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yan.smith/Downloads/"/>
    </mc:Choice>
  </mc:AlternateContent>
  <xr:revisionPtr revIDLastSave="0" documentId="13_ncr:1_{71D082BD-B52A-CB43-9341-2DAA32248CCA}" xr6:coauthVersionLast="47" xr6:coauthVersionMax="47" xr10:uidLastSave="{00000000-0000-0000-0000-000000000000}"/>
  <bookViews>
    <workbookView xWindow="32500" yWindow="4560" windowWidth="21920" windowHeight="17780" xr2:uid="{00000000-000D-0000-FFFF-FFFF00000000}"/>
  </bookViews>
  <sheets>
    <sheet name="Database" sheetId="1" r:id="rId1"/>
    <sheet name="Metadata" sheetId="2096" r:id="rId2"/>
  </sheets>
  <externalReferences>
    <externalReference r:id="rId3"/>
    <externalReference r:id="rId4"/>
  </externalReferences>
  <definedNames>
    <definedName name="Chl">[1]Chla!$Q$2:$S$126</definedName>
    <definedName name="Nutrients">[1]Nuts!$A$2:$G$126</definedName>
    <definedName name="Underway">[2]Underway!$A:$AW</definedName>
  </definedNames>
  <calcPr calcId="191029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7" i="1" l="1"/>
  <c r="D389" i="1"/>
  <c r="D391" i="1"/>
  <c r="D541" i="1"/>
  <c r="B997" i="1"/>
  <c r="C997" i="1"/>
  <c r="D1397" i="1"/>
  <c r="D1402" i="1"/>
  <c r="D1404" i="1"/>
  <c r="D1406" i="1"/>
  <c r="D1411" i="1"/>
  <c r="D1419" i="1"/>
  <c r="D1441" i="1"/>
  <c r="D1481" i="1"/>
  <c r="D1485" i="1"/>
  <c r="D1486" i="1"/>
  <c r="D1487" i="1"/>
  <c r="D1488" i="1"/>
  <c r="D1489" i="1"/>
  <c r="D1490" i="1"/>
  <c r="D1491" i="1"/>
  <c r="D1494" i="1"/>
  <c r="D1495" i="1"/>
  <c r="D1496" i="1"/>
  <c r="D1516" i="1"/>
  <c r="D1521" i="1"/>
  <c r="D1523" i="1"/>
  <c r="D1578" i="1"/>
  <c r="D1585" i="1"/>
  <c r="D1586" i="1"/>
  <c r="D1665" i="1"/>
  <c r="D1666" i="1"/>
  <c r="D1667" i="1"/>
  <c r="D1674" i="1"/>
  <c r="D1685" i="1"/>
  <c r="D1693" i="1"/>
  <c r="D1695" i="1"/>
  <c r="D1748" i="1"/>
  <c r="D1752" i="1"/>
  <c r="D1753" i="1"/>
  <c r="D1754" i="1"/>
  <c r="D1755" i="1"/>
  <c r="D1756" i="1"/>
  <c r="D1761" i="1"/>
  <c r="D1762" i="1"/>
  <c r="D1769" i="1"/>
  <c r="D1780" i="1"/>
  <c r="D2335" i="1"/>
  <c r="D2336" i="1"/>
  <c r="D2355" i="1"/>
  <c r="B4561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</calcChain>
</file>

<file path=xl/sharedStrings.xml><?xml version="1.0" encoding="utf-8"?>
<sst xmlns="http://schemas.openxmlformats.org/spreadsheetml/2006/main" count="1918" uniqueCount="267">
  <si>
    <t>Longitude</t>
  </si>
  <si>
    <t>Latitude</t>
  </si>
  <si>
    <t>Station</t>
  </si>
  <si>
    <t>Depth</t>
  </si>
  <si>
    <t>Date</t>
  </si>
  <si>
    <t>GMT</t>
  </si>
  <si>
    <t xml:space="preserve">Phaeophytin </t>
  </si>
  <si>
    <t>E1</t>
  </si>
  <si>
    <t>E2</t>
  </si>
  <si>
    <t>E3</t>
  </si>
  <si>
    <t>E4</t>
  </si>
  <si>
    <t>P1</t>
  </si>
  <si>
    <t>P2</t>
  </si>
  <si>
    <t>P3</t>
  </si>
  <si>
    <t>P4</t>
  </si>
  <si>
    <t xml:space="preserve"> </t>
  </si>
  <si>
    <t>DT1</t>
  </si>
  <si>
    <t>DT2</t>
  </si>
  <si>
    <t>DT3</t>
  </si>
  <si>
    <t>DT4</t>
  </si>
  <si>
    <t>DT5</t>
  </si>
  <si>
    <t>DT6</t>
  </si>
  <si>
    <t>DT7</t>
  </si>
  <si>
    <t>DT8</t>
  </si>
  <si>
    <t>DT9</t>
  </si>
  <si>
    <t>DT10</t>
  </si>
  <si>
    <t>DT11</t>
  </si>
  <si>
    <t>DT12</t>
  </si>
  <si>
    <t>DT13</t>
  </si>
  <si>
    <t>DT14</t>
  </si>
  <si>
    <t>CAL1</t>
  </si>
  <si>
    <t>CAL2</t>
  </si>
  <si>
    <t>CAL3</t>
  </si>
  <si>
    <t>CAL4</t>
  </si>
  <si>
    <t>CH1</t>
  </si>
  <si>
    <t>CH2</t>
  </si>
  <si>
    <t>CH3</t>
  </si>
  <si>
    <t>CH4</t>
  </si>
  <si>
    <t>CH5</t>
  </si>
  <si>
    <t>CAL5</t>
  </si>
  <si>
    <t>LOOP CUR</t>
  </si>
  <si>
    <t>MR1</t>
  </si>
  <si>
    <t>MR10</t>
  </si>
  <si>
    <t>MR11</t>
  </si>
  <si>
    <t>MR12</t>
  </si>
  <si>
    <t>MR13</t>
  </si>
  <si>
    <t>MR14</t>
  </si>
  <si>
    <t>MR15</t>
  </si>
  <si>
    <t>MR16</t>
  </si>
  <si>
    <t>MR17</t>
  </si>
  <si>
    <t>MR18</t>
  </si>
  <si>
    <t>MR19</t>
  </si>
  <si>
    <t>MR2</t>
  </si>
  <si>
    <t>MR20</t>
  </si>
  <si>
    <t>MR21</t>
  </si>
  <si>
    <t>MR22</t>
  </si>
  <si>
    <t>MR3</t>
  </si>
  <si>
    <t>MR4</t>
  </si>
  <si>
    <t>MR5</t>
  </si>
  <si>
    <t>MR6</t>
  </si>
  <si>
    <t>MR7</t>
  </si>
  <si>
    <t>MR8</t>
  </si>
  <si>
    <t>MR9</t>
  </si>
  <si>
    <t>Looe Key</t>
  </si>
  <si>
    <t>RT1</t>
  </si>
  <si>
    <t>RT2</t>
  </si>
  <si>
    <t>RT3</t>
  </si>
  <si>
    <t>RT4</t>
  </si>
  <si>
    <t>21:05</t>
  </si>
  <si>
    <t>21:32</t>
  </si>
  <si>
    <t>7MB</t>
  </si>
  <si>
    <t>15A</t>
  </si>
  <si>
    <t>TB1</t>
  </si>
  <si>
    <t>TB2</t>
  </si>
  <si>
    <t>22.5A</t>
  </si>
  <si>
    <t>Bloom</t>
  </si>
  <si>
    <t>12:18</t>
  </si>
  <si>
    <t>Si (µmol/L)</t>
  </si>
  <si>
    <t>CH4A</t>
  </si>
  <si>
    <t>CH5A</t>
  </si>
  <si>
    <t>C5</t>
  </si>
  <si>
    <t>C4</t>
  </si>
  <si>
    <t>C3</t>
  </si>
  <si>
    <t>C2</t>
  </si>
  <si>
    <t>C1</t>
  </si>
  <si>
    <t>30A</t>
  </si>
  <si>
    <t>29A</t>
  </si>
  <si>
    <t>28A</t>
  </si>
  <si>
    <t>35A</t>
  </si>
  <si>
    <t>34A</t>
  </si>
  <si>
    <t>33A</t>
  </si>
  <si>
    <t>32A</t>
  </si>
  <si>
    <t>31A</t>
  </si>
  <si>
    <t>Header</t>
  </si>
  <si>
    <t>Definition</t>
  </si>
  <si>
    <t>Units</t>
  </si>
  <si>
    <t>mm/dd/yy</t>
  </si>
  <si>
    <t>Standard Station number</t>
  </si>
  <si>
    <t>Longitude decimal</t>
  </si>
  <si>
    <t>Latitude decimal</t>
  </si>
  <si>
    <t>degrees C</t>
  </si>
  <si>
    <t xml:space="preserve">Ammonia </t>
  </si>
  <si>
    <t>µmol/L</t>
  </si>
  <si>
    <t xml:space="preserve">soluble reactive Phosphate </t>
  </si>
  <si>
    <t>Nitrate plus Nitrite</t>
  </si>
  <si>
    <t xml:space="preserve">Nitrite </t>
  </si>
  <si>
    <t>Nitrate</t>
  </si>
  <si>
    <t>µg/L</t>
  </si>
  <si>
    <t>Original Record #</t>
  </si>
  <si>
    <t>Depth of sample</t>
  </si>
  <si>
    <t>Greenwich Mean Time</t>
  </si>
  <si>
    <r>
      <t>NH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  <family val="2"/>
      </rPr>
      <t xml:space="preserve"> (µmol/L)</t>
    </r>
  </si>
  <si>
    <r>
      <t>PO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</si>
  <si>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  <family val="2"/>
      </rPr>
      <t>+NO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</si>
  <si>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</si>
  <si>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  <family val="2"/>
      </rPr>
      <t xml:space="preserve"> (µmol/L)</t>
    </r>
  </si>
  <si>
    <r>
      <t>Silicate (SiO</t>
    </r>
    <r>
      <rPr>
        <vertAlign val="subscript"/>
        <sz val="11"/>
        <color indexed="8"/>
        <rFont val="Calibri"/>
        <family val="2"/>
      </rPr>
      <t>3</t>
    </r>
    <r>
      <rPr>
        <sz val="11"/>
        <color indexed="8"/>
        <rFont val="Calibri"/>
        <family val="2"/>
      </rPr>
      <t>)</t>
    </r>
  </si>
  <si>
    <t>Chlorophyll a concentration</t>
  </si>
  <si>
    <t>Phaeophytin concentration</t>
  </si>
  <si>
    <t>Record #</t>
  </si>
  <si>
    <t>21A</t>
  </si>
  <si>
    <t>21B</t>
  </si>
  <si>
    <t>6C</t>
  </si>
  <si>
    <t>SST</t>
  </si>
  <si>
    <t>SSS</t>
  </si>
  <si>
    <t>average CTD and TSG Temperature</t>
  </si>
  <si>
    <t>average CTD and TSG Salinity</t>
  </si>
  <si>
    <t>Chl a</t>
  </si>
  <si>
    <t>EK_IN</t>
  </si>
  <si>
    <t>EK_MID</t>
  </si>
  <si>
    <t>UK_IN</t>
  </si>
  <si>
    <t>UK_MID</t>
  </si>
  <si>
    <t>UK_OFF</t>
  </si>
  <si>
    <t>8b</t>
  </si>
  <si>
    <t>EK_OFF</t>
  </si>
  <si>
    <t>MR</t>
  </si>
  <si>
    <t>21/LK</t>
  </si>
  <si>
    <t>WS</t>
  </si>
  <si>
    <t>57.3b</t>
  </si>
  <si>
    <t>57.2b</t>
  </si>
  <si>
    <t>57.1b</t>
  </si>
  <si>
    <t>57b</t>
  </si>
  <si>
    <t>56b</t>
  </si>
  <si>
    <t>55b</t>
  </si>
  <si>
    <t>54b</t>
  </si>
  <si>
    <t>EK OFF</t>
  </si>
  <si>
    <t>BK1</t>
  </si>
  <si>
    <t>57.3B</t>
  </si>
  <si>
    <t>57.2B</t>
  </si>
  <si>
    <t>57.1B</t>
  </si>
  <si>
    <t>57B</t>
  </si>
  <si>
    <t>56B</t>
  </si>
  <si>
    <t>55B</t>
  </si>
  <si>
    <t>M01</t>
  </si>
  <si>
    <t>M02</t>
  </si>
  <si>
    <t>M03</t>
  </si>
  <si>
    <t>M04</t>
  </si>
  <si>
    <t>M05</t>
  </si>
  <si>
    <t>13:55:00 PM</t>
  </si>
  <si>
    <t>EK-IN</t>
  </si>
  <si>
    <t>EK-MID</t>
  </si>
  <si>
    <t>EK-OFF</t>
  </si>
  <si>
    <t>KW1</t>
  </si>
  <si>
    <t>KW2</t>
  </si>
  <si>
    <t>KW3</t>
  </si>
  <si>
    <t>KW4</t>
  </si>
  <si>
    <t>Z03-076</t>
  </si>
  <si>
    <t>Red Tide</t>
  </si>
  <si>
    <t>Z04-068</t>
  </si>
  <si>
    <t>Z04-067</t>
  </si>
  <si>
    <t>RP1</t>
  </si>
  <si>
    <t>RP2</t>
  </si>
  <si>
    <t>RP3</t>
  </si>
  <si>
    <t>RP4</t>
  </si>
  <si>
    <t>GP5</t>
  </si>
  <si>
    <t>GP4</t>
  </si>
  <si>
    <t>GP3</t>
  </si>
  <si>
    <t>GP2</t>
  </si>
  <si>
    <t>GP1</t>
  </si>
  <si>
    <t>Junkpile</t>
  </si>
  <si>
    <t>Z04-093</t>
  </si>
  <si>
    <t>Z04-110</t>
  </si>
  <si>
    <t>Z04-610</t>
  </si>
  <si>
    <t>Z04-099</t>
  </si>
  <si>
    <t>TB5</t>
  </si>
  <si>
    <t>TB4</t>
  </si>
  <si>
    <t>TB3</t>
  </si>
  <si>
    <t>TB6</t>
  </si>
  <si>
    <t>TB7</t>
  </si>
  <si>
    <t>TB8</t>
  </si>
  <si>
    <t>CW1</t>
  </si>
  <si>
    <t>CW2</t>
  </si>
  <si>
    <t>CW3</t>
  </si>
  <si>
    <t>CW4</t>
  </si>
  <si>
    <t>TB9</t>
  </si>
  <si>
    <t>Z03-198</t>
  </si>
  <si>
    <t>Z03-146</t>
  </si>
  <si>
    <t>Z03-116</t>
  </si>
  <si>
    <t>Z03-027</t>
  </si>
  <si>
    <t>LK</t>
  </si>
  <si>
    <t>9B</t>
  </si>
  <si>
    <t>V1</t>
  </si>
  <si>
    <t>V2</t>
  </si>
  <si>
    <t>V4</t>
  </si>
  <si>
    <t>V6</t>
  </si>
  <si>
    <t>CK1</t>
  </si>
  <si>
    <t>CK2</t>
  </si>
  <si>
    <t>Ek-MID</t>
  </si>
  <si>
    <t>UK-OFF</t>
  </si>
  <si>
    <t>UK-MID</t>
  </si>
  <si>
    <t>UK-IN</t>
  </si>
  <si>
    <t>Mudhole</t>
  </si>
  <si>
    <t>Casey hole</t>
  </si>
  <si>
    <t>Naples Blue hole</t>
  </si>
  <si>
    <t>0</t>
  </si>
  <si>
    <t>BG4</t>
  </si>
  <si>
    <t>BG3</t>
  </si>
  <si>
    <t>BG2</t>
  </si>
  <si>
    <t>V3</t>
  </si>
  <si>
    <t>V5</t>
  </si>
  <si>
    <t>V7</t>
  </si>
  <si>
    <t>V8</t>
  </si>
  <si>
    <t>V9</t>
  </si>
  <si>
    <t>V10</t>
  </si>
  <si>
    <t>V11</t>
  </si>
  <si>
    <t>TB10</t>
  </si>
  <si>
    <t>TB11</t>
  </si>
  <si>
    <t>TB12</t>
  </si>
  <si>
    <t>TB13</t>
  </si>
  <si>
    <t>CAL6</t>
  </si>
  <si>
    <t>CW5</t>
  </si>
  <si>
    <t>CW6</t>
  </si>
  <si>
    <t>CAL7</t>
  </si>
  <si>
    <t>CAL8</t>
  </si>
  <si>
    <t>21.5B</t>
  </si>
  <si>
    <t>EK MID</t>
  </si>
  <si>
    <t xml:space="preserve">EK IN </t>
  </si>
  <si>
    <t>UK OFF</t>
  </si>
  <si>
    <t>UK MID</t>
  </si>
  <si>
    <t>UK IN</t>
  </si>
  <si>
    <t>GP1.5</t>
  </si>
  <si>
    <t>EB1</t>
  </si>
  <si>
    <t>EB2</t>
  </si>
  <si>
    <t>AMI1</t>
  </si>
  <si>
    <t>AMI2</t>
  </si>
  <si>
    <t>AMI3</t>
  </si>
  <si>
    <t>AMI4</t>
  </si>
  <si>
    <t>AMI5</t>
  </si>
  <si>
    <t>AMI6</t>
  </si>
  <si>
    <t>AMI7</t>
  </si>
  <si>
    <t>AMI8</t>
  </si>
  <si>
    <t>AMI9</t>
  </si>
  <si>
    <t>BG1</t>
  </si>
  <si>
    <t>21.5/LK</t>
  </si>
  <si>
    <r>
      <t>NO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+NO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(µmol/L)</t>
    </r>
  </si>
  <si>
    <r>
      <t>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(µmol/L)</t>
    </r>
  </si>
  <si>
    <r>
      <t>NO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(µmol/L)</t>
    </r>
  </si>
  <si>
    <r>
      <t>PO</t>
    </r>
    <r>
      <rPr>
        <vertAlign val="subscript"/>
        <sz val="11"/>
        <rFont val="Calibri"/>
        <family val="2"/>
        <scheme val="minor"/>
      </rPr>
      <t>4</t>
    </r>
  </si>
  <si>
    <r>
      <t>NH</t>
    </r>
    <r>
      <rPr>
        <vertAlign val="subscript"/>
        <sz val="11"/>
        <rFont val="Calibri"/>
        <family val="2"/>
        <scheme val="minor"/>
      </rPr>
      <t>4</t>
    </r>
  </si>
  <si>
    <t>TB1-RECAST</t>
  </si>
  <si>
    <t>TB-C</t>
  </si>
  <si>
    <t>TB-B</t>
  </si>
  <si>
    <t>TB-A</t>
  </si>
  <si>
    <t>CAL-A</t>
  </si>
  <si>
    <t>GS</t>
  </si>
  <si>
    <t xml:space="preserve">     </t>
  </si>
  <si>
    <t>NOAA-AOML South Florida Program (SFP) Regional Water Quality Database from Shipboard Surveys (surface water) v13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</si>
</sst>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0.000"/>
    <numFmt numFmtId="166" formatCode="0.0"/>
    <numFmt numFmtId="167" formatCode="0.0000"/>
    <numFmt numFmtId="168" formatCode="00.0"/>
    <numFmt numFmtId="169" formatCode="h:mm;@"/>
  </numFmts>
  <fonts count="2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3" fillId="0" borderId="0"/>
    <xf numFmtId="0" fontId="3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14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27">
    <xf numFmtId="0" fontId="0" fillId="0" borderId="0" xfId="0"/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Font="1"/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164" fontId="11" fillId="0" borderId="0" xfId="0" applyNumberFormat="1" applyFont="1" applyFill="1" applyBorder="1" applyAlignment="1">
      <alignment horizontal="center"/>
    </xf>
    <xf numFmtId="166" fontId="11" fillId="0" borderId="0" xfId="0" applyNumberFormat="1" applyFont="1" applyFill="1" applyBorder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20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left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65" fontId="10" fillId="0" borderId="0" xfId="0" applyNumberFormat="1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165" fontId="12" fillId="0" borderId="0" xfId="0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165" fontId="10" fillId="0" borderId="0" xfId="0" applyNumberFormat="1" applyFont="1" applyBorder="1" applyAlignment="1">
      <alignment horizontal="center"/>
    </xf>
    <xf numFmtId="0" fontId="10" fillId="0" borderId="0" xfId="0" applyNumberFormat="1" applyFont="1" applyFill="1" applyBorder="1" applyAlignment="1">
      <alignment horizontal="left" wrapText="1"/>
    </xf>
    <xf numFmtId="0" fontId="10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/>
    </xf>
    <xf numFmtId="167" fontId="1" fillId="0" borderId="0" xfId="0" applyNumberFormat="1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169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165" fontId="18" fillId="0" borderId="0" xfId="0" applyNumberFormat="1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center" vertical="center" wrapText="1"/>
    </xf>
    <xf numFmtId="2" fontId="18" fillId="0" borderId="0" xfId="2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8" fillId="0" borderId="0" xfId="3" applyFont="1" applyFill="1" applyBorder="1" applyAlignment="1">
      <alignment horizontal="center" vertical="center" wrapText="1"/>
    </xf>
    <xf numFmtId="2" fontId="18" fillId="0" borderId="0" xfId="3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20" fontId="1" fillId="0" borderId="0" xfId="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5" fontId="18" fillId="0" borderId="0" xfId="0" applyNumberFormat="1" applyFont="1" applyFill="1" applyAlignment="1">
      <alignment horizontal="center"/>
    </xf>
    <xf numFmtId="169" fontId="18" fillId="0" borderId="0" xfId="0" applyNumberFormat="1" applyFont="1" applyFill="1" applyAlignment="1">
      <alignment horizontal="center"/>
    </xf>
    <xf numFmtId="14" fontId="18" fillId="0" borderId="0" xfId="0" applyNumberFormat="1" applyFont="1" applyFill="1" applyAlignment="1">
      <alignment horizontal="center"/>
    </xf>
    <xf numFmtId="167" fontId="18" fillId="0" borderId="0" xfId="0" applyNumberFormat="1" applyFont="1" applyFill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66" fontId="18" fillId="0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wrapText="1"/>
    </xf>
    <xf numFmtId="0" fontId="18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167" fontId="18" fillId="0" borderId="0" xfId="5" applyNumberFormat="1" applyFont="1" applyFill="1" applyAlignment="1">
      <alignment horizontal="center"/>
    </xf>
    <xf numFmtId="166" fontId="18" fillId="0" borderId="0" xfId="5" applyNumberFormat="1" applyFont="1" applyFill="1" applyAlignment="1">
      <alignment horizontal="center"/>
    </xf>
    <xf numFmtId="1" fontId="18" fillId="0" borderId="0" xfId="5" applyNumberFormat="1" applyFont="1" applyFill="1" applyAlignment="1">
      <alignment horizontal="center"/>
    </xf>
    <xf numFmtId="14" fontId="18" fillId="0" borderId="0" xfId="5" applyNumberFormat="1" applyFont="1" applyFill="1" applyAlignment="1">
      <alignment horizontal="center"/>
    </xf>
    <xf numFmtId="169" fontId="18" fillId="0" borderId="0" xfId="5" applyNumberFormat="1" applyFont="1" applyFill="1" applyAlignment="1">
      <alignment horizontal="center"/>
    </xf>
    <xf numFmtId="165" fontId="18" fillId="0" borderId="0" xfId="5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 vertical="center"/>
    </xf>
    <xf numFmtId="0" fontId="18" fillId="0" borderId="0" xfId="1" applyFont="1" applyFill="1" applyBorder="1" applyAlignment="1">
      <alignment horizontal="center"/>
    </xf>
    <xf numFmtId="167" fontId="18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Border="1" applyAlignment="1">
      <alignment horizontal="center"/>
    </xf>
    <xf numFmtId="1" fontId="18" fillId="0" borderId="0" xfId="1" applyNumberFormat="1" applyFont="1" applyFill="1" applyBorder="1" applyAlignment="1">
      <alignment horizontal="center"/>
    </xf>
    <xf numFmtId="14" fontId="18" fillId="0" borderId="0" xfId="1" applyNumberFormat="1" applyFont="1" applyFill="1" applyBorder="1" applyAlignment="1">
      <alignment horizontal="center"/>
    </xf>
    <xf numFmtId="169" fontId="18" fillId="0" borderId="0" xfId="1" applyNumberFormat="1" applyFont="1" applyFill="1" applyBorder="1" applyAlignment="1">
      <alignment horizontal="center"/>
    </xf>
    <xf numFmtId="165" fontId="18" fillId="0" borderId="0" xfId="1" applyNumberFormat="1" applyFont="1" applyFill="1" applyBorder="1" applyAlignment="1">
      <alignment horizontal="center"/>
    </xf>
    <xf numFmtId="165" fontId="18" fillId="0" borderId="0" xfId="1" applyNumberFormat="1" applyFont="1" applyFill="1" applyAlignment="1">
      <alignment horizontal="center"/>
    </xf>
    <xf numFmtId="20" fontId="18" fillId="0" borderId="0" xfId="0" applyNumberFormat="1" applyFont="1" applyBorder="1" applyAlignment="1">
      <alignment horizontal="center"/>
    </xf>
    <xf numFmtId="0" fontId="18" fillId="0" borderId="0" xfId="7" applyFont="1" applyAlignment="1">
      <alignment horizontal="center"/>
    </xf>
    <xf numFmtId="165" fontId="18" fillId="0" borderId="0" xfId="6" applyNumberFormat="1" applyFont="1" applyFill="1" applyAlignment="1">
      <alignment horizontal="center"/>
    </xf>
    <xf numFmtId="165" fontId="21" fillId="0" borderId="0" xfId="0" applyNumberFormat="1" applyFont="1" applyFill="1" applyAlignment="1">
      <alignment horizontal="center"/>
    </xf>
    <xf numFmtId="165" fontId="18" fillId="0" borderId="0" xfId="4" applyNumberFormat="1" applyFont="1" applyFill="1" applyAlignment="1">
      <alignment horizontal="center"/>
    </xf>
    <xf numFmtId="165" fontId="18" fillId="0" borderId="0" xfId="4" applyNumberFormat="1" applyFont="1" applyFill="1" applyBorder="1" applyAlignment="1">
      <alignment horizontal="center"/>
    </xf>
    <xf numFmtId="167" fontId="18" fillId="0" borderId="0" xfId="5" applyNumberFormat="1" applyFont="1" applyFill="1" applyBorder="1" applyAlignment="1">
      <alignment horizontal="center"/>
    </xf>
    <xf numFmtId="166" fontId="18" fillId="0" borderId="0" xfId="5" applyNumberFormat="1" applyFont="1" applyFill="1" applyBorder="1" applyAlignment="1">
      <alignment horizontal="center"/>
    </xf>
    <xf numFmtId="1" fontId="18" fillId="0" borderId="0" xfId="5" applyNumberFormat="1" applyFont="1" applyFill="1" applyBorder="1" applyAlignment="1">
      <alignment horizontal="center"/>
    </xf>
    <xf numFmtId="14" fontId="18" fillId="0" borderId="0" xfId="5" applyNumberFormat="1" applyFont="1" applyFill="1" applyBorder="1" applyAlignment="1">
      <alignment horizontal="center"/>
    </xf>
    <xf numFmtId="169" fontId="18" fillId="0" borderId="0" xfId="5" applyNumberFormat="1" applyFont="1" applyFill="1" applyBorder="1" applyAlignment="1">
      <alignment horizontal="center"/>
    </xf>
    <xf numFmtId="165" fontId="18" fillId="0" borderId="0" xfId="5" applyNumberFormat="1" applyFont="1" applyFill="1" applyBorder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7" fontId="1" fillId="0" borderId="0" xfId="0" applyNumberFormat="1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169" fontId="1" fillId="0" borderId="0" xfId="0" applyNumberFormat="1" applyFont="1" applyFill="1" applyAlignment="1">
      <alignment horizontal="center" vertical="center"/>
    </xf>
    <xf numFmtId="167" fontId="18" fillId="0" borderId="0" xfId="0" applyNumberFormat="1" applyFont="1" applyFill="1" applyAlignment="1">
      <alignment horizontal="center" vertical="center"/>
    </xf>
    <xf numFmtId="1" fontId="15" fillId="0" borderId="0" xfId="0" applyNumberFormat="1" applyFont="1" applyFill="1" applyAlignment="1">
      <alignment horizontal="center"/>
    </xf>
    <xf numFmtId="14" fontId="15" fillId="0" borderId="0" xfId="0" applyNumberFormat="1" applyFont="1" applyFill="1" applyAlignment="1">
      <alignment horizontal="center"/>
    </xf>
    <xf numFmtId="167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22" fillId="0" borderId="0" xfId="0" applyFont="1" applyFill="1" applyBorder="1" applyAlignment="1">
      <alignment horizontal="left"/>
    </xf>
    <xf numFmtId="167" fontId="22" fillId="0" borderId="0" xfId="0" applyNumberFormat="1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center"/>
    </xf>
    <xf numFmtId="14" fontId="22" fillId="0" borderId="0" xfId="0" applyNumberFormat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Alignment="1">
      <alignment horizontal="center"/>
    </xf>
  </cellXfs>
  <cellStyles count="14">
    <cellStyle name="Excel Built-in Normal" xfId="1" xr:uid="{00000000-0005-0000-0000-000000000000}"/>
    <cellStyle name="Followed Hyperlink" xfId="9" builtinId="9" hidden="1"/>
    <cellStyle name="Followed Hyperlink" xfId="11" builtinId="9" hidden="1"/>
    <cellStyle name="Followed Hyperlink" xfId="13" builtinId="9" hidden="1"/>
    <cellStyle name="Hyperlink" xfId="8" builtinId="8" hidden="1"/>
    <cellStyle name="Hyperlink" xfId="10" builtinId="8" hidden="1"/>
    <cellStyle name="Hyperlink" xfId="12" builtinId="8" hidden="1"/>
    <cellStyle name="Normal" xfId="0" builtinId="0"/>
    <cellStyle name="Normal 2" xfId="2" xr:uid="{00000000-0005-0000-0000-000008000000}"/>
    <cellStyle name="Normal 3" xfId="3" xr:uid="{00000000-0005-0000-0000-000009000000}"/>
    <cellStyle name="Normal 4" xfId="4" xr:uid="{00000000-0005-0000-0000-00000A000000}"/>
    <cellStyle name="Normal 5" xfId="5" xr:uid="{00000000-0005-0000-0000-00000B000000}"/>
    <cellStyle name="Normal_Database" xfId="6" xr:uid="{00000000-0005-0000-0000-00000C000000}"/>
    <cellStyle name="Normal_Database_1" xfId="7" xr:uid="{00000000-0005-0000-0000-00000D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DBEEF4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an.smith/Documents/Walton%20Smith/WS16263/WS16263SampleLogWork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an.smith/Documents/Walton%20Smith/WS19119/WS19119Samplelog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la"/>
      <sheetName val="Nut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wa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9453"/>
  <sheetViews>
    <sheetView tabSelected="1" zoomScaleNormal="125" zoomScalePageLayoutView="125" workbookViewId="0">
      <pane ySplit="2" topLeftCell="A3" activePane="bottomLeft" state="frozen"/>
      <selection activeCell="O1" sqref="O1"/>
      <selection pane="bottomLeft" activeCell="H12" sqref="H12"/>
    </sheetView>
  </sheetViews>
  <sheetFormatPr baseColWidth="10" defaultColWidth="12.83203125" defaultRowHeight="14" customHeight="1" x14ac:dyDescent="0.2"/>
  <cols>
    <col min="1" max="1" width="10.33203125" style="46" customWidth="1"/>
    <col min="2" max="2" width="11.33203125" style="63" customWidth="1"/>
    <col min="3" max="3" width="10.33203125" style="63" customWidth="1"/>
    <col min="4" max="4" width="9.6640625" style="71" customWidth="1"/>
    <col min="5" max="5" width="8.1640625" style="72" customWidth="1"/>
    <col min="6" max="6" width="12.1640625" style="64" customWidth="1"/>
    <col min="7" max="7" width="7.33203125" style="65" customWidth="1"/>
    <col min="8" max="8" width="8.5" style="66" customWidth="1"/>
    <col min="9" max="9" width="9.1640625" style="66" customWidth="1"/>
    <col min="10" max="10" width="9.5" style="66" customWidth="1"/>
    <col min="11" max="11" width="13.33203125" style="66" customWidth="1"/>
    <col min="12" max="12" width="9.33203125" style="67" customWidth="1"/>
    <col min="13" max="13" width="10.33203125" style="67" customWidth="1"/>
    <col min="14" max="14" width="11.5" style="67" customWidth="1"/>
    <col min="15" max="15" width="8.5" style="66" customWidth="1"/>
    <col min="16" max="16" width="7.1640625" style="67" customWidth="1"/>
    <col min="17" max="17" width="8.6640625" style="67" customWidth="1"/>
    <col min="18" max="23" width="12.83203125" style="46"/>
    <col min="24" max="24" width="12.83203125" style="28"/>
    <col min="25" max="16384" width="12.83203125" style="46"/>
  </cols>
  <sheetData>
    <row r="1" spans="1:24" s="125" customFormat="1" ht="22" customHeight="1" x14ac:dyDescent="0.25">
      <c r="A1" s="117" t="s">
        <v>266</v>
      </c>
      <c r="B1" s="118"/>
      <c r="C1" s="118"/>
      <c r="D1" s="119"/>
      <c r="E1" s="120"/>
      <c r="F1" s="121"/>
      <c r="G1" s="122"/>
      <c r="H1" s="123"/>
      <c r="I1" s="123"/>
      <c r="J1" s="123"/>
      <c r="K1" s="123"/>
      <c r="L1" s="124"/>
      <c r="M1" s="124"/>
      <c r="N1" s="124"/>
      <c r="O1" s="123"/>
      <c r="P1" s="124"/>
      <c r="Q1" s="124"/>
      <c r="X1" s="126"/>
    </row>
    <row r="2" spans="1:24" s="62" customFormat="1" ht="14" customHeight="1" x14ac:dyDescent="0.2">
      <c r="A2" s="62" t="s">
        <v>119</v>
      </c>
      <c r="B2" s="62" t="s">
        <v>0</v>
      </c>
      <c r="C2" s="62" t="s">
        <v>1</v>
      </c>
      <c r="D2" s="62" t="s">
        <v>2</v>
      </c>
      <c r="E2" s="62" t="s">
        <v>3</v>
      </c>
      <c r="F2" s="62" t="s">
        <v>4</v>
      </c>
      <c r="G2" s="62" t="s">
        <v>5</v>
      </c>
      <c r="H2" s="62" t="s">
        <v>123</v>
      </c>
      <c r="I2" s="62" t="s">
        <v>124</v>
      </c>
      <c r="J2" s="62" t="s">
        <v>127</v>
      </c>
      <c r="K2" s="62" t="s">
        <v>6</v>
      </c>
      <c r="L2" s="62" t="s">
        <v>258</v>
      </c>
      <c r="M2" s="62" t="s">
        <v>257</v>
      </c>
      <c r="N2" s="62" t="s">
        <v>254</v>
      </c>
      <c r="O2" s="62" t="s">
        <v>255</v>
      </c>
      <c r="P2" s="62" t="s">
        <v>256</v>
      </c>
      <c r="Q2" s="62" t="s">
        <v>77</v>
      </c>
    </row>
    <row r="3" spans="1:24" ht="14" customHeight="1" x14ac:dyDescent="0.2">
      <c r="A3" s="46">
        <v>1</v>
      </c>
      <c r="B3" s="63">
        <v>-80.126666666666665</v>
      </c>
      <c r="C3" s="63">
        <v>25.643333333333334</v>
      </c>
      <c r="D3" s="74">
        <v>1</v>
      </c>
      <c r="E3" s="75">
        <v>0</v>
      </c>
      <c r="F3" s="64">
        <v>35824</v>
      </c>
      <c r="G3" s="65">
        <v>0.55000000000000004</v>
      </c>
      <c r="H3" s="66">
        <v>21.3</v>
      </c>
      <c r="I3" s="66">
        <v>35.5</v>
      </c>
      <c r="J3" s="67">
        <v>1.00488</v>
      </c>
      <c r="K3" s="67">
        <v>0.54308039999999991</v>
      </c>
    </row>
    <row r="4" spans="1:24" ht="14" customHeight="1" x14ac:dyDescent="0.2">
      <c r="A4" s="46">
        <v>2</v>
      </c>
      <c r="B4" s="63">
        <v>-80.105000000000004</v>
      </c>
      <c r="C4" s="63">
        <v>25.643333333333334</v>
      </c>
      <c r="D4" s="74">
        <v>2</v>
      </c>
      <c r="E4" s="75">
        <v>0</v>
      </c>
      <c r="F4" s="64">
        <v>35824</v>
      </c>
      <c r="G4" s="65">
        <v>0.56458333333333333</v>
      </c>
      <c r="H4" s="66">
        <v>22.1</v>
      </c>
      <c r="I4" s="66">
        <v>35.9</v>
      </c>
      <c r="J4" s="67">
        <v>0.55586399999999991</v>
      </c>
      <c r="K4" s="67">
        <v>0.41732094000000008</v>
      </c>
    </row>
    <row r="5" spans="1:24" ht="14" customHeight="1" x14ac:dyDescent="0.2">
      <c r="A5" s="46">
        <v>3</v>
      </c>
      <c r="B5" s="63">
        <v>-80.083333333333329</v>
      </c>
      <c r="C5" s="63">
        <v>25.638333333333332</v>
      </c>
      <c r="D5" s="74">
        <v>3</v>
      </c>
      <c r="E5" s="75">
        <v>0</v>
      </c>
      <c r="F5" s="64">
        <v>35824</v>
      </c>
      <c r="G5" s="65">
        <v>0.59375</v>
      </c>
      <c r="H5" s="66">
        <v>22.6</v>
      </c>
      <c r="I5" s="66">
        <v>36</v>
      </c>
      <c r="J5" s="67">
        <v>0.69514799999999988</v>
      </c>
      <c r="K5" s="67">
        <v>0.50008044000000007</v>
      </c>
    </row>
    <row r="6" spans="1:24" ht="14" customHeight="1" x14ac:dyDescent="0.2">
      <c r="A6" s="46">
        <v>4</v>
      </c>
      <c r="B6" s="63">
        <v>-80.38</v>
      </c>
      <c r="C6" s="63">
        <v>25.108333333333334</v>
      </c>
      <c r="D6" s="74">
        <v>4</v>
      </c>
      <c r="E6" s="75">
        <v>0</v>
      </c>
      <c r="F6" s="64">
        <v>35824</v>
      </c>
      <c r="G6" s="65">
        <v>0.59375</v>
      </c>
      <c r="H6" s="66">
        <v>20.100000000000001</v>
      </c>
      <c r="I6" s="66">
        <v>35.200000000000003</v>
      </c>
      <c r="J6" s="67">
        <v>0.42675599999999997</v>
      </c>
      <c r="K6" s="67">
        <v>0.17847114000000003</v>
      </c>
    </row>
    <row r="7" spans="1:24" ht="14" customHeight="1" x14ac:dyDescent="0.2">
      <c r="A7" s="46">
        <v>5</v>
      </c>
      <c r="B7" s="63">
        <v>-80.353333333333339</v>
      </c>
      <c r="C7" s="63">
        <v>25.093333333333334</v>
      </c>
      <c r="D7" s="74">
        <v>5</v>
      </c>
      <c r="E7" s="75">
        <v>0</v>
      </c>
      <c r="F7" s="64">
        <v>35824</v>
      </c>
      <c r="G7" s="65">
        <v>0.61458333333333337</v>
      </c>
      <c r="H7" s="66">
        <v>23</v>
      </c>
      <c r="I7" s="66">
        <v>36.1</v>
      </c>
      <c r="J7" s="67">
        <v>0.66461999999999999</v>
      </c>
      <c r="K7" s="67">
        <v>0.28191971999999987</v>
      </c>
    </row>
    <row r="8" spans="1:24" ht="14" customHeight="1" x14ac:dyDescent="0.2">
      <c r="A8" s="46">
        <v>6</v>
      </c>
      <c r="B8" s="63">
        <v>-80.314999999999998</v>
      </c>
      <c r="C8" s="63">
        <v>25.063333333333333</v>
      </c>
      <c r="D8" s="74">
        <v>6</v>
      </c>
      <c r="E8" s="75">
        <v>0</v>
      </c>
      <c r="F8" s="64">
        <v>35824</v>
      </c>
      <c r="G8" s="65">
        <v>0.6381944444444444</v>
      </c>
      <c r="H8" s="66">
        <v>23</v>
      </c>
      <c r="I8" s="66">
        <v>36.1</v>
      </c>
      <c r="J8" s="67">
        <v>0.26712000000000002</v>
      </c>
      <c r="K8" s="67">
        <v>0.12367655999999999</v>
      </c>
    </row>
    <row r="9" spans="1:24" ht="14" customHeight="1" x14ac:dyDescent="0.2">
      <c r="A9" s="46">
        <v>7</v>
      </c>
      <c r="B9" s="63">
        <v>-80.756666666666661</v>
      </c>
      <c r="C9" s="63">
        <v>24.82</v>
      </c>
      <c r="D9" s="74">
        <v>7</v>
      </c>
      <c r="E9" s="75">
        <v>0</v>
      </c>
      <c r="F9" s="64">
        <v>35825</v>
      </c>
      <c r="G9" s="65">
        <v>0.47916666666666669</v>
      </c>
      <c r="H9" s="66">
        <v>18.899999999999999</v>
      </c>
      <c r="I9" s="66">
        <v>32.9</v>
      </c>
      <c r="J9" s="67">
        <v>0.373332</v>
      </c>
      <c r="K9" s="67">
        <v>0.25854035999999997</v>
      </c>
    </row>
    <row r="10" spans="1:24" ht="14" customHeight="1" x14ac:dyDescent="0.2">
      <c r="A10" s="46">
        <v>8</v>
      </c>
      <c r="B10" s="63">
        <v>-80.745000000000005</v>
      </c>
      <c r="C10" s="63">
        <v>24.8</v>
      </c>
      <c r="D10" s="71">
        <v>8</v>
      </c>
      <c r="E10" s="72">
        <v>0</v>
      </c>
      <c r="F10" s="64">
        <v>35825</v>
      </c>
      <c r="G10" s="65">
        <v>0.50486111111111109</v>
      </c>
      <c r="H10" s="66">
        <v>20.6</v>
      </c>
      <c r="I10" s="66">
        <v>35.299999999999997</v>
      </c>
      <c r="J10" s="66">
        <v>0.61373999999999995</v>
      </c>
      <c r="K10" s="66">
        <v>0.23763821999999993</v>
      </c>
      <c r="L10" s="66"/>
      <c r="M10" s="66"/>
      <c r="N10" s="66"/>
      <c r="P10" s="66"/>
      <c r="Q10" s="66"/>
    </row>
    <row r="11" spans="1:24" ht="14" customHeight="1" x14ac:dyDescent="0.2">
      <c r="A11" s="46">
        <v>9</v>
      </c>
      <c r="B11" s="63">
        <v>-80.723333333333329</v>
      </c>
      <c r="C11" s="63">
        <v>24.763333333333332</v>
      </c>
      <c r="D11" s="74">
        <v>9</v>
      </c>
      <c r="E11" s="75">
        <v>0</v>
      </c>
      <c r="F11" s="64">
        <v>35825</v>
      </c>
      <c r="G11" s="65">
        <v>0.52986111111111112</v>
      </c>
      <c r="H11" s="66">
        <v>22.7</v>
      </c>
      <c r="I11" s="66">
        <v>36.1</v>
      </c>
      <c r="J11" s="67">
        <v>0.33453599999999994</v>
      </c>
      <c r="K11" s="67">
        <v>0.24150828000000008</v>
      </c>
    </row>
    <row r="12" spans="1:24" ht="14" customHeight="1" x14ac:dyDescent="0.2">
      <c r="A12" s="46">
        <v>10</v>
      </c>
      <c r="B12" s="63">
        <v>-80.861666666666665</v>
      </c>
      <c r="C12" s="63">
        <v>24.788333333333334</v>
      </c>
      <c r="D12" s="74">
        <v>10</v>
      </c>
      <c r="E12" s="75">
        <v>0</v>
      </c>
      <c r="F12" s="64">
        <v>35825</v>
      </c>
      <c r="G12" s="65">
        <v>0.57847222222222217</v>
      </c>
      <c r="H12" s="66">
        <v>18.5</v>
      </c>
      <c r="I12" s="66">
        <v>32.799999999999997</v>
      </c>
      <c r="J12" s="67">
        <v>0.40131600000000001</v>
      </c>
      <c r="K12" s="67">
        <v>0.3536319</v>
      </c>
    </row>
    <row r="13" spans="1:24" ht="14" customHeight="1" x14ac:dyDescent="0.2">
      <c r="A13" s="46">
        <v>11</v>
      </c>
      <c r="B13" s="63">
        <v>-80.846666666666664</v>
      </c>
      <c r="C13" s="63">
        <v>24.751666666666665</v>
      </c>
      <c r="D13" s="74">
        <v>11</v>
      </c>
      <c r="E13" s="75">
        <v>0</v>
      </c>
      <c r="F13" s="64">
        <v>35825</v>
      </c>
      <c r="G13" s="65">
        <v>0.6020833333333333</v>
      </c>
      <c r="H13" s="66">
        <v>20.5</v>
      </c>
      <c r="I13" s="66">
        <v>34.1</v>
      </c>
      <c r="J13" s="67">
        <v>0.67924799999999985</v>
      </c>
      <c r="K13" s="67">
        <v>0.33961446000000017</v>
      </c>
    </row>
    <row r="14" spans="1:24" ht="14" customHeight="1" x14ac:dyDescent="0.2">
      <c r="A14" s="46">
        <v>12</v>
      </c>
      <c r="B14" s="63">
        <v>-80.833333333333329</v>
      </c>
      <c r="C14" s="63">
        <v>24.711666666666666</v>
      </c>
      <c r="D14" s="74">
        <v>12</v>
      </c>
      <c r="E14" s="75">
        <v>0</v>
      </c>
      <c r="F14" s="64">
        <v>35825</v>
      </c>
      <c r="G14" s="65">
        <v>0.62847222222222221</v>
      </c>
      <c r="H14" s="66">
        <v>22</v>
      </c>
      <c r="I14" s="66">
        <v>35.6</v>
      </c>
      <c r="J14" s="67">
        <v>0.594024</v>
      </c>
      <c r="K14" s="67">
        <v>0.30937584000000001</v>
      </c>
    </row>
    <row r="15" spans="1:24" ht="14" customHeight="1" x14ac:dyDescent="0.2">
      <c r="A15" s="46">
        <v>13</v>
      </c>
      <c r="B15" s="63">
        <v>-81.018333333333331</v>
      </c>
      <c r="C15" s="63">
        <v>24.641666666666666</v>
      </c>
      <c r="D15" s="74">
        <v>15</v>
      </c>
      <c r="E15" s="75">
        <v>0</v>
      </c>
      <c r="F15" s="64">
        <v>35825</v>
      </c>
      <c r="G15" s="65">
        <v>0.72569444444444453</v>
      </c>
      <c r="H15" s="66">
        <v>22.2</v>
      </c>
      <c r="I15" s="66">
        <v>35.799999999999997</v>
      </c>
      <c r="J15" s="67">
        <v>0.42993599999999993</v>
      </c>
      <c r="K15" s="67">
        <v>0.11311896000000005</v>
      </c>
    </row>
    <row r="16" spans="1:24" ht="14" customHeight="1" x14ac:dyDescent="0.2">
      <c r="A16" s="46">
        <v>14</v>
      </c>
      <c r="B16" s="63">
        <v>-81.023333333333326</v>
      </c>
      <c r="C16" s="63">
        <v>24.675000000000001</v>
      </c>
      <c r="D16" s="74">
        <v>14</v>
      </c>
      <c r="E16" s="75">
        <v>0</v>
      </c>
      <c r="F16" s="64">
        <v>35825</v>
      </c>
      <c r="G16" s="65">
        <v>0.74375000000000002</v>
      </c>
      <c r="H16" s="66">
        <v>20.8</v>
      </c>
      <c r="I16" s="66">
        <v>35</v>
      </c>
      <c r="J16" s="67">
        <v>0.77019599999999988</v>
      </c>
      <c r="K16" s="67">
        <v>0.36539790000000005</v>
      </c>
    </row>
    <row r="17" spans="1:11" ht="14" customHeight="1" x14ac:dyDescent="0.2">
      <c r="A17" s="46">
        <v>15</v>
      </c>
      <c r="B17" s="63">
        <v>-81.031666666666666</v>
      </c>
      <c r="C17" s="63">
        <v>24.701666666666668</v>
      </c>
      <c r="D17" s="74">
        <v>13</v>
      </c>
      <c r="E17" s="75">
        <v>0</v>
      </c>
      <c r="F17" s="64">
        <v>35825</v>
      </c>
      <c r="G17" s="65">
        <v>0.7680555555555556</v>
      </c>
      <c r="H17" s="66">
        <v>20.3</v>
      </c>
      <c r="I17" s="66">
        <v>34.700000000000003</v>
      </c>
      <c r="J17" s="67">
        <v>0.55522799999999983</v>
      </c>
      <c r="K17" s="67">
        <v>0.29868786000000014</v>
      </c>
    </row>
    <row r="18" spans="1:11" ht="14" customHeight="1" x14ac:dyDescent="0.2">
      <c r="A18" s="46">
        <v>16</v>
      </c>
      <c r="B18" s="63">
        <v>-81.204999999999998</v>
      </c>
      <c r="C18" s="63">
        <v>24.675000000000001</v>
      </c>
      <c r="D18" s="74">
        <v>16</v>
      </c>
      <c r="E18" s="75">
        <v>0</v>
      </c>
      <c r="F18" s="64">
        <v>35825</v>
      </c>
      <c r="G18" s="65">
        <v>0.78125</v>
      </c>
      <c r="H18" s="66">
        <v>20.2</v>
      </c>
      <c r="I18" s="66">
        <v>35</v>
      </c>
      <c r="J18" s="67">
        <v>0.60865199999999997</v>
      </c>
      <c r="K18" s="67">
        <v>0.21608100000000002</v>
      </c>
    </row>
    <row r="19" spans="1:11" ht="14" customHeight="1" x14ac:dyDescent="0.2">
      <c r="A19" s="46">
        <v>17</v>
      </c>
      <c r="B19" s="63">
        <v>-81.193333333333328</v>
      </c>
      <c r="C19" s="63">
        <v>24.636666666666667</v>
      </c>
      <c r="D19" s="74">
        <v>17</v>
      </c>
      <c r="E19" s="75">
        <v>0</v>
      </c>
      <c r="F19" s="64">
        <v>35825</v>
      </c>
      <c r="G19" s="65">
        <v>0.80555555555555547</v>
      </c>
      <c r="H19" s="66">
        <v>21.4</v>
      </c>
      <c r="I19" s="66">
        <v>34.700000000000003</v>
      </c>
      <c r="J19" s="67">
        <v>0.59847600000000001</v>
      </c>
      <c r="K19" s="67">
        <v>0.27700980000000003</v>
      </c>
    </row>
    <row r="20" spans="1:11" ht="14" customHeight="1" x14ac:dyDescent="0.2">
      <c r="A20" s="46">
        <v>18</v>
      </c>
      <c r="B20" s="63">
        <v>-81.183333333333337</v>
      </c>
      <c r="C20" s="63">
        <v>24.596666666666668</v>
      </c>
      <c r="D20" s="74">
        <v>18</v>
      </c>
      <c r="E20" s="75">
        <v>0</v>
      </c>
      <c r="F20" s="64">
        <v>35825</v>
      </c>
      <c r="G20" s="65">
        <v>0.82847222222222217</v>
      </c>
      <c r="H20" s="66">
        <v>22.5</v>
      </c>
      <c r="I20" s="66">
        <v>35.799999999999997</v>
      </c>
      <c r="J20" s="67">
        <v>0.22578000000000001</v>
      </c>
      <c r="K20" s="67">
        <v>0.18912414</v>
      </c>
    </row>
    <row r="21" spans="1:11" ht="14" customHeight="1" x14ac:dyDescent="0.2">
      <c r="A21" s="46">
        <v>19</v>
      </c>
      <c r="B21" s="63">
        <v>-81.423333333333332</v>
      </c>
      <c r="C21" s="63">
        <v>24.608333333333334</v>
      </c>
      <c r="D21" s="74">
        <v>19</v>
      </c>
      <c r="E21" s="75">
        <v>0</v>
      </c>
      <c r="F21" s="64">
        <v>35826</v>
      </c>
      <c r="G21" s="65">
        <v>0.58194444444444449</v>
      </c>
      <c r="H21" s="66">
        <v>20.399999999999999</v>
      </c>
      <c r="I21" s="66">
        <v>35.700000000000003</v>
      </c>
      <c r="J21" s="67">
        <v>0.35425200000000001</v>
      </c>
      <c r="K21" s="67">
        <v>0.12663078000000008</v>
      </c>
    </row>
    <row r="22" spans="1:11" ht="14" customHeight="1" x14ac:dyDescent="0.2">
      <c r="A22" s="46">
        <v>20</v>
      </c>
      <c r="B22" s="63">
        <v>-81.418333333333337</v>
      </c>
      <c r="C22" s="63">
        <v>24.574999999999999</v>
      </c>
      <c r="D22" s="74">
        <v>20</v>
      </c>
      <c r="E22" s="75">
        <v>0</v>
      </c>
      <c r="F22" s="64">
        <v>35826</v>
      </c>
      <c r="G22" s="65">
        <v>0.60416666666666663</v>
      </c>
      <c r="H22" s="66">
        <v>21</v>
      </c>
      <c r="I22" s="66">
        <v>35.5</v>
      </c>
      <c r="J22" s="67">
        <v>0.69196799999999992</v>
      </c>
      <c r="K22" s="67">
        <v>0.31166862000000006</v>
      </c>
    </row>
    <row r="23" spans="1:11" ht="14" customHeight="1" x14ac:dyDescent="0.2">
      <c r="A23" s="46">
        <v>21</v>
      </c>
      <c r="B23" s="63">
        <v>-81.415000000000006</v>
      </c>
      <c r="C23" s="63">
        <v>24.536666666666665</v>
      </c>
      <c r="D23" s="74">
        <v>21</v>
      </c>
      <c r="E23" s="75">
        <v>0</v>
      </c>
      <c r="F23" s="64">
        <v>35826</v>
      </c>
      <c r="G23" s="65">
        <v>0.62708333333333333</v>
      </c>
      <c r="H23" s="66">
        <v>22.2</v>
      </c>
      <c r="I23" s="66">
        <v>35.9</v>
      </c>
      <c r="J23" s="67">
        <v>0.87513599999999991</v>
      </c>
      <c r="K23" s="67">
        <v>0.52691010000000016</v>
      </c>
    </row>
    <row r="24" spans="1:11" ht="14" customHeight="1" x14ac:dyDescent="0.2">
      <c r="A24" s="46">
        <v>22</v>
      </c>
      <c r="B24" s="63">
        <v>-81.83</v>
      </c>
      <c r="C24" s="63">
        <v>24.454999999999998</v>
      </c>
      <c r="D24" s="74">
        <v>22</v>
      </c>
      <c r="E24" s="75">
        <v>0</v>
      </c>
      <c r="F24" s="64">
        <v>35826</v>
      </c>
      <c r="G24" s="65">
        <v>0.80208333333333337</v>
      </c>
      <c r="H24" s="66">
        <v>23.9</v>
      </c>
      <c r="I24" s="66">
        <v>36.1</v>
      </c>
      <c r="J24" s="67">
        <v>0.47254799999999997</v>
      </c>
      <c r="K24" s="67">
        <v>0.25321704</v>
      </c>
    </row>
    <row r="25" spans="1:11" ht="14" customHeight="1" x14ac:dyDescent="0.2">
      <c r="A25" s="46">
        <v>23</v>
      </c>
      <c r="B25" s="63">
        <v>-81.83</v>
      </c>
      <c r="C25" s="63">
        <v>24.486666666666668</v>
      </c>
      <c r="D25" s="74">
        <v>23</v>
      </c>
      <c r="E25" s="75">
        <v>0</v>
      </c>
      <c r="F25" s="64">
        <v>35826</v>
      </c>
      <c r="G25" s="65">
        <v>0.82847222222222217</v>
      </c>
      <c r="H25" s="66">
        <v>22.3</v>
      </c>
      <c r="I25" s="66">
        <v>36.1</v>
      </c>
      <c r="J25" s="67">
        <v>0.624552</v>
      </c>
      <c r="K25" s="67">
        <v>0.36385877999999994</v>
      </c>
    </row>
    <row r="26" spans="1:11" ht="14" customHeight="1" x14ac:dyDescent="0.2">
      <c r="A26" s="46">
        <v>24</v>
      </c>
      <c r="B26" s="63">
        <v>-81.83</v>
      </c>
      <c r="C26" s="63">
        <v>24.535</v>
      </c>
      <c r="D26" s="74">
        <v>24</v>
      </c>
      <c r="E26" s="75">
        <v>0</v>
      </c>
      <c r="F26" s="64">
        <v>35826</v>
      </c>
      <c r="G26" s="65">
        <v>0.85</v>
      </c>
      <c r="H26" s="66">
        <v>20.7</v>
      </c>
      <c r="I26" s="66">
        <v>36.1</v>
      </c>
      <c r="J26" s="67">
        <v>1.1219039999999998</v>
      </c>
      <c r="K26" s="67">
        <v>0.5212178999999999</v>
      </c>
    </row>
    <row r="27" spans="1:11" ht="14" customHeight="1" x14ac:dyDescent="0.2">
      <c r="A27" s="46">
        <v>25</v>
      </c>
      <c r="B27" s="63">
        <v>-82.078333333333333</v>
      </c>
      <c r="C27" s="63">
        <v>24.643333333333334</v>
      </c>
      <c r="D27" s="74" t="s">
        <v>87</v>
      </c>
      <c r="E27" s="75">
        <v>0</v>
      </c>
      <c r="F27" s="64">
        <v>35827</v>
      </c>
      <c r="G27" s="65">
        <v>0.67083333333333339</v>
      </c>
      <c r="H27" s="66">
        <v>20.52</v>
      </c>
      <c r="I27" s="66">
        <v>35.97</v>
      </c>
      <c r="J27" s="67">
        <v>1.3406879999999999</v>
      </c>
      <c r="K27" s="67">
        <v>0.80742425999999989</v>
      </c>
    </row>
    <row r="28" spans="1:11" ht="14" customHeight="1" x14ac:dyDescent="0.2">
      <c r="A28" s="46">
        <v>26</v>
      </c>
      <c r="B28" s="63">
        <v>-81.96</v>
      </c>
      <c r="C28" s="63">
        <v>25.183333333333334</v>
      </c>
      <c r="D28" s="74" t="s">
        <v>86</v>
      </c>
      <c r="E28" s="75">
        <v>0</v>
      </c>
      <c r="F28" s="64">
        <v>35827</v>
      </c>
      <c r="G28" s="65">
        <v>0.8041666666666667</v>
      </c>
      <c r="H28" s="66">
        <v>20.34</v>
      </c>
      <c r="I28" s="66">
        <v>35.840000000000003</v>
      </c>
      <c r="J28" s="67">
        <v>1.441176</v>
      </c>
      <c r="K28" s="67">
        <v>0.66252756000000024</v>
      </c>
    </row>
    <row r="29" spans="1:11" ht="14" customHeight="1" x14ac:dyDescent="0.2">
      <c r="A29" s="46">
        <v>27</v>
      </c>
      <c r="B29" s="63">
        <v>-81.91</v>
      </c>
      <c r="C29" s="63">
        <v>25.373333333333335</v>
      </c>
      <c r="D29" s="74" t="s">
        <v>85</v>
      </c>
      <c r="E29" s="75">
        <v>0</v>
      </c>
      <c r="F29" s="64">
        <v>35827</v>
      </c>
      <c r="G29" s="65">
        <v>0.94930555555555562</v>
      </c>
      <c r="H29" s="66">
        <v>20</v>
      </c>
      <c r="I29" s="66">
        <v>35.700000000000003</v>
      </c>
      <c r="J29" s="67">
        <v>1.68858</v>
      </c>
      <c r="K29" s="67">
        <v>0.76912434000000007</v>
      </c>
    </row>
    <row r="30" spans="1:11" ht="14" customHeight="1" x14ac:dyDescent="0.2">
      <c r="A30" s="46">
        <v>28</v>
      </c>
      <c r="B30" s="63">
        <v>-81.86</v>
      </c>
      <c r="C30" s="63">
        <v>25.585000000000001</v>
      </c>
      <c r="D30" s="74" t="s">
        <v>92</v>
      </c>
      <c r="E30" s="75">
        <v>0</v>
      </c>
      <c r="F30" s="64">
        <v>35828</v>
      </c>
      <c r="G30" s="65">
        <v>1.0277777777777779</v>
      </c>
      <c r="H30" s="66">
        <v>19.5</v>
      </c>
      <c r="I30" s="66">
        <v>35.4</v>
      </c>
      <c r="J30" s="67">
        <v>1.32924</v>
      </c>
      <c r="K30" s="67">
        <v>0.57779645999999996</v>
      </c>
    </row>
    <row r="31" spans="1:11" ht="14" customHeight="1" x14ac:dyDescent="0.2">
      <c r="A31" s="46">
        <v>29</v>
      </c>
      <c r="B31" s="63">
        <v>-81.805000000000007</v>
      </c>
      <c r="C31" s="63">
        <v>25.816666666666666</v>
      </c>
      <c r="D31" s="74" t="s">
        <v>91</v>
      </c>
      <c r="E31" s="75">
        <v>0</v>
      </c>
      <c r="F31" s="64">
        <v>35828</v>
      </c>
      <c r="G31" s="65">
        <v>0.11180555555555556</v>
      </c>
      <c r="H31" s="66">
        <v>18.8</v>
      </c>
      <c r="I31" s="66">
        <v>34.200000000000003</v>
      </c>
      <c r="J31" s="67">
        <v>2.8518239999999997</v>
      </c>
      <c r="K31" s="67">
        <v>0.89246382000000068</v>
      </c>
    </row>
    <row r="32" spans="1:11" ht="14" customHeight="1" x14ac:dyDescent="0.2">
      <c r="A32" s="46">
        <v>30</v>
      </c>
      <c r="B32" s="63">
        <v>-81.791666666666671</v>
      </c>
      <c r="C32" s="63">
        <v>25.89</v>
      </c>
      <c r="D32" s="74" t="s">
        <v>90</v>
      </c>
      <c r="E32" s="75">
        <v>0</v>
      </c>
      <c r="F32" s="64">
        <v>35828</v>
      </c>
      <c r="G32" s="65">
        <v>0.14166666666666666</v>
      </c>
      <c r="H32" s="66">
        <v>18.600000000000001</v>
      </c>
      <c r="I32" s="66">
        <v>34.200000000000003</v>
      </c>
      <c r="J32" s="67">
        <v>3.2951160000000002</v>
      </c>
      <c r="K32" s="67">
        <v>1.0112590800000005</v>
      </c>
    </row>
    <row r="33" spans="1:16" ht="14" customHeight="1" x14ac:dyDescent="0.2">
      <c r="A33" s="46">
        <v>31</v>
      </c>
      <c r="B33" s="63">
        <v>-81.773333333333326</v>
      </c>
      <c r="C33" s="63">
        <v>25.95</v>
      </c>
      <c r="D33" s="74" t="s">
        <v>89</v>
      </c>
      <c r="E33" s="75">
        <v>0</v>
      </c>
      <c r="F33" s="64">
        <v>35828</v>
      </c>
      <c r="G33" s="65">
        <v>0.17013888888888887</v>
      </c>
      <c r="H33" s="66">
        <v>18.440000000000001</v>
      </c>
      <c r="I33" s="66">
        <v>34.11</v>
      </c>
      <c r="J33" s="67">
        <v>2.7481559999999998</v>
      </c>
      <c r="K33" s="67">
        <v>1.3983477600000005</v>
      </c>
    </row>
    <row r="34" spans="1:16" ht="14" customHeight="1" x14ac:dyDescent="0.2">
      <c r="A34" s="46">
        <v>32</v>
      </c>
      <c r="B34" s="63">
        <v>-81.564999999999998</v>
      </c>
      <c r="C34" s="63">
        <v>25.733333333333334</v>
      </c>
      <c r="D34" s="74" t="s">
        <v>88</v>
      </c>
      <c r="E34" s="75">
        <v>0</v>
      </c>
      <c r="F34" s="64">
        <v>35828</v>
      </c>
      <c r="G34" s="65">
        <v>0.6430555555555556</v>
      </c>
      <c r="H34" s="66">
        <v>18.28</v>
      </c>
      <c r="I34" s="66">
        <v>34.020000000000003</v>
      </c>
      <c r="J34" s="67">
        <v>4.7649119999999998</v>
      </c>
      <c r="K34" s="67">
        <v>2.9203307400000007</v>
      </c>
    </row>
    <row r="35" spans="1:16" ht="14" customHeight="1" x14ac:dyDescent="0.2">
      <c r="A35" s="46">
        <v>33</v>
      </c>
      <c r="B35" s="63">
        <v>-81.521666666666661</v>
      </c>
      <c r="C35" s="63">
        <v>25.761666666666667</v>
      </c>
      <c r="D35" s="74">
        <v>40</v>
      </c>
      <c r="E35" s="75">
        <v>0</v>
      </c>
      <c r="F35" s="64">
        <v>35831</v>
      </c>
      <c r="G35" s="65">
        <v>0.66597222222222219</v>
      </c>
      <c r="H35" s="66">
        <v>18.2</v>
      </c>
      <c r="I35" s="66">
        <v>32.86</v>
      </c>
      <c r="J35" s="67">
        <v>19.550639999999994</v>
      </c>
      <c r="K35" s="67">
        <v>8.0969478000000024</v>
      </c>
    </row>
    <row r="36" spans="1:16" ht="14" customHeight="1" x14ac:dyDescent="0.2">
      <c r="A36" s="46">
        <v>34</v>
      </c>
      <c r="B36" s="63">
        <v>-81.481666666666669</v>
      </c>
      <c r="C36" s="63">
        <v>25.785</v>
      </c>
      <c r="D36" s="74">
        <v>39</v>
      </c>
      <c r="E36" s="75">
        <v>0</v>
      </c>
      <c r="F36" s="64">
        <v>35831</v>
      </c>
      <c r="G36" s="65">
        <v>0.6875</v>
      </c>
      <c r="H36" s="66">
        <v>17.850000000000001</v>
      </c>
      <c r="I36" s="66">
        <v>30.48</v>
      </c>
      <c r="J36" s="67">
        <v>9.7536959999999979</v>
      </c>
      <c r="K36" s="67">
        <v>4.0789796399999991</v>
      </c>
    </row>
    <row r="37" spans="1:16" ht="14" customHeight="1" x14ac:dyDescent="0.2">
      <c r="A37" s="46">
        <v>35</v>
      </c>
      <c r="B37" s="63">
        <v>-81.405000000000001</v>
      </c>
      <c r="C37" s="63">
        <v>25.581666666666667</v>
      </c>
      <c r="D37" s="74">
        <v>46</v>
      </c>
      <c r="E37" s="75">
        <v>0</v>
      </c>
      <c r="F37" s="64">
        <v>35831</v>
      </c>
      <c r="G37" s="65">
        <v>0.75347222222222221</v>
      </c>
      <c r="H37" s="66">
        <v>18.72</v>
      </c>
      <c r="I37" s="66">
        <v>32.729999999999997</v>
      </c>
      <c r="J37" s="67">
        <v>4.2204959999999989</v>
      </c>
      <c r="K37" s="67">
        <v>3.0231973800000005</v>
      </c>
    </row>
    <row r="38" spans="1:16" ht="14" customHeight="1" x14ac:dyDescent="0.2">
      <c r="A38" s="46">
        <v>36</v>
      </c>
      <c r="B38" s="63">
        <v>-81.36333333333333</v>
      </c>
      <c r="C38" s="63">
        <v>25.581666666666667</v>
      </c>
      <c r="D38" s="74">
        <v>47</v>
      </c>
      <c r="E38" s="75">
        <v>0</v>
      </c>
      <c r="F38" s="64">
        <v>35831</v>
      </c>
      <c r="G38" s="65">
        <v>0.77013888888888893</v>
      </c>
      <c r="H38" s="66">
        <v>18.55</v>
      </c>
      <c r="I38" s="66">
        <v>31.67</v>
      </c>
      <c r="J38" s="67">
        <v>5.1554159999999989</v>
      </c>
      <c r="K38" s="67">
        <v>3.8963458800000002</v>
      </c>
    </row>
    <row r="39" spans="1:16" ht="14" customHeight="1" x14ac:dyDescent="0.2">
      <c r="A39" s="46">
        <v>37</v>
      </c>
      <c r="B39" s="63">
        <v>-81.331666666666663</v>
      </c>
      <c r="C39" s="63">
        <v>25.583333333333332</v>
      </c>
      <c r="D39" s="74">
        <v>48</v>
      </c>
      <c r="E39" s="75">
        <v>0</v>
      </c>
      <c r="F39" s="64">
        <v>35831</v>
      </c>
      <c r="G39" s="65">
        <v>0.78263888888888899</v>
      </c>
      <c r="H39" s="66">
        <v>18.5</v>
      </c>
      <c r="I39" s="66">
        <v>30.181000000000001</v>
      </c>
      <c r="J39" s="67">
        <v>6.1933679999999995</v>
      </c>
      <c r="K39" s="67">
        <v>5.7639916800000002</v>
      </c>
    </row>
    <row r="40" spans="1:16" ht="14" customHeight="1" x14ac:dyDescent="0.2">
      <c r="A40" s="46">
        <v>38</v>
      </c>
      <c r="B40" s="63">
        <v>-81.295000000000002</v>
      </c>
      <c r="C40" s="63">
        <v>25.583333333333332</v>
      </c>
      <c r="D40" s="74">
        <v>49</v>
      </c>
      <c r="E40" s="75">
        <v>0</v>
      </c>
      <c r="F40" s="64">
        <v>35831</v>
      </c>
      <c r="G40" s="65">
        <v>0.79791666666666661</v>
      </c>
      <c r="H40" s="66">
        <v>18.55</v>
      </c>
      <c r="I40" s="66">
        <v>28.38</v>
      </c>
      <c r="J40" s="67">
        <v>6.4108799999999997</v>
      </c>
      <c r="K40" s="67">
        <v>4.0188204000000001</v>
      </c>
    </row>
    <row r="41" spans="1:16" ht="14" customHeight="1" x14ac:dyDescent="0.2">
      <c r="A41" s="46">
        <v>39</v>
      </c>
      <c r="B41" s="63">
        <v>-81.348333333333329</v>
      </c>
      <c r="C41" s="63">
        <v>25.451666666666668</v>
      </c>
      <c r="D41" s="74">
        <v>50</v>
      </c>
      <c r="E41" s="75">
        <v>0</v>
      </c>
      <c r="F41" s="64">
        <v>35831</v>
      </c>
      <c r="G41" s="65">
        <v>0.84513888888888899</v>
      </c>
      <c r="H41" s="66">
        <v>19</v>
      </c>
      <c r="I41" s="66">
        <v>32.65</v>
      </c>
      <c r="J41" s="67">
        <v>6.1539359999999999</v>
      </c>
      <c r="K41" s="67">
        <v>3.2492890200000009</v>
      </c>
    </row>
    <row r="42" spans="1:16" ht="14" customHeight="1" x14ac:dyDescent="0.2">
      <c r="A42" s="46">
        <v>40</v>
      </c>
      <c r="B42" s="63">
        <v>-81.305000000000007</v>
      </c>
      <c r="C42" s="63">
        <v>25.454999999999998</v>
      </c>
      <c r="D42" s="74">
        <v>51</v>
      </c>
      <c r="E42" s="75">
        <v>0</v>
      </c>
      <c r="F42" s="64">
        <v>35831</v>
      </c>
      <c r="G42" s="65">
        <v>0.87013888888888891</v>
      </c>
      <c r="H42" s="66">
        <v>18.95</v>
      </c>
      <c r="I42" s="66">
        <v>31.93</v>
      </c>
      <c r="J42" s="67">
        <v>4.8552239999999989</v>
      </c>
      <c r="K42" s="67">
        <v>2.4950502600000002</v>
      </c>
    </row>
    <row r="43" spans="1:16" ht="14" customHeight="1" x14ac:dyDescent="0.2">
      <c r="A43" s="46">
        <v>41</v>
      </c>
      <c r="B43" s="63">
        <v>-81.256666666666661</v>
      </c>
      <c r="C43" s="63">
        <v>25.453333333333333</v>
      </c>
      <c r="D43" s="74">
        <v>52</v>
      </c>
      <c r="E43" s="75">
        <v>0</v>
      </c>
      <c r="F43" s="64">
        <v>35831</v>
      </c>
      <c r="G43" s="65">
        <v>0.88541666666666663</v>
      </c>
      <c r="H43" s="66">
        <v>18.829999999999998</v>
      </c>
      <c r="I43" s="66">
        <v>30.54</v>
      </c>
      <c r="J43" s="67">
        <v>6.5705159999999996</v>
      </c>
      <c r="K43" s="67">
        <v>3.55847406</v>
      </c>
    </row>
    <row r="44" spans="1:16" ht="14" customHeight="1" x14ac:dyDescent="0.2">
      <c r="A44" s="46">
        <v>42</v>
      </c>
      <c r="B44" s="63">
        <v>-81.221666666666664</v>
      </c>
      <c r="C44" s="63">
        <v>25.451666666666668</v>
      </c>
      <c r="D44" s="74">
        <v>53</v>
      </c>
      <c r="E44" s="75">
        <v>0</v>
      </c>
      <c r="F44" s="64">
        <v>35831</v>
      </c>
      <c r="G44" s="65">
        <v>0.90486111111111101</v>
      </c>
      <c r="H44" s="66">
        <v>18.809999999999999</v>
      </c>
      <c r="I44" s="66">
        <v>29.09</v>
      </c>
      <c r="J44" s="67">
        <v>10.001736000000001</v>
      </c>
      <c r="K44" s="67">
        <v>6.3558914399999988</v>
      </c>
    </row>
    <row r="45" spans="1:16" ht="14" customHeight="1" x14ac:dyDescent="0.2">
      <c r="A45" s="46">
        <v>43</v>
      </c>
      <c r="B45" s="63">
        <v>-81.266666666666666</v>
      </c>
      <c r="C45" s="63">
        <v>25.35</v>
      </c>
      <c r="D45" s="74">
        <v>57</v>
      </c>
      <c r="E45" s="75">
        <v>0</v>
      </c>
      <c r="F45" s="64">
        <v>35831</v>
      </c>
      <c r="G45" s="65">
        <v>0.96875</v>
      </c>
      <c r="H45" s="66">
        <v>19.07</v>
      </c>
      <c r="I45" s="66">
        <v>30.78</v>
      </c>
      <c r="J45" s="67">
        <v>8.3983799999999995</v>
      </c>
      <c r="K45" s="67">
        <v>2.272396200000002</v>
      </c>
    </row>
    <row r="46" spans="1:16" ht="14" customHeight="1" x14ac:dyDescent="0.2">
      <c r="A46" s="46">
        <v>44</v>
      </c>
      <c r="B46" s="63">
        <v>-81.228333333333339</v>
      </c>
      <c r="C46" s="63">
        <v>25.35</v>
      </c>
      <c r="D46" s="74">
        <v>56</v>
      </c>
      <c r="E46" s="75">
        <v>0</v>
      </c>
      <c r="F46" s="64">
        <v>35831</v>
      </c>
      <c r="G46" s="65">
        <v>0.98819444444444438</v>
      </c>
      <c r="H46" s="66">
        <v>18.97</v>
      </c>
      <c r="I46" s="66">
        <v>29.47</v>
      </c>
      <c r="J46" s="67">
        <v>6.3930720000000001</v>
      </c>
      <c r="K46" s="67">
        <v>3.0317229600000006</v>
      </c>
    </row>
    <row r="47" spans="1:16" ht="14" customHeight="1" x14ac:dyDescent="0.2">
      <c r="A47" s="46">
        <v>45</v>
      </c>
      <c r="B47" s="63">
        <v>-81.193333333333328</v>
      </c>
      <c r="C47" s="63">
        <v>25.35</v>
      </c>
      <c r="D47" s="74">
        <v>55</v>
      </c>
      <c r="E47" s="75">
        <v>0</v>
      </c>
      <c r="F47" s="64">
        <v>35832</v>
      </c>
      <c r="G47" s="65">
        <v>4.1666666666666666E-3</v>
      </c>
      <c r="H47" s="66">
        <v>18.899999999999999</v>
      </c>
      <c r="I47" s="66">
        <v>27.59</v>
      </c>
      <c r="J47" s="67">
        <v>11.099471999999999</v>
      </c>
      <c r="K47" s="67">
        <v>6.9786753600000013</v>
      </c>
    </row>
    <row r="48" spans="1:16" ht="14" customHeight="1" x14ac:dyDescent="0.2">
      <c r="A48" s="46">
        <v>46</v>
      </c>
      <c r="B48" s="63">
        <v>-81.153333333333336</v>
      </c>
      <c r="C48" s="63">
        <v>25.344999999999999</v>
      </c>
      <c r="D48" s="71">
        <v>54</v>
      </c>
      <c r="E48" s="72">
        <v>0</v>
      </c>
      <c r="F48" s="64">
        <v>35832</v>
      </c>
      <c r="G48" s="65">
        <v>2.5694444444444447E-2</v>
      </c>
      <c r="H48" s="66">
        <v>19.079999999999998</v>
      </c>
      <c r="I48" s="66">
        <v>24.38</v>
      </c>
      <c r="J48" s="66">
        <v>8.7132000000000005</v>
      </c>
      <c r="K48" s="66">
        <v>6.7968556800000002</v>
      </c>
      <c r="P48" s="66"/>
    </row>
    <row r="49" spans="1:11" ht="14" customHeight="1" x14ac:dyDescent="0.2">
      <c r="A49" s="46">
        <v>47</v>
      </c>
      <c r="B49" s="63">
        <v>-81.336666666666673</v>
      </c>
      <c r="C49" s="63">
        <v>25.166666666666668</v>
      </c>
      <c r="D49" s="74">
        <v>60</v>
      </c>
      <c r="E49" s="75">
        <v>0</v>
      </c>
      <c r="F49" s="64">
        <v>35832</v>
      </c>
      <c r="G49" s="65">
        <v>0.55000000000000004</v>
      </c>
      <c r="H49" s="66">
        <v>19.2</v>
      </c>
      <c r="I49" s="66">
        <v>32.51</v>
      </c>
      <c r="J49" s="67">
        <v>6.7148880000000002</v>
      </c>
      <c r="K49" s="67">
        <v>2.6287024799999998</v>
      </c>
    </row>
    <row r="50" spans="1:11" ht="14" customHeight="1" x14ac:dyDescent="0.2">
      <c r="A50" s="46">
        <v>48</v>
      </c>
      <c r="B50" s="63">
        <v>-81.275000000000006</v>
      </c>
      <c r="C50" s="63">
        <v>25.166666666666668</v>
      </c>
      <c r="D50" s="74">
        <v>61</v>
      </c>
      <c r="E50" s="75">
        <v>0</v>
      </c>
      <c r="F50" s="64">
        <v>35832</v>
      </c>
      <c r="G50" s="65">
        <v>0.57499999999999996</v>
      </c>
      <c r="H50" s="66">
        <v>19.07</v>
      </c>
      <c r="I50" s="66">
        <v>31.72</v>
      </c>
      <c r="J50" s="67"/>
      <c r="K50" s="67"/>
    </row>
    <row r="51" spans="1:11" ht="14" customHeight="1" x14ac:dyDescent="0.2">
      <c r="A51" s="46">
        <v>49</v>
      </c>
      <c r="B51" s="63">
        <v>-81.236666666666665</v>
      </c>
      <c r="C51" s="63">
        <v>25.166666666666668</v>
      </c>
      <c r="D51" s="74">
        <v>62</v>
      </c>
      <c r="E51" s="75">
        <v>0</v>
      </c>
      <c r="F51" s="64">
        <v>35832</v>
      </c>
      <c r="G51" s="65">
        <v>0.58958333333333335</v>
      </c>
      <c r="H51" s="66">
        <v>19.14</v>
      </c>
      <c r="I51" s="66">
        <v>31.95</v>
      </c>
      <c r="J51" s="67"/>
      <c r="K51" s="67"/>
    </row>
    <row r="52" spans="1:11" ht="14" customHeight="1" x14ac:dyDescent="0.2">
      <c r="A52" s="46">
        <v>50</v>
      </c>
      <c r="B52" s="63">
        <v>-81.2</v>
      </c>
      <c r="C52" s="63">
        <v>25.166666666666668</v>
      </c>
      <c r="D52" s="74">
        <v>63</v>
      </c>
      <c r="E52" s="75">
        <v>0</v>
      </c>
      <c r="F52" s="64">
        <v>35832</v>
      </c>
      <c r="G52" s="65">
        <v>0.60416666666666663</v>
      </c>
      <c r="H52" s="66">
        <v>18.95</v>
      </c>
      <c r="I52" s="66">
        <v>30.5</v>
      </c>
      <c r="J52" s="67"/>
      <c r="K52" s="67"/>
    </row>
    <row r="53" spans="1:11" ht="14" customHeight="1" x14ac:dyDescent="0.2">
      <c r="A53" s="46">
        <v>51</v>
      </c>
      <c r="B53" s="63">
        <v>-81.158333333333331</v>
      </c>
      <c r="C53" s="63">
        <v>25.166666666666668</v>
      </c>
      <c r="D53" s="74">
        <v>64</v>
      </c>
      <c r="E53" s="75">
        <v>0</v>
      </c>
      <c r="F53" s="64">
        <v>35832</v>
      </c>
      <c r="G53" s="65">
        <v>0.62361111111111112</v>
      </c>
      <c r="H53" s="66">
        <v>18.78</v>
      </c>
      <c r="I53" s="66">
        <v>30.18</v>
      </c>
      <c r="J53" s="67"/>
      <c r="K53" s="67"/>
    </row>
    <row r="54" spans="1:11" ht="14" customHeight="1" x14ac:dyDescent="0.2">
      <c r="A54" s="46">
        <v>52</v>
      </c>
      <c r="B54" s="63">
        <v>-81.093333333333334</v>
      </c>
      <c r="C54" s="63">
        <v>25.101666666666667</v>
      </c>
      <c r="D54" s="74">
        <v>65</v>
      </c>
      <c r="E54" s="75">
        <v>0</v>
      </c>
      <c r="F54" s="64">
        <v>35832</v>
      </c>
      <c r="G54" s="65">
        <v>0.66180555555555554</v>
      </c>
      <c r="H54" s="66">
        <v>18.84</v>
      </c>
      <c r="I54" s="66">
        <v>31.46</v>
      </c>
      <c r="J54" s="67"/>
      <c r="K54" s="67"/>
    </row>
    <row r="55" spans="1:11" ht="14" customHeight="1" x14ac:dyDescent="0.2">
      <c r="A55" s="46">
        <v>53</v>
      </c>
      <c r="B55" s="63">
        <v>-81.108333333333334</v>
      </c>
      <c r="C55" s="63">
        <v>25.066666666666666</v>
      </c>
      <c r="D55" s="74">
        <v>66</v>
      </c>
      <c r="E55" s="75">
        <v>0</v>
      </c>
      <c r="F55" s="64">
        <v>35832</v>
      </c>
      <c r="G55" s="65">
        <v>0.67847222222222225</v>
      </c>
      <c r="H55" s="66">
        <v>18.97</v>
      </c>
      <c r="I55" s="66">
        <v>33.340000000000003</v>
      </c>
      <c r="J55" s="67"/>
      <c r="K55" s="67"/>
    </row>
    <row r="56" spans="1:11" ht="14" customHeight="1" x14ac:dyDescent="0.2">
      <c r="A56" s="46">
        <v>54</v>
      </c>
      <c r="B56" s="63">
        <v>-81.126666666666665</v>
      </c>
      <c r="C56" s="63">
        <v>25.031666666666666</v>
      </c>
      <c r="D56" s="74">
        <v>67</v>
      </c>
      <c r="E56" s="75">
        <v>0</v>
      </c>
      <c r="F56" s="64">
        <v>35832</v>
      </c>
      <c r="G56" s="65">
        <v>0.70138888888888884</v>
      </c>
      <c r="H56" s="66">
        <v>19.09</v>
      </c>
      <c r="I56" s="66">
        <v>34.11</v>
      </c>
      <c r="J56" s="67"/>
      <c r="K56" s="67"/>
    </row>
    <row r="57" spans="1:11" ht="14" customHeight="1" x14ac:dyDescent="0.2">
      <c r="A57" s="46">
        <v>55</v>
      </c>
      <c r="B57" s="63">
        <v>-81.094999999999999</v>
      </c>
      <c r="C57" s="63">
        <v>24.928333333333335</v>
      </c>
      <c r="D57" s="74">
        <v>69</v>
      </c>
      <c r="E57" s="75">
        <v>0</v>
      </c>
      <c r="F57" s="64">
        <v>35832</v>
      </c>
      <c r="G57" s="65">
        <v>0.73819444444444438</v>
      </c>
      <c r="H57" s="66">
        <v>19.22</v>
      </c>
      <c r="I57" s="66">
        <v>33.5</v>
      </c>
      <c r="J57" s="67"/>
      <c r="K57" s="67"/>
    </row>
    <row r="58" spans="1:11" ht="14" customHeight="1" x14ac:dyDescent="0.2">
      <c r="A58" s="46">
        <v>56</v>
      </c>
      <c r="B58" s="63">
        <v>-81.025000000000006</v>
      </c>
      <c r="C58" s="63">
        <v>24.93</v>
      </c>
      <c r="D58" s="74">
        <v>70</v>
      </c>
      <c r="E58" s="75">
        <v>0</v>
      </c>
      <c r="F58" s="64">
        <v>35832</v>
      </c>
      <c r="G58" s="65">
        <v>0.77361111111111114</v>
      </c>
      <c r="H58" s="66">
        <v>19.16</v>
      </c>
      <c r="I58" s="66">
        <v>33.35</v>
      </c>
      <c r="J58" s="67"/>
      <c r="K58" s="67"/>
    </row>
    <row r="59" spans="1:11" ht="14" customHeight="1" x14ac:dyDescent="0.2">
      <c r="A59" s="46">
        <v>57</v>
      </c>
      <c r="B59" s="63">
        <v>-80.965000000000003</v>
      </c>
      <c r="C59" s="63">
        <v>24.93</v>
      </c>
      <c r="D59" s="74">
        <v>71</v>
      </c>
      <c r="E59" s="75">
        <v>0</v>
      </c>
      <c r="F59" s="64">
        <v>35832</v>
      </c>
      <c r="G59" s="65">
        <v>0.79722222222222217</v>
      </c>
      <c r="H59" s="66">
        <v>18.88</v>
      </c>
      <c r="I59" s="66">
        <v>33.6</v>
      </c>
      <c r="J59" s="67"/>
      <c r="K59" s="67"/>
    </row>
    <row r="60" spans="1:11" ht="14" customHeight="1" x14ac:dyDescent="0.2">
      <c r="A60" s="46">
        <v>58</v>
      </c>
      <c r="B60" s="63">
        <v>-80.966666666666669</v>
      </c>
      <c r="C60" s="63">
        <v>24.93</v>
      </c>
      <c r="D60" s="74">
        <v>71</v>
      </c>
      <c r="E60" s="75">
        <v>0</v>
      </c>
      <c r="F60" s="64">
        <v>35886</v>
      </c>
      <c r="G60" s="65">
        <v>0.63402777777777775</v>
      </c>
      <c r="H60" s="66">
        <v>25.1</v>
      </c>
      <c r="I60" s="66">
        <v>31.253</v>
      </c>
      <c r="J60" s="67">
        <v>2.774</v>
      </c>
      <c r="K60" s="67">
        <v>1.4724999999999999</v>
      </c>
    </row>
    <row r="61" spans="1:11" ht="14" customHeight="1" x14ac:dyDescent="0.2">
      <c r="A61" s="46">
        <v>59</v>
      </c>
      <c r="B61" s="63">
        <v>-81.026666666666671</v>
      </c>
      <c r="C61" s="63">
        <v>24.93</v>
      </c>
      <c r="D61" s="74">
        <v>70</v>
      </c>
      <c r="E61" s="75">
        <v>0</v>
      </c>
      <c r="F61" s="64">
        <v>35886</v>
      </c>
      <c r="G61" s="65">
        <v>0.65833333333333333</v>
      </c>
      <c r="H61" s="66">
        <v>25.2</v>
      </c>
      <c r="I61" s="66">
        <v>32.113</v>
      </c>
      <c r="J61" s="67">
        <v>3.99</v>
      </c>
      <c r="K61" s="67">
        <v>2.91764</v>
      </c>
    </row>
    <row r="62" spans="1:11" ht="14" customHeight="1" x14ac:dyDescent="0.2">
      <c r="A62" s="46">
        <v>60</v>
      </c>
      <c r="B62" s="63">
        <v>-81.096666666666664</v>
      </c>
      <c r="C62" s="63">
        <v>24.931666666666665</v>
      </c>
      <c r="D62" s="74">
        <v>69</v>
      </c>
      <c r="E62" s="75">
        <v>0</v>
      </c>
      <c r="F62" s="64">
        <v>35886</v>
      </c>
      <c r="G62" s="65">
        <v>0.69513888888888886</v>
      </c>
      <c r="H62" s="66">
        <v>25.2</v>
      </c>
      <c r="I62" s="66">
        <v>34.262999999999998</v>
      </c>
      <c r="J62" s="67">
        <v>1.089</v>
      </c>
      <c r="K62" s="67">
        <v>0.66132000000000013</v>
      </c>
    </row>
    <row r="63" spans="1:11" ht="14" customHeight="1" x14ac:dyDescent="0.2">
      <c r="A63" s="46">
        <v>61</v>
      </c>
      <c r="B63" s="63">
        <v>-81.166666666666671</v>
      </c>
      <c r="C63" s="63">
        <v>24.93</v>
      </c>
      <c r="D63" s="74">
        <v>68</v>
      </c>
      <c r="E63" s="75">
        <v>0</v>
      </c>
      <c r="F63" s="64">
        <v>35886</v>
      </c>
      <c r="G63" s="65">
        <v>0.88611111111111107</v>
      </c>
      <c r="H63" s="66">
        <v>25.4</v>
      </c>
      <c r="I63" s="66">
        <v>33.372999999999998</v>
      </c>
      <c r="J63" s="67">
        <v>1.6940000000000002</v>
      </c>
      <c r="K63" s="67">
        <v>1.3353999999999999</v>
      </c>
    </row>
    <row r="64" spans="1:11" ht="14" customHeight="1" x14ac:dyDescent="0.2">
      <c r="A64" s="46">
        <v>62</v>
      </c>
      <c r="B64" s="63">
        <v>-81.126666666666665</v>
      </c>
      <c r="C64" s="63">
        <v>25.03</v>
      </c>
      <c r="D64" s="74">
        <v>67</v>
      </c>
      <c r="E64" s="75">
        <v>0</v>
      </c>
      <c r="F64" s="64">
        <v>35886</v>
      </c>
      <c r="G64" s="65">
        <v>0.9375</v>
      </c>
      <c r="H64" s="66">
        <v>25.5</v>
      </c>
      <c r="I64" s="66">
        <v>31.386499999999998</v>
      </c>
      <c r="J64" s="67">
        <v>1.8920000000000001</v>
      </c>
      <c r="K64" s="67">
        <v>1.32253</v>
      </c>
    </row>
    <row r="65" spans="1:17" ht="14" customHeight="1" x14ac:dyDescent="0.2">
      <c r="A65" s="46">
        <v>63</v>
      </c>
      <c r="B65" s="63">
        <v>-81.108333333333334</v>
      </c>
      <c r="C65" s="63">
        <v>25.068333333333332</v>
      </c>
      <c r="D65" s="74">
        <v>66</v>
      </c>
      <c r="E65" s="75">
        <v>0</v>
      </c>
      <c r="F65" s="64">
        <v>35886</v>
      </c>
      <c r="G65" s="65">
        <v>0.95208333333333339</v>
      </c>
      <c r="H65" s="66">
        <v>25.4</v>
      </c>
      <c r="I65" s="66">
        <v>30.261499999999998</v>
      </c>
      <c r="J65" s="67">
        <v>3.1920000000000002</v>
      </c>
      <c r="K65" s="67">
        <v>1.9604200000000007</v>
      </c>
    </row>
    <row r="66" spans="1:17" ht="14" customHeight="1" x14ac:dyDescent="0.2">
      <c r="A66" s="46">
        <v>64</v>
      </c>
      <c r="B66" s="63">
        <v>-81.094999999999999</v>
      </c>
      <c r="C66" s="63">
        <v>25.101666666666667</v>
      </c>
      <c r="D66" s="74">
        <v>65</v>
      </c>
      <c r="E66" s="75">
        <v>0</v>
      </c>
      <c r="F66" s="64">
        <v>35886</v>
      </c>
      <c r="G66" s="65">
        <v>0.97638888888888886</v>
      </c>
      <c r="H66" s="66">
        <v>25.6</v>
      </c>
      <c r="I66" s="66">
        <v>29.506499999999999</v>
      </c>
      <c r="J66" s="67">
        <v>3.4580000000000002</v>
      </c>
      <c r="K66" s="67">
        <v>1.9775200000000008</v>
      </c>
    </row>
    <row r="67" spans="1:17" ht="14" customHeight="1" x14ac:dyDescent="0.2">
      <c r="A67" s="46">
        <v>65</v>
      </c>
      <c r="B67" s="63">
        <v>-81.155000000000001</v>
      </c>
      <c r="C67" s="63">
        <v>25.168333333333333</v>
      </c>
      <c r="D67" s="74">
        <v>64</v>
      </c>
      <c r="E67" s="75">
        <v>0</v>
      </c>
      <c r="F67" s="64">
        <v>35887</v>
      </c>
      <c r="G67" s="65">
        <v>1.3888888888888888E-2</v>
      </c>
      <c r="H67" s="66">
        <v>25.6</v>
      </c>
      <c r="I67" s="66">
        <v>28.741500000000002</v>
      </c>
      <c r="J67" s="67">
        <v>4.3320000000000007</v>
      </c>
      <c r="K67" s="67">
        <v>2.9153600000000011</v>
      </c>
    </row>
    <row r="68" spans="1:17" ht="14" customHeight="1" x14ac:dyDescent="0.2">
      <c r="A68" s="46">
        <v>66</v>
      </c>
      <c r="B68" s="63">
        <v>-81.201666666666668</v>
      </c>
      <c r="C68" s="63">
        <v>25.166666666666668</v>
      </c>
      <c r="D68" s="74">
        <v>63</v>
      </c>
      <c r="E68" s="75">
        <v>0</v>
      </c>
      <c r="F68" s="64">
        <v>35887</v>
      </c>
      <c r="G68" s="65">
        <v>3.125E-2</v>
      </c>
      <c r="H68" s="66">
        <v>25.3</v>
      </c>
      <c r="I68" s="66">
        <v>30.416499999999999</v>
      </c>
      <c r="J68" s="67">
        <v>3.496</v>
      </c>
      <c r="K68" s="67">
        <v>1.9395200000000008</v>
      </c>
    </row>
    <row r="69" spans="1:17" ht="14" customHeight="1" x14ac:dyDescent="0.2">
      <c r="A69" s="46">
        <v>67</v>
      </c>
      <c r="B69" s="63">
        <v>-81.236666666666665</v>
      </c>
      <c r="C69" s="63">
        <v>25.166666666666668</v>
      </c>
      <c r="D69" s="71">
        <v>62</v>
      </c>
      <c r="E69" s="72">
        <v>0</v>
      </c>
      <c r="F69" s="64">
        <v>35887</v>
      </c>
      <c r="G69" s="65">
        <v>4.8611111111111112E-2</v>
      </c>
      <c r="H69" s="66">
        <v>24.9</v>
      </c>
      <c r="I69" s="66">
        <v>31.281500000000001</v>
      </c>
      <c r="J69" s="67">
        <v>2.9260000000000002</v>
      </c>
      <c r="K69" s="67">
        <v>1.7168400000000004</v>
      </c>
      <c r="L69" s="66"/>
      <c r="M69" s="66"/>
      <c r="N69" s="66"/>
      <c r="P69" s="66"/>
      <c r="Q69" s="66"/>
    </row>
    <row r="70" spans="1:17" ht="14" customHeight="1" x14ac:dyDescent="0.2">
      <c r="A70" s="46">
        <v>68</v>
      </c>
      <c r="B70" s="63">
        <v>-81.278333333333336</v>
      </c>
      <c r="C70" s="63">
        <v>25.166666666666668</v>
      </c>
      <c r="D70" s="74">
        <v>61</v>
      </c>
      <c r="E70" s="75">
        <v>0</v>
      </c>
      <c r="F70" s="64">
        <v>35887</v>
      </c>
      <c r="G70" s="65">
        <v>0.53194444444444444</v>
      </c>
      <c r="H70" s="66">
        <v>24.4</v>
      </c>
      <c r="I70" s="66">
        <v>31.8415</v>
      </c>
      <c r="J70" s="67">
        <v>1.9</v>
      </c>
      <c r="K70" s="67">
        <v>1.4405800000000004</v>
      </c>
    </row>
    <row r="71" spans="1:17" ht="14" customHeight="1" x14ac:dyDescent="0.2">
      <c r="A71" s="46">
        <v>69</v>
      </c>
      <c r="B71" s="63">
        <v>-81.34</v>
      </c>
      <c r="C71" s="63">
        <v>25.166666666666668</v>
      </c>
      <c r="D71" s="74">
        <v>60</v>
      </c>
      <c r="E71" s="75">
        <v>0</v>
      </c>
      <c r="F71" s="64">
        <v>35887</v>
      </c>
      <c r="G71" s="65">
        <v>0.55763888888888891</v>
      </c>
      <c r="H71" s="66">
        <v>24.2</v>
      </c>
      <c r="I71" s="66">
        <v>32.591499999999996</v>
      </c>
      <c r="J71" s="67">
        <v>1.36</v>
      </c>
      <c r="K71" s="67">
        <v>1.0530400000000002</v>
      </c>
    </row>
    <row r="72" spans="1:17" ht="14" customHeight="1" x14ac:dyDescent="0.2">
      <c r="A72" s="46">
        <v>70</v>
      </c>
      <c r="B72" s="63">
        <v>-81.493333333333339</v>
      </c>
      <c r="C72" s="63">
        <v>25.166666666666668</v>
      </c>
      <c r="D72" s="74">
        <v>59</v>
      </c>
      <c r="E72" s="75">
        <v>0</v>
      </c>
      <c r="F72" s="64">
        <v>35887</v>
      </c>
      <c r="G72" s="65">
        <v>0.6</v>
      </c>
      <c r="H72" s="66">
        <v>23.7</v>
      </c>
      <c r="I72" s="66">
        <v>34.081499999999998</v>
      </c>
      <c r="J72" s="67">
        <v>1.1880000000000002</v>
      </c>
      <c r="K72" s="67">
        <v>0.91574999999999973</v>
      </c>
    </row>
    <row r="73" spans="1:17" ht="14" customHeight="1" x14ac:dyDescent="0.2">
      <c r="A73" s="46">
        <v>71</v>
      </c>
      <c r="B73" s="63">
        <v>-81.656666666666666</v>
      </c>
      <c r="C73" s="63">
        <v>25.166666666666668</v>
      </c>
      <c r="D73" s="74">
        <v>58</v>
      </c>
      <c r="E73" s="75">
        <v>0</v>
      </c>
      <c r="F73" s="64">
        <v>35887</v>
      </c>
      <c r="G73" s="65">
        <v>0.65</v>
      </c>
      <c r="H73" s="66">
        <v>23.3</v>
      </c>
      <c r="I73" s="66">
        <v>34.5565</v>
      </c>
      <c r="J73" s="67">
        <v>0.66</v>
      </c>
      <c r="K73" s="67">
        <v>0.48443999999999993</v>
      </c>
    </row>
    <row r="74" spans="1:17" ht="14" customHeight="1" x14ac:dyDescent="0.2">
      <c r="A74" s="46">
        <v>72</v>
      </c>
      <c r="B74" s="63">
        <v>-81.266666666666666</v>
      </c>
      <c r="C74" s="63">
        <v>25.35</v>
      </c>
      <c r="D74" s="74">
        <v>57</v>
      </c>
      <c r="E74" s="75">
        <v>0</v>
      </c>
      <c r="F74" s="64">
        <v>35888</v>
      </c>
      <c r="G74" s="65">
        <v>1.8749999999999999E-2</v>
      </c>
      <c r="H74" s="66">
        <v>25.5</v>
      </c>
      <c r="I74" s="66">
        <v>29.151499999999999</v>
      </c>
      <c r="J74" s="67">
        <v>2.1019999999999999</v>
      </c>
      <c r="K74" s="67">
        <v>1.3821400000000001</v>
      </c>
    </row>
    <row r="75" spans="1:17" ht="14" customHeight="1" x14ac:dyDescent="0.2">
      <c r="A75" s="46">
        <v>73</v>
      </c>
      <c r="B75" s="63">
        <v>-81.228333333333339</v>
      </c>
      <c r="C75" s="63">
        <v>25.35</v>
      </c>
      <c r="D75" s="74">
        <v>56</v>
      </c>
      <c r="E75" s="75">
        <v>0</v>
      </c>
      <c r="F75" s="64">
        <v>35888</v>
      </c>
      <c r="G75" s="65">
        <v>3.4027777777777775E-2</v>
      </c>
      <c r="H75" s="66">
        <v>25.6</v>
      </c>
      <c r="I75" s="66">
        <v>28.316499999999998</v>
      </c>
      <c r="J75" s="67">
        <v>1.3090000000000002</v>
      </c>
      <c r="K75" s="67">
        <v>1.1313499999999996</v>
      </c>
    </row>
    <row r="76" spans="1:17" ht="14" customHeight="1" x14ac:dyDescent="0.2">
      <c r="A76" s="46">
        <v>74</v>
      </c>
      <c r="B76" s="63">
        <v>-81.193333333333328</v>
      </c>
      <c r="C76" s="63">
        <v>25.35</v>
      </c>
      <c r="D76" s="74">
        <v>55</v>
      </c>
      <c r="E76" s="75">
        <v>0</v>
      </c>
      <c r="F76" s="64">
        <v>35888</v>
      </c>
      <c r="G76" s="65">
        <v>5.9027777777777783E-2</v>
      </c>
      <c r="H76" s="66">
        <v>25.6</v>
      </c>
      <c r="I76" s="66">
        <v>27.176500000000001</v>
      </c>
      <c r="J76" s="67">
        <v>1.4740000000000002</v>
      </c>
      <c r="K76" s="67">
        <v>1.1683099999999995</v>
      </c>
    </row>
    <row r="77" spans="1:17" ht="14" customHeight="1" x14ac:dyDescent="0.2">
      <c r="A77" s="46">
        <v>75</v>
      </c>
      <c r="B77" s="63">
        <v>-81.151666666666671</v>
      </c>
      <c r="C77" s="63">
        <v>25.344999999999999</v>
      </c>
      <c r="D77" s="74">
        <v>54</v>
      </c>
      <c r="E77" s="75">
        <v>0</v>
      </c>
      <c r="F77" s="64">
        <v>35888</v>
      </c>
      <c r="G77" s="65">
        <v>8.0555555555555561E-2</v>
      </c>
      <c r="H77" s="66">
        <v>25.5</v>
      </c>
      <c r="I77" s="66">
        <v>26.631499999999999</v>
      </c>
      <c r="J77" s="67">
        <v>2.66</v>
      </c>
      <c r="K77" s="67">
        <v>1.7563600000000004</v>
      </c>
    </row>
    <row r="78" spans="1:17" ht="14" customHeight="1" x14ac:dyDescent="0.2">
      <c r="A78" s="46">
        <v>76</v>
      </c>
      <c r="B78" s="63">
        <v>-81.224999999999994</v>
      </c>
      <c r="C78" s="63">
        <v>25.454999999999998</v>
      </c>
      <c r="D78" s="74">
        <v>53</v>
      </c>
      <c r="E78" s="75">
        <v>0</v>
      </c>
      <c r="F78" s="64">
        <v>35888</v>
      </c>
      <c r="G78" s="65">
        <v>0.55694444444444446</v>
      </c>
      <c r="H78" s="66">
        <v>25.8</v>
      </c>
      <c r="I78" s="66">
        <v>26.141500000000001</v>
      </c>
      <c r="J78" s="67">
        <v>1.21</v>
      </c>
      <c r="K78" s="67">
        <v>0.74227999999999961</v>
      </c>
    </row>
    <row r="79" spans="1:17" ht="14" customHeight="1" x14ac:dyDescent="0.2">
      <c r="A79" s="46">
        <v>77</v>
      </c>
      <c r="B79" s="63">
        <v>-81.260000000000005</v>
      </c>
      <c r="C79" s="63">
        <v>25.453333333333333</v>
      </c>
      <c r="D79" s="74">
        <v>52</v>
      </c>
      <c r="E79" s="75">
        <v>0</v>
      </c>
      <c r="F79" s="64">
        <v>35888</v>
      </c>
      <c r="G79" s="65">
        <v>0.57777777777777783</v>
      </c>
      <c r="H79" s="66">
        <v>25.4</v>
      </c>
      <c r="I79" s="66">
        <v>28.152999999999999</v>
      </c>
      <c r="J79" s="67">
        <v>0.90200000000000014</v>
      </c>
      <c r="K79" s="67">
        <v>0.64636000000000005</v>
      </c>
    </row>
    <row r="80" spans="1:17" ht="14" customHeight="1" x14ac:dyDescent="0.2">
      <c r="A80" s="46">
        <v>78</v>
      </c>
      <c r="B80" s="63">
        <v>-81.308333333333337</v>
      </c>
      <c r="C80" s="63">
        <v>25.453333333333333</v>
      </c>
      <c r="D80" s="74">
        <v>51</v>
      </c>
      <c r="E80" s="75">
        <v>0</v>
      </c>
      <c r="F80" s="64">
        <v>35888</v>
      </c>
      <c r="G80" s="65">
        <v>0.59444444444444444</v>
      </c>
      <c r="H80" s="66">
        <v>25</v>
      </c>
      <c r="I80" s="66">
        <v>31.391500000000001</v>
      </c>
      <c r="J80" s="67">
        <v>0.94600000000000006</v>
      </c>
      <c r="K80" s="67">
        <v>0.63602000000000003</v>
      </c>
    </row>
    <row r="81" spans="1:16" ht="14" customHeight="1" x14ac:dyDescent="0.2">
      <c r="A81" s="46">
        <v>79</v>
      </c>
      <c r="B81" s="63">
        <v>-81.349999999999994</v>
      </c>
      <c r="C81" s="63">
        <v>25.453333333333333</v>
      </c>
      <c r="D81" s="74">
        <v>50</v>
      </c>
      <c r="E81" s="75">
        <v>0</v>
      </c>
      <c r="F81" s="64">
        <v>35888</v>
      </c>
      <c r="G81" s="65">
        <v>0.60972222222222217</v>
      </c>
      <c r="H81" s="66">
        <v>25</v>
      </c>
      <c r="I81" s="66">
        <v>32.276499999999999</v>
      </c>
      <c r="J81" s="67">
        <v>1.276</v>
      </c>
      <c r="K81" s="67">
        <v>0.74359999999999959</v>
      </c>
    </row>
    <row r="82" spans="1:16" ht="14" customHeight="1" x14ac:dyDescent="0.2">
      <c r="A82" s="46">
        <v>80</v>
      </c>
      <c r="B82" s="63">
        <v>-81.291666666666671</v>
      </c>
      <c r="C82" s="63">
        <v>25.583333333333332</v>
      </c>
      <c r="D82" s="74">
        <v>49</v>
      </c>
      <c r="E82" s="75">
        <v>0</v>
      </c>
      <c r="F82" s="64">
        <v>35888</v>
      </c>
      <c r="G82" s="65">
        <v>0.67013888888888884</v>
      </c>
      <c r="H82" s="66">
        <v>26</v>
      </c>
      <c r="I82" s="66">
        <v>27.761499999999998</v>
      </c>
      <c r="J82" s="67">
        <v>1.133</v>
      </c>
      <c r="K82" s="67">
        <v>0.70146999999999948</v>
      </c>
    </row>
    <row r="83" spans="1:16" ht="14" customHeight="1" x14ac:dyDescent="0.2">
      <c r="A83" s="46">
        <v>81</v>
      </c>
      <c r="B83" s="63">
        <v>-81.331666666666663</v>
      </c>
      <c r="C83" s="63">
        <v>25.583333333333332</v>
      </c>
      <c r="D83" s="74">
        <v>48</v>
      </c>
      <c r="E83" s="75">
        <v>0</v>
      </c>
      <c r="F83" s="64">
        <v>35888</v>
      </c>
      <c r="G83" s="65">
        <v>0.68680555555555556</v>
      </c>
      <c r="H83" s="66">
        <v>25.8</v>
      </c>
      <c r="I83" s="66">
        <v>29.0215</v>
      </c>
      <c r="J83" s="67">
        <v>0.92400000000000004</v>
      </c>
      <c r="K83" s="67">
        <v>0.55703999999999987</v>
      </c>
    </row>
    <row r="84" spans="1:16" ht="14" customHeight="1" x14ac:dyDescent="0.2">
      <c r="A84" s="46">
        <v>82</v>
      </c>
      <c r="B84" s="63">
        <v>-81.368333333333339</v>
      </c>
      <c r="C84" s="63">
        <v>25.583333333333332</v>
      </c>
      <c r="D84" s="74">
        <v>47</v>
      </c>
      <c r="E84" s="75">
        <v>0</v>
      </c>
      <c r="F84" s="64">
        <v>35888</v>
      </c>
      <c r="G84" s="65">
        <v>0.70208333333333339</v>
      </c>
      <c r="H84" s="66">
        <v>25.4</v>
      </c>
      <c r="I84" s="66">
        <v>30.246499999999997</v>
      </c>
      <c r="J84" s="67">
        <v>0.92400000000000004</v>
      </c>
      <c r="K84" s="67">
        <v>0.55703999999999987</v>
      </c>
    </row>
    <row r="85" spans="1:16" ht="14" customHeight="1" x14ac:dyDescent="0.2">
      <c r="A85" s="46">
        <v>83</v>
      </c>
      <c r="B85" s="63">
        <v>-81.408333333333331</v>
      </c>
      <c r="C85" s="63">
        <v>25.581666666666667</v>
      </c>
      <c r="D85" s="74">
        <v>46</v>
      </c>
      <c r="E85" s="75">
        <v>0</v>
      </c>
      <c r="F85" s="64">
        <v>35888</v>
      </c>
      <c r="G85" s="65">
        <v>0.71666666666666667</v>
      </c>
      <c r="H85" s="66">
        <v>25.3</v>
      </c>
      <c r="I85" s="66">
        <v>31.416499999999999</v>
      </c>
      <c r="J85" s="67">
        <v>0.63800000000000001</v>
      </c>
      <c r="K85" s="67">
        <v>0.37179999999999985</v>
      </c>
    </row>
    <row r="86" spans="1:16" ht="14" customHeight="1" x14ac:dyDescent="0.2">
      <c r="A86" s="46">
        <v>84</v>
      </c>
      <c r="B86" s="63">
        <v>-81.474999999999994</v>
      </c>
      <c r="C86" s="63">
        <v>25.585000000000001</v>
      </c>
      <c r="D86" s="74">
        <v>45</v>
      </c>
      <c r="E86" s="75">
        <v>0</v>
      </c>
      <c r="F86" s="64">
        <v>35888</v>
      </c>
      <c r="G86" s="65">
        <v>0.73819444444444438</v>
      </c>
      <c r="H86" s="66">
        <v>25.1</v>
      </c>
      <c r="I86" s="66">
        <v>32.976500000000001</v>
      </c>
      <c r="J86" s="67">
        <v>1.8360000000000001</v>
      </c>
      <c r="K86" s="67">
        <v>0.93659999999999999</v>
      </c>
    </row>
    <row r="87" spans="1:16" ht="14" customHeight="1" x14ac:dyDescent="0.2">
      <c r="A87" s="46">
        <v>85</v>
      </c>
      <c r="B87" s="63">
        <v>-81.48</v>
      </c>
      <c r="C87" s="63">
        <v>25.785</v>
      </c>
      <c r="D87" s="74">
        <v>39</v>
      </c>
      <c r="E87" s="75">
        <v>0</v>
      </c>
      <c r="F87" s="64">
        <v>35888</v>
      </c>
      <c r="G87" s="65">
        <v>0.9277777777777777</v>
      </c>
      <c r="H87" s="66">
        <v>27.2</v>
      </c>
      <c r="I87" s="66">
        <v>27.336500000000001</v>
      </c>
      <c r="J87" s="67">
        <v>1.0670000000000002</v>
      </c>
      <c r="K87" s="67">
        <v>0.83478999999999992</v>
      </c>
    </row>
    <row r="88" spans="1:16" ht="14" customHeight="1" x14ac:dyDescent="0.2">
      <c r="A88" s="46">
        <v>86</v>
      </c>
      <c r="B88" s="63">
        <v>-81.523333333333326</v>
      </c>
      <c r="C88" s="63">
        <v>25.76</v>
      </c>
      <c r="D88" s="74">
        <v>40</v>
      </c>
      <c r="E88" s="75">
        <v>0</v>
      </c>
      <c r="F88" s="64">
        <v>35888</v>
      </c>
      <c r="G88" s="65">
        <v>0.95</v>
      </c>
      <c r="H88" s="66">
        <v>26.4</v>
      </c>
      <c r="I88" s="66">
        <v>31.136499999999998</v>
      </c>
      <c r="J88" s="67">
        <v>0.97900000000000009</v>
      </c>
      <c r="K88" s="67">
        <v>0.73765999999999998</v>
      </c>
    </row>
    <row r="89" spans="1:16" ht="14" customHeight="1" x14ac:dyDescent="0.2">
      <c r="A89" s="46">
        <v>87</v>
      </c>
      <c r="B89" s="63">
        <v>-81.575000000000003</v>
      </c>
      <c r="C89" s="63">
        <v>25.733333333333334</v>
      </c>
      <c r="D89" s="74">
        <v>41</v>
      </c>
      <c r="E89" s="75">
        <v>0</v>
      </c>
      <c r="F89" s="64">
        <v>35888</v>
      </c>
      <c r="G89" s="65">
        <v>0.97083333333333333</v>
      </c>
      <c r="H89" s="66">
        <v>26</v>
      </c>
      <c r="I89" s="66">
        <v>31.581499999999998</v>
      </c>
      <c r="J89" s="67">
        <v>1.5070000000000001</v>
      </c>
      <c r="K89" s="67">
        <v>1.0511599999999999</v>
      </c>
    </row>
    <row r="90" spans="1:16" ht="14" customHeight="1" x14ac:dyDescent="0.2">
      <c r="A90" s="46">
        <v>88</v>
      </c>
      <c r="B90" s="63">
        <v>-81.715000000000003</v>
      </c>
      <c r="C90" s="63">
        <v>25.655000000000001</v>
      </c>
      <c r="D90" s="74">
        <v>42</v>
      </c>
      <c r="E90" s="75">
        <v>0</v>
      </c>
      <c r="F90" s="64">
        <v>35889</v>
      </c>
      <c r="G90" s="65">
        <v>0.51527777777777783</v>
      </c>
      <c r="H90" s="66">
        <v>23.9</v>
      </c>
      <c r="I90" s="66">
        <v>32.952999999999996</v>
      </c>
      <c r="J90" s="67">
        <v>1.0780000000000001</v>
      </c>
      <c r="K90" s="67">
        <v>0.60499999999999998</v>
      </c>
    </row>
    <row r="91" spans="1:16" ht="14" customHeight="1" x14ac:dyDescent="0.2">
      <c r="A91" s="46">
        <v>89</v>
      </c>
      <c r="B91" s="63">
        <v>-81.853333333333339</v>
      </c>
      <c r="C91" s="63">
        <v>25.586666666666666</v>
      </c>
      <c r="D91" s="74">
        <v>43</v>
      </c>
      <c r="E91" s="75">
        <v>0</v>
      </c>
      <c r="F91" s="64">
        <v>35889</v>
      </c>
      <c r="G91" s="65">
        <v>0.56458333333333333</v>
      </c>
      <c r="H91" s="66">
        <v>23</v>
      </c>
      <c r="I91" s="66">
        <v>34.611499999999999</v>
      </c>
      <c r="J91" s="67">
        <v>0.7370000000000001</v>
      </c>
      <c r="K91" s="67">
        <v>8.7669999999999915E-2</v>
      </c>
    </row>
    <row r="92" spans="1:16" ht="14" customHeight="1" x14ac:dyDescent="0.2">
      <c r="A92" s="46">
        <v>90</v>
      </c>
      <c r="B92" s="63">
        <v>-81.841666666666669</v>
      </c>
      <c r="C92" s="63">
        <v>26.223333333333333</v>
      </c>
      <c r="D92" s="74">
        <v>35</v>
      </c>
      <c r="E92" s="75">
        <v>0</v>
      </c>
      <c r="F92" s="64">
        <v>35890</v>
      </c>
      <c r="G92" s="65">
        <v>0.60347222222222219</v>
      </c>
      <c r="H92" s="66">
        <v>24.7</v>
      </c>
      <c r="I92" s="66">
        <v>32.896500000000003</v>
      </c>
      <c r="J92" s="67">
        <v>1.65</v>
      </c>
      <c r="K92" s="67">
        <v>1.0091399999999995</v>
      </c>
    </row>
    <row r="93" spans="1:16" ht="14" customHeight="1" x14ac:dyDescent="0.2">
      <c r="A93" s="46">
        <v>91</v>
      </c>
      <c r="B93" s="63">
        <v>-81.903333333333336</v>
      </c>
      <c r="C93" s="63">
        <v>26.201666666666668</v>
      </c>
      <c r="D93" s="74">
        <v>36</v>
      </c>
      <c r="E93" s="75">
        <v>0</v>
      </c>
      <c r="F93" s="64">
        <v>35890</v>
      </c>
      <c r="G93" s="65">
        <v>0.62777777777777777</v>
      </c>
      <c r="H93" s="66">
        <v>24.16</v>
      </c>
      <c r="I93" s="66">
        <v>33.272999999999996</v>
      </c>
      <c r="J93" s="67">
        <v>1.1440000000000001</v>
      </c>
      <c r="K93" s="67">
        <v>0.53900000000000003</v>
      </c>
      <c r="P93" s="66"/>
    </row>
    <row r="94" spans="1:16" ht="14" customHeight="1" x14ac:dyDescent="0.2">
      <c r="A94" s="46">
        <v>92</v>
      </c>
      <c r="B94" s="63">
        <v>-81.974999999999994</v>
      </c>
      <c r="C94" s="63">
        <v>26.181666666666668</v>
      </c>
      <c r="D94" s="74">
        <v>37</v>
      </c>
      <c r="E94" s="75">
        <v>0</v>
      </c>
      <c r="F94" s="64">
        <v>35890</v>
      </c>
      <c r="G94" s="65">
        <v>0.66736111111111107</v>
      </c>
      <c r="H94" s="66">
        <v>24.2</v>
      </c>
      <c r="I94" s="66">
        <v>33.452999999999996</v>
      </c>
      <c r="J94" s="67">
        <v>0.65600000000000003</v>
      </c>
      <c r="K94" s="67">
        <v>0.15519999999999995</v>
      </c>
    </row>
    <row r="95" spans="1:16" ht="14" customHeight="1" x14ac:dyDescent="0.2">
      <c r="A95" s="46">
        <v>93</v>
      </c>
      <c r="B95" s="63">
        <v>-82.058499999999995</v>
      </c>
      <c r="C95" s="63">
        <v>26.157499999999999</v>
      </c>
      <c r="D95" s="74">
        <v>38</v>
      </c>
      <c r="E95" s="75">
        <v>0</v>
      </c>
      <c r="F95" s="64">
        <v>35890</v>
      </c>
      <c r="G95" s="65">
        <v>0.69166666666666676</v>
      </c>
      <c r="H95" s="66">
        <v>24.4</v>
      </c>
      <c r="I95" s="66">
        <v>33.552999999999997</v>
      </c>
      <c r="J95" s="67">
        <v>0.316</v>
      </c>
      <c r="K95" s="67">
        <v>0.10519999999999999</v>
      </c>
    </row>
    <row r="96" spans="1:16" ht="14" customHeight="1" x14ac:dyDescent="0.2">
      <c r="A96" s="46">
        <v>94</v>
      </c>
      <c r="B96" s="63">
        <v>-81.768333333333331</v>
      </c>
      <c r="C96" s="63">
        <v>25.948333333333334</v>
      </c>
      <c r="D96" s="74">
        <v>34</v>
      </c>
      <c r="E96" s="75">
        <v>0</v>
      </c>
      <c r="F96" s="64">
        <v>35890</v>
      </c>
      <c r="G96" s="65">
        <v>0.79513888888888884</v>
      </c>
      <c r="H96" s="66">
        <v>26.7</v>
      </c>
      <c r="I96" s="66">
        <v>32.452999999999996</v>
      </c>
      <c r="J96" s="67">
        <v>4.7880000000000003</v>
      </c>
      <c r="K96" s="67">
        <v>9.9199999999999927E-2</v>
      </c>
    </row>
    <row r="97" spans="1:11" ht="14" customHeight="1" x14ac:dyDescent="0.2">
      <c r="A97" s="46">
        <v>95</v>
      </c>
      <c r="B97" s="63">
        <v>-81.801666666666662</v>
      </c>
      <c r="C97" s="63">
        <v>25.911666666666665</v>
      </c>
      <c r="D97" s="74">
        <v>33</v>
      </c>
      <c r="E97" s="75">
        <v>0</v>
      </c>
      <c r="F97" s="64">
        <v>35890</v>
      </c>
      <c r="G97" s="65">
        <v>0.81319444444444444</v>
      </c>
      <c r="H97" s="66">
        <v>26.515999999999998</v>
      </c>
      <c r="I97" s="66">
        <v>32.353000000000002</v>
      </c>
      <c r="J97" s="67">
        <v>5.1680000000000001</v>
      </c>
      <c r="K97" s="67">
        <v>0.14239999999999986</v>
      </c>
    </row>
    <row r="98" spans="1:11" ht="14" customHeight="1" x14ac:dyDescent="0.2">
      <c r="A98" s="46">
        <v>96</v>
      </c>
      <c r="B98" s="63">
        <v>-81.834999999999994</v>
      </c>
      <c r="C98" s="63">
        <v>25.873333333333335</v>
      </c>
      <c r="D98" s="74">
        <v>32</v>
      </c>
      <c r="E98" s="75">
        <v>0</v>
      </c>
      <c r="F98" s="64">
        <v>35890</v>
      </c>
      <c r="G98" s="65">
        <v>0.83263888888888893</v>
      </c>
      <c r="H98" s="66">
        <v>25.1</v>
      </c>
      <c r="I98" s="66">
        <v>32.952999999999996</v>
      </c>
      <c r="J98" s="67">
        <v>0.82696000000000014</v>
      </c>
      <c r="K98" s="67">
        <v>0.23159999999999981</v>
      </c>
    </row>
    <row r="99" spans="1:11" ht="14" customHeight="1" x14ac:dyDescent="0.2">
      <c r="A99" s="46">
        <v>97</v>
      </c>
      <c r="B99" s="63">
        <v>-81.944999999999993</v>
      </c>
      <c r="C99" s="63">
        <v>25.74</v>
      </c>
      <c r="D99" s="74">
        <v>31</v>
      </c>
      <c r="E99" s="75">
        <v>0</v>
      </c>
      <c r="F99" s="64">
        <v>35890</v>
      </c>
      <c r="G99" s="65">
        <v>0.8847222222222223</v>
      </c>
      <c r="H99" s="66">
        <v>23.9</v>
      </c>
      <c r="I99" s="66">
        <v>34.652999999999999</v>
      </c>
      <c r="J99" s="67">
        <v>0.6080000000000001</v>
      </c>
      <c r="K99" s="67">
        <v>0.15119999999999995</v>
      </c>
    </row>
    <row r="100" spans="1:11" ht="14" customHeight="1" x14ac:dyDescent="0.2">
      <c r="A100" s="46">
        <v>98</v>
      </c>
      <c r="B100" s="63">
        <v>-82.208333333333329</v>
      </c>
      <c r="C100" s="63">
        <v>25.4</v>
      </c>
      <c r="D100" s="74">
        <v>30</v>
      </c>
      <c r="E100" s="75">
        <v>0</v>
      </c>
      <c r="F100" s="64">
        <v>35891</v>
      </c>
      <c r="G100" s="65">
        <v>0.50624999999999998</v>
      </c>
      <c r="H100" s="66">
        <v>23.1</v>
      </c>
      <c r="I100" s="66">
        <v>35.152999999999999</v>
      </c>
      <c r="J100" s="67">
        <v>0.29200000000000004</v>
      </c>
      <c r="K100" s="67">
        <v>8.759999999999997E-2</v>
      </c>
    </row>
    <row r="101" spans="1:11" ht="14" customHeight="1" x14ac:dyDescent="0.2">
      <c r="A101" s="46">
        <v>99</v>
      </c>
      <c r="B101" s="63">
        <v>-82.483333333333334</v>
      </c>
      <c r="C101" s="63">
        <v>25.068333333333332</v>
      </c>
      <c r="D101" s="74">
        <v>29</v>
      </c>
      <c r="E101" s="75">
        <v>0</v>
      </c>
      <c r="F101" s="64">
        <v>35891</v>
      </c>
      <c r="G101" s="65">
        <v>0.64027777777777783</v>
      </c>
      <c r="H101" s="66">
        <v>23</v>
      </c>
      <c r="I101" s="66">
        <v>35.353000000000002</v>
      </c>
      <c r="J101" s="67">
        <v>0.248</v>
      </c>
      <c r="K101" s="67">
        <v>2.5599999999999967E-2</v>
      </c>
    </row>
    <row r="102" spans="1:11" ht="14" customHeight="1" x14ac:dyDescent="0.2">
      <c r="A102" s="46">
        <v>100</v>
      </c>
      <c r="B102" s="63">
        <v>-82.75</v>
      </c>
      <c r="C102" s="63">
        <v>24.725000000000001</v>
      </c>
      <c r="D102" s="74">
        <v>28</v>
      </c>
      <c r="E102" s="75">
        <v>0</v>
      </c>
      <c r="F102" s="64">
        <v>35891</v>
      </c>
      <c r="G102" s="65">
        <v>0.76388888888888884</v>
      </c>
      <c r="H102" s="66">
        <v>23.6</v>
      </c>
      <c r="I102" s="66">
        <v>35.552999999999997</v>
      </c>
      <c r="J102" s="67">
        <v>0.16</v>
      </c>
      <c r="K102" s="67">
        <v>5.839999999999998E-2</v>
      </c>
    </row>
    <row r="103" spans="1:11" ht="14" customHeight="1" x14ac:dyDescent="0.2">
      <c r="A103" s="46">
        <v>101</v>
      </c>
      <c r="B103" s="63">
        <v>-82.771666666666661</v>
      </c>
      <c r="C103" s="63">
        <v>24.588333333333335</v>
      </c>
      <c r="D103" s="74">
        <v>27</v>
      </c>
      <c r="E103" s="75">
        <v>0</v>
      </c>
      <c r="F103" s="64">
        <v>35891</v>
      </c>
      <c r="G103" s="65">
        <v>0.80694444444444446</v>
      </c>
      <c r="H103" s="66">
        <v>24</v>
      </c>
      <c r="I103" s="66">
        <v>35.552999999999997</v>
      </c>
      <c r="J103" s="67">
        <v>0.23200000000000001</v>
      </c>
      <c r="K103" s="67">
        <v>6.9599999999999967E-2</v>
      </c>
    </row>
    <row r="104" spans="1:11" ht="14" customHeight="1" x14ac:dyDescent="0.2">
      <c r="A104" s="46">
        <v>102</v>
      </c>
      <c r="B104" s="63">
        <v>-82.77</v>
      </c>
      <c r="C104" s="63">
        <v>24.493333333333332</v>
      </c>
      <c r="D104" s="74">
        <v>26</v>
      </c>
      <c r="E104" s="75">
        <v>0</v>
      </c>
      <c r="F104" s="64">
        <v>35891</v>
      </c>
      <c r="G104" s="65">
        <v>0.84027777777777779</v>
      </c>
      <c r="H104" s="66">
        <v>23.8</v>
      </c>
      <c r="I104" s="66">
        <v>35.853000000000002</v>
      </c>
      <c r="J104" s="67"/>
      <c r="K104" s="67"/>
    </row>
    <row r="105" spans="1:11" ht="14" customHeight="1" x14ac:dyDescent="0.2">
      <c r="A105" s="46">
        <v>103</v>
      </c>
      <c r="B105" s="63">
        <v>-82.768333333333331</v>
      </c>
      <c r="C105" s="63">
        <v>24.393333333333334</v>
      </c>
      <c r="D105" s="74">
        <v>25</v>
      </c>
      <c r="E105" s="75">
        <v>0</v>
      </c>
      <c r="F105" s="64">
        <v>35891</v>
      </c>
      <c r="G105" s="65">
        <v>0.875</v>
      </c>
      <c r="H105" s="66">
        <v>25.8</v>
      </c>
      <c r="I105" s="66">
        <v>36.253</v>
      </c>
      <c r="J105" s="67">
        <v>0.16800000000000001</v>
      </c>
      <c r="K105" s="67">
        <v>6.0799999999999958E-2</v>
      </c>
    </row>
    <row r="106" spans="1:11" ht="14" customHeight="1" x14ac:dyDescent="0.2">
      <c r="A106" s="46">
        <v>104</v>
      </c>
      <c r="B106" s="63">
        <v>-81.828333333333333</v>
      </c>
      <c r="C106" s="63">
        <v>24.454999999999998</v>
      </c>
      <c r="D106" s="74">
        <v>22</v>
      </c>
      <c r="E106" s="75">
        <v>0</v>
      </c>
      <c r="F106" s="64">
        <v>35892</v>
      </c>
      <c r="G106" s="65">
        <v>0.69444444444444453</v>
      </c>
      <c r="H106" s="66">
        <v>25.3</v>
      </c>
      <c r="I106" s="66">
        <v>36.253</v>
      </c>
      <c r="J106" s="67">
        <v>0.28800000000000003</v>
      </c>
      <c r="K106" s="67">
        <v>0.11759999999999997</v>
      </c>
    </row>
    <row r="107" spans="1:11" ht="14" customHeight="1" x14ac:dyDescent="0.2">
      <c r="A107" s="46">
        <v>105</v>
      </c>
      <c r="B107" s="63">
        <v>-81.826999999999998</v>
      </c>
      <c r="C107" s="63">
        <v>24.488333333333333</v>
      </c>
      <c r="D107" s="74">
        <v>23</v>
      </c>
      <c r="E107" s="75">
        <v>0</v>
      </c>
      <c r="F107" s="64">
        <v>35892</v>
      </c>
      <c r="G107" s="65">
        <v>0.73541666666666661</v>
      </c>
      <c r="H107" s="66">
        <v>25.4</v>
      </c>
      <c r="I107" s="66">
        <v>36.253</v>
      </c>
      <c r="J107" s="67"/>
      <c r="K107" s="67"/>
    </row>
    <row r="108" spans="1:11" ht="14" customHeight="1" x14ac:dyDescent="0.2">
      <c r="A108" s="46">
        <v>106</v>
      </c>
      <c r="B108" s="63">
        <v>-81.826666666666668</v>
      </c>
      <c r="C108" s="63">
        <v>24.536666666666665</v>
      </c>
      <c r="D108" s="74">
        <v>24</v>
      </c>
      <c r="E108" s="75">
        <v>0</v>
      </c>
      <c r="F108" s="64">
        <v>35892</v>
      </c>
      <c r="G108" s="65">
        <v>0.75416666666666676</v>
      </c>
      <c r="H108" s="66">
        <v>25.7</v>
      </c>
      <c r="I108" s="66">
        <v>36.253</v>
      </c>
      <c r="J108" s="67">
        <v>0.59200000000000008</v>
      </c>
      <c r="K108" s="67">
        <v>0.25039999999999996</v>
      </c>
    </row>
    <row r="109" spans="1:11" ht="14" customHeight="1" x14ac:dyDescent="0.2">
      <c r="A109" s="46">
        <v>107</v>
      </c>
      <c r="B109" s="63">
        <v>-81.415000000000006</v>
      </c>
      <c r="C109" s="63">
        <v>24.536666666666665</v>
      </c>
      <c r="D109" s="74">
        <v>21</v>
      </c>
      <c r="E109" s="75">
        <v>0</v>
      </c>
      <c r="F109" s="64">
        <v>35893</v>
      </c>
      <c r="G109" s="65">
        <v>0.63194444444444442</v>
      </c>
      <c r="H109" s="66">
        <v>24.9</v>
      </c>
      <c r="I109" s="66">
        <v>36.253</v>
      </c>
      <c r="J109" s="67"/>
      <c r="K109" s="67"/>
    </row>
    <row r="110" spans="1:11" ht="14" customHeight="1" x14ac:dyDescent="0.2">
      <c r="A110" s="46">
        <v>108</v>
      </c>
      <c r="B110" s="63">
        <v>-81.418333333333337</v>
      </c>
      <c r="C110" s="63">
        <v>24.573333333333334</v>
      </c>
      <c r="D110" s="74">
        <v>20</v>
      </c>
      <c r="E110" s="75">
        <v>0</v>
      </c>
      <c r="F110" s="64">
        <v>35893</v>
      </c>
      <c r="G110" s="65">
        <v>0.66527777777777775</v>
      </c>
      <c r="H110" s="66">
        <v>25.6</v>
      </c>
      <c r="I110" s="66">
        <v>36.179000000000002</v>
      </c>
      <c r="J110" s="67"/>
      <c r="K110" s="67"/>
    </row>
    <row r="111" spans="1:11" ht="14" customHeight="1" x14ac:dyDescent="0.2">
      <c r="A111" s="46">
        <v>109</v>
      </c>
      <c r="B111" s="63">
        <v>-81.421666666666667</v>
      </c>
      <c r="C111" s="63">
        <v>24.608333333333334</v>
      </c>
      <c r="D111" s="74">
        <v>19</v>
      </c>
      <c r="E111" s="75">
        <v>0</v>
      </c>
      <c r="F111" s="64">
        <v>35893</v>
      </c>
      <c r="G111" s="65">
        <v>0.72222222222222221</v>
      </c>
      <c r="H111" s="66">
        <v>26.3</v>
      </c>
      <c r="I111" s="66">
        <v>35.952999999999996</v>
      </c>
      <c r="J111" s="67"/>
      <c r="K111" s="67"/>
    </row>
    <row r="112" spans="1:11" ht="14" customHeight="1" x14ac:dyDescent="0.2">
      <c r="A112" s="46">
        <v>110</v>
      </c>
      <c r="B112" s="63">
        <v>-81.183333333333337</v>
      </c>
      <c r="C112" s="63">
        <v>24.593333333333334</v>
      </c>
      <c r="D112" s="74">
        <v>18</v>
      </c>
      <c r="E112" s="75">
        <v>0</v>
      </c>
      <c r="F112" s="64">
        <v>35893</v>
      </c>
      <c r="G112" s="65">
        <v>0.75763888888888886</v>
      </c>
      <c r="H112" s="66">
        <v>25</v>
      </c>
      <c r="I112" s="66">
        <v>36.353000000000002</v>
      </c>
      <c r="J112" s="67">
        <v>0.224</v>
      </c>
      <c r="K112" s="67">
        <v>0.10879999999999997</v>
      </c>
    </row>
    <row r="113" spans="1:17" ht="14" customHeight="1" x14ac:dyDescent="0.2">
      <c r="A113" s="46">
        <v>111</v>
      </c>
      <c r="B113" s="63">
        <v>-81.194999999999993</v>
      </c>
      <c r="C113" s="63">
        <v>24.635000000000002</v>
      </c>
      <c r="D113" s="74">
        <v>17</v>
      </c>
      <c r="E113" s="75">
        <v>0</v>
      </c>
      <c r="F113" s="64">
        <v>35893</v>
      </c>
      <c r="G113" s="65">
        <v>0.7909722222222223</v>
      </c>
      <c r="H113" s="66">
        <v>25.8</v>
      </c>
      <c r="I113" s="66">
        <v>36.253</v>
      </c>
      <c r="J113" s="67"/>
      <c r="K113" s="67"/>
    </row>
    <row r="114" spans="1:17" ht="14" customHeight="1" x14ac:dyDescent="0.2">
      <c r="A114" s="46">
        <v>112</v>
      </c>
      <c r="B114" s="63">
        <v>-81.201666666666668</v>
      </c>
      <c r="C114" s="63">
        <v>24.673333333333332</v>
      </c>
      <c r="D114" s="74">
        <v>16</v>
      </c>
      <c r="E114" s="75">
        <v>0</v>
      </c>
      <c r="F114" s="64">
        <v>35893</v>
      </c>
      <c r="G114" s="65">
        <v>0.80763888888888891</v>
      </c>
      <c r="H114" s="66">
        <v>26.5</v>
      </c>
      <c r="I114" s="66">
        <v>36.253</v>
      </c>
      <c r="J114" s="67">
        <v>0.32</v>
      </c>
      <c r="K114" s="67">
        <v>0.12719999999999992</v>
      </c>
    </row>
    <row r="115" spans="1:17" ht="14" customHeight="1" x14ac:dyDescent="0.2">
      <c r="A115" s="46">
        <v>113</v>
      </c>
      <c r="B115" s="63">
        <v>-81.015000000000001</v>
      </c>
      <c r="C115" s="63">
        <v>24.641666666666666</v>
      </c>
      <c r="D115" s="74">
        <v>15</v>
      </c>
      <c r="E115" s="75">
        <v>0</v>
      </c>
      <c r="F115" s="64">
        <v>35893</v>
      </c>
      <c r="G115" s="65">
        <v>0.87013888888888891</v>
      </c>
      <c r="H115" s="66">
        <v>25.2</v>
      </c>
      <c r="I115" s="66">
        <v>36.353000000000002</v>
      </c>
      <c r="J115" s="67"/>
      <c r="K115" s="67"/>
    </row>
    <row r="116" spans="1:17" ht="14" customHeight="1" x14ac:dyDescent="0.2">
      <c r="A116" s="46">
        <v>114</v>
      </c>
      <c r="B116" s="63">
        <v>-81.023333333333326</v>
      </c>
      <c r="C116" s="63">
        <v>24.675000000000001</v>
      </c>
      <c r="D116" s="71">
        <v>14</v>
      </c>
      <c r="E116" s="72">
        <v>0</v>
      </c>
      <c r="F116" s="64">
        <v>35893</v>
      </c>
      <c r="G116" s="65">
        <v>0.89513888888888893</v>
      </c>
      <c r="H116" s="66">
        <v>25.5</v>
      </c>
      <c r="I116" s="66">
        <v>36.353000000000002</v>
      </c>
      <c r="L116" s="66"/>
      <c r="M116" s="66"/>
      <c r="N116" s="66"/>
      <c r="P116" s="66"/>
      <c r="Q116" s="66"/>
    </row>
    <row r="117" spans="1:17" ht="14" customHeight="1" x14ac:dyDescent="0.2">
      <c r="A117" s="46">
        <v>115</v>
      </c>
      <c r="B117" s="63">
        <v>-81.03</v>
      </c>
      <c r="C117" s="63">
        <v>24.701666666666668</v>
      </c>
      <c r="D117" s="74">
        <v>13</v>
      </c>
      <c r="E117" s="75">
        <v>0</v>
      </c>
      <c r="F117" s="64">
        <v>35893</v>
      </c>
      <c r="G117" s="65">
        <v>0.90833333333333333</v>
      </c>
      <c r="H117" s="66">
        <v>26.6</v>
      </c>
      <c r="I117" s="66">
        <v>36.253</v>
      </c>
      <c r="J117" s="67"/>
      <c r="K117" s="67"/>
    </row>
    <row r="118" spans="1:17" ht="14" customHeight="1" x14ac:dyDescent="0.2">
      <c r="A118" s="46">
        <v>116</v>
      </c>
      <c r="B118" s="63">
        <v>-80.861666666666693</v>
      </c>
      <c r="C118" s="63">
        <v>24.785</v>
      </c>
      <c r="D118" s="74">
        <v>10</v>
      </c>
      <c r="E118" s="75">
        <v>0</v>
      </c>
      <c r="F118" s="64">
        <v>35894</v>
      </c>
      <c r="G118" s="65">
        <v>0.52361111111111114</v>
      </c>
      <c r="H118" s="66">
        <v>26.1</v>
      </c>
      <c r="I118" s="66">
        <v>36.452999999999996</v>
      </c>
      <c r="J118" s="67">
        <v>0.8580000000000001</v>
      </c>
      <c r="K118" s="67">
        <v>0.62303999999999982</v>
      </c>
    </row>
    <row r="119" spans="1:17" ht="14" customHeight="1" x14ac:dyDescent="0.2">
      <c r="A119" s="46">
        <v>117</v>
      </c>
      <c r="B119" s="63">
        <v>-80.846666666666664</v>
      </c>
      <c r="C119" s="63">
        <v>24.751666666666665</v>
      </c>
      <c r="D119" s="74">
        <v>11</v>
      </c>
      <c r="E119" s="75">
        <v>0</v>
      </c>
      <c r="F119" s="64">
        <v>35894</v>
      </c>
      <c r="G119" s="65">
        <v>0.54583333333333328</v>
      </c>
      <c r="H119" s="66">
        <v>25.5</v>
      </c>
      <c r="I119" s="66">
        <v>36.353000000000002</v>
      </c>
      <c r="J119" s="67">
        <v>0.30399999999999999</v>
      </c>
      <c r="K119" s="67">
        <v>0.1535999999999999</v>
      </c>
    </row>
    <row r="120" spans="1:17" ht="14" customHeight="1" x14ac:dyDescent="0.2">
      <c r="A120" s="46">
        <v>118</v>
      </c>
      <c r="B120" s="63">
        <v>-80.831666666666663</v>
      </c>
      <c r="C120" s="63">
        <v>24.711666666666666</v>
      </c>
      <c r="D120" s="74">
        <v>12</v>
      </c>
      <c r="E120" s="75">
        <v>0</v>
      </c>
      <c r="F120" s="64">
        <v>35894</v>
      </c>
      <c r="G120" s="65">
        <v>0.57222222222222219</v>
      </c>
      <c r="H120" s="66">
        <v>25</v>
      </c>
      <c r="I120" s="66">
        <v>36.353000000000002</v>
      </c>
      <c r="J120" s="67">
        <v>0.15200000000000002</v>
      </c>
      <c r="K120" s="67">
        <v>0.10799999999999997</v>
      </c>
    </row>
    <row r="121" spans="1:17" ht="14" customHeight="1" x14ac:dyDescent="0.2">
      <c r="A121" s="46">
        <v>119</v>
      </c>
      <c r="B121" s="63">
        <v>-80.723333333333329</v>
      </c>
      <c r="C121" s="63">
        <v>24.761666666666667</v>
      </c>
      <c r="D121" s="74">
        <v>9</v>
      </c>
      <c r="E121" s="75">
        <v>0</v>
      </c>
      <c r="F121" s="64">
        <v>35894</v>
      </c>
      <c r="G121" s="65">
        <v>0.625</v>
      </c>
      <c r="H121" s="66">
        <v>25.1</v>
      </c>
      <c r="I121" s="66">
        <v>36.253</v>
      </c>
      <c r="J121" s="67">
        <v>0.15200000000000002</v>
      </c>
      <c r="K121" s="67">
        <v>9.7599999999999965E-2</v>
      </c>
    </row>
    <row r="122" spans="1:17" ht="14" customHeight="1" x14ac:dyDescent="0.2">
      <c r="A122" s="46">
        <v>120</v>
      </c>
      <c r="B122" s="63">
        <v>-80.745000000000005</v>
      </c>
      <c r="C122" s="63">
        <v>24.801666666666666</v>
      </c>
      <c r="D122" s="71">
        <v>8</v>
      </c>
      <c r="E122" s="72">
        <v>0</v>
      </c>
      <c r="F122" s="64">
        <v>35894</v>
      </c>
      <c r="G122" s="65">
        <v>0.64375000000000004</v>
      </c>
      <c r="H122" s="66">
        <v>25.8</v>
      </c>
      <c r="I122" s="66">
        <v>36.353000000000002</v>
      </c>
      <c r="J122" s="66">
        <v>0.39200000000000002</v>
      </c>
      <c r="K122" s="66">
        <v>0.12799999999999995</v>
      </c>
      <c r="L122" s="66"/>
      <c r="M122" s="66"/>
      <c r="N122" s="66"/>
      <c r="P122" s="66"/>
      <c r="Q122" s="66"/>
    </row>
    <row r="123" spans="1:17" ht="14" customHeight="1" x14ac:dyDescent="0.2">
      <c r="A123" s="46">
        <v>121</v>
      </c>
      <c r="B123" s="63">
        <v>-80.754999999999995</v>
      </c>
      <c r="C123" s="63">
        <v>24.82</v>
      </c>
      <c r="D123" s="74">
        <v>7</v>
      </c>
      <c r="E123" s="75">
        <v>0</v>
      </c>
      <c r="F123" s="64">
        <v>35894</v>
      </c>
      <c r="G123" s="65">
        <v>0.65625</v>
      </c>
      <c r="H123" s="66">
        <v>26.1</v>
      </c>
      <c r="I123" s="66">
        <v>36.452999999999996</v>
      </c>
      <c r="J123" s="67">
        <v>0.56000000000000005</v>
      </c>
      <c r="K123" s="67">
        <v>0.2095999999999999</v>
      </c>
    </row>
    <row r="124" spans="1:17" ht="14" customHeight="1" x14ac:dyDescent="0.2">
      <c r="A124" s="46">
        <v>122</v>
      </c>
      <c r="B124" s="63">
        <v>-80.38</v>
      </c>
      <c r="C124" s="63">
        <v>25.108333333333334</v>
      </c>
      <c r="D124" s="74">
        <v>4</v>
      </c>
      <c r="E124" s="75">
        <v>0</v>
      </c>
      <c r="F124" s="64">
        <v>35894</v>
      </c>
      <c r="G124" s="65">
        <v>0.7909722222222223</v>
      </c>
      <c r="H124" s="66">
        <v>26.6</v>
      </c>
      <c r="I124" s="66">
        <v>35.853000000000002</v>
      </c>
      <c r="J124" s="67">
        <v>0.124</v>
      </c>
      <c r="K124" s="67">
        <v>4.7599999999999969E-2</v>
      </c>
    </row>
    <row r="125" spans="1:17" ht="14" customHeight="1" x14ac:dyDescent="0.2">
      <c r="A125" s="46">
        <v>123</v>
      </c>
      <c r="B125" s="63">
        <v>-80.356666666666669</v>
      </c>
      <c r="C125" s="63">
        <v>25.093333333333334</v>
      </c>
      <c r="D125" s="74">
        <v>5</v>
      </c>
      <c r="E125" s="75">
        <v>0</v>
      </c>
      <c r="F125" s="64">
        <v>35894</v>
      </c>
      <c r="G125" s="65">
        <v>0.80625000000000002</v>
      </c>
      <c r="H125" s="66">
        <v>26.4</v>
      </c>
      <c r="I125" s="66">
        <v>36.353000000000002</v>
      </c>
      <c r="J125" s="67"/>
      <c r="K125" s="67"/>
    </row>
    <row r="126" spans="1:17" ht="14" customHeight="1" x14ac:dyDescent="0.2">
      <c r="A126" s="46">
        <v>124</v>
      </c>
      <c r="B126" s="63">
        <v>-80.311666666666667</v>
      </c>
      <c r="C126" s="63">
        <v>25.063333333333333</v>
      </c>
      <c r="D126" s="74">
        <v>6</v>
      </c>
      <c r="E126" s="75">
        <v>0</v>
      </c>
      <c r="F126" s="64">
        <v>35894</v>
      </c>
      <c r="G126" s="65">
        <v>0.83472222222222225</v>
      </c>
      <c r="H126" s="66">
        <v>25.7</v>
      </c>
      <c r="I126" s="66">
        <v>36.353000000000002</v>
      </c>
      <c r="J126" s="67">
        <v>0.21600000000000003</v>
      </c>
      <c r="K126" s="67">
        <v>7.5199999999999934E-2</v>
      </c>
    </row>
    <row r="127" spans="1:17" ht="14" customHeight="1" x14ac:dyDescent="0.2">
      <c r="A127" s="46">
        <v>125</v>
      </c>
      <c r="B127" s="63">
        <v>-80.126666666666665</v>
      </c>
      <c r="C127" s="63">
        <v>25.645</v>
      </c>
      <c r="D127" s="71">
        <v>1</v>
      </c>
      <c r="E127" s="72">
        <v>0</v>
      </c>
      <c r="F127" s="64">
        <v>35895</v>
      </c>
      <c r="G127" s="65">
        <v>0.49652777777777773</v>
      </c>
      <c r="H127" s="66">
        <v>25.1</v>
      </c>
      <c r="I127" s="66">
        <v>36.152999999999999</v>
      </c>
      <c r="J127" s="66">
        <v>0.17599999999999999</v>
      </c>
      <c r="K127" s="66">
        <v>0.13600000000000001</v>
      </c>
    </row>
    <row r="128" spans="1:17" ht="14" customHeight="1" x14ac:dyDescent="0.2">
      <c r="A128" s="46">
        <v>126</v>
      </c>
      <c r="B128" s="63">
        <v>-80.106666666666669</v>
      </c>
      <c r="C128" s="63">
        <v>25.643333333333334</v>
      </c>
      <c r="D128" s="74">
        <v>2</v>
      </c>
      <c r="E128" s="75">
        <v>0</v>
      </c>
      <c r="F128" s="64">
        <v>35895</v>
      </c>
      <c r="G128" s="65">
        <v>0.50624999999999998</v>
      </c>
      <c r="H128" s="66">
        <v>25</v>
      </c>
      <c r="I128" s="66">
        <v>36.152999999999999</v>
      </c>
      <c r="J128" s="67"/>
      <c r="K128" s="67"/>
    </row>
    <row r="129" spans="1:17" ht="14" customHeight="1" x14ac:dyDescent="0.2">
      <c r="A129" s="46">
        <v>127</v>
      </c>
      <c r="B129" s="63">
        <v>-80.083333333333329</v>
      </c>
      <c r="C129" s="63">
        <v>25.645</v>
      </c>
      <c r="D129" s="74">
        <v>3</v>
      </c>
      <c r="E129" s="75">
        <v>0</v>
      </c>
      <c r="F129" s="64">
        <v>35895</v>
      </c>
      <c r="G129" s="65">
        <v>0.51597222222222217</v>
      </c>
      <c r="H129" s="66">
        <v>24.4</v>
      </c>
      <c r="I129" s="66">
        <v>36.353000000000002</v>
      </c>
      <c r="J129" s="67">
        <v>0.376</v>
      </c>
      <c r="K129" s="67">
        <v>0.20639999999999986</v>
      </c>
    </row>
    <row r="130" spans="1:17" ht="14" customHeight="1" x14ac:dyDescent="0.2">
      <c r="A130" s="46">
        <v>128</v>
      </c>
      <c r="B130" s="63">
        <v>-80.126099999999994</v>
      </c>
      <c r="C130" s="63">
        <v>25.644216666666665</v>
      </c>
      <c r="D130" s="74">
        <v>1</v>
      </c>
      <c r="E130" s="75">
        <v>0</v>
      </c>
      <c r="F130" s="64">
        <v>35954</v>
      </c>
      <c r="G130" s="65">
        <v>0.5541666666666667</v>
      </c>
      <c r="H130" s="98">
        <v>28.965</v>
      </c>
      <c r="I130" s="98">
        <v>35.694500000000005</v>
      </c>
      <c r="J130" s="67">
        <v>0.33</v>
      </c>
      <c r="K130" s="67"/>
      <c r="M130" s="67">
        <v>0.04</v>
      </c>
      <c r="N130" s="67">
        <v>0.16800000000000001</v>
      </c>
      <c r="Q130" s="67">
        <v>2.089</v>
      </c>
    </row>
    <row r="131" spans="1:17" ht="14" customHeight="1" x14ac:dyDescent="0.2">
      <c r="A131" s="46">
        <v>129</v>
      </c>
      <c r="B131" s="63">
        <v>-80.104500000000002</v>
      </c>
      <c r="C131" s="63">
        <v>25.642083333333332</v>
      </c>
      <c r="D131" s="74">
        <v>2</v>
      </c>
      <c r="E131" s="75">
        <v>0</v>
      </c>
      <c r="F131" s="64">
        <v>35954</v>
      </c>
      <c r="G131" s="65">
        <v>0.56805555555555554</v>
      </c>
      <c r="H131" s="98">
        <v>28.614999999999998</v>
      </c>
      <c r="I131" s="98">
        <v>35.633499999999998</v>
      </c>
      <c r="J131" s="67">
        <v>0.31</v>
      </c>
      <c r="K131" s="67"/>
      <c r="M131" s="67">
        <v>6.0000000000000001E-3</v>
      </c>
      <c r="N131" s="67">
        <v>0.109</v>
      </c>
      <c r="Q131" s="67">
        <v>0.61299999999999999</v>
      </c>
    </row>
    <row r="132" spans="1:17" ht="14" customHeight="1" x14ac:dyDescent="0.2">
      <c r="A132" s="46">
        <v>130</v>
      </c>
      <c r="B132" s="63">
        <v>-80.082700000000003</v>
      </c>
      <c r="C132" s="63">
        <v>25.644716666666667</v>
      </c>
      <c r="D132" s="74">
        <v>3</v>
      </c>
      <c r="E132" s="75">
        <v>0</v>
      </c>
      <c r="F132" s="64">
        <v>35954</v>
      </c>
      <c r="G132" s="65">
        <v>0.58125000000000004</v>
      </c>
      <c r="H132" s="66">
        <v>28.895</v>
      </c>
      <c r="I132" s="66">
        <v>35.445499999999996</v>
      </c>
      <c r="J132" s="67">
        <v>0.32</v>
      </c>
      <c r="K132" s="67"/>
      <c r="M132" s="67">
        <v>0.02</v>
      </c>
      <c r="N132" s="67">
        <v>0.17</v>
      </c>
      <c r="Q132" s="67">
        <v>0.38600000000000001</v>
      </c>
    </row>
    <row r="133" spans="1:17" ht="14" customHeight="1" x14ac:dyDescent="0.2">
      <c r="A133" s="46">
        <v>131</v>
      </c>
      <c r="B133" s="63">
        <v>-80.313216666666662</v>
      </c>
      <c r="C133" s="63">
        <v>25.065316666666668</v>
      </c>
      <c r="D133" s="74">
        <v>6</v>
      </c>
      <c r="E133" s="75">
        <v>0</v>
      </c>
      <c r="F133" s="64">
        <v>35954</v>
      </c>
      <c r="G133" s="65">
        <v>0.79861111111111116</v>
      </c>
      <c r="H133" s="66">
        <v>29.594999999999999</v>
      </c>
      <c r="I133" s="66">
        <v>35.715500000000006</v>
      </c>
      <c r="J133" s="67">
        <v>0.19</v>
      </c>
      <c r="K133" s="67"/>
      <c r="M133" s="67">
        <v>4.0000000000000001E-3</v>
      </c>
      <c r="N133" s="67">
        <v>4.5999999999999999E-2</v>
      </c>
      <c r="Q133" s="67">
        <v>0.32100000000000001</v>
      </c>
    </row>
    <row r="134" spans="1:17" ht="14" customHeight="1" x14ac:dyDescent="0.2">
      <c r="A134" s="46">
        <v>132</v>
      </c>
      <c r="B134" s="63">
        <v>-80.354383333333331</v>
      </c>
      <c r="C134" s="63">
        <v>25.093433333333333</v>
      </c>
      <c r="D134" s="74">
        <v>5</v>
      </c>
      <c r="E134" s="75">
        <v>0</v>
      </c>
      <c r="F134" s="64">
        <v>35954</v>
      </c>
      <c r="G134" s="65">
        <v>0.82430555555555562</v>
      </c>
      <c r="H134" s="66">
        <v>31.295000000000002</v>
      </c>
      <c r="I134" s="66">
        <v>35.8155</v>
      </c>
      <c r="J134" s="67">
        <v>0.26</v>
      </c>
      <c r="K134" s="67"/>
      <c r="M134" s="67">
        <v>0.02</v>
      </c>
      <c r="N134" s="67">
        <v>0.34899999999999998</v>
      </c>
      <c r="Q134" s="67">
        <v>2.024</v>
      </c>
    </row>
    <row r="135" spans="1:17" ht="14" customHeight="1" x14ac:dyDescent="0.2">
      <c r="A135" s="46">
        <v>133</v>
      </c>
      <c r="B135" s="63">
        <v>-80.379533333333328</v>
      </c>
      <c r="C135" s="63">
        <v>25.108066666666666</v>
      </c>
      <c r="D135" s="74">
        <v>4</v>
      </c>
      <c r="E135" s="75">
        <v>0</v>
      </c>
      <c r="F135" s="64">
        <v>35954</v>
      </c>
      <c r="G135" s="65">
        <v>0.83819444444444446</v>
      </c>
      <c r="H135" s="66">
        <v>32.795000000000002</v>
      </c>
      <c r="I135" s="66">
        <v>36.615499999999997</v>
      </c>
      <c r="J135" s="67">
        <v>0.19</v>
      </c>
      <c r="K135" s="67"/>
      <c r="M135" s="67">
        <v>2.5999999999999999E-2</v>
      </c>
      <c r="N135" s="67">
        <v>7.8E-2</v>
      </c>
      <c r="Q135" s="67">
        <v>6.6840000000000002</v>
      </c>
    </row>
    <row r="136" spans="1:17" ht="14" customHeight="1" x14ac:dyDescent="0.2">
      <c r="A136" s="46">
        <v>134</v>
      </c>
      <c r="B136" s="63">
        <v>-80.753233333333327</v>
      </c>
      <c r="C136" s="63">
        <v>24.820816666666666</v>
      </c>
      <c r="D136" s="74">
        <v>7</v>
      </c>
      <c r="E136" s="75">
        <v>0</v>
      </c>
      <c r="F136" s="64">
        <v>35955</v>
      </c>
      <c r="G136" s="65">
        <v>0.51041666666666663</v>
      </c>
      <c r="H136" s="66">
        <v>31.13</v>
      </c>
      <c r="I136" s="66">
        <v>36.715500000000006</v>
      </c>
      <c r="J136" s="67">
        <v>0.14000000000000001</v>
      </c>
      <c r="K136" s="67"/>
      <c r="M136" s="67">
        <v>2.5999999999999999E-2</v>
      </c>
      <c r="N136" s="67">
        <v>4.8000000000000001E-2</v>
      </c>
      <c r="Q136" s="67">
        <v>3.31</v>
      </c>
    </row>
    <row r="137" spans="1:17" ht="14" customHeight="1" x14ac:dyDescent="0.2">
      <c r="A137" s="46">
        <v>135</v>
      </c>
      <c r="B137" s="63">
        <v>-80.745716666666667</v>
      </c>
      <c r="C137" s="63">
        <v>24.800583333333332</v>
      </c>
      <c r="D137" s="74">
        <v>8</v>
      </c>
      <c r="E137" s="75">
        <v>0</v>
      </c>
      <c r="F137" s="64">
        <v>35955</v>
      </c>
      <c r="G137" s="65">
        <v>0.52986111111111112</v>
      </c>
      <c r="H137" s="66">
        <v>30.555</v>
      </c>
      <c r="I137" s="66">
        <v>36.231999999999999</v>
      </c>
      <c r="J137" s="67">
        <v>0.17</v>
      </c>
      <c r="K137" s="67"/>
      <c r="N137" s="67">
        <v>0.40699999999999997</v>
      </c>
      <c r="Q137" s="67">
        <v>0.32100000000000001</v>
      </c>
    </row>
    <row r="138" spans="1:17" ht="14" customHeight="1" x14ac:dyDescent="0.2">
      <c r="A138" s="46">
        <v>136</v>
      </c>
      <c r="B138" s="63">
        <v>-80.721983333333327</v>
      </c>
      <c r="C138" s="63">
        <v>24.762699999999999</v>
      </c>
      <c r="D138" s="74">
        <v>9</v>
      </c>
      <c r="E138" s="75">
        <v>0</v>
      </c>
      <c r="F138" s="64">
        <v>35955</v>
      </c>
      <c r="G138" s="65">
        <v>0.55069444444444449</v>
      </c>
      <c r="H138" s="66">
        <v>29.716000000000001</v>
      </c>
      <c r="I138" s="66">
        <v>35.6755</v>
      </c>
      <c r="J138" s="67">
        <v>0.19</v>
      </c>
      <c r="K138" s="67"/>
      <c r="M138" s="67">
        <v>4.0000000000000001E-3</v>
      </c>
      <c r="N138" s="67">
        <v>0.40699999999999997</v>
      </c>
      <c r="Q138" s="67">
        <v>0.80300000000000005</v>
      </c>
    </row>
    <row r="139" spans="1:17" ht="14" customHeight="1" x14ac:dyDescent="0.2">
      <c r="A139" s="46">
        <v>137</v>
      </c>
      <c r="B139" s="63">
        <v>-80.83068333333334</v>
      </c>
      <c r="C139" s="63">
        <v>24.713466666666665</v>
      </c>
      <c r="D139" s="74">
        <v>12</v>
      </c>
      <c r="E139" s="75">
        <v>0</v>
      </c>
      <c r="F139" s="64">
        <v>35955</v>
      </c>
      <c r="G139" s="65">
        <v>0.59236111111111112</v>
      </c>
      <c r="H139" s="66">
        <v>29.410999999999998</v>
      </c>
      <c r="I139" s="66">
        <v>35.515500000000003</v>
      </c>
      <c r="J139" s="67">
        <v>0.11</v>
      </c>
      <c r="K139" s="67"/>
      <c r="M139" s="67">
        <v>0.08</v>
      </c>
      <c r="N139" s="67">
        <v>0.11700000000000001</v>
      </c>
      <c r="Q139" s="67">
        <v>0.32100000000000001</v>
      </c>
    </row>
    <row r="140" spans="1:17" ht="14" customHeight="1" x14ac:dyDescent="0.2">
      <c r="A140" s="46">
        <v>138</v>
      </c>
      <c r="B140" s="63">
        <v>-80.846850000000003</v>
      </c>
      <c r="C140" s="63">
        <v>24.752649999999999</v>
      </c>
      <c r="D140" s="74">
        <v>11</v>
      </c>
      <c r="E140" s="75">
        <v>0</v>
      </c>
      <c r="F140" s="64">
        <v>35955</v>
      </c>
      <c r="G140" s="65">
        <v>0.61319444444444449</v>
      </c>
      <c r="H140" s="66">
        <v>30.736999999999998</v>
      </c>
      <c r="I140" s="66">
        <v>36.215500000000006</v>
      </c>
      <c r="J140" s="67">
        <v>0.15</v>
      </c>
      <c r="K140" s="67"/>
      <c r="N140" s="67">
        <v>6.0000000000000001E-3</v>
      </c>
      <c r="Q140" s="67">
        <v>5.3659999999999997</v>
      </c>
    </row>
    <row r="141" spans="1:17" ht="14" customHeight="1" x14ac:dyDescent="0.2">
      <c r="A141" s="46">
        <v>139</v>
      </c>
      <c r="B141" s="63">
        <v>-80.859700000000004</v>
      </c>
      <c r="C141" s="63">
        <v>24.788416666666667</v>
      </c>
      <c r="D141" s="74">
        <v>10</v>
      </c>
      <c r="E141" s="75">
        <v>0</v>
      </c>
      <c r="F141" s="64">
        <v>35955</v>
      </c>
      <c r="G141" s="65">
        <v>0.62916666666666665</v>
      </c>
      <c r="H141" s="66">
        <v>31.952999999999999</v>
      </c>
      <c r="I141" s="66">
        <v>36.045500000000004</v>
      </c>
      <c r="J141" s="67">
        <v>0.23</v>
      </c>
      <c r="K141" s="67"/>
      <c r="M141" s="67">
        <v>4.0000000000000001E-3</v>
      </c>
      <c r="N141" s="67">
        <v>0.24199999999999999</v>
      </c>
      <c r="Q141" s="67">
        <v>0.45</v>
      </c>
    </row>
    <row r="142" spans="1:17" ht="14" customHeight="1" x14ac:dyDescent="0.2">
      <c r="A142" s="46">
        <v>140</v>
      </c>
      <c r="B142" s="63">
        <v>-81.029066666666665</v>
      </c>
      <c r="C142" s="63">
        <v>24.701616666666666</v>
      </c>
      <c r="D142" s="74">
        <v>13</v>
      </c>
      <c r="E142" s="75">
        <v>0</v>
      </c>
      <c r="F142" s="64">
        <v>35955</v>
      </c>
      <c r="G142" s="65">
        <v>0.68888888888888899</v>
      </c>
      <c r="H142" s="66">
        <v>31.070999999999998</v>
      </c>
      <c r="I142" s="66">
        <v>36.247</v>
      </c>
      <c r="J142" s="67">
        <v>0.19</v>
      </c>
      <c r="K142" s="67"/>
      <c r="M142" s="67">
        <v>7.3999999999999996E-2</v>
      </c>
      <c r="N142" s="67">
        <v>0.08</v>
      </c>
      <c r="Q142" s="67">
        <v>2.1850000000000001</v>
      </c>
    </row>
    <row r="143" spans="1:17" ht="14" customHeight="1" x14ac:dyDescent="0.2">
      <c r="A143" s="46">
        <v>141</v>
      </c>
      <c r="B143" s="63">
        <v>-81.023316666666673</v>
      </c>
      <c r="C143" s="63">
        <v>24.674616666666665</v>
      </c>
      <c r="D143" s="71">
        <v>14</v>
      </c>
      <c r="E143" s="72">
        <v>0</v>
      </c>
      <c r="F143" s="64">
        <v>35955</v>
      </c>
      <c r="G143" s="65">
        <v>0.70625000000000004</v>
      </c>
      <c r="H143" s="66">
        <v>30.206</v>
      </c>
      <c r="I143" s="66">
        <v>35.790500000000002</v>
      </c>
      <c r="J143" s="66">
        <v>0.16</v>
      </c>
      <c r="L143" s="66"/>
      <c r="M143" s="66">
        <v>4.0000000000000001E-3</v>
      </c>
      <c r="N143" s="66">
        <v>0.40799999999999997</v>
      </c>
      <c r="P143" s="66"/>
      <c r="Q143" s="66">
        <v>0.48199999999999998</v>
      </c>
    </row>
    <row r="144" spans="1:17" ht="14" customHeight="1" x14ac:dyDescent="0.2">
      <c r="A144" s="46">
        <v>142</v>
      </c>
      <c r="B144" s="63">
        <v>-81.015466666666669</v>
      </c>
      <c r="C144" s="63">
        <v>24.64245</v>
      </c>
      <c r="D144" s="74">
        <v>15</v>
      </c>
      <c r="E144" s="75">
        <v>0</v>
      </c>
      <c r="F144" s="64">
        <v>35955</v>
      </c>
      <c r="G144" s="65">
        <v>0.72222222222222221</v>
      </c>
      <c r="H144" s="66">
        <v>29.567</v>
      </c>
      <c r="I144" s="66">
        <v>35.415499999999994</v>
      </c>
      <c r="J144" s="67">
        <v>0.3</v>
      </c>
      <c r="K144" s="67"/>
      <c r="M144" s="67">
        <v>4.0000000000000001E-3</v>
      </c>
      <c r="N144" s="67">
        <v>0.45700000000000002</v>
      </c>
      <c r="Q144" s="67">
        <v>0.9</v>
      </c>
    </row>
    <row r="145" spans="1:17" ht="14" customHeight="1" x14ac:dyDescent="0.2">
      <c r="A145" s="46">
        <v>143</v>
      </c>
      <c r="B145" s="63">
        <v>-81.205033333333333</v>
      </c>
      <c r="C145" s="63">
        <v>24.675133333333335</v>
      </c>
      <c r="D145" s="74">
        <v>16</v>
      </c>
      <c r="E145" s="75">
        <v>0</v>
      </c>
      <c r="F145" s="64">
        <v>35955</v>
      </c>
      <c r="G145" s="65">
        <v>0.78263888888888899</v>
      </c>
      <c r="H145" s="66">
        <v>32.581000000000003</v>
      </c>
      <c r="I145" s="66">
        <v>36.515500000000003</v>
      </c>
      <c r="J145" s="67">
        <v>0.17</v>
      </c>
      <c r="K145" s="67"/>
      <c r="M145" s="67">
        <v>4.9000000000000002E-2</v>
      </c>
      <c r="N145" s="67">
        <v>0.52900000000000003</v>
      </c>
      <c r="Q145" s="67">
        <v>2.3140000000000001</v>
      </c>
    </row>
    <row r="146" spans="1:17" ht="14" customHeight="1" x14ac:dyDescent="0.2">
      <c r="A146" s="46">
        <v>144</v>
      </c>
      <c r="B146" s="63">
        <v>-81.192483333333328</v>
      </c>
      <c r="C146" s="63">
        <v>24.634350000000001</v>
      </c>
      <c r="D146" s="74">
        <v>17</v>
      </c>
      <c r="E146" s="75">
        <v>0</v>
      </c>
      <c r="F146" s="64">
        <v>35955</v>
      </c>
      <c r="G146" s="65">
        <v>0.80069444444444438</v>
      </c>
      <c r="H146" s="66">
        <v>30.995000000000001</v>
      </c>
      <c r="I146" s="66">
        <v>36.135499999999993</v>
      </c>
      <c r="J146" s="67">
        <v>0.2</v>
      </c>
      <c r="K146" s="67"/>
      <c r="M146" s="67">
        <v>4.0000000000000001E-3</v>
      </c>
      <c r="N146" s="67">
        <v>0.42699999999999999</v>
      </c>
      <c r="Q146" s="67">
        <v>4.5629999999999997</v>
      </c>
    </row>
    <row r="147" spans="1:17" ht="14" customHeight="1" x14ac:dyDescent="0.2">
      <c r="A147" s="46">
        <v>145</v>
      </c>
      <c r="B147" s="63">
        <v>-81.183000000000007</v>
      </c>
      <c r="C147" s="63">
        <v>24.597866666666668</v>
      </c>
      <c r="D147" s="74">
        <v>18</v>
      </c>
      <c r="E147" s="75">
        <v>0</v>
      </c>
      <c r="F147" s="64">
        <v>35955</v>
      </c>
      <c r="G147" s="65">
        <v>0.82499999999999996</v>
      </c>
      <c r="H147" s="66">
        <v>30.087</v>
      </c>
      <c r="I147" s="66">
        <v>35.415499999999994</v>
      </c>
      <c r="J147" s="67">
        <v>0.35</v>
      </c>
      <c r="K147" s="67"/>
      <c r="M147" s="67">
        <v>6.0000000000000001E-3</v>
      </c>
      <c r="N147" s="67">
        <v>0.39600000000000002</v>
      </c>
      <c r="Q147" s="67">
        <v>0.996</v>
      </c>
    </row>
    <row r="148" spans="1:17" ht="14" customHeight="1" x14ac:dyDescent="0.2">
      <c r="A148" s="46">
        <v>146</v>
      </c>
      <c r="B148" s="63">
        <v>-81.412333333333336</v>
      </c>
      <c r="C148" s="63">
        <v>24.538599999999999</v>
      </c>
      <c r="D148" s="74">
        <v>21</v>
      </c>
      <c r="E148" s="75">
        <v>0</v>
      </c>
      <c r="F148" s="64">
        <v>35955</v>
      </c>
      <c r="G148" s="65">
        <v>0.9194444444444444</v>
      </c>
      <c r="H148" s="66">
        <v>29.672999999999998</v>
      </c>
      <c r="I148" s="66">
        <v>34.8155</v>
      </c>
      <c r="J148" s="67">
        <v>0.12</v>
      </c>
      <c r="K148" s="67"/>
      <c r="M148" s="67">
        <v>0</v>
      </c>
      <c r="N148" s="67">
        <v>0.19400000000000001</v>
      </c>
      <c r="Q148" s="67">
        <v>0.90100000000000002</v>
      </c>
    </row>
    <row r="149" spans="1:17" ht="14" customHeight="1" x14ac:dyDescent="0.2">
      <c r="A149" s="46">
        <v>147</v>
      </c>
      <c r="B149" s="63">
        <v>-81.418400000000005</v>
      </c>
      <c r="C149" s="63">
        <v>24.574966666666668</v>
      </c>
      <c r="D149" s="74">
        <v>20</v>
      </c>
      <c r="E149" s="75">
        <v>0</v>
      </c>
      <c r="F149" s="64">
        <v>35955</v>
      </c>
      <c r="G149" s="65">
        <v>0.95138888888888884</v>
      </c>
      <c r="H149" s="66">
        <v>31.218</v>
      </c>
      <c r="I149" s="66">
        <v>36.115499999999997</v>
      </c>
      <c r="J149" s="67">
        <v>0.22</v>
      </c>
      <c r="K149" s="67"/>
      <c r="M149" s="67">
        <v>0</v>
      </c>
      <c r="N149" s="67">
        <v>0.36499999999999999</v>
      </c>
      <c r="Q149" s="67">
        <v>1.58</v>
      </c>
    </row>
    <row r="150" spans="1:17" ht="14" customHeight="1" x14ac:dyDescent="0.2">
      <c r="A150" s="46">
        <v>148</v>
      </c>
      <c r="B150" s="63">
        <v>-81.421000000000006</v>
      </c>
      <c r="C150" s="63">
        <v>24.611266666666666</v>
      </c>
      <c r="D150" s="74">
        <v>19</v>
      </c>
      <c r="E150" s="75">
        <v>0</v>
      </c>
      <c r="F150" s="64">
        <v>35955</v>
      </c>
      <c r="G150" s="65">
        <v>0.97430555555555554</v>
      </c>
      <c r="H150" s="66">
        <v>32.036000000000001</v>
      </c>
      <c r="I150" s="66">
        <v>37.015500000000003</v>
      </c>
      <c r="J150" s="67">
        <v>0.23</v>
      </c>
      <c r="K150" s="67"/>
      <c r="M150" s="67">
        <v>0</v>
      </c>
      <c r="N150" s="67">
        <v>0.60599999999999998</v>
      </c>
      <c r="Q150" s="67">
        <v>0.96299999999999997</v>
      </c>
    </row>
    <row r="151" spans="1:17" ht="14" customHeight="1" x14ac:dyDescent="0.2">
      <c r="A151" s="46">
        <v>149</v>
      </c>
      <c r="B151" s="63">
        <v>-81.826499999999996</v>
      </c>
      <c r="C151" s="63">
        <v>24.4557</v>
      </c>
      <c r="D151" s="74">
        <v>22</v>
      </c>
      <c r="E151" s="75">
        <v>0</v>
      </c>
      <c r="F151" s="64">
        <v>35956</v>
      </c>
      <c r="G151" s="65">
        <v>0.59305555555555556</v>
      </c>
      <c r="H151" s="66">
        <v>29.620999999999999</v>
      </c>
      <c r="I151" s="66">
        <v>35.115499999999997</v>
      </c>
      <c r="J151" s="67">
        <v>0.52</v>
      </c>
      <c r="K151" s="67"/>
    </row>
    <row r="152" spans="1:17" ht="14" customHeight="1" x14ac:dyDescent="0.2">
      <c r="A152" s="46">
        <v>150</v>
      </c>
      <c r="B152" s="63">
        <v>-81.828000000000003</v>
      </c>
      <c r="C152" s="63">
        <v>24.486583333333332</v>
      </c>
      <c r="D152" s="74">
        <v>23</v>
      </c>
      <c r="E152" s="75">
        <v>0</v>
      </c>
      <c r="F152" s="64">
        <v>35956</v>
      </c>
      <c r="G152" s="65">
        <v>0.60763888888888895</v>
      </c>
      <c r="H152" s="66">
        <v>29.945</v>
      </c>
      <c r="I152" s="66">
        <v>35.415499999999994</v>
      </c>
      <c r="J152" s="67">
        <v>0.59</v>
      </c>
      <c r="K152" s="67"/>
      <c r="M152" s="67">
        <v>0</v>
      </c>
      <c r="N152" s="67">
        <v>0</v>
      </c>
      <c r="Q152" s="67">
        <v>0.90100000000000002</v>
      </c>
    </row>
    <row r="153" spans="1:17" ht="14" customHeight="1" x14ac:dyDescent="0.2">
      <c r="A153" s="46">
        <v>151</v>
      </c>
      <c r="B153" s="63">
        <v>-81.828550000000007</v>
      </c>
      <c r="C153" s="63">
        <v>24.536583333333333</v>
      </c>
      <c r="D153" s="74">
        <v>24</v>
      </c>
      <c r="E153" s="75">
        <v>0</v>
      </c>
      <c r="F153" s="64">
        <v>35956</v>
      </c>
      <c r="G153" s="65">
        <v>0.62708333333333333</v>
      </c>
      <c r="H153" s="66">
        <v>29.945</v>
      </c>
      <c r="I153" s="66">
        <v>35.430999999999997</v>
      </c>
      <c r="J153" s="67">
        <v>1.9</v>
      </c>
      <c r="K153" s="67"/>
    </row>
    <row r="154" spans="1:17" ht="14" customHeight="1" x14ac:dyDescent="0.2">
      <c r="A154" s="46">
        <v>152</v>
      </c>
      <c r="B154" s="63">
        <v>-82.771666666666661</v>
      </c>
      <c r="C154" s="63">
        <v>24.588333333333335</v>
      </c>
      <c r="D154" s="74">
        <v>27</v>
      </c>
      <c r="E154" s="75">
        <v>0</v>
      </c>
      <c r="F154" s="64">
        <v>35957</v>
      </c>
      <c r="G154" s="65">
        <v>0.49722222222222223</v>
      </c>
      <c r="H154" s="66">
        <v>29.145</v>
      </c>
      <c r="I154" s="66">
        <v>33.665499999999994</v>
      </c>
      <c r="J154" s="67">
        <v>0.13</v>
      </c>
      <c r="K154" s="67"/>
    </row>
    <row r="155" spans="1:17" ht="14" customHeight="1" x14ac:dyDescent="0.2">
      <c r="A155" s="46">
        <v>153</v>
      </c>
      <c r="B155" s="63">
        <v>-82.769333333333336</v>
      </c>
      <c r="C155" s="63">
        <v>24.495333333333335</v>
      </c>
      <c r="D155" s="74">
        <v>26</v>
      </c>
      <c r="E155" s="75">
        <v>0</v>
      </c>
      <c r="F155" s="64">
        <v>35957</v>
      </c>
      <c r="G155" s="65">
        <v>0.54097222222222219</v>
      </c>
      <c r="H155" s="66">
        <v>27.114999999999998</v>
      </c>
      <c r="I155" s="66">
        <v>35.451000000000001</v>
      </c>
      <c r="J155" s="67">
        <v>0.18</v>
      </c>
      <c r="K155" s="67"/>
      <c r="M155" s="67">
        <v>0</v>
      </c>
      <c r="N155" s="67">
        <v>0</v>
      </c>
      <c r="Q155" s="67">
        <v>0.90100000000000002</v>
      </c>
    </row>
    <row r="156" spans="1:17" ht="14" customHeight="1" x14ac:dyDescent="0.2">
      <c r="A156" s="46">
        <v>154</v>
      </c>
      <c r="B156" s="63">
        <v>-82.771166666666673</v>
      </c>
      <c r="C156" s="63">
        <v>24.392499999999998</v>
      </c>
      <c r="D156" s="71">
        <v>25</v>
      </c>
      <c r="E156" s="72">
        <v>0</v>
      </c>
      <c r="F156" s="64">
        <v>35957</v>
      </c>
      <c r="G156" s="68">
        <v>0.57916666666666672</v>
      </c>
      <c r="H156" s="66">
        <v>28.215</v>
      </c>
      <c r="I156" s="66">
        <v>34.740499999999997</v>
      </c>
      <c r="J156" s="66">
        <v>0.63</v>
      </c>
      <c r="M156" s="67">
        <v>0</v>
      </c>
      <c r="N156" s="67">
        <v>0.32100000000000001</v>
      </c>
      <c r="O156" s="67"/>
      <c r="Q156" s="67">
        <v>0.90100000000000002</v>
      </c>
    </row>
    <row r="157" spans="1:17" ht="14" customHeight="1" x14ac:dyDescent="0.2">
      <c r="A157" s="46">
        <v>155</v>
      </c>
      <c r="B157" s="63">
        <v>-83.126666666666665</v>
      </c>
      <c r="C157" s="63">
        <v>24.696666666666665</v>
      </c>
      <c r="D157" s="74" t="s">
        <v>72</v>
      </c>
      <c r="E157" s="75">
        <v>0</v>
      </c>
      <c r="F157" s="64">
        <v>35957</v>
      </c>
      <c r="G157" s="65">
        <v>0.77777777777777779</v>
      </c>
      <c r="H157" s="66">
        <v>30.295000000000002</v>
      </c>
      <c r="I157" s="66">
        <v>34.530500000000004</v>
      </c>
      <c r="J157" s="67">
        <v>7.0000000000000007E-2</v>
      </c>
      <c r="K157" s="67"/>
    </row>
    <row r="158" spans="1:17" ht="14" customHeight="1" x14ac:dyDescent="0.2">
      <c r="A158" s="46">
        <v>156</v>
      </c>
      <c r="B158" s="63">
        <v>-83.05</v>
      </c>
      <c r="C158" s="63">
        <v>24.71</v>
      </c>
      <c r="D158" s="74" t="s">
        <v>73</v>
      </c>
      <c r="E158" s="75">
        <v>0</v>
      </c>
      <c r="F158" s="64">
        <v>35957</v>
      </c>
      <c r="G158" s="65">
        <v>0.81666666666666676</v>
      </c>
      <c r="H158" s="66">
        <v>30.295000000000002</v>
      </c>
      <c r="I158" s="66">
        <v>34.305499999999995</v>
      </c>
      <c r="J158" s="67">
        <v>0.43</v>
      </c>
      <c r="K158" s="67"/>
    </row>
    <row r="159" spans="1:17" ht="14" customHeight="1" x14ac:dyDescent="0.2">
      <c r="A159" s="46">
        <v>157</v>
      </c>
      <c r="B159" s="63">
        <v>-82.747500000000002</v>
      </c>
      <c r="C159" s="63">
        <v>24.727833333333333</v>
      </c>
      <c r="D159" s="74">
        <v>28</v>
      </c>
      <c r="E159" s="75">
        <v>0</v>
      </c>
      <c r="F159" s="64">
        <v>35958</v>
      </c>
      <c r="G159" s="65">
        <v>0.52708333333333335</v>
      </c>
      <c r="H159" s="66">
        <v>30.295000000000002</v>
      </c>
      <c r="I159" s="66">
        <v>33.5105</v>
      </c>
      <c r="J159" s="67">
        <v>0.14000000000000001</v>
      </c>
      <c r="K159" s="67"/>
      <c r="M159" s="67">
        <v>1.2999999999999999E-2</v>
      </c>
      <c r="N159" s="67">
        <v>1.085</v>
      </c>
      <c r="Q159" s="67">
        <v>0.90100000000000002</v>
      </c>
    </row>
    <row r="160" spans="1:17" ht="14" customHeight="1" x14ac:dyDescent="0.2">
      <c r="A160" s="46">
        <v>158</v>
      </c>
      <c r="B160" s="63">
        <v>-82.615666666666669</v>
      </c>
      <c r="C160" s="63">
        <v>24.900333333333332</v>
      </c>
      <c r="D160" s="74">
        <v>28.5</v>
      </c>
      <c r="E160" s="75">
        <v>0</v>
      </c>
      <c r="F160" s="64">
        <v>35958</v>
      </c>
      <c r="G160" s="65">
        <v>0.59722222222222221</v>
      </c>
      <c r="H160" s="66">
        <v>30.295000000000002</v>
      </c>
      <c r="I160" s="66">
        <v>33.525500000000001</v>
      </c>
      <c r="J160" s="67">
        <v>7.0000000000000007E-2</v>
      </c>
      <c r="K160" s="67"/>
      <c r="M160" s="67">
        <v>2E-3</v>
      </c>
      <c r="N160" s="67">
        <v>0</v>
      </c>
      <c r="Q160" s="67">
        <v>0.90100000000000002</v>
      </c>
    </row>
    <row r="161" spans="1:17" ht="14" customHeight="1" x14ac:dyDescent="0.2">
      <c r="A161" s="46">
        <v>159</v>
      </c>
      <c r="B161" s="63">
        <v>-82.476666666666674</v>
      </c>
      <c r="C161" s="63">
        <v>25.065000000000001</v>
      </c>
      <c r="D161" s="74">
        <v>29</v>
      </c>
      <c r="E161" s="75">
        <v>0</v>
      </c>
      <c r="F161" s="64">
        <v>35958</v>
      </c>
      <c r="G161" s="65">
        <v>0.66805555555555562</v>
      </c>
      <c r="H161" s="66">
        <v>30.254999999999999</v>
      </c>
      <c r="I161" s="66">
        <v>33.710499999999996</v>
      </c>
      <c r="J161" s="67">
        <v>0.09</v>
      </c>
      <c r="K161" s="67"/>
      <c r="M161" s="67">
        <v>7.0000000000000001E-3</v>
      </c>
      <c r="N161" s="67">
        <v>0</v>
      </c>
      <c r="Q161" s="67">
        <v>0.90100000000000002</v>
      </c>
    </row>
    <row r="162" spans="1:17" ht="14" customHeight="1" x14ac:dyDescent="0.2">
      <c r="A162" s="46">
        <v>160</v>
      </c>
      <c r="B162" s="63">
        <v>-82.348666666666674</v>
      </c>
      <c r="C162" s="63">
        <v>25.226500000000001</v>
      </c>
      <c r="D162" s="74">
        <v>29.5</v>
      </c>
      <c r="E162" s="75">
        <v>0</v>
      </c>
      <c r="F162" s="64">
        <v>35958</v>
      </c>
      <c r="G162" s="65">
        <v>0.73263888888888884</v>
      </c>
      <c r="H162" s="66">
        <v>30.445</v>
      </c>
      <c r="I162" s="66">
        <v>34.0625</v>
      </c>
      <c r="J162" s="67">
        <v>0.16</v>
      </c>
      <c r="K162" s="67"/>
      <c r="M162" s="67">
        <v>0</v>
      </c>
      <c r="N162" s="67">
        <v>0</v>
      </c>
      <c r="Q162" s="67">
        <v>0.90100000000000002</v>
      </c>
    </row>
    <row r="163" spans="1:17" ht="14" customHeight="1" x14ac:dyDescent="0.2">
      <c r="A163" s="46">
        <v>161</v>
      </c>
      <c r="B163" s="63">
        <v>-82.210166666666666</v>
      </c>
      <c r="C163" s="63">
        <v>25.401833333333332</v>
      </c>
      <c r="D163" s="74">
        <v>30</v>
      </c>
      <c r="E163" s="75">
        <v>0</v>
      </c>
      <c r="F163" s="64">
        <v>35958</v>
      </c>
      <c r="G163" s="65">
        <v>0.8125</v>
      </c>
      <c r="H163" s="66">
        <v>30.995000000000001</v>
      </c>
      <c r="I163" s="66">
        <v>33.2425</v>
      </c>
      <c r="J163" s="67">
        <v>0.1</v>
      </c>
      <c r="K163" s="67"/>
      <c r="M163" s="67">
        <v>1.6E-2</v>
      </c>
      <c r="N163" s="67">
        <v>0</v>
      </c>
      <c r="Q163" s="67">
        <v>4.6710000000000003</v>
      </c>
    </row>
    <row r="164" spans="1:17" ht="14" customHeight="1" x14ac:dyDescent="0.2">
      <c r="A164" s="46">
        <v>162</v>
      </c>
      <c r="B164" s="63">
        <v>-82.076666666666668</v>
      </c>
      <c r="C164" s="63">
        <v>25.568333333333335</v>
      </c>
      <c r="D164" s="74">
        <v>30.5</v>
      </c>
      <c r="E164" s="75">
        <v>0</v>
      </c>
      <c r="F164" s="64">
        <v>35958</v>
      </c>
      <c r="G164" s="65">
        <v>0.88194444444444453</v>
      </c>
      <c r="H164" s="66">
        <v>30.995000000000001</v>
      </c>
      <c r="I164" s="66">
        <v>34.1355</v>
      </c>
      <c r="J164" s="67">
        <v>0.04</v>
      </c>
      <c r="K164" s="67"/>
      <c r="M164" s="67">
        <v>1.6E-2</v>
      </c>
      <c r="N164" s="67">
        <v>0</v>
      </c>
      <c r="Q164" s="67">
        <v>0.85799999999999998</v>
      </c>
    </row>
    <row r="165" spans="1:17" ht="14" customHeight="1" x14ac:dyDescent="0.2">
      <c r="A165" s="46">
        <v>163</v>
      </c>
      <c r="B165" s="63">
        <v>-81.943333333333328</v>
      </c>
      <c r="C165" s="63">
        <v>25.74</v>
      </c>
      <c r="D165" s="74">
        <v>31</v>
      </c>
      <c r="E165" s="75">
        <v>0</v>
      </c>
      <c r="F165" s="64">
        <v>35958</v>
      </c>
      <c r="G165" s="65">
        <v>0.95138888888888884</v>
      </c>
      <c r="H165" s="66">
        <v>30.495000000000001</v>
      </c>
      <c r="I165" s="66">
        <v>34.530999999999999</v>
      </c>
      <c r="J165" s="67">
        <v>0.63</v>
      </c>
      <c r="K165" s="67"/>
      <c r="M165" s="67">
        <v>1.6E-2</v>
      </c>
      <c r="N165" s="67">
        <v>0</v>
      </c>
      <c r="Q165" s="67">
        <v>0.85799999999999998</v>
      </c>
    </row>
    <row r="166" spans="1:17" ht="14" customHeight="1" x14ac:dyDescent="0.2">
      <c r="A166" s="46">
        <v>164</v>
      </c>
      <c r="B166" s="63">
        <v>-81.833333333333329</v>
      </c>
      <c r="C166" s="63">
        <v>25.871666666666666</v>
      </c>
      <c r="D166" s="74">
        <v>32</v>
      </c>
      <c r="E166" s="75">
        <v>0</v>
      </c>
      <c r="F166" s="64">
        <v>35959</v>
      </c>
      <c r="G166" s="65">
        <v>0.47638888888888892</v>
      </c>
      <c r="H166" s="66">
        <v>29.295000000000002</v>
      </c>
      <c r="I166" s="66">
        <v>35.280500000000004</v>
      </c>
      <c r="J166" s="67">
        <v>0.72</v>
      </c>
      <c r="K166" s="67"/>
      <c r="M166" s="67">
        <v>2.9000000000000001E-2</v>
      </c>
      <c r="N166" s="67">
        <v>0</v>
      </c>
      <c r="Q166" s="67">
        <v>0.85799999999999998</v>
      </c>
    </row>
    <row r="167" spans="1:17" ht="14" customHeight="1" x14ac:dyDescent="0.2">
      <c r="A167" s="46">
        <v>165</v>
      </c>
      <c r="B167" s="63">
        <v>-81.8</v>
      </c>
      <c r="C167" s="63">
        <v>25.913333333333334</v>
      </c>
      <c r="D167" s="74">
        <v>33</v>
      </c>
      <c r="E167" s="75">
        <v>0</v>
      </c>
      <c r="F167" s="64">
        <v>35959</v>
      </c>
      <c r="G167" s="65">
        <v>0.50069444444444444</v>
      </c>
      <c r="H167" s="66">
        <v>30.094999999999999</v>
      </c>
      <c r="I167" s="66">
        <v>34.655500000000004</v>
      </c>
      <c r="J167" s="67">
        <v>0.68</v>
      </c>
      <c r="K167" s="67"/>
      <c r="M167" s="67">
        <v>3.5999999999999997E-2</v>
      </c>
      <c r="N167" s="67">
        <v>0</v>
      </c>
      <c r="Q167" s="67">
        <v>0.85799999999999998</v>
      </c>
    </row>
    <row r="168" spans="1:17" ht="14" customHeight="1" x14ac:dyDescent="0.2">
      <c r="A168" s="46">
        <v>166</v>
      </c>
      <c r="B168" s="63">
        <v>-81.766666666666666</v>
      </c>
      <c r="C168" s="63">
        <v>25.95</v>
      </c>
      <c r="D168" s="74">
        <v>34</v>
      </c>
      <c r="E168" s="75">
        <v>0</v>
      </c>
      <c r="F168" s="64">
        <v>35959</v>
      </c>
      <c r="G168" s="65">
        <v>0.52222222222222225</v>
      </c>
      <c r="H168" s="66">
        <v>30.265000000000001</v>
      </c>
      <c r="I168" s="66">
        <v>34.685499999999998</v>
      </c>
      <c r="J168" s="67">
        <v>0.38</v>
      </c>
      <c r="K168" s="67"/>
      <c r="M168" s="67">
        <v>0.17799999999999999</v>
      </c>
      <c r="N168" s="67">
        <v>0</v>
      </c>
      <c r="Q168" s="67">
        <v>10.724</v>
      </c>
    </row>
    <row r="169" spans="1:17" ht="14" customHeight="1" x14ac:dyDescent="0.2">
      <c r="A169" s="46">
        <v>167</v>
      </c>
      <c r="B169" s="63">
        <v>-81.841666666666669</v>
      </c>
      <c r="C169" s="63">
        <v>26.223333333333333</v>
      </c>
      <c r="D169" s="74">
        <v>35</v>
      </c>
      <c r="E169" s="75">
        <v>0</v>
      </c>
      <c r="F169" s="64">
        <v>35959</v>
      </c>
      <c r="G169" s="65">
        <v>0.60972222222222217</v>
      </c>
      <c r="H169" s="66">
        <v>29.934999999999999</v>
      </c>
      <c r="I169" s="66">
        <v>34.5505</v>
      </c>
      <c r="J169" s="67">
        <v>1.3</v>
      </c>
      <c r="K169" s="67"/>
      <c r="M169" s="67">
        <v>1.6E-2</v>
      </c>
      <c r="N169" s="67">
        <v>0</v>
      </c>
      <c r="Q169" s="67">
        <v>4.0359999999999996</v>
      </c>
    </row>
    <row r="170" spans="1:17" ht="14" customHeight="1" x14ac:dyDescent="0.2">
      <c r="A170" s="46">
        <v>168</v>
      </c>
      <c r="B170" s="63">
        <v>-81.901666666666671</v>
      </c>
      <c r="C170" s="63">
        <v>26.201666666666668</v>
      </c>
      <c r="D170" s="74">
        <v>36</v>
      </c>
      <c r="E170" s="75">
        <v>0</v>
      </c>
      <c r="F170" s="64">
        <v>35959</v>
      </c>
      <c r="G170" s="65">
        <v>0.63263888888888886</v>
      </c>
      <c r="H170" s="66">
        <v>29.925000000000001</v>
      </c>
      <c r="I170" s="66">
        <v>34.345500000000001</v>
      </c>
      <c r="J170" s="67">
        <v>0.49</v>
      </c>
      <c r="K170" s="67"/>
      <c r="M170" s="67">
        <v>1.6E-2</v>
      </c>
      <c r="N170" s="67">
        <v>0</v>
      </c>
      <c r="Q170" s="67">
        <v>5.3970000000000002</v>
      </c>
    </row>
    <row r="171" spans="1:17" ht="14" customHeight="1" x14ac:dyDescent="0.2">
      <c r="A171" s="46">
        <v>169</v>
      </c>
      <c r="B171" s="63">
        <v>-81.976666666666674</v>
      </c>
      <c r="C171" s="63">
        <v>26.183333333333334</v>
      </c>
      <c r="D171" s="74">
        <v>37</v>
      </c>
      <c r="E171" s="75">
        <v>0</v>
      </c>
      <c r="F171" s="64">
        <v>35959</v>
      </c>
      <c r="G171" s="65">
        <v>0.65833333333333333</v>
      </c>
      <c r="H171" s="66">
        <v>30.175000000000001</v>
      </c>
      <c r="I171" s="66">
        <v>34.465500000000006</v>
      </c>
      <c r="J171" s="67">
        <v>0.49</v>
      </c>
      <c r="K171" s="67"/>
      <c r="M171" s="67">
        <v>1.6E-2</v>
      </c>
      <c r="N171" s="67">
        <v>0</v>
      </c>
      <c r="Q171" s="67">
        <v>3.4910000000000001</v>
      </c>
    </row>
    <row r="172" spans="1:17" ht="14" customHeight="1" x14ac:dyDescent="0.2">
      <c r="A172" s="46">
        <v>170</v>
      </c>
      <c r="B172" s="63">
        <v>-82.056666666666672</v>
      </c>
      <c r="C172" s="63">
        <v>26.158333333333335</v>
      </c>
      <c r="D172" s="74">
        <v>38</v>
      </c>
      <c r="E172" s="75">
        <v>0</v>
      </c>
      <c r="F172" s="64">
        <v>35959</v>
      </c>
      <c r="G172" s="65">
        <v>0.68888888888888899</v>
      </c>
      <c r="H172" s="66">
        <v>30.175000000000001</v>
      </c>
      <c r="I172" s="66">
        <v>33.855499999999999</v>
      </c>
      <c r="J172" s="67">
        <v>0.47</v>
      </c>
      <c r="K172" s="67"/>
      <c r="M172" s="67">
        <v>1.6E-2</v>
      </c>
      <c r="N172" s="67">
        <v>0</v>
      </c>
      <c r="Q172" s="67">
        <v>1.9470000000000001</v>
      </c>
    </row>
    <row r="173" spans="1:17" ht="14" customHeight="1" x14ac:dyDescent="0.2">
      <c r="A173" s="46">
        <v>171</v>
      </c>
      <c r="B173" s="63">
        <v>-81.851666666666674</v>
      </c>
      <c r="C173" s="63">
        <v>25.58</v>
      </c>
      <c r="D173" s="74">
        <v>43</v>
      </c>
      <c r="E173" s="75">
        <v>0</v>
      </c>
      <c r="F173" s="64">
        <v>35960</v>
      </c>
      <c r="G173" s="65">
        <v>0.58263888888888882</v>
      </c>
      <c r="H173" s="66">
        <v>28.145</v>
      </c>
      <c r="I173" s="66">
        <v>35.030999999999999</v>
      </c>
      <c r="J173" s="67">
        <v>0.33</v>
      </c>
      <c r="K173" s="67"/>
      <c r="M173" s="67">
        <v>1.6E-2</v>
      </c>
      <c r="N173" s="67">
        <v>0</v>
      </c>
      <c r="Q173" s="67">
        <v>0.85799999999999998</v>
      </c>
    </row>
    <row r="174" spans="1:17" ht="14" customHeight="1" x14ac:dyDescent="0.2">
      <c r="A174" s="46">
        <v>172</v>
      </c>
      <c r="B174" s="63">
        <v>-81.851659999999995</v>
      </c>
      <c r="C174" s="63">
        <v>25.581666666666667</v>
      </c>
      <c r="D174" s="74">
        <v>43</v>
      </c>
      <c r="E174" s="75">
        <v>0</v>
      </c>
      <c r="F174" s="64">
        <v>35960</v>
      </c>
      <c r="G174" s="65">
        <v>0.64583333333333337</v>
      </c>
      <c r="H174" s="66">
        <v>28.535</v>
      </c>
      <c r="I174" s="66">
        <v>34.930999999999997</v>
      </c>
      <c r="J174" s="67"/>
      <c r="K174" s="67"/>
      <c r="M174" s="67">
        <v>1.6E-2</v>
      </c>
      <c r="N174" s="67">
        <v>0.153</v>
      </c>
      <c r="Q174" s="67">
        <v>0.85799999999999998</v>
      </c>
    </row>
    <row r="175" spans="1:17" ht="14" customHeight="1" x14ac:dyDescent="0.2">
      <c r="A175" s="46">
        <v>173</v>
      </c>
      <c r="B175" s="63">
        <v>-81.718333333333334</v>
      </c>
      <c r="C175" s="63">
        <v>25.655000000000001</v>
      </c>
      <c r="D175" s="74">
        <v>42</v>
      </c>
      <c r="E175" s="75">
        <v>0</v>
      </c>
      <c r="F175" s="64">
        <v>35960</v>
      </c>
      <c r="G175" s="65">
        <v>0.69513888888888886</v>
      </c>
      <c r="H175" s="66">
        <v>29.881</v>
      </c>
      <c r="I175" s="66">
        <v>34.970999999999997</v>
      </c>
      <c r="J175" s="67"/>
      <c r="K175" s="67"/>
      <c r="M175" s="67">
        <v>1.6E-2</v>
      </c>
      <c r="N175" s="67">
        <v>0</v>
      </c>
      <c r="Q175" s="67">
        <v>2.6429999999999998</v>
      </c>
    </row>
    <row r="176" spans="1:17" ht="14" customHeight="1" x14ac:dyDescent="0.2">
      <c r="A176" s="46">
        <v>174</v>
      </c>
      <c r="B176" s="63">
        <v>-81.575000000000003</v>
      </c>
      <c r="C176" s="63">
        <v>25.731666666666666</v>
      </c>
      <c r="D176" s="74">
        <v>41</v>
      </c>
      <c r="E176" s="75">
        <v>0</v>
      </c>
      <c r="F176" s="64">
        <v>35960</v>
      </c>
      <c r="G176" s="65">
        <v>0.75277777777777777</v>
      </c>
      <c r="H176" s="66">
        <v>31.287500000000001</v>
      </c>
      <c r="I176" s="66">
        <v>34.145499999999998</v>
      </c>
      <c r="J176" s="67">
        <v>0.68</v>
      </c>
      <c r="K176" s="67"/>
      <c r="M176" s="67">
        <v>1.6E-2</v>
      </c>
      <c r="N176" s="67">
        <v>0.13</v>
      </c>
      <c r="Q176" s="67">
        <v>6.85</v>
      </c>
    </row>
    <row r="177" spans="1:17" ht="14" customHeight="1" x14ac:dyDescent="0.2">
      <c r="A177" s="46">
        <v>175</v>
      </c>
      <c r="B177" s="63">
        <v>-81.523333333333326</v>
      </c>
      <c r="C177" s="63">
        <v>25.76</v>
      </c>
      <c r="D177" s="74">
        <v>40</v>
      </c>
      <c r="E177" s="75">
        <v>0</v>
      </c>
      <c r="F177" s="64">
        <v>35960</v>
      </c>
      <c r="G177" s="65">
        <v>0.77430555555555547</v>
      </c>
      <c r="H177" s="66">
        <v>31.0975</v>
      </c>
      <c r="I177" s="66">
        <v>33.415499999999994</v>
      </c>
      <c r="J177" s="67">
        <v>2.44</v>
      </c>
      <c r="K177" s="67"/>
      <c r="M177" s="67">
        <v>1.6E-2</v>
      </c>
      <c r="N177" s="67">
        <v>5.7000000000000002E-2</v>
      </c>
      <c r="Q177" s="67">
        <v>8.8780000000000001</v>
      </c>
    </row>
    <row r="178" spans="1:17" ht="14" customHeight="1" x14ac:dyDescent="0.2">
      <c r="A178" s="46">
        <v>176</v>
      </c>
      <c r="B178" s="63">
        <v>-81.481666666666669</v>
      </c>
      <c r="C178" s="63">
        <v>25.783333333333335</v>
      </c>
      <c r="D178" s="74">
        <v>39</v>
      </c>
      <c r="E178" s="75">
        <v>0</v>
      </c>
      <c r="F178" s="64">
        <v>35960</v>
      </c>
      <c r="G178" s="65">
        <v>0.79236111111111107</v>
      </c>
      <c r="H178" s="66">
        <v>31.197500000000002</v>
      </c>
      <c r="I178" s="66">
        <v>33.165500000000002</v>
      </c>
      <c r="J178" s="67">
        <v>4.71</v>
      </c>
      <c r="K178" s="67"/>
      <c r="M178" s="67">
        <v>1.6E-2</v>
      </c>
      <c r="N178" s="67">
        <v>0.29599999999999999</v>
      </c>
      <c r="Q178" s="67">
        <v>9.7560000000000002</v>
      </c>
    </row>
    <row r="179" spans="1:17" ht="14" customHeight="1" x14ac:dyDescent="0.2">
      <c r="A179" s="46">
        <v>177</v>
      </c>
      <c r="B179" s="63">
        <v>-81.665000000000006</v>
      </c>
      <c r="C179" s="63">
        <v>25.583333333333332</v>
      </c>
      <c r="D179" s="74">
        <v>44</v>
      </c>
      <c r="E179" s="75">
        <v>0</v>
      </c>
      <c r="F179" s="64">
        <v>35960</v>
      </c>
      <c r="G179" s="65">
        <v>0.87986111111111109</v>
      </c>
      <c r="H179" s="66">
        <v>30.695</v>
      </c>
      <c r="I179" s="66">
        <v>34.930999999999997</v>
      </c>
      <c r="J179" s="67"/>
      <c r="K179" s="67"/>
    </row>
    <row r="180" spans="1:17" ht="14" customHeight="1" x14ac:dyDescent="0.2">
      <c r="A180" s="46">
        <v>178</v>
      </c>
      <c r="B180" s="63">
        <v>-81.466666666666669</v>
      </c>
      <c r="C180" s="63">
        <v>25.583333333333332</v>
      </c>
      <c r="D180" s="74">
        <v>45</v>
      </c>
      <c r="E180" s="75">
        <v>0</v>
      </c>
      <c r="F180" s="64">
        <v>35960</v>
      </c>
      <c r="G180" s="65">
        <v>0.93888888888888899</v>
      </c>
      <c r="H180" s="66">
        <v>31.195</v>
      </c>
      <c r="I180" s="66">
        <v>34.030999999999999</v>
      </c>
      <c r="J180" s="67"/>
      <c r="K180" s="67"/>
    </row>
    <row r="181" spans="1:17" ht="14" customHeight="1" x14ac:dyDescent="0.2">
      <c r="A181" s="46">
        <v>179</v>
      </c>
      <c r="B181" s="63">
        <v>-81.406666666666666</v>
      </c>
      <c r="C181" s="63">
        <v>25.583333333333332</v>
      </c>
      <c r="D181" s="74">
        <v>46</v>
      </c>
      <c r="E181" s="75">
        <v>0</v>
      </c>
      <c r="F181" s="64">
        <v>35960</v>
      </c>
      <c r="G181" s="65">
        <v>0.96597222222222223</v>
      </c>
      <c r="H181" s="66">
        <v>31.295000000000002</v>
      </c>
      <c r="I181" s="66">
        <v>33.430999999999997</v>
      </c>
      <c r="J181" s="67">
        <v>1.52</v>
      </c>
      <c r="K181" s="67"/>
      <c r="M181" s="67">
        <v>1.6E-2</v>
      </c>
      <c r="N181" s="67">
        <v>0.443</v>
      </c>
      <c r="Q181" s="67">
        <v>0.85799999999999998</v>
      </c>
    </row>
    <row r="182" spans="1:17" ht="14" customHeight="1" x14ac:dyDescent="0.2">
      <c r="A182" s="46">
        <v>180</v>
      </c>
      <c r="B182" s="63">
        <v>-81.36666666666666</v>
      </c>
      <c r="C182" s="63">
        <v>25.583333333333332</v>
      </c>
      <c r="D182" s="74">
        <v>47</v>
      </c>
      <c r="E182" s="75">
        <v>0</v>
      </c>
      <c r="F182" s="64">
        <v>35960</v>
      </c>
      <c r="G182" s="65">
        <v>0.9819444444444444</v>
      </c>
      <c r="H182" s="66">
        <v>31.495000000000001</v>
      </c>
      <c r="I182" s="66">
        <v>32.731000000000002</v>
      </c>
      <c r="J182" s="67">
        <v>0.72</v>
      </c>
      <c r="K182" s="67"/>
      <c r="M182" s="67">
        <v>1.6E-2</v>
      </c>
      <c r="N182" s="67">
        <v>0</v>
      </c>
      <c r="Q182" s="67">
        <v>15.991</v>
      </c>
    </row>
    <row r="183" spans="1:17" ht="14" customHeight="1" x14ac:dyDescent="0.2">
      <c r="A183" s="46">
        <v>181</v>
      </c>
      <c r="B183" s="63">
        <v>-81.33</v>
      </c>
      <c r="C183" s="63">
        <v>25.583333333333332</v>
      </c>
      <c r="D183" s="74">
        <v>48</v>
      </c>
      <c r="E183" s="75">
        <v>0</v>
      </c>
      <c r="F183" s="64">
        <v>35960</v>
      </c>
      <c r="G183" s="65">
        <v>0.99722222222222223</v>
      </c>
      <c r="H183" s="66">
        <v>31.395</v>
      </c>
      <c r="I183" s="66">
        <v>31.830999999999996</v>
      </c>
      <c r="J183" s="67"/>
      <c r="K183" s="67"/>
    </row>
    <row r="184" spans="1:17" ht="14" customHeight="1" x14ac:dyDescent="0.2">
      <c r="A184" s="46">
        <v>182</v>
      </c>
      <c r="B184" s="63">
        <v>-81.295000000000002</v>
      </c>
      <c r="C184" s="63">
        <v>25.583333333333332</v>
      </c>
      <c r="D184" s="74">
        <v>49</v>
      </c>
      <c r="E184" s="75">
        <v>0</v>
      </c>
      <c r="F184" s="64">
        <v>35961</v>
      </c>
      <c r="G184" s="65">
        <v>1.3194444444444444E-2</v>
      </c>
      <c r="H184" s="66">
        <v>31.545000000000002</v>
      </c>
      <c r="I184" s="66">
        <v>30.530999999999999</v>
      </c>
      <c r="J184" s="67">
        <v>2.16</v>
      </c>
      <c r="K184" s="67"/>
      <c r="M184" s="67">
        <v>1.6E-2</v>
      </c>
      <c r="N184" s="67">
        <v>0</v>
      </c>
      <c r="Q184" s="67">
        <v>15.628</v>
      </c>
    </row>
    <row r="185" spans="1:17" ht="14" customHeight="1" x14ac:dyDescent="0.2">
      <c r="A185" s="46">
        <v>183</v>
      </c>
      <c r="B185" s="63">
        <v>-81.349999999999994</v>
      </c>
      <c r="C185" s="63">
        <v>25.453333333333333</v>
      </c>
      <c r="D185" s="71">
        <v>50</v>
      </c>
      <c r="E185" s="72">
        <v>0</v>
      </c>
      <c r="F185" s="69">
        <v>35961</v>
      </c>
      <c r="G185" s="65">
        <v>0.46736111111111112</v>
      </c>
      <c r="H185" s="66">
        <v>30.795000000000002</v>
      </c>
      <c r="I185" s="66">
        <v>33.530999999999999</v>
      </c>
      <c r="J185" s="67">
        <v>0.96</v>
      </c>
      <c r="K185" s="67"/>
      <c r="L185" s="66"/>
      <c r="M185" s="66">
        <v>0</v>
      </c>
      <c r="N185" s="67">
        <v>7.3999999999999996E-2</v>
      </c>
      <c r="Q185" s="67">
        <v>6.9790000000000001</v>
      </c>
    </row>
    <row r="186" spans="1:17" ht="14" customHeight="1" x14ac:dyDescent="0.2">
      <c r="A186" s="46">
        <v>184</v>
      </c>
      <c r="B186" s="63">
        <v>-81.308333333333337</v>
      </c>
      <c r="C186" s="63">
        <v>25.453333333333333</v>
      </c>
      <c r="D186" s="74">
        <v>51</v>
      </c>
      <c r="E186" s="75">
        <v>0</v>
      </c>
      <c r="F186" s="64">
        <v>35961</v>
      </c>
      <c r="G186" s="65">
        <v>0.49027777777777781</v>
      </c>
      <c r="H186" s="66">
        <v>30.797499999999999</v>
      </c>
      <c r="I186" s="66">
        <v>32.6355</v>
      </c>
      <c r="J186" s="67"/>
      <c r="K186" s="67"/>
      <c r="M186" s="67">
        <v>2.4E-2</v>
      </c>
      <c r="N186" s="67">
        <v>0.38500000000000001</v>
      </c>
      <c r="Q186" s="67">
        <v>14.887</v>
      </c>
    </row>
    <row r="187" spans="1:17" ht="14" customHeight="1" x14ac:dyDescent="0.2">
      <c r="A187" s="46">
        <v>185</v>
      </c>
      <c r="B187" s="63">
        <v>-81.260000000000005</v>
      </c>
      <c r="C187" s="63">
        <v>25.453333333333333</v>
      </c>
      <c r="D187" s="74">
        <v>52</v>
      </c>
      <c r="E187" s="75">
        <v>0</v>
      </c>
      <c r="F187" s="64">
        <v>35961</v>
      </c>
      <c r="G187" s="65">
        <v>0.5083333333333333</v>
      </c>
      <c r="H187" s="66">
        <v>30.687000000000001</v>
      </c>
      <c r="I187" s="66">
        <v>31.331</v>
      </c>
      <c r="J187" s="67"/>
      <c r="K187" s="67"/>
    </row>
    <row r="188" spans="1:17" ht="14" customHeight="1" x14ac:dyDescent="0.2">
      <c r="A188" s="46">
        <v>186</v>
      </c>
      <c r="B188" s="63">
        <v>-81.226666666666674</v>
      </c>
      <c r="C188" s="63">
        <v>25.453333333333333</v>
      </c>
      <c r="D188" s="74">
        <v>53</v>
      </c>
      <c r="E188" s="75">
        <v>0</v>
      </c>
      <c r="F188" s="64">
        <v>35961</v>
      </c>
      <c r="G188" s="65">
        <v>0.52430555555555558</v>
      </c>
      <c r="H188" s="66">
        <v>30.495000000000001</v>
      </c>
      <c r="I188" s="66">
        <v>30.291</v>
      </c>
      <c r="J188" s="67">
        <v>1.37</v>
      </c>
      <c r="K188" s="67"/>
      <c r="M188" s="67">
        <v>1.0999999999999999E-2</v>
      </c>
      <c r="N188" s="67">
        <v>0</v>
      </c>
      <c r="Q188" s="67">
        <v>21.687000000000001</v>
      </c>
    </row>
    <row r="189" spans="1:17" ht="14" customHeight="1" x14ac:dyDescent="0.2">
      <c r="A189" s="46">
        <v>187</v>
      </c>
      <c r="B189" s="63">
        <v>-81.153333333333336</v>
      </c>
      <c r="C189" s="63">
        <v>25.346666666666668</v>
      </c>
      <c r="D189" s="74">
        <v>54</v>
      </c>
      <c r="E189" s="75">
        <v>0</v>
      </c>
      <c r="F189" s="64">
        <v>35961</v>
      </c>
      <c r="G189" s="65">
        <v>0.58680555555555558</v>
      </c>
      <c r="H189" s="66">
        <v>30.795000000000002</v>
      </c>
      <c r="I189" s="66">
        <v>28.430999999999997</v>
      </c>
      <c r="J189" s="67">
        <v>2.41</v>
      </c>
      <c r="K189" s="67"/>
      <c r="M189" s="67">
        <v>1.2E-2</v>
      </c>
      <c r="N189" s="67">
        <v>0.66700000000000004</v>
      </c>
      <c r="Q189" s="67">
        <v>25.103000000000002</v>
      </c>
    </row>
    <row r="190" spans="1:17" ht="14" customHeight="1" x14ac:dyDescent="0.2">
      <c r="A190" s="46">
        <v>188</v>
      </c>
      <c r="B190" s="63">
        <v>-81.193333333333328</v>
      </c>
      <c r="C190" s="63">
        <v>25.35</v>
      </c>
      <c r="D190" s="74">
        <v>55</v>
      </c>
      <c r="E190" s="75">
        <v>0</v>
      </c>
      <c r="F190" s="64">
        <v>35961</v>
      </c>
      <c r="G190" s="65">
        <v>0.60833333333333328</v>
      </c>
      <c r="H190" s="66">
        <v>30.594999999999999</v>
      </c>
      <c r="I190" s="66">
        <v>30.430999999999997</v>
      </c>
      <c r="J190" s="67">
        <v>1.51</v>
      </c>
      <c r="K190" s="67"/>
      <c r="M190" s="67">
        <v>0</v>
      </c>
      <c r="N190" s="67">
        <v>1.7999999999999999E-2</v>
      </c>
      <c r="Q190" s="67">
        <v>17.748999999999999</v>
      </c>
    </row>
    <row r="191" spans="1:17" ht="14" customHeight="1" x14ac:dyDescent="0.2">
      <c r="A191" s="46">
        <v>189</v>
      </c>
      <c r="B191" s="63">
        <v>-81.23</v>
      </c>
      <c r="C191" s="63">
        <v>25.35</v>
      </c>
      <c r="D191" s="74">
        <v>56</v>
      </c>
      <c r="E191" s="75">
        <v>0</v>
      </c>
      <c r="F191" s="64">
        <v>35961</v>
      </c>
      <c r="G191" s="65">
        <v>0.62361111111111112</v>
      </c>
      <c r="H191" s="66">
        <v>30.895</v>
      </c>
      <c r="I191" s="66">
        <v>31.480999999999998</v>
      </c>
      <c r="J191" s="67">
        <v>1.07</v>
      </c>
      <c r="K191" s="67"/>
      <c r="M191" s="67">
        <v>5.0000000000000001E-3</v>
      </c>
      <c r="N191" s="67">
        <v>6.0000000000000001E-3</v>
      </c>
      <c r="Q191" s="67">
        <v>10.61</v>
      </c>
    </row>
    <row r="192" spans="1:17" ht="14" customHeight="1" x14ac:dyDescent="0.2">
      <c r="A192" s="46">
        <v>190</v>
      </c>
      <c r="B192" s="63">
        <v>-81.266666666666666</v>
      </c>
      <c r="C192" s="63">
        <v>25.351666666666667</v>
      </c>
      <c r="D192" s="74">
        <v>57</v>
      </c>
      <c r="E192" s="75">
        <v>0</v>
      </c>
      <c r="F192" s="64">
        <v>35961</v>
      </c>
      <c r="G192" s="65">
        <v>0.63958333333333328</v>
      </c>
      <c r="H192" s="66">
        <v>31.059000000000001</v>
      </c>
      <c r="I192" s="66">
        <v>32.1905</v>
      </c>
      <c r="J192" s="67">
        <v>0.84</v>
      </c>
      <c r="K192" s="67"/>
      <c r="M192" s="67">
        <v>0</v>
      </c>
      <c r="N192" s="67">
        <v>0</v>
      </c>
      <c r="Q192" s="67">
        <v>0</v>
      </c>
    </row>
    <row r="193" spans="1:17" ht="14" customHeight="1" x14ac:dyDescent="0.2">
      <c r="A193" s="46">
        <v>191</v>
      </c>
      <c r="B193" s="63">
        <v>-81.651666666666671</v>
      </c>
      <c r="C193" s="63">
        <v>25.166666666666668</v>
      </c>
      <c r="D193" s="74">
        <v>58</v>
      </c>
      <c r="E193" s="75">
        <v>0</v>
      </c>
      <c r="F193" s="64">
        <v>35961</v>
      </c>
      <c r="G193" s="65">
        <v>0.77083333333333337</v>
      </c>
      <c r="H193" s="66">
        <v>30.495000000000001</v>
      </c>
      <c r="I193" s="66">
        <v>35.430999999999997</v>
      </c>
      <c r="J193" s="67">
        <v>1.18</v>
      </c>
      <c r="K193" s="67"/>
    </row>
    <row r="194" spans="1:17" ht="14" customHeight="1" x14ac:dyDescent="0.2">
      <c r="A194" s="46">
        <v>192</v>
      </c>
      <c r="B194" s="63">
        <v>-81.489999999999995</v>
      </c>
      <c r="C194" s="63">
        <v>25.166666666666668</v>
      </c>
      <c r="D194" s="74">
        <v>59</v>
      </c>
      <c r="E194" s="75">
        <v>0</v>
      </c>
      <c r="F194" s="64">
        <v>35961</v>
      </c>
      <c r="G194" s="65">
        <v>0.82152777777777775</v>
      </c>
      <c r="H194" s="66">
        <v>31.515000000000001</v>
      </c>
      <c r="I194" s="66">
        <v>35.360999999999997</v>
      </c>
      <c r="J194" s="67"/>
      <c r="K194" s="67"/>
    </row>
    <row r="195" spans="1:17" ht="14" customHeight="1" x14ac:dyDescent="0.2">
      <c r="A195" s="46">
        <v>193</v>
      </c>
      <c r="B195" s="63">
        <v>-81.331666666666663</v>
      </c>
      <c r="C195" s="63">
        <v>25.166666666666668</v>
      </c>
      <c r="D195" s="74">
        <v>60</v>
      </c>
      <c r="E195" s="75">
        <v>0</v>
      </c>
      <c r="F195" s="64">
        <v>35961</v>
      </c>
      <c r="G195" s="65">
        <v>0.86736111111111114</v>
      </c>
      <c r="H195" s="66">
        <v>31.664999999999999</v>
      </c>
      <c r="I195" s="66">
        <v>34.131</v>
      </c>
      <c r="J195" s="67">
        <v>0.56999999999999995</v>
      </c>
      <c r="K195" s="67"/>
      <c r="M195" s="67">
        <v>0</v>
      </c>
      <c r="N195" s="67">
        <v>0.72599999999999998</v>
      </c>
      <c r="Q195" s="67">
        <v>0.42599999999999999</v>
      </c>
    </row>
    <row r="196" spans="1:17" ht="14" customHeight="1" x14ac:dyDescent="0.2">
      <c r="A196" s="46">
        <v>194</v>
      </c>
      <c r="B196" s="63">
        <v>-81.275000000000006</v>
      </c>
      <c r="C196" s="63">
        <v>25.166666666666668</v>
      </c>
      <c r="D196" s="74">
        <v>61</v>
      </c>
      <c r="E196" s="75">
        <v>0</v>
      </c>
      <c r="F196" s="64">
        <v>35961</v>
      </c>
      <c r="G196" s="65">
        <v>0.89027777777777783</v>
      </c>
      <c r="H196" s="66">
        <v>31.692</v>
      </c>
      <c r="I196" s="66">
        <v>33.930999999999997</v>
      </c>
      <c r="J196" s="67">
        <v>0.77</v>
      </c>
      <c r="K196" s="67"/>
      <c r="M196" s="67">
        <v>0</v>
      </c>
      <c r="N196" s="67">
        <v>3.5999999999999997E-2</v>
      </c>
      <c r="Q196" s="67">
        <v>4.7640000000000002</v>
      </c>
    </row>
    <row r="197" spans="1:17" ht="14" customHeight="1" x14ac:dyDescent="0.2">
      <c r="A197" s="46">
        <v>195</v>
      </c>
      <c r="B197" s="63">
        <v>-81.234999999999999</v>
      </c>
      <c r="C197" s="63">
        <v>25.166666666666668</v>
      </c>
      <c r="D197" s="74">
        <v>62</v>
      </c>
      <c r="E197" s="75">
        <v>0</v>
      </c>
      <c r="F197" s="64">
        <v>35961</v>
      </c>
      <c r="G197" s="65">
        <v>0.90625</v>
      </c>
      <c r="H197" s="66">
        <v>31.678999999999998</v>
      </c>
      <c r="I197" s="66">
        <v>33.878999999999998</v>
      </c>
      <c r="J197" s="67"/>
      <c r="K197" s="67"/>
    </row>
    <row r="198" spans="1:17" ht="14" customHeight="1" x14ac:dyDescent="0.2">
      <c r="A198" s="46">
        <v>196</v>
      </c>
      <c r="B198" s="63">
        <v>-81.201666666666668</v>
      </c>
      <c r="C198" s="63">
        <v>25.166666666666668</v>
      </c>
      <c r="D198" s="74">
        <v>63</v>
      </c>
      <c r="E198" s="75">
        <v>0</v>
      </c>
      <c r="F198" s="64">
        <v>35961</v>
      </c>
      <c r="G198" s="65">
        <v>0.92013888888888884</v>
      </c>
      <c r="H198" s="66">
        <v>31.756</v>
      </c>
      <c r="I198" s="66">
        <v>33.700000000000003</v>
      </c>
      <c r="J198" s="67">
        <v>0.48</v>
      </c>
      <c r="K198" s="67"/>
      <c r="M198" s="67">
        <v>0</v>
      </c>
      <c r="N198" s="67">
        <v>0</v>
      </c>
      <c r="Q198" s="67">
        <v>2.3330000000000002</v>
      </c>
    </row>
    <row r="199" spans="1:17" ht="14" customHeight="1" x14ac:dyDescent="0.2">
      <c r="A199" s="46">
        <v>197</v>
      </c>
      <c r="B199" s="63">
        <v>-81.158333333333331</v>
      </c>
      <c r="C199" s="63">
        <v>25.167000000000002</v>
      </c>
      <c r="D199" s="74">
        <v>64</v>
      </c>
      <c r="E199" s="75">
        <v>0</v>
      </c>
      <c r="F199" s="64">
        <v>35961</v>
      </c>
      <c r="G199" s="65">
        <v>0.93819444444444444</v>
      </c>
      <c r="H199" s="66">
        <v>31.79</v>
      </c>
      <c r="I199" s="66">
        <v>32.896000000000001</v>
      </c>
      <c r="J199" s="67">
        <v>1.74</v>
      </c>
      <c r="K199" s="67"/>
      <c r="M199" s="67">
        <v>0</v>
      </c>
      <c r="N199" s="67">
        <v>8.5999999999999993E-2</v>
      </c>
      <c r="Q199" s="67">
        <v>2.3029999999999999</v>
      </c>
    </row>
    <row r="200" spans="1:17" ht="14" customHeight="1" x14ac:dyDescent="0.2">
      <c r="A200" s="46">
        <v>198</v>
      </c>
      <c r="B200" s="63">
        <v>-81.093333333333334</v>
      </c>
      <c r="C200" s="63">
        <v>25.101700000000001</v>
      </c>
      <c r="D200" s="74">
        <v>65</v>
      </c>
      <c r="E200" s="75">
        <v>0</v>
      </c>
      <c r="F200" s="64">
        <v>35961</v>
      </c>
      <c r="G200" s="65">
        <v>0.97222222222222221</v>
      </c>
      <c r="H200" s="66">
        <v>31.594999999999999</v>
      </c>
      <c r="I200" s="66">
        <v>33.330999999999996</v>
      </c>
      <c r="J200" s="67">
        <v>1.36</v>
      </c>
      <c r="K200" s="67"/>
      <c r="M200" s="67">
        <v>0</v>
      </c>
      <c r="N200" s="67">
        <v>7.0999999999999994E-2</v>
      </c>
      <c r="Q200" s="67">
        <v>0</v>
      </c>
    </row>
    <row r="201" spans="1:17" ht="14" customHeight="1" x14ac:dyDescent="0.2">
      <c r="A201" s="46">
        <v>199</v>
      </c>
      <c r="B201" s="63">
        <v>-81.108333333333334</v>
      </c>
      <c r="C201" s="63">
        <v>25.066666666666666</v>
      </c>
      <c r="D201" s="74">
        <v>66</v>
      </c>
      <c r="E201" s="75">
        <v>0</v>
      </c>
      <c r="F201" s="64">
        <v>35961</v>
      </c>
      <c r="G201" s="65">
        <v>0.98819444444444438</v>
      </c>
      <c r="H201" s="66">
        <v>31.695</v>
      </c>
      <c r="I201" s="66">
        <v>34.930999999999997</v>
      </c>
      <c r="J201" s="67">
        <v>2.02</v>
      </c>
      <c r="K201" s="67"/>
      <c r="M201" s="67">
        <v>0</v>
      </c>
      <c r="N201" s="67">
        <v>1.7000000000000001E-2</v>
      </c>
      <c r="Q201" s="67">
        <v>2.056</v>
      </c>
    </row>
    <row r="202" spans="1:17" ht="14" customHeight="1" x14ac:dyDescent="0.2">
      <c r="A202" s="46">
        <v>200</v>
      </c>
      <c r="B202" s="70">
        <v>-81.126666666666665</v>
      </c>
      <c r="C202" s="70">
        <v>25.03</v>
      </c>
      <c r="D202" s="74">
        <v>67</v>
      </c>
      <c r="E202" s="72">
        <v>0</v>
      </c>
      <c r="F202" s="69">
        <v>35962</v>
      </c>
      <c r="G202" s="68">
        <v>5.5555555555555558E-3</v>
      </c>
      <c r="H202" s="66">
        <v>31.895</v>
      </c>
      <c r="I202" s="66">
        <v>35.830999999999996</v>
      </c>
      <c r="J202" s="66">
        <v>1.3</v>
      </c>
      <c r="M202" s="67">
        <v>0</v>
      </c>
      <c r="N202" s="66">
        <v>0</v>
      </c>
      <c r="O202" s="67"/>
      <c r="P202" s="66"/>
      <c r="Q202" s="67">
        <v>2.6720000000000002</v>
      </c>
    </row>
    <row r="203" spans="1:17" ht="14" customHeight="1" x14ac:dyDescent="0.2">
      <c r="A203" s="46">
        <v>201</v>
      </c>
      <c r="B203" s="63">
        <v>-81.166666666666671</v>
      </c>
      <c r="C203" s="63">
        <v>24.93</v>
      </c>
      <c r="D203" s="74">
        <v>68</v>
      </c>
      <c r="E203" s="75">
        <v>0</v>
      </c>
      <c r="F203" s="64">
        <v>35962</v>
      </c>
      <c r="G203" s="65">
        <v>0.56458333333333333</v>
      </c>
      <c r="H203" s="66">
        <v>31.204999999999998</v>
      </c>
      <c r="I203" s="66">
        <v>35.841000000000001</v>
      </c>
      <c r="J203" s="67">
        <v>0.86</v>
      </c>
      <c r="K203" s="67"/>
      <c r="M203" s="67">
        <v>0</v>
      </c>
      <c r="N203" s="67">
        <v>0</v>
      </c>
      <c r="Q203" s="67">
        <v>6.8259999999999996</v>
      </c>
    </row>
    <row r="204" spans="1:17" ht="14" customHeight="1" x14ac:dyDescent="0.2">
      <c r="A204" s="46">
        <v>202</v>
      </c>
      <c r="B204" s="63">
        <v>-81.094999999999999</v>
      </c>
      <c r="C204" s="63">
        <v>24.93</v>
      </c>
      <c r="D204" s="74">
        <v>69</v>
      </c>
      <c r="E204" s="75">
        <v>0</v>
      </c>
      <c r="F204" s="64">
        <v>35962</v>
      </c>
      <c r="G204" s="65">
        <v>0.59305555555555556</v>
      </c>
      <c r="H204" s="66">
        <v>31.204999999999998</v>
      </c>
      <c r="I204" s="66">
        <v>36.310499999999998</v>
      </c>
      <c r="J204" s="67">
        <v>1.19</v>
      </c>
      <c r="K204" s="67"/>
      <c r="M204" s="67">
        <v>0</v>
      </c>
      <c r="N204" s="67">
        <v>0</v>
      </c>
      <c r="Q204" s="67">
        <v>3.7490000000000001</v>
      </c>
    </row>
    <row r="205" spans="1:17" ht="14" customHeight="1" x14ac:dyDescent="0.2">
      <c r="A205" s="46">
        <v>203</v>
      </c>
      <c r="B205" s="63">
        <v>-81.025000000000006</v>
      </c>
      <c r="C205" s="63">
        <v>24.93</v>
      </c>
      <c r="D205" s="74">
        <v>70</v>
      </c>
      <c r="E205" s="75">
        <v>0</v>
      </c>
      <c r="F205" s="64">
        <v>35962</v>
      </c>
      <c r="G205" s="65">
        <v>0.61944444444444446</v>
      </c>
      <c r="H205" s="66">
        <v>31.215</v>
      </c>
      <c r="I205" s="66">
        <v>36.131</v>
      </c>
      <c r="J205" s="67">
        <v>0.37</v>
      </c>
      <c r="K205" s="67"/>
      <c r="M205" s="67">
        <v>0</v>
      </c>
      <c r="N205" s="67">
        <v>0</v>
      </c>
      <c r="Q205" s="67">
        <v>15.903</v>
      </c>
    </row>
    <row r="206" spans="1:17" ht="14" customHeight="1" x14ac:dyDescent="0.2">
      <c r="A206" s="46">
        <v>204</v>
      </c>
      <c r="B206" s="63">
        <v>-80.963333333333338</v>
      </c>
      <c r="C206" s="63">
        <v>24.93</v>
      </c>
      <c r="D206" s="74">
        <v>71</v>
      </c>
      <c r="E206" s="75">
        <v>0</v>
      </c>
      <c r="F206" s="64">
        <v>35962</v>
      </c>
      <c r="G206" s="65">
        <v>0.64513888888888882</v>
      </c>
      <c r="H206" s="66">
        <v>31.285</v>
      </c>
      <c r="I206" s="66">
        <v>36.030999999999999</v>
      </c>
      <c r="J206" s="67">
        <v>2.0099999999999998</v>
      </c>
      <c r="K206" s="67"/>
      <c r="M206" s="67">
        <v>0</v>
      </c>
      <c r="N206" s="67">
        <v>0.13500000000000001</v>
      </c>
      <c r="Q206" s="67">
        <v>6.7949999999999999</v>
      </c>
    </row>
    <row r="207" spans="1:17" ht="14" customHeight="1" x14ac:dyDescent="0.2">
      <c r="A207" s="46">
        <v>205</v>
      </c>
      <c r="B207" s="63">
        <v>-80.126666666666665</v>
      </c>
      <c r="C207" s="63">
        <v>25.645</v>
      </c>
      <c r="D207" s="74">
        <v>1</v>
      </c>
      <c r="E207" s="75">
        <v>0</v>
      </c>
      <c r="F207" s="64">
        <v>36005</v>
      </c>
      <c r="G207" s="65">
        <v>0.5625</v>
      </c>
      <c r="H207" s="66">
        <v>30.772000000000002</v>
      </c>
      <c r="I207" s="66">
        <v>34.777000000000001</v>
      </c>
      <c r="J207" s="67">
        <v>0.21199799999999996</v>
      </c>
      <c r="K207" s="67">
        <v>0.14569900000000002</v>
      </c>
    </row>
    <row r="208" spans="1:17" ht="14" customHeight="1" x14ac:dyDescent="0.2">
      <c r="A208" s="46">
        <v>206</v>
      </c>
      <c r="B208" s="63">
        <v>-80.106666666666669</v>
      </c>
      <c r="C208" s="63">
        <v>25.641666666666666</v>
      </c>
      <c r="D208" s="74">
        <v>2</v>
      </c>
      <c r="E208" s="75">
        <v>0</v>
      </c>
      <c r="F208" s="64">
        <v>36005</v>
      </c>
      <c r="G208" s="65">
        <v>0.57847222222222217</v>
      </c>
      <c r="H208" s="66">
        <v>30.291049999999998</v>
      </c>
      <c r="I208" s="66">
        <v>34.523099999999999</v>
      </c>
      <c r="J208" s="67"/>
      <c r="K208" s="67"/>
    </row>
    <row r="209" spans="1:11" ht="14" customHeight="1" x14ac:dyDescent="0.2">
      <c r="A209" s="46">
        <v>207</v>
      </c>
      <c r="B209" s="63">
        <v>-80.081666666666663</v>
      </c>
      <c r="C209" s="63">
        <v>25.645</v>
      </c>
      <c r="D209" s="74">
        <v>3</v>
      </c>
      <c r="E209" s="75">
        <v>0</v>
      </c>
      <c r="F209" s="64">
        <v>36005</v>
      </c>
      <c r="G209" s="65">
        <v>0.59375</v>
      </c>
      <c r="H209" s="66">
        <v>29.922249999999998</v>
      </c>
      <c r="I209" s="66">
        <v>34.263999999999996</v>
      </c>
      <c r="J209" s="67">
        <v>0.15959400000000004</v>
      </c>
      <c r="K209" s="67">
        <v>0.11057243999999995</v>
      </c>
    </row>
    <row r="210" spans="1:11" ht="14" customHeight="1" x14ac:dyDescent="0.2">
      <c r="A210" s="46">
        <v>208</v>
      </c>
      <c r="B210" s="63">
        <v>-80.313333333333333</v>
      </c>
      <c r="C210" s="63">
        <v>25.065000000000001</v>
      </c>
      <c r="D210" s="74">
        <v>6</v>
      </c>
      <c r="E210" s="75">
        <v>0</v>
      </c>
      <c r="F210" s="64">
        <v>36005</v>
      </c>
      <c r="G210" s="65">
        <v>0.80694444444444446</v>
      </c>
      <c r="H210" s="66">
        <v>30.543500000000002</v>
      </c>
      <c r="I210" s="66">
        <v>34.328499999999998</v>
      </c>
      <c r="J210" s="67">
        <v>0.25646200000000002</v>
      </c>
      <c r="K210" s="67">
        <v>5.5722920000000065E-2</v>
      </c>
    </row>
    <row r="211" spans="1:11" ht="14" customHeight="1" x14ac:dyDescent="0.2">
      <c r="A211" s="46">
        <v>209</v>
      </c>
      <c r="B211" s="63">
        <v>-80.356666666666669</v>
      </c>
      <c r="C211" s="63">
        <v>25.093333333333334</v>
      </c>
      <c r="D211" s="74">
        <v>5</v>
      </c>
      <c r="E211" s="75">
        <v>0</v>
      </c>
      <c r="F211" s="64">
        <v>36005</v>
      </c>
      <c r="G211" s="65">
        <v>0.83472222222222225</v>
      </c>
      <c r="H211" s="66">
        <v>31.307000000000002</v>
      </c>
      <c r="I211" s="66">
        <v>34.306999999999995</v>
      </c>
      <c r="J211" s="67"/>
      <c r="K211" s="67"/>
    </row>
    <row r="212" spans="1:11" ht="14" customHeight="1" x14ac:dyDescent="0.2">
      <c r="A212" s="46">
        <v>210</v>
      </c>
      <c r="B212" s="63">
        <v>-80.38</v>
      </c>
      <c r="C212" s="63">
        <v>25.11</v>
      </c>
      <c r="D212" s="74">
        <v>4</v>
      </c>
      <c r="E212" s="75">
        <v>0</v>
      </c>
      <c r="F212" s="64">
        <v>36005</v>
      </c>
      <c r="G212" s="65">
        <v>0.84861111111111109</v>
      </c>
      <c r="H212" s="66">
        <v>31.6235</v>
      </c>
      <c r="I212" s="66">
        <v>34.823</v>
      </c>
      <c r="J212" s="67">
        <v>0.23899399999999993</v>
      </c>
      <c r="K212" s="67">
        <v>6.5679680000000101E-2</v>
      </c>
    </row>
    <row r="213" spans="1:11" ht="14" customHeight="1" x14ac:dyDescent="0.2">
      <c r="A213" s="46">
        <v>211</v>
      </c>
      <c r="B213" s="63">
        <v>-80.754999999999995</v>
      </c>
      <c r="C213" s="63">
        <v>24.821666666666665</v>
      </c>
      <c r="D213" s="74">
        <v>7</v>
      </c>
      <c r="E213" s="75">
        <v>0</v>
      </c>
      <c r="F213" s="64">
        <v>36006</v>
      </c>
      <c r="G213" s="65">
        <v>0.55000000000000004</v>
      </c>
      <c r="H213" s="66">
        <v>30.527000000000001</v>
      </c>
      <c r="I213" s="66">
        <v>34.742999999999995</v>
      </c>
      <c r="J213" s="67">
        <v>0.22073200000000004</v>
      </c>
      <c r="K213" s="67">
        <v>0.1664224</v>
      </c>
    </row>
    <row r="214" spans="1:11" ht="14" customHeight="1" x14ac:dyDescent="0.2">
      <c r="A214" s="46">
        <v>212</v>
      </c>
      <c r="B214" s="63">
        <v>-80.745000000000005</v>
      </c>
      <c r="C214" s="63">
        <v>24.8</v>
      </c>
      <c r="D214" s="74">
        <v>8</v>
      </c>
      <c r="E214" s="75">
        <v>0</v>
      </c>
      <c r="F214" s="64">
        <v>36006</v>
      </c>
      <c r="G214" s="65">
        <v>0.56666666666666665</v>
      </c>
      <c r="H214" s="66">
        <v>30.44</v>
      </c>
      <c r="I214" s="66">
        <v>34.295999999999999</v>
      </c>
      <c r="J214" s="67">
        <v>0.22708400000000001</v>
      </c>
      <c r="K214" s="67">
        <v>6.4123440000000004E-2</v>
      </c>
    </row>
    <row r="215" spans="1:11" ht="14" customHeight="1" x14ac:dyDescent="0.2">
      <c r="A215" s="46">
        <v>213</v>
      </c>
      <c r="B215" s="63">
        <v>-80.72</v>
      </c>
      <c r="C215" s="63">
        <v>24.763333333333332</v>
      </c>
      <c r="D215" s="74">
        <v>9</v>
      </c>
      <c r="E215" s="75">
        <v>0</v>
      </c>
      <c r="F215" s="64">
        <v>36006</v>
      </c>
      <c r="G215" s="65">
        <v>0.59375</v>
      </c>
      <c r="H215" s="66">
        <v>30.179000000000002</v>
      </c>
      <c r="I215" s="66">
        <v>34.3245</v>
      </c>
      <c r="J215" s="67">
        <v>0.36285800000000001</v>
      </c>
      <c r="K215" s="67">
        <v>5.9645279999999974E-2</v>
      </c>
    </row>
    <row r="216" spans="1:11" ht="14" customHeight="1" x14ac:dyDescent="0.2">
      <c r="A216" s="46">
        <v>214</v>
      </c>
      <c r="B216" s="63">
        <v>-80.833333333333329</v>
      </c>
      <c r="C216" s="63">
        <v>24.713333333333335</v>
      </c>
      <c r="D216" s="74">
        <v>12</v>
      </c>
      <c r="E216" s="75">
        <v>0</v>
      </c>
      <c r="F216" s="64">
        <v>36006</v>
      </c>
      <c r="G216" s="65">
        <v>0.6333333333333333</v>
      </c>
      <c r="H216" s="66">
        <v>30.423999999999999</v>
      </c>
      <c r="I216" s="66">
        <v>34.344000000000001</v>
      </c>
      <c r="J216" s="67">
        <v>0.28187000000000001</v>
      </c>
      <c r="K216" s="67">
        <v>2.5328600000000041E-2</v>
      </c>
    </row>
    <row r="217" spans="1:11" ht="14" customHeight="1" x14ac:dyDescent="0.2">
      <c r="A217" s="46">
        <v>215</v>
      </c>
      <c r="B217" s="63">
        <v>-80.844999999999999</v>
      </c>
      <c r="C217" s="63">
        <v>24.753333333333334</v>
      </c>
      <c r="D217" s="74">
        <v>11</v>
      </c>
      <c r="E217" s="75">
        <v>0</v>
      </c>
      <c r="F217" s="64">
        <v>36006</v>
      </c>
      <c r="G217" s="65">
        <v>0.66874999999999996</v>
      </c>
      <c r="H217" s="66">
        <v>30.7605</v>
      </c>
      <c r="I217" s="66">
        <v>34.417999999999999</v>
      </c>
      <c r="J217" s="67">
        <v>0.23264199999999999</v>
      </c>
      <c r="K217" s="67">
        <v>1.8166720000000032E-2</v>
      </c>
    </row>
    <row r="218" spans="1:11" ht="14" customHeight="1" x14ac:dyDescent="0.2">
      <c r="A218" s="46">
        <v>216</v>
      </c>
      <c r="B218" s="63">
        <v>-80.86</v>
      </c>
      <c r="C218" s="63">
        <v>24.79</v>
      </c>
      <c r="D218" s="74">
        <v>10</v>
      </c>
      <c r="E218" s="75">
        <v>0</v>
      </c>
      <c r="F218" s="64">
        <v>36006</v>
      </c>
      <c r="G218" s="65">
        <v>0.68958333333333333</v>
      </c>
      <c r="H218" s="66">
        <v>31.038</v>
      </c>
      <c r="I218" s="66">
        <v>35.318999999999996</v>
      </c>
      <c r="J218" s="67">
        <v>0.156418</v>
      </c>
      <c r="K218" s="67">
        <v>3.8842480000000026E-2</v>
      </c>
    </row>
    <row r="219" spans="1:11" ht="14" customHeight="1" x14ac:dyDescent="0.2">
      <c r="A219" s="46">
        <v>217</v>
      </c>
      <c r="B219" s="63">
        <v>-81.031666666666666</v>
      </c>
      <c r="C219" s="63">
        <v>24.7</v>
      </c>
      <c r="D219" s="74">
        <v>13</v>
      </c>
      <c r="E219" s="75">
        <v>0</v>
      </c>
      <c r="F219" s="64">
        <v>36006</v>
      </c>
      <c r="G219" s="65">
        <v>0.76458333333333339</v>
      </c>
      <c r="H219" s="66">
        <v>31.301000000000002</v>
      </c>
      <c r="I219" s="66">
        <v>34.543999999999997</v>
      </c>
      <c r="J219" s="67"/>
      <c r="K219" s="67"/>
    </row>
    <row r="220" spans="1:11" ht="14" customHeight="1" x14ac:dyDescent="0.2">
      <c r="A220" s="46">
        <v>218</v>
      </c>
      <c r="B220" s="63">
        <v>-81.021666666666661</v>
      </c>
      <c r="C220" s="63">
        <v>24.673333333333332</v>
      </c>
      <c r="D220" s="74">
        <v>14</v>
      </c>
      <c r="E220" s="75">
        <v>0</v>
      </c>
      <c r="F220" s="64">
        <v>36006</v>
      </c>
      <c r="G220" s="65">
        <v>0.77916666666666667</v>
      </c>
      <c r="H220" s="66">
        <v>31.158000000000001</v>
      </c>
      <c r="I220" s="66">
        <v>34.450000000000003</v>
      </c>
      <c r="J220" s="67"/>
      <c r="K220" s="67"/>
    </row>
    <row r="221" spans="1:11" ht="14" customHeight="1" x14ac:dyDescent="0.2">
      <c r="A221" s="46">
        <v>219</v>
      </c>
      <c r="B221" s="63">
        <v>-81.013333333333335</v>
      </c>
      <c r="C221" s="63">
        <v>24.641666666666666</v>
      </c>
      <c r="D221" s="74">
        <v>15</v>
      </c>
      <c r="E221" s="75">
        <v>0</v>
      </c>
      <c r="F221" s="64">
        <v>36006</v>
      </c>
      <c r="G221" s="65">
        <v>0.81527777777777777</v>
      </c>
      <c r="H221" s="66">
        <v>30.812000000000001</v>
      </c>
      <c r="I221" s="66">
        <v>34.405999999999999</v>
      </c>
      <c r="J221" s="67"/>
      <c r="K221" s="67"/>
    </row>
    <row r="222" spans="1:11" ht="14" customHeight="1" x14ac:dyDescent="0.2">
      <c r="A222" s="46">
        <v>220</v>
      </c>
      <c r="B222" s="63">
        <v>-81.183333333333337</v>
      </c>
      <c r="C222" s="63">
        <v>24.598333333333333</v>
      </c>
      <c r="D222" s="74">
        <v>18</v>
      </c>
      <c r="E222" s="75">
        <v>0</v>
      </c>
      <c r="F222" s="64">
        <v>36006</v>
      </c>
      <c r="G222" s="65">
        <v>0.86736111111111114</v>
      </c>
      <c r="H222" s="66">
        <v>30.613</v>
      </c>
      <c r="I222" s="66">
        <v>34.411000000000001</v>
      </c>
      <c r="J222" s="67">
        <v>0.25805</v>
      </c>
      <c r="K222" s="67">
        <v>4.4940400000000033E-2</v>
      </c>
    </row>
    <row r="223" spans="1:11" ht="14" customHeight="1" x14ac:dyDescent="0.2">
      <c r="A223" s="46">
        <v>221</v>
      </c>
      <c r="B223" s="63">
        <v>-81.191666666666663</v>
      </c>
      <c r="C223" s="63">
        <v>24.636666666666667</v>
      </c>
      <c r="D223" s="74">
        <v>17</v>
      </c>
      <c r="E223" s="75">
        <v>0</v>
      </c>
      <c r="F223" s="64">
        <v>36006</v>
      </c>
      <c r="G223" s="65">
        <v>0.89930555555555547</v>
      </c>
      <c r="H223" s="66">
        <v>31.112000000000002</v>
      </c>
      <c r="I223" s="66">
        <v>34.484999999999999</v>
      </c>
      <c r="J223" s="67"/>
      <c r="K223" s="67"/>
    </row>
    <row r="224" spans="1:11" ht="14" customHeight="1" x14ac:dyDescent="0.2">
      <c r="A224" s="46">
        <v>222</v>
      </c>
      <c r="B224" s="63">
        <v>-81.204999999999998</v>
      </c>
      <c r="C224" s="63">
        <v>24.673333333333332</v>
      </c>
      <c r="D224" s="74">
        <v>16</v>
      </c>
      <c r="E224" s="75">
        <v>0</v>
      </c>
      <c r="F224" s="64">
        <v>36006</v>
      </c>
      <c r="G224" s="65">
        <v>0.91805555555555562</v>
      </c>
      <c r="H224" s="66">
        <v>31.472000000000001</v>
      </c>
      <c r="I224" s="66">
        <v>34.659999999999997</v>
      </c>
      <c r="J224" s="67">
        <v>0.209616</v>
      </c>
      <c r="K224" s="67">
        <v>2.3518279999999971E-2</v>
      </c>
    </row>
    <row r="225" spans="1:14" ht="14" customHeight="1" x14ac:dyDescent="0.2">
      <c r="A225" s="46">
        <v>223</v>
      </c>
      <c r="B225" s="63">
        <v>-81.413333333333327</v>
      </c>
      <c r="C225" s="63">
        <v>24.536666666666665</v>
      </c>
      <c r="D225" s="74">
        <v>21</v>
      </c>
      <c r="E225" s="75">
        <v>0</v>
      </c>
      <c r="F225" s="64">
        <v>36007</v>
      </c>
      <c r="G225" s="65">
        <v>0.56388888888888888</v>
      </c>
      <c r="H225" s="66">
        <v>30.363</v>
      </c>
      <c r="I225" s="66">
        <v>34.387999999999998</v>
      </c>
      <c r="J225" s="67"/>
      <c r="K225" s="67"/>
    </row>
    <row r="226" spans="1:14" ht="14" customHeight="1" x14ac:dyDescent="0.2">
      <c r="A226" s="46">
        <v>224</v>
      </c>
      <c r="B226" s="63">
        <v>-81.418333333333337</v>
      </c>
      <c r="C226" s="63">
        <v>24.576666666666668</v>
      </c>
      <c r="D226" s="74">
        <v>20</v>
      </c>
      <c r="E226" s="75">
        <v>0</v>
      </c>
      <c r="F226" s="64">
        <v>36007</v>
      </c>
      <c r="G226" s="65">
        <v>0.59305555555555556</v>
      </c>
      <c r="H226" s="66">
        <v>31.138000000000002</v>
      </c>
      <c r="I226" s="66">
        <v>34.539000000000001</v>
      </c>
      <c r="J226" s="67"/>
      <c r="K226" s="67"/>
    </row>
    <row r="227" spans="1:14" ht="14" customHeight="1" x14ac:dyDescent="0.2">
      <c r="A227" s="46">
        <v>225</v>
      </c>
      <c r="B227" s="63">
        <v>-81.421666666666667</v>
      </c>
      <c r="C227" s="63">
        <v>24.61</v>
      </c>
      <c r="D227" s="74">
        <v>19</v>
      </c>
      <c r="E227" s="75">
        <v>0</v>
      </c>
      <c r="F227" s="64">
        <v>36007</v>
      </c>
      <c r="G227" s="65">
        <v>0.6069444444444444</v>
      </c>
      <c r="H227" s="66">
        <v>31.587</v>
      </c>
      <c r="I227" s="66">
        <v>34.171999999999997</v>
      </c>
      <c r="J227" s="67"/>
      <c r="K227" s="67"/>
    </row>
    <row r="228" spans="1:14" ht="14" customHeight="1" x14ac:dyDescent="0.2">
      <c r="A228" s="46">
        <v>226</v>
      </c>
      <c r="B228" s="63">
        <v>-81.828333333333333</v>
      </c>
      <c r="C228" s="63">
        <v>24.454999999999998</v>
      </c>
      <c r="D228" s="74">
        <v>22</v>
      </c>
      <c r="E228" s="75">
        <v>0</v>
      </c>
      <c r="F228" s="64">
        <v>36007</v>
      </c>
      <c r="G228" s="65">
        <v>0.73333333333333339</v>
      </c>
      <c r="H228" s="66">
        <v>30.975999999999999</v>
      </c>
      <c r="I228" s="66">
        <v>34.360999999999997</v>
      </c>
      <c r="J228" s="67">
        <v>0.48116399999999998</v>
      </c>
      <c r="K228" s="67">
        <v>3.3078040000000031E-2</v>
      </c>
    </row>
    <row r="229" spans="1:14" ht="14" customHeight="1" x14ac:dyDescent="0.2">
      <c r="A229" s="46">
        <v>227</v>
      </c>
      <c r="B229" s="63">
        <v>-81.828333333333333</v>
      </c>
      <c r="C229" s="63">
        <v>24.486666666666668</v>
      </c>
      <c r="D229" s="74">
        <v>23</v>
      </c>
      <c r="E229" s="75">
        <v>0</v>
      </c>
      <c r="F229" s="64">
        <v>36007</v>
      </c>
      <c r="G229" s="65">
        <v>0.7631944444444444</v>
      </c>
      <c r="H229" s="66">
        <v>31.867599999999999</v>
      </c>
      <c r="I229" s="66">
        <v>34.439450000000001</v>
      </c>
      <c r="J229" s="67"/>
      <c r="K229" s="67"/>
    </row>
    <row r="230" spans="1:14" ht="14" customHeight="1" x14ac:dyDescent="0.2">
      <c r="A230" s="46">
        <v>228</v>
      </c>
      <c r="B230" s="63">
        <v>-81.828333333333333</v>
      </c>
      <c r="C230" s="63">
        <v>24.536666666666665</v>
      </c>
      <c r="D230" s="74">
        <v>24</v>
      </c>
      <c r="E230" s="75">
        <v>0</v>
      </c>
      <c r="F230" s="64">
        <v>36007</v>
      </c>
      <c r="G230" s="65">
        <v>0.78888888888888886</v>
      </c>
      <c r="H230" s="66">
        <v>32.165500000000002</v>
      </c>
      <c r="I230" s="66">
        <v>34.608499999999999</v>
      </c>
      <c r="J230" s="67">
        <v>0.82734799999999997</v>
      </c>
      <c r="K230" s="67">
        <v>0.22722692000000008</v>
      </c>
    </row>
    <row r="231" spans="1:14" ht="14" customHeight="1" x14ac:dyDescent="0.2">
      <c r="A231" s="46">
        <v>229</v>
      </c>
      <c r="B231" s="63">
        <v>-82.768333333333331</v>
      </c>
      <c r="C231" s="63">
        <v>24.393333333333334</v>
      </c>
      <c r="D231" s="74">
        <v>25</v>
      </c>
      <c r="E231" s="75">
        <v>0</v>
      </c>
      <c r="F231" s="64">
        <v>36008</v>
      </c>
      <c r="G231" s="65">
        <v>0.72638888888888886</v>
      </c>
      <c r="H231" s="66">
        <v>31.209</v>
      </c>
      <c r="I231" s="66">
        <v>33.768000000000001</v>
      </c>
      <c r="J231" s="67">
        <v>0</v>
      </c>
      <c r="K231" s="67">
        <v>0</v>
      </c>
    </row>
    <row r="232" spans="1:14" ht="14" customHeight="1" x14ac:dyDescent="0.2">
      <c r="A232" s="46">
        <v>230</v>
      </c>
      <c r="B232" s="63">
        <v>-82.766666666666666</v>
      </c>
      <c r="C232" s="63">
        <v>24.493333333333332</v>
      </c>
      <c r="D232" s="74">
        <v>26</v>
      </c>
      <c r="E232" s="75">
        <v>0</v>
      </c>
      <c r="F232" s="64">
        <v>36008</v>
      </c>
      <c r="G232" s="65">
        <v>0.77500000000000002</v>
      </c>
      <c r="H232" s="66">
        <v>30.432000000000002</v>
      </c>
      <c r="I232" s="66">
        <v>33.540999999999997</v>
      </c>
      <c r="J232" s="67"/>
      <c r="K232" s="67"/>
    </row>
    <row r="233" spans="1:14" ht="14" customHeight="1" x14ac:dyDescent="0.2">
      <c r="A233" s="46">
        <v>231</v>
      </c>
      <c r="B233" s="63">
        <v>-82.768333333333331</v>
      </c>
      <c r="C233" s="63">
        <v>24.588333333333335</v>
      </c>
      <c r="D233" s="74">
        <v>27</v>
      </c>
      <c r="E233" s="75">
        <v>0</v>
      </c>
      <c r="F233" s="64">
        <v>36008</v>
      </c>
      <c r="G233" s="65">
        <v>0.80972222222222223</v>
      </c>
      <c r="H233" s="66">
        <v>30.312000000000001</v>
      </c>
      <c r="I233" s="66">
        <v>33.51</v>
      </c>
      <c r="J233" s="67">
        <v>9.2898000000000008E-2</v>
      </c>
      <c r="K233" s="67">
        <v>0</v>
      </c>
    </row>
    <row r="234" spans="1:14" ht="14" customHeight="1" x14ac:dyDescent="0.2">
      <c r="A234" s="46">
        <v>232</v>
      </c>
      <c r="B234" s="63">
        <v>-82.748333333333335</v>
      </c>
      <c r="C234" s="63">
        <v>24.728333333333332</v>
      </c>
      <c r="D234" s="74">
        <v>28</v>
      </c>
      <c r="E234" s="75">
        <v>0</v>
      </c>
      <c r="F234" s="64">
        <v>36009</v>
      </c>
      <c r="G234" s="65">
        <v>0.5229166666666667</v>
      </c>
      <c r="H234" s="66">
        <v>30.271000000000001</v>
      </c>
      <c r="I234" s="66">
        <v>33.72</v>
      </c>
      <c r="J234" s="67">
        <v>0.19611799999999999</v>
      </c>
      <c r="K234" s="67">
        <v>7.4890080000000053E-2</v>
      </c>
      <c r="N234" s="67">
        <v>0.115</v>
      </c>
    </row>
    <row r="235" spans="1:14" ht="14" customHeight="1" x14ac:dyDescent="0.2">
      <c r="A235" s="46">
        <v>233</v>
      </c>
      <c r="B235" s="63">
        <v>-82.618333333333339</v>
      </c>
      <c r="C235" s="63">
        <v>24.898333333333333</v>
      </c>
      <c r="D235" s="74">
        <v>28.5</v>
      </c>
      <c r="E235" s="75">
        <v>0</v>
      </c>
      <c r="F235" s="64">
        <v>36009</v>
      </c>
      <c r="G235" s="65">
        <v>0.59305555555555556</v>
      </c>
      <c r="H235" s="66">
        <v>30.426000000000002</v>
      </c>
      <c r="I235" s="66">
        <v>33.74</v>
      </c>
      <c r="J235" s="67">
        <v>0.20405800000000002</v>
      </c>
      <c r="K235" s="67">
        <v>0</v>
      </c>
      <c r="N235" s="67">
        <v>0.75700000000000001</v>
      </c>
    </row>
    <row r="236" spans="1:14" ht="14" customHeight="1" x14ac:dyDescent="0.2">
      <c r="A236" s="46">
        <v>234</v>
      </c>
      <c r="B236" s="63">
        <v>-82.48833333333333</v>
      </c>
      <c r="C236" s="63">
        <v>25.061666666666667</v>
      </c>
      <c r="D236" s="74">
        <v>29</v>
      </c>
      <c r="E236" s="75">
        <v>0</v>
      </c>
      <c r="F236" s="64">
        <v>36009</v>
      </c>
      <c r="G236" s="65">
        <v>0.6645833333333333</v>
      </c>
      <c r="H236" s="66">
        <v>30.436</v>
      </c>
      <c r="I236" s="66">
        <v>33.435000000000002</v>
      </c>
      <c r="J236" s="67">
        <v>0.16515200000000002</v>
      </c>
      <c r="K236" s="67">
        <v>5.0307840000000013E-2</v>
      </c>
    </row>
    <row r="237" spans="1:14" ht="14" customHeight="1" x14ac:dyDescent="0.2">
      <c r="A237" s="46">
        <v>235</v>
      </c>
      <c r="B237" s="63">
        <v>-82.353333333333339</v>
      </c>
      <c r="C237" s="63">
        <v>25.225000000000001</v>
      </c>
      <c r="D237" s="74">
        <v>29.5</v>
      </c>
      <c r="E237" s="75">
        <v>0</v>
      </c>
      <c r="F237" s="64">
        <v>36009</v>
      </c>
      <c r="G237" s="65">
        <v>0.7319444444444444</v>
      </c>
      <c r="H237" s="66">
        <v>31.021000000000001</v>
      </c>
      <c r="I237" s="66">
        <v>33.299999999999997</v>
      </c>
      <c r="J237" s="67">
        <v>0.134186</v>
      </c>
      <c r="K237" s="67">
        <v>1.0639599999999999E-2</v>
      </c>
      <c r="N237" s="67">
        <v>0.2</v>
      </c>
    </row>
    <row r="238" spans="1:14" ht="14" customHeight="1" x14ac:dyDescent="0.2">
      <c r="A238" s="46">
        <v>236</v>
      </c>
      <c r="B238" s="63">
        <v>-82.211666666666673</v>
      </c>
      <c r="C238" s="63">
        <v>25.4</v>
      </c>
      <c r="D238" s="74">
        <v>30</v>
      </c>
      <c r="E238" s="75">
        <v>0</v>
      </c>
      <c r="F238" s="64">
        <v>36009</v>
      </c>
      <c r="G238" s="65">
        <v>0.80069444444444438</v>
      </c>
      <c r="H238" s="66">
        <v>31.012</v>
      </c>
      <c r="I238" s="66">
        <v>33.1</v>
      </c>
      <c r="J238" s="67">
        <v>0.140538</v>
      </c>
      <c r="K238" s="67">
        <v>5.6882160000000015E-2</v>
      </c>
      <c r="N238" s="67">
        <v>6.2E-2</v>
      </c>
    </row>
    <row r="239" spans="1:14" ht="14" customHeight="1" x14ac:dyDescent="0.2">
      <c r="A239" s="46">
        <v>237</v>
      </c>
      <c r="B239" s="63">
        <v>-82.076666666666668</v>
      </c>
      <c r="C239" s="63">
        <v>25.57</v>
      </c>
      <c r="D239" s="74">
        <v>30.5</v>
      </c>
      <c r="E239" s="75">
        <v>0</v>
      </c>
      <c r="F239" s="64">
        <v>36009</v>
      </c>
      <c r="G239" s="65">
        <v>0.86597222222222225</v>
      </c>
      <c r="H239" s="66">
        <v>31.036000000000001</v>
      </c>
      <c r="I239" s="66">
        <v>33.195</v>
      </c>
      <c r="J239" s="67">
        <v>0.21676200000000001</v>
      </c>
      <c r="K239" s="67">
        <v>0.10221955999999996</v>
      </c>
      <c r="N239" s="67">
        <v>5.7000000000000002E-2</v>
      </c>
    </row>
    <row r="240" spans="1:14" ht="14" customHeight="1" x14ac:dyDescent="0.2">
      <c r="A240" s="46">
        <v>238</v>
      </c>
      <c r="B240" s="63">
        <v>-81.943333333333328</v>
      </c>
      <c r="C240" s="63">
        <v>25.741666666666667</v>
      </c>
      <c r="D240" s="74">
        <v>31</v>
      </c>
      <c r="E240" s="75">
        <v>0</v>
      </c>
      <c r="F240" s="64">
        <v>36009</v>
      </c>
      <c r="G240" s="65">
        <v>0.93055555555555547</v>
      </c>
      <c r="H240" s="66">
        <v>31.541</v>
      </c>
      <c r="I240" s="66">
        <v>34.634999999999998</v>
      </c>
      <c r="J240" s="67">
        <v>0.42002600000000001</v>
      </c>
      <c r="K240" s="67">
        <v>8.3687600000000723E-3</v>
      </c>
    </row>
    <row r="241" spans="1:14" ht="14" customHeight="1" x14ac:dyDescent="0.2">
      <c r="A241" s="46">
        <v>239</v>
      </c>
      <c r="B241" s="63">
        <v>-81.833333333333329</v>
      </c>
      <c r="C241" s="63">
        <v>25.873333333333335</v>
      </c>
      <c r="D241" s="74">
        <v>32</v>
      </c>
      <c r="E241" s="75">
        <v>0</v>
      </c>
      <c r="F241" s="64">
        <v>36010</v>
      </c>
      <c r="G241" s="65">
        <v>0.53194444444444444</v>
      </c>
      <c r="H241" s="66">
        <v>30.916</v>
      </c>
      <c r="I241" s="66">
        <v>34.94</v>
      </c>
      <c r="J241" s="67">
        <v>1.2680180000000001</v>
      </c>
      <c r="K241" s="67">
        <v>0.3529806399999999</v>
      </c>
      <c r="N241" s="67">
        <v>0.28399999999999997</v>
      </c>
    </row>
    <row r="242" spans="1:14" ht="14" customHeight="1" x14ac:dyDescent="0.2">
      <c r="A242" s="46">
        <v>240</v>
      </c>
      <c r="B242" s="63">
        <v>-81.801666666666662</v>
      </c>
      <c r="C242" s="63">
        <v>25.911666666666665</v>
      </c>
      <c r="D242" s="74">
        <v>33</v>
      </c>
      <c r="E242" s="75">
        <v>0</v>
      </c>
      <c r="F242" s="64">
        <v>36010</v>
      </c>
      <c r="G242" s="65">
        <v>0.55208333333333337</v>
      </c>
      <c r="H242" s="66">
        <v>31.041</v>
      </c>
      <c r="I242" s="66">
        <v>34.909999999999997</v>
      </c>
      <c r="J242" s="67">
        <v>0.68284</v>
      </c>
      <c r="K242" s="67">
        <v>0.38435952000000012</v>
      </c>
      <c r="N242" s="67">
        <v>0.23200000000000001</v>
      </c>
    </row>
    <row r="243" spans="1:14" ht="14" customHeight="1" x14ac:dyDescent="0.2">
      <c r="A243" s="46">
        <v>241</v>
      </c>
      <c r="B243" s="63">
        <v>-81.768333333333331</v>
      </c>
      <c r="C243" s="63">
        <v>25.948333333333334</v>
      </c>
      <c r="D243" s="74">
        <v>34</v>
      </c>
      <c r="E243" s="75">
        <v>0</v>
      </c>
      <c r="F243" s="64">
        <v>36010</v>
      </c>
      <c r="G243" s="65">
        <v>0.57222222222222219</v>
      </c>
      <c r="H243" s="66">
        <v>31.091000000000001</v>
      </c>
      <c r="I243" s="66">
        <v>34.295000000000002</v>
      </c>
      <c r="J243" s="67">
        <v>1.443492</v>
      </c>
      <c r="K243" s="67">
        <v>0.82388615999999959</v>
      </c>
      <c r="N243" s="67">
        <v>6.2E-2</v>
      </c>
    </row>
    <row r="244" spans="1:14" ht="14" customHeight="1" x14ac:dyDescent="0.2">
      <c r="A244" s="46">
        <v>242</v>
      </c>
      <c r="B244" s="63">
        <v>-81.841666666666669</v>
      </c>
      <c r="C244" s="63">
        <v>26.221666666666668</v>
      </c>
      <c r="D244" s="74">
        <v>35</v>
      </c>
      <c r="E244" s="75">
        <v>0</v>
      </c>
      <c r="F244" s="64">
        <v>36010</v>
      </c>
      <c r="G244" s="65">
        <v>0.65833333333333333</v>
      </c>
      <c r="H244" s="66">
        <v>30.926000000000002</v>
      </c>
      <c r="I244" s="66">
        <v>33.954999999999998</v>
      </c>
      <c r="J244" s="67">
        <v>1.045698</v>
      </c>
      <c r="K244" s="67">
        <v>0.40528935999999988</v>
      </c>
      <c r="N244" s="67">
        <v>0.222</v>
      </c>
    </row>
    <row r="245" spans="1:14" ht="14" customHeight="1" x14ac:dyDescent="0.2">
      <c r="A245" s="46">
        <v>243</v>
      </c>
      <c r="B245" s="63">
        <v>-81.898333333333326</v>
      </c>
      <c r="C245" s="63">
        <v>26.203333333333333</v>
      </c>
      <c r="D245" s="74">
        <v>36</v>
      </c>
      <c r="E245" s="75">
        <v>0</v>
      </c>
      <c r="F245" s="64">
        <v>36010</v>
      </c>
      <c r="G245" s="65">
        <v>0.6791666666666667</v>
      </c>
      <c r="H245" s="66">
        <v>31.085999999999999</v>
      </c>
      <c r="I245" s="66">
        <v>34.344999999999999</v>
      </c>
      <c r="J245" s="67">
        <v>0.57962000000000014</v>
      </c>
      <c r="K245" s="67">
        <v>0.15765663999999985</v>
      </c>
      <c r="N245" s="67">
        <v>0.129</v>
      </c>
    </row>
    <row r="246" spans="1:14" ht="14" customHeight="1" x14ac:dyDescent="0.2">
      <c r="A246" s="46">
        <v>244</v>
      </c>
      <c r="B246" s="63">
        <v>-81.974999999999994</v>
      </c>
      <c r="C246" s="63">
        <v>26.183333333333334</v>
      </c>
      <c r="D246" s="74">
        <v>37</v>
      </c>
      <c r="E246" s="75">
        <v>0</v>
      </c>
      <c r="F246" s="64">
        <v>36010</v>
      </c>
      <c r="G246" s="65">
        <v>0.70416666666666661</v>
      </c>
      <c r="H246" s="66">
        <v>30.831</v>
      </c>
      <c r="I246" s="66">
        <v>34.174999999999997</v>
      </c>
      <c r="J246" s="67">
        <v>0.47719400000000001</v>
      </c>
      <c r="K246" s="67">
        <v>9.5121200000000086E-2</v>
      </c>
      <c r="N246" s="67">
        <v>6.0999999999999999E-2</v>
      </c>
    </row>
    <row r="247" spans="1:14" ht="14" customHeight="1" x14ac:dyDescent="0.2">
      <c r="A247" s="46">
        <v>245</v>
      </c>
      <c r="B247" s="63">
        <v>-82.058333333333337</v>
      </c>
      <c r="C247" s="63">
        <v>26.158333333333335</v>
      </c>
      <c r="D247" s="74">
        <v>38</v>
      </c>
      <c r="E247" s="75">
        <v>0</v>
      </c>
      <c r="F247" s="64">
        <v>36010</v>
      </c>
      <c r="G247" s="65">
        <v>0.73055555555555562</v>
      </c>
      <c r="H247" s="66">
        <v>30.981000000000002</v>
      </c>
      <c r="I247" s="66">
        <v>34.195</v>
      </c>
      <c r="J247" s="67">
        <v>0.29854400000000003</v>
      </c>
      <c r="K247" s="67">
        <v>0.10880976000000006</v>
      </c>
      <c r="N247" s="67">
        <v>2.4E-2</v>
      </c>
    </row>
    <row r="248" spans="1:14" ht="14" customHeight="1" x14ac:dyDescent="0.2">
      <c r="A248" s="46">
        <v>246</v>
      </c>
      <c r="B248" s="63">
        <v>-81.486666666666665</v>
      </c>
      <c r="C248" s="63">
        <v>25.783333333333335</v>
      </c>
      <c r="D248" s="74">
        <v>39</v>
      </c>
      <c r="E248" s="75">
        <v>0</v>
      </c>
      <c r="F248" s="64">
        <v>36011</v>
      </c>
      <c r="G248" s="65">
        <v>0.63749999999999996</v>
      </c>
      <c r="H248" s="66">
        <v>31.496000000000002</v>
      </c>
      <c r="I248" s="66">
        <v>32.18</v>
      </c>
      <c r="J248" s="67">
        <v>2.2303459999999999</v>
      </c>
      <c r="K248" s="67">
        <v>0.82312392000000001</v>
      </c>
      <c r="N248" s="67">
        <v>9.4E-2</v>
      </c>
    </row>
    <row r="249" spans="1:14" ht="14" customHeight="1" x14ac:dyDescent="0.2">
      <c r="A249" s="46">
        <v>247</v>
      </c>
      <c r="B249" s="63">
        <v>-81.52</v>
      </c>
      <c r="C249" s="63">
        <v>25.761666666666667</v>
      </c>
      <c r="D249" s="74">
        <v>40</v>
      </c>
      <c r="E249" s="75">
        <v>0</v>
      </c>
      <c r="F249" s="64">
        <v>36011</v>
      </c>
      <c r="G249" s="65">
        <v>0.66597222222222219</v>
      </c>
      <c r="H249" s="66">
        <v>31.701000000000001</v>
      </c>
      <c r="I249" s="66">
        <v>33.064999999999998</v>
      </c>
      <c r="J249" s="67">
        <v>3.1307419999999997</v>
      </c>
      <c r="K249" s="67">
        <v>1.0673583200000003</v>
      </c>
      <c r="N249" s="67">
        <v>0.13100000000000001</v>
      </c>
    </row>
    <row r="250" spans="1:14" ht="14" customHeight="1" x14ac:dyDescent="0.2">
      <c r="A250" s="46">
        <v>248</v>
      </c>
      <c r="B250" s="63">
        <v>-81.575000000000003</v>
      </c>
      <c r="C250" s="63">
        <v>25.733333333333334</v>
      </c>
      <c r="D250" s="74">
        <v>41</v>
      </c>
      <c r="E250" s="75">
        <v>0</v>
      </c>
      <c r="F250" s="64">
        <v>36011</v>
      </c>
      <c r="G250" s="65">
        <v>0.68611111111111101</v>
      </c>
      <c r="H250" s="66">
        <v>32.210999999999999</v>
      </c>
      <c r="I250" s="66">
        <v>33.715000000000003</v>
      </c>
      <c r="J250" s="67">
        <v>4.8108460000000006</v>
      </c>
      <c r="K250" s="67">
        <v>0.71199568000000024</v>
      </c>
      <c r="N250" s="67">
        <v>0.22</v>
      </c>
    </row>
    <row r="251" spans="1:14" ht="14" customHeight="1" x14ac:dyDescent="0.2">
      <c r="A251" s="46">
        <v>249</v>
      </c>
      <c r="B251" s="63">
        <v>-81.718333333333334</v>
      </c>
      <c r="C251" s="63">
        <v>25.656666666666666</v>
      </c>
      <c r="D251" s="74">
        <v>42</v>
      </c>
      <c r="E251" s="75">
        <v>0</v>
      </c>
      <c r="F251" s="64">
        <v>36011</v>
      </c>
      <c r="G251" s="65">
        <v>0.75138888888888899</v>
      </c>
      <c r="H251" s="66">
        <v>32.072000000000003</v>
      </c>
      <c r="I251" s="66">
        <v>34.909999999999997</v>
      </c>
      <c r="J251" s="67">
        <v>1.5133640000000002</v>
      </c>
      <c r="K251" s="67">
        <v>0.32730268000000007</v>
      </c>
      <c r="N251" s="67">
        <v>6.6000000000000003E-2</v>
      </c>
    </row>
    <row r="252" spans="1:14" ht="14" customHeight="1" x14ac:dyDescent="0.2">
      <c r="A252" s="46">
        <v>250</v>
      </c>
      <c r="B252" s="63">
        <v>-81.855000000000004</v>
      </c>
      <c r="C252" s="63">
        <v>25.585000000000001</v>
      </c>
      <c r="D252" s="74">
        <v>43</v>
      </c>
      <c r="E252" s="75">
        <v>0</v>
      </c>
      <c r="F252" s="64">
        <v>36011</v>
      </c>
      <c r="G252" s="65">
        <v>0.81666666666666676</v>
      </c>
      <c r="H252" s="66">
        <v>31.996000000000002</v>
      </c>
      <c r="I252" s="66">
        <v>34.814999999999998</v>
      </c>
      <c r="J252" s="67">
        <v>0.5113359999999999</v>
      </c>
      <c r="K252" s="67">
        <v>9.2119880000000154E-2</v>
      </c>
      <c r="N252" s="67">
        <v>0.13800000000000001</v>
      </c>
    </row>
    <row r="253" spans="1:14" ht="14" customHeight="1" x14ac:dyDescent="0.2">
      <c r="A253" s="46">
        <v>251</v>
      </c>
      <c r="B253" s="63">
        <v>-81.666666666666671</v>
      </c>
      <c r="C253" s="63">
        <v>25.583333333333332</v>
      </c>
      <c r="D253" s="74">
        <v>44</v>
      </c>
      <c r="E253" s="75">
        <v>0</v>
      </c>
      <c r="F253" s="64">
        <v>36011</v>
      </c>
      <c r="G253" s="65">
        <v>0.87569444444444444</v>
      </c>
      <c r="H253" s="66">
        <v>31.961000000000002</v>
      </c>
      <c r="I253" s="66">
        <v>35.185000000000002</v>
      </c>
      <c r="J253" s="67">
        <v>0.63917000000000002</v>
      </c>
      <c r="K253" s="67">
        <v>0.2243526400000001</v>
      </c>
      <c r="N253" s="67">
        <v>0.20899999999999999</v>
      </c>
    </row>
    <row r="254" spans="1:14" ht="14" customHeight="1" x14ac:dyDescent="0.2">
      <c r="A254" s="46">
        <v>252</v>
      </c>
      <c r="B254" s="63">
        <v>-81.473333333333329</v>
      </c>
      <c r="C254" s="63">
        <v>25.583333333333332</v>
      </c>
      <c r="D254" s="74">
        <v>45</v>
      </c>
      <c r="E254" s="75">
        <v>0</v>
      </c>
      <c r="F254" s="64">
        <v>36011</v>
      </c>
      <c r="G254" s="65">
        <v>0.94027777777777777</v>
      </c>
      <c r="H254" s="66">
        <v>31.975999999999999</v>
      </c>
      <c r="I254" s="66">
        <v>32.729999999999997</v>
      </c>
      <c r="J254" s="67">
        <v>0.97900200000000015</v>
      </c>
      <c r="K254" s="67">
        <v>0.33816460000000004</v>
      </c>
      <c r="N254" s="67">
        <v>8.4000000000000005E-2</v>
      </c>
    </row>
    <row r="255" spans="1:14" ht="14" customHeight="1" x14ac:dyDescent="0.2">
      <c r="A255" s="46">
        <v>253</v>
      </c>
      <c r="B255" s="63">
        <v>-81.411666666666662</v>
      </c>
      <c r="C255" s="63">
        <v>25.585000000000001</v>
      </c>
      <c r="D255" s="74">
        <v>46</v>
      </c>
      <c r="E255" s="75">
        <v>0</v>
      </c>
      <c r="F255" s="64">
        <v>36011</v>
      </c>
      <c r="G255" s="65">
        <v>0.96250000000000002</v>
      </c>
      <c r="H255" s="66">
        <v>31.826000000000001</v>
      </c>
      <c r="I255" s="66">
        <v>31.88</v>
      </c>
      <c r="J255" s="67">
        <v>1.233876</v>
      </c>
      <c r="K255" s="67">
        <v>0.49485256000000011</v>
      </c>
      <c r="N255" s="67">
        <v>0.158</v>
      </c>
    </row>
    <row r="256" spans="1:14" ht="14" customHeight="1" x14ac:dyDescent="0.2">
      <c r="A256" s="46">
        <v>254</v>
      </c>
      <c r="B256" s="63">
        <v>-81.37</v>
      </c>
      <c r="C256" s="63">
        <v>25.583333333333332</v>
      </c>
      <c r="D256" s="74">
        <v>47</v>
      </c>
      <c r="E256" s="75">
        <v>0</v>
      </c>
      <c r="F256" s="64">
        <v>36011</v>
      </c>
      <c r="G256" s="65">
        <v>0.97777777777777775</v>
      </c>
      <c r="H256" s="66">
        <v>32.006</v>
      </c>
      <c r="I256" s="66">
        <v>31.004999999999999</v>
      </c>
      <c r="J256" s="67">
        <v>1.3386840000000002</v>
      </c>
      <c r="K256" s="67">
        <v>0.91354464000000002</v>
      </c>
      <c r="N256" s="67">
        <v>0.10199999999999999</v>
      </c>
    </row>
    <row r="257" spans="1:17" ht="14" customHeight="1" x14ac:dyDescent="0.2">
      <c r="A257" s="46">
        <v>255</v>
      </c>
      <c r="B257" s="63">
        <v>-81.333333333333329</v>
      </c>
      <c r="C257" s="63">
        <v>25.583333333333332</v>
      </c>
      <c r="D257" s="71">
        <v>48</v>
      </c>
      <c r="E257" s="72">
        <v>0</v>
      </c>
      <c r="F257" s="64">
        <v>36011</v>
      </c>
      <c r="G257" s="65">
        <v>0.99236111111111114</v>
      </c>
      <c r="H257" s="66">
        <v>31.995999999999995</v>
      </c>
      <c r="I257" s="66">
        <v>30.555</v>
      </c>
      <c r="J257" s="66">
        <v>1.4260240000000002</v>
      </c>
      <c r="K257" s="66">
        <v>2.3613559999999998</v>
      </c>
      <c r="L257" s="66"/>
      <c r="M257" s="66"/>
      <c r="N257" s="66">
        <v>0.151</v>
      </c>
      <c r="P257" s="66"/>
      <c r="Q257" s="66"/>
    </row>
    <row r="258" spans="1:17" ht="14" customHeight="1" x14ac:dyDescent="0.2">
      <c r="A258" s="46">
        <v>256</v>
      </c>
      <c r="B258" s="63">
        <v>-81.293333333333337</v>
      </c>
      <c r="C258" s="63">
        <v>25.583333333333332</v>
      </c>
      <c r="D258" s="74">
        <v>49</v>
      </c>
      <c r="E258" s="75">
        <v>0</v>
      </c>
      <c r="F258" s="64">
        <v>36012</v>
      </c>
      <c r="G258" s="65">
        <v>1.0416666666666666E-2</v>
      </c>
      <c r="H258" s="98">
        <v>31.782</v>
      </c>
      <c r="I258" s="98">
        <v>29.348000000000003</v>
      </c>
      <c r="J258" s="67">
        <v>2.567002</v>
      </c>
      <c r="K258" s="67">
        <v>1.83393356</v>
      </c>
      <c r="N258" s="67">
        <v>0.17399999999999999</v>
      </c>
    </row>
    <row r="259" spans="1:17" ht="14" customHeight="1" x14ac:dyDescent="0.2">
      <c r="A259" s="46">
        <v>257</v>
      </c>
      <c r="B259" s="63">
        <v>-81.348333333333329</v>
      </c>
      <c r="C259" s="63">
        <v>25.453333333333333</v>
      </c>
      <c r="D259" s="74">
        <v>50</v>
      </c>
      <c r="E259" s="75">
        <v>0</v>
      </c>
      <c r="F259" s="64">
        <v>36012</v>
      </c>
      <c r="G259" s="65">
        <v>0.4770833333333333</v>
      </c>
      <c r="H259" s="98">
        <v>31.532</v>
      </c>
      <c r="I259" s="98">
        <v>32.158999999999999</v>
      </c>
      <c r="J259" s="67">
        <v>0.94644800000000007</v>
      </c>
      <c r="K259" s="67">
        <v>0.55840431999999995</v>
      </c>
      <c r="N259" s="67">
        <v>6.6000000000000003E-2</v>
      </c>
    </row>
    <row r="260" spans="1:17" ht="14" customHeight="1" x14ac:dyDescent="0.2">
      <c r="A260" s="46">
        <v>258</v>
      </c>
      <c r="B260" s="63">
        <v>-81.308333333333337</v>
      </c>
      <c r="C260" s="63">
        <v>25.453333333333333</v>
      </c>
      <c r="D260" s="74">
        <v>51</v>
      </c>
      <c r="E260" s="75">
        <v>0</v>
      </c>
      <c r="F260" s="64">
        <v>36012</v>
      </c>
      <c r="G260" s="65">
        <v>0.49791666666666662</v>
      </c>
      <c r="H260" s="98">
        <v>31.411000000000001</v>
      </c>
      <c r="I260" s="98">
        <v>31.6815</v>
      </c>
      <c r="J260" s="67">
        <v>1.2116439999999999</v>
      </c>
      <c r="K260" s="67">
        <v>0.69046240000000003</v>
      </c>
      <c r="N260" s="67">
        <v>0.14699999999999999</v>
      </c>
    </row>
    <row r="261" spans="1:17" ht="14" customHeight="1" x14ac:dyDescent="0.2">
      <c r="A261" s="46">
        <v>259</v>
      </c>
      <c r="B261" s="63">
        <v>-81.26166666666667</v>
      </c>
      <c r="C261" s="63">
        <v>25.454999999999998</v>
      </c>
      <c r="D261" s="74">
        <v>52</v>
      </c>
      <c r="E261" s="75">
        <v>0</v>
      </c>
      <c r="F261" s="64">
        <v>36012</v>
      </c>
      <c r="G261" s="65">
        <v>0.51458333333333328</v>
      </c>
      <c r="H261" s="98">
        <v>31.302</v>
      </c>
      <c r="I261" s="98">
        <v>30.269000000000002</v>
      </c>
      <c r="J261" s="67">
        <v>1.9437119999999999</v>
      </c>
      <c r="K261" s="67">
        <v>1.1711976400000004</v>
      </c>
      <c r="N261" s="67">
        <v>0.27400000000000002</v>
      </c>
    </row>
    <row r="262" spans="1:17" ht="14" customHeight="1" x14ac:dyDescent="0.2">
      <c r="A262" s="46">
        <v>260</v>
      </c>
      <c r="B262" s="63">
        <v>-81.226666666666674</v>
      </c>
      <c r="C262" s="63">
        <v>25.453333333333333</v>
      </c>
      <c r="D262" s="74">
        <v>53</v>
      </c>
      <c r="E262" s="75">
        <v>0</v>
      </c>
      <c r="F262" s="64">
        <v>36012</v>
      </c>
      <c r="G262" s="65">
        <v>0.53055555555555556</v>
      </c>
      <c r="H262" s="98">
        <v>31.222000000000001</v>
      </c>
      <c r="I262" s="98">
        <v>29.635000000000002</v>
      </c>
      <c r="J262" s="67">
        <v>3.8977460000000006</v>
      </c>
      <c r="K262" s="67">
        <v>2.7049197999999999</v>
      </c>
      <c r="N262" s="67">
        <v>0.27</v>
      </c>
    </row>
    <row r="263" spans="1:17" ht="14" customHeight="1" x14ac:dyDescent="0.2">
      <c r="A263" s="46">
        <v>261</v>
      </c>
      <c r="B263" s="63">
        <v>-81.155000000000001</v>
      </c>
      <c r="C263" s="63">
        <v>25.344999999999999</v>
      </c>
      <c r="D263" s="74">
        <v>54</v>
      </c>
      <c r="E263" s="75">
        <v>0</v>
      </c>
      <c r="F263" s="64">
        <v>36012</v>
      </c>
      <c r="G263" s="65">
        <v>0.58611111111111114</v>
      </c>
      <c r="H263" s="98">
        <v>31.362000000000002</v>
      </c>
      <c r="I263" s="98">
        <v>30.727</v>
      </c>
      <c r="J263" s="67">
        <v>3.5857039999999998</v>
      </c>
      <c r="K263" s="67">
        <v>1.5070596400000003</v>
      </c>
      <c r="N263" s="67">
        <v>0.255</v>
      </c>
    </row>
    <row r="264" spans="1:17" ht="14" customHeight="1" x14ac:dyDescent="0.2">
      <c r="A264" s="46">
        <v>262</v>
      </c>
      <c r="B264" s="63">
        <v>-81.193333333333328</v>
      </c>
      <c r="C264" s="63">
        <v>25.348333333333333</v>
      </c>
      <c r="D264" s="74">
        <v>55</v>
      </c>
      <c r="E264" s="75">
        <v>0</v>
      </c>
      <c r="F264" s="64">
        <v>36012</v>
      </c>
      <c r="G264" s="65">
        <v>0.61527777777777781</v>
      </c>
      <c r="H264" s="98">
        <v>31.552</v>
      </c>
      <c r="I264" s="98">
        <v>31.918000000000003</v>
      </c>
      <c r="J264" s="67">
        <v>0.85434399999999988</v>
      </c>
      <c r="K264" s="67">
        <v>0.31890216000000038</v>
      </c>
      <c r="N264" s="67">
        <v>0.22800000000000001</v>
      </c>
    </row>
    <row r="265" spans="1:17" ht="14" customHeight="1" x14ac:dyDescent="0.2">
      <c r="A265" s="46">
        <v>263</v>
      </c>
      <c r="B265" s="63">
        <v>-81.226666666666674</v>
      </c>
      <c r="C265" s="63">
        <v>25.35</v>
      </c>
      <c r="D265" s="74">
        <v>56</v>
      </c>
      <c r="E265" s="75">
        <v>0</v>
      </c>
      <c r="F265" s="64">
        <v>36012</v>
      </c>
      <c r="G265" s="65">
        <v>0.63055555555555554</v>
      </c>
      <c r="H265" s="98">
        <v>31.942</v>
      </c>
      <c r="I265" s="98">
        <v>32.537999999999997</v>
      </c>
      <c r="J265" s="67">
        <v>1.2084680000000001</v>
      </c>
      <c r="K265" s="67">
        <v>0.31995024000000016</v>
      </c>
      <c r="N265" s="67">
        <v>0.21199999999999999</v>
      </c>
    </row>
    <row r="266" spans="1:17" ht="14" customHeight="1" x14ac:dyDescent="0.2">
      <c r="A266" s="46">
        <v>264</v>
      </c>
      <c r="B266" s="63">
        <v>-81.26166666666667</v>
      </c>
      <c r="C266" s="63">
        <v>25.351666666666667</v>
      </c>
      <c r="D266" s="74">
        <v>57</v>
      </c>
      <c r="E266" s="75">
        <v>0</v>
      </c>
      <c r="F266" s="64">
        <v>36012</v>
      </c>
      <c r="G266" s="65">
        <v>0.65069444444444446</v>
      </c>
      <c r="H266" s="98">
        <v>31.902000000000001</v>
      </c>
      <c r="I266" s="98">
        <v>33.707000000000001</v>
      </c>
      <c r="J266" s="67">
        <v>0.68442800000000004</v>
      </c>
      <c r="K266" s="67">
        <v>0.24053436</v>
      </c>
      <c r="N266" s="67">
        <v>0.17799999999999999</v>
      </c>
    </row>
    <row r="267" spans="1:17" ht="14" customHeight="1" x14ac:dyDescent="0.2">
      <c r="A267" s="46">
        <v>265</v>
      </c>
      <c r="B267" s="63">
        <v>-81.651666666666671</v>
      </c>
      <c r="C267" s="63">
        <v>25.17</v>
      </c>
      <c r="D267" s="74">
        <v>58</v>
      </c>
      <c r="E267" s="75">
        <v>0</v>
      </c>
      <c r="F267" s="64">
        <v>36012</v>
      </c>
      <c r="G267" s="65">
        <v>0.77083333333333337</v>
      </c>
      <c r="H267" s="98">
        <v>31.902000000000001</v>
      </c>
      <c r="I267" s="98">
        <v>35.077999999999996</v>
      </c>
      <c r="J267" s="67">
        <v>0.84481600000000001</v>
      </c>
      <c r="K267" s="67">
        <v>0.19797596000000001</v>
      </c>
      <c r="N267" s="67">
        <v>0.114</v>
      </c>
    </row>
    <row r="268" spans="1:17" ht="14" customHeight="1" x14ac:dyDescent="0.2">
      <c r="A268" s="46">
        <v>266</v>
      </c>
      <c r="B268" s="63">
        <v>-81.49166666666666</v>
      </c>
      <c r="C268" s="63">
        <v>25.166666666666668</v>
      </c>
      <c r="D268" s="74">
        <v>59</v>
      </c>
      <c r="E268" s="75">
        <v>0</v>
      </c>
      <c r="F268" s="64">
        <v>36012</v>
      </c>
      <c r="G268" s="65">
        <v>0.83680555555555547</v>
      </c>
      <c r="H268" s="98">
        <v>32.201999999999998</v>
      </c>
      <c r="I268" s="98">
        <v>35.548999999999999</v>
      </c>
      <c r="J268" s="67">
        <v>0.53753799999999996</v>
      </c>
      <c r="K268" s="67">
        <v>0.18879732000000016</v>
      </c>
      <c r="N268" s="67">
        <v>0.13400000000000001</v>
      </c>
    </row>
    <row r="269" spans="1:17" ht="14" customHeight="1" x14ac:dyDescent="0.2">
      <c r="A269" s="46">
        <v>267</v>
      </c>
      <c r="B269" s="63">
        <v>-81.333333333333329</v>
      </c>
      <c r="C269" s="63">
        <v>25.166666666666668</v>
      </c>
      <c r="D269" s="74">
        <v>60</v>
      </c>
      <c r="E269" s="75">
        <v>0</v>
      </c>
      <c r="F269" s="64">
        <v>36012</v>
      </c>
      <c r="G269" s="65">
        <v>0.8881944444444444</v>
      </c>
      <c r="H269" s="98">
        <v>32.402000000000001</v>
      </c>
      <c r="I269" s="98">
        <v>35.353000000000002</v>
      </c>
      <c r="J269" s="67">
        <v>1.092544</v>
      </c>
      <c r="K269" s="67">
        <v>0.31636136000000015</v>
      </c>
      <c r="N269" s="67">
        <v>0.17799999999999999</v>
      </c>
    </row>
    <row r="270" spans="1:17" ht="14" customHeight="1" x14ac:dyDescent="0.2">
      <c r="A270" s="46">
        <v>268</v>
      </c>
      <c r="B270" s="63">
        <v>-81.275000000000006</v>
      </c>
      <c r="C270" s="63">
        <v>25.166666666666668</v>
      </c>
      <c r="D270" s="74">
        <v>61</v>
      </c>
      <c r="E270" s="75">
        <v>0</v>
      </c>
      <c r="F270" s="64">
        <v>36012</v>
      </c>
      <c r="G270" s="65">
        <v>0.91319444444444453</v>
      </c>
      <c r="H270" s="98">
        <v>32.521999999999998</v>
      </c>
      <c r="I270" s="98">
        <v>35.040999999999997</v>
      </c>
      <c r="J270" s="67">
        <v>1.1925879999999998</v>
      </c>
      <c r="K270" s="67">
        <v>0.17857060000000008</v>
      </c>
      <c r="N270" s="67">
        <v>0.152</v>
      </c>
    </row>
    <row r="271" spans="1:17" ht="14" customHeight="1" x14ac:dyDescent="0.2">
      <c r="A271" s="46">
        <v>269</v>
      </c>
      <c r="B271" s="63">
        <v>-81.233333333333334</v>
      </c>
      <c r="C271" s="63">
        <v>25.166666666666668</v>
      </c>
      <c r="D271" s="74">
        <v>62</v>
      </c>
      <c r="E271" s="75">
        <v>0</v>
      </c>
      <c r="F271" s="64">
        <v>36012</v>
      </c>
      <c r="G271" s="65">
        <v>0.92847222222222225</v>
      </c>
      <c r="H271" s="98">
        <v>32.552</v>
      </c>
      <c r="I271" s="98">
        <v>35.271999999999998</v>
      </c>
      <c r="J271" s="67">
        <v>0.77573800000000004</v>
      </c>
      <c r="K271" s="67">
        <v>0.34785140000000014</v>
      </c>
      <c r="N271" s="67">
        <v>4.2999999999999997E-2</v>
      </c>
    </row>
    <row r="272" spans="1:17" ht="14" customHeight="1" x14ac:dyDescent="0.2">
      <c r="A272" s="46">
        <v>270</v>
      </c>
      <c r="B272" s="63">
        <v>-81.198333333333338</v>
      </c>
      <c r="C272" s="63">
        <v>25.166666666666668</v>
      </c>
      <c r="D272" s="74">
        <v>63</v>
      </c>
      <c r="E272" s="75">
        <v>0</v>
      </c>
      <c r="F272" s="64">
        <v>36012</v>
      </c>
      <c r="G272" s="65">
        <v>0.94513888888888886</v>
      </c>
      <c r="H272" s="98">
        <v>32.451999999999998</v>
      </c>
      <c r="I272" s="98">
        <v>34.552</v>
      </c>
      <c r="J272" s="67">
        <v>0.870224</v>
      </c>
      <c r="K272" s="67">
        <v>0.45115080000000007</v>
      </c>
      <c r="N272" s="67">
        <v>8.4000000000000005E-2</v>
      </c>
    </row>
    <row r="273" spans="1:16" ht="14" customHeight="1" x14ac:dyDescent="0.2">
      <c r="A273" s="46">
        <v>271</v>
      </c>
      <c r="B273" s="63">
        <v>-81.156666666666666</v>
      </c>
      <c r="C273" s="63">
        <v>25.166666666666668</v>
      </c>
      <c r="D273" s="74">
        <v>64</v>
      </c>
      <c r="E273" s="75">
        <v>0</v>
      </c>
      <c r="F273" s="64">
        <v>36012</v>
      </c>
      <c r="G273" s="65">
        <v>0.97152777777777777</v>
      </c>
      <c r="H273" s="98">
        <v>32.542000000000002</v>
      </c>
      <c r="I273" s="98">
        <v>33.984999999999999</v>
      </c>
      <c r="J273" s="67">
        <v>2.1001300000000001</v>
      </c>
      <c r="K273" s="67">
        <v>1.25548868</v>
      </c>
      <c r="N273" s="67">
        <v>0.13300000000000001</v>
      </c>
    </row>
    <row r="274" spans="1:16" ht="14" customHeight="1" x14ac:dyDescent="0.2">
      <c r="A274" s="46">
        <v>272</v>
      </c>
      <c r="B274" s="63">
        <v>-81.093333333333334</v>
      </c>
      <c r="C274" s="63">
        <v>25.101666666666667</v>
      </c>
      <c r="D274" s="74">
        <v>65</v>
      </c>
      <c r="E274" s="75">
        <v>0</v>
      </c>
      <c r="F274" s="64">
        <v>36013</v>
      </c>
      <c r="G274" s="65">
        <v>0.53194444444444444</v>
      </c>
      <c r="H274" s="98">
        <v>32.462000000000003</v>
      </c>
      <c r="I274" s="98">
        <v>35.814</v>
      </c>
      <c r="J274" s="67">
        <v>1.6753399999999998</v>
      </c>
      <c r="K274" s="67">
        <v>0.81254783999999991</v>
      </c>
      <c r="N274" s="67">
        <v>0.23899999999999999</v>
      </c>
      <c r="P274" s="66"/>
    </row>
    <row r="275" spans="1:16" ht="14" customHeight="1" x14ac:dyDescent="0.2">
      <c r="A275" s="46">
        <v>273</v>
      </c>
      <c r="B275" s="63">
        <v>-81.108333333333334</v>
      </c>
      <c r="C275" s="63">
        <v>25.068333333333332</v>
      </c>
      <c r="D275" s="74">
        <v>66</v>
      </c>
      <c r="E275" s="75">
        <v>0</v>
      </c>
      <c r="F275" s="64">
        <v>36013</v>
      </c>
      <c r="G275" s="65">
        <v>0.5541666666666667</v>
      </c>
      <c r="H275" s="98">
        <v>32.322000000000003</v>
      </c>
      <c r="I275" s="98">
        <v>35.825000000000003</v>
      </c>
      <c r="J275" s="67">
        <v>0.8019400000000001</v>
      </c>
      <c r="K275" s="67">
        <v>0.49081903999999998</v>
      </c>
      <c r="N275" s="67">
        <v>0.29899999999999999</v>
      </c>
    </row>
    <row r="276" spans="1:16" ht="14" customHeight="1" x14ac:dyDescent="0.2">
      <c r="A276" s="46">
        <v>274</v>
      </c>
      <c r="B276" s="63">
        <v>-81.123333333333335</v>
      </c>
      <c r="C276" s="63">
        <v>25.031666666666666</v>
      </c>
      <c r="D276" s="74">
        <v>67</v>
      </c>
      <c r="E276" s="75">
        <v>0</v>
      </c>
      <c r="F276" s="64">
        <v>36013</v>
      </c>
      <c r="G276" s="65">
        <v>0.57291666666666663</v>
      </c>
      <c r="H276" s="98">
        <v>32.222000000000001</v>
      </c>
      <c r="I276" s="98">
        <v>36.053999999999995</v>
      </c>
      <c r="J276" s="67">
        <v>2.393116</v>
      </c>
      <c r="K276" s="67">
        <v>0.85813932000000026</v>
      </c>
      <c r="N276" s="67">
        <v>0.24099999999999999</v>
      </c>
    </row>
    <row r="277" spans="1:16" ht="14" customHeight="1" x14ac:dyDescent="0.2">
      <c r="A277" s="46">
        <v>275</v>
      </c>
      <c r="B277" s="63">
        <v>-81.166666666666671</v>
      </c>
      <c r="C277" s="63">
        <v>24.93</v>
      </c>
      <c r="D277" s="74">
        <v>68</v>
      </c>
      <c r="E277" s="75">
        <v>0</v>
      </c>
      <c r="F277" s="64">
        <v>36013</v>
      </c>
      <c r="G277" s="65">
        <v>0.6166666666666667</v>
      </c>
      <c r="H277" s="98">
        <v>32.212000000000003</v>
      </c>
      <c r="I277" s="98">
        <v>35.256</v>
      </c>
      <c r="J277" s="67">
        <v>0.73603799999999997</v>
      </c>
      <c r="K277" s="67">
        <v>0.35472744000000012</v>
      </c>
      <c r="N277" s="67">
        <v>0.14599999999999999</v>
      </c>
    </row>
    <row r="278" spans="1:16" ht="14" customHeight="1" x14ac:dyDescent="0.2">
      <c r="A278" s="46">
        <v>276</v>
      </c>
      <c r="B278" s="63">
        <v>-81.096666666666664</v>
      </c>
      <c r="C278" s="63">
        <v>24.93</v>
      </c>
      <c r="D278" s="74">
        <v>69</v>
      </c>
      <c r="E278" s="75">
        <v>0</v>
      </c>
      <c r="F278" s="64">
        <v>36013</v>
      </c>
      <c r="G278" s="65">
        <v>0.63958333333333328</v>
      </c>
      <c r="H278" s="98">
        <v>32.421999999999997</v>
      </c>
      <c r="I278" s="98">
        <v>35.314999999999998</v>
      </c>
      <c r="J278" s="67">
        <v>2.9997319999999998</v>
      </c>
      <c r="K278" s="67">
        <v>0.72368336</v>
      </c>
      <c r="N278" s="67">
        <v>0.16600000000000001</v>
      </c>
    </row>
    <row r="279" spans="1:16" ht="14" customHeight="1" x14ac:dyDescent="0.2">
      <c r="A279" s="46">
        <v>277</v>
      </c>
      <c r="B279" s="63">
        <v>-81.026666666666671</v>
      </c>
      <c r="C279" s="63">
        <v>24.93</v>
      </c>
      <c r="D279" s="74">
        <v>70</v>
      </c>
      <c r="E279" s="75">
        <v>0</v>
      </c>
      <c r="F279" s="64">
        <v>36013</v>
      </c>
      <c r="G279" s="65">
        <v>0.66527777777777775</v>
      </c>
      <c r="H279" s="98">
        <v>32.652000000000001</v>
      </c>
      <c r="I279" s="98">
        <v>35.710999999999999</v>
      </c>
      <c r="J279" s="67">
        <v>0.48116399999999998</v>
      </c>
      <c r="K279" s="67">
        <v>0.13744140000000013</v>
      </c>
      <c r="N279" s="67">
        <v>0.189</v>
      </c>
    </row>
    <row r="280" spans="1:16" ht="14" customHeight="1" x14ac:dyDescent="0.2">
      <c r="A280" s="46">
        <v>278</v>
      </c>
      <c r="B280" s="63">
        <v>-80.966666666666669</v>
      </c>
      <c r="C280" s="63">
        <v>24.93</v>
      </c>
      <c r="D280" s="74">
        <v>71</v>
      </c>
      <c r="E280" s="75">
        <v>0</v>
      </c>
      <c r="F280" s="64">
        <v>36013</v>
      </c>
      <c r="G280" s="65">
        <v>0.68611111111111101</v>
      </c>
      <c r="H280" s="98">
        <v>32.591999999999999</v>
      </c>
      <c r="I280" s="98">
        <v>35.655000000000001</v>
      </c>
      <c r="J280" s="67">
        <v>0.50736599999999998</v>
      </c>
      <c r="K280" s="67">
        <v>0.15584632000000009</v>
      </c>
      <c r="N280" s="67">
        <v>3.5000000000000003E-2</v>
      </c>
    </row>
    <row r="281" spans="1:16" ht="14" customHeight="1" x14ac:dyDescent="0.2">
      <c r="A281" s="46">
        <v>279</v>
      </c>
      <c r="B281" s="63">
        <v>-80.965000000000003</v>
      </c>
      <c r="C281" s="63">
        <v>24.928333333333335</v>
      </c>
      <c r="D281" s="71">
        <v>71</v>
      </c>
      <c r="E281" s="72">
        <v>0</v>
      </c>
      <c r="F281" s="64">
        <v>36081</v>
      </c>
      <c r="G281" s="65">
        <v>0.57847222222222217</v>
      </c>
      <c r="H281" s="66">
        <v>30.6</v>
      </c>
      <c r="I281" s="66">
        <v>35.17</v>
      </c>
      <c r="J281" s="66">
        <v>15.836330000000002</v>
      </c>
      <c r="K281" s="66">
        <v>4.2746578000000017</v>
      </c>
      <c r="N281" s="67">
        <v>3.7709999999999999</v>
      </c>
      <c r="P281" s="66"/>
    </row>
    <row r="282" spans="1:16" ht="14" customHeight="1" x14ac:dyDescent="0.2">
      <c r="A282" s="46">
        <v>280</v>
      </c>
      <c r="B282" s="63">
        <v>-81.023333333333326</v>
      </c>
      <c r="C282" s="63">
        <v>24.93</v>
      </c>
      <c r="D282" s="74">
        <v>70</v>
      </c>
      <c r="E282" s="75">
        <v>0</v>
      </c>
      <c r="F282" s="64">
        <v>36081</v>
      </c>
      <c r="G282" s="65">
        <v>0.6430555555555556</v>
      </c>
      <c r="H282" s="66">
        <v>30.6</v>
      </c>
      <c r="I282" s="66">
        <v>33.67</v>
      </c>
      <c r="J282" s="67">
        <v>7.2555720000000008</v>
      </c>
      <c r="K282" s="67">
        <v>2.3424905600000003</v>
      </c>
      <c r="N282" s="67">
        <v>0.58599999999999997</v>
      </c>
    </row>
    <row r="283" spans="1:16" ht="14" customHeight="1" x14ac:dyDescent="0.2">
      <c r="A283" s="46">
        <v>281</v>
      </c>
      <c r="B283" s="63">
        <v>-81.093333333333334</v>
      </c>
      <c r="C283" s="63">
        <v>24.93</v>
      </c>
      <c r="D283" s="74">
        <v>69</v>
      </c>
      <c r="E283" s="75">
        <v>0</v>
      </c>
      <c r="F283" s="64">
        <v>36081</v>
      </c>
      <c r="G283" s="65">
        <v>0.68055555555555547</v>
      </c>
      <c r="H283" s="66">
        <v>30.7</v>
      </c>
      <c r="I283" s="66">
        <v>34.520000000000003</v>
      </c>
      <c r="J283" s="67">
        <v>9.0516000000000005</v>
      </c>
      <c r="K283" s="67">
        <v>2.8954798000000013</v>
      </c>
      <c r="N283" s="67">
        <v>3.0539999999999998</v>
      </c>
    </row>
    <row r="284" spans="1:16" ht="14" customHeight="1" x14ac:dyDescent="0.2">
      <c r="A284" s="46">
        <v>282</v>
      </c>
      <c r="B284" s="63">
        <v>-81.163333333333327</v>
      </c>
      <c r="C284" s="63">
        <v>24.93</v>
      </c>
      <c r="D284" s="74">
        <v>68</v>
      </c>
      <c r="E284" s="75">
        <v>0</v>
      </c>
      <c r="F284" s="64">
        <v>36081</v>
      </c>
      <c r="G284" s="65">
        <v>0.75277777777777777</v>
      </c>
      <c r="H284" s="66">
        <v>30.7</v>
      </c>
      <c r="I284" s="66">
        <v>34.575000000000003</v>
      </c>
      <c r="J284" s="67">
        <v>10.6793</v>
      </c>
      <c r="K284" s="67">
        <v>2.7069842000000013</v>
      </c>
      <c r="N284" s="67">
        <v>2.879</v>
      </c>
    </row>
    <row r="285" spans="1:16" ht="14" customHeight="1" x14ac:dyDescent="0.2">
      <c r="A285" s="46">
        <v>283</v>
      </c>
      <c r="B285" s="63">
        <v>-81.125</v>
      </c>
      <c r="C285" s="63">
        <v>25.028333333333332</v>
      </c>
      <c r="D285" s="74">
        <v>67</v>
      </c>
      <c r="E285" s="75">
        <v>0</v>
      </c>
      <c r="F285" s="64">
        <v>36081</v>
      </c>
      <c r="G285" s="65">
        <v>0.81805555555555554</v>
      </c>
      <c r="H285" s="66">
        <v>30.9</v>
      </c>
      <c r="I285" s="66">
        <v>34.64</v>
      </c>
      <c r="J285" s="67">
        <v>16.725609999999996</v>
      </c>
      <c r="K285" s="67">
        <v>5.3884810000000005</v>
      </c>
      <c r="N285" s="67">
        <v>0.39100000000000001</v>
      </c>
    </row>
    <row r="286" spans="1:16" ht="14" customHeight="1" x14ac:dyDescent="0.2">
      <c r="A286" s="46">
        <v>284</v>
      </c>
      <c r="B286" s="63">
        <v>-81.108333333333334</v>
      </c>
      <c r="C286" s="63">
        <v>25.066666666666666</v>
      </c>
      <c r="D286" s="74">
        <v>66</v>
      </c>
      <c r="E286" s="75">
        <v>0</v>
      </c>
      <c r="F286" s="64">
        <v>36081</v>
      </c>
      <c r="G286" s="65">
        <v>0.83680555555555547</v>
      </c>
      <c r="H286" s="66">
        <v>30.8</v>
      </c>
      <c r="I286" s="66">
        <v>34.744999999999997</v>
      </c>
      <c r="J286" s="67">
        <v>6.7029480000000001</v>
      </c>
      <c r="K286" s="67">
        <v>2.4389456800000002</v>
      </c>
      <c r="N286" s="67">
        <v>2.383</v>
      </c>
    </row>
    <row r="287" spans="1:16" ht="14" customHeight="1" x14ac:dyDescent="0.2">
      <c r="A287" s="46">
        <v>285</v>
      </c>
      <c r="B287" s="63">
        <v>-81.094999999999999</v>
      </c>
      <c r="C287" s="63">
        <v>25.098333333333333</v>
      </c>
      <c r="D287" s="74">
        <v>65</v>
      </c>
      <c r="E287" s="75">
        <v>0</v>
      </c>
      <c r="F287" s="64">
        <v>36081</v>
      </c>
      <c r="G287" s="65">
        <v>0.85416666666666663</v>
      </c>
      <c r="H287" s="66">
        <v>30.8</v>
      </c>
      <c r="I287" s="66">
        <v>35.57</v>
      </c>
      <c r="J287" s="67">
        <v>6.1820839999999997</v>
      </c>
      <c r="K287" s="67">
        <v>2.3218465599999991</v>
      </c>
      <c r="N287" s="67">
        <v>2.14</v>
      </c>
    </row>
    <row r="288" spans="1:16" ht="14" customHeight="1" x14ac:dyDescent="0.2">
      <c r="A288" s="46">
        <v>286</v>
      </c>
      <c r="B288" s="63">
        <v>-81.155000000000001</v>
      </c>
      <c r="C288" s="63">
        <v>25.164999999999999</v>
      </c>
      <c r="D288" s="74">
        <v>64</v>
      </c>
      <c r="E288" s="75">
        <v>0</v>
      </c>
      <c r="F288" s="64">
        <v>36081</v>
      </c>
      <c r="G288" s="65">
        <v>0.88749999999999996</v>
      </c>
      <c r="H288" s="66">
        <v>30.5</v>
      </c>
      <c r="I288" s="66">
        <v>34.664999999999999</v>
      </c>
      <c r="J288" s="67">
        <v>4.4916579999999993</v>
      </c>
      <c r="K288" s="67">
        <v>1.3476403200000004</v>
      </c>
      <c r="N288" s="67">
        <v>0.64400000000000002</v>
      </c>
    </row>
    <row r="289" spans="1:17" ht="14" customHeight="1" x14ac:dyDescent="0.2">
      <c r="A289" s="46">
        <v>287</v>
      </c>
      <c r="B289" s="63">
        <v>-81.196666666666673</v>
      </c>
      <c r="C289" s="63">
        <v>25.166666666666668</v>
      </c>
      <c r="D289" s="74">
        <v>63</v>
      </c>
      <c r="E289" s="75">
        <v>0</v>
      </c>
      <c r="F289" s="64">
        <v>36081</v>
      </c>
      <c r="G289" s="65">
        <v>0.90625</v>
      </c>
      <c r="H289" s="66">
        <v>30.4</v>
      </c>
      <c r="I289" s="66">
        <v>34.299999999999997</v>
      </c>
      <c r="J289" s="67">
        <v>5.5278280000000004</v>
      </c>
      <c r="K289" s="67">
        <v>0.97047443999999994</v>
      </c>
      <c r="N289" s="67">
        <v>0.45900000000000002</v>
      </c>
    </row>
    <row r="290" spans="1:17" ht="14" customHeight="1" x14ac:dyDescent="0.2">
      <c r="A290" s="46">
        <v>288</v>
      </c>
      <c r="B290" s="63">
        <v>-81.23</v>
      </c>
      <c r="C290" s="63">
        <v>25.166666666666668</v>
      </c>
      <c r="D290" s="74">
        <v>62</v>
      </c>
      <c r="E290" s="75">
        <v>0</v>
      </c>
      <c r="F290" s="64">
        <v>36081</v>
      </c>
      <c r="G290" s="65">
        <v>0.92013888888888884</v>
      </c>
      <c r="H290" s="66">
        <v>30.3</v>
      </c>
      <c r="I290" s="66">
        <v>34.369999999999997</v>
      </c>
      <c r="J290" s="67">
        <v>11.925879999999999</v>
      </c>
      <c r="K290" s="67">
        <v>2.1842146000000011</v>
      </c>
      <c r="N290" s="67">
        <v>0.37</v>
      </c>
    </row>
    <row r="291" spans="1:17" ht="14" customHeight="1" x14ac:dyDescent="0.2">
      <c r="A291" s="46">
        <v>289</v>
      </c>
      <c r="B291" s="63">
        <v>-81.271666666666661</v>
      </c>
      <c r="C291" s="63">
        <v>25.166666666666668</v>
      </c>
      <c r="D291" s="74">
        <v>61</v>
      </c>
      <c r="E291" s="75">
        <v>0</v>
      </c>
      <c r="F291" s="64">
        <v>36081</v>
      </c>
      <c r="G291" s="65">
        <v>0.9375</v>
      </c>
      <c r="H291" s="66">
        <v>30.3</v>
      </c>
      <c r="I291" s="66">
        <v>34.604999999999997</v>
      </c>
      <c r="J291" s="67">
        <v>10.34582</v>
      </c>
      <c r="K291" s="67">
        <v>1.5718023999999995</v>
      </c>
      <c r="N291" s="67">
        <v>0.623</v>
      </c>
    </row>
    <row r="292" spans="1:17" ht="14" customHeight="1" x14ac:dyDescent="0.2">
      <c r="A292" s="46">
        <v>290</v>
      </c>
      <c r="B292" s="63">
        <v>-81.33</v>
      </c>
      <c r="C292" s="63">
        <v>25.166666666666668</v>
      </c>
      <c r="D292" s="74">
        <v>60</v>
      </c>
      <c r="E292" s="75">
        <v>0</v>
      </c>
      <c r="F292" s="64">
        <v>36081</v>
      </c>
      <c r="G292" s="65">
        <v>0.9604166666666667</v>
      </c>
      <c r="H292" s="66">
        <v>30.2</v>
      </c>
      <c r="I292" s="66">
        <v>34.615000000000002</v>
      </c>
      <c r="J292" s="67">
        <v>5.1443259999999995</v>
      </c>
      <c r="K292" s="67">
        <v>1.1511412000000001</v>
      </c>
      <c r="N292" s="67">
        <v>0.79500000000000004</v>
      </c>
    </row>
    <row r="293" spans="1:17" ht="14" customHeight="1" x14ac:dyDescent="0.2">
      <c r="A293" s="46">
        <v>291</v>
      </c>
      <c r="B293" s="63">
        <v>-81.48833333333333</v>
      </c>
      <c r="C293" s="63">
        <v>25.166666666666668</v>
      </c>
      <c r="D293" s="74">
        <v>59</v>
      </c>
      <c r="E293" s="75">
        <v>0</v>
      </c>
      <c r="F293" s="64">
        <v>36082</v>
      </c>
      <c r="G293" s="65">
        <v>0.71944444444444444</v>
      </c>
      <c r="H293" s="66">
        <v>29.8</v>
      </c>
      <c r="I293" s="66">
        <v>34.74</v>
      </c>
      <c r="J293" s="67">
        <v>1.9905579999999996</v>
      </c>
      <c r="K293" s="67">
        <v>0.49648820000000027</v>
      </c>
      <c r="N293" s="67">
        <v>0.52800000000000002</v>
      </c>
    </row>
    <row r="294" spans="1:17" ht="14" customHeight="1" x14ac:dyDescent="0.2">
      <c r="A294" s="46">
        <v>292</v>
      </c>
      <c r="B294" s="63">
        <v>-81.650000000000006</v>
      </c>
      <c r="C294" s="63">
        <v>25.168333333333333</v>
      </c>
      <c r="D294" s="74">
        <v>58</v>
      </c>
      <c r="E294" s="75">
        <v>0</v>
      </c>
      <c r="F294" s="64">
        <v>36082</v>
      </c>
      <c r="G294" s="65">
        <v>0.76458333333333339</v>
      </c>
      <c r="H294" s="66">
        <v>29.7</v>
      </c>
      <c r="I294" s="66">
        <v>34.71</v>
      </c>
      <c r="J294" s="67">
        <v>1.657872</v>
      </c>
      <c r="K294" s="67">
        <v>0.59603992000000006</v>
      </c>
      <c r="N294" s="67">
        <v>0.51100000000000001</v>
      </c>
    </row>
    <row r="295" spans="1:17" ht="14" customHeight="1" x14ac:dyDescent="0.2">
      <c r="A295" s="46">
        <v>293</v>
      </c>
      <c r="B295" s="63">
        <v>-81.265000000000001</v>
      </c>
      <c r="C295" s="63">
        <v>25.351666666666667</v>
      </c>
      <c r="D295" s="74">
        <v>57</v>
      </c>
      <c r="E295" s="75">
        <v>0</v>
      </c>
      <c r="F295" s="64">
        <v>36083</v>
      </c>
      <c r="G295" s="65">
        <v>0.48402777777777778</v>
      </c>
      <c r="H295" s="66">
        <v>28.4</v>
      </c>
      <c r="I295" s="66">
        <v>35.015000000000001</v>
      </c>
      <c r="J295" s="67">
        <v>1.8484320000000001</v>
      </c>
      <c r="K295" s="67">
        <v>1.5122365199999999</v>
      </c>
      <c r="N295" s="67">
        <v>0.73799999999999999</v>
      </c>
    </row>
    <row r="296" spans="1:17" ht="14" customHeight="1" x14ac:dyDescent="0.2">
      <c r="A296" s="46">
        <v>294</v>
      </c>
      <c r="B296" s="63">
        <v>-81.23</v>
      </c>
      <c r="C296" s="63">
        <v>25.35</v>
      </c>
      <c r="D296" s="74">
        <v>56</v>
      </c>
      <c r="E296" s="75">
        <v>0</v>
      </c>
      <c r="F296" s="64">
        <v>36083</v>
      </c>
      <c r="G296" s="65">
        <v>0.4993055555555555</v>
      </c>
      <c r="H296" s="66">
        <v>28.3</v>
      </c>
      <c r="I296" s="66">
        <v>33.604999999999997</v>
      </c>
      <c r="J296" s="67">
        <v>4.989495999999999</v>
      </c>
      <c r="K296" s="67">
        <v>2.2191505999999999</v>
      </c>
      <c r="N296" s="67">
        <v>0.30599999999999999</v>
      </c>
    </row>
    <row r="297" spans="1:17" ht="14" customHeight="1" x14ac:dyDescent="0.2">
      <c r="A297" s="46">
        <v>295</v>
      </c>
      <c r="B297" s="63">
        <v>-81.194999999999993</v>
      </c>
      <c r="C297" s="63">
        <v>25.348333333333333</v>
      </c>
      <c r="D297" s="74">
        <v>55</v>
      </c>
      <c r="E297" s="75">
        <v>0</v>
      </c>
      <c r="F297" s="64">
        <v>36083</v>
      </c>
      <c r="G297" s="65">
        <v>0.51388888888888895</v>
      </c>
      <c r="H297" s="66">
        <v>28.1</v>
      </c>
      <c r="I297" s="66">
        <v>32.93</v>
      </c>
      <c r="J297" s="67">
        <v>8.1742300000000014</v>
      </c>
      <c r="K297" s="67">
        <v>2.9606672000000009</v>
      </c>
      <c r="N297" s="67">
        <v>0.31900000000000001</v>
      </c>
    </row>
    <row r="298" spans="1:17" ht="14" customHeight="1" x14ac:dyDescent="0.2">
      <c r="A298" s="46">
        <v>296</v>
      </c>
      <c r="B298" s="63">
        <v>-81.156666666666666</v>
      </c>
      <c r="C298" s="63">
        <v>25.344999999999999</v>
      </c>
      <c r="D298" s="74">
        <v>54</v>
      </c>
      <c r="E298" s="75">
        <v>0</v>
      </c>
      <c r="F298" s="64">
        <v>36083</v>
      </c>
      <c r="G298" s="65">
        <v>0.53194444444444444</v>
      </c>
      <c r="H298" s="66">
        <v>28.2</v>
      </c>
      <c r="I298" s="66">
        <v>29.13</v>
      </c>
      <c r="J298" s="67">
        <v>10.341850000000001</v>
      </c>
      <c r="K298" s="67">
        <v>4.1764400000000013</v>
      </c>
      <c r="N298" s="67">
        <v>1.9590000000000001</v>
      </c>
    </row>
    <row r="299" spans="1:17" ht="14" customHeight="1" x14ac:dyDescent="0.2">
      <c r="A299" s="46">
        <v>297</v>
      </c>
      <c r="B299" s="63">
        <v>-81.224999999999994</v>
      </c>
      <c r="C299" s="63">
        <v>25.451666666666668</v>
      </c>
      <c r="D299" s="74">
        <v>53</v>
      </c>
      <c r="E299" s="75">
        <v>0</v>
      </c>
      <c r="F299" s="64">
        <v>36083</v>
      </c>
      <c r="G299" s="65">
        <v>0.58750000000000002</v>
      </c>
      <c r="H299" s="66">
        <v>28</v>
      </c>
      <c r="I299" s="66">
        <v>33.145000000000003</v>
      </c>
      <c r="J299" s="67">
        <v>3.4149939999999992</v>
      </c>
      <c r="K299" s="67">
        <v>1.7737166000000006</v>
      </c>
      <c r="N299" s="67">
        <v>0.64100000000000001</v>
      </c>
    </row>
    <row r="300" spans="1:17" ht="14" customHeight="1" x14ac:dyDescent="0.2">
      <c r="A300" s="46">
        <v>298</v>
      </c>
      <c r="B300" s="63">
        <v>-81.25833333333334</v>
      </c>
      <c r="C300" s="63">
        <v>25.453333333333333</v>
      </c>
      <c r="D300" s="74">
        <v>52</v>
      </c>
      <c r="E300" s="75">
        <v>0</v>
      </c>
      <c r="F300" s="64">
        <v>36083</v>
      </c>
      <c r="G300" s="65">
        <v>0.6020833333333333</v>
      </c>
      <c r="H300" s="66">
        <v>28.1</v>
      </c>
      <c r="I300" s="66">
        <v>33.655000000000001</v>
      </c>
      <c r="J300" s="67">
        <v>3.6357260000000005</v>
      </c>
      <c r="K300" s="67">
        <v>1.4822868400000004</v>
      </c>
      <c r="N300" s="67">
        <v>0.32100000000000001</v>
      </c>
    </row>
    <row r="301" spans="1:17" ht="14" customHeight="1" x14ac:dyDescent="0.2">
      <c r="A301" s="46">
        <v>299</v>
      </c>
      <c r="B301" s="63">
        <v>-81.306666666666672</v>
      </c>
      <c r="C301" s="63">
        <v>25.453333333333333</v>
      </c>
      <c r="D301" s="74">
        <v>51</v>
      </c>
      <c r="E301" s="75">
        <v>0</v>
      </c>
      <c r="F301" s="64">
        <v>36083</v>
      </c>
      <c r="G301" s="65">
        <v>0.62013888888888891</v>
      </c>
      <c r="H301" s="66">
        <v>28.3</v>
      </c>
      <c r="I301" s="66">
        <v>34.06</v>
      </c>
      <c r="J301" s="67">
        <v>2.8814259999999998</v>
      </c>
      <c r="K301" s="67">
        <v>1.0061091600000009</v>
      </c>
      <c r="N301" s="67">
        <v>0.23100000000000001</v>
      </c>
    </row>
    <row r="302" spans="1:17" ht="14" customHeight="1" x14ac:dyDescent="0.2">
      <c r="A302" s="46">
        <v>300</v>
      </c>
      <c r="B302" s="63">
        <v>-81.344999999999999</v>
      </c>
      <c r="C302" s="63">
        <v>25.453333333333333</v>
      </c>
      <c r="D302" s="74">
        <v>50</v>
      </c>
      <c r="E302" s="75">
        <v>0</v>
      </c>
      <c r="F302" s="64">
        <v>36083</v>
      </c>
      <c r="G302" s="65">
        <v>0.64166666666666672</v>
      </c>
      <c r="H302" s="66">
        <v>28.8</v>
      </c>
      <c r="I302" s="66">
        <v>35.32</v>
      </c>
      <c r="J302" s="67">
        <v>1.8841619999999999</v>
      </c>
      <c r="K302" s="67">
        <v>0.46233031999999985</v>
      </c>
      <c r="N302" s="67">
        <v>0.32200000000000001</v>
      </c>
    </row>
    <row r="303" spans="1:17" ht="14" customHeight="1" x14ac:dyDescent="0.2">
      <c r="A303" s="46">
        <v>301</v>
      </c>
      <c r="B303" s="63">
        <v>-81.293333333333337</v>
      </c>
      <c r="C303" s="63">
        <v>25.58</v>
      </c>
      <c r="D303" s="74">
        <v>49</v>
      </c>
      <c r="E303" s="75">
        <v>0</v>
      </c>
      <c r="F303" s="64">
        <v>36083</v>
      </c>
      <c r="G303" s="65">
        <v>0.69166666666666676</v>
      </c>
      <c r="H303" s="66">
        <v>28.6</v>
      </c>
      <c r="I303" s="66">
        <v>32.85</v>
      </c>
      <c r="J303" s="67">
        <v>3.6627220000000005</v>
      </c>
      <c r="K303" s="67">
        <v>1.0252128</v>
      </c>
      <c r="N303" s="67">
        <v>0.40200000000000002</v>
      </c>
    </row>
    <row r="304" spans="1:17" ht="14" customHeight="1" x14ac:dyDescent="0.2">
      <c r="A304" s="46">
        <v>302</v>
      </c>
      <c r="B304" s="63">
        <v>-81.328333333333333</v>
      </c>
      <c r="C304" s="63">
        <v>25.583333333333332</v>
      </c>
      <c r="D304" s="71">
        <v>48</v>
      </c>
      <c r="E304" s="72">
        <v>0</v>
      </c>
      <c r="F304" s="64">
        <v>36083</v>
      </c>
      <c r="G304" s="65">
        <v>0.7055555555555556</v>
      </c>
      <c r="H304" s="66">
        <v>28.6</v>
      </c>
      <c r="I304" s="66">
        <v>33</v>
      </c>
      <c r="J304" s="66">
        <v>2.6471960000000001</v>
      </c>
      <c r="K304" s="66">
        <v>0.66549904000000026</v>
      </c>
      <c r="L304" s="66"/>
      <c r="M304" s="66"/>
      <c r="N304" s="66">
        <v>0.499</v>
      </c>
      <c r="P304" s="66"/>
      <c r="Q304" s="66"/>
    </row>
    <row r="305" spans="1:14" ht="14" customHeight="1" x14ac:dyDescent="0.2">
      <c r="A305" s="46">
        <v>303</v>
      </c>
      <c r="B305" s="63">
        <v>-81.364999999999995</v>
      </c>
      <c r="C305" s="63">
        <v>25.583333333333332</v>
      </c>
      <c r="D305" s="74">
        <v>47</v>
      </c>
      <c r="E305" s="75">
        <v>0</v>
      </c>
      <c r="F305" s="64">
        <v>36083</v>
      </c>
      <c r="G305" s="65">
        <v>0.71805555555555556</v>
      </c>
      <c r="H305" s="66">
        <v>28.7</v>
      </c>
      <c r="I305" s="66">
        <v>33.89</v>
      </c>
      <c r="J305" s="67">
        <v>2.7710600000000003</v>
      </c>
      <c r="K305" s="67">
        <v>0.69481351999999985</v>
      </c>
      <c r="N305" s="67">
        <v>0.24</v>
      </c>
    </row>
    <row r="306" spans="1:14" ht="14" customHeight="1" x14ac:dyDescent="0.2">
      <c r="A306" s="46">
        <v>304</v>
      </c>
      <c r="B306" s="63">
        <v>-81.406666666666666</v>
      </c>
      <c r="C306" s="63">
        <v>25.583333333333332</v>
      </c>
      <c r="D306" s="74">
        <v>46</v>
      </c>
      <c r="E306" s="75">
        <v>0</v>
      </c>
      <c r="F306" s="64">
        <v>36083</v>
      </c>
      <c r="G306" s="65">
        <v>0.73263888888888884</v>
      </c>
      <c r="H306" s="66">
        <v>28.9</v>
      </c>
      <c r="I306" s="66">
        <v>34.729999999999997</v>
      </c>
      <c r="J306" s="67">
        <v>2.2962480000000003</v>
      </c>
      <c r="K306" s="67">
        <v>0.49042203999999967</v>
      </c>
      <c r="N306" s="67">
        <v>0.57899999999999996</v>
      </c>
    </row>
    <row r="307" spans="1:14" ht="14" customHeight="1" x14ac:dyDescent="0.2">
      <c r="A307" s="46">
        <v>305</v>
      </c>
      <c r="B307" s="63">
        <v>-81.468333333333334</v>
      </c>
      <c r="C307" s="63">
        <v>25.583333333333332</v>
      </c>
      <c r="D307" s="74">
        <v>45</v>
      </c>
      <c r="E307" s="75">
        <v>0</v>
      </c>
      <c r="F307" s="64">
        <v>36083</v>
      </c>
      <c r="G307" s="65">
        <v>0.75069444444444444</v>
      </c>
      <c r="H307" s="66">
        <v>29</v>
      </c>
      <c r="I307" s="66">
        <v>34.935000000000002</v>
      </c>
      <c r="J307" s="67">
        <v>2.33833</v>
      </c>
      <c r="K307" s="67">
        <v>0.55522832</v>
      </c>
      <c r="N307" s="67">
        <v>0.45900000000000002</v>
      </c>
    </row>
    <row r="308" spans="1:14" ht="14" customHeight="1" x14ac:dyDescent="0.2">
      <c r="A308" s="46">
        <v>306</v>
      </c>
      <c r="B308" s="63">
        <v>-81.66</v>
      </c>
      <c r="C308" s="63">
        <v>25.583333333333332</v>
      </c>
      <c r="D308" s="74">
        <v>44</v>
      </c>
      <c r="E308" s="75">
        <v>0</v>
      </c>
      <c r="F308" s="64">
        <v>36083</v>
      </c>
      <c r="G308" s="65">
        <v>0.97986111111111107</v>
      </c>
      <c r="H308" s="66">
        <v>29.1</v>
      </c>
      <c r="I308" s="66">
        <v>34.880000000000003</v>
      </c>
      <c r="J308" s="67">
        <v>1.6975719999999999</v>
      </c>
      <c r="K308" s="67">
        <v>0.32993876000000022</v>
      </c>
      <c r="N308" s="67">
        <v>0.23200000000000001</v>
      </c>
    </row>
    <row r="309" spans="1:14" ht="14" customHeight="1" x14ac:dyDescent="0.2">
      <c r="A309" s="46">
        <v>307</v>
      </c>
      <c r="B309" s="63">
        <v>-81.849999999999994</v>
      </c>
      <c r="C309" s="63">
        <v>25.583333333333332</v>
      </c>
      <c r="D309" s="74">
        <v>43</v>
      </c>
      <c r="E309" s="75">
        <v>0</v>
      </c>
      <c r="F309" s="64">
        <v>36084</v>
      </c>
      <c r="G309" s="65">
        <v>0.50763888888888886</v>
      </c>
      <c r="H309" s="66">
        <v>28.5</v>
      </c>
      <c r="I309" s="66">
        <v>34.704999999999998</v>
      </c>
      <c r="J309" s="67">
        <v>3.6674860000000002</v>
      </c>
      <c r="K309" s="67">
        <v>0.57437959999999977</v>
      </c>
      <c r="N309" s="67">
        <v>0.45200000000000001</v>
      </c>
    </row>
    <row r="310" spans="1:14" ht="14" customHeight="1" x14ac:dyDescent="0.2">
      <c r="A310" s="46">
        <v>308</v>
      </c>
      <c r="B310" s="63">
        <v>-81.843333333333334</v>
      </c>
      <c r="C310" s="63">
        <v>26.223333333333333</v>
      </c>
      <c r="D310" s="74">
        <v>35</v>
      </c>
      <c r="E310" s="75">
        <v>0</v>
      </c>
      <c r="F310" s="64">
        <v>36085</v>
      </c>
      <c r="G310" s="65">
        <v>0.58680555555555558</v>
      </c>
      <c r="H310" s="66">
        <v>27.82</v>
      </c>
      <c r="I310" s="66">
        <v>33.25</v>
      </c>
      <c r="J310" s="67">
        <v>4.0041419999999999</v>
      </c>
      <c r="K310" s="67">
        <v>1.2308588000000009</v>
      </c>
      <c r="N310" s="67">
        <v>0.25</v>
      </c>
    </row>
    <row r="311" spans="1:14" ht="14" customHeight="1" x14ac:dyDescent="0.2">
      <c r="A311" s="46">
        <v>309</v>
      </c>
      <c r="B311" s="63">
        <v>-81.901666666666671</v>
      </c>
      <c r="C311" s="63">
        <v>26.201666666666668</v>
      </c>
      <c r="D311" s="74">
        <v>36</v>
      </c>
      <c r="E311" s="75">
        <v>0</v>
      </c>
      <c r="F311" s="64">
        <v>36085</v>
      </c>
      <c r="G311" s="65">
        <v>0.6166666666666667</v>
      </c>
      <c r="H311" s="66">
        <v>28.11</v>
      </c>
      <c r="I311" s="66">
        <v>33.78</v>
      </c>
      <c r="J311" s="67">
        <v>0.43669999999999998</v>
      </c>
      <c r="K311" s="67">
        <v>0.2164126400000001</v>
      </c>
      <c r="N311" s="67">
        <v>0.36499999999999999</v>
      </c>
    </row>
    <row r="312" spans="1:14" ht="14" customHeight="1" x14ac:dyDescent="0.2">
      <c r="A312" s="46">
        <v>310</v>
      </c>
      <c r="B312" s="63">
        <v>-81.978333333333339</v>
      </c>
      <c r="C312" s="63">
        <v>26.181666666666668</v>
      </c>
      <c r="D312" s="74">
        <v>37</v>
      </c>
      <c r="E312" s="75">
        <v>0</v>
      </c>
      <c r="F312" s="64">
        <v>36085</v>
      </c>
      <c r="G312" s="65">
        <v>0.64027777777777783</v>
      </c>
      <c r="H312" s="66">
        <v>27.9</v>
      </c>
      <c r="I312" s="66">
        <v>33.54</v>
      </c>
      <c r="J312" s="67">
        <v>0.38350200000000001</v>
      </c>
      <c r="K312" s="67">
        <v>0.17113876000000011</v>
      </c>
      <c r="N312" s="67">
        <v>0.71799999999999997</v>
      </c>
    </row>
    <row r="313" spans="1:14" ht="14" customHeight="1" x14ac:dyDescent="0.2">
      <c r="A313" s="46">
        <v>311</v>
      </c>
      <c r="B313" s="63">
        <v>-82.061666666666667</v>
      </c>
      <c r="C313" s="63">
        <v>26.158333333333335</v>
      </c>
      <c r="D313" s="74">
        <v>38</v>
      </c>
      <c r="E313" s="75">
        <v>0</v>
      </c>
      <c r="F313" s="64">
        <v>36085</v>
      </c>
      <c r="G313" s="65">
        <v>0.66805555555555562</v>
      </c>
      <c r="H313" s="66">
        <v>28.1</v>
      </c>
      <c r="I313" s="66">
        <v>33.54</v>
      </c>
      <c r="J313" s="67">
        <v>0.42558399999999996</v>
      </c>
      <c r="K313" s="67">
        <v>0.1686138400000001</v>
      </c>
      <c r="N313" s="67">
        <v>0.41399999999999998</v>
      </c>
    </row>
    <row r="314" spans="1:14" ht="14" customHeight="1" x14ac:dyDescent="0.2">
      <c r="A314" s="46">
        <v>312</v>
      </c>
      <c r="B314" s="63">
        <v>-81.768333333333331</v>
      </c>
      <c r="C314" s="63">
        <v>25.95</v>
      </c>
      <c r="D314" s="74">
        <v>34</v>
      </c>
      <c r="E314" s="75">
        <v>0</v>
      </c>
      <c r="F314" s="64">
        <v>36085</v>
      </c>
      <c r="G314" s="65">
        <v>0.77777777777777779</v>
      </c>
      <c r="H314" s="66">
        <v>27.898</v>
      </c>
      <c r="I314" s="66">
        <v>33.29</v>
      </c>
      <c r="J314" s="67">
        <v>4.5107139999999992</v>
      </c>
      <c r="K314" s="67">
        <v>1.0946084000000011</v>
      </c>
      <c r="N314" s="67">
        <v>0.28299999999999997</v>
      </c>
    </row>
    <row r="315" spans="1:14" ht="14" customHeight="1" x14ac:dyDescent="0.2">
      <c r="A315" s="46">
        <v>313</v>
      </c>
      <c r="B315" s="63">
        <v>-81.8</v>
      </c>
      <c r="C315" s="63">
        <v>25.913333333333334</v>
      </c>
      <c r="D315" s="74">
        <v>33</v>
      </c>
      <c r="E315" s="75">
        <v>0</v>
      </c>
      <c r="F315" s="64">
        <v>36085</v>
      </c>
      <c r="G315" s="65">
        <v>0.79305555555555562</v>
      </c>
      <c r="H315" s="66">
        <v>28.2</v>
      </c>
      <c r="I315" s="66">
        <v>33.64</v>
      </c>
      <c r="J315" s="67">
        <v>2.9981439999999999</v>
      </c>
      <c r="K315" s="67">
        <v>0.51738627999999975</v>
      </c>
      <c r="N315" s="67">
        <v>0.52</v>
      </c>
    </row>
    <row r="316" spans="1:14" ht="14" customHeight="1" x14ac:dyDescent="0.2">
      <c r="A316" s="46">
        <v>314</v>
      </c>
      <c r="B316" s="63">
        <v>-81.833333333333329</v>
      </c>
      <c r="C316" s="63">
        <v>25.873333333333335</v>
      </c>
      <c r="D316" s="74">
        <v>32</v>
      </c>
      <c r="E316" s="75">
        <v>0</v>
      </c>
      <c r="F316" s="64">
        <v>36085</v>
      </c>
      <c r="G316" s="65">
        <v>0.80972222222222223</v>
      </c>
      <c r="H316" s="66">
        <v>28.3</v>
      </c>
      <c r="I316" s="66">
        <v>34.14</v>
      </c>
      <c r="J316" s="67">
        <v>3.9160079999999997</v>
      </c>
      <c r="K316" s="67">
        <v>0.48576920000000007</v>
      </c>
      <c r="N316" s="67">
        <v>0.35599999999999998</v>
      </c>
    </row>
    <row r="317" spans="1:14" ht="14" customHeight="1" x14ac:dyDescent="0.2">
      <c r="A317" s="46">
        <v>315</v>
      </c>
      <c r="B317" s="63">
        <v>-81.944999999999993</v>
      </c>
      <c r="C317" s="63">
        <v>25.741666666666667</v>
      </c>
      <c r="D317" s="74">
        <v>31</v>
      </c>
      <c r="E317" s="75">
        <v>0</v>
      </c>
      <c r="F317" s="64">
        <v>36085</v>
      </c>
      <c r="G317" s="65">
        <v>0.86388888888888893</v>
      </c>
      <c r="H317" s="66">
        <v>27.7</v>
      </c>
      <c r="I317" s="66">
        <v>34.74</v>
      </c>
      <c r="J317" s="67">
        <v>1.9040119999999998</v>
      </c>
      <c r="K317" s="67">
        <v>0.34905828000000017</v>
      </c>
      <c r="N317" s="67">
        <v>0.25700000000000001</v>
      </c>
    </row>
    <row r="318" spans="1:14" ht="14" customHeight="1" x14ac:dyDescent="0.2">
      <c r="A318" s="46">
        <v>316</v>
      </c>
      <c r="B318" s="63">
        <v>-82.21</v>
      </c>
      <c r="C318" s="63">
        <v>25.401666666666667</v>
      </c>
      <c r="D318" s="74">
        <v>30</v>
      </c>
      <c r="E318" s="75">
        <v>0</v>
      </c>
      <c r="F318" s="64">
        <v>36086</v>
      </c>
      <c r="G318" s="65">
        <v>0.52847222222222223</v>
      </c>
      <c r="H318" s="66">
        <v>27.6</v>
      </c>
      <c r="I318" s="66">
        <v>34.64</v>
      </c>
      <c r="J318" s="67">
        <v>0.27234199999999997</v>
      </c>
      <c r="K318" s="67">
        <v>0.10387108</v>
      </c>
      <c r="N318" s="67">
        <v>0.621</v>
      </c>
    </row>
    <row r="319" spans="1:14" ht="14" customHeight="1" x14ac:dyDescent="0.2">
      <c r="A319" s="46">
        <v>317</v>
      </c>
      <c r="B319" s="63">
        <v>-82.481669999999994</v>
      </c>
      <c r="C319" s="63">
        <v>25.063330000000001</v>
      </c>
      <c r="D319" s="74">
        <v>29</v>
      </c>
      <c r="E319" s="75">
        <v>0</v>
      </c>
      <c r="F319" s="64">
        <v>36086</v>
      </c>
      <c r="G319" s="65">
        <v>0.67638888888888893</v>
      </c>
      <c r="H319" s="66">
        <v>27.7</v>
      </c>
      <c r="I319" s="66">
        <v>34.74</v>
      </c>
      <c r="J319" s="67">
        <v>0.30092599999999997</v>
      </c>
      <c r="K319" s="67">
        <v>6.0137559999999986E-2</v>
      </c>
      <c r="N319" s="67">
        <v>0.57099999999999995</v>
      </c>
    </row>
    <row r="320" spans="1:14" ht="14" customHeight="1" x14ac:dyDescent="0.2">
      <c r="A320" s="46">
        <v>318</v>
      </c>
      <c r="B320" s="63">
        <v>-82.745000000000005</v>
      </c>
      <c r="C320" s="63">
        <v>24.728333333333332</v>
      </c>
      <c r="D320" s="74">
        <v>28</v>
      </c>
      <c r="E320" s="75">
        <v>0</v>
      </c>
      <c r="F320" s="64">
        <v>36086</v>
      </c>
      <c r="G320" s="65">
        <v>0.8125</v>
      </c>
      <c r="H320" s="66">
        <v>26.9</v>
      </c>
      <c r="I320" s="66">
        <v>35.64</v>
      </c>
      <c r="J320" s="67">
        <v>0.73127399999999998</v>
      </c>
      <c r="K320" s="67">
        <v>0.13814012000000009</v>
      </c>
      <c r="N320" s="67">
        <v>0.318</v>
      </c>
    </row>
    <row r="321" spans="1:16" ht="14" customHeight="1" x14ac:dyDescent="0.2">
      <c r="A321" s="46">
        <v>319</v>
      </c>
      <c r="B321" s="63">
        <v>-82.617000000000004</v>
      </c>
      <c r="C321" s="63">
        <v>24.899000000000001</v>
      </c>
      <c r="D321" s="74">
        <v>28.5</v>
      </c>
      <c r="E321" s="75">
        <v>0</v>
      </c>
      <c r="F321" s="64">
        <v>36086</v>
      </c>
      <c r="G321" s="65">
        <v>0.82777777777777783</v>
      </c>
      <c r="H321" s="98">
        <v>27.7</v>
      </c>
      <c r="I321" s="98">
        <v>35.141999999999996</v>
      </c>
      <c r="J321" s="67">
        <v>0.27313599999999993</v>
      </c>
      <c r="K321" s="67">
        <v>3.7429160000000045E-2</v>
      </c>
      <c r="N321" s="67">
        <v>0.16400000000000001</v>
      </c>
    </row>
    <row r="322" spans="1:16" ht="14" customHeight="1" x14ac:dyDescent="0.2">
      <c r="A322" s="46">
        <v>320</v>
      </c>
      <c r="B322" s="63">
        <v>-81.828333333333333</v>
      </c>
      <c r="C322" s="63">
        <v>24.536670000000001</v>
      </c>
      <c r="D322" s="74">
        <v>24</v>
      </c>
      <c r="E322" s="75">
        <v>0</v>
      </c>
      <c r="F322" s="64">
        <v>36088</v>
      </c>
      <c r="G322" s="65">
        <v>0.48680555555555555</v>
      </c>
      <c r="H322" s="66">
        <v>27.5</v>
      </c>
      <c r="I322" s="66">
        <v>34.57</v>
      </c>
      <c r="J322" s="67">
        <v>4.6576040000000001</v>
      </c>
      <c r="K322" s="67">
        <v>0.97465088000000044</v>
      </c>
      <c r="N322" s="67">
        <v>3.7149999999999999</v>
      </c>
    </row>
    <row r="323" spans="1:16" ht="14" customHeight="1" x14ac:dyDescent="0.2">
      <c r="A323" s="46">
        <v>321</v>
      </c>
      <c r="B323" s="63">
        <v>-81.828333333333333</v>
      </c>
      <c r="C323" s="63">
        <v>24.488330000000001</v>
      </c>
      <c r="D323" s="74">
        <v>23</v>
      </c>
      <c r="E323" s="75">
        <v>0</v>
      </c>
      <c r="F323" s="64">
        <v>36088</v>
      </c>
      <c r="G323" s="65">
        <v>0.50555555555555554</v>
      </c>
      <c r="H323" s="66">
        <v>27.56</v>
      </c>
      <c r="I323" s="66">
        <v>35.130000000000003</v>
      </c>
      <c r="J323" s="67">
        <v>2.2803679999999997</v>
      </c>
      <c r="K323" s="67">
        <v>0.49704400000000021</v>
      </c>
      <c r="N323" s="67">
        <v>0.96299999999999997</v>
      </c>
    </row>
    <row r="324" spans="1:16" ht="14" customHeight="1" x14ac:dyDescent="0.2">
      <c r="A324" s="46">
        <v>322</v>
      </c>
      <c r="B324" s="63">
        <v>-81.828329999999994</v>
      </c>
      <c r="C324" s="63">
        <v>24.454999999999998</v>
      </c>
      <c r="D324" s="74">
        <v>22</v>
      </c>
      <c r="E324" s="75">
        <v>0</v>
      </c>
      <c r="F324" s="64">
        <v>36088</v>
      </c>
      <c r="G324" s="65">
        <v>0.51736111111111105</v>
      </c>
      <c r="H324" s="66">
        <v>27.9</v>
      </c>
      <c r="I324" s="66">
        <v>35.44</v>
      </c>
      <c r="J324" s="67">
        <v>1.1536820000000003</v>
      </c>
      <c r="K324" s="67">
        <v>0.26700631999999991</v>
      </c>
      <c r="N324" s="67">
        <v>0.67800000000000005</v>
      </c>
    </row>
    <row r="325" spans="1:16" ht="14" customHeight="1" x14ac:dyDescent="0.2">
      <c r="A325" s="46">
        <v>323</v>
      </c>
      <c r="B325" s="63">
        <v>-81.418333333333294</v>
      </c>
      <c r="C325" s="63">
        <v>24.608329999999999</v>
      </c>
      <c r="D325" s="74">
        <v>19</v>
      </c>
      <c r="E325" s="75">
        <v>0</v>
      </c>
      <c r="F325" s="64">
        <v>36088</v>
      </c>
      <c r="G325" s="65">
        <v>0.64375000000000004</v>
      </c>
      <c r="H325" s="66">
        <v>27.8</v>
      </c>
      <c r="I325" s="66">
        <v>34.94</v>
      </c>
      <c r="J325" s="67">
        <v>1.7237740000000001</v>
      </c>
      <c r="K325" s="67">
        <v>0.30962823999999989</v>
      </c>
      <c r="N325" s="67">
        <v>0.80900000000000005</v>
      </c>
    </row>
    <row r="326" spans="1:16" ht="14" customHeight="1" x14ac:dyDescent="0.2">
      <c r="A326" s="46">
        <v>324</v>
      </c>
      <c r="B326" s="63">
        <v>-81.418333333333294</v>
      </c>
      <c r="C326" s="63">
        <v>24.5766666666667</v>
      </c>
      <c r="D326" s="74">
        <v>20</v>
      </c>
      <c r="E326" s="75">
        <v>0</v>
      </c>
      <c r="F326" s="64">
        <v>36088</v>
      </c>
      <c r="G326" s="65">
        <v>0.65694444444444444</v>
      </c>
      <c r="H326" s="66">
        <v>27.9</v>
      </c>
      <c r="I326" s="66">
        <v>35.24</v>
      </c>
      <c r="J326" s="67">
        <v>1.169562</v>
      </c>
      <c r="K326" s="67">
        <v>0.18463676000000015</v>
      </c>
      <c r="N326" s="67">
        <v>1.014</v>
      </c>
    </row>
    <row r="327" spans="1:16" ht="14" customHeight="1" x14ac:dyDescent="0.2">
      <c r="A327" s="46">
        <v>325</v>
      </c>
      <c r="B327" s="63">
        <v>-81.413330000000002</v>
      </c>
      <c r="C327" s="63">
        <v>24.536666666666701</v>
      </c>
      <c r="D327" s="74">
        <v>21</v>
      </c>
      <c r="E327" s="75">
        <v>0</v>
      </c>
      <c r="F327" s="64">
        <v>36088</v>
      </c>
      <c r="G327" s="65">
        <v>0.68680555555555556</v>
      </c>
      <c r="H327" s="66">
        <v>28.6</v>
      </c>
      <c r="I327" s="66">
        <v>35.840000000000003</v>
      </c>
      <c r="J327" s="67">
        <v>0.231848</v>
      </c>
      <c r="K327" s="67">
        <v>0</v>
      </c>
      <c r="N327" s="67">
        <v>0.317</v>
      </c>
    </row>
    <row r="328" spans="1:16" ht="14" customHeight="1" x14ac:dyDescent="0.2">
      <c r="A328" s="46">
        <v>326</v>
      </c>
      <c r="B328" s="63">
        <v>-81.204999999999998</v>
      </c>
      <c r="C328" s="63">
        <v>24.673300000000001</v>
      </c>
      <c r="D328" s="74">
        <v>16</v>
      </c>
      <c r="E328" s="75">
        <v>0</v>
      </c>
      <c r="F328" s="64">
        <v>36088</v>
      </c>
      <c r="G328" s="65">
        <v>0.76597222222222217</v>
      </c>
      <c r="H328" s="66">
        <v>28.274000000000001</v>
      </c>
      <c r="I328" s="66">
        <v>35.54</v>
      </c>
      <c r="J328" s="67">
        <v>0.68125199999999997</v>
      </c>
      <c r="K328" s="67">
        <v>8.8006960000000023E-2</v>
      </c>
      <c r="N328" s="67">
        <v>1.1160000000000001</v>
      </c>
    </row>
    <row r="329" spans="1:16" ht="14" customHeight="1" x14ac:dyDescent="0.2">
      <c r="A329" s="46">
        <v>327</v>
      </c>
      <c r="B329" s="63">
        <v>-81.1933333333333</v>
      </c>
      <c r="C329" s="63">
        <v>24.6383333333333</v>
      </c>
      <c r="D329" s="74">
        <v>17</v>
      </c>
      <c r="E329" s="75">
        <v>0</v>
      </c>
      <c r="F329" s="64">
        <v>36088</v>
      </c>
      <c r="G329" s="65">
        <v>0.77986111111111101</v>
      </c>
      <c r="H329" s="66">
        <v>28.8</v>
      </c>
      <c r="I329" s="66">
        <v>35.74</v>
      </c>
      <c r="J329" s="67">
        <v>0.289016</v>
      </c>
      <c r="K329" s="67">
        <v>3.0696039999999997E-2</v>
      </c>
      <c r="N329" s="67">
        <v>0.38800000000000001</v>
      </c>
    </row>
    <row r="330" spans="1:16" ht="14" customHeight="1" x14ac:dyDescent="0.2">
      <c r="A330" s="46">
        <v>328</v>
      </c>
      <c r="B330" s="63">
        <v>-81.1816666666667</v>
      </c>
      <c r="C330" s="63">
        <v>24.601666666666699</v>
      </c>
      <c r="D330" s="74">
        <v>18</v>
      </c>
      <c r="E330" s="75">
        <v>0</v>
      </c>
      <c r="F330" s="64">
        <v>36088</v>
      </c>
      <c r="G330" s="65">
        <v>0.80763888888888891</v>
      </c>
      <c r="H330" s="66">
        <v>28.4</v>
      </c>
      <c r="I330" s="66">
        <v>35.840000000000003</v>
      </c>
      <c r="J330" s="67">
        <v>0.15324199999999999</v>
      </c>
      <c r="K330" s="67">
        <v>0</v>
      </c>
      <c r="N330" s="67">
        <v>0.74199999999999999</v>
      </c>
      <c r="P330" s="66"/>
    </row>
    <row r="331" spans="1:16" ht="14" customHeight="1" x14ac:dyDescent="0.2">
      <c r="A331" s="46">
        <v>329</v>
      </c>
      <c r="B331" s="63">
        <v>-81.031670000000005</v>
      </c>
      <c r="C331" s="63">
        <v>24.698329999999999</v>
      </c>
      <c r="D331" s="74">
        <v>13</v>
      </c>
      <c r="E331" s="75">
        <v>0</v>
      </c>
      <c r="F331" s="64">
        <v>36088</v>
      </c>
      <c r="G331" s="65">
        <v>0.87222222222222223</v>
      </c>
      <c r="H331" s="66">
        <v>28.1</v>
      </c>
      <c r="I331" s="66">
        <v>35.54</v>
      </c>
      <c r="J331" s="67">
        <v>0.66854800000000014</v>
      </c>
      <c r="K331" s="67">
        <v>0.14952607999999995</v>
      </c>
      <c r="N331" s="67">
        <v>1.048</v>
      </c>
    </row>
    <row r="332" spans="1:16" ht="14" customHeight="1" x14ac:dyDescent="0.2">
      <c r="A332" s="46">
        <v>330</v>
      </c>
      <c r="B332" s="63">
        <v>-81.023333333333298</v>
      </c>
      <c r="C332" s="63">
        <v>24.676666666666701</v>
      </c>
      <c r="D332" s="74">
        <v>14</v>
      </c>
      <c r="E332" s="75">
        <v>0</v>
      </c>
      <c r="F332" s="64">
        <v>36088</v>
      </c>
      <c r="G332" s="65">
        <v>0.8833333333333333</v>
      </c>
      <c r="H332" s="66">
        <v>28.4</v>
      </c>
      <c r="I332" s="66">
        <v>35.840000000000003</v>
      </c>
      <c r="J332" s="67"/>
      <c r="K332" s="67"/>
    </row>
    <row r="333" spans="1:16" ht="14" customHeight="1" x14ac:dyDescent="0.2">
      <c r="A333" s="46">
        <v>331</v>
      </c>
      <c r="B333" s="63">
        <v>-81.015000000000001</v>
      </c>
      <c r="C333" s="63">
        <v>24.641666666666666</v>
      </c>
      <c r="D333" s="74">
        <v>15</v>
      </c>
      <c r="E333" s="75">
        <v>0</v>
      </c>
      <c r="F333" s="64">
        <v>36088</v>
      </c>
      <c r="G333" s="65">
        <v>0.89583333333333337</v>
      </c>
      <c r="H333" s="66">
        <v>28.4</v>
      </c>
      <c r="I333" s="66">
        <v>35.74</v>
      </c>
      <c r="J333" s="67">
        <v>0.18262</v>
      </c>
      <c r="K333" s="67">
        <v>0</v>
      </c>
      <c r="N333" s="67">
        <v>0.55600000000000005</v>
      </c>
    </row>
    <row r="334" spans="1:16" ht="14" customHeight="1" x14ac:dyDescent="0.2">
      <c r="A334" s="46">
        <v>332</v>
      </c>
      <c r="B334" s="63">
        <v>-80.861666666666665</v>
      </c>
      <c r="C334" s="63">
        <v>24.788333333333298</v>
      </c>
      <c r="D334" s="74" t="s">
        <v>71</v>
      </c>
      <c r="E334" s="75">
        <v>0</v>
      </c>
      <c r="F334" s="64">
        <v>36089</v>
      </c>
      <c r="G334" s="65">
        <v>0.50555555555555554</v>
      </c>
      <c r="H334" s="66">
        <v>27.9</v>
      </c>
      <c r="I334" s="66">
        <v>35.520000000000003</v>
      </c>
      <c r="J334" s="67"/>
      <c r="K334" s="67"/>
    </row>
    <row r="335" spans="1:16" ht="14" customHeight="1" x14ac:dyDescent="0.2">
      <c r="A335" s="46">
        <v>333</v>
      </c>
      <c r="B335" s="63">
        <v>-80.861670000000004</v>
      </c>
      <c r="C335" s="63">
        <v>24.788329999999998</v>
      </c>
      <c r="D335" s="74">
        <v>10</v>
      </c>
      <c r="E335" s="75">
        <v>0</v>
      </c>
      <c r="F335" s="64">
        <v>36089</v>
      </c>
      <c r="G335" s="65">
        <v>0.57430555555555551</v>
      </c>
      <c r="H335" s="66">
        <v>29</v>
      </c>
      <c r="I335" s="66">
        <v>35.94</v>
      </c>
      <c r="J335" s="67">
        <v>0.36444599999999994</v>
      </c>
      <c r="K335" s="67">
        <v>0.20534428000000013</v>
      </c>
      <c r="N335" s="67">
        <v>0.83</v>
      </c>
    </row>
    <row r="336" spans="1:16" ht="14" customHeight="1" x14ac:dyDescent="0.2">
      <c r="A336" s="46">
        <v>334</v>
      </c>
      <c r="B336" s="63">
        <v>-80.844999999999999</v>
      </c>
      <c r="C336" s="63">
        <v>24.754999999999999</v>
      </c>
      <c r="D336" s="74">
        <v>11</v>
      </c>
      <c r="E336" s="75">
        <v>0</v>
      </c>
      <c r="F336" s="64">
        <v>36089</v>
      </c>
      <c r="G336" s="65">
        <v>0.58888888888888891</v>
      </c>
      <c r="H336" s="66">
        <v>27.7</v>
      </c>
      <c r="I336" s="66">
        <v>35.72</v>
      </c>
      <c r="J336" s="67">
        <v>0.54309600000000002</v>
      </c>
      <c r="K336" s="67">
        <v>4.1843799999999973E-2</v>
      </c>
      <c r="N336" s="67">
        <v>0.58799999999999997</v>
      </c>
    </row>
    <row r="337" spans="1:16" ht="14" customHeight="1" x14ac:dyDescent="0.2">
      <c r="A337" s="46">
        <v>335</v>
      </c>
      <c r="B337" s="63">
        <v>-80.834999999999994</v>
      </c>
      <c r="C337" s="63">
        <v>24.713333333333299</v>
      </c>
      <c r="D337" s="74">
        <v>12</v>
      </c>
      <c r="E337" s="75">
        <v>0</v>
      </c>
      <c r="F337" s="64">
        <v>36089</v>
      </c>
      <c r="G337" s="65">
        <v>0.60486111111111118</v>
      </c>
      <c r="H337" s="66">
        <v>27.9</v>
      </c>
      <c r="I337" s="66">
        <v>35.54</v>
      </c>
      <c r="J337" s="67">
        <v>0.18341400000000002</v>
      </c>
      <c r="K337" s="67">
        <v>4.1303880000000015E-2</v>
      </c>
      <c r="N337" s="67">
        <v>0.63600000000000001</v>
      </c>
    </row>
    <row r="338" spans="1:16" ht="14" customHeight="1" x14ac:dyDescent="0.2">
      <c r="A338" s="46">
        <v>336</v>
      </c>
      <c r="B338" s="63">
        <v>-80.760000000000005</v>
      </c>
      <c r="C338" s="63">
        <v>24.81833</v>
      </c>
      <c r="D338" s="74">
        <v>7</v>
      </c>
      <c r="E338" s="75">
        <v>0</v>
      </c>
      <c r="F338" s="64">
        <v>36089</v>
      </c>
      <c r="G338" s="65">
        <v>0.66180555555555554</v>
      </c>
      <c r="H338" s="66">
        <v>27.68</v>
      </c>
      <c r="I338" s="66">
        <v>35.74</v>
      </c>
      <c r="J338" s="67">
        <v>0.52483400000000002</v>
      </c>
      <c r="K338" s="67">
        <v>8.2830079999999903E-2</v>
      </c>
      <c r="N338" s="67">
        <v>0.80100000000000005</v>
      </c>
    </row>
    <row r="339" spans="1:16" ht="14" customHeight="1" x14ac:dyDescent="0.2">
      <c r="A339" s="46">
        <v>337</v>
      </c>
      <c r="B339" s="63">
        <v>-80.746669999999995</v>
      </c>
      <c r="C339" s="63">
        <v>24.8</v>
      </c>
      <c r="D339" s="74">
        <v>8</v>
      </c>
      <c r="E339" s="75">
        <v>0</v>
      </c>
      <c r="F339" s="64">
        <v>36089</v>
      </c>
      <c r="G339" s="65">
        <v>0.67361111111111116</v>
      </c>
      <c r="H339" s="66">
        <v>27.8</v>
      </c>
      <c r="I339" s="66">
        <v>35.64</v>
      </c>
      <c r="J339" s="67">
        <v>0.42161399999999999</v>
      </c>
      <c r="K339" s="67">
        <v>1.9611800000000047E-2</v>
      </c>
      <c r="N339" s="67">
        <v>0.82099999999999995</v>
      </c>
    </row>
    <row r="340" spans="1:16" ht="14" customHeight="1" x14ac:dyDescent="0.2">
      <c r="A340" s="46">
        <v>338</v>
      </c>
      <c r="B340" s="63">
        <v>-80.721666666666707</v>
      </c>
      <c r="C340" s="63">
        <v>24.765000000000001</v>
      </c>
      <c r="D340" s="74">
        <v>9</v>
      </c>
      <c r="E340" s="75">
        <v>0</v>
      </c>
      <c r="F340" s="64">
        <v>36089</v>
      </c>
      <c r="G340" s="65">
        <v>0.68958333333333333</v>
      </c>
      <c r="H340" s="66">
        <v>28.2</v>
      </c>
      <c r="I340" s="66">
        <v>35.64</v>
      </c>
      <c r="J340" s="67">
        <v>0.16594600000000001</v>
      </c>
      <c r="K340" s="67">
        <v>3.6889240000000004E-2</v>
      </c>
      <c r="N340" s="67">
        <v>0.59799999999999998</v>
      </c>
    </row>
    <row r="341" spans="1:16" ht="14" customHeight="1" x14ac:dyDescent="0.2">
      <c r="A341" s="46">
        <v>339</v>
      </c>
      <c r="B341" s="63">
        <v>-80.378330000000005</v>
      </c>
      <c r="C341" s="63">
        <v>25.106670000000001</v>
      </c>
      <c r="D341" s="74">
        <v>4</v>
      </c>
      <c r="E341" s="75">
        <v>0</v>
      </c>
      <c r="F341" s="64">
        <v>36089</v>
      </c>
      <c r="G341" s="65">
        <v>0.83333333333333337</v>
      </c>
      <c r="H341" s="66">
        <v>28.7</v>
      </c>
      <c r="I341" s="66">
        <v>35.74</v>
      </c>
      <c r="J341" s="67">
        <v>0.33268599999999998</v>
      </c>
      <c r="K341" s="67">
        <v>4.1843800000000077E-2</v>
      </c>
      <c r="N341" s="67">
        <v>0.84599999999999997</v>
      </c>
    </row>
    <row r="342" spans="1:16" ht="14" customHeight="1" x14ac:dyDescent="0.2">
      <c r="A342" s="46">
        <v>340</v>
      </c>
      <c r="B342" s="63">
        <v>-80.355000000000004</v>
      </c>
      <c r="C342" s="63">
        <v>25.093333333333302</v>
      </c>
      <c r="D342" s="74">
        <v>5</v>
      </c>
      <c r="E342" s="75">
        <v>0</v>
      </c>
      <c r="F342" s="64">
        <v>36089</v>
      </c>
      <c r="G342" s="65">
        <v>0.84444444444444444</v>
      </c>
      <c r="H342" s="66">
        <v>29</v>
      </c>
      <c r="I342" s="66">
        <v>35.840000000000003</v>
      </c>
      <c r="J342" s="67"/>
      <c r="K342" s="67"/>
    </row>
    <row r="343" spans="1:16" ht="14" customHeight="1" x14ac:dyDescent="0.2">
      <c r="A343" s="46">
        <v>341</v>
      </c>
      <c r="B343" s="63">
        <v>-80.314999999999998</v>
      </c>
      <c r="C343" s="63">
        <v>25.066666666666698</v>
      </c>
      <c r="D343" s="74">
        <v>6</v>
      </c>
      <c r="E343" s="75">
        <v>0</v>
      </c>
      <c r="F343" s="64">
        <v>36089</v>
      </c>
      <c r="G343" s="65">
        <v>0.87430555555555556</v>
      </c>
      <c r="H343" s="66">
        <v>28.9</v>
      </c>
      <c r="I343" s="66">
        <v>35.840000000000003</v>
      </c>
      <c r="J343" s="67">
        <v>0.28981000000000001</v>
      </c>
      <c r="K343" s="67">
        <v>8.0511600000000003E-2</v>
      </c>
      <c r="N343" s="67">
        <v>0.51100000000000001</v>
      </c>
    </row>
    <row r="344" spans="1:16" ht="14" customHeight="1" x14ac:dyDescent="0.2">
      <c r="A344" s="46">
        <v>342</v>
      </c>
      <c r="B344" s="63">
        <v>-80.081670000000003</v>
      </c>
      <c r="C344" s="63">
        <v>25.643333333333334</v>
      </c>
      <c r="D344" s="74">
        <v>3</v>
      </c>
      <c r="E344" s="75">
        <v>0</v>
      </c>
      <c r="F344" s="64">
        <v>36090</v>
      </c>
      <c r="G344" s="65">
        <v>0.54097222222222219</v>
      </c>
      <c r="H344" s="66">
        <v>28.06</v>
      </c>
      <c r="I344" s="66">
        <v>35.14</v>
      </c>
      <c r="J344" s="67">
        <v>0.78129599999999999</v>
      </c>
      <c r="K344" s="67">
        <v>0.13609160000000001</v>
      </c>
      <c r="N344" s="67">
        <v>0.61899999999999999</v>
      </c>
    </row>
    <row r="345" spans="1:16" ht="14" customHeight="1" x14ac:dyDescent="0.2">
      <c r="A345" s="46">
        <v>343</v>
      </c>
      <c r="B345" s="63">
        <v>-80.10333</v>
      </c>
      <c r="C345" s="63">
        <v>25.645</v>
      </c>
      <c r="D345" s="74">
        <v>2</v>
      </c>
      <c r="E345" s="75">
        <v>0</v>
      </c>
      <c r="F345" s="64">
        <v>36090</v>
      </c>
      <c r="G345" s="65">
        <v>0.55347222222222225</v>
      </c>
      <c r="H345" s="66">
        <v>28.1</v>
      </c>
      <c r="I345" s="66">
        <v>35.24</v>
      </c>
      <c r="J345" s="67"/>
      <c r="K345" s="67"/>
    </row>
    <row r="346" spans="1:16" ht="14" customHeight="1" x14ac:dyDescent="0.2">
      <c r="A346" s="46">
        <v>344</v>
      </c>
      <c r="B346" s="63">
        <v>-80.126670000000004</v>
      </c>
      <c r="C346" s="63">
        <v>25.645</v>
      </c>
      <c r="D346" s="71">
        <v>1</v>
      </c>
      <c r="E346" s="72">
        <v>0</v>
      </c>
      <c r="F346" s="69">
        <v>36090</v>
      </c>
      <c r="G346" s="65">
        <v>0.56180555555555556</v>
      </c>
      <c r="H346" s="66">
        <v>28.07</v>
      </c>
      <c r="I346" s="66">
        <v>34.14</v>
      </c>
      <c r="J346" s="67">
        <v>0.87022400000000011</v>
      </c>
      <c r="K346" s="67">
        <v>0.38381959999999993</v>
      </c>
      <c r="L346" s="66"/>
      <c r="M346" s="66"/>
      <c r="N346" s="67">
        <v>0.57999999999999996</v>
      </c>
    </row>
    <row r="347" spans="1:16" ht="14" customHeight="1" x14ac:dyDescent="0.2">
      <c r="A347" s="46">
        <v>345</v>
      </c>
      <c r="B347" s="63">
        <v>-80.963333333333338</v>
      </c>
      <c r="C347" s="63">
        <v>24.93</v>
      </c>
      <c r="D347" s="74">
        <v>71</v>
      </c>
      <c r="E347" s="75">
        <v>0</v>
      </c>
      <c r="F347" s="64">
        <v>36137</v>
      </c>
      <c r="G347" s="65">
        <v>0.65694444444444444</v>
      </c>
      <c r="H347" s="66">
        <v>24.599</v>
      </c>
      <c r="I347" s="66">
        <v>33.966999999999999</v>
      </c>
      <c r="J347" s="67">
        <v>2.99</v>
      </c>
      <c r="K347" s="67"/>
      <c r="N347" s="67">
        <v>0.44</v>
      </c>
    </row>
    <row r="348" spans="1:16" ht="14" customHeight="1" x14ac:dyDescent="0.2">
      <c r="A348" s="46">
        <v>346</v>
      </c>
      <c r="B348" s="63">
        <v>-81.026666666666671</v>
      </c>
      <c r="C348" s="63">
        <v>24.93</v>
      </c>
      <c r="D348" s="74">
        <v>70</v>
      </c>
      <c r="E348" s="75">
        <v>0</v>
      </c>
      <c r="F348" s="64">
        <v>36137</v>
      </c>
      <c r="G348" s="65">
        <v>0.68819444444444444</v>
      </c>
      <c r="H348" s="66">
        <v>24.698999999999998</v>
      </c>
      <c r="I348" s="66">
        <v>35.466999999999999</v>
      </c>
      <c r="J348" s="67">
        <v>6.26</v>
      </c>
      <c r="K348" s="67"/>
      <c r="N348" s="67">
        <v>0.65900000000000003</v>
      </c>
    </row>
    <row r="349" spans="1:16" ht="14" customHeight="1" x14ac:dyDescent="0.2">
      <c r="A349" s="46">
        <v>347</v>
      </c>
      <c r="B349" s="63">
        <v>-81.094999999999999</v>
      </c>
      <c r="C349" s="63">
        <v>24.93</v>
      </c>
      <c r="D349" s="74">
        <v>69</v>
      </c>
      <c r="E349" s="75">
        <v>0</v>
      </c>
      <c r="F349" s="64">
        <v>36137</v>
      </c>
      <c r="G349" s="65">
        <v>0.71319444444444446</v>
      </c>
      <c r="H349" s="66">
        <v>24.698999999999998</v>
      </c>
      <c r="I349" s="66">
        <v>35.633499999999998</v>
      </c>
      <c r="J349" s="67">
        <v>3.39</v>
      </c>
      <c r="K349" s="67"/>
      <c r="N349" s="67">
        <v>0.83299999999999996</v>
      </c>
    </row>
    <row r="350" spans="1:16" ht="14" customHeight="1" x14ac:dyDescent="0.2">
      <c r="A350" s="46">
        <v>348</v>
      </c>
      <c r="B350" s="63">
        <v>-81.166666666666671</v>
      </c>
      <c r="C350" s="63">
        <v>24.931666666666665</v>
      </c>
      <c r="D350" s="71">
        <v>68</v>
      </c>
      <c r="E350" s="72">
        <v>0</v>
      </c>
      <c r="F350" s="64">
        <v>36137</v>
      </c>
      <c r="G350" s="65">
        <v>0.74444444444444446</v>
      </c>
      <c r="H350" s="66">
        <v>24.798999999999999</v>
      </c>
      <c r="I350" s="66">
        <v>34.466999999999999</v>
      </c>
      <c r="J350" s="66">
        <v>4.3099999999999996</v>
      </c>
      <c r="N350" s="67">
        <v>0.86699999999999999</v>
      </c>
      <c r="P350" s="66"/>
    </row>
    <row r="351" spans="1:16" ht="14" customHeight="1" x14ac:dyDescent="0.2">
      <c r="A351" s="46">
        <v>349</v>
      </c>
      <c r="B351" s="63">
        <v>-81.125</v>
      </c>
      <c r="C351" s="63">
        <v>25.031666666666666</v>
      </c>
      <c r="D351" s="74">
        <v>67</v>
      </c>
      <c r="E351" s="75">
        <v>0</v>
      </c>
      <c r="F351" s="64">
        <v>36137</v>
      </c>
      <c r="G351" s="65">
        <v>0.78888888888888886</v>
      </c>
      <c r="H351" s="66">
        <v>24.798999999999999</v>
      </c>
      <c r="I351" s="66">
        <v>34.368499999999997</v>
      </c>
      <c r="J351" s="67">
        <v>5.65</v>
      </c>
      <c r="K351" s="67"/>
      <c r="N351" s="67">
        <v>0.442</v>
      </c>
    </row>
    <row r="352" spans="1:16" ht="14" customHeight="1" x14ac:dyDescent="0.2">
      <c r="A352" s="46">
        <v>350</v>
      </c>
      <c r="B352" s="63">
        <v>-81.108333333333334</v>
      </c>
      <c r="C352" s="63">
        <v>25.068333333333332</v>
      </c>
      <c r="D352" s="74">
        <v>66</v>
      </c>
      <c r="E352" s="75">
        <v>0</v>
      </c>
      <c r="F352" s="64">
        <v>36137</v>
      </c>
      <c r="G352" s="65">
        <v>0.80972222222222223</v>
      </c>
      <c r="H352" s="66">
        <v>24.698999999999998</v>
      </c>
      <c r="I352" s="66">
        <v>33.583500000000001</v>
      </c>
      <c r="J352" s="67">
        <v>2.67</v>
      </c>
      <c r="K352" s="67"/>
      <c r="N352" s="67">
        <v>0.82599999999999996</v>
      </c>
    </row>
    <row r="353" spans="1:14" ht="14" customHeight="1" x14ac:dyDescent="0.2">
      <c r="A353" s="46">
        <v>351</v>
      </c>
      <c r="B353" s="63">
        <v>-81.093333333333334</v>
      </c>
      <c r="C353" s="63">
        <v>25.101666666666667</v>
      </c>
      <c r="D353" s="74">
        <v>65</v>
      </c>
      <c r="E353" s="75">
        <v>0</v>
      </c>
      <c r="F353" s="64">
        <v>36137</v>
      </c>
      <c r="G353" s="65">
        <v>0.8666666666666667</v>
      </c>
      <c r="H353" s="66">
        <v>24.799500000000002</v>
      </c>
      <c r="I353" s="66">
        <v>34.533500000000004</v>
      </c>
      <c r="J353" s="67">
        <v>3.51</v>
      </c>
      <c r="K353" s="67"/>
      <c r="N353" s="67">
        <v>0.71</v>
      </c>
    </row>
    <row r="354" spans="1:14" ht="14" customHeight="1" x14ac:dyDescent="0.2">
      <c r="A354" s="46">
        <v>352</v>
      </c>
      <c r="B354" s="63">
        <v>-81.156666666666666</v>
      </c>
      <c r="C354" s="63">
        <v>25.166666666666668</v>
      </c>
      <c r="D354" s="74">
        <v>64</v>
      </c>
      <c r="E354" s="75">
        <v>0</v>
      </c>
      <c r="F354" s="64">
        <v>36137</v>
      </c>
      <c r="G354" s="65">
        <v>0.90902777777777777</v>
      </c>
      <c r="H354" s="66">
        <v>25.019500000000001</v>
      </c>
      <c r="I354" s="66">
        <v>32.581949999999999</v>
      </c>
      <c r="J354" s="67">
        <v>2.88</v>
      </c>
      <c r="K354" s="67"/>
      <c r="N354" s="67">
        <v>0.71699999999999997</v>
      </c>
    </row>
    <row r="355" spans="1:14" ht="14" customHeight="1" x14ac:dyDescent="0.2">
      <c r="A355" s="46">
        <v>353</v>
      </c>
      <c r="B355" s="63">
        <v>-81.2</v>
      </c>
      <c r="C355" s="63">
        <v>25.166666666666668</v>
      </c>
      <c r="D355" s="74">
        <v>63</v>
      </c>
      <c r="E355" s="75">
        <v>0</v>
      </c>
      <c r="F355" s="64">
        <v>36137</v>
      </c>
      <c r="G355" s="65">
        <v>0.93125000000000002</v>
      </c>
      <c r="H355" s="66">
        <v>24.733999999999998</v>
      </c>
      <c r="I355" s="66">
        <v>32.783499999999997</v>
      </c>
      <c r="J355" s="67">
        <v>3.33</v>
      </c>
      <c r="K355" s="67"/>
      <c r="N355" s="67">
        <v>0.17</v>
      </c>
    </row>
    <row r="356" spans="1:14" ht="14" customHeight="1" x14ac:dyDescent="0.2">
      <c r="A356" s="46">
        <v>354</v>
      </c>
      <c r="B356" s="63">
        <v>-81.234999999999999</v>
      </c>
      <c r="C356" s="63">
        <v>25.168333333333333</v>
      </c>
      <c r="D356" s="74">
        <v>62</v>
      </c>
      <c r="E356" s="75">
        <v>0</v>
      </c>
      <c r="F356" s="64">
        <v>36137</v>
      </c>
      <c r="G356" s="65">
        <v>0.95347222222222217</v>
      </c>
      <c r="H356" s="66">
        <v>24.599499999999999</v>
      </c>
      <c r="I356" s="66">
        <v>33.566000000000003</v>
      </c>
      <c r="J356" s="67"/>
      <c r="K356" s="67"/>
    </row>
    <row r="357" spans="1:14" ht="14" customHeight="1" x14ac:dyDescent="0.2">
      <c r="A357" s="46">
        <v>355</v>
      </c>
      <c r="B357" s="63">
        <v>-81.273333333333326</v>
      </c>
      <c r="C357" s="63">
        <v>25.168333333333333</v>
      </c>
      <c r="D357" s="74">
        <v>61</v>
      </c>
      <c r="E357" s="75">
        <v>0</v>
      </c>
      <c r="F357" s="64">
        <v>36137</v>
      </c>
      <c r="G357" s="65">
        <v>0.96875</v>
      </c>
      <c r="H357" s="66">
        <v>24.738999999999997</v>
      </c>
      <c r="I357" s="66">
        <v>33.666999999999994</v>
      </c>
      <c r="J357" s="67">
        <v>2.0299999999999998</v>
      </c>
      <c r="K357" s="67"/>
      <c r="N357" s="67">
        <v>0.23300000000000001</v>
      </c>
    </row>
    <row r="358" spans="1:14" ht="14" customHeight="1" x14ac:dyDescent="0.2">
      <c r="A358" s="46">
        <v>356</v>
      </c>
      <c r="B358" s="63">
        <v>-81.333333333333329</v>
      </c>
      <c r="C358" s="63">
        <v>25.166666666666668</v>
      </c>
      <c r="D358" s="74">
        <v>60</v>
      </c>
      <c r="E358" s="75">
        <v>0</v>
      </c>
      <c r="F358" s="64">
        <v>36137</v>
      </c>
      <c r="G358" s="65">
        <v>0.99097222222222225</v>
      </c>
      <c r="H358" s="66">
        <v>24.764499999999998</v>
      </c>
      <c r="I358" s="66">
        <v>33.413499999999999</v>
      </c>
      <c r="J358" s="67">
        <v>2.39</v>
      </c>
      <c r="K358" s="67"/>
      <c r="N358" s="67">
        <v>0.153</v>
      </c>
    </row>
    <row r="359" spans="1:14" ht="14" customHeight="1" x14ac:dyDescent="0.2">
      <c r="A359" s="46">
        <v>357</v>
      </c>
      <c r="B359" s="63">
        <v>-81.489999999999995</v>
      </c>
      <c r="C359" s="63">
        <v>25.166666666666668</v>
      </c>
      <c r="D359" s="74">
        <v>59</v>
      </c>
      <c r="E359" s="75">
        <v>0</v>
      </c>
      <c r="F359" s="64">
        <v>36138</v>
      </c>
      <c r="G359" s="65">
        <v>3.6805555555555557E-2</v>
      </c>
      <c r="H359" s="66">
        <v>24.799500000000002</v>
      </c>
      <c r="I359" s="66">
        <v>34.233499999999992</v>
      </c>
      <c r="J359" s="67">
        <v>1.69</v>
      </c>
      <c r="K359" s="67"/>
      <c r="N359" s="67">
        <v>0.20799999999999999</v>
      </c>
    </row>
    <row r="360" spans="1:14" ht="14" customHeight="1" x14ac:dyDescent="0.2">
      <c r="A360" s="46">
        <v>358</v>
      </c>
      <c r="B360" s="63">
        <v>-81.653333333333336</v>
      </c>
      <c r="C360" s="63">
        <v>25.168333333333333</v>
      </c>
      <c r="D360" s="74">
        <v>58</v>
      </c>
      <c r="E360" s="75">
        <v>0</v>
      </c>
      <c r="F360" s="64">
        <v>36138</v>
      </c>
      <c r="G360" s="65">
        <v>0.54305555555555551</v>
      </c>
      <c r="H360" s="66">
        <v>24.6995</v>
      </c>
      <c r="I360" s="66">
        <v>34.833500000000001</v>
      </c>
      <c r="J360" s="67">
        <v>0.65</v>
      </c>
      <c r="K360" s="67"/>
      <c r="N360" s="67">
        <v>0.40200000000000002</v>
      </c>
    </row>
    <row r="361" spans="1:14" ht="14" customHeight="1" x14ac:dyDescent="0.2">
      <c r="A361" s="46">
        <v>359</v>
      </c>
      <c r="B361" s="63">
        <v>-81.265000000000001</v>
      </c>
      <c r="C361" s="63">
        <v>25.35</v>
      </c>
      <c r="D361" s="74">
        <v>57</v>
      </c>
      <c r="E361" s="75">
        <v>0</v>
      </c>
      <c r="F361" s="64">
        <v>36138</v>
      </c>
      <c r="G361" s="65">
        <v>0.67569444444444438</v>
      </c>
      <c r="H361" s="66">
        <v>24.399499999999996</v>
      </c>
      <c r="I361" s="66">
        <v>30.083500000000001</v>
      </c>
      <c r="J361" s="67">
        <v>3.88</v>
      </c>
      <c r="K361" s="67"/>
      <c r="N361" s="67">
        <v>0.40400000000000003</v>
      </c>
    </row>
    <row r="362" spans="1:14" ht="14" customHeight="1" x14ac:dyDescent="0.2">
      <c r="A362" s="46">
        <v>360</v>
      </c>
      <c r="B362" s="63">
        <v>-81.23</v>
      </c>
      <c r="C362" s="63">
        <v>25.35</v>
      </c>
      <c r="D362" s="74">
        <v>56</v>
      </c>
      <c r="E362" s="75">
        <v>0</v>
      </c>
      <c r="F362" s="64">
        <v>36138</v>
      </c>
      <c r="G362" s="65">
        <v>0.69791666666666663</v>
      </c>
      <c r="H362" s="66">
        <v>24.554499999999997</v>
      </c>
      <c r="I362" s="66">
        <v>27.483499999999999</v>
      </c>
      <c r="J362" s="67">
        <v>2.87</v>
      </c>
      <c r="K362" s="67"/>
      <c r="N362" s="67">
        <v>0.33700000000000002</v>
      </c>
    </row>
    <row r="363" spans="1:14" ht="14" customHeight="1" x14ac:dyDescent="0.2">
      <c r="A363" s="46">
        <v>361</v>
      </c>
      <c r="B363" s="63">
        <v>-81.196666666666673</v>
      </c>
      <c r="C363" s="63">
        <v>25.351666666666667</v>
      </c>
      <c r="D363" s="74">
        <v>55</v>
      </c>
      <c r="E363" s="75">
        <v>0</v>
      </c>
      <c r="F363" s="64">
        <v>36138</v>
      </c>
      <c r="G363" s="65">
        <v>0.71597222222222223</v>
      </c>
      <c r="H363" s="66">
        <v>24.549500000000002</v>
      </c>
      <c r="I363" s="66">
        <v>27.0335</v>
      </c>
      <c r="J363" s="67">
        <v>2.99</v>
      </c>
      <c r="K363" s="67"/>
      <c r="N363" s="67">
        <v>0.53900000000000003</v>
      </c>
    </row>
    <row r="364" spans="1:14" ht="14" customHeight="1" x14ac:dyDescent="0.2">
      <c r="A364" s="46">
        <v>362</v>
      </c>
      <c r="B364" s="63">
        <v>-81.153333333333336</v>
      </c>
      <c r="C364" s="63">
        <v>25.344999999999999</v>
      </c>
      <c r="D364" s="74">
        <v>54</v>
      </c>
      <c r="E364" s="75">
        <v>0</v>
      </c>
      <c r="F364" s="64">
        <v>36138</v>
      </c>
      <c r="G364" s="65">
        <v>0.75347222222222221</v>
      </c>
      <c r="H364" s="66">
        <v>24.999499999999998</v>
      </c>
      <c r="I364" s="66">
        <v>25.883500000000002</v>
      </c>
      <c r="J364" s="67">
        <v>2.34</v>
      </c>
      <c r="K364" s="67"/>
      <c r="N364" s="67">
        <v>2.1269999999999998</v>
      </c>
    </row>
    <row r="365" spans="1:14" ht="14" customHeight="1" x14ac:dyDescent="0.2">
      <c r="A365" s="46">
        <v>363</v>
      </c>
      <c r="B365" s="63">
        <v>-81.224999999999994</v>
      </c>
      <c r="C365" s="63">
        <v>25.453333333333333</v>
      </c>
      <c r="D365" s="74">
        <v>53</v>
      </c>
      <c r="E365" s="75">
        <v>0</v>
      </c>
      <c r="F365" s="64">
        <v>36138</v>
      </c>
      <c r="G365" s="65">
        <v>0.86805555555555547</v>
      </c>
      <c r="H365" s="66">
        <v>25.164499999999997</v>
      </c>
      <c r="I365" s="66">
        <v>27.383499999999998</v>
      </c>
      <c r="J365" s="67">
        <v>1.67</v>
      </c>
      <c r="K365" s="67"/>
      <c r="N365" s="67">
        <v>0.59099999999999997</v>
      </c>
    </row>
    <row r="366" spans="1:14" ht="14" customHeight="1" x14ac:dyDescent="0.2">
      <c r="A366" s="46">
        <v>364</v>
      </c>
      <c r="B366" s="63">
        <v>-81.260000000000005</v>
      </c>
      <c r="C366" s="63">
        <v>25.453333333333333</v>
      </c>
      <c r="D366" s="74">
        <v>52</v>
      </c>
      <c r="E366" s="75">
        <v>0</v>
      </c>
      <c r="F366" s="64">
        <v>36138</v>
      </c>
      <c r="G366" s="65">
        <v>0.88402777777777775</v>
      </c>
      <c r="H366" s="66">
        <v>24.798999999999999</v>
      </c>
      <c r="I366" s="66">
        <v>28.667000000000002</v>
      </c>
      <c r="J366" s="67">
        <v>1.0900000000000001</v>
      </c>
      <c r="K366" s="67"/>
      <c r="N366" s="67">
        <v>0.48299999999999998</v>
      </c>
    </row>
    <row r="367" spans="1:14" ht="14" customHeight="1" x14ac:dyDescent="0.2">
      <c r="A367" s="46">
        <v>365</v>
      </c>
      <c r="B367" s="63">
        <v>-81.306666666666672</v>
      </c>
      <c r="C367" s="63">
        <v>25.453333333333333</v>
      </c>
      <c r="D367" s="74">
        <v>51</v>
      </c>
      <c r="E367" s="75">
        <v>0</v>
      </c>
      <c r="F367" s="64">
        <v>36138</v>
      </c>
      <c r="G367" s="65">
        <v>0.90277777777777779</v>
      </c>
      <c r="H367" s="66">
        <v>24.7395</v>
      </c>
      <c r="I367" s="66">
        <v>31.3185</v>
      </c>
      <c r="J367" s="67">
        <v>0.81</v>
      </c>
      <c r="K367" s="67"/>
      <c r="N367" s="67">
        <v>0.29599999999999999</v>
      </c>
    </row>
    <row r="368" spans="1:14" ht="14" customHeight="1" x14ac:dyDescent="0.2">
      <c r="A368" s="46">
        <v>366</v>
      </c>
      <c r="B368" s="63">
        <v>-81.346666666666664</v>
      </c>
      <c r="C368" s="63">
        <v>25.453333333333333</v>
      </c>
      <c r="D368" s="74">
        <v>50</v>
      </c>
      <c r="E368" s="75">
        <v>0</v>
      </c>
      <c r="F368" s="64">
        <v>36138</v>
      </c>
      <c r="G368" s="65">
        <v>0.91805555555555562</v>
      </c>
      <c r="H368" s="66">
        <v>24.734499999999997</v>
      </c>
      <c r="I368" s="66">
        <v>32.098500000000001</v>
      </c>
      <c r="J368" s="67">
        <v>2.0499999999999998</v>
      </c>
      <c r="K368" s="67"/>
      <c r="N368" s="67">
        <v>0.56399999999999995</v>
      </c>
    </row>
    <row r="369" spans="1:17" ht="14" customHeight="1" x14ac:dyDescent="0.2">
      <c r="A369" s="46">
        <v>367</v>
      </c>
      <c r="B369" s="63">
        <v>-81.293333333333337</v>
      </c>
      <c r="C369" s="63">
        <v>25.583333333333332</v>
      </c>
      <c r="D369" s="74">
        <v>49</v>
      </c>
      <c r="E369" s="75">
        <v>0</v>
      </c>
      <c r="F369" s="64">
        <v>36138</v>
      </c>
      <c r="G369" s="65">
        <v>0.95972222222222225</v>
      </c>
      <c r="H369" s="66">
        <v>24.768999999999998</v>
      </c>
      <c r="I369" s="66">
        <v>30.087</v>
      </c>
      <c r="J369" s="67">
        <v>0.64</v>
      </c>
      <c r="K369" s="67"/>
      <c r="N369" s="67">
        <v>0.29899999999999999</v>
      </c>
    </row>
    <row r="370" spans="1:17" ht="14" customHeight="1" x14ac:dyDescent="0.2">
      <c r="A370" s="46">
        <v>368</v>
      </c>
      <c r="B370" s="63">
        <v>-81.331666666666663</v>
      </c>
      <c r="C370" s="63">
        <v>25.583333333333332</v>
      </c>
      <c r="D370" s="74">
        <v>48</v>
      </c>
      <c r="E370" s="75">
        <v>0</v>
      </c>
      <c r="F370" s="64">
        <v>36138</v>
      </c>
      <c r="G370" s="65">
        <v>0.98958333333333337</v>
      </c>
      <c r="H370" s="66">
        <v>24.854500000000002</v>
      </c>
      <c r="I370" s="66">
        <v>31.138500000000001</v>
      </c>
      <c r="J370" s="67">
        <v>0.68</v>
      </c>
      <c r="K370" s="67"/>
      <c r="N370" s="67">
        <v>0.20100000000000001</v>
      </c>
    </row>
    <row r="371" spans="1:17" ht="14" customHeight="1" x14ac:dyDescent="0.2">
      <c r="A371" s="46">
        <v>369</v>
      </c>
      <c r="B371" s="63">
        <v>-81.36666666666666</v>
      </c>
      <c r="C371" s="63">
        <v>25.585000000000001</v>
      </c>
      <c r="D371" s="74">
        <v>47</v>
      </c>
      <c r="E371" s="75">
        <v>0</v>
      </c>
      <c r="F371" s="64">
        <v>36139</v>
      </c>
      <c r="G371" s="65">
        <v>0</v>
      </c>
      <c r="H371" s="66">
        <v>24.799500000000002</v>
      </c>
      <c r="I371" s="66">
        <v>31.583500000000001</v>
      </c>
      <c r="J371" s="67">
        <v>0.59</v>
      </c>
      <c r="K371" s="67"/>
      <c r="N371" s="67">
        <v>0.27300000000000002</v>
      </c>
    </row>
    <row r="372" spans="1:17" ht="14" customHeight="1" x14ac:dyDescent="0.2">
      <c r="A372" s="46">
        <v>370</v>
      </c>
      <c r="B372" s="63">
        <v>-81.41</v>
      </c>
      <c r="C372" s="63">
        <v>25.583333333333332</v>
      </c>
      <c r="D372" s="74">
        <v>46</v>
      </c>
      <c r="E372" s="75">
        <v>0</v>
      </c>
      <c r="F372" s="64">
        <v>36139</v>
      </c>
      <c r="G372" s="65">
        <v>1.6666666666666666E-2</v>
      </c>
      <c r="H372" s="66">
        <v>24.799500000000002</v>
      </c>
      <c r="I372" s="66">
        <v>32.083500000000001</v>
      </c>
      <c r="J372" s="67">
        <v>1.39</v>
      </c>
      <c r="K372" s="67"/>
      <c r="N372" s="67">
        <v>0.44900000000000001</v>
      </c>
    </row>
    <row r="373" spans="1:17" ht="14" customHeight="1" x14ac:dyDescent="0.2">
      <c r="A373" s="46">
        <v>371</v>
      </c>
      <c r="B373" s="63">
        <v>-81.471666666666664</v>
      </c>
      <c r="C373" s="63">
        <v>25.585000000000001</v>
      </c>
      <c r="D373" s="74">
        <v>45</v>
      </c>
      <c r="E373" s="75">
        <v>0</v>
      </c>
      <c r="F373" s="64">
        <v>36139</v>
      </c>
      <c r="G373" s="65">
        <v>3.6805555555555557E-2</v>
      </c>
      <c r="H373" s="66">
        <v>24.799500000000002</v>
      </c>
      <c r="I373" s="66">
        <v>32.848500000000001</v>
      </c>
      <c r="J373" s="67">
        <v>1.08</v>
      </c>
      <c r="K373" s="67"/>
      <c r="N373" s="67">
        <v>0.316</v>
      </c>
    </row>
    <row r="374" spans="1:17" ht="14" customHeight="1" x14ac:dyDescent="0.2">
      <c r="A374" s="46">
        <v>372</v>
      </c>
      <c r="B374" s="63">
        <v>-81.665000000000006</v>
      </c>
      <c r="C374" s="63">
        <v>25.583333333333332</v>
      </c>
      <c r="D374" s="74">
        <v>44</v>
      </c>
      <c r="E374" s="75">
        <v>0</v>
      </c>
      <c r="F374" s="64">
        <v>36139</v>
      </c>
      <c r="G374" s="65">
        <v>0.55277777777777781</v>
      </c>
      <c r="H374" s="66">
        <v>24.589500000000001</v>
      </c>
      <c r="I374" s="66">
        <v>34.103499999999997</v>
      </c>
      <c r="J374" s="67">
        <v>0.81</v>
      </c>
      <c r="K374" s="67"/>
      <c r="N374" s="67">
        <v>0.38700000000000001</v>
      </c>
    </row>
    <row r="375" spans="1:17" ht="14" customHeight="1" x14ac:dyDescent="0.2">
      <c r="A375" s="46">
        <v>373</v>
      </c>
      <c r="B375" s="63">
        <v>-81.855000000000004</v>
      </c>
      <c r="C375" s="63">
        <v>25.583333333333332</v>
      </c>
      <c r="D375" s="74">
        <v>43</v>
      </c>
      <c r="E375" s="75">
        <v>0</v>
      </c>
      <c r="F375" s="64">
        <v>36139</v>
      </c>
      <c r="G375" s="65">
        <v>0.60486111111111118</v>
      </c>
      <c r="H375" s="66">
        <v>24.499499999999998</v>
      </c>
      <c r="I375" s="66">
        <v>35.033500000000004</v>
      </c>
      <c r="J375" s="67">
        <v>0.4</v>
      </c>
      <c r="K375" s="67"/>
      <c r="N375" s="67">
        <v>0.191</v>
      </c>
    </row>
    <row r="376" spans="1:17" ht="14" customHeight="1" x14ac:dyDescent="0.2">
      <c r="A376" s="46">
        <v>374</v>
      </c>
      <c r="B376" s="63">
        <v>-81.72</v>
      </c>
      <c r="C376" s="63">
        <v>25.653333333333332</v>
      </c>
      <c r="D376" s="74">
        <v>42</v>
      </c>
      <c r="E376" s="75">
        <v>0</v>
      </c>
      <c r="F376" s="64">
        <v>36139</v>
      </c>
      <c r="G376" s="65">
        <v>0.66527777777777775</v>
      </c>
      <c r="H376" s="66">
        <v>24.499499999999998</v>
      </c>
      <c r="I376" s="66">
        <v>33.933499999999995</v>
      </c>
      <c r="J376" s="67">
        <v>0.97</v>
      </c>
      <c r="K376" s="67"/>
      <c r="N376" s="67">
        <v>0.66500000000000004</v>
      </c>
    </row>
    <row r="377" spans="1:17" ht="14" customHeight="1" x14ac:dyDescent="0.2">
      <c r="A377" s="46">
        <v>375</v>
      </c>
      <c r="B377" s="63">
        <v>-81.575000000000003</v>
      </c>
      <c r="C377" s="63">
        <v>25.733333333333334</v>
      </c>
      <c r="D377" s="74">
        <v>41</v>
      </c>
      <c r="E377" s="75">
        <v>0</v>
      </c>
      <c r="F377" s="64">
        <v>36139</v>
      </c>
      <c r="G377" s="65">
        <v>0.72569444444444453</v>
      </c>
      <c r="H377" s="66">
        <v>24.499499999999998</v>
      </c>
      <c r="I377" s="66">
        <v>29.663499999999999</v>
      </c>
      <c r="J377" s="67">
        <v>1.61</v>
      </c>
      <c r="K377" s="67"/>
      <c r="N377" s="67">
        <v>0.50700000000000001</v>
      </c>
    </row>
    <row r="378" spans="1:17" ht="14" customHeight="1" x14ac:dyDescent="0.2">
      <c r="A378" s="46">
        <v>376</v>
      </c>
      <c r="B378" s="63">
        <v>-81.523333333333326</v>
      </c>
      <c r="C378" s="63">
        <v>25.76</v>
      </c>
      <c r="D378" s="71">
        <v>40</v>
      </c>
      <c r="E378" s="72">
        <v>0</v>
      </c>
      <c r="F378" s="64">
        <v>36139</v>
      </c>
      <c r="G378" s="65">
        <v>0.74791666666666667</v>
      </c>
      <c r="H378" s="66">
        <v>24.719499999999996</v>
      </c>
      <c r="I378" s="66">
        <v>27.983499999999999</v>
      </c>
      <c r="J378" s="66">
        <v>2.08</v>
      </c>
      <c r="N378" s="67">
        <v>0.15</v>
      </c>
    </row>
    <row r="379" spans="1:17" ht="14" customHeight="1" x14ac:dyDescent="0.2">
      <c r="A379" s="46">
        <v>377</v>
      </c>
      <c r="B379" s="63">
        <v>-81.483333333333334</v>
      </c>
      <c r="C379" s="63">
        <v>25.783333333333335</v>
      </c>
      <c r="D379" s="71">
        <v>39</v>
      </c>
      <c r="E379" s="72">
        <v>0</v>
      </c>
      <c r="F379" s="64">
        <v>36139</v>
      </c>
      <c r="G379" s="65">
        <v>0.76944444444444438</v>
      </c>
      <c r="H379" s="66">
        <v>24.899499999999996</v>
      </c>
      <c r="I379" s="66">
        <v>25.583500000000001</v>
      </c>
      <c r="J379" s="66">
        <v>2.85</v>
      </c>
      <c r="L379" s="66"/>
      <c r="M379" s="66"/>
      <c r="N379" s="66">
        <v>0.372</v>
      </c>
      <c r="P379" s="66"/>
      <c r="Q379" s="66"/>
    </row>
    <row r="380" spans="1:17" ht="14" customHeight="1" x14ac:dyDescent="0.2">
      <c r="A380" s="46">
        <v>378</v>
      </c>
      <c r="B380" s="63">
        <v>-81.900000000000006</v>
      </c>
      <c r="C380" s="63">
        <v>26.203330000000001</v>
      </c>
      <c r="D380" s="74">
        <v>36</v>
      </c>
      <c r="E380" s="75">
        <v>0</v>
      </c>
      <c r="F380" s="64">
        <v>36140</v>
      </c>
      <c r="G380" s="65">
        <v>0.63055555555555554</v>
      </c>
      <c r="H380" s="66">
        <v>24.099499999999999</v>
      </c>
      <c r="I380" s="66">
        <v>34.883499999999998</v>
      </c>
      <c r="J380" s="67">
        <v>0.62</v>
      </c>
      <c r="K380" s="67"/>
      <c r="N380" s="67">
        <v>0.81200000000000006</v>
      </c>
      <c r="P380" s="66"/>
    </row>
    <row r="381" spans="1:17" ht="14" customHeight="1" x14ac:dyDescent="0.2">
      <c r="A381" s="46">
        <v>379</v>
      </c>
      <c r="B381" s="63">
        <v>-81.974999999999994</v>
      </c>
      <c r="C381" s="63">
        <v>26.184999999999999</v>
      </c>
      <c r="D381" s="74">
        <v>37</v>
      </c>
      <c r="E381" s="75">
        <v>0</v>
      </c>
      <c r="F381" s="64">
        <v>36140</v>
      </c>
      <c r="G381" s="65">
        <v>0.65625</v>
      </c>
      <c r="H381" s="66">
        <v>24.349499999999999</v>
      </c>
      <c r="I381" s="66">
        <v>35.083500000000001</v>
      </c>
      <c r="J381" s="67">
        <v>0.56999999999999995</v>
      </c>
      <c r="K381" s="67"/>
      <c r="N381" s="67">
        <v>0.108</v>
      </c>
      <c r="P381" s="66"/>
    </row>
    <row r="382" spans="1:17" ht="14" customHeight="1" x14ac:dyDescent="0.2">
      <c r="A382" s="46">
        <v>380</v>
      </c>
      <c r="B382" s="63">
        <v>-82.058000000000007</v>
      </c>
      <c r="C382" s="63">
        <v>26.158000000000001</v>
      </c>
      <c r="D382" s="74">
        <v>38</v>
      </c>
      <c r="E382" s="75">
        <v>0</v>
      </c>
      <c r="F382" s="64">
        <v>36140</v>
      </c>
      <c r="G382" s="65">
        <v>0.68194444444444446</v>
      </c>
      <c r="H382" s="66">
        <v>24.294499999999999</v>
      </c>
      <c r="I382" s="66">
        <v>35.023499999999999</v>
      </c>
      <c r="J382" s="67">
        <v>0.56000000000000005</v>
      </c>
      <c r="K382" s="67"/>
      <c r="N382" s="67">
        <v>0.36499999999999999</v>
      </c>
      <c r="P382" s="66"/>
    </row>
    <row r="383" spans="1:17" ht="14" customHeight="1" x14ac:dyDescent="0.2">
      <c r="A383" s="46">
        <v>381</v>
      </c>
      <c r="B383" s="63">
        <v>-81.768333333333331</v>
      </c>
      <c r="C383" s="63">
        <v>25.951666666666668</v>
      </c>
      <c r="D383" s="74">
        <v>34</v>
      </c>
      <c r="E383" s="75">
        <v>0</v>
      </c>
      <c r="F383" s="64">
        <v>36140</v>
      </c>
      <c r="G383" s="65">
        <v>0.79166666666666663</v>
      </c>
      <c r="H383" s="66">
        <v>23.929499999999997</v>
      </c>
      <c r="I383" s="66">
        <v>33.988500000000002</v>
      </c>
      <c r="J383" s="67">
        <v>5.96</v>
      </c>
      <c r="K383" s="67"/>
      <c r="N383" s="67">
        <v>0.28199999999999997</v>
      </c>
      <c r="P383" s="66"/>
    </row>
    <row r="384" spans="1:17" ht="14" customHeight="1" x14ac:dyDescent="0.2">
      <c r="A384" s="46">
        <v>382</v>
      </c>
      <c r="B384" s="63">
        <v>-81.798333333333332</v>
      </c>
      <c r="C384" s="63">
        <v>25.914999999999999</v>
      </c>
      <c r="D384" s="74">
        <v>33</v>
      </c>
      <c r="E384" s="75">
        <v>0</v>
      </c>
      <c r="F384" s="64">
        <v>36140</v>
      </c>
      <c r="G384" s="65">
        <v>0.80972222222222223</v>
      </c>
      <c r="H384" s="66">
        <v>24.298000000000002</v>
      </c>
      <c r="I384" s="66">
        <v>34.283499999999997</v>
      </c>
      <c r="J384" s="67">
        <v>1.84</v>
      </c>
      <c r="K384" s="67"/>
      <c r="N384" s="67">
        <v>0.44500000000000001</v>
      </c>
      <c r="P384" s="66"/>
    </row>
    <row r="385" spans="1:16" ht="14" customHeight="1" x14ac:dyDescent="0.2">
      <c r="A385" s="46">
        <v>383</v>
      </c>
      <c r="B385" s="63">
        <v>-81.831666666666663</v>
      </c>
      <c r="C385" s="63">
        <v>25.876666666666665</v>
      </c>
      <c r="D385" s="74">
        <v>32</v>
      </c>
      <c r="E385" s="75">
        <v>0</v>
      </c>
      <c r="F385" s="64">
        <v>36140</v>
      </c>
      <c r="G385" s="65">
        <v>0.82777777777777783</v>
      </c>
      <c r="H385" s="66">
        <v>24.404499999999999</v>
      </c>
      <c r="I385" s="66">
        <v>34.593499999999999</v>
      </c>
      <c r="J385" s="67">
        <v>0.88</v>
      </c>
      <c r="K385" s="67"/>
      <c r="N385" s="67">
        <v>0.49399999999999999</v>
      </c>
      <c r="P385" s="66"/>
    </row>
    <row r="386" spans="1:16" ht="14" customHeight="1" x14ac:dyDescent="0.2">
      <c r="A386" s="46">
        <v>384</v>
      </c>
      <c r="B386" s="63">
        <v>-81.941666666666663</v>
      </c>
      <c r="C386" s="63">
        <v>25.743333333333332</v>
      </c>
      <c r="D386" s="74">
        <v>31</v>
      </c>
      <c r="E386" s="75">
        <v>0</v>
      </c>
      <c r="F386" s="64">
        <v>36140</v>
      </c>
      <c r="G386" s="65">
        <v>0.88055555555555554</v>
      </c>
      <c r="H386" s="66">
        <v>24.599499999999999</v>
      </c>
      <c r="I386" s="66">
        <v>35.008499999999998</v>
      </c>
      <c r="J386" s="67">
        <v>0.53</v>
      </c>
      <c r="K386" s="67"/>
      <c r="N386" s="67">
        <v>0.26800000000000002</v>
      </c>
      <c r="P386" s="66"/>
    </row>
    <row r="387" spans="1:16" ht="14" customHeight="1" x14ac:dyDescent="0.2">
      <c r="A387" s="46">
        <v>385</v>
      </c>
      <c r="B387" s="63">
        <v>-82.073333333333338</v>
      </c>
      <c r="C387" s="63">
        <v>25.573333333333334</v>
      </c>
      <c r="D387" s="74">
        <f>30.5</f>
        <v>30.5</v>
      </c>
      <c r="E387" s="75">
        <v>0</v>
      </c>
      <c r="F387" s="64">
        <v>36140</v>
      </c>
      <c r="G387" s="65">
        <v>0.94652777777777775</v>
      </c>
      <c r="H387" s="66">
        <v>24.499499999999998</v>
      </c>
      <c r="I387" s="66">
        <v>35.433499999999995</v>
      </c>
      <c r="J387" s="67">
        <v>0.63</v>
      </c>
      <c r="K387" s="67"/>
      <c r="N387" s="67">
        <v>0.193</v>
      </c>
      <c r="P387" s="66"/>
    </row>
    <row r="388" spans="1:16" ht="14" customHeight="1" x14ac:dyDescent="0.2">
      <c r="A388" s="46">
        <v>386</v>
      </c>
      <c r="B388" s="63">
        <v>-82.208333333333329</v>
      </c>
      <c r="C388" s="63">
        <v>25.405000000000001</v>
      </c>
      <c r="D388" s="74">
        <v>30</v>
      </c>
      <c r="E388" s="75">
        <v>0</v>
      </c>
      <c r="F388" s="64">
        <v>36141</v>
      </c>
      <c r="G388" s="65">
        <v>1.3194444444444444E-2</v>
      </c>
      <c r="H388" s="66">
        <v>24.499499999999998</v>
      </c>
      <c r="I388" s="66">
        <v>35.483499999999999</v>
      </c>
      <c r="J388" s="67"/>
      <c r="K388" s="67"/>
      <c r="N388" s="67">
        <v>0.48199999999999998</v>
      </c>
      <c r="P388" s="66"/>
    </row>
    <row r="389" spans="1:16" ht="14" customHeight="1" x14ac:dyDescent="0.2">
      <c r="A389" s="46">
        <v>387</v>
      </c>
      <c r="B389" s="63">
        <v>-82.35</v>
      </c>
      <c r="C389" s="63">
        <v>25.23</v>
      </c>
      <c r="D389" s="74">
        <f>29.5</f>
        <v>29.5</v>
      </c>
      <c r="E389" s="75">
        <v>0</v>
      </c>
      <c r="F389" s="64">
        <v>36141</v>
      </c>
      <c r="G389" s="65">
        <v>8.1250000000000003E-2</v>
      </c>
      <c r="H389" s="66">
        <v>24.599499999999999</v>
      </c>
      <c r="I389" s="66">
        <v>35.583500000000001</v>
      </c>
      <c r="J389" s="67">
        <v>0.35</v>
      </c>
      <c r="K389" s="67"/>
      <c r="N389" s="67">
        <v>0.26600000000000001</v>
      </c>
      <c r="P389" s="66"/>
    </row>
    <row r="390" spans="1:16" ht="14" customHeight="1" x14ac:dyDescent="0.2">
      <c r="A390" s="46">
        <v>388</v>
      </c>
      <c r="B390" s="63">
        <v>-82.484999999999999</v>
      </c>
      <c r="C390" s="63">
        <v>25.065000000000001</v>
      </c>
      <c r="D390" s="74">
        <v>29</v>
      </c>
      <c r="E390" s="75">
        <v>0</v>
      </c>
      <c r="F390" s="64">
        <v>36141</v>
      </c>
      <c r="G390" s="65">
        <v>0.14652777777777778</v>
      </c>
      <c r="H390" s="66">
        <v>24.599499999999999</v>
      </c>
      <c r="I390" s="66">
        <v>35.478499999999997</v>
      </c>
      <c r="J390" s="67">
        <v>0.21</v>
      </c>
      <c r="K390" s="67"/>
      <c r="N390" s="67">
        <v>0.20300000000000001</v>
      </c>
      <c r="P390" s="66"/>
    </row>
    <row r="391" spans="1:16" ht="14" customHeight="1" x14ac:dyDescent="0.2">
      <c r="A391" s="46">
        <v>389</v>
      </c>
      <c r="B391" s="63">
        <v>-82.614999999999995</v>
      </c>
      <c r="C391" s="63">
        <v>24.903333333333332</v>
      </c>
      <c r="D391" s="74">
        <f>28.5</f>
        <v>28.5</v>
      </c>
      <c r="E391" s="75">
        <v>0</v>
      </c>
      <c r="F391" s="64">
        <v>36141</v>
      </c>
      <c r="G391" s="65">
        <v>0.21180555555555555</v>
      </c>
      <c r="H391" s="66">
        <v>24.5595</v>
      </c>
      <c r="I391" s="66">
        <v>35.283500000000004</v>
      </c>
      <c r="J391" s="67">
        <v>0.38</v>
      </c>
      <c r="K391" s="67"/>
      <c r="N391" s="67">
        <v>0.13700000000000001</v>
      </c>
      <c r="P391" s="66"/>
    </row>
    <row r="392" spans="1:16" ht="14" customHeight="1" x14ac:dyDescent="0.2">
      <c r="A392" s="46">
        <v>390</v>
      </c>
      <c r="B392" s="63">
        <v>-82.745000000000005</v>
      </c>
      <c r="C392" s="63">
        <v>24.733333333333334</v>
      </c>
      <c r="D392" s="74">
        <v>28</v>
      </c>
      <c r="E392" s="75">
        <v>0</v>
      </c>
      <c r="F392" s="64">
        <v>36141</v>
      </c>
      <c r="G392" s="65">
        <v>0.27916666666666667</v>
      </c>
      <c r="H392" s="66">
        <v>24.399499999999996</v>
      </c>
      <c r="I392" s="66">
        <v>35.768500000000003</v>
      </c>
      <c r="J392" s="67">
        <v>1.02</v>
      </c>
      <c r="K392" s="67"/>
      <c r="N392" s="67">
        <v>0.73799999999999999</v>
      </c>
      <c r="P392" s="66"/>
    </row>
    <row r="393" spans="1:16" ht="14" customHeight="1" x14ac:dyDescent="0.2">
      <c r="A393" s="46">
        <v>391</v>
      </c>
      <c r="B393" s="63">
        <v>-82.765000000000001</v>
      </c>
      <c r="C393" s="63">
        <v>24.586666666666666</v>
      </c>
      <c r="D393" s="74">
        <v>27</v>
      </c>
      <c r="E393" s="75">
        <v>0</v>
      </c>
      <c r="F393" s="64">
        <v>36142</v>
      </c>
      <c r="G393" s="65">
        <v>0.54583333333333328</v>
      </c>
      <c r="H393" s="66">
        <v>25.829499999999999</v>
      </c>
      <c r="I393" s="66">
        <v>35.963499999999996</v>
      </c>
      <c r="J393" s="67">
        <v>0.37</v>
      </c>
      <c r="K393" s="67"/>
      <c r="N393" s="67">
        <v>0.314</v>
      </c>
      <c r="P393" s="66"/>
    </row>
    <row r="394" spans="1:16" ht="14" customHeight="1" x14ac:dyDescent="0.2">
      <c r="A394" s="46">
        <v>392</v>
      </c>
      <c r="B394" s="63">
        <v>-82.765000000000001</v>
      </c>
      <c r="C394" s="63">
        <v>24.491666666666667</v>
      </c>
      <c r="D394" s="74">
        <v>26</v>
      </c>
      <c r="E394" s="75">
        <v>0</v>
      </c>
      <c r="F394" s="64">
        <v>36142</v>
      </c>
      <c r="G394" s="65">
        <v>0.58958333333333335</v>
      </c>
      <c r="H394" s="66">
        <v>25.849499999999999</v>
      </c>
      <c r="I394" s="66">
        <v>35.983499999999999</v>
      </c>
      <c r="J394" s="67"/>
      <c r="K394" s="67"/>
      <c r="P394" s="66"/>
    </row>
    <row r="395" spans="1:16" ht="14" customHeight="1" x14ac:dyDescent="0.2">
      <c r="A395" s="46">
        <v>393</v>
      </c>
      <c r="B395" s="63">
        <v>-82.768333333333331</v>
      </c>
      <c r="C395" s="63">
        <v>24.39</v>
      </c>
      <c r="D395" s="74">
        <v>25</v>
      </c>
      <c r="E395" s="75">
        <v>0</v>
      </c>
      <c r="F395" s="64">
        <v>36142</v>
      </c>
      <c r="G395" s="65">
        <v>0.63472222222222219</v>
      </c>
      <c r="H395" s="66">
        <v>26.049500000000002</v>
      </c>
      <c r="I395" s="66">
        <v>36.133499999999998</v>
      </c>
      <c r="J395" s="67">
        <v>0.18</v>
      </c>
      <c r="K395" s="67"/>
      <c r="N395" s="67">
        <v>0.14699999999999999</v>
      </c>
      <c r="P395" s="66"/>
    </row>
    <row r="396" spans="1:16" ht="14" customHeight="1" x14ac:dyDescent="0.2">
      <c r="A396" s="46">
        <v>394</v>
      </c>
      <c r="B396" s="63">
        <v>-81.823329999999999</v>
      </c>
      <c r="C396" s="63">
        <v>24.54</v>
      </c>
      <c r="D396" s="74">
        <v>24</v>
      </c>
      <c r="E396" s="75">
        <v>0</v>
      </c>
      <c r="F396" s="64">
        <v>36143</v>
      </c>
      <c r="G396" s="65">
        <v>0.52222222222222225</v>
      </c>
      <c r="H396" s="66">
        <v>24.849499999999999</v>
      </c>
      <c r="I396" s="66">
        <v>36.033499999999997</v>
      </c>
      <c r="J396" s="67"/>
      <c r="K396" s="67"/>
      <c r="N396" s="67">
        <v>2.5179999999999998</v>
      </c>
      <c r="P396" s="66"/>
    </row>
    <row r="397" spans="1:16" ht="14" customHeight="1" x14ac:dyDescent="0.2">
      <c r="A397" s="46">
        <v>395</v>
      </c>
      <c r="B397" s="63">
        <v>-81.83</v>
      </c>
      <c r="C397" s="63">
        <v>24.488333333333333</v>
      </c>
      <c r="D397" s="74">
        <v>23</v>
      </c>
      <c r="E397" s="75">
        <v>0</v>
      </c>
      <c r="F397" s="64">
        <v>36143</v>
      </c>
      <c r="G397" s="65">
        <v>0.5444444444444444</v>
      </c>
      <c r="H397" s="66">
        <v>25.099499999999999</v>
      </c>
      <c r="I397" s="66">
        <v>35.783500000000004</v>
      </c>
      <c r="J397" s="67"/>
      <c r="K397" s="67"/>
      <c r="P397" s="66"/>
    </row>
    <row r="398" spans="1:16" ht="14" customHeight="1" x14ac:dyDescent="0.2">
      <c r="A398" s="46">
        <v>396</v>
      </c>
      <c r="B398" s="63">
        <v>-81.83</v>
      </c>
      <c r="C398" s="63">
        <v>24.456666666666699</v>
      </c>
      <c r="D398" s="74">
        <v>22</v>
      </c>
      <c r="E398" s="75">
        <v>0</v>
      </c>
      <c r="F398" s="64">
        <v>36143</v>
      </c>
      <c r="G398" s="65">
        <v>0.55902777777777779</v>
      </c>
      <c r="H398" s="66">
        <v>25.499499999999998</v>
      </c>
      <c r="I398" s="66">
        <v>35.868499999999997</v>
      </c>
      <c r="J398" s="67"/>
      <c r="K398" s="67"/>
      <c r="N398" s="67">
        <v>0.502</v>
      </c>
      <c r="P398" s="66"/>
    </row>
    <row r="399" spans="1:16" ht="14" customHeight="1" x14ac:dyDescent="0.2">
      <c r="A399" s="46">
        <v>397</v>
      </c>
      <c r="B399" s="63">
        <v>-81.421666666666667</v>
      </c>
      <c r="C399" s="63">
        <v>24.61</v>
      </c>
      <c r="D399" s="74">
        <v>19</v>
      </c>
      <c r="E399" s="75">
        <v>0</v>
      </c>
      <c r="F399" s="64">
        <v>36143</v>
      </c>
      <c r="G399" s="65">
        <v>0.68958333333333333</v>
      </c>
      <c r="H399" s="66">
        <v>24.6995</v>
      </c>
      <c r="I399" s="66">
        <v>35.868499999999997</v>
      </c>
      <c r="J399" s="67">
        <v>0.56999999999999995</v>
      </c>
      <c r="K399" s="67"/>
      <c r="N399" s="67">
        <v>0.873</v>
      </c>
      <c r="P399" s="66"/>
    </row>
    <row r="400" spans="1:16" ht="14" customHeight="1" x14ac:dyDescent="0.2">
      <c r="A400" s="46">
        <v>398</v>
      </c>
      <c r="B400" s="63">
        <v>-81.418333333333337</v>
      </c>
      <c r="C400" s="63">
        <v>24.58</v>
      </c>
      <c r="D400" s="74">
        <v>20</v>
      </c>
      <c r="E400" s="75">
        <v>0</v>
      </c>
      <c r="F400" s="64">
        <v>36143</v>
      </c>
      <c r="G400" s="65">
        <v>0.70347222222222217</v>
      </c>
      <c r="H400" s="66">
        <v>25.049500000000002</v>
      </c>
      <c r="I400" s="66">
        <v>35.833500000000001</v>
      </c>
      <c r="J400" s="67"/>
      <c r="K400" s="67"/>
      <c r="P400" s="66"/>
    </row>
    <row r="401" spans="1:16" ht="14" customHeight="1" x14ac:dyDescent="0.2">
      <c r="A401" s="46">
        <v>399</v>
      </c>
      <c r="B401" s="63">
        <v>-81.413333333333327</v>
      </c>
      <c r="C401" s="63">
        <v>24.54</v>
      </c>
      <c r="D401" s="74">
        <v>21</v>
      </c>
      <c r="E401" s="75">
        <v>0</v>
      </c>
      <c r="F401" s="64">
        <v>36143</v>
      </c>
      <c r="G401" s="65">
        <v>0.72013888888888899</v>
      </c>
      <c r="H401" s="66">
        <v>25.599499999999999</v>
      </c>
      <c r="I401" s="66">
        <v>35.883499999999998</v>
      </c>
      <c r="J401" s="67">
        <v>0.42</v>
      </c>
      <c r="K401" s="67"/>
      <c r="N401" s="67">
        <v>0.28999999999999998</v>
      </c>
      <c r="P401" s="66"/>
    </row>
    <row r="402" spans="1:16" ht="14" customHeight="1" x14ac:dyDescent="0.2">
      <c r="A402" s="46">
        <v>400</v>
      </c>
      <c r="B402" s="63">
        <v>-81.206666666666663</v>
      </c>
      <c r="C402" s="63">
        <v>24.671666666666667</v>
      </c>
      <c r="D402" s="74">
        <v>16</v>
      </c>
      <c r="E402" s="75">
        <v>0</v>
      </c>
      <c r="F402" s="64">
        <v>36143</v>
      </c>
      <c r="G402" s="65">
        <v>0.79652777777777783</v>
      </c>
      <c r="H402" s="66">
        <v>24.799500000000002</v>
      </c>
      <c r="I402" s="66">
        <v>35.588499999999996</v>
      </c>
      <c r="J402" s="67">
        <v>0.35</v>
      </c>
      <c r="K402" s="67"/>
      <c r="N402" s="67">
        <v>0.64900000000000002</v>
      </c>
      <c r="P402" s="66"/>
    </row>
    <row r="403" spans="1:16" ht="14" customHeight="1" x14ac:dyDescent="0.2">
      <c r="A403" s="46">
        <v>401</v>
      </c>
      <c r="B403" s="63">
        <v>-81.193333333333328</v>
      </c>
      <c r="C403" s="63">
        <v>24.638333333333332</v>
      </c>
      <c r="D403" s="74">
        <v>17</v>
      </c>
      <c r="E403" s="75">
        <v>0</v>
      </c>
      <c r="F403" s="64">
        <v>36143</v>
      </c>
      <c r="G403" s="65">
        <v>0.8125</v>
      </c>
      <c r="H403" s="66">
        <v>24.884499999999999</v>
      </c>
      <c r="I403" s="66">
        <v>35.798500000000004</v>
      </c>
      <c r="J403" s="67"/>
      <c r="K403" s="67"/>
      <c r="P403" s="66"/>
    </row>
    <row r="404" spans="1:16" ht="14" customHeight="1" x14ac:dyDescent="0.2">
      <c r="A404" s="46">
        <v>402</v>
      </c>
      <c r="B404" s="63">
        <v>-81.181666666666672</v>
      </c>
      <c r="C404" s="63">
        <v>24.603333333333332</v>
      </c>
      <c r="D404" s="74">
        <v>18</v>
      </c>
      <c r="E404" s="75">
        <v>0</v>
      </c>
      <c r="F404" s="64">
        <v>36143</v>
      </c>
      <c r="G404" s="65">
        <v>0.83888888888888891</v>
      </c>
      <c r="H404" s="66">
        <v>25.499499999999998</v>
      </c>
      <c r="I404" s="66">
        <v>35.903499999999994</v>
      </c>
      <c r="J404" s="67">
        <v>0.51</v>
      </c>
      <c r="K404" s="67"/>
      <c r="N404" s="67">
        <v>0.371</v>
      </c>
      <c r="P404" s="66"/>
    </row>
    <row r="405" spans="1:16" ht="14" customHeight="1" x14ac:dyDescent="0.2">
      <c r="A405" s="46">
        <v>403</v>
      </c>
      <c r="B405" s="63">
        <v>-81.015000000000001</v>
      </c>
      <c r="C405" s="63">
        <v>24.643333333333334</v>
      </c>
      <c r="D405" s="74">
        <v>15</v>
      </c>
      <c r="E405" s="75">
        <v>0</v>
      </c>
      <c r="F405" s="64">
        <v>36143</v>
      </c>
      <c r="G405" s="65">
        <v>0.91388888888888886</v>
      </c>
      <c r="H405" s="66">
        <v>25.599499999999999</v>
      </c>
      <c r="I405" s="66">
        <v>35.733499999999999</v>
      </c>
      <c r="J405" s="67">
        <v>0.45</v>
      </c>
      <c r="K405" s="67"/>
      <c r="N405" s="67">
        <v>0.45400000000000001</v>
      </c>
      <c r="P405" s="66"/>
    </row>
    <row r="406" spans="1:16" ht="14" customHeight="1" x14ac:dyDescent="0.2">
      <c r="A406" s="46">
        <v>404</v>
      </c>
      <c r="B406" s="63">
        <v>-81.023333333333326</v>
      </c>
      <c r="C406" s="63">
        <v>24.673333333333332</v>
      </c>
      <c r="D406" s="74">
        <v>14</v>
      </c>
      <c r="E406" s="75">
        <v>0</v>
      </c>
      <c r="F406" s="64">
        <v>36143</v>
      </c>
      <c r="G406" s="65">
        <v>0.93472222222222223</v>
      </c>
      <c r="H406" s="66">
        <v>25.6995</v>
      </c>
      <c r="I406" s="66">
        <v>35.833500000000001</v>
      </c>
      <c r="J406" s="67">
        <v>0.56000000000000005</v>
      </c>
      <c r="K406" s="67"/>
      <c r="N406" s="67">
        <v>0.503</v>
      </c>
      <c r="P406" s="66"/>
    </row>
    <row r="407" spans="1:16" ht="14" customHeight="1" x14ac:dyDescent="0.2">
      <c r="A407" s="46">
        <v>405</v>
      </c>
      <c r="B407" s="63">
        <v>-81.03</v>
      </c>
      <c r="C407" s="63">
        <v>24.7</v>
      </c>
      <c r="D407" s="74">
        <v>13</v>
      </c>
      <c r="E407" s="75">
        <v>0</v>
      </c>
      <c r="F407" s="64">
        <v>36143</v>
      </c>
      <c r="G407" s="65">
        <v>0.95833333333333337</v>
      </c>
      <c r="H407" s="66">
        <v>24.484499999999997</v>
      </c>
      <c r="I407" s="66">
        <v>35.8035</v>
      </c>
      <c r="J407" s="67">
        <v>0.54</v>
      </c>
      <c r="K407" s="67"/>
      <c r="N407" s="67">
        <v>0.504</v>
      </c>
      <c r="P407" s="66"/>
    </row>
    <row r="408" spans="1:16" ht="14" customHeight="1" x14ac:dyDescent="0.2">
      <c r="A408" s="46">
        <v>406</v>
      </c>
      <c r="B408" s="63">
        <v>-80.86333333333333</v>
      </c>
      <c r="C408" s="63">
        <v>24.788333333333334</v>
      </c>
      <c r="D408" s="74">
        <v>10</v>
      </c>
      <c r="E408" s="75">
        <v>0</v>
      </c>
      <c r="F408" s="64">
        <v>36144</v>
      </c>
      <c r="G408" s="65">
        <v>0.55069444444444449</v>
      </c>
      <c r="H408" s="66">
        <v>22.874499999999998</v>
      </c>
      <c r="I408" s="66">
        <v>35.433499999999995</v>
      </c>
      <c r="J408" s="67"/>
      <c r="K408" s="67"/>
      <c r="N408" s="67">
        <v>1.0740000000000001</v>
      </c>
      <c r="P408" s="66"/>
    </row>
    <row r="409" spans="1:16" ht="14" customHeight="1" x14ac:dyDescent="0.2">
      <c r="A409" s="46">
        <v>407</v>
      </c>
      <c r="B409" s="63">
        <v>-80.844999999999999</v>
      </c>
      <c r="C409" s="63">
        <v>24.754999999999999</v>
      </c>
      <c r="D409" s="74">
        <v>11</v>
      </c>
      <c r="E409" s="75">
        <v>0</v>
      </c>
      <c r="F409" s="64">
        <v>36144</v>
      </c>
      <c r="G409" s="65">
        <v>0.56874999999999998</v>
      </c>
      <c r="H409" s="66">
        <v>24.069499999999998</v>
      </c>
      <c r="I409" s="66">
        <v>35.288499999999999</v>
      </c>
      <c r="J409" s="67"/>
      <c r="K409" s="67"/>
      <c r="P409" s="66"/>
    </row>
    <row r="410" spans="1:16" ht="14" customHeight="1" x14ac:dyDescent="0.2">
      <c r="A410" s="46">
        <v>408</v>
      </c>
      <c r="B410" s="63">
        <v>-80.834999999999994</v>
      </c>
      <c r="C410" s="63">
        <v>24.716666666666665</v>
      </c>
      <c r="D410" s="74">
        <v>12</v>
      </c>
      <c r="E410" s="75">
        <v>0</v>
      </c>
      <c r="F410" s="64">
        <v>36144</v>
      </c>
      <c r="G410" s="65">
        <v>0.58611111111111114</v>
      </c>
      <c r="H410" s="66">
        <v>25.359499999999997</v>
      </c>
      <c r="I410" s="66">
        <v>35.902000000000001</v>
      </c>
      <c r="J410" s="67">
        <v>0.44</v>
      </c>
      <c r="K410" s="67"/>
      <c r="N410" s="67">
        <v>0.374</v>
      </c>
      <c r="P410" s="66"/>
    </row>
    <row r="411" spans="1:16" ht="14" customHeight="1" x14ac:dyDescent="0.2">
      <c r="A411" s="46">
        <v>409</v>
      </c>
      <c r="B411" s="63">
        <v>-80.756666666666661</v>
      </c>
      <c r="C411" s="63">
        <v>24.821666666666665</v>
      </c>
      <c r="D411" s="74">
        <v>7</v>
      </c>
      <c r="E411" s="75">
        <v>0</v>
      </c>
      <c r="F411" s="64">
        <v>36144</v>
      </c>
      <c r="G411" s="65">
        <v>0.63263888888888886</v>
      </c>
      <c r="H411" s="66">
        <v>22.799500000000002</v>
      </c>
      <c r="I411" s="66">
        <v>35.723500000000001</v>
      </c>
      <c r="J411" s="67">
        <v>0.26</v>
      </c>
      <c r="K411" s="67"/>
      <c r="N411" s="67">
        <v>0.51700000000000002</v>
      </c>
      <c r="P411" s="66"/>
    </row>
    <row r="412" spans="1:16" ht="14" customHeight="1" x14ac:dyDescent="0.2">
      <c r="A412" s="46">
        <v>410</v>
      </c>
      <c r="B412" s="63">
        <v>-80.74666666666667</v>
      </c>
      <c r="C412" s="63">
        <v>24.801666666666666</v>
      </c>
      <c r="D412" s="74">
        <v>8</v>
      </c>
      <c r="E412" s="75">
        <v>0</v>
      </c>
      <c r="F412" s="64">
        <v>36144</v>
      </c>
      <c r="G412" s="65">
        <v>0.64375000000000004</v>
      </c>
      <c r="H412" s="66">
        <v>23.924499999999998</v>
      </c>
      <c r="I412" s="66">
        <v>35.883499999999998</v>
      </c>
      <c r="J412" s="67">
        <v>0.52</v>
      </c>
      <c r="K412" s="67"/>
      <c r="P412" s="66"/>
    </row>
    <row r="413" spans="1:16" ht="14" customHeight="1" x14ac:dyDescent="0.2">
      <c r="A413" s="46">
        <v>411</v>
      </c>
      <c r="B413" s="63">
        <v>-80.724999999999994</v>
      </c>
      <c r="C413" s="63">
        <v>24.766666666666666</v>
      </c>
      <c r="D413" s="74">
        <v>9</v>
      </c>
      <c r="E413" s="75">
        <v>0</v>
      </c>
      <c r="F413" s="64">
        <v>36144</v>
      </c>
      <c r="G413" s="65">
        <v>0.66111111111111109</v>
      </c>
      <c r="H413" s="66">
        <v>25.2395</v>
      </c>
      <c r="I413" s="66">
        <v>35.873499999999993</v>
      </c>
      <c r="J413" s="67">
        <v>0.31</v>
      </c>
      <c r="K413" s="67"/>
      <c r="N413" s="67">
        <v>0.33</v>
      </c>
      <c r="P413" s="66"/>
    </row>
    <row r="414" spans="1:16" ht="14" customHeight="1" x14ac:dyDescent="0.2">
      <c r="A414" s="46">
        <v>412</v>
      </c>
      <c r="B414" s="63">
        <v>-80.381666666666661</v>
      </c>
      <c r="C414" s="63">
        <v>25.105</v>
      </c>
      <c r="D414" s="74">
        <v>4</v>
      </c>
      <c r="E414" s="75">
        <v>0</v>
      </c>
      <c r="F414" s="64">
        <v>36144</v>
      </c>
      <c r="G414" s="65">
        <v>0.80833333333333324</v>
      </c>
      <c r="H414" s="66">
        <v>23.284500000000001</v>
      </c>
      <c r="I414" s="66">
        <v>36.073499999999996</v>
      </c>
      <c r="J414" s="67">
        <v>0.27</v>
      </c>
      <c r="K414" s="67"/>
      <c r="N414" s="67">
        <v>0.46500000000000002</v>
      </c>
      <c r="P414" s="66"/>
    </row>
    <row r="415" spans="1:16" ht="14" customHeight="1" x14ac:dyDescent="0.2">
      <c r="A415" s="46">
        <v>413</v>
      </c>
      <c r="B415" s="63">
        <v>-80.358333333333334</v>
      </c>
      <c r="C415" s="63">
        <v>25.094999999999999</v>
      </c>
      <c r="D415" s="74">
        <v>5</v>
      </c>
      <c r="E415" s="75">
        <v>0</v>
      </c>
      <c r="F415" s="64">
        <v>36144</v>
      </c>
      <c r="G415" s="65">
        <v>0.82013888888888886</v>
      </c>
      <c r="H415" s="66">
        <v>24.1145</v>
      </c>
      <c r="I415" s="66">
        <v>35.938499999999998</v>
      </c>
      <c r="J415" s="67"/>
      <c r="K415" s="67"/>
      <c r="P415" s="66"/>
    </row>
    <row r="416" spans="1:16" ht="14" customHeight="1" x14ac:dyDescent="0.2">
      <c r="A416" s="46">
        <v>414</v>
      </c>
      <c r="B416" s="63">
        <v>-80.316666666666663</v>
      </c>
      <c r="C416" s="63">
        <v>25.0683333333333</v>
      </c>
      <c r="D416" s="74">
        <v>6</v>
      </c>
      <c r="E416" s="75">
        <v>0</v>
      </c>
      <c r="F416" s="64">
        <v>36144</v>
      </c>
      <c r="G416" s="65">
        <v>0.83888888888888891</v>
      </c>
      <c r="H416" s="66">
        <v>24.954499999999999</v>
      </c>
      <c r="I416" s="66">
        <v>35.918500000000002</v>
      </c>
      <c r="J416" s="67">
        <v>0.49</v>
      </c>
      <c r="K416" s="67"/>
      <c r="P416" s="66"/>
    </row>
    <row r="417" spans="1:17" ht="14" customHeight="1" x14ac:dyDescent="0.2">
      <c r="A417" s="46">
        <v>415</v>
      </c>
      <c r="B417" s="63">
        <v>-80.103333333333339</v>
      </c>
      <c r="C417" s="63">
        <v>25.648333333333333</v>
      </c>
      <c r="D417" s="74">
        <v>2</v>
      </c>
      <c r="E417" s="75">
        <v>0</v>
      </c>
      <c r="F417" s="64">
        <v>36145</v>
      </c>
      <c r="G417" s="65">
        <v>0.60416666666666663</v>
      </c>
      <c r="H417" s="66">
        <v>24.2395</v>
      </c>
      <c r="I417" s="66">
        <v>35.618499999999997</v>
      </c>
      <c r="J417" s="67">
        <v>0.98</v>
      </c>
      <c r="K417" s="67"/>
      <c r="P417" s="66"/>
    </row>
    <row r="418" spans="1:17" ht="14" customHeight="1" x14ac:dyDescent="0.2">
      <c r="A418" s="46">
        <v>416</v>
      </c>
      <c r="B418" s="63">
        <v>-80.123333333333335</v>
      </c>
      <c r="C418" s="63">
        <v>25.646666666666668</v>
      </c>
      <c r="D418" s="71">
        <v>1</v>
      </c>
      <c r="E418" s="72">
        <v>0</v>
      </c>
      <c r="F418" s="64">
        <v>36145</v>
      </c>
      <c r="G418" s="65">
        <v>0.61527777777777781</v>
      </c>
      <c r="H418" s="66">
        <v>23.385999999999999</v>
      </c>
      <c r="I418" s="66">
        <v>35.629499999999993</v>
      </c>
      <c r="J418" s="66">
        <v>1.75</v>
      </c>
    </row>
    <row r="419" spans="1:17" ht="14" customHeight="1" x14ac:dyDescent="0.2">
      <c r="A419" s="46">
        <v>417</v>
      </c>
      <c r="B419" s="63">
        <v>-80.965000000000003</v>
      </c>
      <c r="C419" s="63">
        <v>24.93</v>
      </c>
      <c r="D419" s="74">
        <v>71</v>
      </c>
      <c r="E419" s="75">
        <v>0</v>
      </c>
      <c r="F419" s="64">
        <v>36194</v>
      </c>
      <c r="G419" s="65">
        <v>0.61944444444444446</v>
      </c>
      <c r="H419" s="66">
        <v>22.965499999999999</v>
      </c>
      <c r="I419" s="66">
        <v>32.269500000000001</v>
      </c>
      <c r="J419" s="67">
        <v>0.89</v>
      </c>
      <c r="M419" s="67">
        <v>5.8999999999999997E-2</v>
      </c>
      <c r="N419" s="67">
        <v>0.36399999999999999</v>
      </c>
      <c r="P419" s="66"/>
      <c r="Q419" s="67">
        <v>6.7640000000000002</v>
      </c>
    </row>
    <row r="420" spans="1:17" ht="14" customHeight="1" x14ac:dyDescent="0.2">
      <c r="A420" s="46">
        <v>418</v>
      </c>
      <c r="B420" s="63">
        <v>-81.025000000000006</v>
      </c>
      <c r="C420" s="63">
        <v>24.93</v>
      </c>
      <c r="D420" s="74">
        <v>70</v>
      </c>
      <c r="E420" s="75">
        <v>0</v>
      </c>
      <c r="F420" s="64">
        <v>36194</v>
      </c>
      <c r="G420" s="65">
        <v>0.64583333333333337</v>
      </c>
      <c r="H420" s="66">
        <v>23.221</v>
      </c>
      <c r="I420" s="66">
        <v>32.334000000000003</v>
      </c>
      <c r="J420" s="67">
        <v>2.1800000000000002</v>
      </c>
      <c r="P420" s="66"/>
    </row>
    <row r="421" spans="1:17" ht="14" customHeight="1" x14ac:dyDescent="0.2">
      <c r="A421" s="46">
        <v>419</v>
      </c>
      <c r="B421" s="63">
        <v>-81.096666666666664</v>
      </c>
      <c r="C421" s="63">
        <v>24.93</v>
      </c>
      <c r="D421" s="74">
        <v>69</v>
      </c>
      <c r="E421" s="75">
        <v>0</v>
      </c>
      <c r="F421" s="64">
        <v>36194</v>
      </c>
      <c r="G421" s="65">
        <v>0.6972222222222223</v>
      </c>
      <c r="H421" s="66">
        <v>23.16</v>
      </c>
      <c r="I421" s="66">
        <v>31.588999999999999</v>
      </c>
      <c r="J421" s="67">
        <v>0.94</v>
      </c>
      <c r="M421" s="67">
        <v>5.1999999999999998E-2</v>
      </c>
      <c r="N421" s="67">
        <v>0</v>
      </c>
      <c r="P421" s="66"/>
      <c r="Q421" s="67">
        <v>0</v>
      </c>
    </row>
    <row r="422" spans="1:17" ht="14" customHeight="1" x14ac:dyDescent="0.2">
      <c r="A422" s="46">
        <v>420</v>
      </c>
      <c r="B422" s="63">
        <v>-81.165000000000006</v>
      </c>
      <c r="C422" s="63">
        <v>24.93</v>
      </c>
      <c r="D422" s="74">
        <v>68</v>
      </c>
      <c r="E422" s="75">
        <v>0</v>
      </c>
      <c r="F422" s="64">
        <v>36194</v>
      </c>
      <c r="G422" s="65">
        <v>0.73541666666666661</v>
      </c>
      <c r="H422" s="66">
        <v>23.267499999999998</v>
      </c>
      <c r="I422" s="66">
        <v>32.278500000000001</v>
      </c>
      <c r="J422" s="67">
        <v>1.52</v>
      </c>
      <c r="M422" s="67">
        <v>6.0999999999999999E-2</v>
      </c>
      <c r="N422" s="67">
        <v>0</v>
      </c>
      <c r="P422" s="66"/>
      <c r="Q422" s="67">
        <v>0</v>
      </c>
    </row>
    <row r="423" spans="1:17" ht="14" customHeight="1" x14ac:dyDescent="0.2">
      <c r="A423" s="46">
        <v>421</v>
      </c>
      <c r="B423" s="63">
        <v>-81.158333333333331</v>
      </c>
      <c r="C423" s="63">
        <v>25.166666666666668</v>
      </c>
      <c r="D423" s="74">
        <v>64</v>
      </c>
      <c r="E423" s="75">
        <v>0</v>
      </c>
      <c r="F423" s="64">
        <v>36194</v>
      </c>
      <c r="G423" s="65">
        <v>0.89166666666666661</v>
      </c>
      <c r="H423" s="66">
        <v>23.926000000000002</v>
      </c>
      <c r="I423" s="66">
        <v>31.8095</v>
      </c>
      <c r="J423" s="67">
        <v>2.0499999999999998</v>
      </c>
      <c r="M423" s="67">
        <v>8.3000000000000004E-2</v>
      </c>
      <c r="N423" s="67">
        <v>0</v>
      </c>
      <c r="P423" s="66"/>
      <c r="Q423" s="67">
        <v>0.77100000000000002</v>
      </c>
    </row>
    <row r="424" spans="1:17" ht="14" customHeight="1" x14ac:dyDescent="0.2">
      <c r="A424" s="46">
        <v>422</v>
      </c>
      <c r="B424" s="63">
        <v>-81.194999999999993</v>
      </c>
      <c r="C424" s="63">
        <v>25.166666666666668</v>
      </c>
      <c r="D424" s="74">
        <v>63</v>
      </c>
      <c r="E424" s="75">
        <v>0</v>
      </c>
      <c r="F424" s="64">
        <v>36194</v>
      </c>
      <c r="G424" s="65">
        <v>0.90763888888888899</v>
      </c>
      <c r="H424" s="66">
        <v>23.594999999999999</v>
      </c>
      <c r="I424" s="66">
        <v>32.939499999999995</v>
      </c>
      <c r="J424" s="67">
        <v>1.54</v>
      </c>
      <c r="M424" s="67">
        <v>0.10299999999999999</v>
      </c>
      <c r="N424" s="67">
        <v>0.224</v>
      </c>
      <c r="P424" s="66"/>
      <c r="Q424" s="67">
        <v>0</v>
      </c>
    </row>
    <row r="425" spans="1:17" ht="14" customHeight="1" x14ac:dyDescent="0.2">
      <c r="A425" s="46">
        <v>423</v>
      </c>
      <c r="B425" s="63">
        <v>-81.273333333333326</v>
      </c>
      <c r="C425" s="63">
        <v>25.166666666666668</v>
      </c>
      <c r="D425" s="74">
        <v>61</v>
      </c>
      <c r="E425" s="75">
        <v>0</v>
      </c>
      <c r="F425" s="64">
        <v>36194</v>
      </c>
      <c r="G425" s="65">
        <v>0.94513888888888886</v>
      </c>
      <c r="H425" s="66">
        <v>23.4255</v>
      </c>
      <c r="I425" s="66">
        <v>33.850999999999999</v>
      </c>
      <c r="J425" s="67">
        <v>1.1200000000000001</v>
      </c>
      <c r="M425" s="67">
        <v>8.7999999999999995E-2</v>
      </c>
      <c r="N425" s="67">
        <v>0</v>
      </c>
      <c r="P425" s="66"/>
      <c r="Q425" s="67">
        <v>0</v>
      </c>
    </row>
    <row r="426" spans="1:17" ht="14" customHeight="1" x14ac:dyDescent="0.2">
      <c r="A426" s="46">
        <v>424</v>
      </c>
      <c r="B426" s="63">
        <v>-81.328333333333333</v>
      </c>
      <c r="C426" s="63">
        <v>25.166666666666668</v>
      </c>
      <c r="D426" s="74">
        <v>60</v>
      </c>
      <c r="E426" s="75">
        <v>0</v>
      </c>
      <c r="F426" s="64">
        <v>36194</v>
      </c>
      <c r="G426" s="65">
        <v>0.96388888888888891</v>
      </c>
      <c r="H426" s="66">
        <v>23.180999999999997</v>
      </c>
      <c r="I426" s="66">
        <v>34.314999999999998</v>
      </c>
      <c r="J426" s="67">
        <v>0.95</v>
      </c>
      <c r="M426" s="67">
        <v>7.9000000000000001E-2</v>
      </c>
      <c r="N426" s="67">
        <v>0.19</v>
      </c>
      <c r="P426" s="66"/>
      <c r="Q426" s="67">
        <v>0</v>
      </c>
    </row>
    <row r="427" spans="1:17" ht="14" customHeight="1" x14ac:dyDescent="0.2">
      <c r="A427" s="46">
        <v>425</v>
      </c>
      <c r="B427" s="63">
        <v>-81.484999999999999</v>
      </c>
      <c r="C427" s="63">
        <v>25.166666666666668</v>
      </c>
      <c r="D427" s="74">
        <v>59</v>
      </c>
      <c r="E427" s="75">
        <v>0</v>
      </c>
      <c r="F427" s="64">
        <v>36195</v>
      </c>
      <c r="G427" s="65">
        <v>9.0277777777777787E-3</v>
      </c>
      <c r="H427" s="66">
        <v>23</v>
      </c>
      <c r="I427" s="66">
        <v>34.923000000000002</v>
      </c>
      <c r="J427" s="67">
        <v>0.44</v>
      </c>
      <c r="M427" s="67">
        <v>1.9E-2</v>
      </c>
      <c r="N427" s="67">
        <v>4.4999999999999998E-2</v>
      </c>
      <c r="P427" s="66"/>
      <c r="Q427" s="67">
        <v>0</v>
      </c>
    </row>
    <row r="428" spans="1:17" ht="14" customHeight="1" x14ac:dyDescent="0.2">
      <c r="A428" s="46">
        <v>426</v>
      </c>
      <c r="B428" s="63">
        <v>-81.648333333333326</v>
      </c>
      <c r="C428" s="63">
        <v>25.166666666666668</v>
      </c>
      <c r="D428" s="74">
        <v>58</v>
      </c>
      <c r="E428" s="75">
        <v>0</v>
      </c>
      <c r="F428" s="64">
        <v>36195</v>
      </c>
      <c r="G428" s="65">
        <v>0.5444444444444444</v>
      </c>
      <c r="H428" s="66">
        <v>22.582000000000001</v>
      </c>
      <c r="I428" s="66">
        <v>35.301500000000004</v>
      </c>
      <c r="J428" s="67">
        <v>0.35</v>
      </c>
      <c r="M428" s="67">
        <v>6.9000000000000006E-2</v>
      </c>
      <c r="N428" s="67">
        <v>0</v>
      </c>
      <c r="P428" s="66"/>
      <c r="Q428" s="67">
        <v>0</v>
      </c>
    </row>
    <row r="429" spans="1:17" ht="14" customHeight="1" x14ac:dyDescent="0.2">
      <c r="A429" s="46">
        <v>427</v>
      </c>
      <c r="B429" s="63">
        <v>-81.266666666666666</v>
      </c>
      <c r="C429" s="63">
        <v>25.35</v>
      </c>
      <c r="D429" s="74">
        <v>57</v>
      </c>
      <c r="E429" s="75">
        <v>0</v>
      </c>
      <c r="F429" s="64">
        <v>36195</v>
      </c>
      <c r="G429" s="65">
        <v>0.67013888888888884</v>
      </c>
      <c r="H429" s="66">
        <v>23.518000000000001</v>
      </c>
      <c r="I429" s="66">
        <v>30.6295</v>
      </c>
      <c r="J429" s="67">
        <v>1.19</v>
      </c>
      <c r="M429" s="67">
        <v>5.0999999999999997E-2</v>
      </c>
      <c r="N429" s="67">
        <v>0</v>
      </c>
      <c r="P429" s="66"/>
      <c r="Q429" s="67">
        <v>10.36</v>
      </c>
    </row>
    <row r="430" spans="1:17" ht="14" customHeight="1" x14ac:dyDescent="0.2">
      <c r="A430" s="46">
        <v>428</v>
      </c>
      <c r="B430" s="63">
        <v>-81.228333333333339</v>
      </c>
      <c r="C430" s="63">
        <v>25.35</v>
      </c>
      <c r="D430" s="74">
        <v>56</v>
      </c>
      <c r="E430" s="75">
        <v>0</v>
      </c>
      <c r="F430" s="64">
        <v>36195</v>
      </c>
      <c r="G430" s="65">
        <v>0.68680555555555556</v>
      </c>
      <c r="H430" s="66">
        <v>23.5595</v>
      </c>
      <c r="I430" s="66">
        <v>30.224499999999999</v>
      </c>
      <c r="J430" s="67">
        <v>1.1299999999999999</v>
      </c>
      <c r="M430" s="67">
        <v>0.09</v>
      </c>
      <c r="N430" s="67">
        <v>0</v>
      </c>
      <c r="P430" s="66"/>
      <c r="Q430" s="67">
        <v>9.2469999999999999</v>
      </c>
    </row>
    <row r="431" spans="1:17" ht="14" customHeight="1" x14ac:dyDescent="0.2">
      <c r="A431" s="46">
        <v>429</v>
      </c>
      <c r="B431" s="63">
        <v>-81.198333333333338</v>
      </c>
      <c r="C431" s="63">
        <v>25.35</v>
      </c>
      <c r="D431" s="74">
        <v>55</v>
      </c>
      <c r="E431" s="75">
        <v>0</v>
      </c>
      <c r="F431" s="64">
        <v>36195</v>
      </c>
      <c r="G431" s="65">
        <v>0.7006944444444444</v>
      </c>
      <c r="H431" s="66">
        <v>23.463000000000001</v>
      </c>
      <c r="I431" s="66">
        <v>30.022500000000001</v>
      </c>
      <c r="J431" s="67">
        <v>1.05</v>
      </c>
      <c r="M431" s="67">
        <v>0.13600000000000001</v>
      </c>
      <c r="N431" s="67">
        <v>0</v>
      </c>
      <c r="P431" s="66"/>
      <c r="Q431" s="67">
        <v>10.103</v>
      </c>
    </row>
    <row r="432" spans="1:17" ht="14" customHeight="1" x14ac:dyDescent="0.2">
      <c r="A432" s="46">
        <v>430</v>
      </c>
      <c r="B432" s="63">
        <v>-81.156666666666666</v>
      </c>
      <c r="C432" s="63">
        <v>25.343333333333334</v>
      </c>
      <c r="D432" s="74">
        <v>54</v>
      </c>
      <c r="E432" s="75">
        <v>0</v>
      </c>
      <c r="F432" s="64">
        <v>36195</v>
      </c>
      <c r="G432" s="65">
        <v>0.72638888888888886</v>
      </c>
      <c r="H432" s="66">
        <v>23.6295</v>
      </c>
      <c r="I432" s="66">
        <v>28.986499999999999</v>
      </c>
      <c r="J432" s="67">
        <v>1.33</v>
      </c>
      <c r="M432" s="67">
        <v>0.108</v>
      </c>
      <c r="N432" s="67">
        <v>0.23899999999999999</v>
      </c>
      <c r="P432" s="66"/>
      <c r="Q432" s="67">
        <v>8.3049999999999997</v>
      </c>
    </row>
    <row r="433" spans="1:17" ht="14" customHeight="1" x14ac:dyDescent="0.2">
      <c r="A433" s="46">
        <v>431</v>
      </c>
      <c r="B433" s="63">
        <v>-81.224999999999994</v>
      </c>
      <c r="C433" s="63">
        <v>25.45</v>
      </c>
      <c r="D433" s="74">
        <v>53</v>
      </c>
      <c r="E433" s="75">
        <v>0</v>
      </c>
      <c r="F433" s="64">
        <v>36195</v>
      </c>
      <c r="G433" s="65">
        <v>0.8041666666666667</v>
      </c>
      <c r="H433" s="66">
        <v>23.655000000000001</v>
      </c>
      <c r="I433" s="66">
        <v>30.01</v>
      </c>
      <c r="J433" s="67">
        <v>0.97</v>
      </c>
      <c r="M433" s="67">
        <v>0.17199999999999999</v>
      </c>
      <c r="N433" s="67">
        <v>0</v>
      </c>
      <c r="P433" s="66"/>
      <c r="Q433" s="67">
        <v>12.414</v>
      </c>
    </row>
    <row r="434" spans="1:17" ht="14" customHeight="1" x14ac:dyDescent="0.2">
      <c r="A434" s="46">
        <v>432</v>
      </c>
      <c r="B434" s="63">
        <v>-81.256666666666661</v>
      </c>
      <c r="C434" s="63">
        <v>25.453333333333333</v>
      </c>
      <c r="D434" s="74">
        <v>52</v>
      </c>
      <c r="E434" s="75">
        <v>0</v>
      </c>
      <c r="F434" s="64">
        <v>36195</v>
      </c>
      <c r="G434" s="65">
        <v>0.82152777777777775</v>
      </c>
      <c r="H434" s="66">
        <v>24.2455</v>
      </c>
      <c r="I434" s="66">
        <v>31.502000000000002</v>
      </c>
      <c r="J434" s="67">
        <v>0.79</v>
      </c>
      <c r="M434" s="67">
        <v>0.13600000000000001</v>
      </c>
      <c r="N434" s="67">
        <v>0</v>
      </c>
      <c r="P434" s="66"/>
      <c r="Q434" s="67">
        <v>7.0209999999999999</v>
      </c>
    </row>
    <row r="435" spans="1:17" ht="14" customHeight="1" x14ac:dyDescent="0.2">
      <c r="A435" s="46">
        <v>433</v>
      </c>
      <c r="B435" s="63">
        <v>-81.301666666666662</v>
      </c>
      <c r="C435" s="63">
        <v>25.453333333333333</v>
      </c>
      <c r="D435" s="74">
        <v>51</v>
      </c>
      <c r="E435" s="75">
        <v>0</v>
      </c>
      <c r="F435" s="64">
        <v>36195</v>
      </c>
      <c r="G435" s="65">
        <v>0.83958333333333324</v>
      </c>
      <c r="H435" s="66">
        <v>23.654</v>
      </c>
      <c r="I435" s="66">
        <v>32.551500000000004</v>
      </c>
      <c r="J435" s="67">
        <v>0.76</v>
      </c>
      <c r="M435" s="67">
        <v>8.1000000000000003E-2</v>
      </c>
      <c r="N435" s="67">
        <v>0</v>
      </c>
      <c r="P435" s="66"/>
      <c r="Q435" s="67">
        <v>2.5680000000000001</v>
      </c>
    </row>
    <row r="436" spans="1:17" ht="14" customHeight="1" x14ac:dyDescent="0.2">
      <c r="A436" s="46">
        <v>434</v>
      </c>
      <c r="B436" s="63">
        <v>-81.344999999999999</v>
      </c>
      <c r="C436" s="63">
        <v>25.453333333333333</v>
      </c>
      <c r="D436" s="74">
        <v>50</v>
      </c>
      <c r="E436" s="75">
        <v>0</v>
      </c>
      <c r="F436" s="64">
        <v>36195</v>
      </c>
      <c r="G436" s="65">
        <v>0.85555555555555562</v>
      </c>
      <c r="H436" s="66">
        <v>23.506999999999998</v>
      </c>
      <c r="I436" s="66">
        <v>33.2545</v>
      </c>
      <c r="J436" s="67">
        <v>0.61</v>
      </c>
      <c r="M436" s="67">
        <v>8.1000000000000003E-2</v>
      </c>
      <c r="N436" s="67">
        <v>0</v>
      </c>
      <c r="P436" s="66"/>
      <c r="Q436" s="67">
        <v>0.25700000000000001</v>
      </c>
    </row>
    <row r="437" spans="1:17" ht="14" customHeight="1" x14ac:dyDescent="0.2">
      <c r="A437" s="46">
        <v>435</v>
      </c>
      <c r="B437" s="63">
        <v>-81.293333333333337</v>
      </c>
      <c r="C437" s="63">
        <v>25.58</v>
      </c>
      <c r="D437" s="74">
        <v>49</v>
      </c>
      <c r="E437" s="75">
        <v>0</v>
      </c>
      <c r="F437" s="64">
        <v>36195</v>
      </c>
      <c r="G437" s="65">
        <v>0.90069444444444446</v>
      </c>
      <c r="H437" s="66">
        <v>23.991500000000002</v>
      </c>
      <c r="I437" s="66">
        <v>29.538499999999999</v>
      </c>
      <c r="J437" s="67">
        <v>0.56999999999999995</v>
      </c>
      <c r="M437" s="67">
        <v>6.9000000000000006E-2</v>
      </c>
      <c r="N437" s="67">
        <v>0.72</v>
      </c>
      <c r="P437" s="66"/>
      <c r="Q437" s="67">
        <v>8.2189999999999994</v>
      </c>
    </row>
    <row r="438" spans="1:17" ht="14" customHeight="1" x14ac:dyDescent="0.2">
      <c r="A438" s="46">
        <v>436</v>
      </c>
      <c r="B438" s="63">
        <v>-81.328333333333333</v>
      </c>
      <c r="C438" s="63">
        <v>25.583333333333332</v>
      </c>
      <c r="D438" s="71">
        <v>48</v>
      </c>
      <c r="E438" s="72">
        <v>0</v>
      </c>
      <c r="F438" s="64">
        <v>36195</v>
      </c>
      <c r="G438" s="65">
        <v>0.91736111111111107</v>
      </c>
      <c r="H438" s="66">
        <v>23.7545</v>
      </c>
      <c r="I438" s="66">
        <v>30.533000000000001</v>
      </c>
      <c r="J438" s="66">
        <v>0.45</v>
      </c>
      <c r="M438" s="67">
        <v>7.2999999999999995E-2</v>
      </c>
      <c r="N438" s="67">
        <v>0</v>
      </c>
      <c r="P438" s="66"/>
      <c r="Q438" s="67">
        <v>11.473000000000001</v>
      </c>
    </row>
    <row r="439" spans="1:17" ht="14" customHeight="1" x14ac:dyDescent="0.2">
      <c r="A439" s="46">
        <v>437</v>
      </c>
      <c r="B439" s="63">
        <v>-81.361666666666665</v>
      </c>
      <c r="C439" s="63">
        <v>25.583333333333332</v>
      </c>
      <c r="D439" s="74">
        <v>47</v>
      </c>
      <c r="E439" s="75">
        <v>0</v>
      </c>
      <c r="F439" s="64">
        <v>36195</v>
      </c>
      <c r="G439" s="65">
        <v>0.93125000000000002</v>
      </c>
      <c r="H439" s="66">
        <v>23.602499999999999</v>
      </c>
      <c r="I439" s="66">
        <v>31.1935</v>
      </c>
      <c r="J439" s="67">
        <v>0.65</v>
      </c>
      <c r="M439" s="67">
        <v>0.127</v>
      </c>
      <c r="N439" s="67">
        <v>0</v>
      </c>
      <c r="P439" s="66"/>
      <c r="Q439" s="67">
        <v>6.1639999999999997</v>
      </c>
    </row>
    <row r="440" spans="1:17" ht="14" customHeight="1" x14ac:dyDescent="0.2">
      <c r="A440" s="46">
        <v>438</v>
      </c>
      <c r="B440" s="63">
        <v>-81.406666666666666</v>
      </c>
      <c r="C440" s="63">
        <v>25.583333333333332</v>
      </c>
      <c r="D440" s="74">
        <v>46</v>
      </c>
      <c r="E440" s="75">
        <v>0</v>
      </c>
      <c r="F440" s="64">
        <v>36195</v>
      </c>
      <c r="G440" s="65">
        <v>0.9472222222222223</v>
      </c>
      <c r="H440" s="66">
        <v>23.442999999999998</v>
      </c>
      <c r="I440" s="66">
        <v>32.266000000000005</v>
      </c>
      <c r="J440" s="67">
        <v>0.69</v>
      </c>
      <c r="M440" s="67">
        <v>0.08</v>
      </c>
      <c r="N440" s="67">
        <v>6.0000000000000001E-3</v>
      </c>
      <c r="P440" s="66"/>
      <c r="Q440" s="67">
        <v>2.6539999999999999</v>
      </c>
    </row>
    <row r="441" spans="1:17" ht="14" customHeight="1" x14ac:dyDescent="0.2">
      <c r="A441" s="46">
        <v>439</v>
      </c>
      <c r="B441" s="63">
        <v>-81.468333333333334</v>
      </c>
      <c r="C441" s="63">
        <v>25.583333333333332</v>
      </c>
      <c r="D441" s="74">
        <v>45</v>
      </c>
      <c r="E441" s="75">
        <v>0</v>
      </c>
      <c r="F441" s="64">
        <v>36195</v>
      </c>
      <c r="G441" s="65">
        <v>0.96805555555555556</v>
      </c>
      <c r="H441" s="66">
        <v>22.794499999999999</v>
      </c>
      <c r="I441" s="66">
        <v>33.511499999999998</v>
      </c>
      <c r="J441" s="67">
        <v>0.81</v>
      </c>
      <c r="M441" s="67">
        <v>0.114</v>
      </c>
      <c r="N441" s="67">
        <v>0</v>
      </c>
      <c r="P441" s="66"/>
      <c r="Q441" s="67">
        <v>2.5680000000000001</v>
      </c>
    </row>
    <row r="442" spans="1:17" ht="14" customHeight="1" x14ac:dyDescent="0.2">
      <c r="A442" s="46">
        <v>440</v>
      </c>
      <c r="B442" s="63">
        <v>-81.66</v>
      </c>
      <c r="C442" s="63">
        <v>25.583333333333332</v>
      </c>
      <c r="D442" s="74">
        <v>44</v>
      </c>
      <c r="E442" s="75">
        <v>0</v>
      </c>
      <c r="F442" s="64">
        <v>36196</v>
      </c>
      <c r="G442" s="65">
        <v>1.9444444444444445E-2</v>
      </c>
      <c r="H442" s="66">
        <v>22.962499999999999</v>
      </c>
      <c r="I442" s="66">
        <v>35.167000000000002</v>
      </c>
      <c r="J442" s="67">
        <v>0.54</v>
      </c>
      <c r="M442" s="67">
        <v>0.14899999999999999</v>
      </c>
      <c r="N442" s="67">
        <v>0</v>
      </c>
      <c r="P442" s="66"/>
      <c r="Q442" s="67">
        <v>0</v>
      </c>
    </row>
    <row r="443" spans="1:17" ht="14" customHeight="1" x14ac:dyDescent="0.2">
      <c r="A443" s="46">
        <v>441</v>
      </c>
      <c r="B443" s="63">
        <v>-81.853333333333339</v>
      </c>
      <c r="C443" s="63">
        <v>25.583333333333332</v>
      </c>
      <c r="D443" s="74">
        <v>43</v>
      </c>
      <c r="E443" s="75">
        <v>0</v>
      </c>
      <c r="F443" s="64">
        <v>36196</v>
      </c>
      <c r="G443" s="65">
        <v>0.54236111111111118</v>
      </c>
      <c r="H443" s="66">
        <v>22.329499999999999</v>
      </c>
      <c r="I443" s="66">
        <v>35.340500000000006</v>
      </c>
      <c r="J443" s="67">
        <v>0.32</v>
      </c>
      <c r="M443" s="67">
        <v>0.115</v>
      </c>
      <c r="N443" s="67">
        <v>0</v>
      </c>
      <c r="P443" s="66"/>
      <c r="Q443" s="67">
        <v>0</v>
      </c>
    </row>
    <row r="444" spans="1:17" ht="14" customHeight="1" x14ac:dyDescent="0.2">
      <c r="A444" s="46">
        <v>442</v>
      </c>
      <c r="B444" s="63">
        <v>-81.72</v>
      </c>
      <c r="C444" s="63">
        <v>25.655000000000001</v>
      </c>
      <c r="D444" s="74">
        <v>42</v>
      </c>
      <c r="E444" s="75">
        <v>0</v>
      </c>
      <c r="F444" s="64">
        <v>36196</v>
      </c>
      <c r="G444" s="65">
        <v>0.59375</v>
      </c>
      <c r="H444" s="66">
        <v>22.775500000000001</v>
      </c>
      <c r="I444" s="66">
        <v>34.972000000000001</v>
      </c>
      <c r="J444" s="67">
        <v>0.49</v>
      </c>
      <c r="M444" s="67">
        <v>7.6999999999999999E-2</v>
      </c>
      <c r="N444" s="67">
        <v>0</v>
      </c>
      <c r="P444" s="66"/>
      <c r="Q444" s="67">
        <v>0</v>
      </c>
    </row>
    <row r="445" spans="1:17" ht="14" customHeight="1" x14ac:dyDescent="0.2">
      <c r="A445" s="46">
        <v>443</v>
      </c>
      <c r="B445" s="63">
        <v>-81.575000000000003</v>
      </c>
      <c r="C445" s="63">
        <v>25.733333333333334</v>
      </c>
      <c r="D445" s="74">
        <v>41</v>
      </c>
      <c r="E445" s="75">
        <v>0</v>
      </c>
      <c r="F445" s="64">
        <v>36196</v>
      </c>
      <c r="G445" s="65">
        <v>0.64930555555555558</v>
      </c>
      <c r="H445" s="66">
        <v>23.104499999999998</v>
      </c>
      <c r="I445" s="66">
        <v>32.856500000000004</v>
      </c>
      <c r="J445" s="67">
        <v>1.32</v>
      </c>
      <c r="M445" s="67">
        <v>9.9000000000000005E-2</v>
      </c>
      <c r="N445" s="67">
        <v>0</v>
      </c>
      <c r="P445" s="66"/>
      <c r="Q445" s="67">
        <v>3.339</v>
      </c>
    </row>
    <row r="446" spans="1:17" ht="14" customHeight="1" x14ac:dyDescent="0.2">
      <c r="A446" s="46">
        <v>444</v>
      </c>
      <c r="B446" s="63">
        <v>-81.523333333333326</v>
      </c>
      <c r="C446" s="63">
        <v>25.761666666666667</v>
      </c>
      <c r="D446" s="74">
        <v>40</v>
      </c>
      <c r="E446" s="75">
        <v>0</v>
      </c>
      <c r="F446" s="64">
        <v>36196</v>
      </c>
      <c r="G446" s="65">
        <v>0.67361111111111116</v>
      </c>
      <c r="H446" s="66">
        <v>23.28</v>
      </c>
      <c r="I446" s="66">
        <v>30.391500000000001</v>
      </c>
      <c r="J446" s="67">
        <v>1.19</v>
      </c>
      <c r="M446" s="67">
        <v>9.8000000000000004E-2</v>
      </c>
      <c r="N446" s="67">
        <v>0</v>
      </c>
      <c r="P446" s="66"/>
      <c r="Q446" s="67">
        <v>14.897</v>
      </c>
    </row>
    <row r="447" spans="1:17" ht="14" customHeight="1" x14ac:dyDescent="0.2">
      <c r="A447" s="46">
        <v>445</v>
      </c>
      <c r="B447" s="63">
        <v>-81.484999999999999</v>
      </c>
      <c r="C447" s="63">
        <v>25.783333333333335</v>
      </c>
      <c r="D447" s="71">
        <v>39</v>
      </c>
      <c r="E447" s="72">
        <v>0</v>
      </c>
      <c r="F447" s="64">
        <v>36196</v>
      </c>
      <c r="G447" s="65">
        <v>0.69305555555555554</v>
      </c>
      <c r="H447" s="66">
        <v>23.561999999999998</v>
      </c>
      <c r="I447" s="66">
        <v>27.830500000000001</v>
      </c>
      <c r="J447" s="66">
        <v>2.4</v>
      </c>
      <c r="L447" s="66"/>
      <c r="M447" s="66">
        <v>9.2999999999999999E-2</v>
      </c>
      <c r="N447" s="66">
        <v>0</v>
      </c>
      <c r="P447" s="66"/>
      <c r="Q447" s="66">
        <v>7.5339999999999998</v>
      </c>
    </row>
    <row r="448" spans="1:17" ht="14" customHeight="1" x14ac:dyDescent="0.2">
      <c r="A448" s="46">
        <v>446</v>
      </c>
      <c r="B448" s="63">
        <v>-81.900000000000006</v>
      </c>
      <c r="C448" s="63">
        <v>26.203333333333333</v>
      </c>
      <c r="D448" s="74">
        <v>36</v>
      </c>
      <c r="E448" s="75">
        <v>0</v>
      </c>
      <c r="F448" s="64">
        <v>36197</v>
      </c>
      <c r="G448" s="65">
        <v>0.6875</v>
      </c>
      <c r="H448" s="66">
        <v>22.294499999999999</v>
      </c>
      <c r="I448" s="66">
        <v>34.588000000000001</v>
      </c>
      <c r="J448" s="67">
        <v>0.44</v>
      </c>
      <c r="M448" s="67">
        <v>0.20799999999999999</v>
      </c>
      <c r="N448" s="67">
        <v>5.8000000000000003E-2</v>
      </c>
      <c r="P448" s="66"/>
      <c r="Q448" s="67">
        <v>2.6539999999999999</v>
      </c>
    </row>
    <row r="449" spans="1:17" ht="14" customHeight="1" x14ac:dyDescent="0.2">
      <c r="A449" s="46">
        <v>447</v>
      </c>
      <c r="B449" s="63">
        <v>-81.973333333333329</v>
      </c>
      <c r="C449" s="63">
        <v>26.184999999999999</v>
      </c>
      <c r="D449" s="74">
        <v>37</v>
      </c>
      <c r="E449" s="75">
        <v>0</v>
      </c>
      <c r="F449" s="64">
        <v>36197</v>
      </c>
      <c r="G449" s="65">
        <v>0.7104166666666667</v>
      </c>
      <c r="H449" s="66">
        <v>22.043499999999998</v>
      </c>
      <c r="I449" s="66">
        <v>34.779499999999999</v>
      </c>
      <c r="J449" s="67">
        <v>0.42</v>
      </c>
      <c r="M449" s="67">
        <v>0.30199999999999999</v>
      </c>
      <c r="N449" s="67">
        <v>2.4E-2</v>
      </c>
      <c r="P449" s="66"/>
      <c r="Q449" s="67">
        <v>0</v>
      </c>
    </row>
    <row r="450" spans="1:17" ht="14" customHeight="1" x14ac:dyDescent="0.2">
      <c r="A450" s="46">
        <v>448</v>
      </c>
      <c r="B450" s="63">
        <v>-82.055000000000007</v>
      </c>
      <c r="C450" s="63">
        <v>26.16</v>
      </c>
      <c r="D450" s="74">
        <v>38</v>
      </c>
      <c r="E450" s="75">
        <v>0</v>
      </c>
      <c r="F450" s="64">
        <v>36197</v>
      </c>
      <c r="G450" s="65">
        <v>0.73541666666666661</v>
      </c>
      <c r="H450" s="66">
        <v>21.943999999999999</v>
      </c>
      <c r="I450" s="66">
        <v>35.030999999999999</v>
      </c>
      <c r="J450" s="67">
        <v>0.28999999999999998</v>
      </c>
      <c r="M450" s="67">
        <v>8.7999999999999995E-2</v>
      </c>
      <c r="N450" s="67">
        <v>5.1999999999999998E-2</v>
      </c>
      <c r="P450" s="66"/>
      <c r="Q450" s="67">
        <v>0</v>
      </c>
    </row>
    <row r="451" spans="1:17" ht="14" customHeight="1" x14ac:dyDescent="0.2">
      <c r="A451" s="46">
        <v>449</v>
      </c>
      <c r="B451" s="63">
        <v>-81.841669999999993</v>
      </c>
      <c r="C451" s="63">
        <v>26.223330000000001</v>
      </c>
      <c r="D451" s="74">
        <v>35</v>
      </c>
      <c r="E451" s="75">
        <v>0</v>
      </c>
      <c r="F451" s="64">
        <v>36197</v>
      </c>
      <c r="G451" s="65">
        <v>0.76249999999999996</v>
      </c>
      <c r="H451" s="66">
        <v>22.604499999999998</v>
      </c>
      <c r="I451" s="66">
        <v>34.353000000000002</v>
      </c>
      <c r="J451" s="67">
        <v>0.64</v>
      </c>
      <c r="M451" s="67">
        <v>0.23599999999999999</v>
      </c>
      <c r="N451" s="67">
        <v>4.0000000000000001E-3</v>
      </c>
      <c r="P451" s="66"/>
      <c r="Q451" s="67">
        <v>9.9320000000000004</v>
      </c>
    </row>
    <row r="452" spans="1:17" ht="14" customHeight="1" x14ac:dyDescent="0.2">
      <c r="A452" s="46">
        <v>450</v>
      </c>
      <c r="B452" s="63">
        <v>-81.768333333333331</v>
      </c>
      <c r="C452" s="63">
        <v>25.95</v>
      </c>
      <c r="D452" s="74">
        <v>34</v>
      </c>
      <c r="E452" s="75">
        <v>0</v>
      </c>
      <c r="F452" s="64">
        <v>36197</v>
      </c>
      <c r="G452" s="65">
        <v>0.86597222222222225</v>
      </c>
      <c r="H452" s="66">
        <v>24.125</v>
      </c>
      <c r="I452" s="66">
        <v>34.152000000000001</v>
      </c>
      <c r="J452" s="67">
        <v>1.45</v>
      </c>
      <c r="M452" s="67">
        <v>0.25900000000000001</v>
      </c>
      <c r="N452" s="67">
        <v>7.8E-2</v>
      </c>
      <c r="P452" s="66"/>
      <c r="Q452" s="67">
        <v>8.8179999999999996</v>
      </c>
    </row>
    <row r="453" spans="1:17" ht="14" customHeight="1" x14ac:dyDescent="0.2">
      <c r="A453" s="46">
        <v>451</v>
      </c>
      <c r="B453" s="63">
        <v>-81.798333333333332</v>
      </c>
      <c r="C453" s="63">
        <v>25.914999999999999</v>
      </c>
      <c r="D453" s="74">
        <v>33</v>
      </c>
      <c r="E453" s="75">
        <v>0</v>
      </c>
      <c r="F453" s="64">
        <v>36197</v>
      </c>
      <c r="G453" s="65">
        <v>0.88402777777777775</v>
      </c>
      <c r="H453" s="66">
        <v>23.329499999999999</v>
      </c>
      <c r="I453" s="66">
        <v>34.468000000000004</v>
      </c>
      <c r="J453" s="67">
        <v>0.33</v>
      </c>
      <c r="M453" s="67">
        <v>0.22600000000000001</v>
      </c>
      <c r="N453" s="67">
        <v>8.7999999999999995E-2</v>
      </c>
      <c r="P453" s="66"/>
      <c r="Q453" s="67">
        <v>14.897</v>
      </c>
    </row>
    <row r="454" spans="1:17" ht="14" customHeight="1" x14ac:dyDescent="0.2">
      <c r="A454" s="46">
        <v>452</v>
      </c>
      <c r="B454" s="63">
        <v>-81.831666666666663</v>
      </c>
      <c r="C454" s="63">
        <v>25.875</v>
      </c>
      <c r="D454" s="74">
        <v>32</v>
      </c>
      <c r="E454" s="75">
        <v>0</v>
      </c>
      <c r="F454" s="64">
        <v>36197</v>
      </c>
      <c r="G454" s="65">
        <v>0.90694444444444444</v>
      </c>
      <c r="H454" s="66">
        <v>23.389499999999998</v>
      </c>
      <c r="I454" s="66">
        <v>34.518000000000001</v>
      </c>
      <c r="J454" s="67">
        <v>0.23</v>
      </c>
      <c r="M454" s="67">
        <v>0.13100000000000001</v>
      </c>
      <c r="N454" s="67">
        <v>5.8000000000000003E-2</v>
      </c>
      <c r="P454" s="66"/>
      <c r="Q454" s="67">
        <v>10.36</v>
      </c>
    </row>
    <row r="455" spans="1:17" ht="14" customHeight="1" x14ac:dyDescent="0.2">
      <c r="A455" s="46">
        <v>453</v>
      </c>
      <c r="B455" s="63">
        <v>-81.941666666666663</v>
      </c>
      <c r="C455" s="63">
        <v>25.745000000000001</v>
      </c>
      <c r="D455" s="74">
        <v>31</v>
      </c>
      <c r="E455" s="75">
        <v>0</v>
      </c>
      <c r="F455" s="64">
        <v>36197</v>
      </c>
      <c r="G455" s="65">
        <v>0.96111111111111114</v>
      </c>
      <c r="H455" s="66">
        <v>22.875</v>
      </c>
      <c r="I455" s="66">
        <v>35.433</v>
      </c>
      <c r="J455" s="67">
        <v>0.26</v>
      </c>
      <c r="M455" s="67">
        <v>0.104</v>
      </c>
      <c r="N455" s="67">
        <v>0.35499999999999998</v>
      </c>
      <c r="P455" s="66"/>
      <c r="Q455" s="67">
        <v>0</v>
      </c>
    </row>
    <row r="456" spans="1:17" ht="14" customHeight="1" x14ac:dyDescent="0.2">
      <c r="A456" s="46">
        <v>454</v>
      </c>
      <c r="B456" s="63">
        <v>-82.073333333333338</v>
      </c>
      <c r="C456" s="63">
        <v>25.574999999999999</v>
      </c>
      <c r="D456" s="74">
        <v>30.5</v>
      </c>
      <c r="E456" s="75">
        <v>0</v>
      </c>
      <c r="F456" s="64">
        <v>36198</v>
      </c>
      <c r="G456" s="65">
        <v>2.5694444444444447E-2</v>
      </c>
      <c r="H456" s="66">
        <v>22.769500000000001</v>
      </c>
      <c r="I456" s="66">
        <v>35.578000000000003</v>
      </c>
      <c r="J456" s="67">
        <v>0.25</v>
      </c>
      <c r="M456" s="67">
        <v>3.4000000000000002E-2</v>
      </c>
      <c r="N456" s="67">
        <v>5.3999999999999999E-2</v>
      </c>
      <c r="P456" s="66"/>
      <c r="Q456" s="67">
        <v>0</v>
      </c>
    </row>
    <row r="457" spans="1:17" ht="14" customHeight="1" x14ac:dyDescent="0.2">
      <c r="A457" s="46">
        <v>455</v>
      </c>
      <c r="B457" s="63">
        <v>-82.208333333333329</v>
      </c>
      <c r="C457" s="63">
        <v>25.406666666666666</v>
      </c>
      <c r="D457" s="74">
        <v>30</v>
      </c>
      <c r="E457" s="75">
        <v>0</v>
      </c>
      <c r="F457" s="64">
        <v>36198</v>
      </c>
      <c r="G457" s="65">
        <v>9.3055555555555558E-2</v>
      </c>
      <c r="H457" s="66">
        <v>22.899000000000001</v>
      </c>
      <c r="I457" s="66">
        <v>35.763000000000005</v>
      </c>
      <c r="J457" s="67">
        <v>0.2</v>
      </c>
      <c r="M457" s="67">
        <v>1.9E-2</v>
      </c>
      <c r="N457" s="67">
        <v>0.19400000000000001</v>
      </c>
      <c r="P457" s="66"/>
      <c r="Q457" s="67">
        <v>0</v>
      </c>
    </row>
    <row r="458" spans="1:17" ht="14" customHeight="1" x14ac:dyDescent="0.2">
      <c r="A458" s="46">
        <v>456</v>
      </c>
      <c r="B458" s="63">
        <v>-82.35</v>
      </c>
      <c r="C458" s="63">
        <v>25.23</v>
      </c>
      <c r="D458" s="74">
        <v>29.5</v>
      </c>
      <c r="E458" s="75">
        <v>0</v>
      </c>
      <c r="F458" s="64">
        <v>36198</v>
      </c>
      <c r="G458" s="65">
        <v>0.57847222222222217</v>
      </c>
      <c r="H458" s="66">
        <v>22.718499999999999</v>
      </c>
      <c r="I458" s="66">
        <v>35.754000000000005</v>
      </c>
      <c r="J458" s="67">
        <v>0.15</v>
      </c>
      <c r="M458" s="67">
        <v>1.9E-2</v>
      </c>
      <c r="N458" s="67">
        <v>0.48499999999999999</v>
      </c>
      <c r="P458" s="66"/>
      <c r="Q458" s="67">
        <v>0</v>
      </c>
    </row>
    <row r="459" spans="1:17" ht="14" customHeight="1" x14ac:dyDescent="0.2">
      <c r="A459" s="46">
        <v>457</v>
      </c>
      <c r="B459" s="63">
        <v>-82.484999999999999</v>
      </c>
      <c r="C459" s="63">
        <v>25.065000000000001</v>
      </c>
      <c r="D459" s="74">
        <v>29</v>
      </c>
      <c r="E459" s="75">
        <v>0</v>
      </c>
      <c r="F459" s="64">
        <v>36198</v>
      </c>
      <c r="G459" s="65">
        <v>0.64027777777777783</v>
      </c>
      <c r="H459" s="66">
        <v>22.904499999999999</v>
      </c>
      <c r="I459" s="66">
        <v>35.652999999999999</v>
      </c>
      <c r="J459" s="67">
        <v>0.2</v>
      </c>
      <c r="M459" s="67">
        <v>4.4999999999999998E-2</v>
      </c>
      <c r="N459" s="67">
        <v>0.20499999999999999</v>
      </c>
      <c r="P459" s="66"/>
      <c r="Q459" s="67">
        <v>1.4550000000000001</v>
      </c>
    </row>
    <row r="460" spans="1:17" ht="14" customHeight="1" x14ac:dyDescent="0.2">
      <c r="A460" s="46">
        <v>458</v>
      </c>
      <c r="B460" s="63">
        <v>-82.614999999999995</v>
      </c>
      <c r="C460" s="63">
        <v>24.901666666666667</v>
      </c>
      <c r="D460" s="74">
        <v>28.5</v>
      </c>
      <c r="E460" s="75">
        <v>0</v>
      </c>
      <c r="F460" s="64">
        <v>36198</v>
      </c>
      <c r="G460" s="65">
        <v>0.70347222222222217</v>
      </c>
      <c r="H460" s="66">
        <v>24.246000000000002</v>
      </c>
      <c r="I460" s="66">
        <v>36.192000000000007</v>
      </c>
      <c r="J460" s="67">
        <v>0.12</v>
      </c>
      <c r="M460" s="67">
        <v>4.1000000000000002E-2</v>
      </c>
      <c r="N460" s="67">
        <v>0</v>
      </c>
      <c r="P460" s="66"/>
      <c r="Q460" s="67">
        <v>0</v>
      </c>
    </row>
    <row r="461" spans="1:17" ht="14" customHeight="1" x14ac:dyDescent="0.2">
      <c r="A461" s="46">
        <v>459</v>
      </c>
      <c r="B461" s="63">
        <v>-82.74666666666667</v>
      </c>
      <c r="C461" s="63">
        <v>24.731666666666666</v>
      </c>
      <c r="D461" s="74">
        <v>28</v>
      </c>
      <c r="E461" s="75">
        <v>0</v>
      </c>
      <c r="F461" s="64">
        <v>36198</v>
      </c>
      <c r="G461" s="65">
        <v>0.77013888888888893</v>
      </c>
      <c r="H461" s="66">
        <v>23.995000000000001</v>
      </c>
      <c r="I461" s="66">
        <v>35.936</v>
      </c>
      <c r="J461" s="67">
        <v>0.36</v>
      </c>
      <c r="M461" s="67">
        <v>3.2000000000000001E-2</v>
      </c>
      <c r="N461" s="67">
        <v>0.13100000000000001</v>
      </c>
      <c r="P461" s="66"/>
      <c r="Q461" s="67">
        <v>3.5960000000000001</v>
      </c>
    </row>
    <row r="462" spans="1:17" ht="14" customHeight="1" x14ac:dyDescent="0.2">
      <c r="A462" s="46">
        <v>460</v>
      </c>
      <c r="B462" s="63">
        <v>-82.771666666666661</v>
      </c>
      <c r="C462" s="63">
        <v>24.591666666666665</v>
      </c>
      <c r="D462" s="74">
        <v>27</v>
      </c>
      <c r="E462" s="75">
        <v>0</v>
      </c>
      <c r="F462" s="64">
        <v>36199</v>
      </c>
      <c r="G462" s="65">
        <v>0.53680555555555554</v>
      </c>
      <c r="H462" s="66">
        <v>24.423999999999999</v>
      </c>
      <c r="I462" s="66">
        <v>36.2425</v>
      </c>
      <c r="J462" s="67">
        <v>0.11</v>
      </c>
      <c r="M462" s="67">
        <v>7.5999999999999998E-2</v>
      </c>
      <c r="N462" s="67">
        <v>0.37</v>
      </c>
      <c r="P462" s="66"/>
      <c r="Q462" s="67">
        <v>28.766999999999999</v>
      </c>
    </row>
    <row r="463" spans="1:17" ht="14" customHeight="1" x14ac:dyDescent="0.2">
      <c r="A463" s="46">
        <v>461</v>
      </c>
      <c r="B463" s="63">
        <v>-82.766666666666666</v>
      </c>
      <c r="C463" s="63">
        <v>24.496666666666666</v>
      </c>
      <c r="D463" s="74">
        <v>26</v>
      </c>
      <c r="E463" s="75">
        <v>0</v>
      </c>
      <c r="F463" s="64">
        <v>36199</v>
      </c>
      <c r="G463" s="65">
        <v>0.57708333333333328</v>
      </c>
      <c r="H463" s="66">
        <v>24.507999999999999</v>
      </c>
      <c r="I463" s="66">
        <v>36.229999999999997</v>
      </c>
      <c r="J463" s="67"/>
      <c r="P463" s="66"/>
    </row>
    <row r="464" spans="1:17" ht="14" customHeight="1" x14ac:dyDescent="0.2">
      <c r="A464" s="46">
        <v>462</v>
      </c>
      <c r="B464" s="63">
        <v>-82.77</v>
      </c>
      <c r="C464" s="63">
        <v>24.396666666666668</v>
      </c>
      <c r="D464" s="74">
        <v>25</v>
      </c>
      <c r="E464" s="75">
        <v>0</v>
      </c>
      <c r="F464" s="64">
        <v>36199</v>
      </c>
      <c r="G464" s="65">
        <v>0.61458333333333337</v>
      </c>
      <c r="H464" s="66">
        <v>24.606000000000002</v>
      </c>
      <c r="I464" s="66">
        <v>36.271500000000003</v>
      </c>
      <c r="J464" s="67">
        <v>0.08</v>
      </c>
      <c r="M464" s="67">
        <v>1.7000000000000001E-2</v>
      </c>
      <c r="N464" s="67">
        <v>0.14299999999999999</v>
      </c>
      <c r="P464" s="66"/>
      <c r="Q464" s="67">
        <v>0</v>
      </c>
    </row>
    <row r="465" spans="1:17" ht="14" customHeight="1" x14ac:dyDescent="0.2">
      <c r="A465" s="46">
        <v>463</v>
      </c>
      <c r="B465" s="63">
        <v>-81.826666666666668</v>
      </c>
      <c r="C465" s="63">
        <v>24.54</v>
      </c>
      <c r="D465" s="74">
        <v>24</v>
      </c>
      <c r="E465" s="75">
        <v>0</v>
      </c>
      <c r="F465" s="64">
        <v>36200</v>
      </c>
      <c r="G465" s="65">
        <v>0.52013888888888882</v>
      </c>
      <c r="H465" s="66">
        <v>24.747</v>
      </c>
      <c r="I465" s="66">
        <v>35.701500000000003</v>
      </c>
      <c r="J465" s="67">
        <v>0.28000000000000003</v>
      </c>
      <c r="M465" s="67">
        <v>2.5999999999999999E-2</v>
      </c>
      <c r="N465" s="67">
        <v>1.02</v>
      </c>
      <c r="P465" s="66"/>
      <c r="Q465" s="67">
        <v>1.01</v>
      </c>
    </row>
    <row r="466" spans="1:17" ht="14" customHeight="1" x14ac:dyDescent="0.2">
      <c r="A466" s="46">
        <v>464</v>
      </c>
      <c r="B466" s="63">
        <v>-81.828333333333333</v>
      </c>
      <c r="C466" s="63">
        <v>24.486666666666668</v>
      </c>
      <c r="D466" s="74">
        <v>23</v>
      </c>
      <c r="E466" s="75">
        <v>0</v>
      </c>
      <c r="F466" s="64">
        <v>36200</v>
      </c>
      <c r="G466" s="65">
        <v>0.54652777777777783</v>
      </c>
      <c r="H466" s="66">
        <v>24.755499999999998</v>
      </c>
      <c r="I466" s="66">
        <v>36.194000000000003</v>
      </c>
      <c r="J466" s="67"/>
      <c r="M466" s="67">
        <v>2.5000000000000001E-2</v>
      </c>
      <c r="N466" s="67">
        <v>0.25900000000000001</v>
      </c>
      <c r="P466" s="66"/>
      <c r="Q466" s="67">
        <v>2.742</v>
      </c>
    </row>
    <row r="467" spans="1:17" ht="14" customHeight="1" x14ac:dyDescent="0.2">
      <c r="A467" s="46">
        <v>465</v>
      </c>
      <c r="B467" s="63">
        <v>-81.828333333333333</v>
      </c>
      <c r="C467" s="63">
        <v>24.458333333333332</v>
      </c>
      <c r="D467" s="74">
        <v>22</v>
      </c>
      <c r="E467" s="75">
        <v>0</v>
      </c>
      <c r="F467" s="64">
        <v>36200</v>
      </c>
      <c r="G467" s="65">
        <v>0.56041666666666667</v>
      </c>
      <c r="H467" s="66">
        <v>24.778500000000001</v>
      </c>
      <c r="I467" s="66">
        <v>36.222000000000001</v>
      </c>
      <c r="J467" s="67">
        <v>0.14000000000000001</v>
      </c>
      <c r="M467" s="67">
        <v>0.02</v>
      </c>
      <c r="N467" s="67">
        <v>0.11899999999999999</v>
      </c>
      <c r="P467" s="66"/>
      <c r="Q467" s="67">
        <v>0.14399999999999999</v>
      </c>
    </row>
    <row r="468" spans="1:17" ht="14" customHeight="1" x14ac:dyDescent="0.2">
      <c r="A468" s="46">
        <v>466</v>
      </c>
      <c r="B468" s="63">
        <v>-81.424999999999997</v>
      </c>
      <c r="C468" s="63">
        <v>24.606666666666666</v>
      </c>
      <c r="D468" s="74">
        <v>19</v>
      </c>
      <c r="E468" s="75">
        <v>0</v>
      </c>
      <c r="F468" s="64">
        <v>36200</v>
      </c>
      <c r="G468" s="65">
        <v>0.69166666666666676</v>
      </c>
      <c r="H468" s="66">
        <v>25.569499999999998</v>
      </c>
      <c r="I468" s="66">
        <v>35.363</v>
      </c>
      <c r="J468" s="67"/>
      <c r="P468" s="66"/>
    </row>
    <row r="469" spans="1:17" ht="14" customHeight="1" x14ac:dyDescent="0.2">
      <c r="A469" s="46">
        <v>467</v>
      </c>
      <c r="B469" s="63">
        <v>-81.418333333333337</v>
      </c>
      <c r="C469" s="63">
        <v>24.578333333333333</v>
      </c>
      <c r="D469" s="74">
        <v>20</v>
      </c>
      <c r="E469" s="75">
        <v>0</v>
      </c>
      <c r="F469" s="64">
        <v>36200</v>
      </c>
      <c r="G469" s="65">
        <v>0.71319444444444446</v>
      </c>
      <c r="H469" s="66">
        <v>24.579499999999999</v>
      </c>
      <c r="I469" s="66">
        <v>35.853000000000002</v>
      </c>
      <c r="J469" s="67"/>
      <c r="P469" s="66"/>
    </row>
    <row r="470" spans="1:17" ht="14" customHeight="1" x14ac:dyDescent="0.2">
      <c r="A470" s="46">
        <v>468</v>
      </c>
      <c r="B470" s="63">
        <v>-81.413333333333327</v>
      </c>
      <c r="C470" s="63">
        <v>24.538333333333334</v>
      </c>
      <c r="D470" s="74">
        <v>21</v>
      </c>
      <c r="E470" s="75">
        <v>0</v>
      </c>
      <c r="F470" s="64">
        <v>36200</v>
      </c>
      <c r="G470" s="65">
        <v>0.74375000000000002</v>
      </c>
      <c r="H470" s="66">
        <v>24.724499999999999</v>
      </c>
      <c r="I470" s="66">
        <v>35.778000000000006</v>
      </c>
      <c r="J470" s="67"/>
      <c r="M470" s="67">
        <v>6.3E-2</v>
      </c>
      <c r="N470" s="67">
        <v>0.66900000000000004</v>
      </c>
      <c r="P470" s="66"/>
      <c r="Q470" s="67">
        <v>8.2249999999999996</v>
      </c>
    </row>
    <row r="471" spans="1:17" ht="14" customHeight="1" x14ac:dyDescent="0.2">
      <c r="A471" s="46">
        <v>469</v>
      </c>
      <c r="B471" s="63">
        <v>-81.206666666666663</v>
      </c>
      <c r="C471" s="63">
        <v>24.67</v>
      </c>
      <c r="D471" s="74">
        <v>16</v>
      </c>
      <c r="E471" s="75">
        <v>0</v>
      </c>
      <c r="F471" s="64">
        <v>36200</v>
      </c>
      <c r="G471" s="65">
        <v>0.83472222222222225</v>
      </c>
      <c r="H471" s="66">
        <v>25.3245</v>
      </c>
      <c r="I471" s="66">
        <v>34.548000000000002</v>
      </c>
      <c r="J471" s="67">
        <v>0.24</v>
      </c>
      <c r="M471" s="67">
        <v>2.5999999999999999E-2</v>
      </c>
      <c r="N471" s="67">
        <v>0.29799999999999999</v>
      </c>
      <c r="P471" s="66"/>
      <c r="Q471" s="67">
        <v>3.391</v>
      </c>
    </row>
    <row r="472" spans="1:17" ht="14" customHeight="1" x14ac:dyDescent="0.2">
      <c r="A472" s="46">
        <v>470</v>
      </c>
      <c r="B472" s="63">
        <v>-81.191666666666663</v>
      </c>
      <c r="C472" s="63">
        <v>24.638333333333332</v>
      </c>
      <c r="D472" s="74">
        <v>17</v>
      </c>
      <c r="E472" s="75">
        <v>0</v>
      </c>
      <c r="F472" s="64">
        <v>36200</v>
      </c>
      <c r="G472" s="65">
        <v>0.85416666666666663</v>
      </c>
      <c r="H472" s="66">
        <v>24.7395</v>
      </c>
      <c r="I472" s="66">
        <v>35.783000000000001</v>
      </c>
      <c r="J472" s="67"/>
      <c r="M472" s="67">
        <v>0</v>
      </c>
      <c r="N472" s="67">
        <v>0.33300000000000002</v>
      </c>
      <c r="P472" s="66"/>
      <c r="Q472" s="67">
        <v>23.882000000000001</v>
      </c>
    </row>
    <row r="473" spans="1:17" ht="14" customHeight="1" x14ac:dyDescent="0.2">
      <c r="A473" s="46">
        <v>471</v>
      </c>
      <c r="B473" s="63">
        <v>-81.180000000000007</v>
      </c>
      <c r="C473" s="63">
        <v>24.601666666666667</v>
      </c>
      <c r="D473" s="74">
        <v>18</v>
      </c>
      <c r="E473" s="75">
        <v>0</v>
      </c>
      <c r="F473" s="64">
        <v>36200</v>
      </c>
      <c r="G473" s="65">
        <v>0.87986111111111109</v>
      </c>
      <c r="H473" s="66">
        <v>25.212</v>
      </c>
      <c r="I473" s="66">
        <v>36.195499999999996</v>
      </c>
      <c r="J473" s="67">
        <v>0.12</v>
      </c>
      <c r="M473" s="67">
        <v>0.02</v>
      </c>
      <c r="N473" s="67">
        <v>0.127</v>
      </c>
      <c r="P473" s="66"/>
      <c r="Q473" s="67">
        <v>0.216</v>
      </c>
    </row>
    <row r="474" spans="1:17" ht="14" customHeight="1" x14ac:dyDescent="0.2">
      <c r="A474" s="46">
        <v>472</v>
      </c>
      <c r="B474" s="63">
        <v>-81.016666666666666</v>
      </c>
      <c r="C474" s="63">
        <v>24.64</v>
      </c>
      <c r="D474" s="74">
        <v>15</v>
      </c>
      <c r="E474" s="75">
        <v>0</v>
      </c>
      <c r="F474" s="64">
        <v>36200</v>
      </c>
      <c r="G474" s="65">
        <v>0.93194444444444446</v>
      </c>
      <c r="H474" s="66">
        <v>25.250999999999998</v>
      </c>
      <c r="I474" s="66">
        <v>36.233000000000004</v>
      </c>
      <c r="J474" s="67"/>
      <c r="P474" s="66"/>
    </row>
    <row r="475" spans="1:17" ht="14" customHeight="1" x14ac:dyDescent="0.2">
      <c r="A475" s="46">
        <v>473</v>
      </c>
      <c r="B475" s="63">
        <v>-81.021666666666661</v>
      </c>
      <c r="C475" s="63">
        <v>24.67</v>
      </c>
      <c r="D475" s="74">
        <v>14</v>
      </c>
      <c r="E475" s="75">
        <v>0</v>
      </c>
      <c r="F475" s="64">
        <v>36200</v>
      </c>
      <c r="G475" s="65">
        <v>0.96111111111111114</v>
      </c>
      <c r="H475" s="66">
        <v>25.124499999999998</v>
      </c>
      <c r="I475" s="66">
        <v>36.271500000000003</v>
      </c>
      <c r="J475" s="67"/>
      <c r="P475" s="66"/>
    </row>
    <row r="476" spans="1:17" ht="14" customHeight="1" x14ac:dyDescent="0.2">
      <c r="A476" s="46">
        <v>474</v>
      </c>
      <c r="B476" s="63">
        <v>-81.03</v>
      </c>
      <c r="C476" s="63">
        <v>24.698333333333334</v>
      </c>
      <c r="D476" s="74">
        <v>13</v>
      </c>
      <c r="E476" s="75">
        <v>0</v>
      </c>
      <c r="F476" s="64">
        <v>36200</v>
      </c>
      <c r="G476" s="65">
        <v>0.98055555555555562</v>
      </c>
      <c r="H476" s="66">
        <v>25.003500000000003</v>
      </c>
      <c r="I476" s="66">
        <v>36.006</v>
      </c>
      <c r="J476" s="67"/>
      <c r="M476" s="67">
        <v>3.3000000000000002E-2</v>
      </c>
      <c r="N476" s="67">
        <v>1.3939999999999999</v>
      </c>
      <c r="P476" s="66"/>
      <c r="Q476" s="67">
        <v>24.747</v>
      </c>
    </row>
    <row r="477" spans="1:17" ht="14" customHeight="1" x14ac:dyDescent="0.2">
      <c r="A477" s="46">
        <v>475</v>
      </c>
      <c r="B477" s="63">
        <v>-80.861666666666665</v>
      </c>
      <c r="C477" s="63">
        <v>24.788333333333334</v>
      </c>
      <c r="D477" s="74">
        <v>10</v>
      </c>
      <c r="E477" s="75">
        <v>0</v>
      </c>
      <c r="F477" s="64">
        <v>36201</v>
      </c>
      <c r="G477" s="65">
        <v>0.59791666666666665</v>
      </c>
      <c r="H477" s="66">
        <v>24.849</v>
      </c>
      <c r="I477" s="66">
        <v>36.037000000000006</v>
      </c>
      <c r="J477" s="67">
        <v>0.24</v>
      </c>
      <c r="M477" s="67">
        <v>8.0000000000000002E-3</v>
      </c>
      <c r="N477" s="67">
        <v>0.311</v>
      </c>
      <c r="P477" s="66"/>
      <c r="Q477" s="67">
        <v>1.4430000000000001</v>
      </c>
    </row>
    <row r="478" spans="1:17" ht="14" customHeight="1" x14ac:dyDescent="0.2">
      <c r="A478" s="46">
        <v>476</v>
      </c>
      <c r="B478" s="63">
        <v>-80.846666666666664</v>
      </c>
      <c r="C478" s="63">
        <v>24.756666666666668</v>
      </c>
      <c r="D478" s="74">
        <v>11</v>
      </c>
      <c r="E478" s="75">
        <v>0</v>
      </c>
      <c r="F478" s="64">
        <v>36201</v>
      </c>
      <c r="G478" s="65">
        <v>0.61388888888888882</v>
      </c>
      <c r="H478" s="66">
        <v>24.5625</v>
      </c>
      <c r="I478" s="66">
        <v>36.231000000000002</v>
      </c>
      <c r="J478" s="67">
        <v>0.17</v>
      </c>
      <c r="M478" s="67">
        <v>5.0000000000000001E-3</v>
      </c>
      <c r="N478" s="67">
        <v>0.29499999999999998</v>
      </c>
      <c r="P478" s="66"/>
      <c r="Q478" s="67">
        <v>1.0820000000000001</v>
      </c>
    </row>
    <row r="479" spans="1:17" ht="14" customHeight="1" x14ac:dyDescent="0.2">
      <c r="A479" s="46">
        <v>477</v>
      </c>
      <c r="B479" s="63">
        <v>-80.833299999999994</v>
      </c>
      <c r="C479" s="63">
        <v>24.716670000000001</v>
      </c>
      <c r="D479" s="74">
        <v>12</v>
      </c>
      <c r="E479" s="75">
        <v>0</v>
      </c>
      <c r="F479" s="64">
        <v>36201</v>
      </c>
      <c r="G479" s="65">
        <v>0.62847222222222221</v>
      </c>
      <c r="H479" s="66">
        <v>24.957000000000001</v>
      </c>
      <c r="I479" s="66">
        <v>36.231999999999999</v>
      </c>
      <c r="J479" s="67">
        <v>0.16</v>
      </c>
      <c r="M479" s="67">
        <v>1.4E-2</v>
      </c>
      <c r="N479" s="67">
        <v>0.16600000000000001</v>
      </c>
      <c r="P479" s="66"/>
      <c r="Q479" s="67">
        <v>0.36099999999999999</v>
      </c>
    </row>
    <row r="480" spans="1:17" ht="14" customHeight="1" x14ac:dyDescent="0.2">
      <c r="A480" s="46">
        <v>478</v>
      </c>
      <c r="B480" s="63">
        <v>-80.75833333333334</v>
      </c>
      <c r="C480" s="63">
        <v>24.82</v>
      </c>
      <c r="D480" s="74">
        <v>7</v>
      </c>
      <c r="E480" s="75">
        <v>0</v>
      </c>
      <c r="F480" s="64">
        <v>36201</v>
      </c>
      <c r="G480" s="65">
        <v>0.67569444444444438</v>
      </c>
      <c r="H480" s="66">
        <v>25.0855</v>
      </c>
      <c r="I480" s="66">
        <v>36.499499999999998</v>
      </c>
      <c r="J480" s="67">
        <v>0.15</v>
      </c>
      <c r="M480" s="67">
        <v>8.0000000000000002E-3</v>
      </c>
      <c r="N480" s="67">
        <v>0.311</v>
      </c>
      <c r="P480" s="66"/>
      <c r="Q480" s="67">
        <v>2.0920000000000001</v>
      </c>
    </row>
    <row r="481" spans="1:17" ht="14" customHeight="1" x14ac:dyDescent="0.2">
      <c r="A481" s="46">
        <v>479</v>
      </c>
      <c r="B481" s="63">
        <v>-80.748333333333335</v>
      </c>
      <c r="C481" s="63">
        <v>24.803333333333335</v>
      </c>
      <c r="D481" s="74">
        <v>8</v>
      </c>
      <c r="E481" s="75">
        <v>0</v>
      </c>
      <c r="F481" s="64">
        <v>36201</v>
      </c>
      <c r="G481" s="65">
        <v>0.69652777777777775</v>
      </c>
      <c r="H481" s="66">
        <v>24.689499999999999</v>
      </c>
      <c r="I481" s="66">
        <v>36.388999999999996</v>
      </c>
      <c r="J481" s="67">
        <v>0.13</v>
      </c>
      <c r="M481" s="67">
        <v>3.2000000000000001E-2</v>
      </c>
      <c r="N481" s="67">
        <v>0.14299999999999999</v>
      </c>
      <c r="P481" s="66"/>
      <c r="Q481" s="67">
        <v>6.9989999999999997</v>
      </c>
    </row>
    <row r="482" spans="1:17" ht="14" customHeight="1" x14ac:dyDescent="0.2">
      <c r="A482" s="46">
        <v>480</v>
      </c>
      <c r="B482" s="63">
        <v>-80.723333333333329</v>
      </c>
      <c r="C482" s="63">
        <v>24.765000000000001</v>
      </c>
      <c r="D482" s="74">
        <v>9</v>
      </c>
      <c r="E482" s="75">
        <v>0</v>
      </c>
      <c r="F482" s="64">
        <v>36201</v>
      </c>
      <c r="G482" s="65">
        <v>0.71944444444444444</v>
      </c>
      <c r="H482" s="66">
        <v>25.138999999999999</v>
      </c>
      <c r="I482" s="66">
        <v>36.249000000000002</v>
      </c>
      <c r="J482" s="67">
        <v>0.15</v>
      </c>
      <c r="M482" s="67">
        <v>0.02</v>
      </c>
      <c r="N482" s="67">
        <v>0.12</v>
      </c>
      <c r="P482" s="66"/>
      <c r="Q482" s="67">
        <v>0.36099999999999999</v>
      </c>
    </row>
    <row r="483" spans="1:17" ht="14" customHeight="1" x14ac:dyDescent="0.2">
      <c r="A483" s="46">
        <v>481</v>
      </c>
      <c r="B483" s="63">
        <v>-80.318333333333328</v>
      </c>
      <c r="C483" s="63">
        <v>25.06</v>
      </c>
      <c r="D483" s="74">
        <v>6</v>
      </c>
      <c r="E483" s="75">
        <v>0</v>
      </c>
      <c r="F483" s="64">
        <v>36201</v>
      </c>
      <c r="G483" s="65">
        <v>0.86805555555555547</v>
      </c>
      <c r="H483" s="66">
        <v>25.779</v>
      </c>
      <c r="I483" s="66">
        <v>36.226000000000006</v>
      </c>
      <c r="J483" s="67">
        <v>0.08</v>
      </c>
      <c r="M483" s="67">
        <v>2.4E-2</v>
      </c>
      <c r="N483" s="67">
        <v>0.13600000000000001</v>
      </c>
      <c r="P483" s="66"/>
      <c r="Q483" s="67">
        <v>0.505</v>
      </c>
    </row>
    <row r="484" spans="1:17" ht="14" customHeight="1" x14ac:dyDescent="0.2">
      <c r="A484" s="46">
        <v>482</v>
      </c>
      <c r="B484" s="63">
        <v>-80.349999999999994</v>
      </c>
      <c r="C484" s="63">
        <v>25.093333333333334</v>
      </c>
      <c r="D484" s="74">
        <v>5</v>
      </c>
      <c r="E484" s="75">
        <v>0</v>
      </c>
      <c r="F484" s="64">
        <v>36201</v>
      </c>
      <c r="G484" s="65">
        <v>0.88888888888888884</v>
      </c>
      <c r="H484" s="66">
        <v>25.018999999999998</v>
      </c>
      <c r="I484" s="66">
        <v>36.325000000000003</v>
      </c>
      <c r="J484" s="67"/>
      <c r="P484" s="66"/>
    </row>
    <row r="485" spans="1:17" ht="14" customHeight="1" x14ac:dyDescent="0.2">
      <c r="A485" s="46">
        <v>483</v>
      </c>
      <c r="B485" s="63">
        <v>-80.376666666666665</v>
      </c>
      <c r="C485" s="63">
        <v>25.106666666666666</v>
      </c>
      <c r="D485" s="74">
        <v>4</v>
      </c>
      <c r="E485" s="75">
        <v>0</v>
      </c>
      <c r="F485" s="64">
        <v>36201</v>
      </c>
      <c r="G485" s="65">
        <v>0.9</v>
      </c>
      <c r="H485" s="66">
        <v>25.051000000000002</v>
      </c>
      <c r="I485" s="66">
        <v>36.548000000000002</v>
      </c>
      <c r="J485" s="67">
        <v>0.15</v>
      </c>
      <c r="M485" s="67">
        <v>2.1999999999999999E-2</v>
      </c>
      <c r="N485" s="67">
        <v>0.156</v>
      </c>
      <c r="P485" s="66"/>
      <c r="Q485" s="67">
        <v>0.93799999999999994</v>
      </c>
    </row>
    <row r="486" spans="1:17" ht="14" customHeight="1" x14ac:dyDescent="0.2">
      <c r="A486" s="46">
        <v>484</v>
      </c>
      <c r="B486" s="63">
        <v>-80.08</v>
      </c>
      <c r="C486" s="63">
        <v>25.641666666666666</v>
      </c>
      <c r="D486" s="74">
        <v>3</v>
      </c>
      <c r="E486" s="75">
        <v>0</v>
      </c>
      <c r="F486" s="64">
        <v>36202</v>
      </c>
      <c r="G486" s="65">
        <v>7.3611111111111113E-2</v>
      </c>
      <c r="H486" s="66">
        <v>25.058999999999997</v>
      </c>
      <c r="I486" s="66">
        <v>36.246000000000002</v>
      </c>
      <c r="J486" s="67"/>
      <c r="M486" s="67">
        <v>2.8000000000000001E-2</v>
      </c>
      <c r="N486" s="67">
        <v>0.19</v>
      </c>
      <c r="P486" s="66"/>
      <c r="Q486" s="67">
        <v>0.433</v>
      </c>
    </row>
    <row r="487" spans="1:17" ht="14" customHeight="1" x14ac:dyDescent="0.2">
      <c r="A487" s="46">
        <v>485</v>
      </c>
      <c r="B487" s="63">
        <v>-80.099999999999994</v>
      </c>
      <c r="C487" s="63">
        <v>25.643333333333334</v>
      </c>
      <c r="D487" s="74">
        <v>2</v>
      </c>
      <c r="E487" s="75">
        <v>0</v>
      </c>
      <c r="F487" s="64">
        <v>36202</v>
      </c>
      <c r="G487" s="65">
        <v>8.6805555555555566E-2</v>
      </c>
      <c r="H487" s="66">
        <v>24.5395</v>
      </c>
      <c r="I487" s="66">
        <v>36.388500000000001</v>
      </c>
      <c r="J487" s="67">
        <v>0.21</v>
      </c>
      <c r="P487" s="66"/>
    </row>
    <row r="488" spans="1:17" ht="14" customHeight="1" x14ac:dyDescent="0.2">
      <c r="A488" s="46">
        <v>486</v>
      </c>
      <c r="B488" s="63">
        <v>-80.125</v>
      </c>
      <c r="C488" s="63">
        <v>25.645</v>
      </c>
      <c r="D488" s="74">
        <v>1</v>
      </c>
      <c r="E488" s="75">
        <v>0</v>
      </c>
      <c r="F488" s="64">
        <v>36202</v>
      </c>
      <c r="G488" s="65">
        <v>9.7222222222222224E-2</v>
      </c>
      <c r="H488" s="66">
        <v>24.510999999999999</v>
      </c>
      <c r="I488" s="66">
        <v>35.515500000000003</v>
      </c>
      <c r="J488" s="67">
        <v>0.23</v>
      </c>
      <c r="K488" s="67"/>
      <c r="M488" s="67">
        <v>3.5999999999999997E-2</v>
      </c>
      <c r="N488" s="67">
        <v>0.127</v>
      </c>
      <c r="Q488" s="67">
        <v>1.2989999999999999</v>
      </c>
    </row>
    <row r="489" spans="1:17" ht="14" customHeight="1" x14ac:dyDescent="0.2">
      <c r="A489" s="46">
        <v>487</v>
      </c>
      <c r="B489" s="63">
        <v>-80.962833333333336</v>
      </c>
      <c r="C489" s="63">
        <v>24.927833333333332</v>
      </c>
      <c r="D489" s="74">
        <v>71</v>
      </c>
      <c r="E489" s="75">
        <v>0</v>
      </c>
      <c r="F489" s="64">
        <v>36258</v>
      </c>
      <c r="G489" s="65">
        <v>0.61458333333333337</v>
      </c>
      <c r="H489" s="66">
        <v>25.606000000000002</v>
      </c>
      <c r="I489" s="66">
        <v>35.061</v>
      </c>
      <c r="J489" s="67">
        <v>0.89</v>
      </c>
      <c r="K489" s="67"/>
      <c r="N489" s="67">
        <v>0.34899999999999998</v>
      </c>
      <c r="P489" s="66"/>
    </row>
    <row r="490" spans="1:17" ht="14" customHeight="1" x14ac:dyDescent="0.2">
      <c r="A490" s="46">
        <v>488</v>
      </c>
      <c r="B490" s="63">
        <v>-81.025499999999994</v>
      </c>
      <c r="C490" s="63">
        <v>24.930666666666667</v>
      </c>
      <c r="D490" s="74">
        <v>70</v>
      </c>
      <c r="E490" s="75">
        <v>0</v>
      </c>
      <c r="F490" s="64">
        <v>36258</v>
      </c>
      <c r="G490" s="65">
        <v>0.64166666666666672</v>
      </c>
      <c r="H490" s="66">
        <v>25.649000000000001</v>
      </c>
      <c r="I490" s="66">
        <v>35.372999999999998</v>
      </c>
      <c r="J490" s="67">
        <v>0.63</v>
      </c>
      <c r="K490" s="67"/>
      <c r="P490" s="66"/>
    </row>
    <row r="491" spans="1:17" ht="14" customHeight="1" x14ac:dyDescent="0.2">
      <c r="A491" s="46">
        <v>489</v>
      </c>
      <c r="B491" s="63">
        <v>-81.095166666666671</v>
      </c>
      <c r="C491" s="63">
        <v>24.930499999999999</v>
      </c>
      <c r="D491" s="74">
        <v>69</v>
      </c>
      <c r="E491" s="75">
        <v>0</v>
      </c>
      <c r="F491" s="64">
        <v>36258</v>
      </c>
      <c r="G491" s="65">
        <v>0.66666666666666663</v>
      </c>
      <c r="H491" s="66">
        <v>25.684999999999999</v>
      </c>
      <c r="I491" s="66">
        <v>35.605999999999995</v>
      </c>
      <c r="J491" s="67">
        <v>1.06</v>
      </c>
      <c r="K491" s="67"/>
      <c r="P491" s="66"/>
    </row>
    <row r="492" spans="1:17" ht="14" customHeight="1" x14ac:dyDescent="0.2">
      <c r="A492" s="46">
        <v>490</v>
      </c>
      <c r="B492" s="63">
        <v>-81.166666666666671</v>
      </c>
      <c r="C492" s="63">
        <v>24.930833333333332</v>
      </c>
      <c r="D492" s="74">
        <v>68</v>
      </c>
      <c r="E492" s="75">
        <v>0</v>
      </c>
      <c r="F492" s="64">
        <v>36258</v>
      </c>
      <c r="G492" s="65">
        <v>0.74375000000000002</v>
      </c>
      <c r="H492" s="66">
        <v>25.898</v>
      </c>
      <c r="I492" s="66">
        <v>35.963499999999996</v>
      </c>
      <c r="J492" s="67">
        <v>0.96</v>
      </c>
      <c r="K492" s="67"/>
      <c r="N492" s="67">
        <v>5.1999999999999998E-2</v>
      </c>
      <c r="P492" s="66"/>
    </row>
    <row r="493" spans="1:17" ht="14" customHeight="1" x14ac:dyDescent="0.2">
      <c r="A493" s="46">
        <v>491</v>
      </c>
      <c r="B493" s="63">
        <v>-81.126999999999995</v>
      </c>
      <c r="C493" s="63">
        <v>25.027999999999999</v>
      </c>
      <c r="D493" s="74">
        <v>67</v>
      </c>
      <c r="E493" s="75">
        <v>0</v>
      </c>
      <c r="F493" s="64">
        <v>36258</v>
      </c>
      <c r="G493" s="65">
        <v>0.77916666666666667</v>
      </c>
      <c r="H493" s="66">
        <v>26.138000000000002</v>
      </c>
      <c r="I493" s="66">
        <v>35.338999999999999</v>
      </c>
      <c r="J493" s="67">
        <v>1.37</v>
      </c>
      <c r="K493" s="67"/>
      <c r="N493" s="67">
        <v>0</v>
      </c>
      <c r="P493" s="66"/>
    </row>
    <row r="494" spans="1:17" ht="14" customHeight="1" x14ac:dyDescent="0.2">
      <c r="A494" s="46">
        <v>492</v>
      </c>
      <c r="B494" s="63">
        <v>-81.108000000000004</v>
      </c>
      <c r="C494" s="63">
        <v>25.067</v>
      </c>
      <c r="D494" s="74">
        <v>66</v>
      </c>
      <c r="E494" s="75">
        <v>0</v>
      </c>
      <c r="F494" s="64">
        <v>36258</v>
      </c>
      <c r="G494" s="65">
        <v>0.79791666666666661</v>
      </c>
      <c r="H494" s="66">
        <v>26.425999999999998</v>
      </c>
      <c r="I494" s="66">
        <v>34.626000000000005</v>
      </c>
      <c r="J494" s="67">
        <v>1.52</v>
      </c>
      <c r="K494" s="67"/>
      <c r="N494" s="67">
        <v>0.16900000000000001</v>
      </c>
      <c r="P494" s="66"/>
    </row>
    <row r="495" spans="1:17" ht="14" customHeight="1" x14ac:dyDescent="0.2">
      <c r="A495" s="46">
        <v>493</v>
      </c>
      <c r="B495" s="63">
        <v>-81.094999999999999</v>
      </c>
      <c r="C495" s="63">
        <v>25.097999999999999</v>
      </c>
      <c r="D495" s="71">
        <v>65</v>
      </c>
      <c r="E495" s="72">
        <v>0</v>
      </c>
      <c r="F495" s="64">
        <v>36258</v>
      </c>
      <c r="G495" s="65">
        <v>0.81319444444444444</v>
      </c>
      <c r="H495" s="66">
        <v>26.350999999999999</v>
      </c>
      <c r="I495" s="66">
        <v>33.142499999999998</v>
      </c>
      <c r="J495" s="66">
        <v>2.2400000000000002</v>
      </c>
      <c r="N495" s="67">
        <v>0.80100000000000005</v>
      </c>
    </row>
    <row r="496" spans="1:17" ht="14" customHeight="1" x14ac:dyDescent="0.2">
      <c r="A496" s="46">
        <v>494</v>
      </c>
      <c r="B496" s="63">
        <v>-81.156999999999996</v>
      </c>
      <c r="C496" s="63">
        <v>25.164999999999999</v>
      </c>
      <c r="D496" s="74">
        <v>64</v>
      </c>
      <c r="E496" s="75">
        <v>0</v>
      </c>
      <c r="F496" s="64">
        <v>36258</v>
      </c>
      <c r="G496" s="65">
        <v>0.92013888888888884</v>
      </c>
      <c r="H496" s="66">
        <v>26.689</v>
      </c>
      <c r="I496" s="66">
        <v>33.572000000000003</v>
      </c>
      <c r="J496" s="67">
        <v>1.69</v>
      </c>
      <c r="K496" s="67"/>
      <c r="N496" s="67">
        <v>0.35899999999999999</v>
      </c>
      <c r="P496" s="66"/>
    </row>
    <row r="497" spans="1:16" ht="14" customHeight="1" x14ac:dyDescent="0.2">
      <c r="A497" s="46">
        <v>495</v>
      </c>
      <c r="B497" s="63">
        <v>-81.197000000000003</v>
      </c>
      <c r="C497" s="63">
        <v>25.167000000000002</v>
      </c>
      <c r="D497" s="74">
        <v>63</v>
      </c>
      <c r="E497" s="75">
        <v>0</v>
      </c>
      <c r="F497" s="64">
        <v>36258</v>
      </c>
      <c r="G497" s="65">
        <v>0.93888888888888899</v>
      </c>
      <c r="H497" s="66">
        <v>26.393999999999998</v>
      </c>
      <c r="I497" s="66">
        <v>35.057000000000002</v>
      </c>
      <c r="J497" s="67">
        <v>1.1299999999999999</v>
      </c>
      <c r="K497" s="67"/>
      <c r="P497" s="66"/>
    </row>
    <row r="498" spans="1:16" ht="14" customHeight="1" x14ac:dyDescent="0.2">
      <c r="A498" s="46">
        <v>496</v>
      </c>
      <c r="B498" s="63">
        <v>-81.23</v>
      </c>
      <c r="C498" s="63">
        <v>25.167000000000002</v>
      </c>
      <c r="D498" s="74">
        <v>62</v>
      </c>
      <c r="E498" s="75">
        <v>0</v>
      </c>
      <c r="F498" s="64">
        <v>36258</v>
      </c>
      <c r="G498" s="65">
        <v>0.9604166666666667</v>
      </c>
      <c r="H498" s="66">
        <v>26.334</v>
      </c>
      <c r="I498" s="66">
        <v>35.737000000000002</v>
      </c>
      <c r="J498" s="67">
        <v>0.76</v>
      </c>
      <c r="K498" s="67"/>
      <c r="P498" s="66"/>
    </row>
    <row r="499" spans="1:16" ht="14" customHeight="1" x14ac:dyDescent="0.2">
      <c r="A499" s="46">
        <v>497</v>
      </c>
      <c r="B499" s="63">
        <v>-81.272000000000006</v>
      </c>
      <c r="C499" s="63">
        <v>25.167000000000002</v>
      </c>
      <c r="D499" s="74">
        <v>61</v>
      </c>
      <c r="E499" s="75">
        <v>0</v>
      </c>
      <c r="F499" s="64">
        <v>36258</v>
      </c>
      <c r="G499" s="65">
        <v>0.97569444444444453</v>
      </c>
      <c r="H499" s="66">
        <v>26.132000000000001</v>
      </c>
      <c r="I499" s="66">
        <v>35.789500000000004</v>
      </c>
      <c r="J499" s="67">
        <v>0.75</v>
      </c>
      <c r="K499" s="67"/>
      <c r="P499" s="66"/>
    </row>
    <row r="500" spans="1:16" ht="14" customHeight="1" x14ac:dyDescent="0.2">
      <c r="A500" s="46">
        <v>498</v>
      </c>
      <c r="B500" s="63">
        <v>-81.332999999999998</v>
      </c>
      <c r="C500" s="63">
        <v>25.167000000000002</v>
      </c>
      <c r="D500" s="74">
        <v>60</v>
      </c>
      <c r="E500" s="75">
        <v>0</v>
      </c>
      <c r="F500" s="64">
        <v>36258</v>
      </c>
      <c r="G500" s="65">
        <v>0.99722222222222223</v>
      </c>
      <c r="H500" s="66">
        <v>26.036999999999999</v>
      </c>
      <c r="I500" s="66">
        <v>35.823499999999996</v>
      </c>
      <c r="J500" s="67">
        <v>0.63</v>
      </c>
      <c r="K500" s="67"/>
      <c r="N500" s="67">
        <v>7.0999999999999994E-2</v>
      </c>
      <c r="P500" s="66"/>
    </row>
    <row r="501" spans="1:16" ht="14" customHeight="1" x14ac:dyDescent="0.2">
      <c r="A501" s="46">
        <v>499</v>
      </c>
      <c r="B501" s="63">
        <v>-81.489833333333337</v>
      </c>
      <c r="C501" s="63">
        <v>25.166666666666668</v>
      </c>
      <c r="D501" s="74">
        <v>59</v>
      </c>
      <c r="E501" s="75">
        <v>0</v>
      </c>
      <c r="F501" s="64">
        <v>36259</v>
      </c>
      <c r="G501" s="65">
        <v>0.72361111111111109</v>
      </c>
      <c r="H501" s="66">
        <v>25.606999999999999</v>
      </c>
      <c r="I501" s="66">
        <v>35.677500000000002</v>
      </c>
      <c r="J501" s="67">
        <v>0.31</v>
      </c>
      <c r="K501" s="67"/>
      <c r="P501" s="66"/>
    </row>
    <row r="502" spans="1:16" ht="14" customHeight="1" x14ac:dyDescent="0.2">
      <c r="A502" s="46">
        <v>500</v>
      </c>
      <c r="B502" s="63">
        <v>-81.653499999999994</v>
      </c>
      <c r="C502" s="63">
        <v>25.167166666666667</v>
      </c>
      <c r="D502" s="74">
        <v>58</v>
      </c>
      <c r="E502" s="75">
        <v>0</v>
      </c>
      <c r="F502" s="64">
        <v>36259</v>
      </c>
      <c r="G502" s="65">
        <v>0.77083333333333337</v>
      </c>
      <c r="H502" s="66">
        <v>25.225000000000001</v>
      </c>
      <c r="I502" s="66">
        <v>35.616999999999997</v>
      </c>
      <c r="J502" s="67">
        <v>0.26</v>
      </c>
      <c r="K502" s="67"/>
      <c r="N502" s="67">
        <v>0.64200000000000002</v>
      </c>
      <c r="P502" s="66"/>
    </row>
    <row r="503" spans="1:16" ht="14" customHeight="1" x14ac:dyDescent="0.2">
      <c r="A503" s="46">
        <v>501</v>
      </c>
      <c r="B503" s="63">
        <v>-81.26466666666667</v>
      </c>
      <c r="C503" s="63">
        <v>25.349166666666665</v>
      </c>
      <c r="D503" s="74">
        <v>57</v>
      </c>
      <c r="E503" s="75">
        <v>0</v>
      </c>
      <c r="F503" s="64">
        <v>36260</v>
      </c>
      <c r="G503" s="65">
        <v>0.47083333333333338</v>
      </c>
      <c r="H503" s="66">
        <v>26.084</v>
      </c>
      <c r="I503" s="66">
        <v>35.329000000000001</v>
      </c>
      <c r="J503" s="67">
        <v>0.49</v>
      </c>
      <c r="K503" s="67"/>
      <c r="P503" s="66"/>
    </row>
    <row r="504" spans="1:16" ht="14" customHeight="1" x14ac:dyDescent="0.2">
      <c r="A504" s="46">
        <v>502</v>
      </c>
      <c r="B504" s="63">
        <v>-81.227500000000006</v>
      </c>
      <c r="C504" s="63">
        <v>25.3505</v>
      </c>
      <c r="D504" s="74">
        <v>56</v>
      </c>
      <c r="E504" s="75">
        <v>0</v>
      </c>
      <c r="F504" s="64">
        <v>36260</v>
      </c>
      <c r="G504" s="65">
        <v>0.48541666666666666</v>
      </c>
      <c r="H504" s="66">
        <v>26.094999999999999</v>
      </c>
      <c r="I504" s="66">
        <v>34.938000000000002</v>
      </c>
      <c r="J504" s="67">
        <v>0.55000000000000004</v>
      </c>
      <c r="K504" s="67"/>
      <c r="N504" s="67">
        <v>0.41</v>
      </c>
      <c r="P504" s="66"/>
    </row>
    <row r="505" spans="1:16" ht="14" customHeight="1" x14ac:dyDescent="0.2">
      <c r="A505" s="46">
        <v>503</v>
      </c>
      <c r="B505" s="63">
        <v>-81.194999999999993</v>
      </c>
      <c r="C505" s="63">
        <v>25.349333333333334</v>
      </c>
      <c r="D505" s="74">
        <v>55</v>
      </c>
      <c r="E505" s="75">
        <v>0</v>
      </c>
      <c r="F505" s="64">
        <v>36260</v>
      </c>
      <c r="G505" s="65">
        <v>0.50069444444444444</v>
      </c>
      <c r="H505" s="66">
        <v>26.033000000000001</v>
      </c>
      <c r="I505" s="66">
        <v>34.487499999999997</v>
      </c>
      <c r="J505" s="67">
        <v>0.62</v>
      </c>
      <c r="K505" s="67"/>
      <c r="N505" s="67">
        <v>0.84499999999999997</v>
      </c>
    </row>
    <row r="506" spans="1:16" ht="14" customHeight="1" x14ac:dyDescent="0.2">
      <c r="A506" s="46">
        <v>504</v>
      </c>
      <c r="B506" s="63">
        <v>-81.151666666666671</v>
      </c>
      <c r="C506" s="63">
        <v>25.344000000000001</v>
      </c>
      <c r="D506" s="74">
        <v>54</v>
      </c>
      <c r="E506" s="75">
        <v>0</v>
      </c>
      <c r="F506" s="64">
        <v>36260</v>
      </c>
      <c r="G506" s="65">
        <v>0.52013888888888882</v>
      </c>
      <c r="H506" s="66">
        <v>26.233000000000001</v>
      </c>
      <c r="I506" s="66">
        <v>32.373000000000005</v>
      </c>
      <c r="J506" s="67">
        <v>2.2400000000000002</v>
      </c>
      <c r="K506" s="67"/>
      <c r="N506" s="67">
        <v>0.32</v>
      </c>
      <c r="P506" s="66"/>
    </row>
    <row r="507" spans="1:16" ht="14" customHeight="1" x14ac:dyDescent="0.2">
      <c r="A507" s="46">
        <v>505</v>
      </c>
      <c r="B507" s="63">
        <v>-81.225333333333339</v>
      </c>
      <c r="C507" s="63">
        <v>25.452666666666666</v>
      </c>
      <c r="D507" s="74">
        <v>53</v>
      </c>
      <c r="E507" s="75">
        <v>0</v>
      </c>
      <c r="F507" s="64">
        <v>36260</v>
      </c>
      <c r="G507" s="65">
        <v>0.58750000000000002</v>
      </c>
      <c r="H507" s="66">
        <v>26.294</v>
      </c>
      <c r="I507" s="66">
        <v>32.819499999999998</v>
      </c>
      <c r="J507" s="67">
        <v>0.92</v>
      </c>
      <c r="K507" s="67"/>
      <c r="N507" s="67">
        <v>7.5999999999999998E-2</v>
      </c>
      <c r="P507" s="66"/>
    </row>
    <row r="508" spans="1:16" ht="14" customHeight="1" x14ac:dyDescent="0.2">
      <c r="A508" s="46">
        <v>506</v>
      </c>
      <c r="B508" s="63">
        <v>-81.259</v>
      </c>
      <c r="C508" s="63">
        <v>25.453499999999998</v>
      </c>
      <c r="D508" s="74">
        <v>52</v>
      </c>
      <c r="E508" s="75">
        <v>0</v>
      </c>
      <c r="F508" s="64">
        <v>36260</v>
      </c>
      <c r="G508" s="65">
        <v>0.6020833333333333</v>
      </c>
      <c r="H508" s="66">
        <v>26.189</v>
      </c>
      <c r="I508" s="66">
        <v>33.997</v>
      </c>
      <c r="J508" s="67">
        <v>0.76</v>
      </c>
      <c r="K508" s="67"/>
      <c r="P508" s="66"/>
    </row>
    <row r="509" spans="1:16" ht="14" customHeight="1" x14ac:dyDescent="0.2">
      <c r="A509" s="46">
        <v>507</v>
      </c>
      <c r="B509" s="63">
        <v>-81.307666666666663</v>
      </c>
      <c r="C509" s="63">
        <v>25.454000000000001</v>
      </c>
      <c r="D509" s="74">
        <v>51</v>
      </c>
      <c r="E509" s="75">
        <v>0</v>
      </c>
      <c r="F509" s="64">
        <v>36260</v>
      </c>
      <c r="G509" s="65">
        <v>0.61944444444444446</v>
      </c>
      <c r="H509" s="66">
        <v>26.140999999999998</v>
      </c>
      <c r="I509" s="66">
        <v>35.454000000000001</v>
      </c>
      <c r="J509" s="67">
        <v>0.2</v>
      </c>
      <c r="K509" s="67"/>
      <c r="P509" s="66"/>
    </row>
    <row r="510" spans="1:16" ht="14" customHeight="1" x14ac:dyDescent="0.2">
      <c r="A510" s="46">
        <v>508</v>
      </c>
      <c r="B510" s="63">
        <v>-81.349166666666662</v>
      </c>
      <c r="C510" s="63">
        <v>25.453333333333333</v>
      </c>
      <c r="D510" s="74">
        <v>50</v>
      </c>
      <c r="E510" s="75">
        <v>0</v>
      </c>
      <c r="F510" s="64">
        <v>36260</v>
      </c>
      <c r="G510" s="65">
        <v>0.63402777777777775</v>
      </c>
      <c r="H510" s="66">
        <v>26.102</v>
      </c>
      <c r="I510" s="66">
        <v>35.610999999999997</v>
      </c>
      <c r="J510" s="67">
        <v>0.17</v>
      </c>
      <c r="K510" s="67"/>
      <c r="N510" s="67">
        <v>0.28699999999999998</v>
      </c>
      <c r="P510" s="66"/>
    </row>
    <row r="511" spans="1:16" ht="14" customHeight="1" x14ac:dyDescent="0.2">
      <c r="A511" s="46">
        <v>509</v>
      </c>
      <c r="B511" s="63">
        <v>-81.291833333333329</v>
      </c>
      <c r="C511" s="63">
        <v>25.582666666666668</v>
      </c>
      <c r="D511" s="74">
        <v>49</v>
      </c>
      <c r="E511" s="75">
        <v>0</v>
      </c>
      <c r="F511" s="64">
        <v>36260</v>
      </c>
      <c r="G511" s="65">
        <v>0.67986111111111114</v>
      </c>
      <c r="H511" s="66">
        <v>25.626999999999999</v>
      </c>
      <c r="I511" s="66">
        <v>34.057000000000002</v>
      </c>
      <c r="J511" s="67">
        <v>0.44</v>
      </c>
      <c r="K511" s="67"/>
      <c r="N511" s="67">
        <v>5.6000000000000001E-2</v>
      </c>
      <c r="P511" s="66"/>
    </row>
    <row r="512" spans="1:16" ht="14" customHeight="1" x14ac:dyDescent="0.2">
      <c r="A512" s="46">
        <v>510</v>
      </c>
      <c r="B512" s="63">
        <v>-81.329166666666666</v>
      </c>
      <c r="C512" s="63">
        <v>25.584</v>
      </c>
      <c r="D512" s="74">
        <v>48</v>
      </c>
      <c r="E512" s="75">
        <v>0</v>
      </c>
      <c r="F512" s="64">
        <v>36260</v>
      </c>
      <c r="G512" s="65">
        <v>0.7</v>
      </c>
      <c r="H512" s="66">
        <v>26.553000000000001</v>
      </c>
      <c r="I512" s="66">
        <v>35.027000000000001</v>
      </c>
      <c r="J512" s="67">
        <v>0.25</v>
      </c>
      <c r="K512" s="67"/>
      <c r="P512" s="66"/>
    </row>
    <row r="513" spans="1:16" ht="14" customHeight="1" x14ac:dyDescent="0.2">
      <c r="A513" s="46">
        <v>511</v>
      </c>
      <c r="B513" s="63">
        <v>-81.365833333333327</v>
      </c>
      <c r="C513" s="63">
        <v>25.582833333333333</v>
      </c>
      <c r="D513" s="74">
        <v>47</v>
      </c>
      <c r="E513" s="75">
        <v>0</v>
      </c>
      <c r="F513" s="64">
        <v>36260</v>
      </c>
      <c r="G513" s="65">
        <v>0.71388888888888891</v>
      </c>
      <c r="H513" s="66">
        <v>26.594000000000001</v>
      </c>
      <c r="I513" s="66">
        <v>35.704499999999996</v>
      </c>
      <c r="J513" s="67">
        <v>0.31</v>
      </c>
      <c r="K513" s="67"/>
      <c r="P513" s="66"/>
    </row>
    <row r="514" spans="1:16" ht="14" customHeight="1" x14ac:dyDescent="0.2">
      <c r="A514" s="46">
        <v>512</v>
      </c>
      <c r="B514" s="63">
        <v>-81.407499999999999</v>
      </c>
      <c r="C514" s="63">
        <v>25.583333333333332</v>
      </c>
      <c r="D514" s="74">
        <v>46</v>
      </c>
      <c r="E514" s="75">
        <v>0</v>
      </c>
      <c r="F514" s="64">
        <v>36260</v>
      </c>
      <c r="G514" s="65">
        <v>0.72916666666666663</v>
      </c>
      <c r="H514" s="66">
        <v>26.478000000000002</v>
      </c>
      <c r="I514" s="66">
        <v>35.618499999999997</v>
      </c>
      <c r="J514" s="67">
        <v>0.25</v>
      </c>
      <c r="K514" s="67"/>
      <c r="P514" s="66"/>
    </row>
    <row r="515" spans="1:16" ht="14" customHeight="1" x14ac:dyDescent="0.2">
      <c r="A515" s="46">
        <v>513</v>
      </c>
      <c r="B515" s="63">
        <v>-81.468333333333334</v>
      </c>
      <c r="C515" s="63">
        <v>25.583666666666666</v>
      </c>
      <c r="D515" s="74">
        <v>45</v>
      </c>
      <c r="E515" s="75">
        <v>0</v>
      </c>
      <c r="F515" s="64">
        <v>36260</v>
      </c>
      <c r="G515" s="65">
        <v>0.74861111111111101</v>
      </c>
      <c r="H515" s="66">
        <v>26.463000000000001</v>
      </c>
      <c r="I515" s="66">
        <v>35.444000000000003</v>
      </c>
      <c r="J515" s="67">
        <v>0.42</v>
      </c>
      <c r="K515" s="67"/>
      <c r="N515" s="67">
        <v>0</v>
      </c>
      <c r="P515" s="66"/>
    </row>
    <row r="516" spans="1:16" ht="14" customHeight="1" x14ac:dyDescent="0.2">
      <c r="A516" s="46">
        <v>514</v>
      </c>
      <c r="B516" s="63">
        <v>-81.663666666666671</v>
      </c>
      <c r="C516" s="63">
        <v>25.582833333333333</v>
      </c>
      <c r="D516" s="74">
        <v>44</v>
      </c>
      <c r="E516" s="75">
        <v>0</v>
      </c>
      <c r="F516" s="64">
        <v>36260</v>
      </c>
      <c r="G516" s="65">
        <v>0.94097222222222221</v>
      </c>
      <c r="H516" s="66">
        <v>26.620999999999999</v>
      </c>
      <c r="I516" s="66">
        <v>35.289000000000001</v>
      </c>
      <c r="J516" s="67">
        <v>0.71</v>
      </c>
      <c r="K516" s="67"/>
      <c r="P516" s="66"/>
    </row>
    <row r="517" spans="1:16" ht="14" customHeight="1" x14ac:dyDescent="0.2">
      <c r="A517" s="46">
        <v>515</v>
      </c>
      <c r="B517" s="63">
        <v>-81.852000000000004</v>
      </c>
      <c r="C517" s="63">
        <v>25.583333333333332</v>
      </c>
      <c r="D517" s="74">
        <v>43</v>
      </c>
      <c r="E517" s="75">
        <v>0</v>
      </c>
      <c r="F517" s="64">
        <v>36260</v>
      </c>
      <c r="G517" s="65">
        <v>0.99791666666666667</v>
      </c>
      <c r="H517" s="66">
        <v>25.425000000000001</v>
      </c>
      <c r="I517" s="66">
        <v>35.5535</v>
      </c>
      <c r="J517" s="67">
        <v>0.25</v>
      </c>
      <c r="K517" s="67"/>
      <c r="N517" s="67">
        <v>9.0999999999999998E-2</v>
      </c>
      <c r="P517" s="66"/>
    </row>
    <row r="518" spans="1:16" ht="14" customHeight="1" x14ac:dyDescent="0.2">
      <c r="A518" s="46">
        <v>516</v>
      </c>
      <c r="B518" s="63">
        <v>-81.841499999999996</v>
      </c>
      <c r="C518" s="63">
        <v>26.224</v>
      </c>
      <c r="D518" s="74">
        <v>35</v>
      </c>
      <c r="E518" s="75">
        <v>0</v>
      </c>
      <c r="F518" s="64">
        <v>36262</v>
      </c>
      <c r="G518" s="65">
        <v>0.57222222222222219</v>
      </c>
      <c r="H518" s="66">
        <v>26.152000000000001</v>
      </c>
      <c r="I518" s="66">
        <v>35.058499999999995</v>
      </c>
      <c r="J518" s="67">
        <v>1.1599999999999999</v>
      </c>
      <c r="K518" s="67"/>
      <c r="N518" s="67">
        <v>0.93400000000000005</v>
      </c>
      <c r="P518" s="66"/>
    </row>
    <row r="519" spans="1:16" ht="14" customHeight="1" x14ac:dyDescent="0.2">
      <c r="A519" s="46">
        <v>517</v>
      </c>
      <c r="B519" s="63">
        <v>-81.902333333333331</v>
      </c>
      <c r="C519" s="63">
        <v>26.202166666666667</v>
      </c>
      <c r="D519" s="74">
        <v>36</v>
      </c>
      <c r="E519" s="75">
        <v>0</v>
      </c>
      <c r="F519" s="64">
        <v>36262</v>
      </c>
      <c r="G519" s="65">
        <v>0.59652777777777777</v>
      </c>
      <c r="H519" s="66">
        <v>25.529</v>
      </c>
      <c r="I519" s="66">
        <v>35.158000000000001</v>
      </c>
      <c r="J519" s="67"/>
      <c r="K519" s="67"/>
      <c r="P519" s="66"/>
    </row>
    <row r="520" spans="1:16" ht="14" customHeight="1" x14ac:dyDescent="0.2">
      <c r="A520" s="46">
        <v>518</v>
      </c>
      <c r="B520" s="63">
        <v>-81.977500000000006</v>
      </c>
      <c r="C520" s="63">
        <v>26.184999999999999</v>
      </c>
      <c r="D520" s="74">
        <v>37</v>
      </c>
      <c r="E520" s="75">
        <v>0</v>
      </c>
      <c r="F520" s="64">
        <v>36262</v>
      </c>
      <c r="G520" s="65">
        <v>0.62430555555555556</v>
      </c>
      <c r="H520" s="66">
        <v>25.100999999999999</v>
      </c>
      <c r="I520" s="66">
        <v>35.259500000000003</v>
      </c>
      <c r="J520" s="67"/>
      <c r="K520" s="67"/>
      <c r="P520" s="66"/>
    </row>
    <row r="521" spans="1:16" ht="14" customHeight="1" x14ac:dyDescent="0.2">
      <c r="A521" s="46">
        <v>519</v>
      </c>
      <c r="B521" s="63">
        <v>-82.06</v>
      </c>
      <c r="C521" s="63">
        <v>26.161670000000001</v>
      </c>
      <c r="D521" s="74">
        <v>38</v>
      </c>
      <c r="E521" s="75">
        <v>0</v>
      </c>
      <c r="F521" s="64">
        <v>36262</v>
      </c>
      <c r="G521" s="65">
        <v>0.65486111111111112</v>
      </c>
      <c r="H521" s="66">
        <v>24.821000000000002</v>
      </c>
      <c r="I521" s="66">
        <v>35.488999999999997</v>
      </c>
      <c r="J521" s="67">
        <v>0.4</v>
      </c>
      <c r="K521" s="67"/>
      <c r="N521" s="67">
        <v>7.5999999999999998E-2</v>
      </c>
      <c r="P521" s="66"/>
    </row>
    <row r="522" spans="1:16" ht="14" customHeight="1" x14ac:dyDescent="0.2">
      <c r="A522" s="46">
        <v>520</v>
      </c>
      <c r="B522" s="63">
        <v>-81.768166666666673</v>
      </c>
      <c r="C522" s="63">
        <v>25.951000000000001</v>
      </c>
      <c r="D522" s="74">
        <v>34</v>
      </c>
      <c r="E522" s="75">
        <v>0</v>
      </c>
      <c r="F522" s="64">
        <v>36262</v>
      </c>
      <c r="G522" s="65">
        <v>0.75555555555555554</v>
      </c>
      <c r="H522" s="66">
        <v>27.338000000000001</v>
      </c>
      <c r="I522" s="66">
        <v>35.369999999999997</v>
      </c>
      <c r="J522" s="67">
        <v>0.86</v>
      </c>
      <c r="K522" s="67"/>
      <c r="N522" s="67">
        <v>0.155</v>
      </c>
      <c r="P522" s="66"/>
    </row>
    <row r="523" spans="1:16" ht="14" customHeight="1" x14ac:dyDescent="0.2">
      <c r="A523" s="46">
        <v>521</v>
      </c>
      <c r="B523" s="63">
        <v>-81.799333333333337</v>
      </c>
      <c r="C523" s="63">
        <v>25.911666666666665</v>
      </c>
      <c r="D523" s="74">
        <v>33</v>
      </c>
      <c r="E523" s="75">
        <v>0</v>
      </c>
      <c r="F523" s="64">
        <v>36262</v>
      </c>
      <c r="G523" s="65">
        <v>0.77847222222222223</v>
      </c>
      <c r="H523" s="66">
        <v>26.186</v>
      </c>
      <c r="I523" s="66">
        <v>35.225999999999999</v>
      </c>
      <c r="J523" s="67">
        <v>0.98</v>
      </c>
      <c r="K523" s="67"/>
      <c r="N523" s="67">
        <v>0.216</v>
      </c>
      <c r="P523" s="66"/>
    </row>
    <row r="524" spans="1:16" ht="14" customHeight="1" x14ac:dyDescent="0.2">
      <c r="A524" s="46">
        <v>522</v>
      </c>
      <c r="B524" s="63">
        <v>-81.834166666666661</v>
      </c>
      <c r="C524" s="63">
        <v>25.874333333333333</v>
      </c>
      <c r="D524" s="74">
        <v>32</v>
      </c>
      <c r="E524" s="75">
        <v>0</v>
      </c>
      <c r="F524" s="64">
        <v>36262</v>
      </c>
      <c r="G524" s="65">
        <v>0.79722222222222217</v>
      </c>
      <c r="H524" s="66">
        <v>28.823</v>
      </c>
      <c r="I524" s="66">
        <v>35.287500000000001</v>
      </c>
      <c r="J524" s="67">
        <v>0.51</v>
      </c>
      <c r="K524" s="67"/>
      <c r="N524" s="67">
        <v>0</v>
      </c>
      <c r="P524" s="66"/>
    </row>
    <row r="525" spans="1:16" ht="14" customHeight="1" x14ac:dyDescent="0.2">
      <c r="A525" s="46">
        <v>523</v>
      </c>
      <c r="B525" s="63">
        <v>-81.945666666666668</v>
      </c>
      <c r="C525" s="63">
        <v>25.742999999999999</v>
      </c>
      <c r="D525" s="74">
        <v>31</v>
      </c>
      <c r="E525" s="75">
        <v>0</v>
      </c>
      <c r="F525" s="64">
        <v>36262</v>
      </c>
      <c r="G525" s="65">
        <v>0.85138888888888886</v>
      </c>
      <c r="H525" s="66">
        <v>25.026</v>
      </c>
      <c r="I525" s="66">
        <v>35.566499999999998</v>
      </c>
      <c r="J525" s="67">
        <v>0.24</v>
      </c>
      <c r="K525" s="67"/>
      <c r="N525" s="67">
        <v>7.1999999999999995E-2</v>
      </c>
      <c r="P525" s="66"/>
    </row>
    <row r="526" spans="1:16" ht="14" customHeight="1" x14ac:dyDescent="0.2">
      <c r="A526" s="46">
        <v>524</v>
      </c>
      <c r="B526" s="63">
        <v>-82.074666666666673</v>
      </c>
      <c r="C526" s="63">
        <v>25.570499999999999</v>
      </c>
      <c r="D526" s="74">
        <v>30.5</v>
      </c>
      <c r="E526" s="75">
        <v>0</v>
      </c>
      <c r="F526" s="64">
        <v>36262</v>
      </c>
      <c r="G526" s="65">
        <v>0.89375000000000004</v>
      </c>
      <c r="H526" s="66">
        <v>25.108000000000001</v>
      </c>
      <c r="I526" s="66">
        <v>35.888500000000001</v>
      </c>
      <c r="J526" s="67">
        <v>0.15</v>
      </c>
      <c r="K526" s="67"/>
      <c r="N526" s="67">
        <v>9.7000000000000003E-2</v>
      </c>
      <c r="P526" s="66"/>
    </row>
    <row r="527" spans="1:16" ht="14" customHeight="1" x14ac:dyDescent="0.2">
      <c r="A527" s="46">
        <v>525</v>
      </c>
      <c r="B527" s="63">
        <v>-82.210666666666668</v>
      </c>
      <c r="C527" s="63">
        <v>25.401333333333334</v>
      </c>
      <c r="D527" s="74">
        <v>30</v>
      </c>
      <c r="E527" s="75">
        <v>0</v>
      </c>
      <c r="F527" s="64">
        <v>36262</v>
      </c>
      <c r="G527" s="65">
        <v>0.98472222222222217</v>
      </c>
      <c r="H527" s="66">
        <v>25.21</v>
      </c>
      <c r="I527" s="66">
        <v>36.159999999999997</v>
      </c>
      <c r="J527" s="67">
        <v>0.13</v>
      </c>
      <c r="K527" s="67"/>
      <c r="N527" s="67">
        <v>6.4000000000000001E-2</v>
      </c>
      <c r="P527" s="66"/>
    </row>
    <row r="528" spans="1:16" ht="14" customHeight="1" x14ac:dyDescent="0.2">
      <c r="A528" s="46">
        <v>526</v>
      </c>
      <c r="B528" s="63">
        <v>-82.350999999999999</v>
      </c>
      <c r="C528" s="63">
        <v>25.228166666666667</v>
      </c>
      <c r="D528" s="74">
        <v>29.5</v>
      </c>
      <c r="E528" s="75">
        <v>0</v>
      </c>
      <c r="F528" s="64">
        <v>36263</v>
      </c>
      <c r="G528" s="65">
        <v>0.52708333333333335</v>
      </c>
      <c r="H528" s="66">
        <v>24.608000000000001</v>
      </c>
      <c r="I528" s="66">
        <v>36.167499999999997</v>
      </c>
      <c r="J528" s="67">
        <v>0.17</v>
      </c>
      <c r="K528" s="67"/>
      <c r="N528" s="67">
        <v>0.185</v>
      </c>
      <c r="P528" s="66"/>
    </row>
    <row r="529" spans="1:17" ht="14" customHeight="1" x14ac:dyDescent="0.2">
      <c r="A529" s="46">
        <v>527</v>
      </c>
      <c r="B529" s="63">
        <v>-82.480333333333334</v>
      </c>
      <c r="C529" s="63">
        <v>25.065333333333335</v>
      </c>
      <c r="D529" s="74">
        <v>29</v>
      </c>
      <c r="E529" s="75">
        <v>0</v>
      </c>
      <c r="F529" s="64">
        <v>36263</v>
      </c>
      <c r="G529" s="65">
        <v>0.59305555555555556</v>
      </c>
      <c r="H529" s="66">
        <v>24.545000000000002</v>
      </c>
      <c r="I529" s="66">
        <v>36.137</v>
      </c>
      <c r="J529" s="67">
        <v>0.11</v>
      </c>
      <c r="K529" s="67"/>
      <c r="N529" s="67">
        <v>0.128</v>
      </c>
      <c r="P529" s="66"/>
    </row>
    <row r="530" spans="1:17" ht="14" customHeight="1" x14ac:dyDescent="0.2">
      <c r="A530" s="46">
        <v>528</v>
      </c>
      <c r="B530" s="63">
        <v>-82.618833333333328</v>
      </c>
      <c r="C530" s="63">
        <v>24.900666666666666</v>
      </c>
      <c r="D530" s="74">
        <v>28.5</v>
      </c>
      <c r="E530" s="75">
        <v>0</v>
      </c>
      <c r="F530" s="64">
        <v>36263</v>
      </c>
      <c r="G530" s="65">
        <v>0.65902777777777777</v>
      </c>
      <c r="H530" s="66">
        <v>24.689</v>
      </c>
      <c r="I530" s="66">
        <v>36.207999999999998</v>
      </c>
      <c r="J530" s="67">
        <v>0.08</v>
      </c>
      <c r="K530" s="67"/>
      <c r="N530" s="67">
        <v>4.8000000000000001E-2</v>
      </c>
      <c r="P530" s="66"/>
    </row>
    <row r="531" spans="1:17" ht="14" customHeight="1" x14ac:dyDescent="0.2">
      <c r="A531" s="46">
        <v>529</v>
      </c>
      <c r="B531" s="63">
        <v>-82.74933333333334</v>
      </c>
      <c r="C531" s="63">
        <v>24.727833333333333</v>
      </c>
      <c r="D531" s="74">
        <v>28</v>
      </c>
      <c r="E531" s="75">
        <v>0</v>
      </c>
      <c r="F531" s="64">
        <v>36263</v>
      </c>
      <c r="G531" s="65">
        <v>0.72291666666666676</v>
      </c>
      <c r="H531" s="66">
        <v>25.231999999999999</v>
      </c>
      <c r="I531" s="66">
        <v>36.325000000000003</v>
      </c>
      <c r="J531" s="67">
        <v>0.11</v>
      </c>
      <c r="K531" s="67"/>
      <c r="N531" s="67">
        <v>9.5000000000000001E-2</v>
      </c>
      <c r="P531" s="66"/>
    </row>
    <row r="532" spans="1:17" ht="14" customHeight="1" x14ac:dyDescent="0.2">
      <c r="A532" s="46">
        <v>530</v>
      </c>
      <c r="B532" s="63">
        <v>-82.768500000000003</v>
      </c>
      <c r="C532" s="63">
        <v>24.590833333333332</v>
      </c>
      <c r="D532" s="74">
        <v>27</v>
      </c>
      <c r="E532" s="75">
        <v>0</v>
      </c>
      <c r="F532" s="64">
        <v>36264</v>
      </c>
      <c r="G532" s="65">
        <v>0.50486111111111109</v>
      </c>
      <c r="H532" s="66">
        <v>25.018999999999998</v>
      </c>
      <c r="I532" s="66">
        <v>36.295000000000002</v>
      </c>
      <c r="J532" s="67">
        <v>0.21</v>
      </c>
      <c r="K532" s="67"/>
      <c r="N532" s="67">
        <v>0.39800000000000002</v>
      </c>
      <c r="P532" s="66"/>
    </row>
    <row r="533" spans="1:17" ht="14" customHeight="1" x14ac:dyDescent="0.2">
      <c r="A533" s="46">
        <v>531</v>
      </c>
      <c r="B533" s="63">
        <v>-82.767166666666668</v>
      </c>
      <c r="C533" s="63">
        <v>24.494166666666665</v>
      </c>
      <c r="D533" s="74">
        <v>26</v>
      </c>
      <c r="E533" s="75">
        <v>0</v>
      </c>
      <c r="F533" s="64">
        <v>36264</v>
      </c>
      <c r="G533" s="65">
        <v>0.54027777777777775</v>
      </c>
      <c r="H533" s="66">
        <v>25.382999999999999</v>
      </c>
      <c r="I533" s="66">
        <v>36.375999999999998</v>
      </c>
      <c r="J533" s="67">
        <v>0.14000000000000001</v>
      </c>
      <c r="K533" s="67"/>
      <c r="N533" s="67">
        <v>9.8000000000000004E-2</v>
      </c>
      <c r="P533" s="66"/>
    </row>
    <row r="534" spans="1:17" ht="14" customHeight="1" x14ac:dyDescent="0.2">
      <c r="A534" s="46">
        <v>532</v>
      </c>
      <c r="B534" s="63">
        <v>-82.76733333333334</v>
      </c>
      <c r="C534" s="63">
        <v>24.393999999999998</v>
      </c>
      <c r="D534" s="74">
        <v>25</v>
      </c>
      <c r="E534" s="75">
        <v>0</v>
      </c>
      <c r="F534" s="64">
        <v>36264</v>
      </c>
      <c r="G534" s="65">
        <v>0.57708333333333328</v>
      </c>
      <c r="H534" s="66">
        <v>25.431000000000001</v>
      </c>
      <c r="I534" s="66">
        <v>36.344000000000001</v>
      </c>
      <c r="J534" s="67">
        <v>7.0000000000000007E-2</v>
      </c>
      <c r="K534" s="67"/>
      <c r="N534" s="67">
        <v>8.5000000000000006E-2</v>
      </c>
      <c r="P534" s="66"/>
    </row>
    <row r="535" spans="1:17" ht="14" customHeight="1" x14ac:dyDescent="0.2">
      <c r="A535" s="46">
        <v>533</v>
      </c>
      <c r="B535" s="63">
        <v>-81.828999999999994</v>
      </c>
      <c r="C535" s="63">
        <v>24.539666666666665</v>
      </c>
      <c r="D535" s="74">
        <v>24</v>
      </c>
      <c r="E535" s="75">
        <v>0</v>
      </c>
      <c r="F535" s="64">
        <v>36265</v>
      </c>
      <c r="G535" s="65">
        <v>0.48125000000000001</v>
      </c>
      <c r="H535" s="66">
        <v>26.29</v>
      </c>
      <c r="I535" s="66">
        <v>36.423000000000002</v>
      </c>
      <c r="J535" s="67">
        <v>0.15</v>
      </c>
      <c r="K535" s="67"/>
      <c r="M535" s="67">
        <v>3.5999999999999997E-2</v>
      </c>
      <c r="N535" s="67">
        <v>0.51</v>
      </c>
      <c r="P535" s="66"/>
      <c r="Q535" s="67">
        <v>0</v>
      </c>
    </row>
    <row r="536" spans="1:17" ht="14" customHeight="1" x14ac:dyDescent="0.2">
      <c r="A536" s="46">
        <v>534</v>
      </c>
      <c r="B536" s="63">
        <v>-81.82683333333334</v>
      </c>
      <c r="C536" s="63">
        <v>24.484166666666667</v>
      </c>
      <c r="D536" s="74">
        <v>23</v>
      </c>
      <c r="E536" s="75">
        <v>0</v>
      </c>
      <c r="F536" s="64">
        <v>36265</v>
      </c>
      <c r="G536" s="65">
        <v>0.5083333333333333</v>
      </c>
      <c r="H536" s="66">
        <v>25.617999999999999</v>
      </c>
      <c r="I536" s="66">
        <v>36.340499999999999</v>
      </c>
      <c r="J536" s="67"/>
      <c r="K536" s="67"/>
      <c r="M536" s="67">
        <v>3.4000000000000002E-2</v>
      </c>
      <c r="N536" s="67">
        <v>0.377</v>
      </c>
      <c r="P536" s="66"/>
      <c r="Q536" s="67">
        <v>0</v>
      </c>
    </row>
    <row r="537" spans="1:17" ht="14" customHeight="1" x14ac:dyDescent="0.2">
      <c r="A537" s="46">
        <v>535</v>
      </c>
      <c r="B537" s="63">
        <v>-81.828999999999994</v>
      </c>
      <c r="C537" s="63">
        <v>24.454166666666666</v>
      </c>
      <c r="D537" s="74">
        <v>22</v>
      </c>
      <c r="E537" s="75">
        <v>0</v>
      </c>
      <c r="F537" s="64">
        <v>36265</v>
      </c>
      <c r="G537" s="65">
        <v>0.52500000000000002</v>
      </c>
      <c r="H537" s="66">
        <v>25.963000000000001</v>
      </c>
      <c r="I537" s="66">
        <v>36.346000000000004</v>
      </c>
      <c r="J537" s="67">
        <v>0.05</v>
      </c>
      <c r="K537" s="67"/>
      <c r="M537" s="67">
        <v>0</v>
      </c>
      <c r="N537" s="67">
        <v>0.60399999999999998</v>
      </c>
      <c r="P537" s="66"/>
      <c r="Q537" s="67">
        <v>0</v>
      </c>
    </row>
    <row r="538" spans="1:17" ht="14" customHeight="1" x14ac:dyDescent="0.2">
      <c r="A538" s="46">
        <v>536</v>
      </c>
      <c r="B538" s="63">
        <v>-81.422333333333327</v>
      </c>
      <c r="C538" s="63">
        <v>24.608499999999999</v>
      </c>
      <c r="D538" s="74">
        <v>19</v>
      </c>
      <c r="E538" s="75">
        <v>0</v>
      </c>
      <c r="F538" s="64">
        <v>36265</v>
      </c>
      <c r="G538" s="65">
        <v>0.65138888888888891</v>
      </c>
      <c r="H538" s="66">
        <v>26.523</v>
      </c>
      <c r="I538" s="66">
        <v>36.686499999999995</v>
      </c>
      <c r="J538" s="67">
        <v>0.11</v>
      </c>
      <c r="K538" s="67"/>
      <c r="M538" s="67">
        <v>2.5000000000000001E-2</v>
      </c>
      <c r="N538" s="67">
        <v>0.433</v>
      </c>
      <c r="P538" s="66"/>
      <c r="Q538" s="67">
        <v>0</v>
      </c>
    </row>
    <row r="539" spans="1:17" ht="14" customHeight="1" x14ac:dyDescent="0.2">
      <c r="A539" s="46">
        <v>537</v>
      </c>
      <c r="B539" s="63">
        <v>-81.417166666666674</v>
      </c>
      <c r="C539" s="63">
        <v>24.575166666666668</v>
      </c>
      <c r="D539" s="74">
        <v>20</v>
      </c>
      <c r="E539" s="75">
        <v>0</v>
      </c>
      <c r="F539" s="64">
        <v>36265</v>
      </c>
      <c r="G539" s="65">
        <v>0.6694444444444444</v>
      </c>
      <c r="H539" s="66">
        <v>25.933</v>
      </c>
      <c r="I539" s="66">
        <v>36.400999999999996</v>
      </c>
      <c r="J539" s="67">
        <v>0.08</v>
      </c>
      <c r="K539" s="67"/>
      <c r="M539" s="67">
        <v>1.7000000000000001E-2</v>
      </c>
      <c r="N539" s="67">
        <v>0.249</v>
      </c>
      <c r="P539" s="66"/>
      <c r="Q539" s="67">
        <v>0</v>
      </c>
    </row>
    <row r="540" spans="1:17" ht="14" customHeight="1" x14ac:dyDescent="0.2">
      <c r="A540" s="46">
        <v>538</v>
      </c>
      <c r="B540" s="63">
        <v>-81.412666666666667</v>
      </c>
      <c r="C540" s="63">
        <v>24.538333333333334</v>
      </c>
      <c r="D540" s="74">
        <v>21</v>
      </c>
      <c r="E540" s="75">
        <v>0</v>
      </c>
      <c r="F540" s="64">
        <v>36265</v>
      </c>
      <c r="G540" s="65">
        <v>0.70625000000000004</v>
      </c>
      <c r="H540" s="66">
        <v>26.15</v>
      </c>
      <c r="I540" s="66">
        <v>36.353999999999999</v>
      </c>
      <c r="J540" s="67">
        <v>0.03</v>
      </c>
      <c r="K540" s="67"/>
      <c r="M540" s="67">
        <v>5.5E-2</v>
      </c>
      <c r="N540" s="67">
        <v>0.13300000000000001</v>
      </c>
      <c r="P540" s="66"/>
      <c r="Q540" s="67">
        <v>0</v>
      </c>
    </row>
    <row r="541" spans="1:17" ht="14" customHeight="1" x14ac:dyDescent="0.2">
      <c r="A541" s="46">
        <v>539</v>
      </c>
      <c r="B541" s="63">
        <v>-81.398330000000001</v>
      </c>
      <c r="C541" s="63">
        <v>24.503299999999999</v>
      </c>
      <c r="D541" s="74">
        <f>21.5</f>
        <v>21.5</v>
      </c>
      <c r="E541" s="75">
        <v>0</v>
      </c>
      <c r="F541" s="64">
        <v>36265</v>
      </c>
      <c r="G541" s="65">
        <v>0.74583333333333324</v>
      </c>
      <c r="H541" s="66">
        <v>25.231000000000002</v>
      </c>
      <c r="I541" s="66">
        <v>36.372500000000002</v>
      </c>
      <c r="J541" s="67"/>
      <c r="K541" s="67"/>
      <c r="P541" s="66"/>
    </row>
    <row r="542" spans="1:17" ht="14" customHeight="1" x14ac:dyDescent="0.2">
      <c r="A542" s="46">
        <v>540</v>
      </c>
      <c r="B542" s="63">
        <v>-81.183000000000007</v>
      </c>
      <c r="C542" s="63">
        <v>24.598500000000001</v>
      </c>
      <c r="D542" s="74">
        <v>18</v>
      </c>
      <c r="E542" s="75">
        <v>0</v>
      </c>
      <c r="F542" s="64">
        <v>36265</v>
      </c>
      <c r="G542" s="65">
        <v>0.83680555555555547</v>
      </c>
      <c r="H542" s="66">
        <v>26.454999999999998</v>
      </c>
      <c r="I542" s="66">
        <v>36.352000000000004</v>
      </c>
      <c r="J542" s="67">
        <v>0.05</v>
      </c>
      <c r="K542" s="67"/>
      <c r="M542" s="67">
        <v>0.03</v>
      </c>
      <c r="N542" s="67">
        <v>0.53200000000000003</v>
      </c>
      <c r="P542" s="66"/>
      <c r="Q542" s="67">
        <v>0</v>
      </c>
    </row>
    <row r="543" spans="1:17" ht="14" customHeight="1" x14ac:dyDescent="0.2">
      <c r="A543" s="46">
        <v>541</v>
      </c>
      <c r="B543" s="63">
        <v>-81.192666666666668</v>
      </c>
      <c r="C543" s="63">
        <v>24.634666666666668</v>
      </c>
      <c r="D543" s="74">
        <v>17</v>
      </c>
      <c r="E543" s="75">
        <v>0</v>
      </c>
      <c r="F543" s="64">
        <v>36265</v>
      </c>
      <c r="G543" s="65">
        <v>0.86388888888888893</v>
      </c>
      <c r="H543" s="66">
        <v>27.039000000000001</v>
      </c>
      <c r="I543" s="66">
        <v>36.433999999999997</v>
      </c>
      <c r="J543" s="67">
        <v>0.09</v>
      </c>
      <c r="K543" s="67"/>
      <c r="M543" s="67">
        <v>1.7999999999999999E-2</v>
      </c>
      <c r="N543" s="67">
        <v>0.27600000000000002</v>
      </c>
      <c r="P543" s="66"/>
      <c r="Q543" s="67">
        <v>0</v>
      </c>
    </row>
    <row r="544" spans="1:17" ht="14" customHeight="1" x14ac:dyDescent="0.2">
      <c r="A544" s="46">
        <v>542</v>
      </c>
      <c r="B544" s="63">
        <v>-81.20483333333334</v>
      </c>
      <c r="C544" s="63">
        <v>24.673999999999999</v>
      </c>
      <c r="D544" s="74">
        <v>16</v>
      </c>
      <c r="E544" s="75">
        <v>0</v>
      </c>
      <c r="F544" s="64">
        <v>36265</v>
      </c>
      <c r="G544" s="65">
        <v>0.8881944444444444</v>
      </c>
      <c r="H544" s="66">
        <v>27.5</v>
      </c>
      <c r="I544" s="66">
        <v>36.418499999999995</v>
      </c>
      <c r="J544" s="67">
        <v>0.09</v>
      </c>
      <c r="K544" s="67"/>
      <c r="M544" s="67">
        <v>3.9E-2</v>
      </c>
      <c r="N544" s="67">
        <v>0.20899999999999999</v>
      </c>
      <c r="P544" s="66"/>
      <c r="Q544" s="67">
        <v>0</v>
      </c>
    </row>
    <row r="545" spans="1:17" ht="14" customHeight="1" x14ac:dyDescent="0.2">
      <c r="A545" s="46">
        <v>543</v>
      </c>
      <c r="B545" s="63">
        <v>-81.013166666666663</v>
      </c>
      <c r="C545" s="63">
        <v>24.644166666666667</v>
      </c>
      <c r="D545" s="74">
        <v>15</v>
      </c>
      <c r="E545" s="75">
        <v>0</v>
      </c>
      <c r="F545" s="64">
        <v>36265</v>
      </c>
      <c r="G545" s="65">
        <v>0.91736111111111107</v>
      </c>
      <c r="H545" s="66">
        <v>26.419</v>
      </c>
      <c r="I545" s="66">
        <v>36.3795</v>
      </c>
      <c r="J545" s="67">
        <v>7.0000000000000007E-2</v>
      </c>
      <c r="K545" s="67"/>
      <c r="M545" s="67">
        <v>5.7000000000000002E-2</v>
      </c>
      <c r="N545" s="67">
        <v>0.151</v>
      </c>
      <c r="P545" s="66"/>
      <c r="Q545" s="67">
        <v>0</v>
      </c>
    </row>
    <row r="546" spans="1:17" ht="14" customHeight="1" x14ac:dyDescent="0.2">
      <c r="A546" s="46">
        <v>544</v>
      </c>
      <c r="B546" s="63">
        <v>-81.023333333333326</v>
      </c>
      <c r="C546" s="63">
        <v>24.674666666666667</v>
      </c>
      <c r="D546" s="74">
        <v>14</v>
      </c>
      <c r="E546" s="75">
        <v>0</v>
      </c>
      <c r="F546" s="64">
        <v>36265</v>
      </c>
      <c r="G546" s="65">
        <v>0.96944444444444444</v>
      </c>
      <c r="H546" s="66">
        <v>26.706</v>
      </c>
      <c r="I546" s="66">
        <v>36.362000000000002</v>
      </c>
      <c r="J546" s="67">
        <v>0.16</v>
      </c>
      <c r="K546" s="67"/>
      <c r="M546" s="67">
        <v>7.6999999999999999E-2</v>
      </c>
      <c r="N546" s="67">
        <v>0.20399999999999999</v>
      </c>
      <c r="P546" s="66"/>
      <c r="Q546" s="67">
        <v>0.58799999999999997</v>
      </c>
    </row>
    <row r="547" spans="1:17" ht="14" customHeight="1" x14ac:dyDescent="0.2">
      <c r="A547" s="46">
        <v>545</v>
      </c>
      <c r="B547" s="63">
        <v>-81.030333333333331</v>
      </c>
      <c r="C547" s="63">
        <v>24.700500000000002</v>
      </c>
      <c r="D547" s="74">
        <v>13</v>
      </c>
      <c r="E547" s="75">
        <v>0</v>
      </c>
      <c r="F547" s="64">
        <v>36265</v>
      </c>
      <c r="G547" s="65">
        <v>0.98819444444444438</v>
      </c>
      <c r="H547" s="66">
        <v>27.288</v>
      </c>
      <c r="I547" s="66">
        <v>36.113</v>
      </c>
      <c r="J547" s="67">
        <v>0.11</v>
      </c>
      <c r="K547" s="67"/>
      <c r="M547" s="67">
        <v>0.04</v>
      </c>
      <c r="N547" s="67">
        <v>0.26300000000000001</v>
      </c>
      <c r="Q547" s="67">
        <v>4.024</v>
      </c>
    </row>
    <row r="548" spans="1:17" ht="14" customHeight="1" x14ac:dyDescent="0.2">
      <c r="A548" s="46">
        <v>546</v>
      </c>
      <c r="B548" s="63">
        <v>-80.859833333333327</v>
      </c>
      <c r="C548" s="63">
        <v>24.787333333333333</v>
      </c>
      <c r="D548" s="74">
        <v>10</v>
      </c>
      <c r="E548" s="75">
        <v>0</v>
      </c>
      <c r="F548" s="64">
        <v>36266</v>
      </c>
      <c r="G548" s="65">
        <v>0.55277777777777781</v>
      </c>
      <c r="H548" s="66">
        <v>27.385000000000002</v>
      </c>
      <c r="I548" s="66">
        <v>35.981499999999997</v>
      </c>
      <c r="J548" s="67">
        <v>0.1</v>
      </c>
      <c r="K548" s="67"/>
      <c r="M548" s="67">
        <v>3.7999999999999999E-2</v>
      </c>
      <c r="N548" s="67">
        <v>0.56699999999999995</v>
      </c>
      <c r="Q548" s="67">
        <v>3.0539999999999998</v>
      </c>
    </row>
    <row r="549" spans="1:17" ht="14" customHeight="1" x14ac:dyDescent="0.2">
      <c r="A549" s="46">
        <v>547</v>
      </c>
      <c r="B549" s="63">
        <v>-80.846666666666664</v>
      </c>
      <c r="C549" s="63">
        <v>24.753666666666668</v>
      </c>
      <c r="D549" s="74">
        <v>11</v>
      </c>
      <c r="E549" s="75">
        <v>0</v>
      </c>
      <c r="F549" s="64">
        <v>36266</v>
      </c>
      <c r="G549" s="65">
        <v>0.57291666666666663</v>
      </c>
      <c r="H549" s="66">
        <v>27.4</v>
      </c>
      <c r="I549" s="66">
        <v>35.924499999999995</v>
      </c>
      <c r="J549" s="67">
        <v>0.11</v>
      </c>
      <c r="K549" s="67"/>
      <c r="M549" s="67">
        <v>8.0000000000000002E-3</v>
      </c>
      <c r="N549" s="67">
        <v>0.30199999999999999</v>
      </c>
      <c r="Q549" s="67">
        <v>3.774</v>
      </c>
    </row>
    <row r="550" spans="1:17" ht="14" customHeight="1" x14ac:dyDescent="0.2">
      <c r="A550" s="46">
        <v>548</v>
      </c>
      <c r="B550" s="63">
        <v>-80.831166666666661</v>
      </c>
      <c r="C550" s="63">
        <v>24.712499999999999</v>
      </c>
      <c r="D550" s="74">
        <v>12</v>
      </c>
      <c r="E550" s="75">
        <v>0</v>
      </c>
      <c r="F550" s="64">
        <v>36266</v>
      </c>
      <c r="G550" s="65">
        <v>0.59166666666666667</v>
      </c>
      <c r="H550" s="66">
        <v>26.562999999999999</v>
      </c>
      <c r="I550" s="66">
        <v>36.088499999999996</v>
      </c>
      <c r="J550" s="67">
        <v>0.13</v>
      </c>
      <c r="K550" s="67"/>
      <c r="M550" s="67">
        <v>6.6000000000000003E-2</v>
      </c>
      <c r="N550" s="67">
        <v>0.253</v>
      </c>
      <c r="Q550" s="67">
        <v>1.0449999999999999</v>
      </c>
    </row>
    <row r="551" spans="1:17" ht="14" customHeight="1" x14ac:dyDescent="0.2">
      <c r="A551" s="46">
        <v>549</v>
      </c>
      <c r="B551" s="63">
        <v>-80.755833333333328</v>
      </c>
      <c r="C551" s="63">
        <v>24.819833333333332</v>
      </c>
      <c r="D551" s="74">
        <v>7</v>
      </c>
      <c r="E551" s="75">
        <v>0</v>
      </c>
      <c r="F551" s="64">
        <v>36266</v>
      </c>
      <c r="G551" s="65">
        <v>0.63472222222222219</v>
      </c>
      <c r="H551" s="66">
        <v>27.617999999999999</v>
      </c>
      <c r="I551" s="66">
        <v>36.024999999999999</v>
      </c>
      <c r="J551" s="67">
        <v>0.14000000000000001</v>
      </c>
      <c r="K551" s="67"/>
      <c r="M551" s="67">
        <v>2.3E-2</v>
      </c>
      <c r="N551" s="67">
        <v>0.314</v>
      </c>
      <c r="Q551" s="67">
        <v>3.234</v>
      </c>
    </row>
    <row r="552" spans="1:17" ht="14" customHeight="1" x14ac:dyDescent="0.2">
      <c r="A552" s="46">
        <v>550</v>
      </c>
      <c r="B552" s="63">
        <v>-80.74166666666666</v>
      </c>
      <c r="C552" s="63">
        <v>24.793166666666668</v>
      </c>
      <c r="D552" s="74">
        <v>8</v>
      </c>
      <c r="E552" s="75">
        <v>0</v>
      </c>
      <c r="F552" s="64">
        <v>36266</v>
      </c>
      <c r="G552" s="65">
        <v>0.64722222222222225</v>
      </c>
      <c r="H552" s="66">
        <v>27.311</v>
      </c>
      <c r="I552" s="66">
        <v>36.147500000000001</v>
      </c>
      <c r="J552" s="67">
        <v>0.15</v>
      </c>
      <c r="K552" s="67"/>
      <c r="M552" s="67">
        <v>2.9000000000000001E-2</v>
      </c>
      <c r="N552" s="67">
        <v>0.28399999999999997</v>
      </c>
      <c r="Q552" s="67">
        <v>1.7050000000000001</v>
      </c>
    </row>
    <row r="553" spans="1:17" ht="14" customHeight="1" x14ac:dyDescent="0.2">
      <c r="A553" s="46">
        <v>551</v>
      </c>
      <c r="B553" s="70">
        <v>-80.721670000000003</v>
      </c>
      <c r="C553" s="70">
        <v>24.761669999999999</v>
      </c>
      <c r="D553" s="74">
        <v>9</v>
      </c>
      <c r="E553" s="75">
        <v>0</v>
      </c>
      <c r="F553" s="64">
        <v>36266</v>
      </c>
      <c r="G553" s="65">
        <v>0.66388888888888886</v>
      </c>
      <c r="H553" s="66">
        <v>26.927</v>
      </c>
      <c r="I553" s="66">
        <v>36.153499999999994</v>
      </c>
      <c r="J553" s="67">
        <v>0.15</v>
      </c>
      <c r="K553" s="67"/>
      <c r="M553" s="67">
        <v>7.6999999999999999E-2</v>
      </c>
      <c r="N553" s="67">
        <v>0.12</v>
      </c>
      <c r="Q553" s="67">
        <v>1.3149999999999999</v>
      </c>
    </row>
    <row r="554" spans="1:17" ht="14" customHeight="1" x14ac:dyDescent="0.2">
      <c r="A554" s="46">
        <v>552</v>
      </c>
      <c r="B554" s="63">
        <v>-80.314999999999998</v>
      </c>
      <c r="C554" s="63">
        <v>25.06</v>
      </c>
      <c r="D554" s="74">
        <v>6</v>
      </c>
      <c r="E554" s="75">
        <v>0</v>
      </c>
      <c r="F554" s="64">
        <v>36266</v>
      </c>
      <c r="G554" s="65">
        <v>0.79305555555555562</v>
      </c>
      <c r="H554" s="66">
        <v>26.86</v>
      </c>
      <c r="I554" s="66">
        <v>36.31</v>
      </c>
      <c r="J554" s="67">
        <v>0.1</v>
      </c>
      <c r="K554" s="67"/>
      <c r="M554" s="67">
        <v>3.6999999999999998E-2</v>
      </c>
      <c r="N554" s="67">
        <v>0.55700000000000005</v>
      </c>
      <c r="Q554" s="67">
        <v>5.5E-2</v>
      </c>
    </row>
    <row r="555" spans="1:17" ht="14" customHeight="1" x14ac:dyDescent="0.2">
      <c r="A555" s="46">
        <v>553</v>
      </c>
      <c r="B555" s="63">
        <v>-80.354666666666674</v>
      </c>
      <c r="C555" s="63">
        <v>25.093833333333333</v>
      </c>
      <c r="D555" s="74">
        <v>5</v>
      </c>
      <c r="E555" s="75">
        <v>0</v>
      </c>
      <c r="F555" s="64">
        <v>36266</v>
      </c>
      <c r="G555" s="65">
        <v>0.81805555555555554</v>
      </c>
      <c r="H555" s="66">
        <v>27.204999999999998</v>
      </c>
      <c r="I555" s="66">
        <v>36.4895</v>
      </c>
      <c r="J555" s="67">
        <v>0.06</v>
      </c>
      <c r="K555" s="67"/>
      <c r="M555" s="67">
        <v>7.1999999999999995E-2</v>
      </c>
      <c r="N555" s="67">
        <v>0.372</v>
      </c>
      <c r="Q555" s="67">
        <v>0</v>
      </c>
    </row>
    <row r="556" spans="1:17" ht="14" customHeight="1" x14ac:dyDescent="0.2">
      <c r="A556" s="46">
        <v>554</v>
      </c>
      <c r="B556" s="63">
        <v>-80.378833333333333</v>
      </c>
      <c r="C556" s="63">
        <v>25.108166666666666</v>
      </c>
      <c r="D556" s="74">
        <v>4</v>
      </c>
      <c r="E556" s="75">
        <v>0</v>
      </c>
      <c r="F556" s="64">
        <v>36266</v>
      </c>
      <c r="G556" s="65">
        <v>0.82986111111111116</v>
      </c>
      <c r="H556" s="66">
        <v>27.701000000000001</v>
      </c>
      <c r="I556" s="66">
        <v>37.1935</v>
      </c>
      <c r="J556" s="67">
        <v>0.32</v>
      </c>
      <c r="K556" s="67"/>
      <c r="M556" s="67">
        <v>1.6E-2</v>
      </c>
      <c r="N556" s="67">
        <v>0.39600000000000002</v>
      </c>
      <c r="Q556" s="67">
        <v>0</v>
      </c>
    </row>
    <row r="557" spans="1:17" ht="14" customHeight="1" x14ac:dyDescent="0.2">
      <c r="A557" s="46">
        <v>555</v>
      </c>
      <c r="B557" s="63">
        <v>-80.080333333333328</v>
      </c>
      <c r="C557" s="63">
        <v>25.645</v>
      </c>
      <c r="D557" s="74">
        <v>3</v>
      </c>
      <c r="E557" s="75">
        <v>0</v>
      </c>
      <c r="F557" s="64">
        <v>36267</v>
      </c>
      <c r="G557" s="65">
        <v>0.54791666666666672</v>
      </c>
      <c r="H557" s="66">
        <v>26.390999999999998</v>
      </c>
      <c r="I557" s="66">
        <v>36.337000000000003</v>
      </c>
      <c r="J557" s="67"/>
      <c r="K557" s="67"/>
      <c r="M557" s="67">
        <v>6.3E-2</v>
      </c>
      <c r="N557" s="67">
        <v>0.59299999999999997</v>
      </c>
      <c r="Q557" s="67">
        <v>0.53500000000000003</v>
      </c>
    </row>
    <row r="558" spans="1:17" ht="14" customHeight="1" x14ac:dyDescent="0.2">
      <c r="A558" s="46">
        <v>556</v>
      </c>
      <c r="B558" s="63">
        <v>-80.105500000000006</v>
      </c>
      <c r="C558" s="63">
        <v>25.644833333333334</v>
      </c>
      <c r="D558" s="74">
        <v>2</v>
      </c>
      <c r="E558" s="75">
        <v>0</v>
      </c>
      <c r="F558" s="64">
        <v>36267</v>
      </c>
      <c r="G558" s="65">
        <v>0.56458333333333333</v>
      </c>
      <c r="H558" s="66">
        <v>25.931000000000001</v>
      </c>
      <c r="I558" s="66">
        <v>36.333500000000001</v>
      </c>
      <c r="J558" s="67">
        <v>0.15</v>
      </c>
      <c r="K558" s="67"/>
      <c r="M558" s="67">
        <v>2.8000000000000001E-2</v>
      </c>
      <c r="N558" s="67">
        <v>0.19900000000000001</v>
      </c>
      <c r="Q558" s="67">
        <v>4.1340000000000003</v>
      </c>
    </row>
    <row r="559" spans="1:17" ht="14" customHeight="1" x14ac:dyDescent="0.2">
      <c r="A559" s="46">
        <v>557</v>
      </c>
      <c r="B559" s="63">
        <v>-80.126000000000005</v>
      </c>
      <c r="C559" s="63">
        <v>25.644666666666666</v>
      </c>
      <c r="D559" s="74">
        <v>1</v>
      </c>
      <c r="E559" s="75">
        <v>0</v>
      </c>
      <c r="F559" s="64">
        <v>36267</v>
      </c>
      <c r="G559" s="65">
        <v>0.57361111111111118</v>
      </c>
      <c r="H559" s="66">
        <v>26.77</v>
      </c>
      <c r="I559" s="66">
        <v>36.394499999999994</v>
      </c>
      <c r="J559" s="67">
        <v>0.08</v>
      </c>
      <c r="K559" s="67"/>
      <c r="M559" s="67">
        <v>9.1999999999999998E-2</v>
      </c>
      <c r="N559" s="67">
        <v>0.46200000000000002</v>
      </c>
      <c r="Q559" s="67">
        <v>4.0140000000000002</v>
      </c>
    </row>
    <row r="560" spans="1:17" ht="14" customHeight="1" x14ac:dyDescent="0.2">
      <c r="A560" s="46">
        <v>558</v>
      </c>
      <c r="B560" s="63">
        <v>-80.127499999999998</v>
      </c>
      <c r="C560" s="63">
        <v>25.645499999999998</v>
      </c>
      <c r="D560" s="74">
        <v>1</v>
      </c>
      <c r="E560" s="75">
        <v>0</v>
      </c>
      <c r="F560" s="64">
        <v>36319</v>
      </c>
      <c r="G560" s="65">
        <v>0.56527777777777777</v>
      </c>
      <c r="H560" s="98">
        <v>29.53</v>
      </c>
      <c r="I560" s="98">
        <v>36.445999999999998</v>
      </c>
      <c r="J560" s="67">
        <v>0.33</v>
      </c>
      <c r="M560" s="67">
        <v>0.04</v>
      </c>
      <c r="N560" s="67">
        <v>0.16800000000000001</v>
      </c>
      <c r="Q560" s="67">
        <v>2.089</v>
      </c>
    </row>
    <row r="561" spans="1:17" ht="14" customHeight="1" x14ac:dyDescent="0.2">
      <c r="A561" s="46">
        <v>559</v>
      </c>
      <c r="B561" s="63">
        <v>-80.106166666666667</v>
      </c>
      <c r="C561" s="63">
        <v>25.645833333333332</v>
      </c>
      <c r="D561" s="74">
        <v>2</v>
      </c>
      <c r="E561" s="75">
        <v>0</v>
      </c>
      <c r="F561" s="64">
        <v>36319</v>
      </c>
      <c r="G561" s="65">
        <v>0.5805555555555556</v>
      </c>
      <c r="H561" s="66">
        <v>27.15</v>
      </c>
      <c r="I561" s="66">
        <v>35.270000000000003</v>
      </c>
      <c r="J561" s="67">
        <v>0.31</v>
      </c>
      <c r="M561" s="67">
        <v>6.0000000000000001E-3</v>
      </c>
      <c r="N561" s="67">
        <v>0.109</v>
      </c>
      <c r="Q561" s="67">
        <v>0.61299999999999999</v>
      </c>
    </row>
    <row r="562" spans="1:17" ht="14" customHeight="1" x14ac:dyDescent="0.2">
      <c r="A562" s="46">
        <v>560</v>
      </c>
      <c r="B562" s="63">
        <v>-80.084000000000003</v>
      </c>
      <c r="C562" s="63">
        <v>25.645</v>
      </c>
      <c r="D562" s="74">
        <v>3</v>
      </c>
      <c r="E562" s="75">
        <v>0</v>
      </c>
      <c r="F562" s="64">
        <v>36319</v>
      </c>
      <c r="G562" s="65">
        <v>0.59375</v>
      </c>
      <c r="H562" s="66">
        <v>27.5</v>
      </c>
      <c r="I562" s="66">
        <v>35.340999999999994</v>
      </c>
      <c r="J562" s="67">
        <v>0.32</v>
      </c>
      <c r="M562" s="67">
        <v>0.02</v>
      </c>
      <c r="N562" s="67">
        <v>0.17</v>
      </c>
      <c r="Q562" s="67">
        <v>0.38600000000000001</v>
      </c>
    </row>
    <row r="563" spans="1:17" ht="14" customHeight="1" x14ac:dyDescent="0.2">
      <c r="A563" s="46">
        <v>561</v>
      </c>
      <c r="B563" s="63">
        <v>-80.379333333333335</v>
      </c>
      <c r="C563" s="63">
        <v>25.107833333333332</v>
      </c>
      <c r="D563" s="74">
        <v>4</v>
      </c>
      <c r="E563" s="75">
        <v>0</v>
      </c>
      <c r="F563" s="64">
        <v>36319</v>
      </c>
      <c r="G563" s="65">
        <v>0.80208333333333337</v>
      </c>
      <c r="H563" s="66">
        <v>29.31</v>
      </c>
      <c r="I563" s="66">
        <v>36.450000000000003</v>
      </c>
      <c r="J563" s="67">
        <v>0.19</v>
      </c>
      <c r="M563" s="67">
        <v>2.5999999999999999E-2</v>
      </c>
      <c r="N563" s="67">
        <v>7.8E-2</v>
      </c>
      <c r="Q563" s="67">
        <v>6.6840000000000002</v>
      </c>
    </row>
    <row r="564" spans="1:17" ht="14" customHeight="1" x14ac:dyDescent="0.2">
      <c r="A564" s="46">
        <v>562</v>
      </c>
      <c r="B564" s="63">
        <v>-80.355000000000004</v>
      </c>
      <c r="C564" s="63">
        <v>25.093333333333334</v>
      </c>
      <c r="D564" s="74">
        <v>5</v>
      </c>
      <c r="E564" s="75">
        <v>0</v>
      </c>
      <c r="F564" s="64">
        <v>36319</v>
      </c>
      <c r="G564" s="65">
        <v>0.81527777777777777</v>
      </c>
      <c r="H564" s="66">
        <v>29.21</v>
      </c>
      <c r="I564" s="66">
        <v>36.203999999999994</v>
      </c>
      <c r="J564" s="67">
        <v>0.26</v>
      </c>
      <c r="M564" s="67">
        <v>0.02</v>
      </c>
      <c r="N564" s="67">
        <v>0.34899999999999998</v>
      </c>
      <c r="Q564" s="67">
        <v>2.024</v>
      </c>
    </row>
    <row r="565" spans="1:17" ht="14" customHeight="1" x14ac:dyDescent="0.2">
      <c r="A565" s="46">
        <v>563</v>
      </c>
      <c r="B565" s="63">
        <v>-80.316000000000003</v>
      </c>
      <c r="C565" s="63">
        <v>25.064499999999999</v>
      </c>
      <c r="D565" s="74">
        <v>6</v>
      </c>
      <c r="E565" s="75">
        <v>0</v>
      </c>
      <c r="F565" s="64">
        <v>36319</v>
      </c>
      <c r="G565" s="65">
        <v>0.83611111111111114</v>
      </c>
      <c r="H565" s="66">
        <v>28.68</v>
      </c>
      <c r="I565" s="66">
        <v>36.286500000000004</v>
      </c>
      <c r="J565" s="67">
        <v>0.19</v>
      </c>
      <c r="M565" s="67">
        <v>4.0000000000000001E-3</v>
      </c>
      <c r="N565" s="67">
        <v>4.5999999999999999E-2</v>
      </c>
      <c r="Q565" s="67">
        <v>0.32100000000000001</v>
      </c>
    </row>
    <row r="566" spans="1:17" ht="14" customHeight="1" x14ac:dyDescent="0.2">
      <c r="A566" s="46">
        <v>564</v>
      </c>
      <c r="B566" s="63">
        <v>-80.75533333333334</v>
      </c>
      <c r="C566" s="63">
        <v>24.820833333333333</v>
      </c>
      <c r="D566" s="74">
        <v>7</v>
      </c>
      <c r="E566" s="75">
        <v>0</v>
      </c>
      <c r="F566" s="64">
        <v>36320</v>
      </c>
      <c r="G566" s="65">
        <v>0.52500000000000002</v>
      </c>
      <c r="H566" s="66">
        <v>28.68</v>
      </c>
      <c r="I566" s="66">
        <v>36.465999999999994</v>
      </c>
      <c r="J566" s="67">
        <v>0.14000000000000001</v>
      </c>
      <c r="M566" s="67">
        <v>2.5999999999999999E-2</v>
      </c>
      <c r="N566" s="67">
        <v>4.8000000000000001E-2</v>
      </c>
      <c r="Q566" s="67">
        <v>3.31</v>
      </c>
    </row>
    <row r="567" spans="1:17" ht="14" customHeight="1" x14ac:dyDescent="0.2">
      <c r="A567" s="46">
        <v>565</v>
      </c>
      <c r="B567" s="63">
        <v>-80.74133333333333</v>
      </c>
      <c r="C567" s="63">
        <v>24.792833333333334</v>
      </c>
      <c r="D567" s="74">
        <v>8</v>
      </c>
      <c r="E567" s="75">
        <v>0</v>
      </c>
      <c r="F567" s="64">
        <v>36320</v>
      </c>
      <c r="G567" s="65">
        <v>0.54027777777777775</v>
      </c>
      <c r="H567" s="66">
        <v>28.51</v>
      </c>
      <c r="I567" s="66">
        <v>36.336500000000001</v>
      </c>
      <c r="J567" s="67">
        <v>0.17</v>
      </c>
      <c r="N567" s="67">
        <v>0.40699999999999997</v>
      </c>
      <c r="Q567" s="67">
        <v>0.32100000000000001</v>
      </c>
    </row>
    <row r="568" spans="1:17" ht="14" customHeight="1" x14ac:dyDescent="0.2">
      <c r="A568" s="46">
        <v>566</v>
      </c>
      <c r="B568" s="63">
        <v>-80.724999999999994</v>
      </c>
      <c r="C568" s="63">
        <v>24.762333333333334</v>
      </c>
      <c r="D568" s="74">
        <v>9</v>
      </c>
      <c r="E568" s="75">
        <v>0</v>
      </c>
      <c r="F568" s="64">
        <v>36320</v>
      </c>
      <c r="G568" s="65">
        <v>0.57638888888888895</v>
      </c>
      <c r="H568" s="66">
        <v>28.45</v>
      </c>
      <c r="I568" s="66">
        <v>36.3125</v>
      </c>
      <c r="J568" s="67">
        <v>0.19</v>
      </c>
      <c r="M568" s="67">
        <v>4.0000000000000001E-3</v>
      </c>
      <c r="N568" s="67">
        <v>0.40699999999999997</v>
      </c>
      <c r="Q568" s="67">
        <v>0.80300000000000005</v>
      </c>
    </row>
    <row r="569" spans="1:17" ht="14" customHeight="1" x14ac:dyDescent="0.2">
      <c r="A569" s="46">
        <v>567</v>
      </c>
      <c r="B569" s="63">
        <v>-80.860166666666672</v>
      </c>
      <c r="C569" s="63">
        <v>24.789166666666667</v>
      </c>
      <c r="D569" s="74">
        <v>10</v>
      </c>
      <c r="E569" s="75">
        <v>0</v>
      </c>
      <c r="F569" s="64">
        <v>36320</v>
      </c>
      <c r="G569" s="65">
        <v>0.61041666666666672</v>
      </c>
      <c r="H569" s="66">
        <v>28.87</v>
      </c>
      <c r="I569" s="66">
        <v>36.346500000000006</v>
      </c>
      <c r="J569" s="67">
        <v>0.23</v>
      </c>
      <c r="M569" s="67">
        <v>4.0000000000000001E-3</v>
      </c>
      <c r="N569" s="67">
        <v>0.24199999999999999</v>
      </c>
      <c r="Q569" s="67">
        <v>0.45</v>
      </c>
    </row>
    <row r="570" spans="1:17" ht="14" customHeight="1" x14ac:dyDescent="0.2">
      <c r="A570" s="46">
        <v>568</v>
      </c>
      <c r="B570" s="63">
        <v>-80.846833333333336</v>
      </c>
      <c r="C570" s="63">
        <v>24.753</v>
      </c>
      <c r="D570" s="74">
        <v>11</v>
      </c>
      <c r="E570" s="75">
        <v>0</v>
      </c>
      <c r="F570" s="64">
        <v>36320</v>
      </c>
      <c r="G570" s="65">
        <v>0.62638888888888888</v>
      </c>
      <c r="H570" s="66">
        <v>28.7</v>
      </c>
      <c r="I570" s="66">
        <v>36.299999999999997</v>
      </c>
      <c r="J570" s="67">
        <v>0.15</v>
      </c>
      <c r="N570" s="67">
        <v>6.0000000000000001E-3</v>
      </c>
      <c r="Q570" s="67">
        <v>5.3659999999999997</v>
      </c>
    </row>
    <row r="571" spans="1:17" ht="14" customHeight="1" x14ac:dyDescent="0.2">
      <c r="A571" s="46">
        <v>569</v>
      </c>
      <c r="B571" s="63">
        <v>-80.831666666666663</v>
      </c>
      <c r="C571" s="63">
        <v>24.7135</v>
      </c>
      <c r="D571" s="74">
        <v>12</v>
      </c>
      <c r="E571" s="75">
        <v>0</v>
      </c>
      <c r="F571" s="64">
        <v>36320</v>
      </c>
      <c r="G571" s="65">
        <v>0.64236111111111105</v>
      </c>
      <c r="H571" s="66">
        <v>28.48</v>
      </c>
      <c r="I571" s="66">
        <v>36.311</v>
      </c>
      <c r="J571" s="67">
        <v>0.11</v>
      </c>
      <c r="M571" s="67">
        <v>0.08</v>
      </c>
      <c r="N571" s="67">
        <v>0.11700000000000001</v>
      </c>
      <c r="Q571" s="67">
        <v>0.32100000000000001</v>
      </c>
    </row>
    <row r="572" spans="1:17" ht="14" customHeight="1" x14ac:dyDescent="0.2">
      <c r="A572" s="46">
        <v>570</v>
      </c>
      <c r="B572" s="63">
        <v>-81.015833333333333</v>
      </c>
      <c r="C572" s="63">
        <v>24.642666666666667</v>
      </c>
      <c r="D572" s="74">
        <v>15</v>
      </c>
      <c r="E572" s="75">
        <v>0</v>
      </c>
      <c r="F572" s="64">
        <v>36320</v>
      </c>
      <c r="G572" s="65">
        <v>0.72569444444444453</v>
      </c>
      <c r="H572" s="66">
        <v>28.73</v>
      </c>
      <c r="I572" s="66">
        <v>36.430499999999995</v>
      </c>
      <c r="J572" s="67">
        <v>0.3</v>
      </c>
      <c r="M572" s="67">
        <v>4.0000000000000001E-3</v>
      </c>
      <c r="N572" s="67">
        <v>0.45700000000000002</v>
      </c>
      <c r="Q572" s="67">
        <v>0.9</v>
      </c>
    </row>
    <row r="573" spans="1:17" ht="14" customHeight="1" x14ac:dyDescent="0.2">
      <c r="A573" s="46">
        <v>571</v>
      </c>
      <c r="B573" s="63">
        <v>-81.023166666666668</v>
      </c>
      <c r="C573" s="63">
        <v>24.674499999999998</v>
      </c>
      <c r="D573" s="74">
        <v>14</v>
      </c>
      <c r="E573" s="75">
        <v>0</v>
      </c>
      <c r="F573" s="64">
        <v>36320</v>
      </c>
      <c r="G573" s="65">
        <v>0.75138888888888899</v>
      </c>
      <c r="H573" s="66">
        <v>29.42</v>
      </c>
      <c r="I573" s="66">
        <v>36.3795</v>
      </c>
      <c r="J573" s="67">
        <v>0.16</v>
      </c>
      <c r="M573" s="67">
        <v>4.0000000000000001E-3</v>
      </c>
      <c r="N573" s="67">
        <v>0.40799999999999997</v>
      </c>
      <c r="Q573" s="67">
        <v>0.48199999999999998</v>
      </c>
    </row>
    <row r="574" spans="1:17" ht="14" customHeight="1" x14ac:dyDescent="0.2">
      <c r="A574" s="46">
        <v>572</v>
      </c>
      <c r="B574" s="63">
        <v>-81.030666666666662</v>
      </c>
      <c r="C574" s="63">
        <v>24.700500000000002</v>
      </c>
      <c r="D574" s="74">
        <v>13</v>
      </c>
      <c r="E574" s="75">
        <v>0</v>
      </c>
      <c r="F574" s="64">
        <v>36320</v>
      </c>
      <c r="G574" s="65">
        <v>0.77083333333333337</v>
      </c>
      <c r="H574" s="66">
        <v>29.48</v>
      </c>
      <c r="I574" s="66">
        <v>36.591999999999999</v>
      </c>
      <c r="J574" s="67">
        <v>0.19</v>
      </c>
      <c r="M574" s="67">
        <v>7.3999999999999996E-2</v>
      </c>
      <c r="N574" s="67">
        <v>0.08</v>
      </c>
      <c r="Q574" s="67">
        <v>2.1850000000000001</v>
      </c>
    </row>
    <row r="575" spans="1:17" ht="14" customHeight="1" x14ac:dyDescent="0.2">
      <c r="A575" s="46">
        <v>573</v>
      </c>
      <c r="B575" s="63">
        <v>-81.183499999999995</v>
      </c>
      <c r="C575" s="63">
        <v>24.597833333333334</v>
      </c>
      <c r="D575" s="74">
        <v>18</v>
      </c>
      <c r="E575" s="75">
        <v>0</v>
      </c>
      <c r="F575" s="64">
        <v>36320</v>
      </c>
      <c r="G575" s="65">
        <v>0.86875000000000002</v>
      </c>
      <c r="H575" s="66">
        <v>29.629000000000001</v>
      </c>
      <c r="I575" s="66">
        <v>36.432499999999997</v>
      </c>
      <c r="J575" s="67">
        <v>0.35</v>
      </c>
      <c r="K575" s="67"/>
      <c r="M575" s="67">
        <v>6.0000000000000001E-3</v>
      </c>
      <c r="N575" s="67">
        <v>0.39600000000000002</v>
      </c>
      <c r="Q575" s="67">
        <v>0.996</v>
      </c>
    </row>
    <row r="576" spans="1:17" ht="14" customHeight="1" x14ac:dyDescent="0.2">
      <c r="A576" s="46">
        <v>574</v>
      </c>
      <c r="B576" s="63">
        <v>-81.19283333333334</v>
      </c>
      <c r="C576" s="63">
        <v>24.634666666666668</v>
      </c>
      <c r="D576" s="74">
        <v>17</v>
      </c>
      <c r="E576" s="75">
        <v>0</v>
      </c>
      <c r="F576" s="64">
        <v>36320</v>
      </c>
      <c r="G576" s="65">
        <v>0.89236111111111116</v>
      </c>
      <c r="H576" s="66">
        <v>29.54</v>
      </c>
      <c r="I576" s="66">
        <v>36.523499999999999</v>
      </c>
      <c r="J576" s="67">
        <v>0.2</v>
      </c>
      <c r="M576" s="67">
        <v>4.0000000000000001E-3</v>
      </c>
      <c r="N576" s="67">
        <v>0.42699999999999999</v>
      </c>
      <c r="Q576" s="67">
        <v>4.5629999999999997</v>
      </c>
    </row>
    <row r="577" spans="1:18" ht="14" customHeight="1" x14ac:dyDescent="0.2">
      <c r="A577" s="46">
        <v>575</v>
      </c>
      <c r="B577" s="63">
        <v>-81.205333333333328</v>
      </c>
      <c r="C577" s="63">
        <v>24.674333333333333</v>
      </c>
      <c r="D577" s="74">
        <v>16</v>
      </c>
      <c r="E577" s="75">
        <v>0</v>
      </c>
      <c r="F577" s="64">
        <v>36320</v>
      </c>
      <c r="G577" s="65">
        <v>0.9159722222222223</v>
      </c>
      <c r="H577" s="66">
        <v>29.92</v>
      </c>
      <c r="I577" s="66">
        <v>36.852000000000004</v>
      </c>
      <c r="J577" s="67">
        <v>0.17</v>
      </c>
      <c r="M577" s="67">
        <v>4.9000000000000002E-2</v>
      </c>
      <c r="N577" s="67">
        <v>0.52900000000000003</v>
      </c>
      <c r="Q577" s="67">
        <v>2.3140000000000001</v>
      </c>
    </row>
    <row r="578" spans="1:18" ht="14" customHeight="1" x14ac:dyDescent="0.2">
      <c r="A578" s="46">
        <v>576</v>
      </c>
      <c r="B578" s="63">
        <v>-81.420833333333334</v>
      </c>
      <c r="C578" s="63">
        <v>24.61</v>
      </c>
      <c r="D578" s="74">
        <v>19</v>
      </c>
      <c r="E578" s="75">
        <v>0</v>
      </c>
      <c r="F578" s="64">
        <v>36321</v>
      </c>
      <c r="G578" s="65">
        <v>0.58263888888888882</v>
      </c>
      <c r="H578" s="66">
        <v>29.7</v>
      </c>
      <c r="I578" s="66">
        <v>36.575500000000005</v>
      </c>
      <c r="J578" s="67">
        <v>0.23</v>
      </c>
      <c r="M578" s="67">
        <v>0</v>
      </c>
      <c r="N578" s="67">
        <v>0.60599999999999998</v>
      </c>
      <c r="Q578" s="67">
        <v>0.96299999999999997</v>
      </c>
    </row>
    <row r="579" spans="1:18" ht="14" customHeight="1" x14ac:dyDescent="0.2">
      <c r="A579" s="46">
        <v>577</v>
      </c>
      <c r="B579" s="63">
        <v>-81.418999999999997</v>
      </c>
      <c r="C579" s="63">
        <v>24.574833333333334</v>
      </c>
      <c r="D579" s="74">
        <v>20</v>
      </c>
      <c r="E579" s="75">
        <v>0</v>
      </c>
      <c r="F579" s="64">
        <v>36321</v>
      </c>
      <c r="G579" s="65">
        <v>0.60069444444444442</v>
      </c>
      <c r="H579" s="66">
        <v>29.12</v>
      </c>
      <c r="I579" s="66">
        <v>36.770000000000003</v>
      </c>
      <c r="J579" s="67">
        <v>0.22</v>
      </c>
      <c r="M579" s="67">
        <v>0</v>
      </c>
      <c r="N579" s="67">
        <v>0.36499999999999999</v>
      </c>
      <c r="Q579" s="67">
        <v>1.58</v>
      </c>
    </row>
    <row r="580" spans="1:18" ht="14" customHeight="1" x14ac:dyDescent="0.2">
      <c r="A580" s="46">
        <v>578</v>
      </c>
      <c r="B580" s="63">
        <v>-81.412333333333336</v>
      </c>
      <c r="C580" s="63">
        <v>24.538666666666668</v>
      </c>
      <c r="D580" s="74">
        <v>21</v>
      </c>
      <c r="E580" s="75">
        <v>0</v>
      </c>
      <c r="F580" s="64">
        <v>36321</v>
      </c>
      <c r="G580" s="65">
        <v>0.62291666666666667</v>
      </c>
      <c r="H580" s="66">
        <v>28.45</v>
      </c>
      <c r="I580" s="66">
        <v>36.365000000000002</v>
      </c>
      <c r="J580" s="67">
        <v>0.12</v>
      </c>
      <c r="M580" s="67">
        <v>0</v>
      </c>
      <c r="N580" s="67">
        <v>0.19400000000000001</v>
      </c>
      <c r="Q580" s="67">
        <v>0.90100000000000002</v>
      </c>
    </row>
    <row r="581" spans="1:18" ht="14" customHeight="1" x14ac:dyDescent="0.2">
      <c r="A581" s="46">
        <v>579</v>
      </c>
      <c r="B581" s="63">
        <v>-82.370333333333335</v>
      </c>
      <c r="C581" s="63">
        <v>24.444666666666667</v>
      </c>
      <c r="D581" s="74">
        <v>99</v>
      </c>
      <c r="E581" s="75">
        <v>0</v>
      </c>
      <c r="F581" s="64">
        <v>36321</v>
      </c>
      <c r="G581" s="65">
        <v>0.66666666666666663</v>
      </c>
      <c r="H581" s="66">
        <v>28.98</v>
      </c>
      <c r="I581" s="66">
        <v>36.35</v>
      </c>
      <c r="J581" s="67">
        <v>0.43</v>
      </c>
    </row>
    <row r="582" spans="1:18" ht="14" customHeight="1" x14ac:dyDescent="0.2">
      <c r="A582" s="46">
        <v>580</v>
      </c>
      <c r="B582" s="63">
        <v>-81.82716666666667</v>
      </c>
      <c r="C582" s="63">
        <v>24.455166666666667</v>
      </c>
      <c r="D582" s="74">
        <v>22</v>
      </c>
      <c r="E582" s="75">
        <v>0</v>
      </c>
      <c r="F582" s="64">
        <v>36321</v>
      </c>
      <c r="G582" s="65">
        <v>0.87013888888888891</v>
      </c>
      <c r="H582" s="66">
        <v>29.25</v>
      </c>
      <c r="I582" s="66">
        <v>36.277000000000001</v>
      </c>
      <c r="J582" s="67">
        <v>0.52</v>
      </c>
    </row>
    <row r="583" spans="1:18" ht="14" customHeight="1" x14ac:dyDescent="0.2">
      <c r="A583" s="46">
        <v>581</v>
      </c>
      <c r="B583" s="63">
        <v>-81.827833333333331</v>
      </c>
      <c r="C583" s="63">
        <v>24.484999999999999</v>
      </c>
      <c r="D583" s="74">
        <v>23</v>
      </c>
      <c r="E583" s="75">
        <v>0</v>
      </c>
      <c r="F583" s="64">
        <v>36321</v>
      </c>
      <c r="G583" s="65">
        <v>0.8930555555555556</v>
      </c>
      <c r="H583" s="66">
        <v>30.35</v>
      </c>
      <c r="I583" s="66">
        <v>36.363500000000002</v>
      </c>
      <c r="J583" s="67">
        <v>0.59</v>
      </c>
      <c r="M583" s="67">
        <v>0</v>
      </c>
      <c r="N583" s="67">
        <v>0</v>
      </c>
      <c r="Q583" s="67">
        <v>0.90100000000000002</v>
      </c>
    </row>
    <row r="584" spans="1:18" ht="14" customHeight="1" x14ac:dyDescent="0.2">
      <c r="A584" s="46">
        <v>582</v>
      </c>
      <c r="B584" s="63">
        <v>-81.827833333333331</v>
      </c>
      <c r="C584" s="63">
        <v>24.535833333333333</v>
      </c>
      <c r="D584" s="74">
        <v>24</v>
      </c>
      <c r="E584" s="75">
        <v>0</v>
      </c>
      <c r="F584" s="64">
        <v>36321</v>
      </c>
      <c r="G584" s="65">
        <v>0.91111111111111109</v>
      </c>
      <c r="H584" s="66">
        <v>29.81</v>
      </c>
      <c r="I584" s="66">
        <v>36.298999999999999</v>
      </c>
      <c r="J584" s="67">
        <v>1.9</v>
      </c>
    </row>
    <row r="585" spans="1:18" ht="14" customHeight="1" x14ac:dyDescent="0.2">
      <c r="A585" s="46">
        <v>583</v>
      </c>
      <c r="B585" s="63">
        <v>-82.769166666666663</v>
      </c>
      <c r="C585" s="63">
        <v>24.393333333333334</v>
      </c>
      <c r="D585" s="74">
        <v>25</v>
      </c>
      <c r="E585" s="75">
        <v>0</v>
      </c>
      <c r="F585" s="64">
        <v>36322</v>
      </c>
      <c r="G585" s="65">
        <v>0.87986111111111109</v>
      </c>
      <c r="H585" s="66">
        <v>29.515999999999998</v>
      </c>
      <c r="I585" s="66">
        <v>36.458500000000001</v>
      </c>
      <c r="J585" s="67">
        <v>0.63</v>
      </c>
      <c r="M585" s="67">
        <v>0</v>
      </c>
      <c r="N585" s="67">
        <v>0.32100000000000001</v>
      </c>
      <c r="Q585" s="67">
        <v>0.90100000000000002</v>
      </c>
    </row>
    <row r="586" spans="1:18" ht="14" customHeight="1" x14ac:dyDescent="0.2">
      <c r="A586" s="46">
        <v>584</v>
      </c>
      <c r="B586" s="63">
        <v>-82.768166666666673</v>
      </c>
      <c r="C586" s="63">
        <v>24.493166666666667</v>
      </c>
      <c r="D586" s="74">
        <v>26</v>
      </c>
      <c r="E586" s="75">
        <v>0</v>
      </c>
      <c r="F586" s="64">
        <v>36322</v>
      </c>
      <c r="G586" s="65">
        <v>0.91527777777777775</v>
      </c>
      <c r="H586" s="66">
        <v>29.172999999999998</v>
      </c>
      <c r="I586" s="66">
        <v>36.436999999999998</v>
      </c>
      <c r="J586" s="67">
        <v>0.18</v>
      </c>
      <c r="M586" s="67">
        <v>0</v>
      </c>
      <c r="N586" s="67">
        <v>0</v>
      </c>
      <c r="Q586" s="67">
        <v>0.90100000000000002</v>
      </c>
    </row>
    <row r="587" spans="1:18" ht="14" customHeight="1" x14ac:dyDescent="0.2">
      <c r="A587" s="46">
        <v>585</v>
      </c>
      <c r="B587" s="63">
        <v>-82.768666666666661</v>
      </c>
      <c r="C587" s="63">
        <v>24.589500000000001</v>
      </c>
      <c r="D587" s="74">
        <v>27</v>
      </c>
      <c r="E587" s="75">
        <v>0</v>
      </c>
      <c r="F587" s="64">
        <v>36322</v>
      </c>
      <c r="G587" s="65">
        <v>0.9472222222222223</v>
      </c>
      <c r="H587" s="66">
        <v>30.035</v>
      </c>
      <c r="I587" s="66">
        <v>36.462000000000003</v>
      </c>
      <c r="J587" s="67">
        <v>0.13</v>
      </c>
    </row>
    <row r="588" spans="1:18" ht="14" customHeight="1" x14ac:dyDescent="0.2">
      <c r="A588" s="46">
        <v>586</v>
      </c>
      <c r="B588" s="63">
        <v>-82.747500000000002</v>
      </c>
      <c r="C588" s="63">
        <v>24.7285</v>
      </c>
      <c r="D588" s="74">
        <v>28</v>
      </c>
      <c r="E588" s="75">
        <v>0</v>
      </c>
      <c r="F588" s="64">
        <v>36323</v>
      </c>
      <c r="G588" s="65">
        <v>0.54652777777777783</v>
      </c>
      <c r="H588" s="66">
        <v>28.552</v>
      </c>
      <c r="I588" s="66">
        <v>36.536999999999999</v>
      </c>
      <c r="J588" s="67">
        <v>0.14000000000000001</v>
      </c>
      <c r="M588" s="67">
        <v>1.2999999999999999E-2</v>
      </c>
      <c r="N588" s="67">
        <v>1.085</v>
      </c>
      <c r="Q588" s="67">
        <v>0.90100000000000002</v>
      </c>
    </row>
    <row r="589" spans="1:18" ht="14" customHeight="1" x14ac:dyDescent="0.2">
      <c r="A589" s="46">
        <v>587</v>
      </c>
      <c r="B589" s="63">
        <v>-82.616166666666672</v>
      </c>
      <c r="C589" s="63">
        <v>24.900166666666667</v>
      </c>
      <c r="D589" s="74">
        <v>28.5</v>
      </c>
      <c r="E589" s="75">
        <v>0</v>
      </c>
      <c r="F589" s="64">
        <v>36323</v>
      </c>
      <c r="G589" s="65">
        <v>0.61597222222222225</v>
      </c>
      <c r="H589" s="66">
        <v>28.462</v>
      </c>
      <c r="I589" s="66">
        <v>36.415500000000002</v>
      </c>
      <c r="J589" s="67">
        <v>7.0000000000000007E-2</v>
      </c>
      <c r="M589" s="67">
        <v>2E-3</v>
      </c>
      <c r="N589" s="67">
        <v>0</v>
      </c>
      <c r="Q589" s="67">
        <v>0.90100000000000002</v>
      </c>
      <c r="R589" s="66"/>
    </row>
    <row r="590" spans="1:18" ht="14" customHeight="1" x14ac:dyDescent="0.2">
      <c r="A590" s="46">
        <v>588</v>
      </c>
      <c r="B590" s="63">
        <v>-82.478666666666669</v>
      </c>
      <c r="C590" s="63">
        <v>25.062833333333334</v>
      </c>
      <c r="D590" s="74">
        <v>29</v>
      </c>
      <c r="E590" s="75">
        <v>0</v>
      </c>
      <c r="F590" s="64">
        <v>36323</v>
      </c>
      <c r="G590" s="65">
        <v>0.6875</v>
      </c>
      <c r="H590" s="66">
        <v>28.431999999999999</v>
      </c>
      <c r="I590" s="66">
        <v>36.528500000000001</v>
      </c>
      <c r="J590" s="67">
        <v>0.09</v>
      </c>
      <c r="M590" s="67">
        <v>7.0000000000000001E-3</v>
      </c>
      <c r="N590" s="67">
        <v>0</v>
      </c>
      <c r="Q590" s="67">
        <v>0.90100000000000002</v>
      </c>
    </row>
    <row r="591" spans="1:18" ht="14" customHeight="1" x14ac:dyDescent="0.2">
      <c r="A591" s="46">
        <v>589</v>
      </c>
      <c r="B591" s="63">
        <v>-82.350499999999997</v>
      </c>
      <c r="C591" s="63">
        <v>25.225999999999999</v>
      </c>
      <c r="D591" s="74">
        <v>29.5</v>
      </c>
      <c r="E591" s="75">
        <v>0</v>
      </c>
      <c r="F591" s="64">
        <v>36323</v>
      </c>
      <c r="G591" s="65">
        <v>0.75486111111111109</v>
      </c>
      <c r="H591" s="66">
        <v>28.385999999999999</v>
      </c>
      <c r="I591" s="66">
        <v>36.424000000000007</v>
      </c>
      <c r="J591" s="67">
        <v>0.16</v>
      </c>
      <c r="M591" s="67">
        <v>0</v>
      </c>
      <c r="N591" s="67">
        <v>0</v>
      </c>
      <c r="Q591" s="67">
        <v>0.90100000000000002</v>
      </c>
      <c r="R591" s="66"/>
    </row>
    <row r="592" spans="1:18" ht="14" customHeight="1" x14ac:dyDescent="0.2">
      <c r="A592" s="46">
        <v>590</v>
      </c>
      <c r="B592" s="63">
        <v>-82.210666666666668</v>
      </c>
      <c r="C592" s="63">
        <v>25.401166666666668</v>
      </c>
      <c r="D592" s="74">
        <v>30</v>
      </c>
      <c r="E592" s="75">
        <v>0</v>
      </c>
      <c r="F592" s="64">
        <v>36323</v>
      </c>
      <c r="G592" s="65">
        <v>0.8305555555555556</v>
      </c>
      <c r="H592" s="66">
        <v>28.58</v>
      </c>
      <c r="I592" s="66">
        <v>36.394000000000005</v>
      </c>
      <c r="J592" s="67">
        <v>0.1</v>
      </c>
      <c r="M592" s="67">
        <v>1.6E-2</v>
      </c>
      <c r="N592" s="67">
        <v>0</v>
      </c>
      <c r="Q592" s="67">
        <v>4.6710000000000003</v>
      </c>
    </row>
    <row r="593" spans="1:17" ht="14" customHeight="1" x14ac:dyDescent="0.2">
      <c r="A593" s="46">
        <v>591</v>
      </c>
      <c r="B593" s="63">
        <v>-82.075666666666663</v>
      </c>
      <c r="C593" s="63">
        <v>25.5715</v>
      </c>
      <c r="D593" s="74">
        <v>30.5</v>
      </c>
      <c r="E593" s="75">
        <v>0</v>
      </c>
      <c r="F593" s="64">
        <v>36323</v>
      </c>
      <c r="G593" s="65">
        <v>0.90069444444444446</v>
      </c>
      <c r="H593" s="66">
        <v>28.84</v>
      </c>
      <c r="I593" s="66">
        <v>36.151000000000003</v>
      </c>
      <c r="J593" s="67">
        <v>0.04</v>
      </c>
      <c r="M593" s="67">
        <v>1.6E-2</v>
      </c>
      <c r="N593" s="67">
        <v>0</v>
      </c>
      <c r="Q593" s="67">
        <v>0.85799999999999998</v>
      </c>
    </row>
    <row r="594" spans="1:17" ht="14" customHeight="1" x14ac:dyDescent="0.2">
      <c r="A594" s="46">
        <v>592</v>
      </c>
      <c r="B594" s="63">
        <v>-81.94283333333334</v>
      </c>
      <c r="C594" s="63">
        <v>25.741499999999998</v>
      </c>
      <c r="D594" s="74">
        <v>31</v>
      </c>
      <c r="E594" s="75">
        <v>0</v>
      </c>
      <c r="F594" s="64">
        <v>36323</v>
      </c>
      <c r="G594" s="65">
        <v>0.96736111111111101</v>
      </c>
      <c r="H594" s="66">
        <v>29.111000000000001</v>
      </c>
      <c r="I594" s="66">
        <v>36.218499999999999</v>
      </c>
      <c r="J594" s="67">
        <v>0.63</v>
      </c>
      <c r="M594" s="67">
        <v>1.6E-2</v>
      </c>
      <c r="N594" s="67">
        <v>0</v>
      </c>
      <c r="Q594" s="67">
        <v>0.85799999999999998</v>
      </c>
    </row>
    <row r="595" spans="1:17" ht="14" customHeight="1" x14ac:dyDescent="0.2">
      <c r="A595" s="46">
        <v>593</v>
      </c>
      <c r="B595" s="63">
        <v>-81.832999999999998</v>
      </c>
      <c r="C595" s="63">
        <v>25.872166666666665</v>
      </c>
      <c r="D595" s="74">
        <v>32</v>
      </c>
      <c r="E595" s="75">
        <v>0</v>
      </c>
      <c r="F595" s="64">
        <v>36324</v>
      </c>
      <c r="G595" s="65">
        <v>1.8749999999999999E-2</v>
      </c>
      <c r="H595" s="66">
        <v>29.228000000000002</v>
      </c>
      <c r="I595" s="66">
        <v>35.959000000000003</v>
      </c>
      <c r="J595" s="67">
        <v>0.72</v>
      </c>
      <c r="M595" s="67">
        <v>2.9000000000000001E-2</v>
      </c>
      <c r="N595" s="67">
        <v>0</v>
      </c>
      <c r="Q595" s="67">
        <v>0.85799999999999998</v>
      </c>
    </row>
    <row r="596" spans="1:17" ht="14" customHeight="1" x14ac:dyDescent="0.2">
      <c r="A596" s="46">
        <v>594</v>
      </c>
      <c r="B596" s="63">
        <v>-81.80083333333333</v>
      </c>
      <c r="C596" s="63">
        <v>25.911833333333334</v>
      </c>
      <c r="D596" s="74">
        <v>33</v>
      </c>
      <c r="E596" s="75">
        <v>0</v>
      </c>
      <c r="F596" s="64">
        <v>36324</v>
      </c>
      <c r="G596" s="65">
        <v>0.50208333333333333</v>
      </c>
      <c r="H596" s="66">
        <v>28.291</v>
      </c>
      <c r="I596" s="66">
        <v>35.826999999999998</v>
      </c>
      <c r="J596" s="67">
        <v>0.68</v>
      </c>
      <c r="M596" s="67">
        <v>3.5999999999999997E-2</v>
      </c>
      <c r="N596" s="67">
        <v>0</v>
      </c>
      <c r="Q596" s="67">
        <v>0.85799999999999998</v>
      </c>
    </row>
    <row r="597" spans="1:17" ht="14" customHeight="1" x14ac:dyDescent="0.2">
      <c r="A597" s="46">
        <v>595</v>
      </c>
      <c r="B597" s="63">
        <v>-81.766833333333338</v>
      </c>
      <c r="C597" s="63">
        <v>25.949166666666667</v>
      </c>
      <c r="D597" s="74">
        <v>34</v>
      </c>
      <c r="E597" s="75">
        <v>0</v>
      </c>
      <c r="F597" s="64">
        <v>36324</v>
      </c>
      <c r="G597" s="65">
        <v>0.52013888888888882</v>
      </c>
      <c r="H597" s="66">
        <v>29.393999999999998</v>
      </c>
      <c r="I597" s="66">
        <v>35.892499999999998</v>
      </c>
      <c r="J597" s="67">
        <v>0.38</v>
      </c>
      <c r="M597" s="67">
        <v>0.17799999999999999</v>
      </c>
      <c r="N597" s="67">
        <v>0</v>
      </c>
      <c r="Q597" s="67">
        <v>10.724</v>
      </c>
    </row>
    <row r="598" spans="1:17" ht="14" customHeight="1" x14ac:dyDescent="0.2">
      <c r="A598" s="46">
        <v>596</v>
      </c>
      <c r="B598" s="63">
        <v>-82.057833333333335</v>
      </c>
      <c r="C598" s="63">
        <v>26.157833333333333</v>
      </c>
      <c r="D598" s="74">
        <v>38</v>
      </c>
      <c r="E598" s="75">
        <v>0</v>
      </c>
      <c r="F598" s="64">
        <v>36324</v>
      </c>
      <c r="G598" s="65">
        <v>0.62638888888888888</v>
      </c>
      <c r="H598" s="66">
        <v>28.404</v>
      </c>
      <c r="I598" s="66">
        <v>36.078000000000003</v>
      </c>
      <c r="J598" s="67">
        <v>0.47</v>
      </c>
      <c r="M598" s="67">
        <v>1.6E-2</v>
      </c>
      <c r="N598" s="67">
        <v>0</v>
      </c>
      <c r="Q598" s="67">
        <v>1.9470000000000001</v>
      </c>
    </row>
    <row r="599" spans="1:17" ht="14" customHeight="1" x14ac:dyDescent="0.2">
      <c r="A599" s="46">
        <v>597</v>
      </c>
      <c r="B599" s="63">
        <v>-81.977333333333334</v>
      </c>
      <c r="C599" s="63">
        <v>26.183</v>
      </c>
      <c r="D599" s="74">
        <v>37</v>
      </c>
      <c r="E599" s="75">
        <v>0</v>
      </c>
      <c r="F599" s="64">
        <v>36324</v>
      </c>
      <c r="G599" s="65">
        <v>0.65347222222222223</v>
      </c>
      <c r="H599" s="66">
        <v>28.506</v>
      </c>
      <c r="I599" s="66">
        <v>36.094499999999996</v>
      </c>
      <c r="J599" s="67">
        <v>0.49</v>
      </c>
      <c r="M599" s="67">
        <v>1.6E-2</v>
      </c>
      <c r="N599" s="67">
        <v>0</v>
      </c>
      <c r="Q599" s="67">
        <v>3.4910000000000001</v>
      </c>
    </row>
    <row r="600" spans="1:17" ht="14" customHeight="1" x14ac:dyDescent="0.2">
      <c r="A600" s="46">
        <v>598</v>
      </c>
      <c r="B600" s="63">
        <v>-81.902333333333331</v>
      </c>
      <c r="C600" s="63">
        <v>26.201000000000001</v>
      </c>
      <c r="D600" s="74">
        <v>36</v>
      </c>
      <c r="E600" s="75">
        <v>0</v>
      </c>
      <c r="F600" s="64">
        <v>36324</v>
      </c>
      <c r="G600" s="65">
        <v>0.67986111111111114</v>
      </c>
      <c r="H600" s="66">
        <v>28.641999999999999</v>
      </c>
      <c r="I600" s="66">
        <v>36.003999999999998</v>
      </c>
      <c r="J600" s="67">
        <v>0.49</v>
      </c>
      <c r="M600" s="67">
        <v>1.6E-2</v>
      </c>
      <c r="N600" s="67">
        <v>0</v>
      </c>
      <c r="Q600" s="67">
        <v>5.3970000000000002</v>
      </c>
    </row>
    <row r="601" spans="1:17" ht="14" customHeight="1" x14ac:dyDescent="0.2">
      <c r="A601" s="46">
        <v>599</v>
      </c>
      <c r="B601" s="63">
        <v>-81.841999999999999</v>
      </c>
      <c r="C601" s="63">
        <v>26.222666666666665</v>
      </c>
      <c r="D601" s="74">
        <v>35</v>
      </c>
      <c r="E601" s="75">
        <v>0</v>
      </c>
      <c r="F601" s="64">
        <v>36324</v>
      </c>
      <c r="G601" s="65">
        <v>0.7006944444444444</v>
      </c>
      <c r="H601" s="66">
        <v>29.216000000000001</v>
      </c>
      <c r="I601" s="66">
        <v>35.994500000000002</v>
      </c>
      <c r="J601" s="67">
        <v>1.3</v>
      </c>
      <c r="M601" s="67">
        <v>1.6E-2</v>
      </c>
      <c r="N601" s="67">
        <v>0</v>
      </c>
      <c r="Q601" s="67">
        <v>4.0359999999999996</v>
      </c>
    </row>
    <row r="602" spans="1:17" ht="14" customHeight="1" x14ac:dyDescent="0.2">
      <c r="A602" s="46">
        <v>600</v>
      </c>
      <c r="B602" s="63">
        <v>-81.481333333333339</v>
      </c>
      <c r="C602" s="63">
        <v>25.783166666666666</v>
      </c>
      <c r="D602" s="74">
        <v>39</v>
      </c>
      <c r="E602" s="75">
        <v>0</v>
      </c>
      <c r="F602" s="64">
        <v>36325</v>
      </c>
      <c r="G602" s="65">
        <v>0.63749999999999996</v>
      </c>
      <c r="H602" s="66">
        <v>29.338000000000001</v>
      </c>
      <c r="I602" s="66">
        <v>37.5745</v>
      </c>
      <c r="J602" s="67">
        <v>4.71</v>
      </c>
      <c r="M602" s="67">
        <v>1.6E-2</v>
      </c>
      <c r="N602" s="67">
        <v>0.29599999999999999</v>
      </c>
      <c r="Q602" s="67">
        <v>9.7560000000000002</v>
      </c>
    </row>
    <row r="603" spans="1:17" ht="14" customHeight="1" x14ac:dyDescent="0.2">
      <c r="A603" s="46">
        <v>601</v>
      </c>
      <c r="B603" s="63">
        <v>-81.523166666666668</v>
      </c>
      <c r="C603" s="63">
        <v>25.760999999999999</v>
      </c>
      <c r="D603" s="74">
        <v>40</v>
      </c>
      <c r="E603" s="75">
        <v>0</v>
      </c>
      <c r="F603" s="64">
        <v>36325</v>
      </c>
      <c r="G603" s="65">
        <v>0.65833333333333333</v>
      </c>
      <c r="H603" s="66">
        <v>29.327999999999999</v>
      </c>
      <c r="I603" s="66">
        <v>36.744999999999997</v>
      </c>
      <c r="J603" s="67">
        <v>2.44</v>
      </c>
      <c r="M603" s="67">
        <v>1.6E-2</v>
      </c>
      <c r="N603" s="67">
        <v>5.7000000000000002E-2</v>
      </c>
      <c r="Q603" s="67">
        <v>8.8780000000000001</v>
      </c>
    </row>
    <row r="604" spans="1:17" ht="14" customHeight="1" x14ac:dyDescent="0.2">
      <c r="A604" s="46">
        <v>602</v>
      </c>
      <c r="B604" s="63">
        <v>-81.576666666666668</v>
      </c>
      <c r="C604" s="63">
        <v>25.733499999999999</v>
      </c>
      <c r="D604" s="74">
        <v>41</v>
      </c>
      <c r="E604" s="75">
        <v>0</v>
      </c>
      <c r="F604" s="64">
        <v>36325</v>
      </c>
      <c r="G604" s="65">
        <v>0.68125000000000002</v>
      </c>
      <c r="H604" s="66">
        <v>29.376999999999999</v>
      </c>
      <c r="I604" s="66">
        <v>36.658999999999999</v>
      </c>
      <c r="J604" s="67">
        <v>0.68</v>
      </c>
      <c r="M604" s="67">
        <v>1.6E-2</v>
      </c>
      <c r="N604" s="67">
        <v>0.13</v>
      </c>
      <c r="Q604" s="67">
        <v>6.85</v>
      </c>
    </row>
    <row r="605" spans="1:17" ht="14" customHeight="1" x14ac:dyDescent="0.2">
      <c r="A605" s="46">
        <v>603</v>
      </c>
      <c r="B605" s="63">
        <v>-81.716833333333327</v>
      </c>
      <c r="C605" s="63">
        <v>25.654666666666667</v>
      </c>
      <c r="D605" s="74">
        <v>42</v>
      </c>
      <c r="E605" s="75">
        <v>0</v>
      </c>
      <c r="F605" s="64">
        <v>36325</v>
      </c>
      <c r="G605" s="65">
        <v>0.74513888888888891</v>
      </c>
      <c r="H605" s="66">
        <v>29.503</v>
      </c>
      <c r="I605" s="66">
        <v>36.197000000000003</v>
      </c>
      <c r="J605" s="67"/>
      <c r="M605" s="67">
        <v>1.6E-2</v>
      </c>
      <c r="N605" s="67">
        <v>0</v>
      </c>
      <c r="Q605" s="67">
        <v>2.6429999999999998</v>
      </c>
    </row>
    <row r="606" spans="1:17" ht="14" customHeight="1" x14ac:dyDescent="0.2">
      <c r="A606" s="46">
        <v>604</v>
      </c>
      <c r="B606" s="63">
        <v>-81.852666666666664</v>
      </c>
      <c r="C606" s="63">
        <v>25.583500000000001</v>
      </c>
      <c r="D606" s="74">
        <v>43</v>
      </c>
      <c r="E606" s="75">
        <v>0</v>
      </c>
      <c r="F606" s="64">
        <v>36325</v>
      </c>
      <c r="G606" s="65">
        <v>0.79027777777777775</v>
      </c>
      <c r="H606" s="66">
        <v>29.672999999999998</v>
      </c>
      <c r="I606" s="66">
        <v>36.125999999999998</v>
      </c>
      <c r="J606" s="67">
        <v>0.33</v>
      </c>
      <c r="M606" s="67">
        <v>1.6E-2</v>
      </c>
      <c r="N606" s="67">
        <v>0</v>
      </c>
      <c r="Q606" s="67">
        <v>0.85799999999999998</v>
      </c>
    </row>
    <row r="607" spans="1:17" ht="14" customHeight="1" x14ac:dyDescent="0.2">
      <c r="A607" s="46">
        <v>605</v>
      </c>
      <c r="B607" s="63">
        <v>-81.665499999999994</v>
      </c>
      <c r="C607" s="63">
        <v>25.582999999999998</v>
      </c>
      <c r="D607" s="74">
        <v>44</v>
      </c>
      <c r="E607" s="75">
        <v>0</v>
      </c>
      <c r="F607" s="64">
        <v>36325</v>
      </c>
      <c r="G607" s="65">
        <v>0.85069444444444453</v>
      </c>
      <c r="H607" s="66">
        <v>29.597999999999999</v>
      </c>
      <c r="I607" s="66">
        <v>36.167499999999997</v>
      </c>
      <c r="J607" s="67"/>
    </row>
    <row r="608" spans="1:17" ht="14" customHeight="1" x14ac:dyDescent="0.2">
      <c r="A608" s="46">
        <v>606</v>
      </c>
      <c r="B608" s="63">
        <v>-81.469333333333338</v>
      </c>
      <c r="C608" s="63">
        <v>25.583333333333332</v>
      </c>
      <c r="D608" s="74">
        <v>45</v>
      </c>
      <c r="E608" s="75">
        <v>0</v>
      </c>
      <c r="F608" s="64">
        <v>36325</v>
      </c>
      <c r="G608" s="65">
        <v>0.9145833333333333</v>
      </c>
      <c r="H608" s="66">
        <v>29.614000000000001</v>
      </c>
      <c r="I608" s="66">
        <v>36.570999999999998</v>
      </c>
      <c r="J608" s="67"/>
    </row>
    <row r="609" spans="1:17" ht="14" customHeight="1" x14ac:dyDescent="0.2">
      <c r="A609" s="46">
        <v>607</v>
      </c>
      <c r="B609" s="63">
        <v>-81.408166666666673</v>
      </c>
      <c r="C609" s="63">
        <v>25.5825</v>
      </c>
      <c r="D609" s="74">
        <v>46</v>
      </c>
      <c r="E609" s="75">
        <v>0</v>
      </c>
      <c r="F609" s="64">
        <v>36325</v>
      </c>
      <c r="G609" s="65">
        <v>0.9375</v>
      </c>
      <c r="H609" s="66">
        <v>29.622</v>
      </c>
      <c r="I609" s="66">
        <v>36.811499999999995</v>
      </c>
      <c r="J609" s="67">
        <v>1.52</v>
      </c>
      <c r="M609" s="67">
        <v>1.6E-2</v>
      </c>
      <c r="N609" s="67">
        <v>0.443</v>
      </c>
      <c r="Q609" s="67">
        <v>0.85799999999999998</v>
      </c>
    </row>
    <row r="610" spans="1:17" ht="14" customHeight="1" x14ac:dyDescent="0.2">
      <c r="A610" s="46">
        <v>608</v>
      </c>
      <c r="B610" s="63">
        <v>-81.366</v>
      </c>
      <c r="C610" s="63">
        <v>25.583666666666666</v>
      </c>
      <c r="D610" s="74">
        <v>47</v>
      </c>
      <c r="E610" s="75">
        <v>0</v>
      </c>
      <c r="F610" s="64">
        <v>36325</v>
      </c>
      <c r="G610" s="65">
        <v>0.95486111111111116</v>
      </c>
      <c r="H610" s="66">
        <v>29.597999999999999</v>
      </c>
      <c r="I610" s="66">
        <v>36.575000000000003</v>
      </c>
      <c r="J610" s="67">
        <v>0.72</v>
      </c>
      <c r="M610" s="67">
        <v>1.6E-2</v>
      </c>
      <c r="N610" s="67">
        <v>0</v>
      </c>
      <c r="Q610" s="67">
        <v>15.991</v>
      </c>
    </row>
    <row r="611" spans="1:17" ht="14" customHeight="1" x14ac:dyDescent="0.2">
      <c r="A611" s="46">
        <v>609</v>
      </c>
      <c r="B611" s="63">
        <v>-81.330500000000001</v>
      </c>
      <c r="C611" s="63">
        <v>25.583166666666667</v>
      </c>
      <c r="D611" s="74">
        <v>48</v>
      </c>
      <c r="E611" s="75">
        <v>0</v>
      </c>
      <c r="F611" s="64">
        <v>36325</v>
      </c>
      <c r="G611" s="65">
        <v>0.97083333333333333</v>
      </c>
      <c r="H611" s="66">
        <v>29.591999999999999</v>
      </c>
      <c r="I611" s="66">
        <v>36.128</v>
      </c>
      <c r="J611" s="67"/>
    </row>
    <row r="612" spans="1:17" ht="14" customHeight="1" x14ac:dyDescent="0.2">
      <c r="A612" s="46">
        <v>610</v>
      </c>
      <c r="B612" s="63">
        <v>-81.291666666666671</v>
      </c>
      <c r="C612" s="63">
        <v>25.583333333333332</v>
      </c>
      <c r="D612" s="74">
        <v>49</v>
      </c>
      <c r="E612" s="75">
        <v>0</v>
      </c>
      <c r="F612" s="64">
        <v>36325</v>
      </c>
      <c r="G612" s="65">
        <v>0.98750000000000004</v>
      </c>
      <c r="H612" s="66">
        <v>29.603000000000002</v>
      </c>
      <c r="I612" s="66">
        <v>35.971499999999999</v>
      </c>
      <c r="J612" s="67">
        <v>2.16</v>
      </c>
      <c r="M612" s="67">
        <v>1.6E-2</v>
      </c>
      <c r="N612" s="67">
        <v>0</v>
      </c>
      <c r="Q612" s="67">
        <v>15.628</v>
      </c>
    </row>
    <row r="613" spans="1:17" ht="14" customHeight="1" x14ac:dyDescent="0.2">
      <c r="A613" s="46">
        <v>611</v>
      </c>
      <c r="B613" s="63">
        <v>-81.350999999999999</v>
      </c>
      <c r="C613" s="63">
        <v>25.453333333333333</v>
      </c>
      <c r="D613" s="74">
        <v>50</v>
      </c>
      <c r="E613" s="75">
        <v>0</v>
      </c>
      <c r="F613" s="64">
        <v>36326</v>
      </c>
      <c r="G613" s="65">
        <v>0.50763888888888886</v>
      </c>
      <c r="H613" s="66">
        <v>29.190999999999999</v>
      </c>
      <c r="I613" s="66">
        <v>36.304000000000002</v>
      </c>
      <c r="J613" s="67">
        <v>0.96</v>
      </c>
      <c r="M613" s="67">
        <v>0</v>
      </c>
      <c r="N613" s="67">
        <v>7.3999999999999996E-2</v>
      </c>
      <c r="Q613" s="67">
        <v>6.9790000000000001</v>
      </c>
    </row>
    <row r="614" spans="1:17" ht="14" customHeight="1" x14ac:dyDescent="0.2">
      <c r="A614" s="46">
        <v>612</v>
      </c>
      <c r="B614" s="63">
        <v>-81.30883333333334</v>
      </c>
      <c r="C614" s="63">
        <v>25.453333333333333</v>
      </c>
      <c r="D614" s="74">
        <v>51</v>
      </c>
      <c r="E614" s="75">
        <v>0</v>
      </c>
      <c r="F614" s="64">
        <v>36326</v>
      </c>
      <c r="G614" s="65">
        <v>0.52500000000000002</v>
      </c>
      <c r="H614" s="66">
        <v>29.181000000000001</v>
      </c>
      <c r="I614" s="66">
        <v>36.063000000000002</v>
      </c>
      <c r="J614" s="67"/>
      <c r="M614" s="67">
        <v>2.4E-2</v>
      </c>
      <c r="N614" s="67">
        <v>0.38500000000000001</v>
      </c>
      <c r="Q614" s="67">
        <v>14.887</v>
      </c>
    </row>
    <row r="615" spans="1:17" ht="14" customHeight="1" x14ac:dyDescent="0.2">
      <c r="A615" s="46">
        <v>613</v>
      </c>
      <c r="B615" s="63">
        <v>-81.260666666666665</v>
      </c>
      <c r="C615" s="63">
        <v>25.452833333333334</v>
      </c>
      <c r="D615" s="74">
        <v>52</v>
      </c>
      <c r="E615" s="75">
        <v>0</v>
      </c>
      <c r="F615" s="64">
        <v>36326</v>
      </c>
      <c r="G615" s="65">
        <v>0.54374999999999996</v>
      </c>
      <c r="H615" s="66">
        <v>29.094000000000001</v>
      </c>
      <c r="I615" s="66">
        <v>34.159999999999997</v>
      </c>
      <c r="J615" s="67"/>
    </row>
    <row r="616" spans="1:17" ht="14" customHeight="1" x14ac:dyDescent="0.2">
      <c r="A616" s="46">
        <v>614</v>
      </c>
      <c r="B616" s="63">
        <v>-81.225166666666667</v>
      </c>
      <c r="C616" s="63">
        <v>25.453166666666668</v>
      </c>
      <c r="D616" s="74">
        <v>53</v>
      </c>
      <c r="E616" s="75">
        <v>0</v>
      </c>
      <c r="F616" s="64">
        <v>36326</v>
      </c>
      <c r="G616" s="65">
        <v>0.55902777777777779</v>
      </c>
      <c r="H616" s="66">
        <v>29.327999999999999</v>
      </c>
      <c r="I616" s="66">
        <v>32.941499999999998</v>
      </c>
      <c r="J616" s="67">
        <v>1.37</v>
      </c>
      <c r="M616" s="67">
        <v>1.0999999999999999E-2</v>
      </c>
      <c r="N616" s="67">
        <v>0</v>
      </c>
      <c r="Q616" s="67">
        <v>21.687000000000001</v>
      </c>
    </row>
    <row r="617" spans="1:17" ht="14" customHeight="1" x14ac:dyDescent="0.2">
      <c r="A617" s="46">
        <v>615</v>
      </c>
      <c r="B617" s="63">
        <v>-81.152166666666673</v>
      </c>
      <c r="C617" s="63">
        <v>25.344833333333334</v>
      </c>
      <c r="D617" s="74">
        <v>54</v>
      </c>
      <c r="E617" s="75">
        <v>0</v>
      </c>
      <c r="F617" s="64">
        <v>36326</v>
      </c>
      <c r="G617" s="65">
        <v>0.62013888888888891</v>
      </c>
      <c r="H617" s="66">
        <v>29.853999999999999</v>
      </c>
      <c r="I617" s="66">
        <v>33.2425</v>
      </c>
      <c r="J617" s="67">
        <v>2.41</v>
      </c>
      <c r="M617" s="67">
        <v>1.2E-2</v>
      </c>
      <c r="N617" s="67">
        <v>0.66700000000000004</v>
      </c>
      <c r="Q617" s="67">
        <v>25.103000000000002</v>
      </c>
    </row>
    <row r="618" spans="1:17" ht="14" customHeight="1" x14ac:dyDescent="0.2">
      <c r="A618" s="46">
        <v>616</v>
      </c>
      <c r="B618" s="63">
        <v>-81.19316666666667</v>
      </c>
      <c r="C618" s="63">
        <v>25.349833333333333</v>
      </c>
      <c r="D618" s="74">
        <v>55</v>
      </c>
      <c r="E618" s="75">
        <v>0</v>
      </c>
      <c r="F618" s="64">
        <v>36326</v>
      </c>
      <c r="G618" s="65">
        <v>0.64097222222222217</v>
      </c>
      <c r="H618" s="66">
        <v>29.366</v>
      </c>
      <c r="I618" s="66">
        <v>34.527000000000001</v>
      </c>
      <c r="J618" s="67">
        <v>1.51</v>
      </c>
      <c r="M618" s="67">
        <v>0</v>
      </c>
      <c r="N618" s="67">
        <v>1.7999999999999999E-2</v>
      </c>
      <c r="Q618" s="67">
        <v>17.748999999999999</v>
      </c>
    </row>
    <row r="619" spans="1:17" ht="14" customHeight="1" x14ac:dyDescent="0.2">
      <c r="A619" s="46">
        <v>617</v>
      </c>
      <c r="B619" s="63">
        <v>-81.226833333333332</v>
      </c>
      <c r="C619" s="63">
        <v>25.349666666666668</v>
      </c>
      <c r="D619" s="74">
        <v>56</v>
      </c>
      <c r="E619" s="75">
        <v>0</v>
      </c>
      <c r="F619" s="64">
        <v>36326</v>
      </c>
      <c r="G619" s="65">
        <v>0.65694444444444444</v>
      </c>
      <c r="H619" s="66">
        <v>29.600999999999999</v>
      </c>
      <c r="I619" s="66">
        <v>35.466999999999999</v>
      </c>
      <c r="J619" s="67">
        <v>1.07</v>
      </c>
      <c r="M619" s="67">
        <v>5.0000000000000001E-3</v>
      </c>
      <c r="N619" s="67">
        <v>6.0000000000000001E-3</v>
      </c>
      <c r="Q619" s="67">
        <v>10.61</v>
      </c>
    </row>
    <row r="620" spans="1:17" ht="14" customHeight="1" x14ac:dyDescent="0.2">
      <c r="A620" s="46">
        <v>618</v>
      </c>
      <c r="B620" s="63">
        <v>-81.264166666666668</v>
      </c>
      <c r="C620" s="63">
        <v>25.349666666666668</v>
      </c>
      <c r="D620" s="74">
        <v>57</v>
      </c>
      <c r="E620" s="75">
        <v>0</v>
      </c>
      <c r="F620" s="64">
        <v>36326</v>
      </c>
      <c r="G620" s="65">
        <v>0.67222222222222217</v>
      </c>
      <c r="H620" s="66">
        <v>29.780999999999999</v>
      </c>
      <c r="I620" s="66">
        <v>36.516999999999996</v>
      </c>
      <c r="J620" s="67">
        <v>0.84</v>
      </c>
      <c r="M620" s="67">
        <v>0</v>
      </c>
      <c r="N620" s="67">
        <v>0</v>
      </c>
      <c r="Q620" s="67">
        <v>0</v>
      </c>
    </row>
    <row r="621" spans="1:17" ht="14" customHeight="1" x14ac:dyDescent="0.2">
      <c r="A621" s="46">
        <v>619</v>
      </c>
      <c r="B621" s="63">
        <v>-81.652833333333334</v>
      </c>
      <c r="C621" s="63">
        <v>25.166499999999999</v>
      </c>
      <c r="D621" s="74">
        <v>58</v>
      </c>
      <c r="E621" s="75">
        <v>0</v>
      </c>
      <c r="F621" s="64">
        <v>36326</v>
      </c>
      <c r="G621" s="65">
        <v>0.80208333333333337</v>
      </c>
      <c r="H621" s="66">
        <v>29.952999999999999</v>
      </c>
      <c r="I621" s="66">
        <v>36.146999999999998</v>
      </c>
      <c r="J621" s="67">
        <v>1.18</v>
      </c>
    </row>
    <row r="622" spans="1:17" ht="14" customHeight="1" x14ac:dyDescent="0.2">
      <c r="A622" s="46">
        <v>620</v>
      </c>
      <c r="B622" s="63">
        <v>-81.490666666666669</v>
      </c>
      <c r="C622" s="63">
        <v>25.166</v>
      </c>
      <c r="D622" s="74">
        <v>59</v>
      </c>
      <c r="E622" s="75">
        <v>0</v>
      </c>
      <c r="F622" s="64">
        <v>36326</v>
      </c>
      <c r="G622" s="65">
        <v>0.85416666666666663</v>
      </c>
      <c r="H622" s="66">
        <v>30.055</v>
      </c>
      <c r="I622" s="66">
        <v>36.177999999999997</v>
      </c>
      <c r="J622" s="67"/>
    </row>
    <row r="623" spans="1:17" ht="14" customHeight="1" x14ac:dyDescent="0.2">
      <c r="A623" s="46">
        <v>621</v>
      </c>
      <c r="B623" s="63">
        <v>-81.335999999999999</v>
      </c>
      <c r="C623" s="63">
        <v>25.166499999999999</v>
      </c>
      <c r="D623" s="74">
        <v>60</v>
      </c>
      <c r="E623" s="75">
        <v>0</v>
      </c>
      <c r="F623" s="64">
        <v>36326</v>
      </c>
      <c r="G623" s="65">
        <v>0.90416666666666667</v>
      </c>
      <c r="H623" s="66">
        <v>30.02</v>
      </c>
      <c r="I623" s="66">
        <v>36.652000000000001</v>
      </c>
      <c r="J623" s="67">
        <v>0.56999999999999995</v>
      </c>
      <c r="M623" s="67">
        <v>0</v>
      </c>
      <c r="N623" s="67">
        <v>0.72599999999999998</v>
      </c>
      <c r="Q623" s="67">
        <v>0.42599999999999999</v>
      </c>
    </row>
    <row r="624" spans="1:17" ht="14" customHeight="1" x14ac:dyDescent="0.2">
      <c r="A624" s="46">
        <v>622</v>
      </c>
      <c r="B624" s="63">
        <v>-81.275999999999996</v>
      </c>
      <c r="C624" s="63">
        <v>25.166499999999999</v>
      </c>
      <c r="D624" s="74">
        <v>61</v>
      </c>
      <c r="E624" s="75">
        <v>0</v>
      </c>
      <c r="F624" s="64">
        <v>36326</v>
      </c>
      <c r="G624" s="65">
        <v>0.92708333333333337</v>
      </c>
      <c r="H624" s="66">
        <v>29.986000000000001</v>
      </c>
      <c r="I624" s="66">
        <v>36.374499999999998</v>
      </c>
      <c r="J624" s="67">
        <v>0.77</v>
      </c>
      <c r="M624" s="67">
        <v>0</v>
      </c>
      <c r="N624" s="67">
        <v>3.5999999999999997E-2</v>
      </c>
      <c r="Q624" s="67">
        <v>4.7640000000000002</v>
      </c>
    </row>
    <row r="625" spans="1:17" ht="14" customHeight="1" x14ac:dyDescent="0.2">
      <c r="A625" s="46">
        <v>623</v>
      </c>
      <c r="B625" s="63">
        <v>-81.236000000000004</v>
      </c>
      <c r="C625" s="63">
        <v>25.166499999999999</v>
      </c>
      <c r="D625" s="74">
        <v>62</v>
      </c>
      <c r="E625" s="75">
        <v>0</v>
      </c>
      <c r="F625" s="64">
        <v>36326</v>
      </c>
      <c r="G625" s="65">
        <v>0.94374999999999998</v>
      </c>
      <c r="H625" s="66">
        <v>30.192</v>
      </c>
      <c r="I625" s="66">
        <v>36.482500000000002</v>
      </c>
      <c r="J625" s="67"/>
    </row>
    <row r="626" spans="1:17" ht="14" customHeight="1" x14ac:dyDescent="0.2">
      <c r="A626" s="46">
        <v>624</v>
      </c>
      <c r="B626" s="63">
        <v>-81.201333333333338</v>
      </c>
      <c r="C626" s="63">
        <v>25.166833333333333</v>
      </c>
      <c r="D626" s="74">
        <v>63</v>
      </c>
      <c r="E626" s="75">
        <v>0</v>
      </c>
      <c r="F626" s="64">
        <v>36326</v>
      </c>
      <c r="G626" s="65">
        <v>0.9604166666666667</v>
      </c>
      <c r="H626" s="66">
        <v>30.254000000000001</v>
      </c>
      <c r="I626" s="66">
        <v>36.344999999999999</v>
      </c>
      <c r="J626" s="67">
        <v>0.48</v>
      </c>
      <c r="M626" s="67">
        <v>0</v>
      </c>
      <c r="N626" s="67">
        <v>0</v>
      </c>
      <c r="Q626" s="67">
        <v>2.3330000000000002</v>
      </c>
    </row>
    <row r="627" spans="1:17" ht="14" customHeight="1" x14ac:dyDescent="0.2">
      <c r="A627" s="46">
        <v>625</v>
      </c>
      <c r="B627" s="63">
        <v>-81.156833333333338</v>
      </c>
      <c r="C627" s="63">
        <v>25.167333333333332</v>
      </c>
      <c r="D627" s="74">
        <v>64</v>
      </c>
      <c r="E627" s="75">
        <v>0</v>
      </c>
      <c r="F627" s="64">
        <v>36326</v>
      </c>
      <c r="G627" s="65">
        <v>0.99236111111111114</v>
      </c>
      <c r="H627" s="66">
        <v>30.495999999999999</v>
      </c>
      <c r="I627" s="66">
        <v>35.867999999999995</v>
      </c>
      <c r="J627" s="67">
        <v>1.74</v>
      </c>
      <c r="M627" s="67">
        <v>0</v>
      </c>
      <c r="N627" s="67">
        <v>8.5999999999999993E-2</v>
      </c>
      <c r="Q627" s="67">
        <v>2.3029999999999999</v>
      </c>
    </row>
    <row r="628" spans="1:17" ht="14" customHeight="1" x14ac:dyDescent="0.2">
      <c r="A628" s="46">
        <v>626</v>
      </c>
      <c r="B628" s="63">
        <v>-81.093333333333334</v>
      </c>
      <c r="C628" s="63">
        <v>25.101500000000001</v>
      </c>
      <c r="D628" s="71">
        <v>65</v>
      </c>
      <c r="E628" s="72">
        <v>0</v>
      </c>
      <c r="F628" s="64">
        <v>36327</v>
      </c>
      <c r="G628" s="65">
        <v>0.52430555555555558</v>
      </c>
      <c r="H628" s="66">
        <v>29.675999999999998</v>
      </c>
      <c r="I628" s="66">
        <v>36.621000000000002</v>
      </c>
      <c r="J628" s="66">
        <v>1.36</v>
      </c>
      <c r="M628" s="67">
        <v>0</v>
      </c>
      <c r="N628" s="67">
        <v>7.0999999999999994E-2</v>
      </c>
      <c r="P628" s="66"/>
      <c r="Q628" s="67">
        <v>0</v>
      </c>
    </row>
    <row r="629" spans="1:17" ht="14" customHeight="1" x14ac:dyDescent="0.2">
      <c r="A629" s="46">
        <v>627</v>
      </c>
      <c r="B629" s="63">
        <v>-81.108166666666662</v>
      </c>
      <c r="C629" s="63">
        <v>25.0685</v>
      </c>
      <c r="D629" s="74">
        <v>66</v>
      </c>
      <c r="E629" s="75">
        <v>0</v>
      </c>
      <c r="F629" s="64">
        <v>36327</v>
      </c>
      <c r="G629" s="65">
        <v>0.54097222222222219</v>
      </c>
      <c r="H629" s="66">
        <v>29.657</v>
      </c>
      <c r="I629" s="66">
        <v>36.325000000000003</v>
      </c>
      <c r="J629" s="67">
        <v>2.02</v>
      </c>
      <c r="M629" s="67">
        <v>0</v>
      </c>
      <c r="N629" s="67">
        <v>1.7000000000000001E-2</v>
      </c>
      <c r="Q629" s="67">
        <v>2.056</v>
      </c>
    </row>
    <row r="630" spans="1:17" ht="14" customHeight="1" x14ac:dyDescent="0.2">
      <c r="A630" s="46">
        <v>628</v>
      </c>
      <c r="B630" s="63">
        <v>-81.126833333333337</v>
      </c>
      <c r="C630" s="63">
        <v>25.030166666666666</v>
      </c>
      <c r="D630" s="74">
        <v>67</v>
      </c>
      <c r="E630" s="75">
        <v>0</v>
      </c>
      <c r="F630" s="64">
        <v>36327</v>
      </c>
      <c r="G630" s="65">
        <v>0.57013888888888886</v>
      </c>
      <c r="H630" s="66">
        <v>29.576000000000001</v>
      </c>
      <c r="I630" s="66">
        <v>37.051000000000002</v>
      </c>
      <c r="J630" s="67">
        <v>1.3</v>
      </c>
      <c r="M630" s="67">
        <v>0</v>
      </c>
      <c r="N630" s="67">
        <v>0</v>
      </c>
      <c r="Q630" s="67">
        <v>2.6720000000000002</v>
      </c>
    </row>
    <row r="631" spans="1:17" ht="14" customHeight="1" x14ac:dyDescent="0.2">
      <c r="A631" s="46">
        <v>629</v>
      </c>
      <c r="B631" s="63">
        <v>-81.166499999999999</v>
      </c>
      <c r="C631" s="63">
        <v>24.930333333333333</v>
      </c>
      <c r="D631" s="74">
        <v>68</v>
      </c>
      <c r="E631" s="75">
        <v>0</v>
      </c>
      <c r="F631" s="64">
        <v>36327</v>
      </c>
      <c r="G631" s="65">
        <v>0.60833333333333328</v>
      </c>
      <c r="H631" s="66">
        <v>29.625</v>
      </c>
      <c r="I631" s="66">
        <v>36.712000000000003</v>
      </c>
      <c r="J631" s="67">
        <v>0.86</v>
      </c>
      <c r="M631" s="67">
        <v>0</v>
      </c>
      <c r="N631" s="67">
        <v>0</v>
      </c>
      <c r="Q631" s="67">
        <v>6.8259999999999996</v>
      </c>
    </row>
    <row r="632" spans="1:17" ht="14" customHeight="1" x14ac:dyDescent="0.2">
      <c r="A632" s="46">
        <v>630</v>
      </c>
      <c r="B632" s="63">
        <v>-81.095833333333331</v>
      </c>
      <c r="C632" s="63">
        <v>24.930166666666668</v>
      </c>
      <c r="D632" s="74">
        <v>69</v>
      </c>
      <c r="E632" s="75">
        <v>0</v>
      </c>
      <c r="F632" s="64">
        <v>36327</v>
      </c>
      <c r="G632" s="65">
        <v>0.63472222222222219</v>
      </c>
      <c r="H632" s="66">
        <v>29.585999999999999</v>
      </c>
      <c r="I632" s="66">
        <v>36.844499999999996</v>
      </c>
      <c r="J632" s="67">
        <v>1.19</v>
      </c>
      <c r="M632" s="67">
        <v>0</v>
      </c>
      <c r="N632" s="67">
        <v>0</v>
      </c>
      <c r="Q632" s="67">
        <v>3.7490000000000001</v>
      </c>
    </row>
    <row r="633" spans="1:17" ht="14" customHeight="1" x14ac:dyDescent="0.2">
      <c r="A633" s="46">
        <v>631</v>
      </c>
      <c r="B633" s="63">
        <v>-81.024333333333331</v>
      </c>
      <c r="C633" s="63">
        <v>24.93</v>
      </c>
      <c r="D633" s="74">
        <v>70</v>
      </c>
      <c r="E633" s="75">
        <v>0</v>
      </c>
      <c r="F633" s="64">
        <v>36327</v>
      </c>
      <c r="G633" s="65">
        <v>0.66180555555555554</v>
      </c>
      <c r="H633" s="66">
        <v>29.959</v>
      </c>
      <c r="I633" s="66">
        <v>37.564</v>
      </c>
      <c r="J633" s="67">
        <v>0.37</v>
      </c>
      <c r="M633" s="67">
        <v>0</v>
      </c>
      <c r="N633" s="67">
        <v>0</v>
      </c>
      <c r="Q633" s="67">
        <v>15.903</v>
      </c>
    </row>
    <row r="634" spans="1:17" ht="14" customHeight="1" x14ac:dyDescent="0.2">
      <c r="A634" s="46">
        <v>632</v>
      </c>
      <c r="B634" s="63">
        <v>-80.962999999999994</v>
      </c>
      <c r="C634" s="63">
        <v>24.930333333333333</v>
      </c>
      <c r="D634" s="74">
        <v>71</v>
      </c>
      <c r="E634" s="75">
        <v>0</v>
      </c>
      <c r="F634" s="64">
        <v>36327</v>
      </c>
      <c r="G634" s="65">
        <v>0.68888888888888899</v>
      </c>
      <c r="H634" s="66">
        <v>29.91</v>
      </c>
      <c r="I634" s="66">
        <v>37.085999999999999</v>
      </c>
      <c r="J634" s="67">
        <v>2.0099999999999998</v>
      </c>
      <c r="M634" s="67">
        <v>0</v>
      </c>
      <c r="N634" s="67">
        <v>0.13500000000000001</v>
      </c>
      <c r="Q634" s="67">
        <v>6.7949999999999999</v>
      </c>
    </row>
    <row r="635" spans="1:17" ht="14" customHeight="1" x14ac:dyDescent="0.2">
      <c r="A635" s="46">
        <v>633</v>
      </c>
      <c r="B635" s="63">
        <v>-80.126833333333337</v>
      </c>
      <c r="C635" s="63">
        <v>25.644833333333334</v>
      </c>
      <c r="D635" s="74">
        <v>1</v>
      </c>
      <c r="E635" s="75">
        <v>0</v>
      </c>
      <c r="F635" s="64">
        <v>36375</v>
      </c>
      <c r="G635" s="65">
        <v>0.56180555555555556</v>
      </c>
      <c r="H635" s="66">
        <v>30.472000000000001</v>
      </c>
      <c r="I635" s="66">
        <v>35.7605</v>
      </c>
      <c r="J635" s="67">
        <v>2.54</v>
      </c>
      <c r="K635" s="67">
        <v>0.64017600000000008</v>
      </c>
      <c r="M635" s="67">
        <v>0</v>
      </c>
      <c r="N635" s="67">
        <v>0.86199999999999999</v>
      </c>
      <c r="Q635" s="67">
        <v>0.52</v>
      </c>
    </row>
    <row r="636" spans="1:17" ht="14" customHeight="1" x14ac:dyDescent="0.2">
      <c r="A636" s="46">
        <v>634</v>
      </c>
      <c r="B636" s="63">
        <v>-80.105500000000006</v>
      </c>
      <c r="C636" s="63">
        <v>25.645</v>
      </c>
      <c r="D636" s="74">
        <v>2</v>
      </c>
      <c r="E636" s="75">
        <v>0</v>
      </c>
      <c r="F636" s="64">
        <v>36375</v>
      </c>
      <c r="G636" s="65">
        <v>0.57638888888888895</v>
      </c>
      <c r="H636" s="66">
        <v>31.124000000000002</v>
      </c>
      <c r="I636" s="66">
        <v>36.285499999999999</v>
      </c>
      <c r="J636" s="67">
        <v>0.27</v>
      </c>
      <c r="K636" s="67">
        <v>0.20147399999999993</v>
      </c>
      <c r="M636" s="67">
        <v>0</v>
      </c>
      <c r="N636" s="67">
        <v>0.88800000000000001</v>
      </c>
      <c r="Q636" s="67">
        <v>1.9850000000000001</v>
      </c>
    </row>
    <row r="637" spans="1:17" ht="14" customHeight="1" x14ac:dyDescent="0.2">
      <c r="A637" s="46">
        <v>635</v>
      </c>
      <c r="B637" s="63">
        <v>-80.084999999999994</v>
      </c>
      <c r="C637" s="63">
        <v>25.643329999999999</v>
      </c>
      <c r="D637" s="74">
        <v>3</v>
      </c>
      <c r="E637" s="75">
        <v>0</v>
      </c>
      <c r="F637" s="64">
        <v>36375</v>
      </c>
      <c r="G637" s="65">
        <v>0.58888888888888891</v>
      </c>
      <c r="H637" s="66">
        <v>30.416</v>
      </c>
      <c r="I637" s="66">
        <v>36.3675</v>
      </c>
      <c r="J637" s="67">
        <v>0.32</v>
      </c>
      <c r="K637" s="67">
        <v>0.20174400000000003</v>
      </c>
      <c r="M637" s="67">
        <v>0</v>
      </c>
      <c r="N637" s="67">
        <v>1.0169999999999999</v>
      </c>
      <c r="Q637" s="67">
        <v>2.371</v>
      </c>
    </row>
    <row r="638" spans="1:17" ht="14" customHeight="1" x14ac:dyDescent="0.2">
      <c r="A638" s="46">
        <v>636</v>
      </c>
      <c r="B638" s="63">
        <v>-80.38033333333334</v>
      </c>
      <c r="C638" s="63">
        <v>25.109500000000001</v>
      </c>
      <c r="D638" s="74">
        <v>4</v>
      </c>
      <c r="E638" s="75">
        <v>0</v>
      </c>
      <c r="F638" s="64">
        <v>36375</v>
      </c>
      <c r="G638" s="65">
        <v>0.78611111111111109</v>
      </c>
      <c r="H638" s="66">
        <v>32.18</v>
      </c>
      <c r="I638" s="66">
        <v>36.5595</v>
      </c>
      <c r="J638" s="67">
        <v>0.21</v>
      </c>
      <c r="K638" s="67">
        <v>0.17226599999999997</v>
      </c>
      <c r="M638" s="67">
        <v>0.13600000000000001</v>
      </c>
      <c r="N638" s="67">
        <v>0.36899999999999999</v>
      </c>
      <c r="Q638" s="67">
        <v>2.988</v>
      </c>
    </row>
    <row r="639" spans="1:17" ht="14" customHeight="1" x14ac:dyDescent="0.2">
      <c r="A639" s="46">
        <v>637</v>
      </c>
      <c r="B639" s="63">
        <v>-80.355666666666664</v>
      </c>
      <c r="C639" s="63">
        <v>25.093333333333334</v>
      </c>
      <c r="D639" s="74">
        <v>5</v>
      </c>
      <c r="E639" s="75">
        <v>0</v>
      </c>
      <c r="F639" s="64">
        <v>36375</v>
      </c>
      <c r="G639" s="65">
        <v>0.7993055555555556</v>
      </c>
      <c r="H639" s="66">
        <v>31.625</v>
      </c>
      <c r="I639" s="66">
        <v>36.347000000000001</v>
      </c>
      <c r="J639" s="67">
        <v>0.23</v>
      </c>
      <c r="K639" s="67">
        <v>0.18172799999999995</v>
      </c>
      <c r="M639" s="67">
        <v>0</v>
      </c>
      <c r="N639" s="67">
        <v>9.0999999999999998E-2</v>
      </c>
      <c r="Q639" s="67">
        <v>2.5640000000000001</v>
      </c>
    </row>
    <row r="640" spans="1:17" ht="14" customHeight="1" x14ac:dyDescent="0.2">
      <c r="A640" s="46">
        <v>638</v>
      </c>
      <c r="B640" s="63">
        <v>-80.315333333333328</v>
      </c>
      <c r="C640" s="63">
        <v>25.064666666666668</v>
      </c>
      <c r="D640" s="74">
        <v>6</v>
      </c>
      <c r="E640" s="75">
        <v>0</v>
      </c>
      <c r="F640" s="64">
        <v>36375</v>
      </c>
      <c r="G640" s="65">
        <v>0.82013888888888886</v>
      </c>
      <c r="H640" s="66">
        <v>31.113500000000002</v>
      </c>
      <c r="I640" s="66">
        <v>36.261499999999998</v>
      </c>
      <c r="J640" s="67">
        <v>0.28999999999999998</v>
      </c>
      <c r="K640" s="67">
        <v>0.10188599999999996</v>
      </c>
      <c r="M640" s="67">
        <v>1.2999999999999999E-2</v>
      </c>
      <c r="N640" s="67">
        <v>0.86799999999999999</v>
      </c>
      <c r="Q640" s="67">
        <v>2.6789999999999998</v>
      </c>
    </row>
    <row r="641" spans="1:17" ht="14" customHeight="1" x14ac:dyDescent="0.2">
      <c r="A641" s="46">
        <v>639</v>
      </c>
      <c r="B641" s="63">
        <v>-80.722333333333339</v>
      </c>
      <c r="C641" s="63">
        <v>24.763999999999999</v>
      </c>
      <c r="D641" s="74">
        <v>9</v>
      </c>
      <c r="E641" s="75">
        <v>0</v>
      </c>
      <c r="F641" s="64">
        <v>36376</v>
      </c>
      <c r="G641" s="65">
        <v>0.98402777777777783</v>
      </c>
      <c r="H641" s="66">
        <v>30.676000000000002</v>
      </c>
      <c r="I641" s="66">
        <v>36.258499999999998</v>
      </c>
      <c r="J641" s="67">
        <v>1.72</v>
      </c>
      <c r="K641" s="67">
        <v>1.1311619999999998</v>
      </c>
      <c r="M641" s="67">
        <v>4.1000000000000002E-2</v>
      </c>
      <c r="N641" s="67">
        <v>0.74099999999999999</v>
      </c>
      <c r="Q641" s="67">
        <v>0.114</v>
      </c>
    </row>
    <row r="642" spans="1:17" ht="14" customHeight="1" x14ac:dyDescent="0.2">
      <c r="A642" s="46">
        <v>640</v>
      </c>
      <c r="B642" s="63">
        <v>-80.742500000000007</v>
      </c>
      <c r="C642" s="63">
        <v>24.792833333333334</v>
      </c>
      <c r="D642" s="74">
        <v>8</v>
      </c>
      <c r="E642" s="75">
        <v>0</v>
      </c>
      <c r="F642" s="64">
        <v>36376</v>
      </c>
      <c r="G642" s="65">
        <v>6.2500000000000003E-3</v>
      </c>
      <c r="H642" s="66">
        <v>32.492000000000004</v>
      </c>
      <c r="I642" s="66">
        <v>36.991</v>
      </c>
      <c r="J642" s="67">
        <v>1.73</v>
      </c>
      <c r="K642" s="67">
        <v>0.45857399999999982</v>
      </c>
      <c r="M642" s="67">
        <v>0.13300000000000001</v>
      </c>
      <c r="N642" s="67">
        <v>0.41499999999999998</v>
      </c>
      <c r="Q642" s="67">
        <v>4.4859999999999998</v>
      </c>
    </row>
    <row r="643" spans="1:17" ht="14" customHeight="1" x14ac:dyDescent="0.2">
      <c r="A643" s="46">
        <v>641</v>
      </c>
      <c r="B643" s="63">
        <v>-80.755499999999998</v>
      </c>
      <c r="C643" s="63">
        <v>24.82</v>
      </c>
      <c r="D643" s="74">
        <v>7</v>
      </c>
      <c r="E643" s="75">
        <v>0</v>
      </c>
      <c r="F643" s="64">
        <v>36376</v>
      </c>
      <c r="G643" s="65">
        <v>2.013888888888889E-2</v>
      </c>
      <c r="H643" s="66">
        <v>32.404499999999999</v>
      </c>
      <c r="I643" s="66">
        <v>38.305</v>
      </c>
      <c r="J643" s="67">
        <v>1.37</v>
      </c>
      <c r="K643" s="67">
        <v>0.5685960000000001</v>
      </c>
      <c r="M643" s="67">
        <v>0.14899999999999999</v>
      </c>
      <c r="N643" s="67">
        <v>1.37</v>
      </c>
      <c r="Q643" s="67">
        <v>14.701000000000001</v>
      </c>
    </row>
    <row r="644" spans="1:17" ht="14" customHeight="1" x14ac:dyDescent="0.2">
      <c r="A644" s="46">
        <v>642</v>
      </c>
      <c r="B644" s="63">
        <v>-80.86</v>
      </c>
      <c r="C644" s="63">
        <v>24.787333333333333</v>
      </c>
      <c r="D644" s="74">
        <v>10</v>
      </c>
      <c r="E644" s="75">
        <v>0</v>
      </c>
      <c r="F644" s="64">
        <v>36376</v>
      </c>
      <c r="G644" s="65">
        <v>0.52430555555555558</v>
      </c>
      <c r="H644" s="66">
        <v>31.475999999999999</v>
      </c>
      <c r="I644" s="66">
        <v>36.984000000000002</v>
      </c>
      <c r="J644" s="67">
        <v>0.23</v>
      </c>
      <c r="K644" s="67">
        <v>0</v>
      </c>
      <c r="M644" s="67">
        <v>6.0999999999999999E-2</v>
      </c>
      <c r="N644" s="67">
        <v>1.6519999999999999</v>
      </c>
      <c r="Q644" s="67">
        <v>14.701000000000001</v>
      </c>
    </row>
    <row r="645" spans="1:17" ht="14" customHeight="1" x14ac:dyDescent="0.2">
      <c r="A645" s="46">
        <v>643</v>
      </c>
      <c r="B645" s="63">
        <v>-80.847666666666669</v>
      </c>
      <c r="C645" s="63">
        <v>24.753833333333333</v>
      </c>
      <c r="D645" s="74">
        <v>11</v>
      </c>
      <c r="E645" s="75">
        <v>0</v>
      </c>
      <c r="F645" s="64">
        <v>36376</v>
      </c>
      <c r="G645" s="65">
        <v>0.54027777777777775</v>
      </c>
      <c r="H645" s="66">
        <v>32.235999999999997</v>
      </c>
      <c r="I645" s="66">
        <v>37.6325</v>
      </c>
      <c r="J645" s="67">
        <v>0.65</v>
      </c>
      <c r="K645" s="67">
        <v>0.33257999999999988</v>
      </c>
      <c r="M645" s="67">
        <v>6.0999999999999999E-2</v>
      </c>
      <c r="N645" s="67">
        <v>2.2400000000000002</v>
      </c>
      <c r="Q645" s="67">
        <v>11.547000000000001</v>
      </c>
    </row>
    <row r="646" spans="1:17" ht="14" customHeight="1" x14ac:dyDescent="0.2">
      <c r="A646" s="46">
        <v>644</v>
      </c>
      <c r="B646" s="63">
        <v>-80.831666666666663</v>
      </c>
      <c r="C646" s="63">
        <v>24.712499999999999</v>
      </c>
      <c r="D646" s="74">
        <v>12</v>
      </c>
      <c r="E646" s="75">
        <v>0</v>
      </c>
      <c r="F646" s="64">
        <v>36376</v>
      </c>
      <c r="G646" s="65">
        <v>0.55972222222222223</v>
      </c>
      <c r="H646" s="66">
        <v>30.844000000000001</v>
      </c>
      <c r="I646" s="66">
        <v>36.805</v>
      </c>
      <c r="J646" s="67">
        <v>0.5</v>
      </c>
      <c r="K646" s="67">
        <v>0.22655399999999998</v>
      </c>
      <c r="M646" s="67">
        <v>1.6</v>
      </c>
      <c r="N646" s="67">
        <v>0</v>
      </c>
      <c r="Q646" s="67">
        <v>2.2639999999999998</v>
      </c>
    </row>
    <row r="647" spans="1:17" ht="14" customHeight="1" x14ac:dyDescent="0.2">
      <c r="A647" s="46">
        <v>645</v>
      </c>
      <c r="B647" s="63">
        <v>-81.028999999999996</v>
      </c>
      <c r="C647" s="63">
        <v>24.701833333333333</v>
      </c>
      <c r="D647" s="74">
        <v>13</v>
      </c>
      <c r="E647" s="75">
        <v>0</v>
      </c>
      <c r="F647" s="64">
        <v>36376</v>
      </c>
      <c r="G647" s="65">
        <v>0.64097222222222217</v>
      </c>
      <c r="H647" s="66">
        <v>31.362000000000002</v>
      </c>
      <c r="I647" s="66">
        <v>36.526000000000003</v>
      </c>
      <c r="J647" s="67">
        <v>1.34</v>
      </c>
      <c r="K647" s="67">
        <v>0.33170399999999989</v>
      </c>
      <c r="M647" s="67">
        <v>2.8000000000000001E-2</v>
      </c>
      <c r="N647" s="67">
        <v>0.27600000000000002</v>
      </c>
      <c r="Q647" s="67">
        <v>0</v>
      </c>
    </row>
    <row r="648" spans="1:17" ht="14" customHeight="1" x14ac:dyDescent="0.2">
      <c r="A648" s="46">
        <v>646</v>
      </c>
      <c r="B648" s="63">
        <v>-81.024166666666673</v>
      </c>
      <c r="C648" s="63">
        <v>24.6755</v>
      </c>
      <c r="D648" s="74">
        <v>14</v>
      </c>
      <c r="E648" s="75">
        <v>0</v>
      </c>
      <c r="F648" s="64">
        <v>36376</v>
      </c>
      <c r="G648" s="65">
        <v>0.65416666666666667</v>
      </c>
      <c r="H648" s="66">
        <v>30.49</v>
      </c>
      <c r="I648" s="66">
        <v>36.263500000000008</v>
      </c>
      <c r="J648" s="67">
        <v>0.16</v>
      </c>
      <c r="K648" s="67">
        <v>0.25051800000000007</v>
      </c>
      <c r="M648" s="67">
        <v>2.5</v>
      </c>
      <c r="N648" s="67">
        <v>3.2469999999999999</v>
      </c>
      <c r="Q648" s="67">
        <v>2.448</v>
      </c>
    </row>
    <row r="649" spans="1:17" ht="14" customHeight="1" x14ac:dyDescent="0.2">
      <c r="A649" s="46">
        <v>647</v>
      </c>
      <c r="B649" s="63">
        <v>-81.016666666666666</v>
      </c>
      <c r="C649" s="63">
        <v>24.642499999999998</v>
      </c>
      <c r="D649" s="74">
        <v>15</v>
      </c>
      <c r="E649" s="75">
        <v>0</v>
      </c>
      <c r="F649" s="64">
        <v>36376</v>
      </c>
      <c r="G649" s="65">
        <v>0.67638888888888893</v>
      </c>
      <c r="H649" s="66">
        <v>30.664000000000001</v>
      </c>
      <c r="I649" s="66">
        <v>36.006</v>
      </c>
      <c r="J649" s="67">
        <v>0.25</v>
      </c>
      <c r="K649" s="67">
        <v>0.22063799999999992</v>
      </c>
      <c r="M649" s="67">
        <v>0.155</v>
      </c>
      <c r="N649" s="67">
        <v>0</v>
      </c>
      <c r="Q649" s="67">
        <v>0</v>
      </c>
    </row>
    <row r="650" spans="1:17" ht="14" customHeight="1" x14ac:dyDescent="0.2">
      <c r="A650" s="46">
        <v>648</v>
      </c>
      <c r="B650" s="63">
        <v>-80.983000000000004</v>
      </c>
      <c r="C650" s="63">
        <v>24.599833333333333</v>
      </c>
      <c r="D650" s="74">
        <v>151</v>
      </c>
      <c r="E650" s="75">
        <v>0</v>
      </c>
      <c r="F650" s="64">
        <v>36376</v>
      </c>
      <c r="G650" s="65">
        <v>0.7090277777777777</v>
      </c>
      <c r="H650" s="66">
        <v>30.720500000000001</v>
      </c>
      <c r="I650" s="66">
        <v>36.121499999999997</v>
      </c>
      <c r="J650" s="67"/>
      <c r="K650" s="67"/>
      <c r="M650" s="67">
        <v>0.32600000000000001</v>
      </c>
      <c r="N650" s="67">
        <v>0.18099999999999999</v>
      </c>
      <c r="Q650" s="67">
        <v>2.2669999999999999</v>
      </c>
    </row>
    <row r="651" spans="1:17" ht="14" customHeight="1" x14ac:dyDescent="0.2">
      <c r="A651" s="46">
        <v>649</v>
      </c>
      <c r="B651" s="63">
        <v>-80.974500000000006</v>
      </c>
      <c r="C651" s="63">
        <v>24.546833333333332</v>
      </c>
      <c r="D651" s="74">
        <v>152</v>
      </c>
      <c r="E651" s="75">
        <v>0</v>
      </c>
      <c r="F651" s="64">
        <v>36376</v>
      </c>
      <c r="G651" s="65">
        <v>0.74236111111111114</v>
      </c>
      <c r="H651" s="66">
        <v>30.167000000000002</v>
      </c>
      <c r="I651" s="66">
        <v>35.094000000000001</v>
      </c>
      <c r="J651" s="67"/>
      <c r="K651" s="67"/>
      <c r="M651" s="67">
        <v>0.09</v>
      </c>
      <c r="N651" s="67">
        <v>0.191</v>
      </c>
      <c r="Q651" s="67">
        <v>0</v>
      </c>
    </row>
    <row r="652" spans="1:17" ht="14" customHeight="1" x14ac:dyDescent="0.2">
      <c r="A652" s="46">
        <v>650</v>
      </c>
      <c r="B652" s="63">
        <v>-80.912666666666667</v>
      </c>
      <c r="C652" s="63">
        <v>24.456666666666667</v>
      </c>
      <c r="D652" s="74">
        <v>153</v>
      </c>
      <c r="E652" s="75">
        <v>0</v>
      </c>
      <c r="F652" s="64">
        <v>36376</v>
      </c>
      <c r="G652" s="65">
        <v>0.8</v>
      </c>
      <c r="H652" s="66">
        <v>30.825499999999998</v>
      </c>
      <c r="I652" s="66">
        <v>34.471500000000006</v>
      </c>
      <c r="J652" s="67"/>
      <c r="K652" s="67"/>
      <c r="M652" s="67">
        <v>0.17199999999999999</v>
      </c>
      <c r="N652" s="67">
        <v>2.1000000000000001E-2</v>
      </c>
      <c r="Q652" s="67">
        <v>0</v>
      </c>
    </row>
    <row r="653" spans="1:17" ht="14" customHeight="1" x14ac:dyDescent="0.2">
      <c r="A653" s="46">
        <v>651</v>
      </c>
      <c r="B653" s="63">
        <v>-80.853666666666669</v>
      </c>
      <c r="C653" s="63">
        <v>24.354500000000002</v>
      </c>
      <c r="D653" s="74">
        <v>154</v>
      </c>
      <c r="E653" s="75">
        <v>0</v>
      </c>
      <c r="F653" s="64">
        <v>36376</v>
      </c>
      <c r="G653" s="65">
        <v>0.87083333333333324</v>
      </c>
      <c r="H653" s="66">
        <v>30.801000000000002</v>
      </c>
      <c r="I653" s="66">
        <v>35.035499999999999</v>
      </c>
      <c r="J653" s="67"/>
      <c r="K653" s="67"/>
      <c r="M653" s="67">
        <v>0.12</v>
      </c>
      <c r="N653" s="67">
        <v>2.544</v>
      </c>
      <c r="Q653" s="67">
        <v>0.53900000000000003</v>
      </c>
    </row>
    <row r="654" spans="1:17" ht="14" customHeight="1" x14ac:dyDescent="0.2">
      <c r="A654" s="46">
        <v>652</v>
      </c>
      <c r="B654" s="63">
        <v>-80.782666666666671</v>
      </c>
      <c r="C654" s="63">
        <v>24.247</v>
      </c>
      <c r="D654" s="74">
        <v>155</v>
      </c>
      <c r="E654" s="75">
        <v>0</v>
      </c>
      <c r="F654" s="64">
        <v>36376</v>
      </c>
      <c r="G654" s="65">
        <v>0.95277777777777783</v>
      </c>
      <c r="H654" s="66">
        <v>29.893999999999998</v>
      </c>
      <c r="I654" s="66">
        <v>35.966500000000003</v>
      </c>
      <c r="J654" s="67"/>
      <c r="K654" s="67"/>
      <c r="M654" s="67">
        <v>5.3999999999999999E-2</v>
      </c>
      <c r="N654" s="67">
        <v>0</v>
      </c>
      <c r="Q654" s="67">
        <v>0.45600000000000002</v>
      </c>
    </row>
    <row r="655" spans="1:17" ht="14" customHeight="1" x14ac:dyDescent="0.2">
      <c r="A655" s="46">
        <v>653</v>
      </c>
      <c r="B655" s="63">
        <v>-81.204166666666666</v>
      </c>
      <c r="C655" s="63">
        <v>24.673666666666666</v>
      </c>
      <c r="D655" s="74">
        <v>16</v>
      </c>
      <c r="E655" s="75">
        <v>0</v>
      </c>
      <c r="F655" s="64">
        <v>36377</v>
      </c>
      <c r="G655" s="65">
        <v>0.55208333333333337</v>
      </c>
      <c r="H655" s="66">
        <v>30.396000000000001</v>
      </c>
      <c r="I655" s="66">
        <v>36.488500000000002</v>
      </c>
      <c r="J655" s="67">
        <v>0.73</v>
      </c>
      <c r="K655" s="67">
        <v>0.48379799999999984</v>
      </c>
      <c r="M655" s="67">
        <v>0.17599999999999999</v>
      </c>
      <c r="N655" s="67">
        <v>0.11</v>
      </c>
      <c r="Q655" s="67">
        <v>0</v>
      </c>
    </row>
    <row r="656" spans="1:17" ht="14" customHeight="1" x14ac:dyDescent="0.2">
      <c r="A656" s="46">
        <v>654</v>
      </c>
      <c r="B656" s="63">
        <v>-81.192333333333337</v>
      </c>
      <c r="C656" s="63">
        <v>24.635333333333332</v>
      </c>
      <c r="D656" s="74">
        <v>17</v>
      </c>
      <c r="E656" s="75">
        <v>0</v>
      </c>
      <c r="F656" s="64">
        <v>36377</v>
      </c>
      <c r="G656" s="65">
        <v>0.56944444444444442</v>
      </c>
      <c r="H656" s="66">
        <v>31.31</v>
      </c>
      <c r="I656" s="66">
        <v>36.408000000000001</v>
      </c>
      <c r="J656" s="67">
        <v>1.9</v>
      </c>
      <c r="K656" s="67">
        <v>0.42368999999999968</v>
      </c>
      <c r="M656" s="67">
        <v>0.108</v>
      </c>
      <c r="N656" s="67">
        <v>0.27800000000000002</v>
      </c>
      <c r="Q656" s="67">
        <v>0</v>
      </c>
    </row>
    <row r="657" spans="1:17" ht="14" customHeight="1" x14ac:dyDescent="0.2">
      <c r="A657" s="46">
        <v>655</v>
      </c>
      <c r="B657" s="63">
        <v>-81.182000000000002</v>
      </c>
      <c r="C657" s="63">
        <v>24.597833333333334</v>
      </c>
      <c r="D657" s="74">
        <v>18</v>
      </c>
      <c r="E657" s="75">
        <v>0</v>
      </c>
      <c r="F657" s="64">
        <v>36377</v>
      </c>
      <c r="G657" s="65">
        <v>0.59375</v>
      </c>
      <c r="H657" s="66">
        <v>30.469000000000001</v>
      </c>
      <c r="I657" s="66">
        <v>36.374499999999998</v>
      </c>
      <c r="J657" s="67">
        <v>0.84</v>
      </c>
      <c r="K657" s="67">
        <v>0.25817999999999997</v>
      </c>
      <c r="M657" s="67">
        <v>7.5999999999999998E-2</v>
      </c>
      <c r="N657" s="67">
        <v>0.35499999999999998</v>
      </c>
      <c r="Q657" s="67">
        <v>0</v>
      </c>
    </row>
    <row r="658" spans="1:17" ht="14" customHeight="1" x14ac:dyDescent="0.2">
      <c r="A658" s="46">
        <v>656</v>
      </c>
      <c r="B658" s="63">
        <v>-81.421499999999995</v>
      </c>
      <c r="C658" s="63">
        <v>24.610166666666668</v>
      </c>
      <c r="D658" s="74">
        <v>19</v>
      </c>
      <c r="E658" s="75">
        <v>0</v>
      </c>
      <c r="F658" s="64">
        <v>36377</v>
      </c>
      <c r="G658" s="65">
        <v>0.67986111111111114</v>
      </c>
      <c r="H658" s="66">
        <v>30.6065</v>
      </c>
      <c r="I658" s="66">
        <v>36.889499999999998</v>
      </c>
      <c r="J658" s="67">
        <v>1.05</v>
      </c>
      <c r="K658" s="67">
        <v>0.45344999999999991</v>
      </c>
      <c r="M658" s="67">
        <v>6.7000000000000004E-2</v>
      </c>
      <c r="N658" s="67">
        <v>1.2999999999999999E-2</v>
      </c>
      <c r="Q658" s="67">
        <v>0</v>
      </c>
    </row>
    <row r="659" spans="1:17" ht="14" customHeight="1" x14ac:dyDescent="0.2">
      <c r="A659" s="46">
        <v>657</v>
      </c>
      <c r="B659" s="63">
        <v>-81.417166666666674</v>
      </c>
      <c r="C659" s="63">
        <v>24.574833333333334</v>
      </c>
      <c r="D659" s="74">
        <v>20</v>
      </c>
      <c r="E659" s="75">
        <v>0</v>
      </c>
      <c r="F659" s="64">
        <v>36377</v>
      </c>
      <c r="G659" s="65">
        <v>0.69652777777777775</v>
      </c>
      <c r="H659" s="66">
        <v>31.210999999999999</v>
      </c>
      <c r="I659" s="66">
        <v>36.683999999999997</v>
      </c>
      <c r="J659" s="67">
        <v>0.77</v>
      </c>
      <c r="K659" s="67">
        <v>0.31795799999999996</v>
      </c>
      <c r="M659" s="67">
        <v>7.6999999999999999E-2</v>
      </c>
      <c r="N659" s="67">
        <v>3.2000000000000001E-2</v>
      </c>
      <c r="Q659" s="67">
        <v>0</v>
      </c>
    </row>
    <row r="660" spans="1:17" ht="14" customHeight="1" x14ac:dyDescent="0.2">
      <c r="A660" s="46">
        <v>658</v>
      </c>
      <c r="B660" s="63">
        <v>-81.411166666666674</v>
      </c>
      <c r="C660" s="63">
        <v>24.536666666666665</v>
      </c>
      <c r="D660" s="74">
        <v>21</v>
      </c>
      <c r="E660" s="75">
        <v>0</v>
      </c>
      <c r="F660" s="64">
        <v>36377</v>
      </c>
      <c r="G660" s="65">
        <v>0.71944444444444444</v>
      </c>
      <c r="H660" s="66">
        <v>30.667000000000002</v>
      </c>
      <c r="I660" s="66">
        <v>36.317999999999998</v>
      </c>
      <c r="J660" s="67">
        <v>0.44</v>
      </c>
      <c r="K660" s="67">
        <v>0.1851239999999999</v>
      </c>
      <c r="M660" s="67">
        <v>6.6000000000000003E-2</v>
      </c>
      <c r="N660" s="67">
        <v>0.112</v>
      </c>
      <c r="Q660" s="67">
        <v>0</v>
      </c>
    </row>
    <row r="661" spans="1:17" ht="14" customHeight="1" x14ac:dyDescent="0.2">
      <c r="A661" s="46">
        <v>659</v>
      </c>
      <c r="B661" s="63">
        <v>-81.828500000000005</v>
      </c>
      <c r="C661" s="63">
        <v>24.454833333333333</v>
      </c>
      <c r="D661" s="74">
        <v>22</v>
      </c>
      <c r="E661" s="75">
        <v>0</v>
      </c>
      <c r="F661" s="64">
        <v>36377</v>
      </c>
      <c r="G661" s="65">
        <v>0.89861111111111114</v>
      </c>
      <c r="H661" s="66">
        <v>30.635999999999999</v>
      </c>
      <c r="I661" s="66">
        <v>36.326999999999998</v>
      </c>
      <c r="J661" s="67">
        <v>1.58</v>
      </c>
      <c r="K661" s="67">
        <v>0.67785000000000006</v>
      </c>
      <c r="M661" s="67">
        <v>7.9000000000000001E-2</v>
      </c>
      <c r="N661" s="67">
        <v>0.152</v>
      </c>
      <c r="Q661" s="67">
        <v>0</v>
      </c>
    </row>
    <row r="662" spans="1:17" ht="14" customHeight="1" x14ac:dyDescent="0.2">
      <c r="A662" s="46">
        <v>660</v>
      </c>
      <c r="B662" s="63">
        <v>-81.828166666666661</v>
      </c>
      <c r="C662" s="63">
        <v>24.486999999999998</v>
      </c>
      <c r="D662" s="74">
        <v>23</v>
      </c>
      <c r="E662" s="75">
        <v>0</v>
      </c>
      <c r="F662" s="64">
        <v>36377</v>
      </c>
      <c r="G662" s="65">
        <v>0.92500000000000004</v>
      </c>
      <c r="H662" s="66">
        <v>30.936</v>
      </c>
      <c r="I662" s="66">
        <v>36.32</v>
      </c>
      <c r="J662" s="67"/>
      <c r="K662" s="67"/>
      <c r="M662" s="67">
        <v>5.7000000000000002E-2</v>
      </c>
      <c r="N662" s="67">
        <v>0</v>
      </c>
      <c r="Q662" s="67">
        <v>0</v>
      </c>
    </row>
    <row r="663" spans="1:17" ht="14" customHeight="1" x14ac:dyDescent="0.2">
      <c r="A663" s="46">
        <v>661</v>
      </c>
      <c r="B663" s="63">
        <v>-81.828000000000003</v>
      </c>
      <c r="C663" s="63">
        <v>24.536666666666665</v>
      </c>
      <c r="D663" s="74">
        <v>24</v>
      </c>
      <c r="E663" s="75">
        <v>0</v>
      </c>
      <c r="F663" s="64">
        <v>36377</v>
      </c>
      <c r="G663" s="65">
        <v>0.94513888888888886</v>
      </c>
      <c r="H663" s="66">
        <v>31.064</v>
      </c>
      <c r="I663" s="66">
        <v>36.826999999999998</v>
      </c>
      <c r="J663" s="67">
        <v>1.55</v>
      </c>
      <c r="K663" s="67">
        <v>0.6024719999999999</v>
      </c>
      <c r="M663" s="67">
        <v>4.9000000000000002E-2</v>
      </c>
      <c r="N663" s="67">
        <v>0.74099999999999999</v>
      </c>
      <c r="Q663" s="67">
        <v>0</v>
      </c>
    </row>
    <row r="664" spans="1:17" ht="14" customHeight="1" x14ac:dyDescent="0.2">
      <c r="A664" s="46">
        <v>662</v>
      </c>
      <c r="B664" s="63">
        <v>-82.76766666666667</v>
      </c>
      <c r="C664" s="63">
        <v>24.395</v>
      </c>
      <c r="D664" s="74">
        <v>25</v>
      </c>
      <c r="E664" s="75">
        <v>0</v>
      </c>
      <c r="F664" s="64">
        <v>36378</v>
      </c>
      <c r="G664" s="65">
        <v>0.87013888888888891</v>
      </c>
      <c r="H664" s="66">
        <v>30.273499999999999</v>
      </c>
      <c r="I664" s="66">
        <v>36.066500000000005</v>
      </c>
      <c r="J664" s="67">
        <v>0.1</v>
      </c>
      <c r="K664" s="67">
        <v>7.9673999999999995E-2</v>
      </c>
      <c r="M664" s="67">
        <v>3.5000000000000003E-2</v>
      </c>
      <c r="N664" s="67">
        <v>0</v>
      </c>
      <c r="Q664" s="67">
        <v>0</v>
      </c>
    </row>
    <row r="665" spans="1:17" ht="14" customHeight="1" x14ac:dyDescent="0.2">
      <c r="A665" s="46">
        <v>663</v>
      </c>
      <c r="B665" s="63">
        <v>-82.768833333333333</v>
      </c>
      <c r="C665" s="63">
        <v>24.493666666666666</v>
      </c>
      <c r="D665" s="74">
        <v>26</v>
      </c>
      <c r="E665" s="75">
        <v>0</v>
      </c>
      <c r="F665" s="64">
        <v>36378</v>
      </c>
      <c r="G665" s="65">
        <v>0.90555555555555556</v>
      </c>
      <c r="H665" s="66">
        <v>30.343499999999999</v>
      </c>
      <c r="I665" s="66">
        <v>36.159999999999997</v>
      </c>
      <c r="J665" s="67">
        <v>0.2</v>
      </c>
      <c r="K665" s="67">
        <v>0.13661399999999999</v>
      </c>
      <c r="M665" s="67">
        <v>7.1999999999999995E-2</v>
      </c>
      <c r="N665" s="67">
        <v>0</v>
      </c>
      <c r="Q665" s="67">
        <v>0</v>
      </c>
    </row>
    <row r="666" spans="1:17" ht="14" customHeight="1" x14ac:dyDescent="0.2">
      <c r="A666" s="46">
        <v>664</v>
      </c>
      <c r="B666" s="63">
        <v>-82.768000000000001</v>
      </c>
      <c r="C666" s="63">
        <v>24.590166666666665</v>
      </c>
      <c r="D666" s="74">
        <v>27</v>
      </c>
      <c r="E666" s="75">
        <v>0</v>
      </c>
      <c r="F666" s="64">
        <v>36378</v>
      </c>
      <c r="G666" s="65">
        <v>0.93680555555555556</v>
      </c>
      <c r="H666" s="66">
        <v>30.141999999999999</v>
      </c>
      <c r="I666" s="66">
        <v>36.204500000000003</v>
      </c>
      <c r="J666" s="67">
        <v>0.11</v>
      </c>
      <c r="K666" s="67">
        <v>0.119544</v>
      </c>
      <c r="M666" s="67">
        <v>7.0999999999999994E-2</v>
      </c>
      <c r="N666" s="67">
        <v>0</v>
      </c>
      <c r="Q666" s="67">
        <v>0</v>
      </c>
    </row>
    <row r="667" spans="1:17" ht="14" customHeight="1" x14ac:dyDescent="0.2">
      <c r="A667" s="46">
        <v>665</v>
      </c>
      <c r="B667" s="63">
        <v>-82.748500000000007</v>
      </c>
      <c r="C667" s="63">
        <v>24.727666666666668</v>
      </c>
      <c r="D667" s="74">
        <v>28</v>
      </c>
      <c r="E667" s="75">
        <v>0</v>
      </c>
      <c r="F667" s="64">
        <v>36379</v>
      </c>
      <c r="G667" s="65">
        <v>0.52638888888888891</v>
      </c>
      <c r="H667" s="66">
        <v>29.854500000000002</v>
      </c>
      <c r="I667" s="66">
        <v>36.1875</v>
      </c>
      <c r="J667" s="67">
        <v>0.08</v>
      </c>
      <c r="K667" s="67">
        <v>7.781399999999998E-2</v>
      </c>
      <c r="M667" s="67">
        <v>5.7000000000000002E-2</v>
      </c>
      <c r="N667" s="67">
        <v>0</v>
      </c>
      <c r="Q667" s="67">
        <v>0</v>
      </c>
    </row>
    <row r="668" spans="1:17" ht="14" customHeight="1" x14ac:dyDescent="0.2">
      <c r="A668" s="46">
        <v>666</v>
      </c>
      <c r="B668" s="63">
        <v>-82.616833333333332</v>
      </c>
      <c r="C668" s="63">
        <v>24.898330000000001</v>
      </c>
      <c r="D668" s="74">
        <v>28.5</v>
      </c>
      <c r="E668" s="75">
        <v>0</v>
      </c>
      <c r="F668" s="64">
        <v>36379</v>
      </c>
      <c r="G668" s="65">
        <v>0.60555555555555551</v>
      </c>
      <c r="H668" s="66">
        <v>29.892000000000003</v>
      </c>
      <c r="I668" s="66">
        <v>36.094000000000001</v>
      </c>
      <c r="J668" s="67">
        <v>7.0000000000000007E-2</v>
      </c>
      <c r="K668" s="67">
        <v>6.9516000000000008E-2</v>
      </c>
      <c r="M668" s="67">
        <v>0.35599999999999998</v>
      </c>
      <c r="N668" s="67">
        <v>0</v>
      </c>
      <c r="Q668" s="67">
        <v>5.1130000000000004</v>
      </c>
    </row>
    <row r="669" spans="1:17" ht="14" customHeight="1" x14ac:dyDescent="0.2">
      <c r="A669" s="46">
        <v>667</v>
      </c>
      <c r="B669" s="63">
        <v>-82.478333333333339</v>
      </c>
      <c r="C669" s="63">
        <v>25.062999999999999</v>
      </c>
      <c r="D669" s="74">
        <v>29</v>
      </c>
      <c r="E669" s="75">
        <v>0</v>
      </c>
      <c r="F669" s="64">
        <v>36379</v>
      </c>
      <c r="G669" s="65">
        <v>0.6777777777777777</v>
      </c>
      <c r="H669" s="66">
        <v>30.289500000000004</v>
      </c>
      <c r="I669" s="66">
        <v>36.235500000000002</v>
      </c>
      <c r="J669" s="67">
        <v>0.51</v>
      </c>
      <c r="K669" s="67">
        <v>0.31224000000000007</v>
      </c>
      <c r="M669" s="67">
        <v>9.6000000000000002E-2</v>
      </c>
      <c r="N669" s="67">
        <v>0</v>
      </c>
      <c r="Q669" s="67">
        <v>0</v>
      </c>
    </row>
    <row r="670" spans="1:17" ht="14" customHeight="1" x14ac:dyDescent="0.2">
      <c r="A670" s="46">
        <v>668</v>
      </c>
      <c r="B670" s="63">
        <v>-82.350333333333339</v>
      </c>
      <c r="C670" s="63">
        <v>25.226166666666668</v>
      </c>
      <c r="D670" s="74">
        <v>29.5</v>
      </c>
      <c r="E670" s="75">
        <v>0</v>
      </c>
      <c r="F670" s="64">
        <v>36379</v>
      </c>
      <c r="G670" s="65">
        <v>0.74722222222222223</v>
      </c>
      <c r="H670" s="66">
        <v>30.787500000000001</v>
      </c>
      <c r="I670" s="66">
        <v>36.5105</v>
      </c>
      <c r="J670" s="67">
        <v>0.2</v>
      </c>
      <c r="K670" s="67">
        <v>0.10298399999999996</v>
      </c>
      <c r="M670" s="67">
        <v>8.6999999999999994E-2</v>
      </c>
      <c r="N670" s="67">
        <v>0</v>
      </c>
      <c r="Q670" s="67">
        <v>1.6</v>
      </c>
    </row>
    <row r="671" spans="1:17" ht="14" customHeight="1" x14ac:dyDescent="0.2">
      <c r="A671" s="46">
        <v>669</v>
      </c>
      <c r="B671" s="63">
        <v>-82.210166666666666</v>
      </c>
      <c r="C671" s="63">
        <v>25.400833333333335</v>
      </c>
      <c r="D671" s="74">
        <v>30</v>
      </c>
      <c r="E671" s="75">
        <v>0</v>
      </c>
      <c r="F671" s="64">
        <v>36379</v>
      </c>
      <c r="G671" s="65">
        <v>0.82013888888888886</v>
      </c>
      <c r="H671" s="66">
        <v>30.884500000000003</v>
      </c>
      <c r="I671" s="66">
        <v>36.418999999999997</v>
      </c>
      <c r="J671" s="67">
        <v>0.16</v>
      </c>
      <c r="K671" s="67">
        <v>0.184452</v>
      </c>
      <c r="M671" s="67">
        <v>0.107</v>
      </c>
      <c r="N671" s="67">
        <v>0</v>
      </c>
      <c r="Q671" s="67">
        <v>6.9950000000000001</v>
      </c>
    </row>
    <row r="672" spans="1:17" ht="14" customHeight="1" x14ac:dyDescent="0.2">
      <c r="A672" s="46">
        <v>670</v>
      </c>
      <c r="B672" s="63">
        <v>-82.074833333333331</v>
      </c>
      <c r="C672" s="63">
        <v>25.570833333333333</v>
      </c>
      <c r="D672" s="74">
        <v>30.5</v>
      </c>
      <c r="E672" s="75">
        <v>0</v>
      </c>
      <c r="F672" s="64">
        <v>36379</v>
      </c>
      <c r="G672" s="65">
        <v>0.88611111111111107</v>
      </c>
      <c r="H672" s="66">
        <v>31.541499999999999</v>
      </c>
      <c r="I672" s="66">
        <v>36.43</v>
      </c>
      <c r="J672" s="67">
        <v>0.41</v>
      </c>
      <c r="K672" s="67">
        <v>0.24838799999999989</v>
      </c>
      <c r="M672" s="67">
        <v>0.313</v>
      </c>
      <c r="N672" s="67">
        <v>0</v>
      </c>
      <c r="Q672" s="67">
        <v>12.077</v>
      </c>
    </row>
    <row r="673" spans="1:17" ht="14" customHeight="1" x14ac:dyDescent="0.2">
      <c r="A673" s="46">
        <v>671</v>
      </c>
      <c r="B673" s="63">
        <v>-81.942999999999998</v>
      </c>
      <c r="C673" s="63">
        <v>25.741</v>
      </c>
      <c r="D673" s="74">
        <v>31</v>
      </c>
      <c r="E673" s="75">
        <v>0</v>
      </c>
      <c r="F673" s="64">
        <v>36379</v>
      </c>
      <c r="G673" s="65">
        <v>0.94861111111111107</v>
      </c>
      <c r="H673" s="66">
        <v>31.862500000000001</v>
      </c>
      <c r="I673" s="66">
        <v>36.030500000000004</v>
      </c>
      <c r="J673" s="67">
        <v>1.2</v>
      </c>
      <c r="K673" s="67">
        <v>0.45935399999999976</v>
      </c>
      <c r="M673" s="67">
        <v>0.29699999999999999</v>
      </c>
      <c r="N673" s="67">
        <v>0</v>
      </c>
      <c r="Q673" s="67">
        <v>18.286999999999999</v>
      </c>
    </row>
    <row r="674" spans="1:17" ht="14" customHeight="1" x14ac:dyDescent="0.2">
      <c r="A674" s="46">
        <v>672</v>
      </c>
      <c r="B674" s="63">
        <v>-81.833166666666671</v>
      </c>
      <c r="C674" s="63">
        <v>25.872333333333334</v>
      </c>
      <c r="D674" s="74">
        <v>32</v>
      </c>
      <c r="E674" s="75">
        <v>0</v>
      </c>
      <c r="F674" s="64">
        <v>36380</v>
      </c>
      <c r="G674" s="65">
        <v>0</v>
      </c>
      <c r="H674" s="66">
        <v>31.146000000000001</v>
      </c>
      <c r="I674" s="66">
        <v>35.716999999999999</v>
      </c>
      <c r="J674" s="67">
        <v>1.78</v>
      </c>
      <c r="K674" s="67">
        <v>0.50544</v>
      </c>
      <c r="M674" s="67">
        <v>0.40899999999999997</v>
      </c>
      <c r="N674" s="67">
        <v>0</v>
      </c>
      <c r="Q674" s="67">
        <v>8.3119999999999994</v>
      </c>
    </row>
    <row r="675" spans="1:17" ht="14" customHeight="1" x14ac:dyDescent="0.2">
      <c r="A675" s="46">
        <v>673</v>
      </c>
      <c r="B675" s="63">
        <v>-81.800333333333327</v>
      </c>
      <c r="C675" s="63">
        <v>25.910833333333333</v>
      </c>
      <c r="D675" s="74">
        <v>33</v>
      </c>
      <c r="E675" s="75">
        <v>0</v>
      </c>
      <c r="F675" s="64">
        <v>36380</v>
      </c>
      <c r="G675" s="65">
        <v>1.8055555555555557E-2</v>
      </c>
      <c r="H675" s="66">
        <v>31.322500000000002</v>
      </c>
      <c r="I675" s="66">
        <v>35.325000000000003</v>
      </c>
      <c r="J675" s="67">
        <v>1.42</v>
      </c>
      <c r="K675" s="67">
        <v>0.38451000000000018</v>
      </c>
      <c r="M675" s="67">
        <v>0.25900000000000001</v>
      </c>
      <c r="N675" s="67">
        <v>0</v>
      </c>
      <c r="Q675" s="67">
        <v>4.1719999999999997</v>
      </c>
    </row>
    <row r="676" spans="1:17" ht="14" customHeight="1" x14ac:dyDescent="0.2">
      <c r="A676" s="46">
        <v>674</v>
      </c>
      <c r="B676" s="63">
        <v>-81.767499999999998</v>
      </c>
      <c r="C676" s="63">
        <v>25.949000000000002</v>
      </c>
      <c r="D676" s="74">
        <v>34</v>
      </c>
      <c r="E676" s="75">
        <v>0</v>
      </c>
      <c r="F676" s="64">
        <v>36380</v>
      </c>
      <c r="G676" s="65">
        <v>3.6111111111111115E-2</v>
      </c>
      <c r="H676" s="66">
        <v>30.951499999999999</v>
      </c>
      <c r="I676" s="66">
        <v>34.575000000000003</v>
      </c>
      <c r="J676" s="67">
        <v>4.97</v>
      </c>
      <c r="K676" s="67">
        <v>2.4232199999999997</v>
      </c>
      <c r="M676" s="67">
        <v>0.29599999999999999</v>
      </c>
      <c r="N676" s="67">
        <v>0</v>
      </c>
      <c r="Q676" s="67">
        <v>0</v>
      </c>
    </row>
    <row r="677" spans="1:17" ht="14" customHeight="1" x14ac:dyDescent="0.2">
      <c r="A677" s="46">
        <v>675</v>
      </c>
      <c r="B677" s="63">
        <v>-82.05716666666666</v>
      </c>
      <c r="C677" s="63">
        <v>26.158666666666665</v>
      </c>
      <c r="D677" s="74">
        <v>38</v>
      </c>
      <c r="E677" s="75">
        <v>0</v>
      </c>
      <c r="F677" s="64">
        <v>36380</v>
      </c>
      <c r="G677" s="65">
        <v>0.56527777777777777</v>
      </c>
      <c r="H677" s="66">
        <v>30.975999999999999</v>
      </c>
      <c r="I677" s="66">
        <v>34.598500000000001</v>
      </c>
      <c r="J677" s="67">
        <v>0.48</v>
      </c>
      <c r="K677" s="67">
        <v>0.29591400000000007</v>
      </c>
      <c r="M677" s="67">
        <v>0.253</v>
      </c>
      <c r="N677" s="67">
        <v>0</v>
      </c>
      <c r="Q677" s="67">
        <v>3.42</v>
      </c>
    </row>
    <row r="678" spans="1:17" ht="14" customHeight="1" x14ac:dyDescent="0.2">
      <c r="A678" s="46">
        <v>676</v>
      </c>
      <c r="B678" s="63">
        <v>-81.976666666666674</v>
      </c>
      <c r="C678" s="63">
        <v>26.183166666666665</v>
      </c>
      <c r="D678" s="74">
        <v>37</v>
      </c>
      <c r="E678" s="75">
        <v>0</v>
      </c>
      <c r="F678" s="64">
        <v>36380</v>
      </c>
      <c r="G678" s="65">
        <v>0.59236111111111112</v>
      </c>
      <c r="H678" s="66">
        <v>30.931000000000001</v>
      </c>
      <c r="I678" s="66">
        <v>35.503500000000003</v>
      </c>
      <c r="J678" s="67">
        <v>1.33</v>
      </c>
      <c r="K678" s="67">
        <v>0.20686200000000035</v>
      </c>
      <c r="M678" s="67">
        <v>0.25900000000000001</v>
      </c>
      <c r="N678" s="67">
        <v>0</v>
      </c>
      <c r="Q678" s="67">
        <v>2.746</v>
      </c>
    </row>
    <row r="679" spans="1:17" ht="14" customHeight="1" x14ac:dyDescent="0.2">
      <c r="A679" s="46">
        <v>677</v>
      </c>
      <c r="B679" s="63">
        <v>-81.902000000000001</v>
      </c>
      <c r="C679" s="63">
        <v>26.201499999999999</v>
      </c>
      <c r="D679" s="74">
        <v>36</v>
      </c>
      <c r="E679" s="75">
        <v>0</v>
      </c>
      <c r="F679" s="64">
        <v>36380</v>
      </c>
      <c r="G679" s="65">
        <v>0.61736111111111114</v>
      </c>
      <c r="H679" s="66">
        <v>30.831499999999998</v>
      </c>
      <c r="I679" s="66">
        <v>35.725499999999997</v>
      </c>
      <c r="J679" s="67">
        <v>1.06</v>
      </c>
      <c r="K679" s="67">
        <v>0.27594599999999991</v>
      </c>
      <c r="M679" s="67">
        <v>0.26700000000000002</v>
      </c>
      <c r="N679" s="67">
        <v>0</v>
      </c>
      <c r="Q679" s="67">
        <v>5.2990000000000004</v>
      </c>
    </row>
    <row r="680" spans="1:17" ht="14" customHeight="1" x14ac:dyDescent="0.2">
      <c r="A680" s="46">
        <v>678</v>
      </c>
      <c r="B680" s="63">
        <v>-81.841166666666666</v>
      </c>
      <c r="C680" s="63">
        <v>26.223333333333333</v>
      </c>
      <c r="D680" s="74">
        <v>35</v>
      </c>
      <c r="E680" s="75">
        <v>0</v>
      </c>
      <c r="F680" s="64">
        <v>36380</v>
      </c>
      <c r="G680" s="65">
        <v>0.63958333333333328</v>
      </c>
      <c r="H680" s="66">
        <v>30.904000000000003</v>
      </c>
      <c r="I680" s="66">
        <v>35.875500000000002</v>
      </c>
      <c r="J680" s="67">
        <v>1.1299999999999999</v>
      </c>
      <c r="K680" s="67">
        <v>0.51895199999999964</v>
      </c>
      <c r="M680" s="67">
        <v>0.22900000000000001</v>
      </c>
      <c r="N680" s="67">
        <v>0</v>
      </c>
      <c r="Q680" s="67">
        <v>29.382999999999999</v>
      </c>
    </row>
    <row r="681" spans="1:17" ht="14" customHeight="1" x14ac:dyDescent="0.2">
      <c r="A681" s="46">
        <v>679</v>
      </c>
      <c r="B681" s="63">
        <v>-81.481666666666669</v>
      </c>
      <c r="C681" s="63">
        <v>25.782833333333333</v>
      </c>
      <c r="D681" s="74">
        <v>39</v>
      </c>
      <c r="E681" s="75">
        <v>0</v>
      </c>
      <c r="F681" s="64">
        <v>36381</v>
      </c>
      <c r="G681" s="65">
        <v>0.62847222222222221</v>
      </c>
      <c r="H681" s="66">
        <v>30.630499999999998</v>
      </c>
      <c r="I681" s="66">
        <v>30.7075</v>
      </c>
      <c r="J681" s="67">
        <v>8</v>
      </c>
      <c r="K681" s="67">
        <v>2.6351400000000007</v>
      </c>
      <c r="M681" s="67">
        <v>0.25900000000000001</v>
      </c>
      <c r="N681" s="67">
        <v>0</v>
      </c>
      <c r="Q681" s="67">
        <v>2.2160000000000002</v>
      </c>
    </row>
    <row r="682" spans="1:17" ht="14" customHeight="1" x14ac:dyDescent="0.2">
      <c r="A682" s="46">
        <v>680</v>
      </c>
      <c r="B682" s="63">
        <v>-81.52167</v>
      </c>
      <c r="C682" s="63">
        <v>25.760333333333332</v>
      </c>
      <c r="D682" s="74">
        <v>40</v>
      </c>
      <c r="E682" s="75">
        <v>0</v>
      </c>
      <c r="F682" s="64">
        <v>36381</v>
      </c>
      <c r="G682" s="65">
        <v>0.6777777777777777</v>
      </c>
      <c r="H682" s="66">
        <v>30.81</v>
      </c>
      <c r="I682" s="66">
        <v>32.020000000000003</v>
      </c>
      <c r="J682" s="67"/>
      <c r="K682" s="67"/>
    </row>
    <row r="683" spans="1:17" ht="14" customHeight="1" x14ac:dyDescent="0.2">
      <c r="A683" s="46">
        <v>681</v>
      </c>
      <c r="B683" s="63">
        <v>-81.575166666666661</v>
      </c>
      <c r="C683" s="63">
        <v>25.733666666666668</v>
      </c>
      <c r="D683" s="74">
        <v>41</v>
      </c>
      <c r="E683" s="75">
        <v>0</v>
      </c>
      <c r="F683" s="64">
        <v>36381</v>
      </c>
      <c r="G683" s="65">
        <v>0.69791666666666663</v>
      </c>
      <c r="H683" s="66">
        <v>31.305999999999997</v>
      </c>
      <c r="I683" s="66">
        <v>34.200500000000005</v>
      </c>
      <c r="J683" s="67">
        <v>3.38</v>
      </c>
      <c r="K683" s="67">
        <v>0.81585599999999991</v>
      </c>
      <c r="M683" s="67">
        <v>0.25900000000000001</v>
      </c>
      <c r="N683" s="67">
        <v>0</v>
      </c>
      <c r="Q683" s="67">
        <v>4.4320000000000004</v>
      </c>
    </row>
    <row r="684" spans="1:17" ht="14" customHeight="1" x14ac:dyDescent="0.2">
      <c r="A684" s="46">
        <v>682</v>
      </c>
      <c r="B684" s="63">
        <v>-81.719333333333338</v>
      </c>
      <c r="C684" s="63">
        <v>25.653833333333335</v>
      </c>
      <c r="D684" s="74">
        <v>42</v>
      </c>
      <c r="E684" s="75">
        <v>0</v>
      </c>
      <c r="F684" s="64">
        <v>36381</v>
      </c>
      <c r="G684" s="65">
        <v>0.74861111111111101</v>
      </c>
      <c r="H684" s="66">
        <v>31.434999999999999</v>
      </c>
      <c r="I684" s="66">
        <v>35.594000000000001</v>
      </c>
      <c r="J684" s="67"/>
      <c r="K684" s="67"/>
    </row>
    <row r="685" spans="1:17" ht="14" customHeight="1" x14ac:dyDescent="0.2">
      <c r="A685" s="46">
        <v>683</v>
      </c>
      <c r="B685" s="63">
        <v>-81.852999999999994</v>
      </c>
      <c r="C685" s="63">
        <v>25.582166666666666</v>
      </c>
      <c r="D685" s="74">
        <v>43</v>
      </c>
      <c r="E685" s="75">
        <v>0</v>
      </c>
      <c r="F685" s="64">
        <v>36381</v>
      </c>
      <c r="G685" s="65">
        <v>0.79374999999999996</v>
      </c>
      <c r="H685" s="66">
        <v>31.164999999999999</v>
      </c>
      <c r="I685" s="66">
        <v>36.060499999999998</v>
      </c>
      <c r="J685" s="67">
        <v>1.24</v>
      </c>
      <c r="K685" s="67">
        <v>0.37790399999999968</v>
      </c>
      <c r="M685" s="67">
        <v>0.26900000000000002</v>
      </c>
      <c r="N685" s="67">
        <v>0</v>
      </c>
      <c r="Q685" s="67">
        <v>3.5649999999999999</v>
      </c>
    </row>
    <row r="686" spans="1:17" ht="14" customHeight="1" x14ac:dyDescent="0.2">
      <c r="A686" s="46">
        <v>684</v>
      </c>
      <c r="B686" s="63">
        <v>-81.664666666666662</v>
      </c>
      <c r="C686" s="63">
        <v>25.582666666666668</v>
      </c>
      <c r="D686" s="74">
        <v>44</v>
      </c>
      <c r="E686" s="75">
        <v>0</v>
      </c>
      <c r="F686" s="64">
        <v>36381</v>
      </c>
      <c r="G686" s="65">
        <v>0.85763888888888884</v>
      </c>
      <c r="H686" s="66">
        <v>31.276499999999999</v>
      </c>
      <c r="I686" s="66">
        <v>35.796999999999997</v>
      </c>
      <c r="J686" s="67"/>
      <c r="K686" s="67"/>
    </row>
    <row r="687" spans="1:17" ht="14" customHeight="1" x14ac:dyDescent="0.2">
      <c r="A687" s="46">
        <v>685</v>
      </c>
      <c r="B687" s="63">
        <v>-81.468999999999994</v>
      </c>
      <c r="C687" s="63">
        <v>25.583166666666667</v>
      </c>
      <c r="D687" s="74">
        <v>45</v>
      </c>
      <c r="E687" s="75">
        <v>0</v>
      </c>
      <c r="F687" s="64">
        <v>36381</v>
      </c>
      <c r="G687" s="65">
        <v>0.92083333333333339</v>
      </c>
      <c r="H687" s="66">
        <v>30.89</v>
      </c>
      <c r="I687" s="66">
        <v>34.072499999999998</v>
      </c>
      <c r="J687" s="67">
        <v>1.48</v>
      </c>
      <c r="K687" s="67">
        <v>0.92702400000000007</v>
      </c>
      <c r="M687" s="67">
        <v>0.26500000000000001</v>
      </c>
      <c r="N687" s="67">
        <v>0</v>
      </c>
      <c r="Q687" s="67">
        <v>4.0460000000000003</v>
      </c>
    </row>
    <row r="688" spans="1:17" ht="14" customHeight="1" x14ac:dyDescent="0.2">
      <c r="A688" s="46">
        <v>686</v>
      </c>
      <c r="B688" s="63">
        <v>-81.408833333333334</v>
      </c>
      <c r="C688" s="63">
        <v>25.582999999999998</v>
      </c>
      <c r="D688" s="74">
        <v>46</v>
      </c>
      <c r="E688" s="75">
        <v>0</v>
      </c>
      <c r="F688" s="64">
        <v>36381</v>
      </c>
      <c r="G688" s="65">
        <v>0.94305555555555554</v>
      </c>
      <c r="H688" s="66">
        <v>30.776000000000003</v>
      </c>
      <c r="I688" s="66">
        <v>32.843000000000004</v>
      </c>
      <c r="J688" s="67"/>
      <c r="K688" s="67"/>
    </row>
    <row r="689" spans="1:17" ht="14" customHeight="1" x14ac:dyDescent="0.2">
      <c r="A689" s="46">
        <v>687</v>
      </c>
      <c r="B689" s="63">
        <v>-81.367166666666662</v>
      </c>
      <c r="C689" s="63">
        <v>25.582833333333333</v>
      </c>
      <c r="D689" s="74">
        <v>47</v>
      </c>
      <c r="E689" s="75">
        <v>0</v>
      </c>
      <c r="F689" s="64">
        <v>36381</v>
      </c>
      <c r="G689" s="65">
        <v>0.9590277777777777</v>
      </c>
      <c r="H689" s="66">
        <v>30.631</v>
      </c>
      <c r="I689" s="66">
        <v>31.713000000000001</v>
      </c>
      <c r="J689" s="67">
        <v>2.2799999999999998</v>
      </c>
      <c r="K689" s="67">
        <v>0.70518599999999998</v>
      </c>
      <c r="M689" s="67">
        <v>0.25</v>
      </c>
      <c r="N689" s="67">
        <v>0</v>
      </c>
      <c r="Q689" s="67">
        <v>4.6719999999999997</v>
      </c>
    </row>
    <row r="690" spans="1:17" ht="14" customHeight="1" x14ac:dyDescent="0.2">
      <c r="A690" s="46">
        <v>688</v>
      </c>
      <c r="B690" s="63">
        <v>-81.33</v>
      </c>
      <c r="C690" s="63">
        <v>25.583666666666666</v>
      </c>
      <c r="D690" s="74">
        <v>48</v>
      </c>
      <c r="E690" s="75">
        <v>0</v>
      </c>
      <c r="F690" s="64">
        <v>36381</v>
      </c>
      <c r="G690" s="65">
        <v>0.97361111111111109</v>
      </c>
      <c r="H690" s="66">
        <v>30.642000000000003</v>
      </c>
      <c r="I690" s="66">
        <v>30.4985</v>
      </c>
      <c r="J690" s="67"/>
      <c r="K690" s="67"/>
    </row>
    <row r="691" spans="1:17" ht="14" customHeight="1" x14ac:dyDescent="0.2">
      <c r="A691" s="46">
        <v>689</v>
      </c>
      <c r="B691" s="63">
        <v>-81.291499999999999</v>
      </c>
      <c r="C691" s="63">
        <v>25.583166666666667</v>
      </c>
      <c r="D691" s="74">
        <v>49</v>
      </c>
      <c r="E691" s="75">
        <v>0</v>
      </c>
      <c r="F691" s="64">
        <v>36381</v>
      </c>
      <c r="G691" s="65">
        <v>0.98958333333333337</v>
      </c>
      <c r="H691" s="66">
        <v>30.828499999999998</v>
      </c>
      <c r="I691" s="66">
        <v>28.494500000000002</v>
      </c>
      <c r="J691" s="67">
        <v>2.84</v>
      </c>
      <c r="K691" s="67">
        <v>0.93501599999999929</v>
      </c>
      <c r="M691" s="67">
        <v>0.22</v>
      </c>
      <c r="N691" s="67">
        <v>0</v>
      </c>
      <c r="Q691" s="67">
        <v>2.36</v>
      </c>
    </row>
    <row r="692" spans="1:17" ht="14" customHeight="1" x14ac:dyDescent="0.2">
      <c r="A692" s="46">
        <v>690</v>
      </c>
      <c r="B692" s="63">
        <v>-81.349999999999994</v>
      </c>
      <c r="C692" s="63">
        <v>25.457000000000001</v>
      </c>
      <c r="D692" s="74">
        <v>50</v>
      </c>
      <c r="E692" s="75">
        <v>0</v>
      </c>
      <c r="F692" s="64">
        <v>36382</v>
      </c>
      <c r="G692" s="65">
        <v>4.0972222222222222E-2</v>
      </c>
      <c r="H692" s="66">
        <v>30.698500000000003</v>
      </c>
      <c r="I692" s="66">
        <v>33.700000000000003</v>
      </c>
      <c r="J692" s="67">
        <v>2.34</v>
      </c>
      <c r="K692" s="67">
        <v>0.89117399999999924</v>
      </c>
      <c r="M692" s="67">
        <v>0.182</v>
      </c>
      <c r="N692" s="67">
        <v>0</v>
      </c>
      <c r="Q692" s="67">
        <v>0</v>
      </c>
    </row>
    <row r="693" spans="1:17" ht="14" customHeight="1" x14ac:dyDescent="0.2">
      <c r="A693" s="46">
        <v>691</v>
      </c>
      <c r="B693" s="63">
        <v>-81.308666666666667</v>
      </c>
      <c r="C693" s="63">
        <v>25.453166666666668</v>
      </c>
      <c r="D693" s="74">
        <v>51</v>
      </c>
      <c r="E693" s="75">
        <v>0</v>
      </c>
      <c r="F693" s="64">
        <v>36382</v>
      </c>
      <c r="G693" s="65">
        <v>5.6944444444444443E-2</v>
      </c>
      <c r="H693" s="66">
        <v>30.570999999999998</v>
      </c>
      <c r="I693" s="66">
        <v>32.970500000000001</v>
      </c>
      <c r="J693" s="67"/>
      <c r="K693" s="67"/>
    </row>
    <row r="694" spans="1:17" ht="14" customHeight="1" x14ac:dyDescent="0.2">
      <c r="A694" s="46">
        <v>692</v>
      </c>
      <c r="B694" s="63">
        <v>-81.261669999999995</v>
      </c>
      <c r="C694" s="63">
        <v>25.453330000000001</v>
      </c>
      <c r="D694" s="74">
        <v>52</v>
      </c>
      <c r="E694" s="75">
        <v>0</v>
      </c>
      <c r="F694" s="64">
        <v>36382</v>
      </c>
      <c r="G694" s="65">
        <v>0.47847222222222219</v>
      </c>
      <c r="H694" s="66">
        <v>30.048999999999999</v>
      </c>
      <c r="I694" s="66">
        <v>32.013000000000005</v>
      </c>
      <c r="J694" s="67">
        <v>2.2999999999999998</v>
      </c>
      <c r="K694" s="67">
        <v>0.96359999999999968</v>
      </c>
      <c r="M694" s="67">
        <v>0.22900000000000001</v>
      </c>
      <c r="N694" s="67">
        <v>0</v>
      </c>
      <c r="Q694" s="67">
        <v>5.2990000000000004</v>
      </c>
    </row>
    <row r="695" spans="1:17" ht="14" customHeight="1" x14ac:dyDescent="0.2">
      <c r="A695" s="46">
        <v>693</v>
      </c>
      <c r="B695" s="63">
        <v>-81.226669999999999</v>
      </c>
      <c r="C695" s="63">
        <v>25.453330000000001</v>
      </c>
      <c r="D695" s="74">
        <v>53</v>
      </c>
      <c r="E695" s="75">
        <v>0</v>
      </c>
      <c r="F695" s="64">
        <v>36382</v>
      </c>
      <c r="G695" s="65">
        <v>0.49305555555555558</v>
      </c>
      <c r="H695" s="66">
        <v>29.731999999999999</v>
      </c>
      <c r="I695" s="66">
        <v>30.414000000000001</v>
      </c>
      <c r="J695" s="67">
        <v>3.58</v>
      </c>
      <c r="K695" s="67">
        <v>1.7848199999999994</v>
      </c>
    </row>
    <row r="696" spans="1:17" ht="14" customHeight="1" x14ac:dyDescent="0.2">
      <c r="A696" s="46">
        <v>694</v>
      </c>
      <c r="B696" s="63">
        <v>-81.155000000000001</v>
      </c>
      <c r="C696" s="63">
        <v>25.343330000000002</v>
      </c>
      <c r="D696" s="74">
        <v>54</v>
      </c>
      <c r="E696" s="75">
        <v>0</v>
      </c>
      <c r="F696" s="64">
        <v>36382</v>
      </c>
      <c r="G696" s="65">
        <v>0.5541666666666667</v>
      </c>
      <c r="H696" s="66">
        <v>30.332000000000001</v>
      </c>
      <c r="I696" s="66">
        <v>31.3385</v>
      </c>
      <c r="J696" s="67">
        <v>2.4900000000000002</v>
      </c>
      <c r="K696" s="67">
        <v>0.99559799999999998</v>
      </c>
      <c r="M696" s="67">
        <v>0.223</v>
      </c>
      <c r="N696" s="67">
        <v>0</v>
      </c>
      <c r="Q696" s="67">
        <v>4.6719999999999997</v>
      </c>
    </row>
    <row r="697" spans="1:17" ht="14" customHeight="1" x14ac:dyDescent="0.2">
      <c r="A697" s="46">
        <v>695</v>
      </c>
      <c r="B697" s="63">
        <v>-81.193330000000003</v>
      </c>
      <c r="C697" s="63">
        <v>25.34667</v>
      </c>
      <c r="D697" s="74">
        <v>55</v>
      </c>
      <c r="E697" s="75">
        <v>0</v>
      </c>
      <c r="F697" s="64">
        <v>36382</v>
      </c>
      <c r="G697" s="65">
        <v>0.57638888888888895</v>
      </c>
      <c r="H697" s="66">
        <v>30.349</v>
      </c>
      <c r="I697" s="66">
        <v>33.054500000000004</v>
      </c>
      <c r="J697" s="67">
        <v>1.33</v>
      </c>
      <c r="K697" s="67">
        <v>0.64327200000000051</v>
      </c>
    </row>
    <row r="698" spans="1:17" ht="14" customHeight="1" x14ac:dyDescent="0.2">
      <c r="A698" s="46">
        <v>696</v>
      </c>
      <c r="B698" s="63">
        <v>-81.226833333333332</v>
      </c>
      <c r="C698" s="63">
        <v>25.349833333333333</v>
      </c>
      <c r="D698" s="74">
        <v>56</v>
      </c>
      <c r="E698" s="75">
        <v>0</v>
      </c>
      <c r="F698" s="64">
        <v>36382</v>
      </c>
      <c r="G698" s="65">
        <v>0.59166666666666667</v>
      </c>
      <c r="H698" s="66">
        <v>30.554500000000001</v>
      </c>
      <c r="I698" s="66">
        <v>34.155500000000004</v>
      </c>
      <c r="J698" s="67">
        <v>1.08</v>
      </c>
      <c r="K698" s="67">
        <v>0.69206400000000001</v>
      </c>
    </row>
    <row r="699" spans="1:17" ht="14" customHeight="1" x14ac:dyDescent="0.2">
      <c r="A699" s="46">
        <v>697</v>
      </c>
      <c r="B699" s="63">
        <v>-81.263999999999996</v>
      </c>
      <c r="C699" s="63">
        <v>25.349499999999999</v>
      </c>
      <c r="D699" s="74">
        <v>57</v>
      </c>
      <c r="E699" s="75">
        <v>0</v>
      </c>
      <c r="F699" s="64">
        <v>36382</v>
      </c>
      <c r="G699" s="65">
        <v>0.6069444444444444</v>
      </c>
      <c r="H699" s="66">
        <v>30.603999999999999</v>
      </c>
      <c r="I699" s="66">
        <v>35.551000000000002</v>
      </c>
      <c r="J699" s="67">
        <v>0.92</v>
      </c>
      <c r="K699" s="67">
        <v>0.42763799999999974</v>
      </c>
      <c r="M699" s="67">
        <v>0.182</v>
      </c>
      <c r="N699" s="67">
        <v>0</v>
      </c>
      <c r="Q699" s="67">
        <v>0</v>
      </c>
    </row>
    <row r="700" spans="1:17" ht="14" customHeight="1" x14ac:dyDescent="0.2">
      <c r="A700" s="46">
        <v>698</v>
      </c>
      <c r="B700" s="63">
        <v>-81.653166666666664</v>
      </c>
      <c r="C700" s="63">
        <v>25.166166666666665</v>
      </c>
      <c r="D700" s="74">
        <v>58</v>
      </c>
      <c r="E700" s="75">
        <v>0</v>
      </c>
      <c r="F700" s="64">
        <v>36382</v>
      </c>
      <c r="G700" s="65">
        <v>0.7368055555555556</v>
      </c>
      <c r="H700" s="66">
        <v>31.17</v>
      </c>
      <c r="I700" s="66">
        <v>35.981999999999999</v>
      </c>
      <c r="J700" s="67">
        <v>0.6</v>
      </c>
      <c r="K700" s="67">
        <v>0.39236399999999982</v>
      </c>
    </row>
    <row r="701" spans="1:17" ht="14" customHeight="1" x14ac:dyDescent="0.2">
      <c r="A701" s="46">
        <v>699</v>
      </c>
      <c r="B701" s="63">
        <v>-81.490499999999997</v>
      </c>
      <c r="C701" s="63">
        <v>25.165833333333332</v>
      </c>
      <c r="D701" s="74">
        <v>59</v>
      </c>
      <c r="E701" s="75">
        <v>0</v>
      </c>
      <c r="F701" s="64">
        <v>36382</v>
      </c>
      <c r="G701" s="65">
        <v>0.78749999999999998</v>
      </c>
      <c r="H701" s="66">
        <v>31.262499999999999</v>
      </c>
      <c r="I701" s="66">
        <v>35.926500000000004</v>
      </c>
      <c r="J701" s="67"/>
      <c r="K701" s="67"/>
    </row>
    <row r="702" spans="1:17" ht="14" customHeight="1" x14ac:dyDescent="0.2">
      <c r="A702" s="46">
        <v>700</v>
      </c>
      <c r="B702" s="63">
        <v>-81.335833333333326</v>
      </c>
      <c r="C702" s="63">
        <v>25.167000000000002</v>
      </c>
      <c r="D702" s="74">
        <v>60</v>
      </c>
      <c r="E702" s="75">
        <v>0</v>
      </c>
      <c r="F702" s="64">
        <v>36382</v>
      </c>
      <c r="G702" s="65">
        <v>0.83819444444444446</v>
      </c>
      <c r="H702" s="66">
        <v>31.285499999999999</v>
      </c>
      <c r="I702" s="66">
        <v>36.130000000000003</v>
      </c>
      <c r="J702" s="67">
        <v>0.59</v>
      </c>
      <c r="K702" s="67">
        <v>0.30478800000000006</v>
      </c>
      <c r="M702" s="67">
        <v>0.16200000000000001</v>
      </c>
      <c r="N702" s="67">
        <v>0</v>
      </c>
      <c r="Q702" s="67">
        <v>0</v>
      </c>
    </row>
    <row r="703" spans="1:17" ht="14" customHeight="1" x14ac:dyDescent="0.2">
      <c r="A703" s="46">
        <v>701</v>
      </c>
      <c r="B703" s="63">
        <v>-81.275999999999996</v>
      </c>
      <c r="C703" s="63">
        <v>25.166166666666665</v>
      </c>
      <c r="D703" s="74">
        <v>61</v>
      </c>
      <c r="E703" s="75">
        <v>0</v>
      </c>
      <c r="F703" s="64">
        <v>36382</v>
      </c>
      <c r="G703" s="65">
        <v>0.86041666666666661</v>
      </c>
      <c r="H703" s="66">
        <v>31.320500000000003</v>
      </c>
      <c r="I703" s="66">
        <v>36.436</v>
      </c>
      <c r="J703" s="67">
        <v>1.1399999999999999</v>
      </c>
      <c r="K703" s="67">
        <v>0.44596799999999981</v>
      </c>
    </row>
    <row r="704" spans="1:17" ht="14" customHeight="1" x14ac:dyDescent="0.2">
      <c r="A704" s="46">
        <v>702</v>
      </c>
      <c r="B704" s="63">
        <v>-81.23566666666666</v>
      </c>
      <c r="C704" s="63">
        <v>25.166333333333334</v>
      </c>
      <c r="D704" s="74">
        <v>62</v>
      </c>
      <c r="E704" s="75">
        <v>0</v>
      </c>
      <c r="F704" s="64">
        <v>36382</v>
      </c>
      <c r="G704" s="65">
        <v>0.87638888888888899</v>
      </c>
      <c r="H704" s="66">
        <v>31.516000000000002</v>
      </c>
      <c r="I704" s="66">
        <v>36.412000000000006</v>
      </c>
      <c r="J704" s="67">
        <v>1.23</v>
      </c>
      <c r="K704" s="67">
        <v>0</v>
      </c>
    </row>
    <row r="705" spans="1:17" ht="14" customHeight="1" x14ac:dyDescent="0.2">
      <c r="A705" s="46">
        <v>703</v>
      </c>
      <c r="B705" s="63">
        <v>-81.2</v>
      </c>
      <c r="C705" s="63">
        <v>25.166166666666665</v>
      </c>
      <c r="D705" s="74">
        <v>63</v>
      </c>
      <c r="E705" s="75">
        <v>0</v>
      </c>
      <c r="F705" s="64">
        <v>36382</v>
      </c>
      <c r="G705" s="65">
        <v>0.8930555555555556</v>
      </c>
      <c r="H705" s="66">
        <v>31.463999999999999</v>
      </c>
      <c r="I705" s="66">
        <v>36.373000000000005</v>
      </c>
      <c r="J705" s="67">
        <v>1.0900000000000001</v>
      </c>
      <c r="K705" s="67">
        <v>0.41323199999999988</v>
      </c>
    </row>
    <row r="706" spans="1:17" ht="14" customHeight="1" x14ac:dyDescent="0.2">
      <c r="A706" s="46">
        <v>704</v>
      </c>
      <c r="B706" s="63">
        <v>-81.156499999999994</v>
      </c>
      <c r="C706" s="63">
        <v>25.166166666666665</v>
      </c>
      <c r="D706" s="74">
        <v>64</v>
      </c>
      <c r="E706" s="75">
        <v>0</v>
      </c>
      <c r="F706" s="64">
        <v>36382</v>
      </c>
      <c r="G706" s="65">
        <v>0.92152777777777783</v>
      </c>
      <c r="H706" s="66">
        <v>31.763999999999999</v>
      </c>
      <c r="I706" s="66">
        <v>36.744999999999997</v>
      </c>
      <c r="J706" s="67">
        <v>1.81</v>
      </c>
      <c r="K706" s="67">
        <v>1.1319359999999996</v>
      </c>
      <c r="M706" s="67">
        <v>0.22900000000000001</v>
      </c>
      <c r="N706" s="67">
        <v>0</v>
      </c>
      <c r="Q706" s="67">
        <v>5.2990000000000004</v>
      </c>
    </row>
    <row r="707" spans="1:17" ht="14" customHeight="1" x14ac:dyDescent="0.2">
      <c r="A707" s="46">
        <v>705</v>
      </c>
      <c r="B707" s="63">
        <v>-81.093333333333334</v>
      </c>
      <c r="C707" s="63">
        <v>25.100999999999999</v>
      </c>
      <c r="D707" s="74">
        <v>65</v>
      </c>
      <c r="E707" s="75">
        <v>0</v>
      </c>
      <c r="F707" s="64">
        <v>36382</v>
      </c>
      <c r="G707" s="65">
        <v>0.96458333333333324</v>
      </c>
      <c r="H707" s="66">
        <v>31.667000000000002</v>
      </c>
      <c r="I707" s="66">
        <v>36.917000000000002</v>
      </c>
      <c r="J707" s="67">
        <v>1.93</v>
      </c>
      <c r="K707" s="67">
        <v>1.2876059999999998</v>
      </c>
      <c r="M707" s="67">
        <v>0.223</v>
      </c>
      <c r="N707" s="67">
        <v>0</v>
      </c>
      <c r="Q707" s="67">
        <v>4.6719999999999997</v>
      </c>
    </row>
    <row r="708" spans="1:17" ht="14" customHeight="1" x14ac:dyDescent="0.2">
      <c r="A708" s="46">
        <v>706</v>
      </c>
      <c r="B708" s="63">
        <v>-81.107833333333332</v>
      </c>
      <c r="C708" s="63">
        <v>25.0685</v>
      </c>
      <c r="D708" s="74">
        <v>66</v>
      </c>
      <c r="E708" s="75">
        <v>0</v>
      </c>
      <c r="F708" s="64">
        <v>36382</v>
      </c>
      <c r="G708" s="65">
        <v>0.98055555555555562</v>
      </c>
      <c r="H708" s="66">
        <v>31.6585</v>
      </c>
      <c r="I708" s="66">
        <v>36.963999999999999</v>
      </c>
      <c r="J708" s="67">
        <v>1.72</v>
      </c>
      <c r="K708" s="67">
        <v>0.9897180000000001</v>
      </c>
    </row>
    <row r="709" spans="1:17" ht="14" customHeight="1" x14ac:dyDescent="0.2">
      <c r="A709" s="46">
        <v>707</v>
      </c>
      <c r="B709" s="63">
        <v>-81.125833333333333</v>
      </c>
      <c r="C709" s="63">
        <v>25.029833333333332</v>
      </c>
      <c r="D709" s="74">
        <v>67</v>
      </c>
      <c r="E709" s="75">
        <v>0</v>
      </c>
      <c r="F709" s="64">
        <v>36382</v>
      </c>
      <c r="G709" s="65">
        <v>0.99930555555555556</v>
      </c>
      <c r="H709" s="66">
        <v>31.503500000000003</v>
      </c>
      <c r="I709" s="66">
        <v>36.831499999999998</v>
      </c>
      <c r="J709" s="67">
        <v>1.47</v>
      </c>
      <c r="K709" s="67">
        <v>0.79872599999999983</v>
      </c>
    </row>
    <row r="710" spans="1:17" ht="14" customHeight="1" x14ac:dyDescent="0.2">
      <c r="A710" s="46">
        <v>708</v>
      </c>
      <c r="B710" s="63">
        <v>-81.166333333333327</v>
      </c>
      <c r="C710" s="63">
        <v>24.93</v>
      </c>
      <c r="D710" s="71">
        <v>68</v>
      </c>
      <c r="E710" s="72">
        <v>0</v>
      </c>
      <c r="F710" s="64">
        <v>36383</v>
      </c>
      <c r="G710" s="65">
        <v>0.53263888888888888</v>
      </c>
      <c r="H710" s="66">
        <v>31.048500000000001</v>
      </c>
      <c r="I710" s="66">
        <v>36.18</v>
      </c>
      <c r="J710" s="66">
        <v>1.59</v>
      </c>
      <c r="K710" s="66">
        <v>0.50987399999999994</v>
      </c>
      <c r="M710" s="67">
        <v>0.182</v>
      </c>
      <c r="N710" s="67">
        <v>0</v>
      </c>
      <c r="P710" s="66"/>
      <c r="Q710" s="67">
        <v>0</v>
      </c>
    </row>
    <row r="711" spans="1:17" ht="14" customHeight="1" x14ac:dyDescent="0.2">
      <c r="A711" s="46">
        <v>709</v>
      </c>
      <c r="B711" s="63">
        <v>-81.094999999999999</v>
      </c>
      <c r="C711" s="63">
        <v>24.930166666666668</v>
      </c>
      <c r="D711" s="74">
        <v>69</v>
      </c>
      <c r="E711" s="75">
        <v>0</v>
      </c>
      <c r="F711" s="64">
        <v>36383</v>
      </c>
      <c r="G711" s="65">
        <v>0.55833333333333335</v>
      </c>
      <c r="H711" s="66">
        <v>30.877000000000002</v>
      </c>
      <c r="I711" s="66">
        <v>35.726500000000001</v>
      </c>
      <c r="J711" s="67">
        <v>1.33</v>
      </c>
      <c r="K711" s="67">
        <v>0.50848199999999999</v>
      </c>
    </row>
    <row r="712" spans="1:17" ht="14" customHeight="1" x14ac:dyDescent="0.2">
      <c r="A712" s="46">
        <v>710</v>
      </c>
      <c r="B712" s="63">
        <v>-81.024833333333333</v>
      </c>
      <c r="C712" s="63">
        <v>24.93</v>
      </c>
      <c r="D712" s="74">
        <v>70</v>
      </c>
      <c r="E712" s="75">
        <v>0</v>
      </c>
      <c r="F712" s="64">
        <v>36383</v>
      </c>
      <c r="G712" s="65">
        <v>0.59375</v>
      </c>
      <c r="H712" s="66">
        <v>31.0945</v>
      </c>
      <c r="I712" s="66">
        <v>36.206000000000003</v>
      </c>
      <c r="J712" s="67">
        <v>1.75</v>
      </c>
      <c r="K712" s="67">
        <v>0.48758999999999986</v>
      </c>
    </row>
    <row r="713" spans="1:17" ht="14" customHeight="1" x14ac:dyDescent="0.2">
      <c r="A713" s="46">
        <v>711</v>
      </c>
      <c r="B713" s="63">
        <v>-80.964333333333329</v>
      </c>
      <c r="C713" s="63">
        <v>24.929500000000001</v>
      </c>
      <c r="D713" s="74">
        <v>71</v>
      </c>
      <c r="E713" s="75">
        <v>0</v>
      </c>
      <c r="F713" s="64">
        <v>36383</v>
      </c>
      <c r="G713" s="65">
        <v>0.61805555555555558</v>
      </c>
      <c r="H713" s="66">
        <v>31.070999999999998</v>
      </c>
      <c r="I713" s="66">
        <v>36.656500000000001</v>
      </c>
      <c r="J713" s="67">
        <v>9.26</v>
      </c>
      <c r="K713" s="67">
        <v>3.0743999999999989</v>
      </c>
      <c r="M713" s="67">
        <v>0.16200000000000001</v>
      </c>
      <c r="N713" s="67">
        <v>0</v>
      </c>
      <c r="Q713" s="67">
        <v>0</v>
      </c>
    </row>
    <row r="714" spans="1:17" ht="14" customHeight="1" x14ac:dyDescent="0.2">
      <c r="A714" s="46">
        <v>712</v>
      </c>
      <c r="B714" s="63">
        <v>-81.650000000000006</v>
      </c>
      <c r="C714" s="63">
        <v>25.167333333333332</v>
      </c>
      <c r="D714" s="74">
        <v>58</v>
      </c>
      <c r="E714" s="75">
        <v>0</v>
      </c>
      <c r="F714" s="64">
        <v>36434</v>
      </c>
      <c r="G714" s="65">
        <v>0.7270833333333333</v>
      </c>
      <c r="H714" s="66">
        <v>29.422999999999998</v>
      </c>
      <c r="I714" s="66">
        <v>35.951999999999998</v>
      </c>
      <c r="J714" s="67">
        <v>1.3266</v>
      </c>
      <c r="K714" s="67">
        <v>0.60156599999999982</v>
      </c>
      <c r="M714" s="67">
        <v>0</v>
      </c>
      <c r="N714" s="67">
        <v>0</v>
      </c>
      <c r="Q714" s="67">
        <v>1.2649999999999999</v>
      </c>
    </row>
    <row r="715" spans="1:17" ht="14" customHeight="1" x14ac:dyDescent="0.2">
      <c r="A715" s="46">
        <v>713</v>
      </c>
      <c r="B715" s="63">
        <v>-81.489999999999995</v>
      </c>
      <c r="C715" s="63">
        <v>25.166833333333333</v>
      </c>
      <c r="D715" s="74">
        <v>59</v>
      </c>
      <c r="E715" s="75">
        <v>0</v>
      </c>
      <c r="F715" s="64">
        <v>36434</v>
      </c>
      <c r="G715" s="65">
        <v>0.94374999999999998</v>
      </c>
      <c r="H715" s="66">
        <v>29.457999999999998</v>
      </c>
      <c r="I715" s="66">
        <v>35.775500000000001</v>
      </c>
      <c r="J715" s="67">
        <v>1.4658</v>
      </c>
      <c r="K715" s="67">
        <v>0.44024999999999997</v>
      </c>
      <c r="M715" s="67">
        <v>0</v>
      </c>
      <c r="N715" s="67">
        <v>0</v>
      </c>
      <c r="Q715" s="67">
        <v>0</v>
      </c>
    </row>
    <row r="716" spans="1:17" ht="14" customHeight="1" x14ac:dyDescent="0.2">
      <c r="A716" s="46">
        <v>714</v>
      </c>
      <c r="B716" s="63">
        <v>-81.334999999999994</v>
      </c>
      <c r="C716" s="63">
        <v>25.166666666666668</v>
      </c>
      <c r="D716" s="74">
        <v>60</v>
      </c>
      <c r="E716" s="75">
        <v>0</v>
      </c>
      <c r="F716" s="64">
        <v>36434</v>
      </c>
      <c r="G716" s="65">
        <v>0.9916666666666667</v>
      </c>
      <c r="H716" s="66">
        <v>29.274999999999999</v>
      </c>
      <c r="I716" s="66">
        <v>35.113</v>
      </c>
      <c r="J716" s="67">
        <v>0.97919999999999985</v>
      </c>
      <c r="K716" s="67">
        <v>0.46939799999999998</v>
      </c>
      <c r="M716" s="67">
        <v>0</v>
      </c>
      <c r="N716" s="67">
        <v>0</v>
      </c>
      <c r="Q716" s="67">
        <v>2.3490000000000002</v>
      </c>
    </row>
    <row r="717" spans="1:17" ht="14" customHeight="1" x14ac:dyDescent="0.2">
      <c r="A717" s="46">
        <v>715</v>
      </c>
      <c r="B717" s="63">
        <v>-81.277333333333331</v>
      </c>
      <c r="C717" s="63">
        <v>25.166333333333334</v>
      </c>
      <c r="D717" s="74">
        <v>61</v>
      </c>
      <c r="E717" s="75">
        <v>0</v>
      </c>
      <c r="F717" s="64">
        <v>36435</v>
      </c>
      <c r="G717" s="65">
        <v>1.3194444444444444E-2</v>
      </c>
      <c r="H717" s="66">
        <v>29.266999999999999</v>
      </c>
      <c r="I717" s="66">
        <v>35.031999999999996</v>
      </c>
      <c r="J717" s="67">
        <v>1.1274</v>
      </c>
      <c r="K717" s="67">
        <v>0.43468799999999985</v>
      </c>
      <c r="M717" s="67">
        <v>0</v>
      </c>
      <c r="N717" s="67">
        <v>0.16600000000000001</v>
      </c>
      <c r="Q717" s="67">
        <v>4.88</v>
      </c>
    </row>
    <row r="718" spans="1:17" ht="14" customHeight="1" x14ac:dyDescent="0.2">
      <c r="A718" s="46">
        <v>716</v>
      </c>
      <c r="B718" s="63">
        <v>-81.234999999999999</v>
      </c>
      <c r="C718" s="63">
        <v>25.166</v>
      </c>
      <c r="D718" s="74">
        <v>62</v>
      </c>
      <c r="E718" s="75">
        <v>0</v>
      </c>
      <c r="F718" s="64">
        <v>36435</v>
      </c>
      <c r="G718" s="65">
        <v>3.0555555555555555E-2</v>
      </c>
      <c r="H718" s="66">
        <v>29.376999999999999</v>
      </c>
      <c r="I718" s="66">
        <v>35.424999999999997</v>
      </c>
      <c r="J718" s="67">
        <v>1.1381999999999997</v>
      </c>
      <c r="K718" s="67">
        <v>0.67240200000000017</v>
      </c>
      <c r="M718" s="67">
        <v>0</v>
      </c>
      <c r="N718" s="67">
        <v>0</v>
      </c>
      <c r="Q718" s="67">
        <v>3.133</v>
      </c>
    </row>
    <row r="719" spans="1:17" ht="14" customHeight="1" x14ac:dyDescent="0.2">
      <c r="A719" s="46">
        <v>717</v>
      </c>
      <c r="B719" s="63">
        <v>-81.19916666666667</v>
      </c>
      <c r="C719" s="63">
        <v>25.166666666666668</v>
      </c>
      <c r="D719" s="74">
        <v>63</v>
      </c>
      <c r="E719" s="75">
        <v>0</v>
      </c>
      <c r="F719" s="64">
        <v>36435</v>
      </c>
      <c r="G719" s="65">
        <v>4.5833333333333337E-2</v>
      </c>
      <c r="H719" s="66">
        <v>29.478999999999999</v>
      </c>
      <c r="I719" s="66">
        <v>35.235500000000002</v>
      </c>
      <c r="J719" s="67">
        <v>2.8859999999999992</v>
      </c>
      <c r="K719" s="67">
        <v>1.5127560000000004</v>
      </c>
      <c r="M719" s="67">
        <v>0</v>
      </c>
      <c r="N719" s="67">
        <v>0</v>
      </c>
      <c r="Q719" s="67">
        <v>3.7949999999999999</v>
      </c>
    </row>
    <row r="720" spans="1:17" ht="14" customHeight="1" x14ac:dyDescent="0.2">
      <c r="A720" s="46">
        <v>718</v>
      </c>
      <c r="B720" s="63">
        <v>-81.156833333333338</v>
      </c>
      <c r="C720" s="63">
        <v>25.166</v>
      </c>
      <c r="D720" s="74">
        <v>64</v>
      </c>
      <c r="E720" s="75">
        <v>0</v>
      </c>
      <c r="F720" s="64">
        <v>36435</v>
      </c>
      <c r="G720" s="65">
        <v>6.25E-2</v>
      </c>
      <c r="H720" s="66">
        <v>29.844000000000001</v>
      </c>
      <c r="I720" s="66">
        <v>34.6995</v>
      </c>
      <c r="J720" s="67">
        <v>4.0967999999999991</v>
      </c>
      <c r="K720" s="67">
        <v>1.6318260000000007</v>
      </c>
      <c r="M720" s="67">
        <v>6.5000000000000002E-2</v>
      </c>
      <c r="N720" s="67">
        <v>0.78600000000000003</v>
      </c>
      <c r="Q720" s="67">
        <v>16.988</v>
      </c>
    </row>
    <row r="721" spans="1:17" ht="14" customHeight="1" x14ac:dyDescent="0.2">
      <c r="A721" s="46">
        <v>719</v>
      </c>
      <c r="B721" s="63">
        <v>-81.093333333333334</v>
      </c>
      <c r="C721" s="63">
        <v>25.101500000000001</v>
      </c>
      <c r="D721" s="74">
        <v>65</v>
      </c>
      <c r="E721" s="75">
        <v>0</v>
      </c>
      <c r="F721" s="64">
        <v>36435</v>
      </c>
      <c r="G721" s="65">
        <v>0.54513888888888895</v>
      </c>
      <c r="H721" s="66">
        <v>29.103999999999999</v>
      </c>
      <c r="I721" s="66">
        <v>34.826999999999998</v>
      </c>
      <c r="J721" s="67">
        <v>2.9676</v>
      </c>
      <c r="K721" s="67">
        <v>1.3717919999999988</v>
      </c>
      <c r="M721" s="67">
        <v>0</v>
      </c>
      <c r="N721" s="67">
        <v>0.45700000000000002</v>
      </c>
      <c r="Q721" s="67">
        <v>21.084</v>
      </c>
    </row>
    <row r="722" spans="1:17" ht="14" customHeight="1" x14ac:dyDescent="0.2">
      <c r="A722" s="46">
        <v>720</v>
      </c>
      <c r="B722" s="63">
        <v>-81.108333333333334</v>
      </c>
      <c r="C722" s="63">
        <v>25.068666666666665</v>
      </c>
      <c r="D722" s="74">
        <v>66</v>
      </c>
      <c r="E722" s="75">
        <v>0</v>
      </c>
      <c r="F722" s="64">
        <v>36435</v>
      </c>
      <c r="G722" s="65">
        <v>0.56388888888888888</v>
      </c>
      <c r="H722" s="66">
        <v>28.881</v>
      </c>
      <c r="I722" s="66">
        <v>34.874499999999998</v>
      </c>
      <c r="J722" s="67">
        <v>2.3826000000000001</v>
      </c>
      <c r="K722" s="67">
        <v>0.71771399999999974</v>
      </c>
      <c r="M722" s="67">
        <v>0</v>
      </c>
      <c r="N722" s="67">
        <v>0.625</v>
      </c>
      <c r="Q722" s="67">
        <v>7.8310000000000004</v>
      </c>
    </row>
    <row r="723" spans="1:17" ht="14" customHeight="1" x14ac:dyDescent="0.2">
      <c r="A723" s="46">
        <v>721</v>
      </c>
      <c r="B723" s="63">
        <v>-81.12533333333333</v>
      </c>
      <c r="C723" s="63">
        <v>25.029166666666665</v>
      </c>
      <c r="D723" s="74">
        <v>67</v>
      </c>
      <c r="E723" s="75">
        <v>0</v>
      </c>
      <c r="F723" s="64">
        <v>36435</v>
      </c>
      <c r="G723" s="65">
        <v>0.5805555555555556</v>
      </c>
      <c r="H723" s="66">
        <v>28.834</v>
      </c>
      <c r="I723" s="66">
        <v>35.172499999999999</v>
      </c>
      <c r="J723" s="67">
        <v>3.0851999999999995</v>
      </c>
      <c r="K723" s="67">
        <v>0.96726599999999996</v>
      </c>
      <c r="M723" s="67">
        <v>0</v>
      </c>
      <c r="N723" s="67">
        <v>0.44700000000000001</v>
      </c>
      <c r="Q723" s="67">
        <v>3.7949999999999999</v>
      </c>
    </row>
    <row r="724" spans="1:17" ht="14" customHeight="1" x14ac:dyDescent="0.2">
      <c r="A724" s="46">
        <v>722</v>
      </c>
      <c r="B724" s="63">
        <v>-81.166499999999999</v>
      </c>
      <c r="C724" s="63">
        <v>24.930666666666667</v>
      </c>
      <c r="D724" s="74">
        <v>68</v>
      </c>
      <c r="E724" s="75">
        <v>0</v>
      </c>
      <c r="F724" s="64">
        <v>36435</v>
      </c>
      <c r="G724" s="65">
        <v>0.6166666666666667</v>
      </c>
      <c r="H724" s="66">
        <v>28.728000000000002</v>
      </c>
      <c r="I724" s="66">
        <v>35.6175</v>
      </c>
      <c r="J724" s="67">
        <v>0.92579999999999996</v>
      </c>
      <c r="K724" s="67">
        <v>0.31676999999999988</v>
      </c>
      <c r="M724" s="67">
        <v>0</v>
      </c>
      <c r="N724" s="67">
        <v>0.59</v>
      </c>
      <c r="Q724" s="67">
        <v>2.2890000000000001</v>
      </c>
    </row>
    <row r="725" spans="1:17" ht="14" customHeight="1" x14ac:dyDescent="0.2">
      <c r="A725" s="46">
        <v>723</v>
      </c>
      <c r="B725" s="63">
        <v>-81.094666666666669</v>
      </c>
      <c r="C725" s="63">
        <v>24.93</v>
      </c>
      <c r="D725" s="74">
        <v>69</v>
      </c>
      <c r="E725" s="75">
        <v>0</v>
      </c>
      <c r="F725" s="64">
        <v>36435</v>
      </c>
      <c r="G725" s="65">
        <v>0.6430555555555556</v>
      </c>
      <c r="H725" s="66">
        <v>28.706</v>
      </c>
      <c r="I725" s="66">
        <v>35.914999999999999</v>
      </c>
      <c r="J725" s="67">
        <v>1.0937999999999999</v>
      </c>
      <c r="K725" s="67">
        <v>0.3670199999999999</v>
      </c>
      <c r="M725" s="67">
        <v>0</v>
      </c>
      <c r="N725" s="67">
        <v>0.71599999999999997</v>
      </c>
      <c r="Q725" s="67">
        <v>6.5060000000000002</v>
      </c>
    </row>
    <row r="726" spans="1:17" ht="14" customHeight="1" x14ac:dyDescent="0.2">
      <c r="A726" s="46">
        <v>724</v>
      </c>
      <c r="B726" s="63">
        <v>-81.024833333333333</v>
      </c>
      <c r="C726" s="63">
        <v>24.929500000000001</v>
      </c>
      <c r="D726" s="74">
        <v>70</v>
      </c>
      <c r="E726" s="75">
        <v>0</v>
      </c>
      <c r="F726" s="64">
        <v>36435</v>
      </c>
      <c r="G726" s="65">
        <v>0.73819444444444438</v>
      </c>
      <c r="H726" s="66">
        <v>28.756</v>
      </c>
      <c r="I726" s="66">
        <v>35.384500000000003</v>
      </c>
      <c r="J726" s="67">
        <v>3.2987999999999991</v>
      </c>
      <c r="K726" s="67">
        <v>0.86308200000000046</v>
      </c>
      <c r="M726" s="67">
        <v>0</v>
      </c>
      <c r="N726" s="67">
        <v>0.68899999999999995</v>
      </c>
      <c r="Q726" s="67">
        <v>14.819000000000001</v>
      </c>
    </row>
    <row r="727" spans="1:17" ht="14" customHeight="1" x14ac:dyDescent="0.2">
      <c r="A727" s="46">
        <v>725</v>
      </c>
      <c r="B727" s="63">
        <v>-80.963999999999999</v>
      </c>
      <c r="C727" s="63">
        <v>24.929333333333332</v>
      </c>
      <c r="D727" s="74">
        <v>71</v>
      </c>
      <c r="E727" s="75">
        <v>0</v>
      </c>
      <c r="F727" s="64">
        <v>36435</v>
      </c>
      <c r="G727" s="65">
        <v>0.76666666666666661</v>
      </c>
      <c r="H727" s="66">
        <v>28.765999999999998</v>
      </c>
      <c r="I727" s="66">
        <v>35.637</v>
      </c>
      <c r="J727" s="67">
        <v>17.448</v>
      </c>
      <c r="K727" s="67">
        <v>5.7039599999999977</v>
      </c>
      <c r="M727" s="67">
        <v>0</v>
      </c>
      <c r="N727" s="67">
        <v>0.88800000000000001</v>
      </c>
      <c r="Q727" s="67">
        <v>13.012</v>
      </c>
    </row>
    <row r="728" spans="1:17" ht="14" customHeight="1" x14ac:dyDescent="0.2">
      <c r="A728" s="46">
        <v>726</v>
      </c>
      <c r="B728" s="63">
        <v>-81.152000000000001</v>
      </c>
      <c r="C728" s="63">
        <v>25.345500000000001</v>
      </c>
      <c r="D728" s="74">
        <v>54</v>
      </c>
      <c r="E728" s="75">
        <v>0</v>
      </c>
      <c r="F728" s="64">
        <v>36436</v>
      </c>
      <c r="G728" s="65">
        <v>0.85069444444444453</v>
      </c>
      <c r="H728" s="66">
        <v>29</v>
      </c>
      <c r="I728" s="66">
        <v>21.324999999999999</v>
      </c>
      <c r="J728" s="67">
        <v>2.5680000000000001</v>
      </c>
      <c r="K728" s="67">
        <v>1.1969580000000002</v>
      </c>
      <c r="M728" s="67">
        <v>0.28699999999999998</v>
      </c>
      <c r="N728" s="67">
        <v>8.5510000000000002</v>
      </c>
      <c r="Q728" s="67">
        <v>46.110999999999997</v>
      </c>
    </row>
    <row r="729" spans="1:17" ht="14" customHeight="1" x14ac:dyDescent="0.2">
      <c r="A729" s="46">
        <v>727</v>
      </c>
      <c r="B729" s="63">
        <v>-81.1935</v>
      </c>
      <c r="C729" s="63">
        <v>25.350666666666665</v>
      </c>
      <c r="D729" s="74">
        <v>55</v>
      </c>
      <c r="E729" s="75">
        <v>0</v>
      </c>
      <c r="F729" s="64">
        <v>36436</v>
      </c>
      <c r="G729" s="65">
        <v>0.87291666666666667</v>
      </c>
      <c r="H729" s="66">
        <v>28.678000000000001</v>
      </c>
      <c r="I729" s="66">
        <v>28.450500000000002</v>
      </c>
      <c r="J729" s="67">
        <v>3.8507999999999996</v>
      </c>
      <c r="K729" s="67">
        <v>1.0327619999999995</v>
      </c>
      <c r="M729" s="67">
        <v>9.8000000000000004E-2</v>
      </c>
      <c r="N729" s="67">
        <v>2.0539999999999998</v>
      </c>
      <c r="Q729" s="67">
        <v>19.157</v>
      </c>
    </row>
    <row r="730" spans="1:17" ht="14" customHeight="1" x14ac:dyDescent="0.2">
      <c r="A730" s="46">
        <v>728</v>
      </c>
      <c r="B730" s="63">
        <v>-81.227500000000006</v>
      </c>
      <c r="C730" s="63">
        <v>25.349666666666668</v>
      </c>
      <c r="D730" s="74">
        <v>56</v>
      </c>
      <c r="E730" s="75">
        <v>0</v>
      </c>
      <c r="F730" s="64">
        <v>36436</v>
      </c>
      <c r="G730" s="65">
        <v>0.89027777777777783</v>
      </c>
      <c r="H730" s="66">
        <v>28.425999999999998</v>
      </c>
      <c r="I730" s="66">
        <v>30.013999999999999</v>
      </c>
      <c r="J730" s="67">
        <v>4.0380000000000003</v>
      </c>
      <c r="K730" s="67">
        <v>1.1074619999999991</v>
      </c>
      <c r="M730" s="67">
        <v>0.14299999999999999</v>
      </c>
      <c r="N730" s="67">
        <v>1.5649999999999999</v>
      </c>
      <c r="Q730" s="67">
        <v>15.12</v>
      </c>
    </row>
    <row r="731" spans="1:17" ht="14" customHeight="1" x14ac:dyDescent="0.2">
      <c r="A731" s="46">
        <v>729</v>
      </c>
      <c r="B731" s="63">
        <v>-81.264833333333328</v>
      </c>
      <c r="C731" s="63">
        <v>25.349833333333333</v>
      </c>
      <c r="D731" s="74">
        <v>57</v>
      </c>
      <c r="E731" s="75">
        <v>0</v>
      </c>
      <c r="F731" s="64">
        <v>36436</v>
      </c>
      <c r="G731" s="65">
        <v>0.90555555555555556</v>
      </c>
      <c r="H731" s="66">
        <v>28.327999999999999</v>
      </c>
      <c r="I731" s="66">
        <v>31.0655</v>
      </c>
      <c r="J731" s="67">
        <v>3.2927999999999997</v>
      </c>
      <c r="K731" s="67">
        <v>1.0780199999999991</v>
      </c>
      <c r="M731" s="67">
        <v>0</v>
      </c>
      <c r="N731" s="67">
        <v>1.5649999999999999</v>
      </c>
      <c r="Q731" s="67">
        <v>13.916</v>
      </c>
    </row>
    <row r="732" spans="1:17" ht="14" customHeight="1" x14ac:dyDescent="0.2">
      <c r="A732" s="46">
        <v>730</v>
      </c>
      <c r="B732" s="63">
        <v>-81.225166666666667</v>
      </c>
      <c r="C732" s="63">
        <v>25.452666666666666</v>
      </c>
      <c r="D732" s="74">
        <v>53</v>
      </c>
      <c r="E732" s="75">
        <v>0</v>
      </c>
      <c r="F732" s="64">
        <v>36436</v>
      </c>
      <c r="G732" s="65">
        <v>0.94166666666666676</v>
      </c>
      <c r="H732" s="66">
        <v>28.559000000000001</v>
      </c>
      <c r="I732" s="66">
        <v>26.694000000000003</v>
      </c>
      <c r="J732" s="67">
        <v>7.493999999999998</v>
      </c>
      <c r="K732" s="67">
        <v>2.8190399999999984</v>
      </c>
      <c r="M732" s="67">
        <v>0.24399999999999999</v>
      </c>
      <c r="N732" s="67">
        <v>0.749</v>
      </c>
      <c r="Q732" s="67">
        <v>16.687000000000001</v>
      </c>
    </row>
    <row r="733" spans="1:17" ht="14" customHeight="1" x14ac:dyDescent="0.2">
      <c r="A733" s="46">
        <v>731</v>
      </c>
      <c r="B733" s="63">
        <v>-81.260833333333338</v>
      </c>
      <c r="C733" s="63">
        <v>25.452999999999999</v>
      </c>
      <c r="D733" s="74">
        <v>52</v>
      </c>
      <c r="E733" s="75">
        <v>0</v>
      </c>
      <c r="F733" s="64">
        <v>36436</v>
      </c>
      <c r="G733" s="65">
        <v>0.95625000000000004</v>
      </c>
      <c r="H733" s="66">
        <v>28.309000000000001</v>
      </c>
      <c r="I733" s="66">
        <v>27.684000000000001</v>
      </c>
      <c r="J733" s="67">
        <v>7.9260000000000002</v>
      </c>
      <c r="K733" s="67">
        <v>2.8817399999999997</v>
      </c>
      <c r="M733" s="67">
        <v>0.25</v>
      </c>
      <c r="N733" s="67">
        <v>0.86299999999999999</v>
      </c>
      <c r="Q733" s="67">
        <v>18.132999999999999</v>
      </c>
    </row>
    <row r="734" spans="1:17" ht="14" customHeight="1" x14ac:dyDescent="0.2">
      <c r="A734" s="46">
        <v>732</v>
      </c>
      <c r="B734" s="63">
        <v>-81.307333333333332</v>
      </c>
      <c r="C734" s="63">
        <v>25.453833333333332</v>
      </c>
      <c r="D734" s="74">
        <v>51</v>
      </c>
      <c r="E734" s="75">
        <v>0</v>
      </c>
      <c r="F734" s="64">
        <v>36436</v>
      </c>
      <c r="G734" s="65">
        <v>0.97291666666666676</v>
      </c>
      <c r="H734" s="66">
        <v>28.33</v>
      </c>
      <c r="I734" s="66">
        <v>30.573</v>
      </c>
      <c r="J734" s="67">
        <v>3.3593999999999999</v>
      </c>
      <c r="K734" s="67">
        <v>1.2133739999999995</v>
      </c>
      <c r="M734" s="67">
        <v>0.14000000000000001</v>
      </c>
      <c r="N734" s="67">
        <v>0.48</v>
      </c>
      <c r="Q734" s="67">
        <v>7.524</v>
      </c>
    </row>
    <row r="735" spans="1:17" ht="14" customHeight="1" x14ac:dyDescent="0.2">
      <c r="A735" s="46">
        <v>733</v>
      </c>
      <c r="B735" s="63">
        <v>-81.349500000000006</v>
      </c>
      <c r="C735" s="63">
        <v>25.453333333333333</v>
      </c>
      <c r="D735" s="74">
        <v>50</v>
      </c>
      <c r="E735" s="75">
        <v>0</v>
      </c>
      <c r="F735" s="64">
        <v>36436</v>
      </c>
      <c r="G735" s="65">
        <v>0.98819444444444438</v>
      </c>
      <c r="H735" s="66">
        <v>28.294</v>
      </c>
      <c r="I735" s="66">
        <v>32.292000000000002</v>
      </c>
      <c r="J735" s="67">
        <v>2.6681999999999988</v>
      </c>
      <c r="K735" s="67">
        <v>0.90760800000000086</v>
      </c>
      <c r="M735" s="67">
        <v>0.112</v>
      </c>
      <c r="N735" s="67">
        <v>0.29199999999999998</v>
      </c>
      <c r="Q735" s="67">
        <v>6.3769999999999998</v>
      </c>
    </row>
    <row r="736" spans="1:17" ht="14" customHeight="1" x14ac:dyDescent="0.2">
      <c r="A736" s="46">
        <v>734</v>
      </c>
      <c r="B736" s="63">
        <v>-81.292000000000002</v>
      </c>
      <c r="C736" s="63">
        <v>25.5825</v>
      </c>
      <c r="D736" s="74">
        <v>49</v>
      </c>
      <c r="E736" s="75">
        <v>0</v>
      </c>
      <c r="F736" s="64">
        <v>36437</v>
      </c>
      <c r="G736" s="65">
        <v>0.55763888888888891</v>
      </c>
      <c r="H736" s="66">
        <v>27.759</v>
      </c>
      <c r="I736" s="66">
        <v>26.007000000000001</v>
      </c>
      <c r="J736" s="67">
        <v>2.8980000000000001</v>
      </c>
      <c r="K736" s="67">
        <v>1.8610139999999991</v>
      </c>
      <c r="M736" s="67">
        <v>0.29099999999999998</v>
      </c>
      <c r="N736" s="67">
        <v>1.0940000000000001</v>
      </c>
      <c r="Q736" s="67">
        <v>23.245999999999999</v>
      </c>
    </row>
    <row r="737" spans="1:17" ht="14" customHeight="1" x14ac:dyDescent="0.2">
      <c r="A737" s="46">
        <v>735</v>
      </c>
      <c r="B737" s="63">
        <v>-81.328999999999994</v>
      </c>
      <c r="C737" s="63">
        <v>25.584333333333333</v>
      </c>
      <c r="D737" s="74">
        <v>48</v>
      </c>
      <c r="E737" s="75">
        <v>0</v>
      </c>
      <c r="F737" s="64">
        <v>36437</v>
      </c>
      <c r="G737" s="65">
        <v>0.5708333333333333</v>
      </c>
      <c r="H737" s="66">
        <v>27.873000000000001</v>
      </c>
      <c r="I737" s="66">
        <v>27.765500000000003</v>
      </c>
      <c r="J737" s="67">
        <v>2.4780000000000002</v>
      </c>
      <c r="K737" s="67">
        <v>1.4190719999999994</v>
      </c>
      <c r="M737" s="67">
        <v>0.20699999999999999</v>
      </c>
      <c r="N737" s="67">
        <v>1.38</v>
      </c>
      <c r="Q737" s="67">
        <v>18.184999999999999</v>
      </c>
    </row>
    <row r="738" spans="1:17" ht="14" customHeight="1" x14ac:dyDescent="0.2">
      <c r="A738" s="46">
        <v>736</v>
      </c>
      <c r="B738" s="63">
        <v>-81.37</v>
      </c>
      <c r="C738" s="63">
        <v>25.583166666666667</v>
      </c>
      <c r="D738" s="74">
        <v>47</v>
      </c>
      <c r="E738" s="75">
        <v>0</v>
      </c>
      <c r="F738" s="64">
        <v>36437</v>
      </c>
      <c r="G738" s="65">
        <v>0.58611111111111114</v>
      </c>
      <c r="H738" s="66">
        <v>27.919</v>
      </c>
      <c r="I738" s="66">
        <v>29.152999999999999</v>
      </c>
      <c r="J738" s="67">
        <v>2.4713999999999996</v>
      </c>
      <c r="K738" s="67">
        <v>1.0141980000000004</v>
      </c>
      <c r="M738" s="67">
        <v>8.4000000000000005E-2</v>
      </c>
      <c r="N738" s="67">
        <v>1.0429999999999999</v>
      </c>
      <c r="Q738" s="67">
        <v>14.406000000000001</v>
      </c>
    </row>
    <row r="739" spans="1:17" ht="14" customHeight="1" x14ac:dyDescent="0.2">
      <c r="A739" s="46">
        <v>737</v>
      </c>
      <c r="B739" s="63">
        <v>-81.408166666666673</v>
      </c>
      <c r="C739" s="63">
        <v>25.584333333333333</v>
      </c>
      <c r="D739" s="74">
        <v>46</v>
      </c>
      <c r="E739" s="75">
        <v>0</v>
      </c>
      <c r="F739" s="64">
        <v>36437</v>
      </c>
      <c r="G739" s="65">
        <v>0.60138888888888886</v>
      </c>
      <c r="H739" s="66">
        <v>28.024999999999999</v>
      </c>
      <c r="I739" s="66">
        <v>30.968</v>
      </c>
      <c r="J739" s="67">
        <v>1.6919999999999997</v>
      </c>
      <c r="K739" s="67">
        <v>0.66742799999999991</v>
      </c>
      <c r="M739" s="67">
        <v>6.9000000000000006E-2</v>
      </c>
      <c r="N739" s="67">
        <v>0.626</v>
      </c>
      <c r="Q739" s="67">
        <v>10.493</v>
      </c>
    </row>
    <row r="740" spans="1:17" ht="14" customHeight="1" x14ac:dyDescent="0.2">
      <c r="A740" s="46">
        <v>738</v>
      </c>
      <c r="B740" s="63">
        <v>-81.468666666666664</v>
      </c>
      <c r="C740" s="63">
        <v>25.583333333333332</v>
      </c>
      <c r="D740" s="74">
        <v>45</v>
      </c>
      <c r="E740" s="75">
        <v>0</v>
      </c>
      <c r="F740" s="64">
        <v>36437</v>
      </c>
      <c r="G740" s="65">
        <v>0.62083333333333335</v>
      </c>
      <c r="H740" s="66">
        <v>28.815000000000001</v>
      </c>
      <c r="I740" s="66">
        <v>32.617999999999995</v>
      </c>
      <c r="J740" s="67">
        <v>0.80400000000000005</v>
      </c>
      <c r="K740" s="67">
        <v>0.53110799999999969</v>
      </c>
      <c r="M740" s="67">
        <v>4.1000000000000002E-2</v>
      </c>
      <c r="N740" s="67">
        <v>0.40699999999999997</v>
      </c>
      <c r="Q740" s="67">
        <v>9.75</v>
      </c>
    </row>
    <row r="741" spans="1:17" ht="14" customHeight="1" x14ac:dyDescent="0.2">
      <c r="A741" s="46">
        <v>739</v>
      </c>
      <c r="B741" s="63">
        <v>-81.57416666666667</v>
      </c>
      <c r="C741" s="63">
        <v>25.733166666666666</v>
      </c>
      <c r="D741" s="74">
        <v>41</v>
      </c>
      <c r="E741" s="75">
        <v>0</v>
      </c>
      <c r="F741" s="64">
        <v>36437</v>
      </c>
      <c r="G741" s="65">
        <v>0.86388888888888893</v>
      </c>
      <c r="H741" s="66">
        <v>28.448</v>
      </c>
      <c r="I741" s="66">
        <v>24.322000000000003</v>
      </c>
      <c r="J741" s="67">
        <v>9.0479999999999983</v>
      </c>
      <c r="K741" s="67">
        <v>1.8237599999999992</v>
      </c>
      <c r="M741" s="67">
        <v>0.221</v>
      </c>
      <c r="N741" s="67">
        <v>1.2210000000000001</v>
      </c>
      <c r="Q741" s="67">
        <v>18.59</v>
      </c>
    </row>
    <row r="742" spans="1:17" ht="14" customHeight="1" x14ac:dyDescent="0.2">
      <c r="A742" s="46">
        <v>740</v>
      </c>
      <c r="B742" s="63">
        <v>-81.523333333333326</v>
      </c>
      <c r="C742" s="63">
        <v>25.759666666666668</v>
      </c>
      <c r="D742" s="74">
        <v>40</v>
      </c>
      <c r="E742" s="75">
        <v>0</v>
      </c>
      <c r="F742" s="64">
        <v>36437</v>
      </c>
      <c r="G742" s="65">
        <v>0.8847222222222223</v>
      </c>
      <c r="H742" s="66">
        <v>28.678000000000001</v>
      </c>
      <c r="I742" s="66">
        <v>19.843499999999999</v>
      </c>
      <c r="J742" s="67">
        <v>13.398</v>
      </c>
      <c r="K742" s="67">
        <v>1.8911399999999967</v>
      </c>
      <c r="M742" s="67">
        <v>0.25</v>
      </c>
      <c r="N742" s="67">
        <v>1.0780000000000001</v>
      </c>
      <c r="Q742" s="67">
        <v>12.718999999999999</v>
      </c>
    </row>
    <row r="743" spans="1:17" ht="14" customHeight="1" x14ac:dyDescent="0.2">
      <c r="A743" s="46">
        <v>741</v>
      </c>
      <c r="B743" s="63">
        <v>-81.481499999999997</v>
      </c>
      <c r="C743" s="63">
        <v>25.782166666666665</v>
      </c>
      <c r="D743" s="74">
        <v>39</v>
      </c>
      <c r="E743" s="75">
        <v>0</v>
      </c>
      <c r="F743" s="64">
        <v>36437</v>
      </c>
      <c r="G743" s="65">
        <v>0.90416666666666667</v>
      </c>
      <c r="H743" s="66">
        <v>28.89</v>
      </c>
      <c r="I743" s="66">
        <v>17.343499999999999</v>
      </c>
      <c r="J743" s="67">
        <v>9.0839999999999979</v>
      </c>
      <c r="K743" s="67">
        <v>2.3639399999999999</v>
      </c>
      <c r="M743" s="67">
        <v>0.39900000000000002</v>
      </c>
      <c r="N743" s="67">
        <v>0.748</v>
      </c>
      <c r="Q743" s="67">
        <v>14.744</v>
      </c>
    </row>
    <row r="744" spans="1:17" ht="14" customHeight="1" x14ac:dyDescent="0.2">
      <c r="A744" s="46">
        <v>742</v>
      </c>
      <c r="B744" s="63">
        <v>-81.718500000000006</v>
      </c>
      <c r="C744" s="63">
        <v>25.655666666666665</v>
      </c>
      <c r="D744" s="74">
        <v>42</v>
      </c>
      <c r="E744" s="75">
        <v>0</v>
      </c>
      <c r="F744" s="64">
        <v>36438</v>
      </c>
      <c r="G744" s="65">
        <v>0.56666666666666665</v>
      </c>
      <c r="H744" s="66">
        <v>28.327000000000002</v>
      </c>
      <c r="I744" s="66">
        <v>33.715999999999994</v>
      </c>
      <c r="J744" s="67">
        <v>1.383</v>
      </c>
      <c r="K744" s="67">
        <v>0.54691200000000018</v>
      </c>
      <c r="M744" s="67">
        <v>8.5000000000000006E-2</v>
      </c>
      <c r="N744" s="67">
        <v>0.22700000000000001</v>
      </c>
      <c r="Q744" s="67">
        <v>4.0149999999999997</v>
      </c>
    </row>
    <row r="745" spans="1:17" ht="14" customHeight="1" x14ac:dyDescent="0.2">
      <c r="A745" s="46">
        <v>743</v>
      </c>
      <c r="B745" s="63">
        <v>-81.855000000000004</v>
      </c>
      <c r="C745" s="63">
        <v>25.581833333333332</v>
      </c>
      <c r="D745" s="74">
        <v>43</v>
      </c>
      <c r="E745" s="75">
        <v>0</v>
      </c>
      <c r="F745" s="64">
        <v>36438</v>
      </c>
      <c r="G745" s="65">
        <v>0.6118055555555556</v>
      </c>
      <c r="H745" s="66">
        <v>28.777999999999999</v>
      </c>
      <c r="I745" s="66">
        <v>35.9465</v>
      </c>
      <c r="J745" s="67">
        <v>1.371</v>
      </c>
      <c r="K745" s="67">
        <v>0.14054399999999986</v>
      </c>
      <c r="M745" s="67">
        <v>6.4000000000000001E-2</v>
      </c>
      <c r="N745" s="67">
        <v>0</v>
      </c>
      <c r="Q745" s="67">
        <v>1.4510000000000001</v>
      </c>
    </row>
    <row r="746" spans="1:17" ht="14" customHeight="1" x14ac:dyDescent="0.2">
      <c r="A746" s="46">
        <v>744</v>
      </c>
      <c r="B746" s="63">
        <v>-82.061000000000007</v>
      </c>
      <c r="C746" s="63">
        <v>26.157499999999999</v>
      </c>
      <c r="D746" s="74">
        <v>38</v>
      </c>
      <c r="E746" s="75">
        <v>0</v>
      </c>
      <c r="F746" s="64">
        <v>36439</v>
      </c>
      <c r="G746" s="65">
        <v>0.6</v>
      </c>
      <c r="H746" s="66">
        <v>28.04</v>
      </c>
      <c r="I746" s="66">
        <v>33.1815</v>
      </c>
      <c r="J746" s="67">
        <v>0.93659999999999999</v>
      </c>
      <c r="K746" s="67">
        <v>0.46194599999999963</v>
      </c>
      <c r="M746" s="67">
        <v>0.27600000000000002</v>
      </c>
      <c r="N746" s="67">
        <v>0</v>
      </c>
      <c r="Q746" s="67">
        <v>5.702</v>
      </c>
    </row>
    <row r="747" spans="1:17" ht="14" customHeight="1" x14ac:dyDescent="0.2">
      <c r="A747" s="46">
        <v>745</v>
      </c>
      <c r="B747" s="63">
        <v>-81.976166666666671</v>
      </c>
      <c r="C747" s="63">
        <v>26.182666666666666</v>
      </c>
      <c r="D747" s="74">
        <v>37</v>
      </c>
      <c r="E747" s="75">
        <v>0</v>
      </c>
      <c r="F747" s="64">
        <v>36439</v>
      </c>
      <c r="G747" s="65">
        <v>0.6333333333333333</v>
      </c>
      <c r="H747" s="66">
        <v>28.007999999999999</v>
      </c>
      <c r="I747" s="66">
        <v>32.920999999999999</v>
      </c>
      <c r="J747" s="67">
        <v>0.96599999999999997</v>
      </c>
      <c r="K747" s="67">
        <v>0.41042999999999996</v>
      </c>
      <c r="M747" s="67">
        <v>0.33500000000000002</v>
      </c>
      <c r="N747" s="67">
        <v>0</v>
      </c>
      <c r="Q747" s="67">
        <v>6.1070000000000002</v>
      </c>
    </row>
    <row r="748" spans="1:17" ht="14" customHeight="1" x14ac:dyDescent="0.2">
      <c r="A748" s="46">
        <v>746</v>
      </c>
      <c r="B748" s="63">
        <v>-81.902000000000001</v>
      </c>
      <c r="C748" s="63">
        <v>26.202500000000001</v>
      </c>
      <c r="D748" s="74">
        <v>36</v>
      </c>
      <c r="E748" s="75">
        <v>0</v>
      </c>
      <c r="F748" s="64">
        <v>36439</v>
      </c>
      <c r="G748" s="65">
        <v>0.66249999999999998</v>
      </c>
      <c r="H748" s="66">
        <v>28.068999999999999</v>
      </c>
      <c r="I748" s="66">
        <v>32.512500000000003</v>
      </c>
      <c r="J748" s="67">
        <v>1.3068</v>
      </c>
      <c r="K748" s="67">
        <v>0.62427599999999983</v>
      </c>
      <c r="M748" s="67">
        <v>0.40400000000000003</v>
      </c>
      <c r="N748" s="67">
        <v>0</v>
      </c>
      <c r="Q748" s="67">
        <v>7.0510000000000002</v>
      </c>
    </row>
    <row r="749" spans="1:17" ht="14" customHeight="1" x14ac:dyDescent="0.2">
      <c r="A749" s="46">
        <v>747</v>
      </c>
      <c r="B749" s="63">
        <v>-81.840333333333334</v>
      </c>
      <c r="C749" s="63">
        <v>26.223166666666668</v>
      </c>
      <c r="D749" s="74">
        <v>35</v>
      </c>
      <c r="E749" s="75">
        <v>0</v>
      </c>
      <c r="F749" s="64">
        <v>36439</v>
      </c>
      <c r="G749" s="65">
        <v>0.68541666666666667</v>
      </c>
      <c r="H749" s="66">
        <v>28.039000000000001</v>
      </c>
      <c r="I749" s="66">
        <v>32.1905</v>
      </c>
      <c r="J749" s="67">
        <v>2.3231999999999999</v>
      </c>
      <c r="K749" s="67">
        <v>1.0361039999999995</v>
      </c>
      <c r="M749" s="67">
        <v>0.57199999999999995</v>
      </c>
      <c r="N749" s="67">
        <v>0</v>
      </c>
      <c r="Q749" s="67">
        <v>15.081</v>
      </c>
    </row>
    <row r="750" spans="1:17" ht="14" customHeight="1" x14ac:dyDescent="0.2">
      <c r="A750" s="46">
        <v>748</v>
      </c>
      <c r="B750" s="63">
        <v>-81.768000000000001</v>
      </c>
      <c r="C750" s="63">
        <v>25.947833333333332</v>
      </c>
      <c r="D750" s="74">
        <v>34</v>
      </c>
      <c r="E750" s="75">
        <v>0</v>
      </c>
      <c r="F750" s="64">
        <v>36439</v>
      </c>
      <c r="G750" s="65">
        <v>0.77361111111111114</v>
      </c>
      <c r="H750" s="66">
        <v>28.437000000000001</v>
      </c>
      <c r="I750" s="66">
        <v>32.923999999999999</v>
      </c>
      <c r="J750" s="67"/>
      <c r="K750" s="67"/>
      <c r="M750" s="67">
        <v>0.36</v>
      </c>
      <c r="N750" s="67">
        <v>0.627</v>
      </c>
      <c r="Q750" s="67">
        <v>14.387</v>
      </c>
    </row>
    <row r="751" spans="1:17" ht="14" customHeight="1" x14ac:dyDescent="0.2">
      <c r="A751" s="46">
        <v>749</v>
      </c>
      <c r="B751" s="63">
        <v>-81.799499999999995</v>
      </c>
      <c r="C751" s="63">
        <v>25.911833333333334</v>
      </c>
      <c r="D751" s="74">
        <v>33</v>
      </c>
      <c r="E751" s="75">
        <v>0</v>
      </c>
      <c r="F751" s="64">
        <v>36439</v>
      </c>
      <c r="G751" s="65">
        <v>0.79027777777777775</v>
      </c>
      <c r="H751" s="66">
        <v>28.056999999999999</v>
      </c>
      <c r="I751" s="66">
        <v>31.177</v>
      </c>
      <c r="J751" s="67">
        <v>3.6882000000000001</v>
      </c>
      <c r="K751" s="67">
        <v>0.87176999999999905</v>
      </c>
      <c r="M751" s="67">
        <v>0.23599999999999999</v>
      </c>
      <c r="N751" s="67">
        <v>0.52300000000000002</v>
      </c>
      <c r="Q751" s="67">
        <v>10.066000000000001</v>
      </c>
    </row>
    <row r="752" spans="1:17" ht="14" customHeight="1" x14ac:dyDescent="0.2">
      <c r="A752" s="46">
        <v>750</v>
      </c>
      <c r="B752" s="63">
        <v>-81.832666666666668</v>
      </c>
      <c r="C752" s="63">
        <v>25.873833333333334</v>
      </c>
      <c r="D752" s="74">
        <v>32</v>
      </c>
      <c r="E752" s="75">
        <v>0</v>
      </c>
      <c r="F752" s="64">
        <v>36439</v>
      </c>
      <c r="G752" s="65">
        <v>0.80763888888888891</v>
      </c>
      <c r="H752" s="66">
        <v>28.024000000000001</v>
      </c>
      <c r="I752" s="66">
        <v>30.6875</v>
      </c>
      <c r="J752" s="67"/>
      <c r="K752" s="67"/>
      <c r="M752" s="67">
        <v>0.16</v>
      </c>
      <c r="N752" s="67">
        <v>0.38100000000000001</v>
      </c>
      <c r="Q752" s="67">
        <v>0.59499999999999997</v>
      </c>
    </row>
    <row r="753" spans="1:17" ht="14" customHeight="1" x14ac:dyDescent="0.2">
      <c r="A753" s="46">
        <v>751</v>
      </c>
      <c r="B753" s="63">
        <v>-81.944666666666663</v>
      </c>
      <c r="C753" s="63">
        <v>25.742833333333333</v>
      </c>
      <c r="D753" s="74">
        <v>31</v>
      </c>
      <c r="E753" s="75">
        <v>0</v>
      </c>
      <c r="F753" s="64">
        <v>36439</v>
      </c>
      <c r="G753" s="65">
        <v>0.85833333333333339</v>
      </c>
      <c r="H753" s="66">
        <v>28.277000000000001</v>
      </c>
      <c r="I753" s="66">
        <v>35.191500000000005</v>
      </c>
      <c r="J753" s="67">
        <v>1.5497999999999998</v>
      </c>
      <c r="K753" s="67">
        <v>0.59777999999999998</v>
      </c>
      <c r="M753" s="67">
        <v>0.13300000000000001</v>
      </c>
      <c r="N753" s="67">
        <v>0</v>
      </c>
      <c r="Q753" s="67">
        <v>1.696</v>
      </c>
    </row>
    <row r="754" spans="1:17" ht="14" customHeight="1" x14ac:dyDescent="0.2">
      <c r="A754" s="46">
        <v>752</v>
      </c>
      <c r="B754" s="63">
        <v>-82.075000000000003</v>
      </c>
      <c r="C754" s="63">
        <v>25.572500000000002</v>
      </c>
      <c r="D754" s="74">
        <v>30.5</v>
      </c>
      <c r="E754" s="75">
        <v>0</v>
      </c>
      <c r="F754" s="64">
        <v>36439</v>
      </c>
      <c r="G754" s="65">
        <v>0.92500000000000004</v>
      </c>
      <c r="H754" s="66">
        <v>28.841000000000001</v>
      </c>
      <c r="I754" s="66">
        <v>36.086500000000001</v>
      </c>
      <c r="J754" s="67"/>
      <c r="K754" s="67"/>
      <c r="M754" s="67">
        <v>0.05</v>
      </c>
      <c r="N754" s="67">
        <v>0</v>
      </c>
      <c r="Q754" s="67">
        <v>0</v>
      </c>
    </row>
    <row r="755" spans="1:17" ht="14" customHeight="1" x14ac:dyDescent="0.2">
      <c r="A755" s="46">
        <v>753</v>
      </c>
      <c r="B755" s="63">
        <v>-82.209166666666661</v>
      </c>
      <c r="C755" s="63">
        <v>25.402166666666666</v>
      </c>
      <c r="D755" s="74">
        <v>30</v>
      </c>
      <c r="E755" s="75">
        <v>0</v>
      </c>
      <c r="F755" s="64">
        <v>36439</v>
      </c>
      <c r="G755" s="65">
        <v>0.99305555555555547</v>
      </c>
      <c r="H755" s="66">
        <v>28.849</v>
      </c>
      <c r="I755" s="66">
        <v>35.805499999999995</v>
      </c>
      <c r="J755" s="67"/>
      <c r="K755" s="67"/>
      <c r="M755" s="67">
        <v>4.8000000000000001E-2</v>
      </c>
      <c r="N755" s="67">
        <v>0</v>
      </c>
      <c r="Q755" s="67">
        <v>0.32800000000000001</v>
      </c>
    </row>
    <row r="756" spans="1:17" ht="14" customHeight="1" x14ac:dyDescent="0.2">
      <c r="A756" s="46">
        <v>754</v>
      </c>
      <c r="B756" s="63">
        <v>-82.349500000000006</v>
      </c>
      <c r="C756" s="63">
        <v>25.226833333333332</v>
      </c>
      <c r="D756" s="74">
        <v>29.5</v>
      </c>
      <c r="E756" s="75">
        <v>0</v>
      </c>
      <c r="F756" s="64">
        <v>36440</v>
      </c>
      <c r="G756" s="65">
        <v>6.3194444444444442E-2</v>
      </c>
      <c r="H756" s="66">
        <v>29.018999999999998</v>
      </c>
      <c r="I756" s="66">
        <v>35.442999999999998</v>
      </c>
      <c r="J756" s="67">
        <v>0.29639999999999989</v>
      </c>
      <c r="K756" s="67">
        <v>0.200628</v>
      </c>
      <c r="M756" s="67">
        <v>2.4E-2</v>
      </c>
      <c r="N756" s="67">
        <v>0</v>
      </c>
      <c r="Q756" s="67">
        <v>0</v>
      </c>
    </row>
    <row r="757" spans="1:17" ht="14" customHeight="1" x14ac:dyDescent="0.2">
      <c r="A757" s="46">
        <v>755</v>
      </c>
      <c r="B757" s="63">
        <v>-82.474999999999994</v>
      </c>
      <c r="C757" s="63">
        <v>25.063833333333335</v>
      </c>
      <c r="D757" s="74">
        <v>29</v>
      </c>
      <c r="E757" s="75">
        <v>0</v>
      </c>
      <c r="F757" s="64">
        <v>36440</v>
      </c>
      <c r="G757" s="65">
        <v>0.12708333333333333</v>
      </c>
      <c r="H757" s="66">
        <v>28.768000000000001</v>
      </c>
      <c r="I757" s="66">
        <v>35.378999999999998</v>
      </c>
      <c r="J757" s="67">
        <v>0.23639999999999997</v>
      </c>
      <c r="K757" s="67">
        <v>0.20882999999999999</v>
      </c>
      <c r="M757" s="67">
        <v>3.7999999999999999E-2</v>
      </c>
      <c r="N757" s="67">
        <v>0</v>
      </c>
      <c r="Q757" s="67">
        <v>1.204</v>
      </c>
    </row>
    <row r="758" spans="1:17" ht="14" customHeight="1" x14ac:dyDescent="0.2">
      <c r="A758" s="46">
        <v>756</v>
      </c>
      <c r="B758" s="63">
        <v>-82.617000000000004</v>
      </c>
      <c r="C758" s="63">
        <v>24.901</v>
      </c>
      <c r="D758" s="74">
        <v>28.5</v>
      </c>
      <c r="E758" s="75">
        <v>0</v>
      </c>
      <c r="F758" s="64">
        <v>36440</v>
      </c>
      <c r="G758" s="65">
        <v>0.19166666666666665</v>
      </c>
      <c r="H758" s="66">
        <v>28.734000000000002</v>
      </c>
      <c r="I758" s="66">
        <v>35.4985</v>
      </c>
      <c r="J758" s="67">
        <v>0.20879999999999999</v>
      </c>
      <c r="K758" s="67">
        <v>0.17473799999999998</v>
      </c>
      <c r="M758" s="67">
        <v>0</v>
      </c>
      <c r="N758" s="67">
        <v>0</v>
      </c>
      <c r="Q758" s="67">
        <v>0</v>
      </c>
    </row>
    <row r="759" spans="1:17" ht="14" customHeight="1" x14ac:dyDescent="0.2">
      <c r="A759" s="46">
        <v>757</v>
      </c>
      <c r="B759" s="63">
        <v>-82.74933333333334</v>
      </c>
      <c r="C759" s="63">
        <v>24.728833333333334</v>
      </c>
      <c r="D759" s="74">
        <v>28</v>
      </c>
      <c r="E759" s="75">
        <v>0</v>
      </c>
      <c r="F759" s="64">
        <v>36440</v>
      </c>
      <c r="G759" s="65">
        <v>0.25624999999999998</v>
      </c>
      <c r="H759" s="66">
        <v>28.917000000000002</v>
      </c>
      <c r="I759" s="66">
        <v>35.391499999999994</v>
      </c>
      <c r="J759" s="67">
        <v>0.186</v>
      </c>
      <c r="K759" s="67">
        <v>0.16727399999999998</v>
      </c>
      <c r="M759" s="67">
        <v>4.2000000000000003E-2</v>
      </c>
      <c r="N759" s="67">
        <v>0</v>
      </c>
      <c r="Q759" s="67">
        <v>0</v>
      </c>
    </row>
    <row r="760" spans="1:17" ht="14" customHeight="1" x14ac:dyDescent="0.2">
      <c r="A760" s="46">
        <v>758</v>
      </c>
      <c r="B760" s="63">
        <v>-82.769499999999994</v>
      </c>
      <c r="C760" s="63">
        <v>24.590666666666667</v>
      </c>
      <c r="D760" s="74">
        <v>27</v>
      </c>
      <c r="E760" s="75">
        <v>0</v>
      </c>
      <c r="F760" s="64">
        <v>36440</v>
      </c>
      <c r="G760" s="65">
        <v>0.30208333333333331</v>
      </c>
      <c r="H760" s="66">
        <v>28.707999999999998</v>
      </c>
      <c r="I760" s="66">
        <v>35.330500000000001</v>
      </c>
      <c r="J760" s="67">
        <v>0.20879999999999996</v>
      </c>
      <c r="K760" s="67">
        <v>0.22770000000000001</v>
      </c>
      <c r="M760" s="67">
        <v>6.0999999999999999E-2</v>
      </c>
      <c r="N760" s="67">
        <v>0</v>
      </c>
      <c r="Q760" s="67">
        <v>0</v>
      </c>
    </row>
    <row r="761" spans="1:17" ht="14" customHeight="1" x14ac:dyDescent="0.2">
      <c r="A761" s="46">
        <v>759</v>
      </c>
      <c r="B761" s="63">
        <v>-82.766333333333336</v>
      </c>
      <c r="C761" s="63">
        <v>24.493333333333332</v>
      </c>
      <c r="D761" s="74">
        <v>26</v>
      </c>
      <c r="E761" s="75">
        <v>0</v>
      </c>
      <c r="F761" s="64">
        <v>36440</v>
      </c>
      <c r="G761" s="65">
        <v>0.34166666666666662</v>
      </c>
      <c r="H761" s="66">
        <v>28.89</v>
      </c>
      <c r="I761" s="66">
        <v>35.202500000000001</v>
      </c>
      <c r="J761" s="67"/>
      <c r="K761" s="67"/>
      <c r="M761" s="67">
        <v>6.0999999999999999E-2</v>
      </c>
      <c r="N761" s="67">
        <v>0.17899999999999999</v>
      </c>
      <c r="Q761" s="67">
        <v>0.32800000000000001</v>
      </c>
    </row>
    <row r="762" spans="1:17" ht="14" customHeight="1" x14ac:dyDescent="0.2">
      <c r="A762" s="46">
        <v>760</v>
      </c>
      <c r="B762" s="63">
        <v>-82.763666666666666</v>
      </c>
      <c r="C762" s="63">
        <v>24.391833333333334</v>
      </c>
      <c r="D762" s="74">
        <v>25</v>
      </c>
      <c r="E762" s="75">
        <v>0</v>
      </c>
      <c r="F762" s="64">
        <v>36440</v>
      </c>
      <c r="G762" s="65">
        <v>0.37777777777777777</v>
      </c>
      <c r="H762" s="66">
        <v>28.218</v>
      </c>
      <c r="I762" s="66">
        <v>35.852499999999999</v>
      </c>
      <c r="J762" s="67"/>
      <c r="K762" s="67"/>
      <c r="M762" s="67">
        <v>0</v>
      </c>
      <c r="N762" s="67">
        <v>0</v>
      </c>
      <c r="Q762" s="67">
        <v>0.54700000000000004</v>
      </c>
    </row>
    <row r="763" spans="1:17" ht="14" customHeight="1" x14ac:dyDescent="0.2">
      <c r="A763" s="46">
        <v>761</v>
      </c>
      <c r="B763" s="63">
        <v>-81.822000000000003</v>
      </c>
      <c r="C763" s="63">
        <v>24.454999999999998</v>
      </c>
      <c r="D763" s="74">
        <v>22</v>
      </c>
      <c r="E763" s="75">
        <v>0</v>
      </c>
      <c r="F763" s="64">
        <v>36441</v>
      </c>
      <c r="G763" s="65">
        <v>0.50694444444444442</v>
      </c>
      <c r="H763" s="66">
        <v>28.866</v>
      </c>
      <c r="I763" s="66">
        <v>35.268000000000001</v>
      </c>
      <c r="J763" s="67">
        <v>0.4403999999999999</v>
      </c>
      <c r="K763" s="67">
        <v>0.25741800000000009</v>
      </c>
      <c r="M763" s="67">
        <v>0.14699999999999999</v>
      </c>
      <c r="N763" s="67">
        <v>0</v>
      </c>
      <c r="Q763" s="67">
        <v>0.76600000000000001</v>
      </c>
    </row>
    <row r="764" spans="1:17" ht="14" customHeight="1" x14ac:dyDescent="0.2">
      <c r="A764" s="46">
        <v>762</v>
      </c>
      <c r="B764" s="63">
        <v>-81.828166666666661</v>
      </c>
      <c r="C764" s="63">
        <v>24.486833333333333</v>
      </c>
      <c r="D764" s="74">
        <v>23</v>
      </c>
      <c r="E764" s="75">
        <v>0</v>
      </c>
      <c r="F764" s="64">
        <v>36441</v>
      </c>
      <c r="G764" s="65">
        <v>0.52500000000000002</v>
      </c>
      <c r="H764" s="66">
        <v>28.513000000000002</v>
      </c>
      <c r="I764" s="66">
        <v>35.090999999999994</v>
      </c>
      <c r="J764" s="67">
        <v>0.4662</v>
      </c>
      <c r="K764" s="67">
        <v>0.27002999999999994</v>
      </c>
      <c r="M764" s="67">
        <v>6.7000000000000004E-2</v>
      </c>
      <c r="N764" s="67">
        <v>0.23200000000000001</v>
      </c>
      <c r="Q764" s="67">
        <v>0.54700000000000004</v>
      </c>
    </row>
    <row r="765" spans="1:17" ht="14" customHeight="1" x14ac:dyDescent="0.2">
      <c r="A765" s="46">
        <v>763</v>
      </c>
      <c r="B765" s="63">
        <v>-81.828999999999994</v>
      </c>
      <c r="C765" s="63">
        <v>24.537666666666667</v>
      </c>
      <c r="D765" s="74">
        <v>24</v>
      </c>
      <c r="E765" s="75">
        <v>0</v>
      </c>
      <c r="F765" s="64">
        <v>36441</v>
      </c>
      <c r="G765" s="65">
        <v>0.54722222222222217</v>
      </c>
      <c r="H765" s="66">
        <v>28.07</v>
      </c>
      <c r="I765" s="66">
        <v>34.3035</v>
      </c>
      <c r="J765" s="67">
        <v>0.47519999999999996</v>
      </c>
      <c r="K765" s="67">
        <v>0.35589599999999993</v>
      </c>
      <c r="M765" s="67">
        <v>2.1000000000000001E-2</v>
      </c>
      <c r="N765" s="67">
        <v>0.99399999999999999</v>
      </c>
      <c r="Q765" s="67">
        <v>1.86</v>
      </c>
    </row>
    <row r="766" spans="1:17" ht="14" customHeight="1" x14ac:dyDescent="0.2">
      <c r="A766" s="46">
        <v>764</v>
      </c>
      <c r="B766" s="63">
        <v>-81.421499999999995</v>
      </c>
      <c r="C766" s="63">
        <v>24.609666666666666</v>
      </c>
      <c r="D766" s="74">
        <v>19</v>
      </c>
      <c r="E766" s="75">
        <v>0</v>
      </c>
      <c r="F766" s="64">
        <v>36442</v>
      </c>
      <c r="G766" s="65">
        <v>0.62361111111111112</v>
      </c>
      <c r="H766" s="66">
        <v>28.001000000000001</v>
      </c>
      <c r="I766" s="66">
        <v>34.367000000000004</v>
      </c>
      <c r="J766" s="67">
        <v>0.62280000000000002</v>
      </c>
      <c r="K766" s="67">
        <v>0.25136399999999992</v>
      </c>
      <c r="M766" s="67">
        <v>0</v>
      </c>
      <c r="N766" s="67">
        <v>1.0920000000000001</v>
      </c>
      <c r="Q766" s="67">
        <v>1.681</v>
      </c>
    </row>
    <row r="767" spans="1:17" ht="14" customHeight="1" x14ac:dyDescent="0.2">
      <c r="A767" s="46">
        <v>765</v>
      </c>
      <c r="B767" s="63">
        <v>-81.417666666666662</v>
      </c>
      <c r="C767" s="63">
        <v>24.574833333333334</v>
      </c>
      <c r="D767" s="74">
        <v>20</v>
      </c>
      <c r="E767" s="75">
        <v>0</v>
      </c>
      <c r="F767" s="64">
        <v>36442</v>
      </c>
      <c r="G767" s="65">
        <v>0.63958333333333328</v>
      </c>
      <c r="H767" s="66">
        <v>28.294</v>
      </c>
      <c r="I767" s="66">
        <v>34.526499999999999</v>
      </c>
      <c r="J767" s="67"/>
      <c r="K767" s="67"/>
      <c r="M767" s="67">
        <v>0</v>
      </c>
      <c r="N767" s="67">
        <v>0.496</v>
      </c>
      <c r="Q767" s="67">
        <v>1.46</v>
      </c>
    </row>
    <row r="768" spans="1:17" ht="14" customHeight="1" x14ac:dyDescent="0.2">
      <c r="A768" s="46">
        <v>766</v>
      </c>
      <c r="B768" s="63">
        <v>-81.410333333333327</v>
      </c>
      <c r="C768" s="63">
        <v>24.536666666666665</v>
      </c>
      <c r="D768" s="74">
        <v>21</v>
      </c>
      <c r="E768" s="75">
        <v>0</v>
      </c>
      <c r="F768" s="64">
        <v>36442</v>
      </c>
      <c r="G768" s="65">
        <v>0.66805555555555562</v>
      </c>
      <c r="H768" s="66">
        <v>28.882000000000001</v>
      </c>
      <c r="I768" s="66">
        <v>35.350999999999999</v>
      </c>
      <c r="J768" s="67">
        <v>0.40139999999999998</v>
      </c>
      <c r="K768" s="67">
        <v>0.2399639999999999</v>
      </c>
      <c r="M768" s="67">
        <v>0</v>
      </c>
      <c r="N768" s="67">
        <v>0</v>
      </c>
      <c r="Q768" s="67">
        <v>0.24</v>
      </c>
    </row>
    <row r="769" spans="1:18" ht="14" customHeight="1" x14ac:dyDescent="0.2">
      <c r="A769" s="46">
        <v>767</v>
      </c>
      <c r="B769" s="63">
        <v>-81.405000000000001</v>
      </c>
      <c r="C769" s="63">
        <v>24.454999999999998</v>
      </c>
      <c r="D769" s="74" t="s">
        <v>120</v>
      </c>
      <c r="E769" s="75">
        <v>0</v>
      </c>
      <c r="F769" s="64">
        <v>36442</v>
      </c>
      <c r="G769" s="65">
        <v>0.71597222222222223</v>
      </c>
      <c r="H769" s="66">
        <v>28.218</v>
      </c>
      <c r="I769" s="66">
        <v>35.700000000000003</v>
      </c>
      <c r="J769" s="67"/>
      <c r="K769" s="67"/>
      <c r="R769" s="66"/>
    </row>
    <row r="770" spans="1:18" ht="14" customHeight="1" x14ac:dyDescent="0.2">
      <c r="A770" s="46">
        <v>768</v>
      </c>
      <c r="B770" s="63">
        <v>-81.410333333333298</v>
      </c>
      <c r="C770" s="63">
        <v>24.425000000000001</v>
      </c>
      <c r="D770" s="74" t="s">
        <v>121</v>
      </c>
      <c r="E770" s="75">
        <v>0</v>
      </c>
      <c r="F770" s="64">
        <v>36442</v>
      </c>
      <c r="G770" s="65">
        <v>0.74375000000000002</v>
      </c>
      <c r="H770" s="66">
        <v>28.648</v>
      </c>
      <c r="I770" s="66">
        <v>36.087000000000003</v>
      </c>
      <c r="J770" s="67"/>
      <c r="K770" s="67"/>
      <c r="M770" s="67">
        <v>0.151</v>
      </c>
      <c r="N770" s="67">
        <v>0.125</v>
      </c>
      <c r="Q770" s="67">
        <v>2.9540000000000002</v>
      </c>
    </row>
    <row r="771" spans="1:18" ht="14" customHeight="1" x14ac:dyDescent="0.2">
      <c r="A771" s="46">
        <v>769</v>
      </c>
      <c r="B771" s="63">
        <v>-81.181666666666672</v>
      </c>
      <c r="C771" s="63">
        <v>24.598333333333333</v>
      </c>
      <c r="D771" s="74">
        <v>18</v>
      </c>
      <c r="E771" s="75">
        <v>0</v>
      </c>
      <c r="F771" s="64">
        <v>36442</v>
      </c>
      <c r="G771" s="65">
        <v>0.85555555555555562</v>
      </c>
      <c r="H771" s="66">
        <v>28.855</v>
      </c>
      <c r="I771" s="66">
        <v>35.430499999999995</v>
      </c>
      <c r="J771" s="67"/>
      <c r="K771" s="67"/>
      <c r="M771" s="67">
        <v>0</v>
      </c>
      <c r="N771" s="67">
        <v>0</v>
      </c>
      <c r="Q771" s="67">
        <v>0.628</v>
      </c>
    </row>
    <row r="772" spans="1:18" ht="14" customHeight="1" x14ac:dyDescent="0.2">
      <c r="A772" s="46">
        <v>770</v>
      </c>
      <c r="B772" s="63">
        <v>-81.192999999999998</v>
      </c>
      <c r="C772" s="63">
        <v>24.635333333333332</v>
      </c>
      <c r="D772" s="74">
        <v>17</v>
      </c>
      <c r="E772" s="75">
        <v>0</v>
      </c>
      <c r="F772" s="64">
        <v>36442</v>
      </c>
      <c r="G772" s="65">
        <v>0.87986111111111109</v>
      </c>
      <c r="H772" s="66">
        <v>28.783999999999999</v>
      </c>
      <c r="I772" s="66">
        <v>35.128</v>
      </c>
      <c r="J772" s="67"/>
      <c r="K772" s="67"/>
      <c r="M772" s="67">
        <v>0</v>
      </c>
      <c r="N772" s="67">
        <v>0</v>
      </c>
      <c r="Q772" s="67">
        <v>2.1800000000000002</v>
      </c>
    </row>
    <row r="773" spans="1:18" ht="14" customHeight="1" x14ac:dyDescent="0.2">
      <c r="A773" s="46">
        <v>771</v>
      </c>
      <c r="B773" s="63">
        <v>-81.204499999999996</v>
      </c>
      <c r="C773" s="63">
        <v>24.674499999999998</v>
      </c>
      <c r="D773" s="74">
        <v>16</v>
      </c>
      <c r="E773" s="75">
        <v>0</v>
      </c>
      <c r="F773" s="64">
        <v>36442</v>
      </c>
      <c r="G773" s="65">
        <v>0.90277777777777779</v>
      </c>
      <c r="H773" s="66">
        <v>28.675000000000001</v>
      </c>
      <c r="I773" s="66">
        <v>34.194000000000003</v>
      </c>
      <c r="J773" s="67"/>
      <c r="K773" s="67"/>
      <c r="M773" s="67">
        <v>0</v>
      </c>
      <c r="N773" s="67">
        <v>0.107</v>
      </c>
      <c r="Q773" s="67">
        <v>2.0139999999999998</v>
      </c>
    </row>
    <row r="774" spans="1:18" ht="14" customHeight="1" x14ac:dyDescent="0.2">
      <c r="A774" s="46">
        <v>772</v>
      </c>
      <c r="B774" s="63">
        <v>-81.014833333333328</v>
      </c>
      <c r="C774" s="63">
        <v>24.642666666666667</v>
      </c>
      <c r="D774" s="74">
        <v>15</v>
      </c>
      <c r="E774" s="75">
        <v>0</v>
      </c>
      <c r="F774" s="64">
        <v>36442</v>
      </c>
      <c r="G774" s="65">
        <v>0.96319444444444446</v>
      </c>
      <c r="H774" s="66">
        <v>28.872</v>
      </c>
      <c r="I774" s="66">
        <v>35.494999999999997</v>
      </c>
      <c r="J774" s="67">
        <v>0.47</v>
      </c>
      <c r="K774" s="67">
        <v>0.47</v>
      </c>
      <c r="M774" s="67">
        <v>0</v>
      </c>
      <c r="N774" s="67">
        <v>1.7999999999999999E-2</v>
      </c>
      <c r="Q774" s="67">
        <v>0.96099999999999997</v>
      </c>
    </row>
    <row r="775" spans="1:18" ht="14" customHeight="1" x14ac:dyDescent="0.2">
      <c r="A775" s="46">
        <v>773</v>
      </c>
      <c r="B775" s="63">
        <v>-81.024666666666661</v>
      </c>
      <c r="C775" s="63">
        <v>24.674333333333333</v>
      </c>
      <c r="D775" s="74">
        <v>14</v>
      </c>
      <c r="E775" s="75">
        <v>0</v>
      </c>
      <c r="F775" s="64">
        <v>36442</v>
      </c>
      <c r="G775" s="65">
        <v>0.98472222222222217</v>
      </c>
      <c r="H775" s="66">
        <v>28.477</v>
      </c>
      <c r="I775" s="66">
        <v>35.240499999999997</v>
      </c>
      <c r="J775" s="67"/>
      <c r="K775" s="67"/>
      <c r="M775" s="67">
        <v>0</v>
      </c>
      <c r="N775" s="67">
        <v>0</v>
      </c>
      <c r="Q775" s="67">
        <v>3.1230000000000002</v>
      </c>
    </row>
    <row r="776" spans="1:18" ht="14" customHeight="1" x14ac:dyDescent="0.2">
      <c r="A776" s="46">
        <v>774</v>
      </c>
      <c r="B776" s="63">
        <v>-81.029666666666671</v>
      </c>
      <c r="C776" s="63">
        <v>24.700833333333332</v>
      </c>
      <c r="D776" s="74">
        <v>13</v>
      </c>
      <c r="E776" s="75">
        <v>0</v>
      </c>
      <c r="F776" s="64">
        <v>36443</v>
      </c>
      <c r="G776" s="65">
        <v>3.472222222222222E-3</v>
      </c>
      <c r="H776" s="66">
        <v>28.65</v>
      </c>
      <c r="I776" s="66">
        <v>34.694499999999998</v>
      </c>
      <c r="J776" s="67"/>
      <c r="K776" s="67"/>
      <c r="M776" s="67">
        <v>0</v>
      </c>
      <c r="N776" s="67">
        <v>1.248</v>
      </c>
      <c r="Q776" s="67">
        <v>5.1180000000000003</v>
      </c>
    </row>
    <row r="777" spans="1:18" ht="14" customHeight="1" x14ac:dyDescent="0.2">
      <c r="A777" s="46">
        <v>775</v>
      </c>
      <c r="B777" s="63">
        <v>-80.859833333333327</v>
      </c>
      <c r="C777" s="63">
        <v>24.788166666666665</v>
      </c>
      <c r="D777" s="74">
        <v>10</v>
      </c>
      <c r="E777" s="75">
        <v>0</v>
      </c>
      <c r="F777" s="64">
        <v>36443</v>
      </c>
      <c r="G777" s="65">
        <v>0.59861111111111109</v>
      </c>
      <c r="H777" s="66">
        <v>27.986000000000001</v>
      </c>
      <c r="I777" s="66">
        <v>34.933999999999997</v>
      </c>
      <c r="J777" s="67"/>
      <c r="K777" s="67"/>
      <c r="M777" s="67">
        <v>0</v>
      </c>
      <c r="N777" s="67">
        <v>9.1999999999999998E-2</v>
      </c>
      <c r="Q777" s="67">
        <v>0.46200000000000002</v>
      </c>
    </row>
    <row r="778" spans="1:18" ht="14" customHeight="1" x14ac:dyDescent="0.2">
      <c r="A778" s="46">
        <v>776</v>
      </c>
      <c r="B778" s="63">
        <v>-80.846166666666662</v>
      </c>
      <c r="C778" s="63">
        <v>24.752833333333335</v>
      </c>
      <c r="D778" s="74">
        <v>11</v>
      </c>
      <c r="E778" s="75">
        <v>0</v>
      </c>
      <c r="F778" s="64">
        <v>36443</v>
      </c>
      <c r="G778" s="65">
        <v>0.61527777777777781</v>
      </c>
      <c r="H778" s="66">
        <v>28.530999999999999</v>
      </c>
      <c r="I778" s="66">
        <v>35.234499999999997</v>
      </c>
      <c r="J778" s="67"/>
      <c r="K778" s="67"/>
      <c r="M778" s="67">
        <v>0</v>
      </c>
      <c r="N778" s="67">
        <v>0</v>
      </c>
      <c r="Q778" s="67">
        <v>2.1800000000000002</v>
      </c>
    </row>
    <row r="779" spans="1:18" ht="14" customHeight="1" x14ac:dyDescent="0.2">
      <c r="A779" s="46">
        <v>777</v>
      </c>
      <c r="B779" s="63">
        <v>-80.829666666666668</v>
      </c>
      <c r="C779" s="63">
        <v>24.713666666666668</v>
      </c>
      <c r="D779" s="74">
        <v>12</v>
      </c>
      <c r="E779" s="75">
        <v>0</v>
      </c>
      <c r="F779" s="64">
        <v>36443</v>
      </c>
      <c r="G779" s="65">
        <v>0.63402777777777775</v>
      </c>
      <c r="H779" s="66">
        <v>28.68</v>
      </c>
      <c r="I779" s="66">
        <v>35.490499999999997</v>
      </c>
      <c r="J779" s="67"/>
      <c r="K779" s="67"/>
      <c r="M779" s="67">
        <v>0</v>
      </c>
      <c r="N779" s="67">
        <v>3.0000000000000001E-3</v>
      </c>
      <c r="Q779" s="67">
        <v>1.4039999999999999</v>
      </c>
    </row>
    <row r="780" spans="1:18" ht="14" customHeight="1" x14ac:dyDescent="0.2">
      <c r="A780" s="46">
        <v>778</v>
      </c>
      <c r="B780" s="63">
        <v>-80.75533333333334</v>
      </c>
      <c r="C780" s="63">
        <v>24.820166666666665</v>
      </c>
      <c r="D780" s="74">
        <v>7</v>
      </c>
      <c r="E780" s="75">
        <v>0</v>
      </c>
      <c r="F780" s="64">
        <v>36443</v>
      </c>
      <c r="G780" s="65">
        <v>0.68055555555555547</v>
      </c>
      <c r="H780" s="66">
        <v>28.202999999999999</v>
      </c>
      <c r="I780" s="66">
        <v>35.279499999999999</v>
      </c>
      <c r="J780" s="67"/>
      <c r="K780" s="67"/>
      <c r="M780" s="67">
        <v>2.5999999999999999E-2</v>
      </c>
      <c r="N780" s="67">
        <v>0.13400000000000001</v>
      </c>
      <c r="Q780" s="67">
        <v>1.016</v>
      </c>
    </row>
    <row r="781" spans="1:18" ht="14" customHeight="1" x14ac:dyDescent="0.2">
      <c r="A781" s="46">
        <v>779</v>
      </c>
      <c r="B781" s="63">
        <v>-80.742500000000007</v>
      </c>
      <c r="C781" s="63">
        <v>24.792000000000002</v>
      </c>
      <c r="D781" s="74">
        <v>8</v>
      </c>
      <c r="E781" s="75">
        <v>0</v>
      </c>
      <c r="F781" s="64">
        <v>36443</v>
      </c>
      <c r="G781" s="65">
        <v>0.69444444444444453</v>
      </c>
      <c r="H781" s="66">
        <v>28.515999999999998</v>
      </c>
      <c r="I781" s="66">
        <v>35.325499999999998</v>
      </c>
      <c r="J781" s="67"/>
      <c r="K781" s="67"/>
      <c r="M781" s="67">
        <v>0</v>
      </c>
      <c r="N781" s="67">
        <v>0</v>
      </c>
      <c r="Q781" s="67">
        <v>0.29599999999999999</v>
      </c>
    </row>
    <row r="782" spans="1:18" ht="14" customHeight="1" x14ac:dyDescent="0.2">
      <c r="A782" s="46">
        <v>780</v>
      </c>
      <c r="B782" s="63">
        <v>-80.724999999999994</v>
      </c>
      <c r="C782" s="63">
        <v>24.762666666666668</v>
      </c>
      <c r="D782" s="74">
        <v>9</v>
      </c>
      <c r="E782" s="75">
        <v>0</v>
      </c>
      <c r="F782" s="64">
        <v>36443</v>
      </c>
      <c r="G782" s="65">
        <v>0.7104166666666667</v>
      </c>
      <c r="H782" s="66">
        <v>28.641999999999999</v>
      </c>
      <c r="I782" s="66">
        <v>35.608999999999995</v>
      </c>
      <c r="J782" s="67"/>
      <c r="K782" s="67"/>
      <c r="M782" s="67">
        <v>2.1999999999999999E-2</v>
      </c>
      <c r="N782" s="67">
        <v>0</v>
      </c>
      <c r="Q782" s="67">
        <v>1.349</v>
      </c>
    </row>
    <row r="783" spans="1:18" ht="14" customHeight="1" x14ac:dyDescent="0.2">
      <c r="A783" s="46">
        <v>781</v>
      </c>
      <c r="B783" s="63">
        <v>-80.314333333333337</v>
      </c>
      <c r="C783" s="63">
        <v>25.064833333333333</v>
      </c>
      <c r="D783" s="74">
        <v>6</v>
      </c>
      <c r="E783" s="75">
        <v>0</v>
      </c>
      <c r="F783" s="64">
        <v>36443</v>
      </c>
      <c r="G783" s="65">
        <v>0.8833333333333333</v>
      </c>
      <c r="H783" s="66">
        <v>28.867000000000001</v>
      </c>
      <c r="I783" s="66">
        <v>35.68</v>
      </c>
      <c r="J783" s="67"/>
      <c r="K783" s="67"/>
      <c r="M783" s="67">
        <v>0</v>
      </c>
      <c r="N783" s="67">
        <v>9.7000000000000003E-2</v>
      </c>
      <c r="Q783" s="67">
        <v>1.681</v>
      </c>
    </row>
    <row r="784" spans="1:18" ht="14" customHeight="1" x14ac:dyDescent="0.2">
      <c r="A784" s="46">
        <v>782</v>
      </c>
      <c r="B784" s="63">
        <v>-80.354833333333332</v>
      </c>
      <c r="C784" s="63">
        <v>25.094000000000001</v>
      </c>
      <c r="D784" s="74">
        <v>5</v>
      </c>
      <c r="E784" s="75">
        <v>0</v>
      </c>
      <c r="F784" s="64">
        <v>36443</v>
      </c>
      <c r="G784" s="65">
        <v>0.90416666666666667</v>
      </c>
      <c r="H784" s="66">
        <v>28.178000000000001</v>
      </c>
      <c r="I784" s="66">
        <v>35.149499999999996</v>
      </c>
      <c r="J784" s="67"/>
      <c r="K784" s="67"/>
      <c r="M784" s="67">
        <v>3.1E-2</v>
      </c>
      <c r="N784" s="67">
        <v>3.5000000000000003E-2</v>
      </c>
      <c r="Q784" s="67">
        <v>0.129</v>
      </c>
    </row>
    <row r="785" spans="1:17" ht="14" customHeight="1" x14ac:dyDescent="0.2">
      <c r="A785" s="46">
        <v>783</v>
      </c>
      <c r="B785" s="63">
        <v>-80.379833333333337</v>
      </c>
      <c r="C785" s="63">
        <v>25.108166666666666</v>
      </c>
      <c r="D785" s="74">
        <v>4</v>
      </c>
      <c r="E785" s="75">
        <v>0</v>
      </c>
      <c r="F785" s="64">
        <v>36443</v>
      </c>
      <c r="G785" s="65">
        <v>0.9159722222222223</v>
      </c>
      <c r="H785" s="66">
        <v>28.163</v>
      </c>
      <c r="I785" s="66">
        <v>34.424499999999995</v>
      </c>
      <c r="J785" s="67"/>
      <c r="K785" s="67"/>
      <c r="M785" s="67">
        <v>3.5999999999999997E-2</v>
      </c>
      <c r="N785" s="67">
        <v>0</v>
      </c>
      <c r="Q785" s="67">
        <v>0.46200000000000002</v>
      </c>
    </row>
    <row r="786" spans="1:17" ht="14" customHeight="1" x14ac:dyDescent="0.2">
      <c r="A786" s="46">
        <v>784</v>
      </c>
      <c r="B786" s="63">
        <v>-80.084333333333333</v>
      </c>
      <c r="C786" s="63">
        <v>25.644500000000001</v>
      </c>
      <c r="D786" s="74">
        <v>3</v>
      </c>
      <c r="E786" s="75">
        <v>0</v>
      </c>
      <c r="F786" s="64">
        <v>36444</v>
      </c>
      <c r="G786" s="65">
        <v>0.56805555555555554</v>
      </c>
      <c r="H786" s="66">
        <v>27.893999999999998</v>
      </c>
      <c r="I786" s="66">
        <v>34.92</v>
      </c>
      <c r="J786" s="67"/>
      <c r="K786" s="67"/>
      <c r="M786" s="67">
        <v>3.6999999999999998E-2</v>
      </c>
      <c r="N786" s="67">
        <v>0.23599999999999999</v>
      </c>
      <c r="Q786" s="67">
        <v>0.35099999999999998</v>
      </c>
    </row>
    <row r="787" spans="1:17" ht="14" customHeight="1" x14ac:dyDescent="0.2">
      <c r="A787" s="46">
        <v>785</v>
      </c>
      <c r="B787" s="63">
        <v>-80.104833333333332</v>
      </c>
      <c r="C787" s="63">
        <v>25.645166666666668</v>
      </c>
      <c r="D787" s="71">
        <v>2</v>
      </c>
      <c r="E787" s="72">
        <v>0</v>
      </c>
      <c r="F787" s="64">
        <v>36444</v>
      </c>
      <c r="G787" s="65">
        <v>0.57777777777777783</v>
      </c>
      <c r="H787" s="66">
        <v>27.878</v>
      </c>
      <c r="I787" s="66">
        <v>34.828000000000003</v>
      </c>
      <c r="L787" s="66"/>
      <c r="M787" s="66">
        <v>3.5000000000000003E-2</v>
      </c>
      <c r="N787" s="66">
        <v>0.309</v>
      </c>
      <c r="P787" s="66"/>
      <c r="Q787" s="66">
        <v>1.349</v>
      </c>
    </row>
    <row r="788" spans="1:17" ht="14" customHeight="1" x14ac:dyDescent="0.2">
      <c r="A788" s="46">
        <v>786</v>
      </c>
      <c r="B788" s="63">
        <v>-80.126166666666663</v>
      </c>
      <c r="C788" s="63">
        <v>25.645333333333333</v>
      </c>
      <c r="D788" s="71">
        <v>1</v>
      </c>
      <c r="E788" s="72">
        <v>0</v>
      </c>
      <c r="F788" s="64">
        <v>36444</v>
      </c>
      <c r="G788" s="65">
        <v>0.58611111111111114</v>
      </c>
      <c r="H788" s="66">
        <v>27.523</v>
      </c>
      <c r="I788" s="66">
        <v>33.256</v>
      </c>
      <c r="M788" s="67">
        <v>4.9000000000000002E-2</v>
      </c>
      <c r="N788" s="67">
        <v>1.3919999999999999</v>
      </c>
      <c r="P788" s="66"/>
      <c r="Q788" s="67">
        <v>3.2890000000000001</v>
      </c>
    </row>
    <row r="789" spans="1:17" ht="14" customHeight="1" x14ac:dyDescent="0.2">
      <c r="A789" s="46">
        <v>787</v>
      </c>
      <c r="B789" s="63">
        <v>-80.126666666666665</v>
      </c>
      <c r="C789" s="63">
        <v>25.645166666666668</v>
      </c>
      <c r="D789" s="74">
        <v>1</v>
      </c>
      <c r="E789" s="75">
        <v>0</v>
      </c>
      <c r="F789" s="64">
        <v>36500</v>
      </c>
      <c r="G789" s="65">
        <v>0.59305555555555556</v>
      </c>
      <c r="H789" s="66">
        <v>24.382000000000001</v>
      </c>
      <c r="I789" s="66">
        <v>36.205199999999998</v>
      </c>
      <c r="J789" s="67">
        <v>0.37079999999999991</v>
      </c>
      <c r="K789" s="67">
        <v>0.35211600000000004</v>
      </c>
      <c r="M789" s="67">
        <v>8.6999999999999994E-2</v>
      </c>
      <c r="N789" s="67">
        <v>1.7999999999999999E-2</v>
      </c>
      <c r="Q789" s="67">
        <v>0</v>
      </c>
    </row>
    <row r="790" spans="1:17" ht="14" customHeight="1" x14ac:dyDescent="0.2">
      <c r="A790" s="46">
        <v>788</v>
      </c>
      <c r="B790" s="63">
        <v>-80.103999999999999</v>
      </c>
      <c r="C790" s="63">
        <v>25.645333333333333</v>
      </c>
      <c r="D790" s="74">
        <v>2</v>
      </c>
      <c r="E790" s="75">
        <v>0</v>
      </c>
      <c r="F790" s="64">
        <v>36500</v>
      </c>
      <c r="G790" s="65">
        <v>0.6069444444444444</v>
      </c>
      <c r="H790" s="66">
        <v>24.837</v>
      </c>
      <c r="I790" s="66">
        <v>36.204999999999998</v>
      </c>
      <c r="J790" s="67">
        <v>0.24900000000000003</v>
      </c>
      <c r="K790" s="67">
        <v>0.26743199999999978</v>
      </c>
      <c r="M790" s="67">
        <v>4.2999999999999997E-2</v>
      </c>
      <c r="N790" s="67">
        <v>4.2000000000000003E-2</v>
      </c>
      <c r="Q790" s="67">
        <v>0</v>
      </c>
    </row>
    <row r="791" spans="1:17" ht="14" customHeight="1" x14ac:dyDescent="0.2">
      <c r="A791" s="46">
        <v>789</v>
      </c>
      <c r="B791" s="63">
        <v>-80.082166666666666</v>
      </c>
      <c r="C791" s="63">
        <v>25.643333333333334</v>
      </c>
      <c r="D791" s="74">
        <v>3</v>
      </c>
      <c r="E791" s="75">
        <v>0</v>
      </c>
      <c r="F791" s="64">
        <v>36500</v>
      </c>
      <c r="G791" s="65">
        <v>0.62222222222222223</v>
      </c>
      <c r="H791" s="66">
        <v>25.103000000000002</v>
      </c>
      <c r="I791" s="66">
        <v>36.207999999999998</v>
      </c>
      <c r="J791" s="67">
        <v>0.2802</v>
      </c>
      <c r="K791" s="67">
        <v>0.24863999999999997</v>
      </c>
      <c r="M791" s="67">
        <v>2.3E-2</v>
      </c>
      <c r="N791" s="67">
        <v>2.3E-2</v>
      </c>
      <c r="Q791" s="67">
        <v>0</v>
      </c>
    </row>
    <row r="792" spans="1:17" ht="14" customHeight="1" x14ac:dyDescent="0.2">
      <c r="A792" s="46">
        <v>790</v>
      </c>
      <c r="B792" s="63">
        <v>-80.379499999999993</v>
      </c>
      <c r="C792" s="63">
        <v>25.109333333333332</v>
      </c>
      <c r="D792" s="74">
        <v>4</v>
      </c>
      <c r="E792" s="75">
        <v>0</v>
      </c>
      <c r="F792" s="64">
        <v>36500</v>
      </c>
      <c r="G792" s="65">
        <v>0.8354166666666667</v>
      </c>
      <c r="H792" s="66">
        <v>21.215</v>
      </c>
      <c r="I792" s="66">
        <v>32.930499999999995</v>
      </c>
      <c r="J792" s="67">
        <v>0.61919999999999975</v>
      </c>
      <c r="K792" s="67">
        <v>0.34772400000000003</v>
      </c>
      <c r="M792" s="67">
        <v>2.4E-2</v>
      </c>
      <c r="N792" s="67">
        <v>0</v>
      </c>
      <c r="Q792" s="67">
        <v>0</v>
      </c>
    </row>
    <row r="793" spans="1:17" ht="14" customHeight="1" x14ac:dyDescent="0.2">
      <c r="A793" s="46">
        <v>791</v>
      </c>
      <c r="B793" s="63">
        <v>-80.354166666666671</v>
      </c>
      <c r="C793" s="63">
        <v>25.093</v>
      </c>
      <c r="D793" s="74">
        <v>5</v>
      </c>
      <c r="E793" s="75">
        <v>0</v>
      </c>
      <c r="F793" s="64">
        <v>36500</v>
      </c>
      <c r="G793" s="65">
        <v>0.85</v>
      </c>
      <c r="H793" s="66">
        <v>23.295999999999999</v>
      </c>
      <c r="I793" s="66">
        <v>36.274000000000001</v>
      </c>
      <c r="J793" s="67">
        <v>0.42120000000000002</v>
      </c>
      <c r="K793" s="67">
        <v>0.25013999999999997</v>
      </c>
      <c r="M793" s="67">
        <v>1.4E-2</v>
      </c>
      <c r="N793" s="67">
        <v>1.2999999999999999E-2</v>
      </c>
      <c r="Q793" s="67">
        <v>0</v>
      </c>
    </row>
    <row r="794" spans="1:17" ht="14" customHeight="1" x14ac:dyDescent="0.2">
      <c r="A794" s="46">
        <v>792</v>
      </c>
      <c r="B794" s="63">
        <v>-80.316000000000003</v>
      </c>
      <c r="C794" s="63">
        <v>25.065666666666665</v>
      </c>
      <c r="D794" s="71">
        <v>6</v>
      </c>
      <c r="E794" s="72">
        <v>0</v>
      </c>
      <c r="F794" s="64">
        <v>36500</v>
      </c>
      <c r="G794" s="65">
        <v>0.94374999999999998</v>
      </c>
      <c r="H794" s="66">
        <v>25.187999999999999</v>
      </c>
      <c r="I794" s="66">
        <v>36.198</v>
      </c>
      <c r="J794" s="66">
        <v>0.22259999999999996</v>
      </c>
      <c r="K794" s="66">
        <v>0.16455600000000001</v>
      </c>
      <c r="L794" s="66"/>
      <c r="M794" s="66">
        <v>0.111</v>
      </c>
      <c r="N794" s="66">
        <v>5.6000000000000001E-2</v>
      </c>
      <c r="P794" s="66"/>
      <c r="Q794" s="66">
        <v>0</v>
      </c>
    </row>
    <row r="795" spans="1:17" ht="14" customHeight="1" x14ac:dyDescent="0.2">
      <c r="A795" s="46">
        <v>793</v>
      </c>
      <c r="B795" s="63">
        <v>-80.75566666666667</v>
      </c>
      <c r="C795" s="63">
        <v>24.820499999999999</v>
      </c>
      <c r="D795" s="74">
        <v>7</v>
      </c>
      <c r="E795" s="75">
        <v>0</v>
      </c>
      <c r="F795" s="64">
        <v>36501</v>
      </c>
      <c r="G795" s="65">
        <v>0.53402777777777777</v>
      </c>
      <c r="H795" s="66">
        <v>21.733000000000001</v>
      </c>
      <c r="I795" s="66">
        <v>34.5625</v>
      </c>
      <c r="J795" s="67">
        <v>0.29759999999999998</v>
      </c>
      <c r="K795" s="67">
        <v>0.29862000000000005</v>
      </c>
      <c r="M795" s="67">
        <v>8.7999999999999995E-2</v>
      </c>
      <c r="N795" s="67">
        <v>0.13200000000000001</v>
      </c>
      <c r="Q795" s="67">
        <v>0.32700000000000001</v>
      </c>
    </row>
    <row r="796" spans="1:17" ht="14" customHeight="1" x14ac:dyDescent="0.2">
      <c r="A796" s="46">
        <v>794</v>
      </c>
      <c r="B796" s="63">
        <v>-80.740666666666669</v>
      </c>
      <c r="C796" s="63">
        <v>24.792666666666666</v>
      </c>
      <c r="D796" s="74">
        <v>8</v>
      </c>
      <c r="E796" s="75">
        <v>0</v>
      </c>
      <c r="F796" s="64">
        <v>36501</v>
      </c>
      <c r="G796" s="65">
        <v>0.54861111111111105</v>
      </c>
      <c r="H796" s="66">
        <v>24.317</v>
      </c>
      <c r="I796" s="66">
        <v>35.0655</v>
      </c>
      <c r="J796" s="67"/>
      <c r="K796" s="67"/>
    </row>
    <row r="797" spans="1:17" ht="14" customHeight="1" x14ac:dyDescent="0.2">
      <c r="A797" s="46">
        <v>795</v>
      </c>
      <c r="B797" s="63">
        <v>-80.723166666666671</v>
      </c>
      <c r="C797" s="63">
        <v>24.76333</v>
      </c>
      <c r="D797" s="74">
        <v>9</v>
      </c>
      <c r="E797" s="75">
        <v>0</v>
      </c>
      <c r="F797" s="64">
        <v>36501</v>
      </c>
      <c r="G797" s="65">
        <v>0.56319444444444444</v>
      </c>
      <c r="H797" s="66">
        <v>24.841000000000001</v>
      </c>
      <c r="I797" s="66">
        <v>36.221499999999999</v>
      </c>
      <c r="J797" s="67">
        <v>0.26759999999999995</v>
      </c>
      <c r="K797" s="67">
        <v>0.17570400000000003</v>
      </c>
      <c r="M797" s="67">
        <v>5.6000000000000001E-2</v>
      </c>
      <c r="N797" s="67">
        <v>8.5999999999999993E-2</v>
      </c>
      <c r="Q797" s="67">
        <v>0</v>
      </c>
    </row>
    <row r="798" spans="1:17" ht="14" customHeight="1" x14ac:dyDescent="0.2">
      <c r="A798" s="46">
        <v>796</v>
      </c>
      <c r="B798" s="63">
        <v>-80.831500000000005</v>
      </c>
      <c r="C798" s="63">
        <v>24.713833333333334</v>
      </c>
      <c r="D798" s="74">
        <v>12</v>
      </c>
      <c r="E798" s="75">
        <v>0</v>
      </c>
      <c r="F798" s="64">
        <v>36501</v>
      </c>
      <c r="G798" s="65">
        <v>0.65</v>
      </c>
      <c r="H798" s="66">
        <v>24.846</v>
      </c>
      <c r="I798" s="66">
        <v>36.234000000000002</v>
      </c>
      <c r="J798" s="67">
        <v>0.16500000000000001</v>
      </c>
      <c r="K798" s="67">
        <v>0.21397199999999994</v>
      </c>
      <c r="M798" s="67">
        <v>2.9000000000000001E-2</v>
      </c>
      <c r="N798" s="67">
        <v>0</v>
      </c>
      <c r="Q798" s="67">
        <v>0</v>
      </c>
    </row>
    <row r="799" spans="1:17" ht="14" customHeight="1" x14ac:dyDescent="0.2">
      <c r="A799" s="46">
        <v>797</v>
      </c>
      <c r="B799" s="63">
        <v>-80.846166666666662</v>
      </c>
      <c r="C799" s="63">
        <v>24.754999999999999</v>
      </c>
      <c r="D799" s="74">
        <v>11</v>
      </c>
      <c r="E799" s="75">
        <v>0</v>
      </c>
      <c r="F799" s="64">
        <v>36501</v>
      </c>
      <c r="G799" s="65">
        <v>0.66805555555555562</v>
      </c>
      <c r="H799" s="66">
        <v>23.123999999999999</v>
      </c>
      <c r="I799" s="66">
        <v>35.924500000000002</v>
      </c>
      <c r="J799" s="67">
        <v>0.33480000000000004</v>
      </c>
      <c r="K799" s="67">
        <v>0.1975559999999999</v>
      </c>
      <c r="M799" s="67">
        <v>3.7999999999999999E-2</v>
      </c>
      <c r="N799" s="67">
        <v>0</v>
      </c>
      <c r="Q799" s="67">
        <v>0.221</v>
      </c>
    </row>
    <row r="800" spans="1:17" ht="14" customHeight="1" x14ac:dyDescent="0.2">
      <c r="A800" s="46">
        <v>798</v>
      </c>
      <c r="B800" s="63">
        <v>-80.859833333333327</v>
      </c>
      <c r="C800" s="63">
        <v>24.787166666666668</v>
      </c>
      <c r="D800" s="74">
        <v>10</v>
      </c>
      <c r="E800" s="75">
        <v>0</v>
      </c>
      <c r="F800" s="64">
        <v>36501</v>
      </c>
      <c r="G800" s="65">
        <v>0.68541666666666667</v>
      </c>
      <c r="H800" s="66">
        <v>21.673999999999999</v>
      </c>
      <c r="I800" s="66">
        <v>35.027000000000001</v>
      </c>
      <c r="J800" s="67">
        <v>0.49319999999999986</v>
      </c>
      <c r="K800" s="67">
        <v>0.25231200000000009</v>
      </c>
      <c r="M800" s="67">
        <v>5.7000000000000002E-2</v>
      </c>
      <c r="N800" s="67">
        <v>0.09</v>
      </c>
      <c r="Q800" s="67">
        <v>1.016</v>
      </c>
    </row>
    <row r="801" spans="1:17" ht="14" customHeight="1" x14ac:dyDescent="0.2">
      <c r="A801" s="46">
        <v>799</v>
      </c>
      <c r="B801" s="63">
        <v>-81.028329999999997</v>
      </c>
      <c r="C801" s="63">
        <v>24.701333333333334</v>
      </c>
      <c r="D801" s="74">
        <v>13</v>
      </c>
      <c r="E801" s="75">
        <v>0</v>
      </c>
      <c r="F801" s="64">
        <v>36501</v>
      </c>
      <c r="G801" s="65">
        <v>0.74236111111111114</v>
      </c>
      <c r="H801" s="66">
        <v>22.620999999999999</v>
      </c>
      <c r="I801" s="66">
        <v>35.572000000000003</v>
      </c>
      <c r="J801" s="67">
        <v>0.33479999999999993</v>
      </c>
      <c r="K801" s="67">
        <v>0.16360799999999998</v>
      </c>
      <c r="M801" s="67">
        <v>0</v>
      </c>
      <c r="N801" s="67">
        <v>0.19800000000000001</v>
      </c>
      <c r="Q801" s="67">
        <v>1.44</v>
      </c>
    </row>
    <row r="802" spans="1:17" ht="14" customHeight="1" x14ac:dyDescent="0.2">
      <c r="A802" s="46">
        <v>800</v>
      </c>
      <c r="B802" s="63">
        <v>-81.024000000000001</v>
      </c>
      <c r="C802" s="63">
        <v>24.673000000000002</v>
      </c>
      <c r="D802" s="74">
        <v>14</v>
      </c>
      <c r="E802" s="75">
        <v>0</v>
      </c>
      <c r="F802" s="64">
        <v>36501</v>
      </c>
      <c r="G802" s="65">
        <v>0.75902777777777775</v>
      </c>
      <c r="H802" s="66">
        <v>23.33</v>
      </c>
      <c r="I802" s="66">
        <v>36.0565</v>
      </c>
      <c r="J802" s="67">
        <v>0.3995999999999999</v>
      </c>
      <c r="K802" s="67">
        <v>0.18334800000000012</v>
      </c>
      <c r="M802" s="67">
        <v>5.6000000000000001E-2</v>
      </c>
      <c r="N802" s="67">
        <v>0.16900000000000001</v>
      </c>
      <c r="Q802" s="67">
        <v>0</v>
      </c>
    </row>
    <row r="803" spans="1:17" ht="14" customHeight="1" x14ac:dyDescent="0.2">
      <c r="A803" s="46">
        <v>801</v>
      </c>
      <c r="B803" s="63">
        <v>-81.016333333333336</v>
      </c>
      <c r="C803" s="63">
        <v>24.644500000000001</v>
      </c>
      <c r="D803" s="74">
        <v>15</v>
      </c>
      <c r="E803" s="75">
        <v>0</v>
      </c>
      <c r="F803" s="64">
        <v>36501</v>
      </c>
      <c r="G803" s="65">
        <v>0.78055555555555556</v>
      </c>
      <c r="H803" s="66">
        <v>24.922000000000001</v>
      </c>
      <c r="I803" s="66">
        <v>36.216499999999996</v>
      </c>
      <c r="J803" s="67">
        <v>0.19259999999999999</v>
      </c>
      <c r="K803" s="67">
        <v>0.20182800000000012</v>
      </c>
      <c r="M803" s="67">
        <v>0.05</v>
      </c>
      <c r="N803" s="67">
        <v>0</v>
      </c>
      <c r="Q803" s="67">
        <v>0</v>
      </c>
    </row>
    <row r="804" spans="1:17" ht="14" customHeight="1" x14ac:dyDescent="0.2">
      <c r="A804" s="46">
        <v>802</v>
      </c>
      <c r="B804" s="63">
        <v>-81.183499999999995</v>
      </c>
      <c r="C804" s="63">
        <v>24.598833333333332</v>
      </c>
      <c r="D804" s="74">
        <v>18</v>
      </c>
      <c r="E804" s="75">
        <v>0</v>
      </c>
      <c r="F804" s="64">
        <v>36501</v>
      </c>
      <c r="G804" s="65">
        <v>0.89513888888888893</v>
      </c>
      <c r="H804" s="66">
        <v>24.734999999999999</v>
      </c>
      <c r="I804" s="66">
        <v>36.167499999999997</v>
      </c>
      <c r="J804" s="67">
        <v>0.22739999999999996</v>
      </c>
      <c r="K804" s="67">
        <v>0.14204400000000003</v>
      </c>
      <c r="M804" s="67">
        <v>0.09</v>
      </c>
      <c r="N804" s="67">
        <v>0</v>
      </c>
      <c r="Q804" s="67">
        <v>0</v>
      </c>
    </row>
    <row r="805" spans="1:17" ht="14" customHeight="1" x14ac:dyDescent="0.2">
      <c r="A805" s="46">
        <v>803</v>
      </c>
      <c r="B805" s="63">
        <v>-81.191670000000002</v>
      </c>
      <c r="C805" s="63">
        <v>24.633500000000002</v>
      </c>
      <c r="D805" s="74">
        <v>17</v>
      </c>
      <c r="E805" s="75">
        <v>0</v>
      </c>
      <c r="F805" s="64">
        <v>36501</v>
      </c>
      <c r="G805" s="65">
        <v>0.91805555555555562</v>
      </c>
      <c r="H805" s="66">
        <v>22.991</v>
      </c>
      <c r="I805" s="66">
        <v>35.573</v>
      </c>
      <c r="J805" s="67">
        <v>0.47460000000000002</v>
      </c>
      <c r="K805" s="67">
        <v>0.21309599999999995</v>
      </c>
      <c r="M805" s="67">
        <v>0.08</v>
      </c>
      <c r="N805" s="67">
        <v>0</v>
      </c>
      <c r="Q805" s="67">
        <v>0.55200000000000005</v>
      </c>
    </row>
    <row r="806" spans="1:17" ht="14" customHeight="1" x14ac:dyDescent="0.2">
      <c r="A806" s="46">
        <v>804</v>
      </c>
      <c r="B806" s="63">
        <v>-81.204333333333338</v>
      </c>
      <c r="C806" s="63">
        <v>24.674333333333333</v>
      </c>
      <c r="D806" s="74">
        <v>16</v>
      </c>
      <c r="E806" s="75">
        <v>0</v>
      </c>
      <c r="F806" s="64">
        <v>36501</v>
      </c>
      <c r="G806" s="65">
        <v>0.94374999999999998</v>
      </c>
      <c r="H806" s="66">
        <v>21.995000000000001</v>
      </c>
      <c r="I806" s="66">
        <v>32.293999999999997</v>
      </c>
      <c r="J806" s="67">
        <v>0.3468</v>
      </c>
      <c r="K806" s="67">
        <v>0.19405199999999989</v>
      </c>
      <c r="M806" s="67">
        <v>0.104</v>
      </c>
      <c r="N806" s="67">
        <v>8.4000000000000005E-2</v>
      </c>
      <c r="Q806" s="67">
        <v>3.8130000000000002</v>
      </c>
    </row>
    <row r="807" spans="1:17" ht="14" customHeight="1" x14ac:dyDescent="0.2">
      <c r="A807" s="46">
        <v>805</v>
      </c>
      <c r="B807" s="63">
        <v>-81.420833333333334</v>
      </c>
      <c r="C807" s="63">
        <v>24.609833333333334</v>
      </c>
      <c r="D807" s="74">
        <v>19</v>
      </c>
      <c r="E807" s="75">
        <v>0</v>
      </c>
      <c r="F807" s="64">
        <v>36502</v>
      </c>
      <c r="G807" s="65">
        <v>0.6</v>
      </c>
      <c r="H807" s="66">
        <v>22.553999999999998</v>
      </c>
      <c r="I807" s="66">
        <v>34.661500000000004</v>
      </c>
      <c r="J807" s="67">
        <v>0.54899999999999993</v>
      </c>
      <c r="K807" s="67">
        <v>0.24577199999999991</v>
      </c>
      <c r="M807" s="67">
        <v>8.5000000000000006E-2</v>
      </c>
      <c r="N807" s="67">
        <v>0</v>
      </c>
      <c r="Q807" s="67">
        <v>0.44900000000000001</v>
      </c>
    </row>
    <row r="808" spans="1:17" ht="14" customHeight="1" x14ac:dyDescent="0.2">
      <c r="A808" s="46">
        <v>806</v>
      </c>
      <c r="B808" s="63">
        <v>-81.418499999999995</v>
      </c>
      <c r="C808" s="63">
        <v>24.574833333333334</v>
      </c>
      <c r="D808" s="74">
        <v>20</v>
      </c>
      <c r="E808" s="75">
        <v>0</v>
      </c>
      <c r="F808" s="64">
        <v>36502</v>
      </c>
      <c r="G808" s="65">
        <v>0.6166666666666667</v>
      </c>
      <c r="H808" s="66">
        <v>22.975000000000001</v>
      </c>
      <c r="I808" s="66">
        <v>35.288499999999999</v>
      </c>
      <c r="J808" s="67">
        <v>0.46679999999999988</v>
      </c>
      <c r="K808" s="67">
        <v>0.25098000000000004</v>
      </c>
      <c r="M808" s="67">
        <v>6.7000000000000004E-2</v>
      </c>
      <c r="N808" s="67">
        <v>0</v>
      </c>
      <c r="Q808" s="67">
        <v>0.29299999999999998</v>
      </c>
    </row>
    <row r="809" spans="1:17" ht="14" customHeight="1" x14ac:dyDescent="0.2">
      <c r="A809" s="46">
        <v>807</v>
      </c>
      <c r="B809" s="63">
        <v>-81.413666666666671</v>
      </c>
      <c r="C809" s="63">
        <v>24.537833333333332</v>
      </c>
      <c r="D809" s="74">
        <v>21</v>
      </c>
      <c r="E809" s="75">
        <v>0</v>
      </c>
      <c r="F809" s="64">
        <v>36502</v>
      </c>
      <c r="G809" s="65">
        <v>0.63958333333333328</v>
      </c>
      <c r="H809" s="66">
        <v>24.780999999999999</v>
      </c>
      <c r="I809" s="66">
        <v>36.136000000000003</v>
      </c>
      <c r="J809" s="67">
        <v>0.30899999999999994</v>
      </c>
      <c r="K809" s="67">
        <v>0.26416800000000012</v>
      </c>
      <c r="M809" s="67">
        <v>0.03</v>
      </c>
      <c r="N809" s="67">
        <v>0</v>
      </c>
      <c r="Q809" s="67">
        <v>0.44900000000000001</v>
      </c>
    </row>
    <row r="810" spans="1:17" ht="14" customHeight="1" x14ac:dyDescent="0.2">
      <c r="A810" s="46">
        <v>808</v>
      </c>
      <c r="B810" s="63">
        <v>-81.828500000000005</v>
      </c>
      <c r="C810" s="63">
        <v>24.455333333333332</v>
      </c>
      <c r="D810" s="74">
        <v>22</v>
      </c>
      <c r="E810" s="75">
        <v>0</v>
      </c>
      <c r="F810" s="64">
        <v>36502</v>
      </c>
      <c r="G810" s="65">
        <v>0.77569444444444446</v>
      </c>
      <c r="H810" s="66">
        <v>24.934999999999999</v>
      </c>
      <c r="I810" s="66">
        <v>36.106999999999999</v>
      </c>
      <c r="J810" s="67">
        <v>0.29760000000000003</v>
      </c>
      <c r="K810" s="67">
        <v>0.1927319999999999</v>
      </c>
      <c r="M810" s="67">
        <v>3.5999999999999997E-2</v>
      </c>
      <c r="N810" s="67">
        <v>0</v>
      </c>
      <c r="Q810" s="67">
        <v>0.39700000000000002</v>
      </c>
    </row>
    <row r="811" spans="1:17" ht="14" customHeight="1" x14ac:dyDescent="0.2">
      <c r="A811" s="46">
        <v>809</v>
      </c>
      <c r="B811" s="63">
        <v>-81.829166666666666</v>
      </c>
      <c r="C811" s="63">
        <v>24.486333333333334</v>
      </c>
      <c r="D811" s="74">
        <v>23</v>
      </c>
      <c r="E811" s="75">
        <v>0</v>
      </c>
      <c r="F811" s="64">
        <v>36502</v>
      </c>
      <c r="G811" s="65">
        <v>0.79236111111111107</v>
      </c>
      <c r="H811" s="66">
        <v>22.943999999999999</v>
      </c>
      <c r="I811" s="66">
        <v>34.997</v>
      </c>
      <c r="J811" s="67">
        <v>0.6018</v>
      </c>
      <c r="K811" s="67">
        <v>0.27878399999999981</v>
      </c>
      <c r="M811" s="67">
        <v>4.7E-2</v>
      </c>
      <c r="N811" s="67">
        <v>0</v>
      </c>
      <c r="Q811" s="67">
        <v>1.587</v>
      </c>
    </row>
    <row r="812" spans="1:17" ht="14" customHeight="1" x14ac:dyDescent="0.2">
      <c r="A812" s="46">
        <v>810</v>
      </c>
      <c r="B812" s="63">
        <v>-81.828833333333336</v>
      </c>
      <c r="C812" s="63">
        <v>24.535833333333333</v>
      </c>
      <c r="D812" s="74">
        <v>24</v>
      </c>
      <c r="E812" s="75">
        <v>0</v>
      </c>
      <c r="F812" s="64">
        <v>36502</v>
      </c>
      <c r="G812" s="65">
        <v>0.81319444444444444</v>
      </c>
      <c r="H812" s="66">
        <v>22.332999999999998</v>
      </c>
      <c r="I812" s="66">
        <v>34.554000000000002</v>
      </c>
      <c r="J812" s="67">
        <v>0.49979999999999991</v>
      </c>
      <c r="K812" s="67">
        <v>0.35481600000000008</v>
      </c>
      <c r="M812" s="67">
        <v>4.9000000000000002E-2</v>
      </c>
      <c r="N812" s="67">
        <v>0.33500000000000002</v>
      </c>
      <c r="Q812" s="67">
        <v>1.329</v>
      </c>
    </row>
    <row r="813" spans="1:17" ht="14" customHeight="1" x14ac:dyDescent="0.2">
      <c r="A813" s="46">
        <v>811</v>
      </c>
      <c r="B813" s="63">
        <v>-82.768000000000001</v>
      </c>
      <c r="C813" s="63">
        <v>24.393333333333334</v>
      </c>
      <c r="D813" s="74">
        <v>25</v>
      </c>
      <c r="E813" s="75">
        <v>0</v>
      </c>
      <c r="F813" s="64">
        <v>36503</v>
      </c>
      <c r="G813" s="65">
        <v>0.79374999999999996</v>
      </c>
      <c r="H813" s="66">
        <v>25.849</v>
      </c>
      <c r="I813" s="66">
        <v>36.160499999999999</v>
      </c>
      <c r="J813" s="67">
        <v>0.1104</v>
      </c>
      <c r="K813" s="67">
        <v>0.12356400000000001</v>
      </c>
      <c r="M813" s="67">
        <v>6.2E-2</v>
      </c>
      <c r="N813" s="67">
        <v>0.26100000000000001</v>
      </c>
      <c r="Q813" s="67">
        <v>0</v>
      </c>
    </row>
    <row r="814" spans="1:17" ht="14" customHeight="1" x14ac:dyDescent="0.2">
      <c r="A814" s="46">
        <v>812</v>
      </c>
      <c r="B814" s="63">
        <v>-82.767499999999998</v>
      </c>
      <c r="C814" s="63">
        <v>24.4925</v>
      </c>
      <c r="D814" s="74">
        <v>26</v>
      </c>
      <c r="E814" s="75">
        <v>0</v>
      </c>
      <c r="F814" s="64">
        <v>36503</v>
      </c>
      <c r="G814" s="65">
        <v>0.83680555555555547</v>
      </c>
      <c r="H814" s="66">
        <v>25.512</v>
      </c>
      <c r="I814" s="66">
        <v>36.086500000000001</v>
      </c>
      <c r="J814" s="67">
        <v>9.9599999999999994E-2</v>
      </c>
      <c r="K814" s="67">
        <v>0.19267200000000007</v>
      </c>
      <c r="M814" s="67">
        <v>5.8999999999999997E-2</v>
      </c>
      <c r="N814" s="67">
        <v>9.0999999999999998E-2</v>
      </c>
      <c r="Q814" s="67">
        <v>0</v>
      </c>
    </row>
    <row r="815" spans="1:17" ht="14" customHeight="1" x14ac:dyDescent="0.2">
      <c r="A815" s="46">
        <v>813</v>
      </c>
      <c r="B815" s="63">
        <v>-82.765333333333331</v>
      </c>
      <c r="C815" s="63">
        <v>24.59</v>
      </c>
      <c r="D815" s="74">
        <v>27</v>
      </c>
      <c r="E815" s="75">
        <v>0</v>
      </c>
      <c r="F815" s="64">
        <v>36503</v>
      </c>
      <c r="G815" s="65">
        <v>0.87916666666666676</v>
      </c>
      <c r="H815" s="66">
        <v>24.867999999999999</v>
      </c>
      <c r="I815" s="66">
        <v>36.225999999999999</v>
      </c>
      <c r="J815" s="67">
        <v>0.21179999999999996</v>
      </c>
      <c r="K815" s="67">
        <v>0.22544400000000006</v>
      </c>
      <c r="M815" s="67">
        <v>4.9000000000000002E-2</v>
      </c>
      <c r="N815" s="67">
        <v>8.8999999999999996E-2</v>
      </c>
      <c r="Q815" s="67">
        <v>0.19</v>
      </c>
    </row>
    <row r="816" spans="1:17" ht="14" customHeight="1" x14ac:dyDescent="0.2">
      <c r="A816" s="46">
        <v>814</v>
      </c>
      <c r="B816" s="63">
        <v>-82.746166666666667</v>
      </c>
      <c r="C816" s="63">
        <v>24.728833333333334</v>
      </c>
      <c r="D816" s="74">
        <v>28</v>
      </c>
      <c r="E816" s="75">
        <v>0</v>
      </c>
      <c r="F816" s="64">
        <v>36504</v>
      </c>
      <c r="G816" s="65">
        <v>0.56874999999999998</v>
      </c>
      <c r="H816" s="66">
        <v>24.332000000000001</v>
      </c>
      <c r="I816" s="66">
        <v>36.164000000000001</v>
      </c>
      <c r="J816" s="67">
        <v>0.35579999999999989</v>
      </c>
      <c r="K816" s="67">
        <v>0.20260800000000018</v>
      </c>
    </row>
    <row r="817" spans="1:17" ht="14" customHeight="1" x14ac:dyDescent="0.2">
      <c r="A817" s="46">
        <v>815</v>
      </c>
      <c r="B817" s="63">
        <v>-82.617166666666662</v>
      </c>
      <c r="C817" s="63">
        <v>24.901166666666668</v>
      </c>
      <c r="D817" s="74">
        <v>28.5</v>
      </c>
      <c r="E817" s="75">
        <v>0</v>
      </c>
      <c r="F817" s="64">
        <v>36504</v>
      </c>
      <c r="G817" s="65">
        <v>0.63541666666666663</v>
      </c>
      <c r="H817" s="66">
        <v>22.870999999999999</v>
      </c>
      <c r="I817" s="66">
        <v>35.174999999999997</v>
      </c>
      <c r="J817" s="67">
        <v>0.42419999999999991</v>
      </c>
      <c r="K817" s="67">
        <v>0.25791599999999992</v>
      </c>
      <c r="M817" s="67">
        <v>6.7000000000000004E-2</v>
      </c>
      <c r="N817" s="67">
        <v>0</v>
      </c>
      <c r="Q817" s="67">
        <v>21.777999999999999</v>
      </c>
    </row>
    <row r="818" spans="1:17" ht="14" customHeight="1" x14ac:dyDescent="0.2">
      <c r="A818" s="46">
        <v>816</v>
      </c>
      <c r="B818" s="63">
        <v>-82.478166666666667</v>
      </c>
      <c r="C818" s="63">
        <v>25.064333333333334</v>
      </c>
      <c r="D818" s="74">
        <v>29</v>
      </c>
      <c r="E818" s="75">
        <v>0</v>
      </c>
      <c r="F818" s="64">
        <v>36504</v>
      </c>
      <c r="G818" s="65">
        <v>0.69930555555555562</v>
      </c>
      <c r="H818" s="66">
        <v>23.128</v>
      </c>
      <c r="I818" s="66">
        <v>35.548999999999999</v>
      </c>
      <c r="J818" s="67">
        <v>0.48540000000000005</v>
      </c>
      <c r="K818" s="67">
        <v>0.24979199999999982</v>
      </c>
      <c r="M818" s="67">
        <v>3.4000000000000002E-2</v>
      </c>
      <c r="N818" s="67">
        <v>0</v>
      </c>
      <c r="Q818" s="67">
        <v>18.489999999999998</v>
      </c>
    </row>
    <row r="819" spans="1:17" ht="14" customHeight="1" x14ac:dyDescent="0.2">
      <c r="A819" s="46">
        <v>817</v>
      </c>
      <c r="B819" s="63">
        <v>-82.349833333333336</v>
      </c>
      <c r="C819" s="63">
        <v>25.227833333333333</v>
      </c>
      <c r="D819" s="74">
        <v>29.5</v>
      </c>
      <c r="E819" s="75">
        <v>0</v>
      </c>
      <c r="F819" s="64">
        <v>36504</v>
      </c>
      <c r="G819" s="65">
        <v>0.76249999999999996</v>
      </c>
      <c r="H819" s="66">
        <v>23.263000000000002</v>
      </c>
      <c r="I819" s="66">
        <v>35.983500000000006</v>
      </c>
      <c r="J819" s="67">
        <v>0.64500000000000002</v>
      </c>
      <c r="K819" s="67">
        <v>0.26450399999999963</v>
      </c>
      <c r="M819" s="67">
        <v>3.5999999999999997E-2</v>
      </c>
      <c r="N819" s="67">
        <v>0</v>
      </c>
      <c r="Q819" s="67">
        <v>8.9710000000000001</v>
      </c>
    </row>
    <row r="820" spans="1:17" ht="14" customHeight="1" x14ac:dyDescent="0.2">
      <c r="A820" s="46">
        <v>818</v>
      </c>
      <c r="B820" s="63">
        <v>-82.209833333333336</v>
      </c>
      <c r="C820" s="63">
        <v>25.4025</v>
      </c>
      <c r="D820" s="74">
        <v>30</v>
      </c>
      <c r="E820" s="75">
        <v>0</v>
      </c>
      <c r="F820" s="64">
        <v>36504</v>
      </c>
      <c r="G820" s="65">
        <v>0.8305555555555556</v>
      </c>
      <c r="H820" s="66">
        <v>22.841000000000001</v>
      </c>
      <c r="I820" s="66">
        <v>36.149500000000003</v>
      </c>
      <c r="J820" s="67">
        <v>0.83879999999999999</v>
      </c>
      <c r="K820" s="67">
        <v>0.28351200000000004</v>
      </c>
      <c r="M820" s="67">
        <v>3.9E-2</v>
      </c>
      <c r="N820" s="67">
        <v>0</v>
      </c>
      <c r="Q820" s="67">
        <v>4.0149999999999997</v>
      </c>
    </row>
    <row r="821" spans="1:17" ht="14" customHeight="1" x14ac:dyDescent="0.2">
      <c r="A821" s="46">
        <v>819</v>
      </c>
      <c r="B821" s="63">
        <v>-82.074333333333328</v>
      </c>
      <c r="C821" s="63">
        <v>25.571666666666665</v>
      </c>
      <c r="D821" s="74">
        <v>30.5</v>
      </c>
      <c r="E821" s="75">
        <v>0</v>
      </c>
      <c r="F821" s="64">
        <v>36504</v>
      </c>
      <c r="G821" s="65">
        <v>0.89930555555555547</v>
      </c>
      <c r="H821" s="66">
        <v>22.452000000000002</v>
      </c>
      <c r="I821" s="66">
        <v>35.911500000000004</v>
      </c>
      <c r="J821" s="67">
        <v>0.65580000000000016</v>
      </c>
      <c r="K821" s="67">
        <v>0.2619599999999998</v>
      </c>
      <c r="M821" s="67">
        <v>2.8000000000000001E-2</v>
      </c>
      <c r="N821" s="67">
        <v>0</v>
      </c>
      <c r="Q821" s="67">
        <v>1.5129999999999999</v>
      </c>
    </row>
    <row r="822" spans="1:17" ht="14" customHeight="1" x14ac:dyDescent="0.2">
      <c r="A822" s="46">
        <v>820</v>
      </c>
      <c r="B822" s="63">
        <v>-81.942999999999998</v>
      </c>
      <c r="C822" s="63">
        <v>25.742166666666666</v>
      </c>
      <c r="D822" s="74">
        <v>31</v>
      </c>
      <c r="E822" s="75">
        <v>0</v>
      </c>
      <c r="F822" s="64">
        <v>36504</v>
      </c>
      <c r="G822" s="65">
        <v>0.96597222222222223</v>
      </c>
      <c r="H822" s="66">
        <v>21.96</v>
      </c>
      <c r="I822" s="66">
        <v>35.94</v>
      </c>
      <c r="J822" s="67">
        <v>0.60599999999999998</v>
      </c>
      <c r="K822" s="67">
        <v>0.27819599999999989</v>
      </c>
      <c r="M822" s="67">
        <v>4.2000000000000003E-2</v>
      </c>
      <c r="N822" s="67">
        <v>0</v>
      </c>
      <c r="Q822" s="67">
        <v>0.53200000000000003</v>
      </c>
    </row>
    <row r="823" spans="1:17" ht="14" customHeight="1" x14ac:dyDescent="0.2">
      <c r="A823" s="46">
        <v>821</v>
      </c>
      <c r="B823" s="63">
        <v>-81.833666666666673</v>
      </c>
      <c r="C823" s="63">
        <v>25.873166666666666</v>
      </c>
      <c r="D823" s="74">
        <v>32</v>
      </c>
      <c r="E823" s="75">
        <v>0</v>
      </c>
      <c r="F823" s="64">
        <v>36505</v>
      </c>
      <c r="G823" s="65">
        <v>1.9444444444444445E-2</v>
      </c>
      <c r="H823" s="66">
        <v>21.623000000000001</v>
      </c>
      <c r="I823" s="66">
        <v>35.415999999999997</v>
      </c>
      <c r="J823" s="67">
        <v>0.69599999999999973</v>
      </c>
      <c r="K823" s="67">
        <v>0.42225600000000019</v>
      </c>
      <c r="M823" s="67">
        <v>4.8000000000000001E-2</v>
      </c>
      <c r="N823" s="67">
        <v>0</v>
      </c>
      <c r="Q823" s="67">
        <v>1.8560000000000001</v>
      </c>
    </row>
    <row r="824" spans="1:17" ht="14" customHeight="1" x14ac:dyDescent="0.2">
      <c r="A824" s="46">
        <v>822</v>
      </c>
      <c r="B824" s="63">
        <v>-81.8</v>
      </c>
      <c r="C824" s="63">
        <v>25.910833333333333</v>
      </c>
      <c r="D824" s="74">
        <v>33</v>
      </c>
      <c r="E824" s="75">
        <v>0</v>
      </c>
      <c r="F824" s="64">
        <v>36505</v>
      </c>
      <c r="G824" s="65">
        <v>3.7499999999999999E-2</v>
      </c>
      <c r="H824" s="66">
        <v>21.387</v>
      </c>
      <c r="I824" s="66">
        <v>35.153499999999994</v>
      </c>
      <c r="J824" s="67">
        <v>0.73680000000000001</v>
      </c>
      <c r="K824" s="67">
        <v>0.36356399999999961</v>
      </c>
      <c r="M824" s="67">
        <v>0.06</v>
      </c>
      <c r="N824" s="67">
        <v>0</v>
      </c>
      <c r="Q824" s="67">
        <v>1.758</v>
      </c>
    </row>
    <row r="825" spans="1:17" ht="14" customHeight="1" x14ac:dyDescent="0.2">
      <c r="A825" s="46">
        <v>823</v>
      </c>
      <c r="B825" s="63">
        <v>-81.767166666666668</v>
      </c>
      <c r="C825" s="63">
        <v>25.949333333333332</v>
      </c>
      <c r="D825" s="74">
        <v>34</v>
      </c>
      <c r="E825" s="75">
        <v>0</v>
      </c>
      <c r="F825" s="64">
        <v>36505</v>
      </c>
      <c r="G825" s="65">
        <v>5.5555555555555552E-2</v>
      </c>
      <c r="H825" s="66">
        <v>21.457000000000001</v>
      </c>
      <c r="I825" s="66">
        <v>34.820999999999998</v>
      </c>
      <c r="J825" s="67">
        <v>1.1484000000000001</v>
      </c>
      <c r="K825" s="67">
        <v>0.82607999999999959</v>
      </c>
      <c r="M825" s="67">
        <v>8.8999999999999996E-2</v>
      </c>
      <c r="N825" s="67">
        <v>0</v>
      </c>
      <c r="Q825" s="67">
        <v>7.4989999999999997</v>
      </c>
    </row>
    <row r="826" spans="1:17" ht="14" customHeight="1" x14ac:dyDescent="0.2">
      <c r="A826" s="46">
        <v>824</v>
      </c>
      <c r="B826" s="63">
        <v>-82.058333333333337</v>
      </c>
      <c r="C826" s="63">
        <v>26.158833333333334</v>
      </c>
      <c r="D826" s="74">
        <v>38</v>
      </c>
      <c r="E826" s="75">
        <v>0</v>
      </c>
      <c r="F826" s="64">
        <v>36505</v>
      </c>
      <c r="G826" s="65">
        <v>0.59791666666666665</v>
      </c>
      <c r="H826" s="66">
        <v>21.404</v>
      </c>
      <c r="I826" s="66">
        <v>36.116</v>
      </c>
      <c r="J826" s="67">
        <v>0.5603999999999999</v>
      </c>
      <c r="K826" s="67">
        <v>0.33744000000000002</v>
      </c>
      <c r="M826" s="67">
        <v>0</v>
      </c>
      <c r="N826" s="67">
        <v>0.06</v>
      </c>
      <c r="Q826" s="67">
        <v>0</v>
      </c>
    </row>
    <row r="827" spans="1:17" ht="14" customHeight="1" x14ac:dyDescent="0.2">
      <c r="A827" s="46">
        <v>825</v>
      </c>
      <c r="B827" s="63">
        <v>-81.976166666666671</v>
      </c>
      <c r="C827" s="63">
        <v>26.183</v>
      </c>
      <c r="D827" s="74">
        <v>37</v>
      </c>
      <c r="E827" s="75">
        <v>0</v>
      </c>
      <c r="F827" s="64">
        <v>36505</v>
      </c>
      <c r="G827" s="65">
        <v>0.625</v>
      </c>
      <c r="H827" s="66">
        <v>22.210999999999999</v>
      </c>
      <c r="I827" s="66">
        <v>35.782499999999999</v>
      </c>
      <c r="J827" s="67">
        <v>0.80099999999999993</v>
      </c>
      <c r="K827" s="67">
        <v>0.33374399999999976</v>
      </c>
      <c r="M827" s="67">
        <v>4.4999999999999998E-2</v>
      </c>
      <c r="N827" s="67">
        <v>0</v>
      </c>
      <c r="Q827" s="67">
        <v>2.8380000000000001</v>
      </c>
    </row>
    <row r="828" spans="1:17" ht="14" customHeight="1" x14ac:dyDescent="0.2">
      <c r="A828" s="46">
        <v>826</v>
      </c>
      <c r="B828" s="63">
        <v>-81.901833333333329</v>
      </c>
      <c r="C828" s="63">
        <v>26.201499999999999</v>
      </c>
      <c r="D828" s="74">
        <v>36</v>
      </c>
      <c r="E828" s="75">
        <v>0</v>
      </c>
      <c r="F828" s="64">
        <v>36505</v>
      </c>
      <c r="G828" s="65">
        <v>0.64930555555555558</v>
      </c>
      <c r="H828" s="66">
        <v>21.047000000000001</v>
      </c>
      <c r="I828" s="66">
        <v>35.39</v>
      </c>
      <c r="J828" s="67">
        <v>0.89579999999999993</v>
      </c>
      <c r="K828" s="67">
        <v>0.34499999999999997</v>
      </c>
      <c r="M828" s="67">
        <v>5.7000000000000002E-2</v>
      </c>
      <c r="N828" s="67">
        <v>0</v>
      </c>
      <c r="Q828" s="67">
        <v>5.0949999999999998</v>
      </c>
    </row>
    <row r="829" spans="1:17" ht="14" customHeight="1" x14ac:dyDescent="0.2">
      <c r="A829" s="46">
        <v>827</v>
      </c>
      <c r="B829" s="63">
        <v>-81.841333333333338</v>
      </c>
      <c r="C829" s="63">
        <v>26.222833333333334</v>
      </c>
      <c r="D829" s="74">
        <v>35</v>
      </c>
      <c r="E829" s="75">
        <v>0</v>
      </c>
      <c r="F829" s="64">
        <v>36505</v>
      </c>
      <c r="G829" s="65">
        <v>0.67013888888888884</v>
      </c>
      <c r="H829" s="66">
        <v>21.117000000000001</v>
      </c>
      <c r="I829" s="66">
        <v>35.290999999999997</v>
      </c>
      <c r="J829" s="67">
        <v>0.87059999999999982</v>
      </c>
      <c r="K829" s="67">
        <v>0.23601600000000006</v>
      </c>
      <c r="M829" s="67">
        <v>7.9000000000000001E-2</v>
      </c>
      <c r="N829" s="67">
        <v>0</v>
      </c>
      <c r="Q829" s="67">
        <v>5.242</v>
      </c>
    </row>
    <row r="830" spans="1:17" ht="14" customHeight="1" x14ac:dyDescent="0.2">
      <c r="A830" s="46">
        <v>828</v>
      </c>
      <c r="B830" s="63">
        <v>-81.480833333333337</v>
      </c>
      <c r="C830" s="63">
        <v>25.783666666666665</v>
      </c>
      <c r="D830" s="74">
        <v>39</v>
      </c>
      <c r="E830" s="75">
        <v>0</v>
      </c>
      <c r="F830" s="64">
        <v>36506</v>
      </c>
      <c r="G830" s="65">
        <v>0.67222222222222217</v>
      </c>
      <c r="H830" s="66">
        <v>22.661000000000001</v>
      </c>
      <c r="I830" s="66">
        <v>30.1965</v>
      </c>
      <c r="J830" s="67">
        <v>2.96</v>
      </c>
      <c r="K830" s="67">
        <v>1.5676679999999987</v>
      </c>
      <c r="M830" s="67">
        <v>8.2000000000000003E-2</v>
      </c>
      <c r="N830" s="67">
        <v>0.113</v>
      </c>
      <c r="Q830" s="67">
        <v>24.917999999999999</v>
      </c>
    </row>
    <row r="831" spans="1:17" ht="14" customHeight="1" x14ac:dyDescent="0.2">
      <c r="A831" s="46">
        <v>829</v>
      </c>
      <c r="B831" s="63">
        <v>-81.523499999999999</v>
      </c>
      <c r="C831" s="63">
        <v>25.759833333333333</v>
      </c>
      <c r="D831" s="74">
        <v>40</v>
      </c>
      <c r="E831" s="75">
        <v>0</v>
      </c>
      <c r="F831" s="64">
        <v>36506</v>
      </c>
      <c r="G831" s="65">
        <v>0.6958333333333333</v>
      </c>
      <c r="H831" s="66">
        <v>21.722999999999999</v>
      </c>
      <c r="I831" s="66">
        <v>33.402999999999999</v>
      </c>
      <c r="J831" s="67">
        <v>1.7963999999999998</v>
      </c>
      <c r="K831" s="67">
        <v>0.63862799999999909</v>
      </c>
      <c r="M831" s="67">
        <v>1.2E-2</v>
      </c>
      <c r="N831" s="67">
        <v>0.04</v>
      </c>
      <c r="Q831" s="67">
        <v>20.158999999999999</v>
      </c>
    </row>
    <row r="832" spans="1:17" ht="14" customHeight="1" x14ac:dyDescent="0.2">
      <c r="A832" s="46">
        <v>830</v>
      </c>
      <c r="B832" s="63">
        <v>-81.575166666666661</v>
      </c>
      <c r="C832" s="63">
        <v>25.733000000000001</v>
      </c>
      <c r="D832" s="74">
        <v>41</v>
      </c>
      <c r="E832" s="75">
        <v>0</v>
      </c>
      <c r="F832" s="64">
        <v>36506</v>
      </c>
      <c r="G832" s="65">
        <v>0.71805555555555556</v>
      </c>
      <c r="H832" s="66">
        <v>21.524000000000001</v>
      </c>
      <c r="I832" s="66">
        <v>34.656500000000001</v>
      </c>
      <c r="J832" s="67">
        <v>2.8757999999999999</v>
      </c>
      <c r="K832" s="67">
        <v>0.91687199999999924</v>
      </c>
      <c r="M832" s="67">
        <v>5.7000000000000002E-2</v>
      </c>
      <c r="N832" s="67">
        <v>0</v>
      </c>
      <c r="Q832" s="67">
        <v>8.6769999999999996</v>
      </c>
    </row>
    <row r="833" spans="1:17" ht="14" customHeight="1" x14ac:dyDescent="0.2">
      <c r="A833" s="46">
        <v>831</v>
      </c>
      <c r="B833" s="63">
        <v>-81.718666666666664</v>
      </c>
      <c r="C833" s="63">
        <v>25.654666666666667</v>
      </c>
      <c r="D833" s="74">
        <v>42</v>
      </c>
      <c r="E833" s="75">
        <v>0</v>
      </c>
      <c r="F833" s="64">
        <v>36506</v>
      </c>
      <c r="G833" s="65">
        <v>0.77222222222222225</v>
      </c>
      <c r="H833" s="66">
        <v>21.635999999999999</v>
      </c>
      <c r="I833" s="66">
        <v>35.46</v>
      </c>
      <c r="J833" s="67">
        <v>0.84959999999999991</v>
      </c>
      <c r="K833" s="67">
        <v>0.44236799999999998</v>
      </c>
      <c r="M833" s="67">
        <v>3.9E-2</v>
      </c>
      <c r="N833" s="67">
        <v>0</v>
      </c>
      <c r="Q833" s="67">
        <v>0</v>
      </c>
    </row>
    <row r="834" spans="1:17" ht="14" customHeight="1" x14ac:dyDescent="0.2">
      <c r="A834" s="46">
        <v>832</v>
      </c>
      <c r="B834" s="63">
        <v>-81.852500000000006</v>
      </c>
      <c r="C834" s="63">
        <v>25.583333333333332</v>
      </c>
      <c r="D834" s="74">
        <v>43</v>
      </c>
      <c r="E834" s="75">
        <v>0</v>
      </c>
      <c r="F834" s="64">
        <v>36506</v>
      </c>
      <c r="G834" s="65">
        <v>0.81944444444444453</v>
      </c>
      <c r="H834" s="66">
        <v>22.472999999999999</v>
      </c>
      <c r="I834" s="66">
        <v>35.567500000000003</v>
      </c>
      <c r="J834" s="67">
        <v>0.42119999999999985</v>
      </c>
      <c r="K834" s="67">
        <v>0.21332399999999999</v>
      </c>
      <c r="M834" s="67">
        <v>3.5999999999999997E-2</v>
      </c>
      <c r="N834" s="67">
        <v>0</v>
      </c>
      <c r="Q834" s="67">
        <v>2.5920000000000001</v>
      </c>
    </row>
    <row r="835" spans="1:17" ht="14" customHeight="1" x14ac:dyDescent="0.2">
      <c r="A835" s="46">
        <v>833</v>
      </c>
      <c r="B835" s="63">
        <v>-81.665166666666664</v>
      </c>
      <c r="C835" s="63">
        <v>25.583833333333335</v>
      </c>
      <c r="D835" s="74">
        <v>44</v>
      </c>
      <c r="E835" s="75">
        <v>0</v>
      </c>
      <c r="F835" s="64">
        <v>36506</v>
      </c>
      <c r="G835" s="65">
        <v>0.87361111111111101</v>
      </c>
      <c r="H835" s="66">
        <v>21.864000000000001</v>
      </c>
      <c r="I835" s="66">
        <v>35.338999999999999</v>
      </c>
      <c r="J835" s="67">
        <v>0.77639999999999998</v>
      </c>
      <c r="K835" s="67">
        <v>0.24529200000000001</v>
      </c>
      <c r="M835" s="67">
        <v>3.6999999999999998E-2</v>
      </c>
      <c r="N835" s="67">
        <v>0</v>
      </c>
      <c r="Q835" s="67">
        <v>2.7890000000000001</v>
      </c>
    </row>
    <row r="836" spans="1:17" ht="14" customHeight="1" x14ac:dyDescent="0.2">
      <c r="A836" s="46">
        <v>834</v>
      </c>
      <c r="B836" s="63">
        <v>-81.469166666666666</v>
      </c>
      <c r="C836" s="63">
        <v>25.583166666666667</v>
      </c>
      <c r="D836" s="74">
        <v>45</v>
      </c>
      <c r="E836" s="75">
        <v>0</v>
      </c>
      <c r="F836" s="64">
        <v>36506</v>
      </c>
      <c r="G836" s="65">
        <v>0.93194444444444446</v>
      </c>
      <c r="H836" s="66">
        <v>21.718</v>
      </c>
      <c r="I836" s="66">
        <v>34.762999999999998</v>
      </c>
      <c r="J836" s="67">
        <v>1.1339999999999999</v>
      </c>
      <c r="K836" s="67">
        <v>0.62243999999999966</v>
      </c>
      <c r="M836" s="67">
        <v>3.4000000000000002E-2</v>
      </c>
      <c r="N836" s="67">
        <v>0.105</v>
      </c>
      <c r="Q836" s="67">
        <v>6.42</v>
      </c>
    </row>
    <row r="837" spans="1:17" ht="14" customHeight="1" x14ac:dyDescent="0.2">
      <c r="A837" s="46">
        <v>835</v>
      </c>
      <c r="B837" s="63">
        <v>-81.408500000000004</v>
      </c>
      <c r="C837" s="63">
        <v>25.584166666666668</v>
      </c>
      <c r="D837" s="74">
        <v>46</v>
      </c>
      <c r="E837" s="75">
        <v>0</v>
      </c>
      <c r="F837" s="64">
        <v>36506</v>
      </c>
      <c r="G837" s="65">
        <v>0.95416666666666661</v>
      </c>
      <c r="H837" s="66">
        <v>21.991</v>
      </c>
      <c r="I837" s="66">
        <v>33.995999999999995</v>
      </c>
      <c r="J837" s="67">
        <v>0.71819999999999973</v>
      </c>
      <c r="K837" s="67">
        <v>0.35713199999999995</v>
      </c>
      <c r="M837" s="67">
        <v>3.7999999999999999E-2</v>
      </c>
      <c r="N837" s="67">
        <v>0</v>
      </c>
      <c r="Q837" s="67">
        <v>2.004</v>
      </c>
    </row>
    <row r="838" spans="1:17" ht="14" customHeight="1" x14ac:dyDescent="0.2">
      <c r="A838" s="46">
        <v>836</v>
      </c>
      <c r="B838" s="63">
        <v>-81.36633333333333</v>
      </c>
      <c r="C838" s="63">
        <v>25.583333333333332</v>
      </c>
      <c r="D838" s="74">
        <v>47</v>
      </c>
      <c r="E838" s="75">
        <v>0</v>
      </c>
      <c r="F838" s="64">
        <v>36506</v>
      </c>
      <c r="G838" s="65">
        <v>0.96944444444444444</v>
      </c>
      <c r="H838" s="66">
        <v>22.042000000000002</v>
      </c>
      <c r="I838" s="66">
        <v>33.132999999999996</v>
      </c>
      <c r="J838" s="67">
        <v>0.76439999999999997</v>
      </c>
      <c r="K838" s="67">
        <v>0.34172399999999969</v>
      </c>
      <c r="M838" s="67">
        <v>2.8000000000000001E-2</v>
      </c>
      <c r="N838" s="67">
        <v>0</v>
      </c>
      <c r="Q838" s="67">
        <v>3.6230000000000002</v>
      </c>
    </row>
    <row r="839" spans="1:17" ht="14" customHeight="1" x14ac:dyDescent="0.2">
      <c r="A839" s="46">
        <v>837</v>
      </c>
      <c r="B839" s="63">
        <v>-81.330333333333328</v>
      </c>
      <c r="C839" s="63">
        <v>25.583500000000001</v>
      </c>
      <c r="D839" s="74">
        <v>48</v>
      </c>
      <c r="E839" s="75">
        <v>0</v>
      </c>
      <c r="F839" s="64">
        <v>36506</v>
      </c>
      <c r="G839" s="65">
        <v>0.98472222222222217</v>
      </c>
      <c r="H839" s="66">
        <v>21.873999999999999</v>
      </c>
      <c r="I839" s="66">
        <v>32.692999999999998</v>
      </c>
      <c r="J839" s="67">
        <v>0.77699999999999991</v>
      </c>
      <c r="K839" s="67">
        <v>0.47708400000000006</v>
      </c>
      <c r="M839" s="67">
        <v>3.4000000000000002E-2</v>
      </c>
      <c r="N839" s="67">
        <v>4.7E-2</v>
      </c>
      <c r="Q839" s="67">
        <v>7.2539999999999996</v>
      </c>
    </row>
    <row r="840" spans="1:17" ht="14" customHeight="1" x14ac:dyDescent="0.2">
      <c r="A840" s="46">
        <v>838</v>
      </c>
      <c r="B840" s="63">
        <v>-81.292000000000002</v>
      </c>
      <c r="C840" s="63">
        <v>25.582333333333334</v>
      </c>
      <c r="D840" s="74">
        <v>49</v>
      </c>
      <c r="E840" s="75">
        <v>0</v>
      </c>
      <c r="F840" s="64">
        <v>36507</v>
      </c>
      <c r="G840" s="65">
        <v>2.0833333333333333E-3</v>
      </c>
      <c r="H840" s="66">
        <v>22.244</v>
      </c>
      <c r="I840" s="66">
        <v>31.500500000000002</v>
      </c>
      <c r="J840" s="67">
        <v>0.95939999999999992</v>
      </c>
      <c r="K840" s="67">
        <v>0.6432599999999995</v>
      </c>
      <c r="M840" s="67">
        <v>6.9000000000000006E-2</v>
      </c>
      <c r="N840" s="67">
        <v>0</v>
      </c>
      <c r="Q840" s="67">
        <v>8.8989999999999991</v>
      </c>
    </row>
    <row r="841" spans="1:17" ht="14" customHeight="1" x14ac:dyDescent="0.2">
      <c r="A841" s="46">
        <v>839</v>
      </c>
      <c r="B841" s="63">
        <v>-81.352166666666662</v>
      </c>
      <c r="C841" s="63">
        <v>25.454000000000001</v>
      </c>
      <c r="D841" s="74">
        <v>50</v>
      </c>
      <c r="E841" s="75">
        <v>0</v>
      </c>
      <c r="F841" s="64">
        <v>36507</v>
      </c>
      <c r="G841" s="65">
        <v>0.53194444444444444</v>
      </c>
      <c r="H841" s="66">
        <v>21.719000000000001</v>
      </c>
      <c r="I841" s="66">
        <v>33.195500000000003</v>
      </c>
      <c r="J841" s="67">
        <v>0.76500000000000001</v>
      </c>
      <c r="K841" s="67">
        <v>0.48963600000000024</v>
      </c>
      <c r="M841" s="67">
        <v>3.7999999999999999E-2</v>
      </c>
      <c r="N841" s="67">
        <v>0</v>
      </c>
      <c r="Q841" s="67">
        <v>8.9960000000000004</v>
      </c>
    </row>
    <row r="842" spans="1:17" ht="14" customHeight="1" x14ac:dyDescent="0.2">
      <c r="A842" s="46">
        <v>840</v>
      </c>
      <c r="B842" s="63">
        <v>-81.30683333333333</v>
      </c>
      <c r="C842" s="63">
        <v>25.453499999999998</v>
      </c>
      <c r="D842" s="74">
        <v>51</v>
      </c>
      <c r="E842" s="75">
        <v>0</v>
      </c>
      <c r="F842" s="64">
        <v>36507</v>
      </c>
      <c r="G842" s="65">
        <v>0.5493055555555556</v>
      </c>
      <c r="H842" s="66">
        <v>21.815000000000001</v>
      </c>
      <c r="I842" s="66">
        <v>32.576499999999996</v>
      </c>
      <c r="J842" s="67">
        <v>1.3872</v>
      </c>
      <c r="K842" s="67">
        <v>0.54604799999999953</v>
      </c>
      <c r="M842" s="67">
        <v>2.9000000000000001E-2</v>
      </c>
      <c r="N842" s="67">
        <v>0</v>
      </c>
      <c r="Q842" s="67">
        <v>5.7469999999999999</v>
      </c>
    </row>
    <row r="843" spans="1:17" ht="14" customHeight="1" x14ac:dyDescent="0.2">
      <c r="A843" s="46">
        <v>841</v>
      </c>
      <c r="B843" s="63">
        <v>-81.25833333333334</v>
      </c>
      <c r="C843" s="63">
        <v>25.453499999999998</v>
      </c>
      <c r="D843" s="74">
        <v>52</v>
      </c>
      <c r="E843" s="75">
        <v>0</v>
      </c>
      <c r="F843" s="64">
        <v>36507</v>
      </c>
      <c r="G843" s="65">
        <v>0.56805555555555554</v>
      </c>
      <c r="H843" s="66">
        <v>21.867000000000001</v>
      </c>
      <c r="I843" s="66">
        <v>31.185499999999998</v>
      </c>
      <c r="J843" s="67">
        <v>1.0577999999999999</v>
      </c>
      <c r="K843" s="67">
        <v>0.46131600000000006</v>
      </c>
      <c r="M843" s="67">
        <v>2.4E-2</v>
      </c>
      <c r="N843" s="67">
        <v>0</v>
      </c>
      <c r="Q843" s="67">
        <v>7.008</v>
      </c>
    </row>
    <row r="844" spans="1:17" ht="14" customHeight="1" x14ac:dyDescent="0.2">
      <c r="A844" s="46">
        <v>842</v>
      </c>
      <c r="B844" s="63">
        <v>-81.224166666666662</v>
      </c>
      <c r="C844" s="63">
        <v>25.453499999999998</v>
      </c>
      <c r="D844" s="74">
        <v>53</v>
      </c>
      <c r="E844" s="75">
        <v>0</v>
      </c>
      <c r="F844" s="64">
        <v>36507</v>
      </c>
      <c r="G844" s="65">
        <v>0.58333333333333337</v>
      </c>
      <c r="H844" s="66">
        <v>22.068000000000001</v>
      </c>
      <c r="I844" s="66">
        <v>29.544499999999999</v>
      </c>
      <c r="J844" s="67">
        <v>0.92520000000000002</v>
      </c>
      <c r="K844" s="67">
        <v>1.1691479999999996</v>
      </c>
      <c r="M844" s="67">
        <v>3.6999999999999998E-2</v>
      </c>
      <c r="N844" s="67">
        <v>5.7000000000000002E-2</v>
      </c>
      <c r="Q844" s="67">
        <v>11.372</v>
      </c>
    </row>
    <row r="845" spans="1:17" ht="14" customHeight="1" x14ac:dyDescent="0.2">
      <c r="A845" s="46">
        <v>843</v>
      </c>
      <c r="B845" s="63">
        <v>-81.151333333333326</v>
      </c>
      <c r="C845" s="63">
        <v>25.344666666666665</v>
      </c>
      <c r="D845" s="74">
        <v>54</v>
      </c>
      <c r="E845" s="75">
        <v>0</v>
      </c>
      <c r="F845" s="64">
        <v>36507</v>
      </c>
      <c r="G845" s="65">
        <v>0.65347222222222223</v>
      </c>
      <c r="H845" s="66">
        <v>22.428999999999998</v>
      </c>
      <c r="I845" s="66">
        <v>27.405999999999999</v>
      </c>
      <c r="J845" s="67">
        <v>1.5653999999999997</v>
      </c>
      <c r="K845" s="67">
        <v>1.7677079999999994</v>
      </c>
      <c r="M845" s="67">
        <v>7.4999999999999997E-2</v>
      </c>
      <c r="N845" s="67">
        <v>0.72</v>
      </c>
      <c r="Q845" s="67">
        <v>17.241</v>
      </c>
    </row>
    <row r="846" spans="1:17" ht="14" customHeight="1" x14ac:dyDescent="0.2">
      <c r="A846" s="46">
        <v>844</v>
      </c>
      <c r="B846" s="63">
        <v>-81.194500000000005</v>
      </c>
      <c r="C846" s="63">
        <v>25.349666666666668</v>
      </c>
      <c r="D846" s="74">
        <v>55</v>
      </c>
      <c r="E846" s="75">
        <v>0</v>
      </c>
      <c r="F846" s="64">
        <v>36507</v>
      </c>
      <c r="G846" s="65">
        <v>0.6791666666666667</v>
      </c>
      <c r="H846" s="66">
        <v>22.452999999999999</v>
      </c>
      <c r="I846" s="66">
        <v>29.605499999999999</v>
      </c>
      <c r="J846" s="67">
        <v>2.0363999999999995</v>
      </c>
      <c r="K846" s="67">
        <v>1.2373440000000009</v>
      </c>
      <c r="M846" s="67">
        <v>0</v>
      </c>
      <c r="N846" s="67">
        <v>0</v>
      </c>
      <c r="Q846" s="67">
        <v>8.657</v>
      </c>
    </row>
    <row r="847" spans="1:17" ht="14" customHeight="1" x14ac:dyDescent="0.2">
      <c r="A847" s="46">
        <v>845</v>
      </c>
      <c r="B847" s="63">
        <v>-81.229500000000002</v>
      </c>
      <c r="C847" s="63">
        <v>25.349666666666668</v>
      </c>
      <c r="D847" s="74">
        <v>56</v>
      </c>
      <c r="E847" s="75">
        <v>0</v>
      </c>
      <c r="F847" s="64">
        <v>36507</v>
      </c>
      <c r="G847" s="65">
        <v>0.69444444444444453</v>
      </c>
      <c r="H847" s="66">
        <v>22.324000000000002</v>
      </c>
      <c r="I847" s="66">
        <v>30.398499999999999</v>
      </c>
      <c r="J847" s="67">
        <v>1.6673999999999998</v>
      </c>
      <c r="K847" s="67">
        <v>0.76069200000000015</v>
      </c>
      <c r="M847" s="67">
        <v>0</v>
      </c>
      <c r="N847" s="67">
        <v>0</v>
      </c>
      <c r="Q847" s="67">
        <v>5.0679999999999996</v>
      </c>
    </row>
    <row r="848" spans="1:17" ht="14" customHeight="1" x14ac:dyDescent="0.2">
      <c r="A848" s="46">
        <v>846</v>
      </c>
      <c r="B848" s="63">
        <v>-81.263999999999996</v>
      </c>
      <c r="C848" s="63">
        <v>25.349833333333333</v>
      </c>
      <c r="D848" s="74">
        <v>57</v>
      </c>
      <c r="E848" s="75">
        <v>0</v>
      </c>
      <c r="F848" s="64">
        <v>36507</v>
      </c>
      <c r="G848" s="65">
        <v>0.71250000000000002</v>
      </c>
      <c r="H848" s="66">
        <v>22.263999999999999</v>
      </c>
      <c r="I848" s="66">
        <v>31.359500000000001</v>
      </c>
      <c r="J848" s="67">
        <v>1.7622</v>
      </c>
      <c r="K848" s="67">
        <v>0.80644799999999939</v>
      </c>
      <c r="M848" s="67">
        <v>0</v>
      </c>
      <c r="N848" s="67">
        <v>0</v>
      </c>
      <c r="Q848" s="67">
        <v>1.722</v>
      </c>
    </row>
    <row r="849" spans="1:17" ht="14" customHeight="1" x14ac:dyDescent="0.2">
      <c r="A849" s="46">
        <v>847</v>
      </c>
      <c r="B849" s="63">
        <v>-81.652666666666661</v>
      </c>
      <c r="C849" s="63">
        <v>25.165833333333332</v>
      </c>
      <c r="D849" s="74">
        <v>58</v>
      </c>
      <c r="E849" s="75">
        <v>0</v>
      </c>
      <c r="F849" s="64">
        <v>36507</v>
      </c>
      <c r="G849" s="65">
        <v>0.84513888888888899</v>
      </c>
      <c r="H849" s="66">
        <v>22.536000000000001</v>
      </c>
      <c r="I849" s="66">
        <v>35.534999999999997</v>
      </c>
      <c r="J849" s="67">
        <v>0.52500000000000002</v>
      </c>
      <c r="K849" s="67">
        <v>0.25897199999999987</v>
      </c>
      <c r="M849" s="67">
        <v>0</v>
      </c>
      <c r="N849" s="67">
        <v>0</v>
      </c>
      <c r="Q849" s="67">
        <v>0.89700000000000002</v>
      </c>
    </row>
    <row r="850" spans="1:17" ht="14" customHeight="1" x14ac:dyDescent="0.2">
      <c r="A850" s="46">
        <v>848</v>
      </c>
      <c r="B850" s="63">
        <v>-81.490166666666667</v>
      </c>
      <c r="C850" s="63">
        <v>25.166333333333334</v>
      </c>
      <c r="D850" s="74">
        <v>59</v>
      </c>
      <c r="E850" s="75">
        <v>0</v>
      </c>
      <c r="F850" s="64">
        <v>36507</v>
      </c>
      <c r="G850" s="65">
        <v>0.8930555555555556</v>
      </c>
      <c r="H850" s="66">
        <v>22.242999999999999</v>
      </c>
      <c r="I850" s="66">
        <v>35.2395</v>
      </c>
      <c r="J850" s="67">
        <v>0.67920000000000003</v>
      </c>
      <c r="K850" s="67">
        <v>0.42096000000000011</v>
      </c>
      <c r="M850" s="67">
        <v>0</v>
      </c>
      <c r="N850" s="67">
        <v>0</v>
      </c>
      <c r="Q850" s="67">
        <v>1.1879999999999999</v>
      </c>
    </row>
    <row r="851" spans="1:17" ht="14" customHeight="1" x14ac:dyDescent="0.2">
      <c r="A851" s="46">
        <v>849</v>
      </c>
      <c r="B851" s="63">
        <v>-81.335499999999996</v>
      </c>
      <c r="C851" s="63">
        <v>25.166666666666668</v>
      </c>
      <c r="D851" s="74">
        <v>60</v>
      </c>
      <c r="E851" s="75">
        <v>0</v>
      </c>
      <c r="F851" s="64">
        <v>36507</v>
      </c>
      <c r="G851" s="65">
        <v>0.93958333333333333</v>
      </c>
      <c r="H851" s="66">
        <v>22.21</v>
      </c>
      <c r="I851" s="66">
        <v>33.520499999999998</v>
      </c>
      <c r="J851" s="67">
        <v>2.0789999999999993</v>
      </c>
      <c r="K851" s="67">
        <v>2.0058840000000004</v>
      </c>
      <c r="M851" s="67">
        <v>0</v>
      </c>
      <c r="N851" s="67">
        <v>0</v>
      </c>
      <c r="Q851" s="67">
        <v>0</v>
      </c>
    </row>
    <row r="852" spans="1:17" ht="14" customHeight="1" x14ac:dyDescent="0.2">
      <c r="A852" s="46">
        <v>850</v>
      </c>
      <c r="B852" s="63">
        <v>-81.274333333333331</v>
      </c>
      <c r="C852" s="63">
        <v>25.166333333333334</v>
      </c>
      <c r="D852" s="74">
        <v>61</v>
      </c>
      <c r="E852" s="75">
        <v>0</v>
      </c>
      <c r="F852" s="64">
        <v>36507</v>
      </c>
      <c r="G852" s="65">
        <v>0.9604166666666667</v>
      </c>
      <c r="H852" s="66">
        <v>22.19</v>
      </c>
      <c r="I852" s="66">
        <v>32.527000000000001</v>
      </c>
      <c r="J852" s="67">
        <v>2.5907999999999998</v>
      </c>
      <c r="K852" s="67">
        <v>2.2311479999999992</v>
      </c>
      <c r="M852" s="67">
        <v>0</v>
      </c>
      <c r="N852" s="67">
        <v>0</v>
      </c>
      <c r="Q852" s="67">
        <v>0</v>
      </c>
    </row>
    <row r="853" spans="1:17" ht="14" customHeight="1" x14ac:dyDescent="0.2">
      <c r="A853" s="46">
        <v>851</v>
      </c>
      <c r="B853" s="63">
        <v>-81.234499999999997</v>
      </c>
      <c r="C853" s="63">
        <v>25.166333333333334</v>
      </c>
      <c r="D853" s="74">
        <v>62</v>
      </c>
      <c r="E853" s="75">
        <v>0</v>
      </c>
      <c r="F853" s="64">
        <v>36507</v>
      </c>
      <c r="G853" s="65">
        <v>0.97569444444444453</v>
      </c>
      <c r="H853" s="66">
        <v>22.51</v>
      </c>
      <c r="I853" s="66">
        <v>31.431000000000001</v>
      </c>
      <c r="J853" s="67">
        <v>2.2157999999999998</v>
      </c>
      <c r="K853" s="67">
        <v>0.96722400000000031</v>
      </c>
      <c r="M853" s="67">
        <v>0</v>
      </c>
      <c r="N853" s="67">
        <v>0</v>
      </c>
      <c r="Q853" s="67">
        <v>0.55800000000000005</v>
      </c>
    </row>
    <row r="854" spans="1:17" ht="14" customHeight="1" x14ac:dyDescent="0.2">
      <c r="A854" s="46">
        <v>852</v>
      </c>
      <c r="B854" s="63">
        <v>-81.199833333333331</v>
      </c>
      <c r="C854" s="63">
        <v>25.166499999999999</v>
      </c>
      <c r="D854" s="74">
        <v>63</v>
      </c>
      <c r="E854" s="75">
        <v>0</v>
      </c>
      <c r="F854" s="64">
        <v>36507</v>
      </c>
      <c r="G854" s="65">
        <v>0.9902777777777777</v>
      </c>
      <c r="H854" s="66">
        <v>22.492999999999999</v>
      </c>
      <c r="I854" s="66">
        <v>30.849</v>
      </c>
      <c r="J854" s="67">
        <v>2.1359999999999997</v>
      </c>
      <c r="K854" s="67">
        <v>0.94779599999999919</v>
      </c>
      <c r="M854" s="67">
        <v>0</v>
      </c>
      <c r="N854" s="67">
        <v>4.2000000000000003E-2</v>
      </c>
      <c r="Q854" s="67">
        <v>1.4790000000000001</v>
      </c>
    </row>
    <row r="855" spans="1:17" ht="14" customHeight="1" x14ac:dyDescent="0.2">
      <c r="A855" s="46">
        <v>853</v>
      </c>
      <c r="B855" s="63">
        <v>-81.156499999999994</v>
      </c>
      <c r="C855" s="63">
        <v>25.166666666666668</v>
      </c>
      <c r="D855" s="74">
        <v>64</v>
      </c>
      <c r="E855" s="75">
        <v>0</v>
      </c>
      <c r="F855" s="64">
        <v>36508</v>
      </c>
      <c r="G855" s="65">
        <v>2.1527777777777781E-2</v>
      </c>
      <c r="H855" s="66">
        <v>22.832000000000001</v>
      </c>
      <c r="I855" s="66">
        <v>27.603999999999999</v>
      </c>
      <c r="J855" s="67">
        <v>2.1095999999999995</v>
      </c>
      <c r="K855" s="67">
        <v>0.82522799999999996</v>
      </c>
      <c r="M855" s="67">
        <v>0</v>
      </c>
      <c r="N855" s="67">
        <v>0.37</v>
      </c>
      <c r="Q855" s="67">
        <v>10.063000000000001</v>
      </c>
    </row>
    <row r="856" spans="1:17" ht="14" customHeight="1" x14ac:dyDescent="0.2">
      <c r="A856" s="46">
        <v>854</v>
      </c>
      <c r="B856" s="63">
        <v>-81.093666666666664</v>
      </c>
      <c r="C856" s="63">
        <v>25.101333333333333</v>
      </c>
      <c r="D856" s="74">
        <v>65</v>
      </c>
      <c r="E856" s="75">
        <v>0</v>
      </c>
      <c r="F856" s="64">
        <v>36508</v>
      </c>
      <c r="G856" s="65">
        <v>0.57152777777777775</v>
      </c>
      <c r="H856" s="66">
        <v>22.914999999999999</v>
      </c>
      <c r="I856" s="66">
        <v>27.666</v>
      </c>
      <c r="J856" s="67">
        <v>3.0492000000000004</v>
      </c>
      <c r="K856" s="67">
        <v>0.89902799999999972</v>
      </c>
      <c r="M856" s="67">
        <v>0</v>
      </c>
      <c r="N856" s="67">
        <v>0.35299999999999998</v>
      </c>
      <c r="Q856" s="67">
        <v>4.7770000000000001</v>
      </c>
    </row>
    <row r="857" spans="1:17" ht="14" customHeight="1" x14ac:dyDescent="0.2">
      <c r="A857" s="46">
        <v>855</v>
      </c>
      <c r="B857" s="63">
        <v>-81.108333333333334</v>
      </c>
      <c r="C857" s="63">
        <v>25.067833333333333</v>
      </c>
      <c r="D857" s="74">
        <v>66</v>
      </c>
      <c r="E857" s="75">
        <v>0</v>
      </c>
      <c r="F857" s="64">
        <v>36508</v>
      </c>
      <c r="G857" s="65">
        <v>0.58888888888888891</v>
      </c>
      <c r="H857" s="66">
        <v>22.747</v>
      </c>
      <c r="I857" s="66">
        <v>28.1495</v>
      </c>
      <c r="J857" s="67">
        <v>1.6505999999999996</v>
      </c>
      <c r="K857" s="67">
        <v>0.72775200000000018</v>
      </c>
      <c r="M857" s="67">
        <v>0</v>
      </c>
      <c r="N857" s="67">
        <v>0.93500000000000005</v>
      </c>
      <c r="Q857" s="67">
        <v>2.2549999999999999</v>
      </c>
    </row>
    <row r="858" spans="1:17" ht="14" customHeight="1" x14ac:dyDescent="0.2">
      <c r="A858" s="46">
        <v>856</v>
      </c>
      <c r="B858" s="63">
        <v>-81.127499999999998</v>
      </c>
      <c r="C858" s="63">
        <v>25.027833333333334</v>
      </c>
      <c r="D858" s="74">
        <v>67</v>
      </c>
      <c r="E858" s="75">
        <v>0</v>
      </c>
      <c r="F858" s="64">
        <v>36508</v>
      </c>
      <c r="G858" s="65">
        <v>0.60833333333333328</v>
      </c>
      <c r="H858" s="66">
        <v>22.802</v>
      </c>
      <c r="I858" s="66">
        <v>29.9785</v>
      </c>
      <c r="J858" s="67">
        <v>1.2887999999999997</v>
      </c>
      <c r="K858" s="67">
        <v>0.53489999999999982</v>
      </c>
      <c r="M858" s="67">
        <v>0</v>
      </c>
      <c r="N858" s="67">
        <v>0.56699999999999995</v>
      </c>
      <c r="Q858" s="67">
        <v>3.758</v>
      </c>
    </row>
    <row r="859" spans="1:17" ht="14" customHeight="1" x14ac:dyDescent="0.2">
      <c r="A859" s="46">
        <v>857</v>
      </c>
      <c r="B859" s="63">
        <v>-81.165666666666667</v>
      </c>
      <c r="C859" s="63">
        <v>24.930166666666668</v>
      </c>
      <c r="D859" s="74">
        <v>68</v>
      </c>
      <c r="E859" s="75">
        <v>0</v>
      </c>
      <c r="F859" s="64">
        <v>36508</v>
      </c>
      <c r="G859" s="65">
        <v>0.64652777777777781</v>
      </c>
      <c r="H859" s="66">
        <v>22.914000000000001</v>
      </c>
      <c r="I859" s="66">
        <v>30.5505</v>
      </c>
      <c r="J859" s="67">
        <v>1.8197999999999996</v>
      </c>
      <c r="K859" s="67">
        <v>3.4870680000000003</v>
      </c>
      <c r="M859" s="67">
        <v>0</v>
      </c>
      <c r="N859" s="67">
        <v>0</v>
      </c>
      <c r="Q859" s="67">
        <v>2.7890000000000001</v>
      </c>
    </row>
    <row r="860" spans="1:17" ht="14" customHeight="1" x14ac:dyDescent="0.2">
      <c r="A860" s="46">
        <v>858</v>
      </c>
      <c r="B860" s="63">
        <v>-81.094666666666669</v>
      </c>
      <c r="C860" s="63">
        <v>24.93</v>
      </c>
      <c r="D860" s="74">
        <v>69</v>
      </c>
      <c r="E860" s="75">
        <v>0</v>
      </c>
      <c r="F860" s="64">
        <v>36508</v>
      </c>
      <c r="G860" s="65">
        <v>0.67222222222222217</v>
      </c>
      <c r="H860" s="66">
        <v>23.056999999999999</v>
      </c>
      <c r="I860" s="66">
        <v>29.6265</v>
      </c>
      <c r="J860" s="67">
        <v>2.5662000000000003</v>
      </c>
      <c r="K860" s="67">
        <v>3.9197999999999995</v>
      </c>
      <c r="M860" s="67">
        <v>0</v>
      </c>
      <c r="N860" s="67">
        <v>0</v>
      </c>
      <c r="Q860" s="67">
        <v>7.2999999999999995E-2</v>
      </c>
    </row>
    <row r="861" spans="1:17" ht="14" customHeight="1" x14ac:dyDescent="0.2">
      <c r="A861" s="46">
        <v>859</v>
      </c>
      <c r="B861" s="63">
        <v>-81.025000000000006</v>
      </c>
      <c r="C861" s="63">
        <v>24.929666666666666</v>
      </c>
      <c r="D861" s="74">
        <v>70</v>
      </c>
      <c r="E861" s="75">
        <v>0</v>
      </c>
      <c r="F861" s="64">
        <v>36508</v>
      </c>
      <c r="G861" s="65">
        <v>0.69930555555555562</v>
      </c>
      <c r="H861" s="66">
        <v>23.271000000000001</v>
      </c>
      <c r="I861" s="66">
        <v>28.655000000000001</v>
      </c>
      <c r="J861" s="67">
        <v>3.6761999999999997</v>
      </c>
      <c r="K861" s="67">
        <v>0.64718400000000009</v>
      </c>
      <c r="M861" s="67">
        <v>0</v>
      </c>
      <c r="N861" s="67">
        <v>0.17399999999999999</v>
      </c>
      <c r="Q861" s="67">
        <v>0</v>
      </c>
    </row>
    <row r="862" spans="1:17" ht="14" customHeight="1" x14ac:dyDescent="0.2">
      <c r="A862" s="46">
        <v>860</v>
      </c>
      <c r="B862" s="63">
        <v>-80.963166666666666</v>
      </c>
      <c r="C862" s="63">
        <v>24.929500000000001</v>
      </c>
      <c r="D862" s="74">
        <v>71</v>
      </c>
      <c r="E862" s="75">
        <v>0</v>
      </c>
      <c r="F862" s="64">
        <v>36508</v>
      </c>
      <c r="G862" s="65">
        <v>0.72361111111111109</v>
      </c>
      <c r="H862" s="66">
        <v>23.257000000000001</v>
      </c>
      <c r="I862" s="66">
        <v>28.762999999999998</v>
      </c>
      <c r="J862" s="67">
        <v>2.9879999999999995</v>
      </c>
      <c r="K862" s="67">
        <v>0.35822400000000099</v>
      </c>
      <c r="M862" s="67">
        <v>0</v>
      </c>
      <c r="N862" s="67">
        <v>0.13300000000000001</v>
      </c>
      <c r="Q862" s="67">
        <v>2.4E-2</v>
      </c>
    </row>
    <row r="863" spans="1:17" ht="14" customHeight="1" x14ac:dyDescent="0.2">
      <c r="A863" s="46">
        <v>861</v>
      </c>
      <c r="B863" s="63">
        <v>-80.963999999999999</v>
      </c>
      <c r="C863" s="63">
        <v>24.93</v>
      </c>
      <c r="D863" s="71">
        <v>71</v>
      </c>
      <c r="E863" s="72">
        <v>0</v>
      </c>
      <c r="F863" s="64">
        <v>36572</v>
      </c>
      <c r="G863" s="65">
        <v>1.2500000000000001E-2</v>
      </c>
      <c r="H863" s="66">
        <v>21.9</v>
      </c>
      <c r="I863" s="66">
        <v>30.993500000000001</v>
      </c>
    </row>
    <row r="864" spans="1:17" ht="14" customHeight="1" x14ac:dyDescent="0.2">
      <c r="A864" s="46">
        <v>862</v>
      </c>
      <c r="B864" s="63">
        <v>-81.026330000000002</v>
      </c>
      <c r="C864" s="63">
        <v>24.928000000000001</v>
      </c>
      <c r="D864" s="71">
        <v>70</v>
      </c>
      <c r="E864" s="72">
        <v>0</v>
      </c>
      <c r="F864" s="64">
        <v>36572</v>
      </c>
      <c r="G864" s="65">
        <v>4.4444444444444446E-2</v>
      </c>
      <c r="H864" s="66">
        <v>21.815000000000001</v>
      </c>
      <c r="I864" s="66">
        <v>32.585999999999999</v>
      </c>
    </row>
    <row r="865" spans="1:16" ht="14" customHeight="1" x14ac:dyDescent="0.2">
      <c r="A865" s="46">
        <v>863</v>
      </c>
      <c r="B865" s="63">
        <v>-81.095169999999996</v>
      </c>
      <c r="C865" s="63">
        <v>24.929670000000002</v>
      </c>
      <c r="D865" s="74">
        <v>69</v>
      </c>
      <c r="E865" s="75">
        <v>0</v>
      </c>
      <c r="F865" s="64">
        <v>36572</v>
      </c>
      <c r="G865" s="65">
        <v>7.4305555555555555E-2</v>
      </c>
      <c r="H865" s="66">
        <v>21</v>
      </c>
      <c r="I865" s="66">
        <v>32.770499999999998</v>
      </c>
      <c r="J865" s="67"/>
      <c r="K865" s="67"/>
    </row>
    <row r="866" spans="1:16" ht="14" customHeight="1" x14ac:dyDescent="0.2">
      <c r="A866" s="46">
        <v>864</v>
      </c>
      <c r="B866" s="63">
        <v>-81.165999999999997</v>
      </c>
      <c r="C866" s="63">
        <v>24.930669999999999</v>
      </c>
      <c r="D866" s="74">
        <v>68</v>
      </c>
      <c r="E866" s="75">
        <v>0</v>
      </c>
      <c r="F866" s="64">
        <v>36572</v>
      </c>
      <c r="G866" s="65">
        <v>0.10833333333333334</v>
      </c>
      <c r="H866" s="66">
        <v>20.9</v>
      </c>
      <c r="I866" s="66">
        <v>33.704499999999996</v>
      </c>
      <c r="J866" s="67"/>
      <c r="K866" s="67"/>
    </row>
    <row r="867" spans="1:16" ht="14" customHeight="1" x14ac:dyDescent="0.2">
      <c r="A867" s="46">
        <v>865</v>
      </c>
      <c r="B867" s="63">
        <v>-81.126999999999995</v>
      </c>
      <c r="C867" s="63">
        <v>25.03</v>
      </c>
      <c r="D867" s="74">
        <v>67</v>
      </c>
      <c r="E867" s="75">
        <v>0</v>
      </c>
      <c r="F867" s="64">
        <v>36572</v>
      </c>
      <c r="G867" s="65">
        <v>0.54166666666666663</v>
      </c>
      <c r="H867" s="66">
        <v>21</v>
      </c>
      <c r="I867" s="66">
        <v>32.135499999999993</v>
      </c>
      <c r="J867" s="67"/>
      <c r="K867" s="67"/>
    </row>
    <row r="868" spans="1:16" ht="14" customHeight="1" x14ac:dyDescent="0.2">
      <c r="A868" s="46">
        <v>866</v>
      </c>
      <c r="B868" s="63">
        <v>-81.109499999999997</v>
      </c>
      <c r="C868" s="63">
        <v>25.068670000000001</v>
      </c>
      <c r="D868" s="74">
        <v>66</v>
      </c>
      <c r="E868" s="75">
        <v>0</v>
      </c>
      <c r="F868" s="64">
        <v>36572</v>
      </c>
      <c r="G868" s="65">
        <v>0.55902777777777779</v>
      </c>
      <c r="H868" s="66">
        <v>21.4</v>
      </c>
      <c r="I868" s="66">
        <v>30.426500000000001</v>
      </c>
      <c r="J868" s="67"/>
      <c r="K868" s="67"/>
    </row>
    <row r="869" spans="1:16" ht="14" customHeight="1" x14ac:dyDescent="0.2">
      <c r="A869" s="46">
        <v>867</v>
      </c>
      <c r="B869" s="63">
        <v>-81.094499999999996</v>
      </c>
      <c r="C869" s="63">
        <v>25.099830000000001</v>
      </c>
      <c r="D869" s="74">
        <v>65</v>
      </c>
      <c r="E869" s="75">
        <v>0</v>
      </c>
      <c r="F869" s="64">
        <v>36572</v>
      </c>
      <c r="G869" s="65">
        <v>0.57638888888888895</v>
      </c>
      <c r="H869" s="66">
        <v>22.4</v>
      </c>
      <c r="I869" s="66">
        <v>30.552999999999997</v>
      </c>
      <c r="J869" s="67"/>
      <c r="K869" s="67"/>
    </row>
    <row r="870" spans="1:16" ht="14" customHeight="1" x14ac:dyDescent="0.2">
      <c r="A870" s="46">
        <v>868</v>
      </c>
      <c r="B870" s="63">
        <v>-81.157169999999994</v>
      </c>
      <c r="C870" s="63">
        <v>25.166499999999999</v>
      </c>
      <c r="D870" s="74">
        <v>64</v>
      </c>
      <c r="E870" s="75">
        <v>0</v>
      </c>
      <c r="F870" s="64">
        <v>36572</v>
      </c>
      <c r="G870" s="65">
        <v>0.60972222222222217</v>
      </c>
      <c r="H870" s="66">
        <v>21.3</v>
      </c>
      <c r="I870" s="66">
        <v>30.704499999999999</v>
      </c>
      <c r="J870" s="67"/>
      <c r="K870" s="67"/>
    </row>
    <row r="871" spans="1:16" ht="14" customHeight="1" x14ac:dyDescent="0.2">
      <c r="A871" s="46">
        <v>869</v>
      </c>
      <c r="B871" s="63">
        <v>-81.199669999999998</v>
      </c>
      <c r="C871" s="63">
        <v>25.166499999999999</v>
      </c>
      <c r="D871" s="74">
        <v>63</v>
      </c>
      <c r="E871" s="75">
        <v>0</v>
      </c>
      <c r="F871" s="64">
        <v>36572</v>
      </c>
      <c r="G871" s="65">
        <v>0.63124999999999998</v>
      </c>
      <c r="H871" s="66">
        <v>20.5</v>
      </c>
      <c r="I871" s="66">
        <v>32.424500000000002</v>
      </c>
      <c r="J871" s="67"/>
      <c r="K871" s="67"/>
    </row>
    <row r="872" spans="1:16" ht="14" customHeight="1" x14ac:dyDescent="0.2">
      <c r="A872" s="46">
        <v>870</v>
      </c>
      <c r="B872" s="63">
        <v>-81.236170000000001</v>
      </c>
      <c r="C872" s="63">
        <v>25.16667</v>
      </c>
      <c r="D872" s="74">
        <v>62</v>
      </c>
      <c r="E872" s="75">
        <v>0</v>
      </c>
      <c r="F872" s="64">
        <v>36572</v>
      </c>
      <c r="G872" s="65">
        <v>0.66111111111111109</v>
      </c>
      <c r="H872" s="66">
        <v>20.5</v>
      </c>
      <c r="I872" s="66">
        <v>33.475000000000001</v>
      </c>
      <c r="J872" s="67"/>
      <c r="K872" s="67"/>
    </row>
    <row r="873" spans="1:16" ht="14" customHeight="1" x14ac:dyDescent="0.2">
      <c r="A873" s="46">
        <v>871</v>
      </c>
      <c r="B873" s="63">
        <v>-81.275170000000003</v>
      </c>
      <c r="C873" s="63">
        <v>25.166170000000001</v>
      </c>
      <c r="D873" s="74">
        <v>61</v>
      </c>
      <c r="E873" s="75">
        <v>0</v>
      </c>
      <c r="F873" s="64">
        <v>36572</v>
      </c>
      <c r="G873" s="65">
        <v>0.67569444444444438</v>
      </c>
      <c r="H873" s="66">
        <v>20.3</v>
      </c>
      <c r="I873" s="66">
        <v>34.172499999999999</v>
      </c>
      <c r="J873" s="67"/>
      <c r="K873" s="67"/>
    </row>
    <row r="874" spans="1:16" ht="14" customHeight="1" x14ac:dyDescent="0.2">
      <c r="A874" s="46">
        <v>872</v>
      </c>
      <c r="B874" s="63">
        <v>-81.334999999999994</v>
      </c>
      <c r="C874" s="63">
        <v>25.166499999999999</v>
      </c>
      <c r="D874" s="74">
        <v>60</v>
      </c>
      <c r="E874" s="75">
        <v>0</v>
      </c>
      <c r="F874" s="64">
        <v>36572</v>
      </c>
      <c r="G874" s="65">
        <v>0.70138888888888884</v>
      </c>
      <c r="H874" s="66">
        <v>20.399999999999999</v>
      </c>
      <c r="I874" s="66">
        <v>35.066500000000005</v>
      </c>
      <c r="J874" s="67"/>
      <c r="K874" s="67"/>
    </row>
    <row r="875" spans="1:16" ht="14" customHeight="1" x14ac:dyDescent="0.2">
      <c r="A875" s="46">
        <v>873</v>
      </c>
      <c r="B875" s="63">
        <v>-81.489999999999995</v>
      </c>
      <c r="C875" s="63">
        <v>25.16667</v>
      </c>
      <c r="D875" s="74">
        <v>59</v>
      </c>
      <c r="E875" s="75">
        <v>0</v>
      </c>
      <c r="F875" s="64">
        <v>36572</v>
      </c>
      <c r="G875" s="65">
        <v>0.74375000000000002</v>
      </c>
      <c r="H875" s="66">
        <v>20.8</v>
      </c>
      <c r="I875" s="66">
        <v>35.579499999999996</v>
      </c>
      <c r="J875" s="67"/>
      <c r="K875" s="67"/>
    </row>
    <row r="876" spans="1:16" ht="14" customHeight="1" x14ac:dyDescent="0.2">
      <c r="A876" s="46">
        <v>874</v>
      </c>
      <c r="B876" s="63">
        <v>-81.655000000000001</v>
      </c>
      <c r="C876" s="63">
        <v>25.166</v>
      </c>
      <c r="D876" s="74">
        <v>58</v>
      </c>
      <c r="E876" s="75">
        <v>0</v>
      </c>
      <c r="F876" s="64">
        <v>36572</v>
      </c>
      <c r="G876" s="65">
        <v>0.78472222222222221</v>
      </c>
      <c r="H876" s="66">
        <v>20.6</v>
      </c>
      <c r="I876" s="66">
        <v>36.399500000000003</v>
      </c>
      <c r="J876" s="67"/>
      <c r="K876" s="67"/>
    </row>
    <row r="877" spans="1:16" ht="14" customHeight="1" x14ac:dyDescent="0.2">
      <c r="A877" s="46">
        <v>875</v>
      </c>
      <c r="B877" s="63">
        <v>-81.262169999999998</v>
      </c>
      <c r="C877" s="63">
        <v>25.350999999999999</v>
      </c>
      <c r="D877" s="74">
        <v>57</v>
      </c>
      <c r="E877" s="75">
        <v>0</v>
      </c>
      <c r="F877" s="64">
        <v>36572</v>
      </c>
      <c r="G877" s="65">
        <v>0.91805555555555562</v>
      </c>
      <c r="H877" s="66">
        <v>22</v>
      </c>
      <c r="I877" s="66">
        <v>33.897500000000001</v>
      </c>
      <c r="J877" s="67"/>
      <c r="K877" s="67"/>
    </row>
    <row r="878" spans="1:16" ht="14" customHeight="1" x14ac:dyDescent="0.2">
      <c r="A878" s="46">
        <v>876</v>
      </c>
      <c r="B878" s="63">
        <v>-81.226500000000001</v>
      </c>
      <c r="C878" s="63">
        <v>25.349170000000001</v>
      </c>
      <c r="D878" s="74">
        <v>56</v>
      </c>
      <c r="E878" s="75">
        <v>0</v>
      </c>
      <c r="F878" s="64">
        <v>36572</v>
      </c>
      <c r="G878" s="65">
        <v>0.93333333333333324</v>
      </c>
      <c r="H878" s="66">
        <v>22.4</v>
      </c>
      <c r="I878" s="66">
        <v>33.3645</v>
      </c>
      <c r="K878" s="67"/>
      <c r="O878" s="67"/>
      <c r="P878" s="66"/>
    </row>
    <row r="879" spans="1:16" ht="14" customHeight="1" x14ac:dyDescent="0.2">
      <c r="A879" s="46">
        <v>877</v>
      </c>
      <c r="B879" s="63">
        <v>-81.193669999999997</v>
      </c>
      <c r="C879" s="63">
        <v>25.34967</v>
      </c>
      <c r="D879" s="74">
        <v>55</v>
      </c>
      <c r="E879" s="75">
        <v>0</v>
      </c>
      <c r="F879" s="64">
        <v>36572</v>
      </c>
      <c r="G879" s="65">
        <v>0.95</v>
      </c>
      <c r="H879" s="66">
        <v>23.2</v>
      </c>
      <c r="I879" s="66">
        <v>31.899500000000003</v>
      </c>
      <c r="J879" s="67"/>
      <c r="K879" s="67"/>
    </row>
    <row r="880" spans="1:16" ht="14" customHeight="1" x14ac:dyDescent="0.2">
      <c r="A880" s="46">
        <v>878</v>
      </c>
      <c r="B880" s="63">
        <v>-81.151830000000004</v>
      </c>
      <c r="C880" s="63">
        <v>25.344999999999999</v>
      </c>
      <c r="D880" s="74">
        <v>54</v>
      </c>
      <c r="E880" s="75">
        <v>0</v>
      </c>
      <c r="F880" s="64">
        <v>36572</v>
      </c>
      <c r="G880" s="65">
        <v>0.97777777777777775</v>
      </c>
      <c r="H880" s="66">
        <v>22.3</v>
      </c>
      <c r="I880" s="66">
        <v>29.0945</v>
      </c>
      <c r="J880" s="67"/>
      <c r="K880" s="67"/>
    </row>
    <row r="881" spans="1:11" ht="14" customHeight="1" x14ac:dyDescent="0.2">
      <c r="A881" s="46">
        <v>879</v>
      </c>
      <c r="B881" s="63">
        <v>-81.223500000000001</v>
      </c>
      <c r="C881" s="63">
        <v>25.45233</v>
      </c>
      <c r="D881" s="74">
        <v>53</v>
      </c>
      <c r="E881" s="75">
        <v>0</v>
      </c>
      <c r="F881" s="64">
        <v>36573</v>
      </c>
      <c r="G881" s="65">
        <v>0.55486111111111114</v>
      </c>
      <c r="H881" s="66">
        <v>21.2</v>
      </c>
      <c r="I881" s="66">
        <v>32.919499999999999</v>
      </c>
      <c r="J881" s="67"/>
      <c r="K881" s="67"/>
    </row>
    <row r="882" spans="1:11" ht="14" customHeight="1" x14ac:dyDescent="0.2">
      <c r="A882" s="46">
        <v>880</v>
      </c>
      <c r="B882" s="63">
        <v>-81.259330000000006</v>
      </c>
      <c r="C882" s="63">
        <v>25.45383</v>
      </c>
      <c r="D882" s="74">
        <v>52</v>
      </c>
      <c r="E882" s="75">
        <v>0</v>
      </c>
      <c r="F882" s="64">
        <v>36573</v>
      </c>
      <c r="G882" s="65">
        <v>0.57361111111111118</v>
      </c>
      <c r="H882" s="66">
        <v>21.2</v>
      </c>
      <c r="I882" s="66">
        <v>33.617000000000004</v>
      </c>
      <c r="J882" s="67"/>
      <c r="K882" s="67"/>
    </row>
    <row r="883" spans="1:11" ht="14" customHeight="1" x14ac:dyDescent="0.2">
      <c r="A883" s="46">
        <v>881</v>
      </c>
      <c r="B883" s="63">
        <v>-81.308000000000007</v>
      </c>
      <c r="C883" s="63">
        <v>25.453330000000001</v>
      </c>
      <c r="D883" s="74">
        <v>51</v>
      </c>
      <c r="E883" s="75">
        <v>0</v>
      </c>
      <c r="F883" s="64">
        <v>36573</v>
      </c>
      <c r="G883" s="65">
        <v>0.59305555555555556</v>
      </c>
      <c r="H883" s="66">
        <v>20.7</v>
      </c>
      <c r="I883" s="66">
        <v>35.134999999999998</v>
      </c>
      <c r="J883" s="67"/>
      <c r="K883" s="67"/>
    </row>
    <row r="884" spans="1:11" ht="14" customHeight="1" x14ac:dyDescent="0.2">
      <c r="A884" s="46">
        <v>882</v>
      </c>
      <c r="B884" s="63">
        <v>-81.349829999999997</v>
      </c>
      <c r="C884" s="63">
        <v>25.452500000000001</v>
      </c>
      <c r="D884" s="74">
        <v>50</v>
      </c>
      <c r="E884" s="75">
        <v>0</v>
      </c>
      <c r="F884" s="64">
        <v>36573</v>
      </c>
      <c r="G884" s="65">
        <v>0.61388888888888882</v>
      </c>
      <c r="H884" s="66">
        <v>20.2</v>
      </c>
      <c r="I884" s="66">
        <v>35.716000000000001</v>
      </c>
      <c r="J884" s="67"/>
      <c r="K884" s="67"/>
    </row>
    <row r="885" spans="1:11" ht="14" customHeight="1" x14ac:dyDescent="0.2">
      <c r="A885" s="46">
        <v>883</v>
      </c>
      <c r="B885" s="63">
        <v>-81.291830000000004</v>
      </c>
      <c r="C885" s="63">
        <v>25.58417</v>
      </c>
      <c r="D885" s="74">
        <v>49</v>
      </c>
      <c r="E885" s="75">
        <v>0</v>
      </c>
      <c r="F885" s="64">
        <v>36573</v>
      </c>
      <c r="G885" s="65">
        <v>0.65763888888888888</v>
      </c>
      <c r="H885" s="66">
        <v>21.1</v>
      </c>
      <c r="I885" s="66">
        <v>33.049499999999995</v>
      </c>
      <c r="J885" s="67"/>
      <c r="K885" s="67"/>
    </row>
    <row r="886" spans="1:11" ht="14" customHeight="1" x14ac:dyDescent="0.2">
      <c r="A886" s="46">
        <v>884</v>
      </c>
      <c r="B886" s="63">
        <v>-81.32817</v>
      </c>
      <c r="C886" s="63">
        <v>25.583500000000001</v>
      </c>
      <c r="D886" s="74">
        <v>48</v>
      </c>
      <c r="E886" s="75">
        <v>0</v>
      </c>
      <c r="F886" s="64">
        <v>36573</v>
      </c>
      <c r="G886" s="65">
        <v>0.67222222222222217</v>
      </c>
      <c r="H886" s="66">
        <v>21.1</v>
      </c>
      <c r="I886" s="66">
        <v>33.484499999999997</v>
      </c>
      <c r="J886" s="67"/>
      <c r="K886" s="67"/>
    </row>
    <row r="887" spans="1:11" ht="14" customHeight="1" x14ac:dyDescent="0.2">
      <c r="A887" s="46">
        <v>885</v>
      </c>
      <c r="B887" s="63">
        <v>-81.366669999999999</v>
      </c>
      <c r="C887" s="63">
        <v>25.583169999999999</v>
      </c>
      <c r="D887" s="74">
        <v>47</v>
      </c>
      <c r="E887" s="75">
        <v>0</v>
      </c>
      <c r="F887" s="64">
        <v>36573</v>
      </c>
      <c r="G887" s="65">
        <v>0.68819444444444444</v>
      </c>
      <c r="H887" s="66">
        <v>20.7</v>
      </c>
      <c r="I887" s="66">
        <v>34.799999999999997</v>
      </c>
      <c r="J887" s="67"/>
      <c r="K887" s="67"/>
    </row>
    <row r="888" spans="1:11" ht="14" customHeight="1" x14ac:dyDescent="0.2">
      <c r="A888" s="46">
        <v>886</v>
      </c>
      <c r="B888" s="63">
        <v>-81.408330000000007</v>
      </c>
      <c r="C888" s="63">
        <v>25.582999999999998</v>
      </c>
      <c r="D888" s="74">
        <v>46</v>
      </c>
      <c r="E888" s="75">
        <v>0</v>
      </c>
      <c r="F888" s="64">
        <v>36573</v>
      </c>
      <c r="G888" s="65">
        <v>0.7055555555555556</v>
      </c>
      <c r="H888" s="66">
        <v>20.3</v>
      </c>
      <c r="I888" s="66">
        <v>35.649500000000003</v>
      </c>
      <c r="J888" s="67"/>
      <c r="K888" s="67"/>
    </row>
    <row r="889" spans="1:11" ht="14" customHeight="1" x14ac:dyDescent="0.2">
      <c r="A889" s="46">
        <v>887</v>
      </c>
      <c r="B889" s="63">
        <v>-81.468999999999994</v>
      </c>
      <c r="C889" s="63">
        <v>25.5825</v>
      </c>
      <c r="D889" s="74">
        <v>45</v>
      </c>
      <c r="E889" s="75">
        <v>0</v>
      </c>
      <c r="F889" s="64">
        <v>36573</v>
      </c>
      <c r="G889" s="65">
        <v>0.72499999999999998</v>
      </c>
      <c r="H889" s="66">
        <v>20.2</v>
      </c>
      <c r="I889" s="66">
        <v>35.609499999999997</v>
      </c>
      <c r="J889" s="67"/>
      <c r="K889" s="67"/>
    </row>
    <row r="890" spans="1:11" ht="14" customHeight="1" x14ac:dyDescent="0.2">
      <c r="A890" s="46">
        <v>888</v>
      </c>
      <c r="B890" s="63">
        <v>-81.841830000000002</v>
      </c>
      <c r="C890" s="63">
        <v>26.222169999999998</v>
      </c>
      <c r="D890" s="74">
        <v>35</v>
      </c>
      <c r="E890" s="75">
        <v>0</v>
      </c>
      <c r="F890" s="64">
        <v>36574</v>
      </c>
      <c r="G890" s="65">
        <v>0.57013888888888886</v>
      </c>
      <c r="H890" s="66">
        <v>18.899999999999999</v>
      </c>
      <c r="I890" s="66">
        <v>35.409499999999994</v>
      </c>
      <c r="J890" s="67"/>
      <c r="K890" s="67"/>
    </row>
    <row r="891" spans="1:11" ht="14" customHeight="1" x14ac:dyDescent="0.2">
      <c r="A891" s="46">
        <v>889</v>
      </c>
      <c r="B891" s="63">
        <v>-81.902000000000001</v>
      </c>
      <c r="C891" s="63">
        <v>26.200669999999999</v>
      </c>
      <c r="D891" s="74">
        <v>36</v>
      </c>
      <c r="E891" s="75">
        <v>0</v>
      </c>
      <c r="F891" s="64">
        <v>36574</v>
      </c>
      <c r="G891" s="65">
        <v>0.58958333333333335</v>
      </c>
      <c r="H891" s="66">
        <v>19</v>
      </c>
      <c r="I891" s="66">
        <v>35.789500000000004</v>
      </c>
      <c r="J891" s="67"/>
      <c r="K891" s="67"/>
    </row>
    <row r="892" spans="1:11" ht="14" customHeight="1" x14ac:dyDescent="0.2">
      <c r="A892" s="46">
        <v>890</v>
      </c>
      <c r="B892" s="63">
        <v>-81.977999999999994</v>
      </c>
      <c r="C892" s="63">
        <v>26.183</v>
      </c>
      <c r="D892" s="74">
        <v>37</v>
      </c>
      <c r="E892" s="75">
        <v>0</v>
      </c>
      <c r="F892" s="64">
        <v>36574</v>
      </c>
      <c r="G892" s="65">
        <v>0.61250000000000004</v>
      </c>
      <c r="H892" s="66">
        <v>18.7</v>
      </c>
      <c r="I892" s="66">
        <v>36.164499999999997</v>
      </c>
      <c r="J892" s="67"/>
      <c r="K892" s="67"/>
    </row>
    <row r="893" spans="1:11" ht="14" customHeight="1" x14ac:dyDescent="0.2">
      <c r="A893" s="46">
        <v>891</v>
      </c>
      <c r="B893" s="63">
        <v>-82.059830000000005</v>
      </c>
      <c r="C893" s="63">
        <v>26.15767</v>
      </c>
      <c r="D893" s="74">
        <v>38</v>
      </c>
      <c r="E893" s="75">
        <v>0</v>
      </c>
      <c r="F893" s="64">
        <v>36574</v>
      </c>
      <c r="G893" s="65">
        <v>0.63611111111111118</v>
      </c>
      <c r="H893" s="66">
        <v>18.899999999999999</v>
      </c>
      <c r="I893" s="66">
        <v>36.429500000000004</v>
      </c>
      <c r="J893" s="67"/>
      <c r="K893" s="67"/>
    </row>
    <row r="894" spans="1:11" ht="14" customHeight="1" x14ac:dyDescent="0.2">
      <c r="A894" s="46">
        <v>892</v>
      </c>
      <c r="B894" s="63">
        <v>-82.167670000000001</v>
      </c>
      <c r="C894" s="63">
        <v>26.124669999999998</v>
      </c>
      <c r="D894" s="74">
        <v>38.5</v>
      </c>
      <c r="E894" s="75">
        <v>0</v>
      </c>
      <c r="F894" s="64">
        <v>36574</v>
      </c>
      <c r="G894" s="65">
        <v>0.66736111111111107</v>
      </c>
      <c r="H894" s="66">
        <v>19.7</v>
      </c>
      <c r="I894" s="66">
        <v>36.524500000000003</v>
      </c>
      <c r="J894" s="67"/>
      <c r="K894" s="67"/>
    </row>
    <row r="895" spans="1:11" ht="14" customHeight="1" x14ac:dyDescent="0.2">
      <c r="A895" s="46">
        <v>893</v>
      </c>
      <c r="B895" s="63">
        <v>-81.77</v>
      </c>
      <c r="C895" s="63">
        <v>25.948329999999999</v>
      </c>
      <c r="D895" s="74">
        <v>34</v>
      </c>
      <c r="E895" s="75">
        <v>0</v>
      </c>
      <c r="F895" s="64">
        <v>36575</v>
      </c>
      <c r="G895" s="65">
        <v>0.54513888888888895</v>
      </c>
      <c r="H895" s="66">
        <v>20.5</v>
      </c>
      <c r="I895" s="66">
        <v>35.704499999999996</v>
      </c>
      <c r="J895" s="67"/>
      <c r="K895" s="67"/>
    </row>
    <row r="896" spans="1:11" ht="14" customHeight="1" x14ac:dyDescent="0.2">
      <c r="A896" s="46">
        <v>894</v>
      </c>
      <c r="B896" s="63">
        <v>-81.799170000000004</v>
      </c>
      <c r="C896" s="63">
        <v>25.911169999999998</v>
      </c>
      <c r="D896" s="74">
        <v>33</v>
      </c>
      <c r="E896" s="75">
        <v>0</v>
      </c>
      <c r="F896" s="64">
        <v>36575</v>
      </c>
      <c r="G896" s="65">
        <v>0.56458333333333333</v>
      </c>
      <c r="H896" s="66">
        <v>19.399999999999999</v>
      </c>
      <c r="I896" s="66">
        <v>35.6785</v>
      </c>
      <c r="J896" s="67"/>
      <c r="K896" s="67"/>
    </row>
    <row r="897" spans="1:11" ht="14" customHeight="1" x14ac:dyDescent="0.2">
      <c r="A897" s="46">
        <v>895</v>
      </c>
      <c r="B897" s="63">
        <v>-81.831999999999994</v>
      </c>
      <c r="C897" s="63">
        <v>25.87283</v>
      </c>
      <c r="D897" s="74">
        <v>32</v>
      </c>
      <c r="E897" s="75">
        <v>0</v>
      </c>
      <c r="F897" s="64">
        <v>36575</v>
      </c>
      <c r="G897" s="65">
        <v>0.58333333333333337</v>
      </c>
      <c r="H897" s="66">
        <v>19.100000000000001</v>
      </c>
      <c r="I897" s="66">
        <v>35.700000000000003</v>
      </c>
      <c r="J897" s="67"/>
      <c r="K897" s="67"/>
    </row>
    <row r="898" spans="1:11" ht="14" customHeight="1" x14ac:dyDescent="0.2">
      <c r="A898" s="46">
        <v>896</v>
      </c>
      <c r="B898" s="63">
        <v>-81.942999999999998</v>
      </c>
      <c r="C898" s="63">
        <v>25.741330000000001</v>
      </c>
      <c r="D898" s="74">
        <v>31</v>
      </c>
      <c r="E898" s="75">
        <v>0</v>
      </c>
      <c r="F898" s="64">
        <v>36575</v>
      </c>
      <c r="G898" s="65">
        <v>0.62777777777777777</v>
      </c>
      <c r="H898" s="66">
        <v>19.7</v>
      </c>
      <c r="I898" s="66">
        <v>36.349499999999999</v>
      </c>
      <c r="J898" s="67"/>
      <c r="K898" s="67"/>
    </row>
    <row r="899" spans="1:11" ht="14" customHeight="1" x14ac:dyDescent="0.2">
      <c r="A899" s="46">
        <v>897</v>
      </c>
      <c r="B899" s="63">
        <v>-82.075329999999994</v>
      </c>
      <c r="C899" s="63">
        <v>25.573170000000001</v>
      </c>
      <c r="D899" s="74">
        <v>30.5</v>
      </c>
      <c r="E899" s="75">
        <v>0</v>
      </c>
      <c r="F899" s="64">
        <v>36575</v>
      </c>
      <c r="G899" s="65">
        <v>0.68402777777777779</v>
      </c>
      <c r="H899" s="66">
        <v>20.6</v>
      </c>
      <c r="I899" s="66">
        <v>36.392499999999998</v>
      </c>
      <c r="J899" s="67"/>
      <c r="K899" s="67"/>
    </row>
    <row r="900" spans="1:11" ht="14" customHeight="1" x14ac:dyDescent="0.2">
      <c r="A900" s="46">
        <v>898</v>
      </c>
      <c r="B900" s="63">
        <v>-82.211169999999996</v>
      </c>
      <c r="C900" s="63">
        <v>25.4025</v>
      </c>
      <c r="D900" s="74">
        <v>30</v>
      </c>
      <c r="E900" s="75">
        <v>0</v>
      </c>
      <c r="F900" s="64">
        <v>36575</v>
      </c>
      <c r="G900" s="65">
        <v>0.7402777777777777</v>
      </c>
      <c r="H900" s="66">
        <v>21.9</v>
      </c>
      <c r="I900" s="66">
        <v>36.302500000000002</v>
      </c>
      <c r="J900" s="67"/>
      <c r="K900" s="67"/>
    </row>
    <row r="901" spans="1:11" ht="14" customHeight="1" x14ac:dyDescent="0.2">
      <c r="A901" s="46">
        <v>899</v>
      </c>
      <c r="B901" s="63">
        <v>-82.354500000000002</v>
      </c>
      <c r="C901" s="63">
        <v>25.227</v>
      </c>
      <c r="D901" s="74">
        <v>29.5</v>
      </c>
      <c r="E901" s="75">
        <v>0</v>
      </c>
      <c r="F901" s="64">
        <v>36575</v>
      </c>
      <c r="G901" s="65">
        <v>0.80208333333333337</v>
      </c>
      <c r="H901" s="66">
        <v>22.5</v>
      </c>
      <c r="I901" s="66">
        <v>36.124499999999998</v>
      </c>
      <c r="J901" s="67"/>
      <c r="K901" s="67"/>
    </row>
    <row r="902" spans="1:11" ht="14" customHeight="1" x14ac:dyDescent="0.2">
      <c r="A902" s="46">
        <v>900</v>
      </c>
      <c r="B902" s="63">
        <v>-82.478830000000002</v>
      </c>
      <c r="C902" s="63">
        <v>25.062999999999999</v>
      </c>
      <c r="D902" s="74">
        <v>29</v>
      </c>
      <c r="E902" s="75">
        <v>0</v>
      </c>
      <c r="F902" s="64">
        <v>36575</v>
      </c>
      <c r="G902" s="65">
        <v>0.85972222222222217</v>
      </c>
      <c r="H902" s="66">
        <v>22.8</v>
      </c>
      <c r="I902" s="66">
        <v>35.9375</v>
      </c>
      <c r="J902" s="67"/>
      <c r="K902" s="67"/>
    </row>
    <row r="903" spans="1:11" ht="14" customHeight="1" x14ac:dyDescent="0.2">
      <c r="A903" s="46">
        <v>901</v>
      </c>
      <c r="B903" s="63">
        <v>-82.615830000000003</v>
      </c>
      <c r="C903" s="63">
        <v>24.899000000000001</v>
      </c>
      <c r="D903" s="74">
        <v>28.5</v>
      </c>
      <c r="E903" s="75">
        <v>0</v>
      </c>
      <c r="F903" s="64">
        <v>36575</v>
      </c>
      <c r="G903" s="65">
        <v>0.91527777777777775</v>
      </c>
      <c r="H903" s="66">
        <v>22.3</v>
      </c>
      <c r="I903" s="66">
        <v>35.774500000000003</v>
      </c>
      <c r="J903" s="67"/>
      <c r="K903" s="67"/>
    </row>
    <row r="904" spans="1:11" ht="14" customHeight="1" x14ac:dyDescent="0.2">
      <c r="A904" s="46">
        <v>902</v>
      </c>
      <c r="B904" s="63">
        <v>-82.748999999999995</v>
      </c>
      <c r="C904" s="63">
        <v>24.72833</v>
      </c>
      <c r="D904" s="74">
        <v>28</v>
      </c>
      <c r="E904" s="75">
        <v>0</v>
      </c>
      <c r="F904" s="64">
        <v>36575</v>
      </c>
      <c r="G904" s="65">
        <v>0.97291666666666676</v>
      </c>
      <c r="H904" s="66">
        <v>22.2</v>
      </c>
      <c r="I904" s="66">
        <v>35.910499999999999</v>
      </c>
      <c r="J904" s="67"/>
      <c r="K904" s="67"/>
    </row>
    <row r="905" spans="1:11" ht="14" customHeight="1" x14ac:dyDescent="0.2">
      <c r="A905" s="46">
        <v>903</v>
      </c>
      <c r="B905" s="63">
        <v>-82.768000000000001</v>
      </c>
      <c r="C905" s="63">
        <v>24.589829999999999</v>
      </c>
      <c r="D905" s="74">
        <v>27</v>
      </c>
      <c r="E905" s="75">
        <v>0</v>
      </c>
      <c r="F905" s="64">
        <v>36576</v>
      </c>
      <c r="G905" s="65">
        <v>0.55902777777777779</v>
      </c>
      <c r="H905" s="66">
        <v>22.1</v>
      </c>
      <c r="I905" s="66">
        <v>36.079500000000003</v>
      </c>
      <c r="J905" s="67"/>
      <c r="K905" s="67"/>
    </row>
    <row r="906" spans="1:11" ht="14" customHeight="1" x14ac:dyDescent="0.2">
      <c r="A906" s="46">
        <v>904</v>
      </c>
      <c r="B906" s="63">
        <v>-82.768330000000006</v>
      </c>
      <c r="C906" s="63">
        <v>24.493169999999999</v>
      </c>
      <c r="D906" s="74">
        <v>26</v>
      </c>
      <c r="E906" s="75">
        <v>0</v>
      </c>
      <c r="F906" s="64">
        <v>36576</v>
      </c>
      <c r="G906" s="65">
        <v>0.59027777777777779</v>
      </c>
      <c r="H906" s="66">
        <v>23.5</v>
      </c>
      <c r="I906" s="66">
        <v>36.387</v>
      </c>
      <c r="J906" s="67"/>
      <c r="K906" s="67"/>
    </row>
    <row r="907" spans="1:11" ht="14" customHeight="1" x14ac:dyDescent="0.2">
      <c r="A907" s="46">
        <v>905</v>
      </c>
      <c r="B907" s="63">
        <v>-82.768500000000003</v>
      </c>
      <c r="C907" s="63">
        <v>24.39283</v>
      </c>
      <c r="D907" s="74">
        <v>25</v>
      </c>
      <c r="E907" s="75">
        <v>0</v>
      </c>
      <c r="F907" s="64">
        <v>36576</v>
      </c>
      <c r="G907" s="65">
        <v>0.62152777777777779</v>
      </c>
      <c r="H907" s="66">
        <v>24.26</v>
      </c>
      <c r="I907" s="66">
        <v>36.2395</v>
      </c>
      <c r="J907" s="67"/>
      <c r="K907" s="67"/>
    </row>
    <row r="908" spans="1:11" ht="14" customHeight="1" x14ac:dyDescent="0.2">
      <c r="A908" s="46">
        <v>906</v>
      </c>
      <c r="B908" s="63">
        <v>-82.767830000000004</v>
      </c>
      <c r="C908" s="63">
        <v>24.28567</v>
      </c>
      <c r="D908" s="74">
        <v>25.5</v>
      </c>
      <c r="E908" s="75">
        <v>0</v>
      </c>
      <c r="F908" s="64">
        <v>36576</v>
      </c>
      <c r="G908" s="65">
        <v>0.67083333333333339</v>
      </c>
      <c r="H908" s="66">
        <v>25.05</v>
      </c>
      <c r="I908" s="66">
        <v>36.152000000000001</v>
      </c>
      <c r="J908" s="67"/>
      <c r="K908" s="67"/>
    </row>
    <row r="909" spans="1:11" ht="14" customHeight="1" x14ac:dyDescent="0.2">
      <c r="A909" s="46">
        <v>907</v>
      </c>
      <c r="B909" s="63">
        <v>-81.827169999999995</v>
      </c>
      <c r="C909" s="63">
        <v>24.39817</v>
      </c>
      <c r="D909" s="74">
        <v>22.5</v>
      </c>
      <c r="E909" s="75">
        <v>0</v>
      </c>
      <c r="F909" s="64">
        <v>36576</v>
      </c>
      <c r="G909" s="65">
        <v>0.90138888888888891</v>
      </c>
      <c r="H909" s="66">
        <v>23.86</v>
      </c>
      <c r="I909" s="66">
        <v>36.375</v>
      </c>
      <c r="J909" s="67"/>
      <c r="K909" s="67"/>
    </row>
    <row r="910" spans="1:11" ht="14" customHeight="1" x14ac:dyDescent="0.2">
      <c r="A910" s="46">
        <v>908</v>
      </c>
      <c r="B910" s="63">
        <v>-81.828500000000005</v>
      </c>
      <c r="C910" s="63">
        <v>24.453669999999999</v>
      </c>
      <c r="D910" s="74">
        <v>22</v>
      </c>
      <c r="E910" s="75">
        <v>0</v>
      </c>
      <c r="F910" s="64">
        <v>36576</v>
      </c>
      <c r="G910" s="65">
        <v>0.94374999999999998</v>
      </c>
      <c r="H910" s="66">
        <v>23.72</v>
      </c>
      <c r="I910" s="66">
        <v>35.936999999999998</v>
      </c>
      <c r="J910" s="67"/>
      <c r="K910" s="67"/>
    </row>
    <row r="911" spans="1:11" ht="14" customHeight="1" x14ac:dyDescent="0.2">
      <c r="A911" s="46">
        <v>909</v>
      </c>
      <c r="B911" s="63">
        <v>-81.827330000000003</v>
      </c>
      <c r="C911" s="63">
        <v>24.48733</v>
      </c>
      <c r="D911" s="74">
        <v>23</v>
      </c>
      <c r="E911" s="75">
        <v>0</v>
      </c>
      <c r="F911" s="64">
        <v>36576</v>
      </c>
      <c r="G911" s="65">
        <v>0.96111111111111114</v>
      </c>
      <c r="H911" s="66">
        <v>23.58</v>
      </c>
      <c r="I911" s="66">
        <v>35.606000000000002</v>
      </c>
      <c r="J911" s="67"/>
      <c r="K911" s="67"/>
    </row>
    <row r="912" spans="1:11" ht="14" customHeight="1" x14ac:dyDescent="0.2">
      <c r="A912" s="46">
        <v>910</v>
      </c>
      <c r="B912" s="63">
        <v>-81.830330000000004</v>
      </c>
      <c r="C912" s="63">
        <v>24.538830000000001</v>
      </c>
      <c r="D912" s="74">
        <v>24</v>
      </c>
      <c r="E912" s="75">
        <v>0</v>
      </c>
      <c r="F912" s="64">
        <v>36576</v>
      </c>
      <c r="G912" s="65">
        <v>0.98124999999999996</v>
      </c>
      <c r="H912" s="66">
        <v>23.84</v>
      </c>
      <c r="I912" s="66">
        <v>35.669499999999999</v>
      </c>
      <c r="J912" s="67"/>
      <c r="K912" s="67"/>
    </row>
    <row r="913" spans="1:11" ht="14" customHeight="1" x14ac:dyDescent="0.2">
      <c r="A913" s="46">
        <v>911</v>
      </c>
      <c r="B913" s="63">
        <v>-81.418620000000004</v>
      </c>
      <c r="C913" s="63">
        <v>24.609770000000001</v>
      </c>
      <c r="D913" s="74">
        <v>19</v>
      </c>
      <c r="E913" s="75">
        <v>0</v>
      </c>
      <c r="F913" s="64">
        <v>36577</v>
      </c>
      <c r="G913" s="65">
        <v>0.6166666666666667</v>
      </c>
      <c r="H913" s="66">
        <v>24.135999999999999</v>
      </c>
      <c r="I913" s="66">
        <v>35.911500000000004</v>
      </c>
      <c r="J913" s="67"/>
      <c r="K913" s="67"/>
    </row>
    <row r="914" spans="1:11" ht="14" customHeight="1" x14ac:dyDescent="0.2">
      <c r="A914" s="46">
        <v>912</v>
      </c>
      <c r="B914" s="63">
        <v>-81.420370000000005</v>
      </c>
      <c r="C914" s="63">
        <v>24.574069999999999</v>
      </c>
      <c r="D914" s="74">
        <v>20</v>
      </c>
      <c r="E914" s="75">
        <v>0</v>
      </c>
      <c r="F914" s="64">
        <v>36577</v>
      </c>
      <c r="G914" s="65">
        <v>0.63263888888888886</v>
      </c>
      <c r="H914" s="66">
        <v>23.16</v>
      </c>
      <c r="I914" s="66">
        <v>35.130000000000003</v>
      </c>
      <c r="J914" s="67"/>
      <c r="K914" s="67"/>
    </row>
    <row r="915" spans="1:11" ht="14" customHeight="1" x14ac:dyDescent="0.2">
      <c r="A915" s="46">
        <v>913</v>
      </c>
      <c r="B915" s="63">
        <v>-81.412319999999994</v>
      </c>
      <c r="C915" s="63">
        <v>24.5367</v>
      </c>
      <c r="D915" s="74">
        <v>21</v>
      </c>
      <c r="E915" s="75">
        <v>0</v>
      </c>
      <c r="F915" s="64">
        <v>36577</v>
      </c>
      <c r="G915" s="65">
        <v>0.65694444444444444</v>
      </c>
      <c r="H915" s="66">
        <v>23.39</v>
      </c>
      <c r="I915" s="66">
        <v>35.796499999999995</v>
      </c>
      <c r="J915" s="67"/>
      <c r="K915" s="67"/>
    </row>
    <row r="916" spans="1:11" ht="14" customHeight="1" x14ac:dyDescent="0.2">
      <c r="A916" s="46">
        <v>914</v>
      </c>
      <c r="B916" s="63">
        <v>-81.390299999999996</v>
      </c>
      <c r="C916" s="63">
        <v>24.48207</v>
      </c>
      <c r="D916" s="74">
        <v>21.5</v>
      </c>
      <c r="E916" s="75">
        <v>0</v>
      </c>
      <c r="F916" s="64">
        <v>36577</v>
      </c>
      <c r="G916" s="65">
        <v>0.68125000000000002</v>
      </c>
      <c r="H916" s="66">
        <v>24.54</v>
      </c>
      <c r="I916" s="66">
        <v>36.1905</v>
      </c>
      <c r="J916" s="67"/>
      <c r="K916" s="67"/>
    </row>
    <row r="917" spans="1:11" ht="14" customHeight="1" x14ac:dyDescent="0.2">
      <c r="A917" s="46">
        <v>915</v>
      </c>
      <c r="B917" s="63">
        <v>-81.18347</v>
      </c>
      <c r="C917" s="63">
        <v>24.59637</v>
      </c>
      <c r="D917" s="74">
        <v>18</v>
      </c>
      <c r="E917" s="75">
        <v>0</v>
      </c>
      <c r="F917" s="64">
        <v>36577</v>
      </c>
      <c r="G917" s="65">
        <v>0.75624999999999998</v>
      </c>
      <c r="H917" s="66">
        <v>23.788</v>
      </c>
      <c r="I917" s="66">
        <v>35.498000000000005</v>
      </c>
      <c r="J917" s="67"/>
      <c r="K917" s="67"/>
    </row>
    <row r="918" spans="1:11" ht="14" customHeight="1" x14ac:dyDescent="0.2">
      <c r="A918" s="46">
        <v>916</v>
      </c>
      <c r="B918" s="63">
        <v>-81.193770000000001</v>
      </c>
      <c r="C918" s="63">
        <v>24.635680000000001</v>
      </c>
      <c r="D918" s="74">
        <v>17</v>
      </c>
      <c r="E918" s="75">
        <v>0</v>
      </c>
      <c r="F918" s="64">
        <v>36577</v>
      </c>
      <c r="G918" s="65">
        <v>0.78680555555555554</v>
      </c>
      <c r="H918" s="66">
        <v>23.85</v>
      </c>
      <c r="I918" s="66">
        <v>34.774999999999999</v>
      </c>
      <c r="J918" s="67"/>
      <c r="K918" s="67"/>
    </row>
    <row r="919" spans="1:11" ht="14" customHeight="1" x14ac:dyDescent="0.2">
      <c r="A919" s="46">
        <v>917</v>
      </c>
      <c r="B919" s="63">
        <v>-81.203550000000007</v>
      </c>
      <c r="C919" s="63">
        <v>24.673349999999999</v>
      </c>
      <c r="D919" s="74">
        <v>16</v>
      </c>
      <c r="E919" s="75">
        <v>0</v>
      </c>
      <c r="F919" s="64">
        <v>36577</v>
      </c>
      <c r="G919" s="65">
        <v>0.81527777777777777</v>
      </c>
      <c r="H919" s="66">
        <v>23.983000000000001</v>
      </c>
      <c r="I919" s="66">
        <v>34.848500000000001</v>
      </c>
      <c r="J919" s="67"/>
      <c r="K919" s="67"/>
    </row>
    <row r="920" spans="1:11" ht="14" customHeight="1" x14ac:dyDescent="0.2">
      <c r="A920" s="46">
        <v>918</v>
      </c>
      <c r="B920" s="63">
        <v>-80.989580000000004</v>
      </c>
      <c r="C920" s="63">
        <v>24.590219999999999</v>
      </c>
      <c r="D920" s="74">
        <v>15.5</v>
      </c>
      <c r="E920" s="75">
        <v>0</v>
      </c>
      <c r="F920" s="64">
        <v>36577</v>
      </c>
      <c r="G920" s="65">
        <v>0.87013888888888891</v>
      </c>
      <c r="H920" s="66">
        <v>23.547999999999998</v>
      </c>
      <c r="I920" s="66">
        <v>36.3765</v>
      </c>
      <c r="J920" s="67"/>
      <c r="K920" s="67"/>
    </row>
    <row r="921" spans="1:11" ht="14" customHeight="1" x14ac:dyDescent="0.2">
      <c r="A921" s="46">
        <v>919</v>
      </c>
      <c r="B921" s="63">
        <v>-81.017269999999996</v>
      </c>
      <c r="C921" s="63">
        <v>24.640799999999999</v>
      </c>
      <c r="D921" s="74">
        <v>15</v>
      </c>
      <c r="E921" s="75">
        <v>0</v>
      </c>
      <c r="F921" s="64">
        <v>36577</v>
      </c>
      <c r="G921" s="65">
        <v>0.90763888888888899</v>
      </c>
      <c r="H921" s="66">
        <v>23.86</v>
      </c>
      <c r="I921" s="66">
        <v>35.406999999999996</v>
      </c>
      <c r="J921" s="67"/>
      <c r="K921" s="67"/>
    </row>
    <row r="922" spans="1:11" ht="14" customHeight="1" x14ac:dyDescent="0.2">
      <c r="A922" s="46">
        <v>920</v>
      </c>
      <c r="B922" s="63">
        <v>-81.022999999999996</v>
      </c>
      <c r="C922" s="63">
        <v>24.675750000000001</v>
      </c>
      <c r="D922" s="74">
        <v>14</v>
      </c>
      <c r="E922" s="75">
        <v>0</v>
      </c>
      <c r="F922" s="64">
        <v>36577</v>
      </c>
      <c r="G922" s="65">
        <v>0.94236111111111109</v>
      </c>
      <c r="H922" s="66">
        <v>23.7</v>
      </c>
      <c r="I922" s="66">
        <v>35.617999999999995</v>
      </c>
      <c r="J922" s="67"/>
      <c r="K922" s="67"/>
    </row>
    <row r="923" spans="1:11" ht="14" customHeight="1" x14ac:dyDescent="0.2">
      <c r="A923" s="46">
        <v>921</v>
      </c>
      <c r="B923" s="63">
        <v>-81.028930000000003</v>
      </c>
      <c r="C923" s="63">
        <v>24.700119999999998</v>
      </c>
      <c r="D923" s="74">
        <v>13</v>
      </c>
      <c r="E923" s="75">
        <v>0</v>
      </c>
      <c r="F923" s="64">
        <v>36577</v>
      </c>
      <c r="G923" s="65">
        <v>0.96527777777777779</v>
      </c>
      <c r="H923" s="66">
        <v>23.85</v>
      </c>
      <c r="I923" s="66">
        <v>35.357500000000002</v>
      </c>
      <c r="J923" s="67"/>
      <c r="K923" s="67"/>
    </row>
    <row r="924" spans="1:11" ht="14" customHeight="1" x14ac:dyDescent="0.2">
      <c r="A924" s="46">
        <v>922</v>
      </c>
      <c r="B924" s="63">
        <v>-80.83372</v>
      </c>
      <c r="C924" s="63">
        <v>24.710100000000001</v>
      </c>
      <c r="D924" s="74">
        <v>12</v>
      </c>
      <c r="E924" s="75">
        <v>0</v>
      </c>
      <c r="F924" s="64">
        <v>36578</v>
      </c>
      <c r="G924" s="65">
        <v>1.8055555555555557E-2</v>
      </c>
      <c r="H924" s="66">
        <v>23.82</v>
      </c>
      <c r="I924" s="66">
        <v>35.679000000000002</v>
      </c>
      <c r="J924" s="67"/>
      <c r="K924" s="67"/>
    </row>
    <row r="925" spans="1:11" ht="14" customHeight="1" x14ac:dyDescent="0.2">
      <c r="A925" s="46">
        <v>923</v>
      </c>
      <c r="B925" s="63">
        <v>-80.848249999999993</v>
      </c>
      <c r="C925" s="63">
        <v>24.752500000000001</v>
      </c>
      <c r="D925" s="74">
        <v>11</v>
      </c>
      <c r="E925" s="75">
        <v>0</v>
      </c>
      <c r="F925" s="64">
        <v>36578</v>
      </c>
      <c r="G925" s="65">
        <v>3.7499999999999999E-2</v>
      </c>
      <c r="H925" s="66">
        <v>23.82</v>
      </c>
      <c r="I925" s="66">
        <v>35.227499999999999</v>
      </c>
      <c r="J925" s="67"/>
      <c r="K925" s="67"/>
    </row>
    <row r="926" spans="1:11" ht="14" customHeight="1" x14ac:dyDescent="0.2">
      <c r="A926" s="46">
        <v>924</v>
      </c>
      <c r="B926" s="63">
        <v>-80.866020000000006</v>
      </c>
      <c r="C926" s="63">
        <v>24.78247</v>
      </c>
      <c r="D926" s="74">
        <v>10</v>
      </c>
      <c r="E926" s="75">
        <v>0</v>
      </c>
      <c r="F926" s="64">
        <v>36578</v>
      </c>
      <c r="G926" s="65">
        <v>5.347222222222222E-2</v>
      </c>
      <c r="H926" s="66">
        <v>24.340800000000002</v>
      </c>
      <c r="I926" s="66">
        <v>31.860199999999999</v>
      </c>
      <c r="J926" s="67"/>
      <c r="K926" s="67"/>
    </row>
    <row r="927" spans="1:11" ht="14" customHeight="1" x14ac:dyDescent="0.2">
      <c r="A927" s="46">
        <v>925</v>
      </c>
      <c r="B927" s="63">
        <v>-80.728549999999998</v>
      </c>
      <c r="C927" s="63">
        <v>24.7605</v>
      </c>
      <c r="D927" s="74">
        <v>9</v>
      </c>
      <c r="E927" s="75">
        <v>0</v>
      </c>
      <c r="F927" s="64">
        <v>36578</v>
      </c>
      <c r="G927" s="65">
        <v>9.5833333333333326E-2</v>
      </c>
      <c r="H927" s="66">
        <v>23.89</v>
      </c>
      <c r="I927" s="66">
        <v>36.156499999999994</v>
      </c>
      <c r="J927" s="67"/>
      <c r="K927" s="67"/>
    </row>
    <row r="928" spans="1:11" ht="14" customHeight="1" x14ac:dyDescent="0.2">
      <c r="A928" s="46">
        <v>926</v>
      </c>
      <c r="B928" s="63">
        <v>-80.744519999999994</v>
      </c>
      <c r="C928" s="63">
        <v>24.790179999999999</v>
      </c>
      <c r="D928" s="74">
        <v>8</v>
      </c>
      <c r="E928" s="75">
        <v>0</v>
      </c>
      <c r="F928" s="64">
        <v>36578</v>
      </c>
      <c r="G928" s="65">
        <v>0.1111111111111111</v>
      </c>
      <c r="H928" s="66">
        <v>24.019400000000001</v>
      </c>
      <c r="I928" s="66">
        <v>36.238399999999999</v>
      </c>
      <c r="J928" s="67"/>
      <c r="K928" s="67"/>
    </row>
    <row r="929" spans="1:17" ht="14" customHeight="1" x14ac:dyDescent="0.2">
      <c r="A929" s="46">
        <v>927</v>
      </c>
      <c r="B929" s="63">
        <v>-80.758780000000002</v>
      </c>
      <c r="C929" s="63">
        <v>24.818819999999999</v>
      </c>
      <c r="D929" s="74">
        <v>7</v>
      </c>
      <c r="E929" s="75">
        <v>0</v>
      </c>
      <c r="F929" s="64">
        <v>36578</v>
      </c>
      <c r="G929" s="65">
        <v>0.125</v>
      </c>
      <c r="H929" s="66">
        <v>24.045999999999999</v>
      </c>
      <c r="I929" s="66">
        <v>35.742999999999995</v>
      </c>
      <c r="J929" s="67"/>
      <c r="K929" s="67"/>
    </row>
    <row r="930" spans="1:17" ht="14" customHeight="1" x14ac:dyDescent="0.2">
      <c r="A930" s="46">
        <v>928</v>
      </c>
      <c r="B930" s="63">
        <v>-80.3797</v>
      </c>
      <c r="C930" s="63">
        <v>25.106780000000001</v>
      </c>
      <c r="D930" s="74">
        <v>4</v>
      </c>
      <c r="E930" s="75">
        <v>0</v>
      </c>
      <c r="F930" s="64">
        <v>36578</v>
      </c>
      <c r="G930" s="65">
        <v>0.54027777777777775</v>
      </c>
      <c r="H930" s="66">
        <v>22.88</v>
      </c>
      <c r="I930" s="66">
        <v>35.738</v>
      </c>
      <c r="J930" s="67"/>
      <c r="K930" s="67"/>
    </row>
    <row r="931" spans="1:17" ht="14" customHeight="1" x14ac:dyDescent="0.2">
      <c r="A931" s="46">
        <v>929</v>
      </c>
      <c r="B931" s="63">
        <v>-80.355850000000004</v>
      </c>
      <c r="C931" s="63">
        <v>25.0915</v>
      </c>
      <c r="D931" s="74">
        <v>5</v>
      </c>
      <c r="E931" s="75">
        <v>0</v>
      </c>
      <c r="F931" s="64">
        <v>36578</v>
      </c>
      <c r="G931" s="65">
        <v>0.55694444444444446</v>
      </c>
      <c r="H931" s="66">
        <v>23.215800000000002</v>
      </c>
      <c r="I931" s="66">
        <v>36.266000000000005</v>
      </c>
      <c r="J931" s="67"/>
      <c r="K931" s="67"/>
    </row>
    <row r="932" spans="1:17" ht="14" customHeight="1" x14ac:dyDescent="0.2">
      <c r="A932" s="46">
        <v>930</v>
      </c>
      <c r="B932" s="63">
        <v>-80.315719999999999</v>
      </c>
      <c r="C932" s="63">
        <v>25.063269999999999</v>
      </c>
      <c r="D932" s="74">
        <v>6</v>
      </c>
      <c r="E932" s="75">
        <v>0</v>
      </c>
      <c r="F932" s="64">
        <v>36578</v>
      </c>
      <c r="G932" s="65">
        <v>0.58819444444444446</v>
      </c>
      <c r="H932" s="66">
        <v>23.61</v>
      </c>
      <c r="I932" s="66">
        <v>36.327500000000001</v>
      </c>
      <c r="J932" s="67"/>
      <c r="K932" s="67"/>
    </row>
    <row r="933" spans="1:17" ht="14" customHeight="1" x14ac:dyDescent="0.2">
      <c r="A933" s="46">
        <v>931</v>
      </c>
      <c r="B933" s="63">
        <v>-80.08717</v>
      </c>
      <c r="C933" s="63">
        <v>25.642230000000001</v>
      </c>
      <c r="D933" s="74">
        <v>3</v>
      </c>
      <c r="E933" s="75">
        <v>0</v>
      </c>
      <c r="F933" s="64">
        <v>36578</v>
      </c>
      <c r="G933" s="65">
        <v>0.75486111111111109</v>
      </c>
      <c r="H933" s="66">
        <v>23.712</v>
      </c>
      <c r="I933" s="66">
        <v>36.171000000000006</v>
      </c>
      <c r="J933" s="67"/>
      <c r="K933" s="67"/>
    </row>
    <row r="934" spans="1:17" ht="14" customHeight="1" x14ac:dyDescent="0.2">
      <c r="A934" s="46">
        <v>932</v>
      </c>
      <c r="B934" s="63">
        <v>-80.109099999999998</v>
      </c>
      <c r="C934" s="63">
        <v>25.643820000000002</v>
      </c>
      <c r="D934" s="74">
        <v>2</v>
      </c>
      <c r="E934" s="75">
        <v>0</v>
      </c>
      <c r="F934" s="64">
        <v>36578</v>
      </c>
      <c r="G934" s="65">
        <v>0.76597222222222217</v>
      </c>
      <c r="H934" s="66">
        <v>23.5624</v>
      </c>
      <c r="I934" s="66">
        <v>36.180999999999997</v>
      </c>
      <c r="J934" s="67"/>
      <c r="K934" s="67"/>
    </row>
    <row r="935" spans="1:17" ht="14" customHeight="1" x14ac:dyDescent="0.2">
      <c r="A935" s="46">
        <v>933</v>
      </c>
      <c r="B935" s="63">
        <v>-80.126620000000003</v>
      </c>
      <c r="C935" s="63">
        <v>25.64395</v>
      </c>
      <c r="D935" s="74">
        <v>1</v>
      </c>
      <c r="E935" s="75">
        <v>0</v>
      </c>
      <c r="F935" s="64">
        <v>36578</v>
      </c>
      <c r="G935" s="65">
        <v>0.77430555555555547</v>
      </c>
      <c r="H935" s="66">
        <v>23.283000000000001</v>
      </c>
      <c r="I935" s="66">
        <v>35.825450000000004</v>
      </c>
      <c r="J935" s="67"/>
      <c r="K935" s="67"/>
    </row>
    <row r="936" spans="1:17" ht="14" customHeight="1" x14ac:dyDescent="0.2">
      <c r="A936" s="46">
        <v>934</v>
      </c>
      <c r="B936" s="63">
        <v>-80.960669999999993</v>
      </c>
      <c r="C936" s="63">
        <v>24.9315</v>
      </c>
      <c r="D936" s="74">
        <v>71</v>
      </c>
      <c r="E936" s="75">
        <v>0</v>
      </c>
      <c r="F936" s="64">
        <v>36629</v>
      </c>
      <c r="G936" s="65">
        <v>0.85</v>
      </c>
      <c r="H936" s="66">
        <v>24.323499999999999</v>
      </c>
      <c r="I936" s="66">
        <v>36.183999999999997</v>
      </c>
      <c r="J936" s="67">
        <v>1.54</v>
      </c>
      <c r="K936" s="67">
        <v>0.82075000000000009</v>
      </c>
      <c r="N936" s="67">
        <v>0</v>
      </c>
      <c r="Q936" s="67">
        <v>8.33</v>
      </c>
    </row>
    <row r="937" spans="1:17" ht="14" customHeight="1" x14ac:dyDescent="0.2">
      <c r="A937" s="46">
        <v>935</v>
      </c>
      <c r="B937" s="63">
        <v>-81.025670000000005</v>
      </c>
      <c r="C937" s="63">
        <v>24.92867</v>
      </c>
      <c r="D937" s="74">
        <v>70</v>
      </c>
      <c r="E937" s="75">
        <v>0</v>
      </c>
      <c r="F937" s="64">
        <v>36629</v>
      </c>
      <c r="G937" s="65">
        <v>0.875</v>
      </c>
      <c r="H937" s="66">
        <v>24.975999999999999</v>
      </c>
      <c r="I937" s="66">
        <v>36.848000000000006</v>
      </c>
      <c r="J937" s="67">
        <v>0.45425000000000004</v>
      </c>
      <c r="K937" s="67">
        <v>0.29290499999999986</v>
      </c>
      <c r="N937" s="67">
        <v>0</v>
      </c>
      <c r="Q937" s="67">
        <v>8.33</v>
      </c>
    </row>
    <row r="938" spans="1:17" ht="14" customHeight="1" x14ac:dyDescent="0.2">
      <c r="A938" s="46">
        <v>936</v>
      </c>
      <c r="B938" s="63">
        <v>-81.096000000000004</v>
      </c>
      <c r="C938" s="63">
        <v>24.930730000000001</v>
      </c>
      <c r="D938" s="74">
        <v>69</v>
      </c>
      <c r="E938" s="75">
        <v>0</v>
      </c>
      <c r="F938" s="64">
        <v>36629</v>
      </c>
      <c r="G938" s="65">
        <v>0.91666666666666663</v>
      </c>
      <c r="H938" s="66">
        <v>25.0029</v>
      </c>
      <c r="I938" s="66">
        <v>37.275599999999997</v>
      </c>
      <c r="J938" s="67">
        <v>0.64400000000000002</v>
      </c>
      <c r="K938" s="67">
        <v>0.3795</v>
      </c>
      <c r="N938" s="67">
        <v>0</v>
      </c>
      <c r="Q938" s="67">
        <v>6.25</v>
      </c>
    </row>
    <row r="939" spans="1:17" ht="14" customHeight="1" x14ac:dyDescent="0.2">
      <c r="A939" s="46">
        <v>937</v>
      </c>
      <c r="B939" s="63">
        <v>-81.126990000000006</v>
      </c>
      <c r="C939" s="63">
        <v>25.028670000000002</v>
      </c>
      <c r="D939" s="74">
        <v>67</v>
      </c>
      <c r="E939" s="75">
        <v>0</v>
      </c>
      <c r="F939" s="64">
        <v>36630</v>
      </c>
      <c r="G939" s="65">
        <v>0.50972222222222219</v>
      </c>
      <c r="H939" s="66">
        <v>24.887</v>
      </c>
      <c r="I939" s="66">
        <v>36.418000000000006</v>
      </c>
      <c r="J939" s="67">
        <v>1.4875</v>
      </c>
      <c r="K939" s="67">
        <v>1.1725000000000001</v>
      </c>
      <c r="M939" s="67">
        <v>6.0999999999999999E-2</v>
      </c>
      <c r="N939" s="67">
        <v>0</v>
      </c>
      <c r="Q939" s="67">
        <v>8.3330000000000002</v>
      </c>
    </row>
    <row r="940" spans="1:17" ht="14" customHeight="1" x14ac:dyDescent="0.2">
      <c r="A940" s="46">
        <v>938</v>
      </c>
      <c r="B940" s="63">
        <v>-81.108829999999998</v>
      </c>
      <c r="C940" s="63">
        <v>25.0685</v>
      </c>
      <c r="D940" s="74">
        <v>66</v>
      </c>
      <c r="E940" s="75">
        <v>0</v>
      </c>
      <c r="F940" s="64">
        <v>36630</v>
      </c>
      <c r="G940" s="65">
        <v>0.51388888888888895</v>
      </c>
      <c r="H940" s="66">
        <v>24.88</v>
      </c>
      <c r="I940" s="66">
        <v>35.803000000000004</v>
      </c>
      <c r="J940" s="67">
        <v>1.575</v>
      </c>
      <c r="K940" s="67">
        <v>1.58375</v>
      </c>
      <c r="M940" s="67">
        <v>6.4000000000000001E-2</v>
      </c>
      <c r="N940" s="67">
        <v>0</v>
      </c>
      <c r="Q940" s="67">
        <v>6.25</v>
      </c>
    </row>
    <row r="941" spans="1:17" ht="14" customHeight="1" x14ac:dyDescent="0.2">
      <c r="A941" s="46">
        <v>939</v>
      </c>
      <c r="B941" s="63">
        <v>-81.095330000000004</v>
      </c>
      <c r="C941" s="63">
        <v>25.09517</v>
      </c>
      <c r="D941" s="74">
        <v>65</v>
      </c>
      <c r="E941" s="75">
        <v>0</v>
      </c>
      <c r="F941" s="64">
        <v>36630</v>
      </c>
      <c r="G941" s="65">
        <v>0.52083333333333337</v>
      </c>
      <c r="H941" s="66">
        <v>25.172999999999998</v>
      </c>
      <c r="I941" s="66">
        <v>35.428000000000004</v>
      </c>
      <c r="J941" s="67">
        <v>1.4350000000000001</v>
      </c>
      <c r="K941" s="67">
        <v>1.1584999999999999</v>
      </c>
      <c r="M941" s="67">
        <v>2.5999999999999999E-2</v>
      </c>
      <c r="N941" s="67">
        <v>0</v>
      </c>
      <c r="P941" s="66"/>
      <c r="Q941" s="67">
        <v>16.667000000000002</v>
      </c>
    </row>
    <row r="942" spans="1:17" ht="14" customHeight="1" x14ac:dyDescent="0.2">
      <c r="A942" s="46">
        <v>940</v>
      </c>
      <c r="B942" s="63">
        <v>-81.157169999999994</v>
      </c>
      <c r="C942" s="63">
        <v>25.167000000000002</v>
      </c>
      <c r="D942" s="74">
        <v>64</v>
      </c>
      <c r="E942" s="75">
        <v>0</v>
      </c>
      <c r="F942" s="64">
        <v>36630</v>
      </c>
      <c r="G942" s="65">
        <v>0.54305555555555551</v>
      </c>
      <c r="H942" s="66">
        <v>24.366999999999997</v>
      </c>
      <c r="I942" s="66">
        <v>34.908000000000001</v>
      </c>
      <c r="J942" s="67">
        <v>2.2850000000000001</v>
      </c>
      <c r="K942" s="67">
        <v>3.4526349999999999</v>
      </c>
      <c r="M942" s="67">
        <v>4.8000000000000001E-2</v>
      </c>
      <c r="N942" s="67">
        <v>0</v>
      </c>
      <c r="Q942" s="67">
        <v>12.5</v>
      </c>
    </row>
    <row r="943" spans="1:17" ht="14" customHeight="1" x14ac:dyDescent="0.2">
      <c r="A943" s="46">
        <v>941</v>
      </c>
      <c r="B943" s="63">
        <v>-81.199330000000003</v>
      </c>
      <c r="C943" s="63">
        <v>25.16667</v>
      </c>
      <c r="D943" s="74">
        <v>63</v>
      </c>
      <c r="E943" s="75">
        <v>0</v>
      </c>
      <c r="F943" s="64">
        <v>36630</v>
      </c>
      <c r="G943" s="65">
        <v>0.51944444444444449</v>
      </c>
      <c r="H943" s="66">
        <v>24.405000000000001</v>
      </c>
      <c r="I943" s="66">
        <v>35.299499999999995</v>
      </c>
      <c r="J943" s="67"/>
      <c r="K943" s="67"/>
      <c r="M943" s="67">
        <v>5.6000000000000001E-2</v>
      </c>
      <c r="N943" s="67">
        <v>0</v>
      </c>
      <c r="Q943" s="67">
        <v>12.5</v>
      </c>
    </row>
    <row r="944" spans="1:17" ht="14" customHeight="1" x14ac:dyDescent="0.2">
      <c r="A944" s="46">
        <v>942</v>
      </c>
      <c r="B944" s="63">
        <v>-81.234999999999999</v>
      </c>
      <c r="C944" s="63">
        <v>25.16667</v>
      </c>
      <c r="D944" s="74">
        <v>62</v>
      </c>
      <c r="E944" s="75">
        <v>0</v>
      </c>
      <c r="F944" s="64">
        <v>36630</v>
      </c>
      <c r="G944" s="65">
        <v>0.56666666666666665</v>
      </c>
      <c r="H944" s="66">
        <v>23.896999999999998</v>
      </c>
      <c r="I944" s="66">
        <v>35.208000000000006</v>
      </c>
      <c r="J944" s="67">
        <v>1.2424999999999999</v>
      </c>
      <c r="K944" s="67">
        <v>1.4008749999999996</v>
      </c>
      <c r="M944" s="67">
        <v>6.5000000000000002E-2</v>
      </c>
      <c r="N944" s="67">
        <v>0</v>
      </c>
      <c r="Q944" s="67">
        <v>12.5</v>
      </c>
    </row>
    <row r="945" spans="1:17" ht="14" customHeight="1" x14ac:dyDescent="0.2">
      <c r="A945" s="46">
        <v>943</v>
      </c>
      <c r="B945" s="63">
        <v>-81.276169999999993</v>
      </c>
      <c r="C945" s="63">
        <v>25.16583</v>
      </c>
      <c r="D945" s="74">
        <v>61</v>
      </c>
      <c r="E945" s="75">
        <v>0</v>
      </c>
      <c r="F945" s="64">
        <v>36630</v>
      </c>
      <c r="G945" s="65">
        <v>0.5805555555555556</v>
      </c>
      <c r="H945" s="66">
        <v>24.137</v>
      </c>
      <c r="I945" s="66">
        <v>35.318000000000005</v>
      </c>
      <c r="J945" s="67">
        <v>0.92749999999999999</v>
      </c>
      <c r="K945" s="67">
        <v>0.66849999999999987</v>
      </c>
      <c r="M945" s="67">
        <v>6.8000000000000005E-2</v>
      </c>
      <c r="N945" s="67">
        <v>0</v>
      </c>
      <c r="Q945" s="67">
        <v>12.5</v>
      </c>
    </row>
    <row r="946" spans="1:17" ht="14" customHeight="1" x14ac:dyDescent="0.2">
      <c r="A946" s="46">
        <v>944</v>
      </c>
      <c r="B946" s="63">
        <v>-81.337000000000003</v>
      </c>
      <c r="C946" s="63">
        <v>25.167000000000002</v>
      </c>
      <c r="D946" s="74">
        <v>60</v>
      </c>
      <c r="E946" s="75">
        <v>0</v>
      </c>
      <c r="F946" s="64">
        <v>36630</v>
      </c>
      <c r="G946" s="65">
        <v>0.60972222222222217</v>
      </c>
      <c r="H946" s="66">
        <v>23.975999999999999</v>
      </c>
      <c r="I946" s="66">
        <v>35.738</v>
      </c>
      <c r="J946" s="67">
        <v>1.1039999999999999</v>
      </c>
      <c r="K946" s="67">
        <v>0.56381000000000003</v>
      </c>
      <c r="M946" s="67">
        <v>6.0999999999999999E-2</v>
      </c>
      <c r="N946" s="67">
        <v>0</v>
      </c>
      <c r="Q946" s="67">
        <v>14.583</v>
      </c>
    </row>
    <row r="947" spans="1:17" ht="14" customHeight="1" x14ac:dyDescent="0.2">
      <c r="A947" s="46">
        <v>945</v>
      </c>
      <c r="B947" s="63">
        <v>-81.489000000000004</v>
      </c>
      <c r="C947" s="63">
        <v>25.166</v>
      </c>
      <c r="D947" s="74">
        <v>59</v>
      </c>
      <c r="E947" s="75">
        <v>0</v>
      </c>
      <c r="F947" s="64">
        <v>36630</v>
      </c>
      <c r="G947" s="65">
        <v>0.63888888888888895</v>
      </c>
      <c r="H947" s="66">
        <v>23.977</v>
      </c>
      <c r="I947" s="66">
        <v>36.158000000000001</v>
      </c>
      <c r="J947" s="67">
        <v>0.78774999999999995</v>
      </c>
      <c r="K947" s="67">
        <v>0.28692500000000004</v>
      </c>
      <c r="M947" s="67">
        <v>6.3E-2</v>
      </c>
      <c r="N947" s="67">
        <v>0</v>
      </c>
      <c r="Q947" s="67">
        <v>20.832999999999998</v>
      </c>
    </row>
    <row r="948" spans="1:17" ht="14" customHeight="1" x14ac:dyDescent="0.2">
      <c r="A948" s="46">
        <v>946</v>
      </c>
      <c r="B948" s="63">
        <v>-81.653999999999996</v>
      </c>
      <c r="C948" s="63">
        <v>25.164670000000001</v>
      </c>
      <c r="D948" s="74">
        <v>58</v>
      </c>
      <c r="E948" s="75">
        <v>0</v>
      </c>
      <c r="F948" s="64">
        <v>36630</v>
      </c>
      <c r="G948" s="65">
        <v>0.67500000000000004</v>
      </c>
      <c r="H948" s="66">
        <v>24.206999999999997</v>
      </c>
      <c r="I948" s="66">
        <v>36.198</v>
      </c>
      <c r="J948" s="67">
        <v>0.82800000000000007</v>
      </c>
      <c r="K948" s="67">
        <v>0.2773799999999999</v>
      </c>
      <c r="M948" s="67">
        <v>6.6000000000000003E-2</v>
      </c>
      <c r="N948" s="67">
        <v>0</v>
      </c>
      <c r="Q948" s="67">
        <v>22.917000000000002</v>
      </c>
    </row>
    <row r="949" spans="1:17" ht="14" customHeight="1" x14ac:dyDescent="0.2">
      <c r="A949" s="46">
        <v>947</v>
      </c>
      <c r="B949" s="63">
        <v>-81.261499999999998</v>
      </c>
      <c r="C949" s="63">
        <v>25.349170000000001</v>
      </c>
      <c r="D949" s="74">
        <v>57</v>
      </c>
      <c r="E949" s="75">
        <v>0</v>
      </c>
      <c r="F949" s="64">
        <v>36630</v>
      </c>
      <c r="G949" s="65">
        <v>0.77777777777777779</v>
      </c>
      <c r="H949" s="66">
        <v>24.236999999999998</v>
      </c>
      <c r="I949" s="66">
        <v>36.048000000000002</v>
      </c>
      <c r="J949" s="67">
        <v>1.96</v>
      </c>
      <c r="K949" s="67">
        <v>0.89949999999999963</v>
      </c>
      <c r="M949" s="67">
        <v>0.124</v>
      </c>
      <c r="N949" s="67">
        <v>0</v>
      </c>
      <c r="Q949" s="67">
        <v>7.6959999999999997</v>
      </c>
    </row>
    <row r="950" spans="1:17" ht="14" customHeight="1" x14ac:dyDescent="0.2">
      <c r="A950" s="46">
        <v>948</v>
      </c>
      <c r="B950" s="63">
        <v>-81.229169999999996</v>
      </c>
      <c r="C950" s="63">
        <v>25.348330000000001</v>
      </c>
      <c r="D950" s="74">
        <v>56</v>
      </c>
      <c r="E950" s="75">
        <v>0</v>
      </c>
      <c r="F950" s="64">
        <v>36630</v>
      </c>
      <c r="G950" s="65">
        <v>0.7895833333333333</v>
      </c>
      <c r="H950" s="66">
        <v>24.477</v>
      </c>
      <c r="I950" s="66">
        <v>35.608000000000004</v>
      </c>
      <c r="J950" s="67">
        <v>1.3474999999999999</v>
      </c>
      <c r="K950" s="67">
        <v>0.63087499999999996</v>
      </c>
      <c r="M950" s="67">
        <v>8.5999999999999993E-2</v>
      </c>
      <c r="N950" s="67">
        <v>0</v>
      </c>
      <c r="Q950" s="67">
        <v>13.18</v>
      </c>
    </row>
    <row r="951" spans="1:17" ht="14" customHeight="1" x14ac:dyDescent="0.2">
      <c r="A951" s="46">
        <v>949</v>
      </c>
      <c r="B951" s="63">
        <v>-81.194500000000005</v>
      </c>
      <c r="C951" s="63">
        <v>25.35033</v>
      </c>
      <c r="D951" s="74">
        <v>55</v>
      </c>
      <c r="E951" s="75">
        <v>0</v>
      </c>
      <c r="F951" s="64">
        <v>36630</v>
      </c>
      <c r="G951" s="65">
        <v>0.80555555555555547</v>
      </c>
      <c r="H951" s="66">
        <v>24.337</v>
      </c>
      <c r="I951" s="66">
        <v>34.298000000000002</v>
      </c>
      <c r="J951" s="67">
        <v>1.365</v>
      </c>
      <c r="K951" s="67">
        <v>0.79625000000000001</v>
      </c>
      <c r="M951" s="67">
        <v>8.5999999999999993E-2</v>
      </c>
      <c r="N951" s="67">
        <v>0</v>
      </c>
      <c r="Q951" s="67">
        <v>22.81</v>
      </c>
    </row>
    <row r="952" spans="1:17" ht="14" customHeight="1" x14ac:dyDescent="0.2">
      <c r="A952" s="46">
        <v>950</v>
      </c>
      <c r="B952" s="63">
        <v>-81.152000000000001</v>
      </c>
      <c r="C952" s="63">
        <v>25.344670000000001</v>
      </c>
      <c r="D952" s="74">
        <v>54</v>
      </c>
      <c r="E952" s="75">
        <v>0</v>
      </c>
      <c r="F952" s="64">
        <v>36630</v>
      </c>
      <c r="G952" s="65">
        <v>0.82986111111111116</v>
      </c>
      <c r="H952" s="66">
        <v>24.506999999999998</v>
      </c>
      <c r="I952" s="66">
        <v>30.847999999999999</v>
      </c>
      <c r="J952" s="67">
        <v>3.0847500000000005</v>
      </c>
      <c r="K952" s="67">
        <v>1.4841075000000004</v>
      </c>
      <c r="M952" s="67">
        <v>0.09</v>
      </c>
      <c r="N952" s="67">
        <v>0</v>
      </c>
      <c r="Q952" s="67">
        <v>25.553000000000001</v>
      </c>
    </row>
    <row r="953" spans="1:17" ht="14" customHeight="1" x14ac:dyDescent="0.2">
      <c r="A953" s="46">
        <v>951</v>
      </c>
      <c r="B953" s="63">
        <v>-81.22533</v>
      </c>
      <c r="C953" s="63">
        <v>25.454000000000001</v>
      </c>
      <c r="D953" s="74">
        <v>53</v>
      </c>
      <c r="E953" s="75">
        <v>0</v>
      </c>
      <c r="F953" s="64">
        <v>36630</v>
      </c>
      <c r="G953" s="65">
        <v>0.88263888888888886</v>
      </c>
      <c r="H953" s="66">
        <v>24.376999999999999</v>
      </c>
      <c r="I953" s="66">
        <v>33.768000000000001</v>
      </c>
      <c r="J953" s="67">
        <v>2.38</v>
      </c>
      <c r="K953" s="67">
        <v>3.5384999999999995</v>
      </c>
      <c r="M953" s="67">
        <v>6.2E-2</v>
      </c>
      <c r="N953" s="67">
        <v>0</v>
      </c>
      <c r="Q953" s="67">
        <v>31.484000000000002</v>
      </c>
    </row>
    <row r="954" spans="1:17" ht="14" customHeight="1" x14ac:dyDescent="0.2">
      <c r="A954" s="46">
        <v>952</v>
      </c>
      <c r="B954" s="63">
        <v>-81.260499999999993</v>
      </c>
      <c r="C954" s="63">
        <v>25.452670000000001</v>
      </c>
      <c r="D954" s="74">
        <v>52</v>
      </c>
      <c r="E954" s="75">
        <v>0</v>
      </c>
      <c r="F954" s="64">
        <v>36630</v>
      </c>
      <c r="G954" s="65">
        <v>0.8979166666666667</v>
      </c>
      <c r="H954" s="66">
        <v>24.306999999999999</v>
      </c>
      <c r="I954" s="66">
        <v>34.738</v>
      </c>
      <c r="J954" s="67">
        <v>1.155</v>
      </c>
      <c r="K954" s="67">
        <v>0.67374999999999996</v>
      </c>
      <c r="M954" s="67">
        <v>0.08</v>
      </c>
      <c r="N954" s="67">
        <v>0</v>
      </c>
      <c r="Q954" s="67">
        <v>26.126999999999999</v>
      </c>
    </row>
    <row r="955" spans="1:17" ht="14" customHeight="1" x14ac:dyDescent="0.2">
      <c r="A955" s="46">
        <v>953</v>
      </c>
      <c r="B955" s="63">
        <v>-81.307169999999999</v>
      </c>
      <c r="C955" s="63">
        <v>25.453330000000001</v>
      </c>
      <c r="D955" s="74">
        <v>51</v>
      </c>
      <c r="E955" s="75">
        <v>0</v>
      </c>
      <c r="F955" s="64">
        <v>36630</v>
      </c>
      <c r="G955" s="65">
        <v>0.91249999999999998</v>
      </c>
      <c r="H955" s="66">
        <v>24.407</v>
      </c>
      <c r="I955" s="66">
        <v>35.888000000000005</v>
      </c>
      <c r="J955" s="67">
        <v>2.5375000000000001</v>
      </c>
      <c r="K955" s="67">
        <v>1.1200000000000001</v>
      </c>
      <c r="M955" s="67">
        <v>8.7999999999999995E-2</v>
      </c>
      <c r="N955" s="67">
        <v>0</v>
      </c>
      <c r="Q955" s="67">
        <v>19.622</v>
      </c>
    </row>
    <row r="956" spans="1:17" ht="14" customHeight="1" x14ac:dyDescent="0.2">
      <c r="A956" s="46">
        <v>954</v>
      </c>
      <c r="B956" s="63">
        <v>-81.292500000000004</v>
      </c>
      <c r="C956" s="63">
        <v>25.580670000000001</v>
      </c>
      <c r="D956" s="74">
        <v>49</v>
      </c>
      <c r="E956" s="75">
        <v>0</v>
      </c>
      <c r="F956" s="64">
        <v>36630</v>
      </c>
      <c r="G956" s="65">
        <v>0.97361111111111109</v>
      </c>
      <c r="H956" s="66">
        <v>24.376999999999999</v>
      </c>
      <c r="I956" s="66">
        <v>35.448</v>
      </c>
      <c r="J956" s="67">
        <v>1.855</v>
      </c>
      <c r="K956" s="67">
        <v>1.0709999999999997</v>
      </c>
      <c r="M956" s="67">
        <v>9.1999999999999998E-2</v>
      </c>
      <c r="N956" s="67">
        <v>0</v>
      </c>
      <c r="Q956" s="67">
        <v>33.588000000000001</v>
      </c>
    </row>
    <row r="957" spans="1:17" ht="14" customHeight="1" x14ac:dyDescent="0.2">
      <c r="A957" s="46">
        <v>955</v>
      </c>
      <c r="B957" s="63">
        <v>-81.328999999999994</v>
      </c>
      <c r="C957" s="63">
        <v>25.5825</v>
      </c>
      <c r="D957" s="74">
        <v>48</v>
      </c>
      <c r="E957" s="75">
        <v>0</v>
      </c>
      <c r="F957" s="64">
        <v>36630</v>
      </c>
      <c r="G957" s="65">
        <v>0.98402777777777783</v>
      </c>
      <c r="H957" s="66">
        <v>24.477</v>
      </c>
      <c r="I957" s="66">
        <v>35.938000000000002</v>
      </c>
      <c r="J957" s="67">
        <v>1.6274999999999999</v>
      </c>
      <c r="K957" s="67">
        <v>0.8329999999999993</v>
      </c>
      <c r="M957" s="67">
        <v>8.3000000000000004E-2</v>
      </c>
      <c r="N957" s="67">
        <v>0</v>
      </c>
      <c r="Q957" s="67">
        <v>30.974</v>
      </c>
    </row>
    <row r="958" spans="1:17" ht="14" customHeight="1" x14ac:dyDescent="0.2">
      <c r="A958" s="46">
        <v>956</v>
      </c>
      <c r="B958" s="63">
        <v>-81.364999999999995</v>
      </c>
      <c r="C958" s="63">
        <v>25.58333</v>
      </c>
      <c r="D958" s="74">
        <v>47</v>
      </c>
      <c r="E958" s="75">
        <v>0</v>
      </c>
      <c r="F958" s="64">
        <v>36630</v>
      </c>
      <c r="G958" s="65">
        <v>0.99444444444444446</v>
      </c>
      <c r="H958" s="66">
        <v>24.276999999999997</v>
      </c>
      <c r="I958" s="66">
        <v>36.178000000000004</v>
      </c>
      <c r="J958" s="67">
        <v>1.855</v>
      </c>
      <c r="K958" s="67">
        <v>0.93799999999999994</v>
      </c>
      <c r="M958" s="67">
        <v>9.0999999999999998E-2</v>
      </c>
      <c r="N958" s="67">
        <v>0</v>
      </c>
      <c r="Q958" s="67">
        <v>23.001999999999999</v>
      </c>
    </row>
    <row r="959" spans="1:17" ht="14" customHeight="1" x14ac:dyDescent="0.2">
      <c r="A959" s="46">
        <v>957</v>
      </c>
      <c r="B959" s="63">
        <v>-81.406829999999999</v>
      </c>
      <c r="C959" s="63">
        <v>25.583169999999999</v>
      </c>
      <c r="D959" s="74">
        <v>46</v>
      </c>
      <c r="E959" s="75">
        <v>0</v>
      </c>
      <c r="F959" s="64">
        <v>36631</v>
      </c>
      <c r="G959" s="65">
        <v>6.9444444444444441E-3</v>
      </c>
      <c r="H959" s="66">
        <v>24.196999999999999</v>
      </c>
      <c r="I959" s="66">
        <v>36.038000000000004</v>
      </c>
      <c r="J959" s="67">
        <v>1.5925</v>
      </c>
      <c r="K959" s="67">
        <v>0.86799999999999988</v>
      </c>
      <c r="M959" s="67">
        <v>0.128</v>
      </c>
      <c r="N959" s="67">
        <v>0</v>
      </c>
      <c r="Q959" s="67">
        <v>17.388999999999999</v>
      </c>
    </row>
    <row r="960" spans="1:17" ht="14" customHeight="1" x14ac:dyDescent="0.2">
      <c r="A960" s="46">
        <v>958</v>
      </c>
      <c r="B960" s="63">
        <v>-81.470669999999998</v>
      </c>
      <c r="C960" s="63">
        <v>25.583829999999999</v>
      </c>
      <c r="D960" s="74">
        <v>45</v>
      </c>
      <c r="E960" s="75">
        <v>0</v>
      </c>
      <c r="F960" s="64">
        <v>36631</v>
      </c>
      <c r="G960" s="65">
        <v>2.4305555555555556E-2</v>
      </c>
      <c r="H960" s="66">
        <v>24.286999999999999</v>
      </c>
      <c r="I960" s="66">
        <v>35.968000000000004</v>
      </c>
      <c r="J960" s="67">
        <v>1.61</v>
      </c>
      <c r="K960" s="67">
        <v>0.81724999999999981</v>
      </c>
      <c r="M960" s="67">
        <v>0.11</v>
      </c>
      <c r="N960" s="67">
        <v>0</v>
      </c>
      <c r="Q960" s="67">
        <v>13.627000000000001</v>
      </c>
    </row>
    <row r="961" spans="1:17" ht="14" customHeight="1" x14ac:dyDescent="0.2">
      <c r="A961" s="46">
        <v>959</v>
      </c>
      <c r="B961" s="63">
        <v>-81.481170000000006</v>
      </c>
      <c r="C961" s="63">
        <v>25.782499999999999</v>
      </c>
      <c r="D961" s="74">
        <v>39</v>
      </c>
      <c r="E961" s="75">
        <v>0</v>
      </c>
      <c r="F961" s="64">
        <v>36631</v>
      </c>
      <c r="G961" s="65">
        <v>0.48888888888888887</v>
      </c>
      <c r="H961" s="66">
        <v>24.366999999999997</v>
      </c>
      <c r="I961" s="66">
        <v>35.838000000000001</v>
      </c>
      <c r="J961" s="67">
        <v>0.82250000000000001</v>
      </c>
      <c r="K961" s="67">
        <v>1.621375</v>
      </c>
      <c r="M961" s="67">
        <v>7.5999999999999998E-2</v>
      </c>
      <c r="N961" s="67">
        <v>0</v>
      </c>
      <c r="Q961" s="67">
        <v>57.951000000000001</v>
      </c>
    </row>
    <row r="962" spans="1:17" ht="14" customHeight="1" x14ac:dyDescent="0.2">
      <c r="A962" s="46">
        <v>960</v>
      </c>
      <c r="B962" s="63">
        <v>-81.522170000000003</v>
      </c>
      <c r="C962" s="63">
        <v>25.7605</v>
      </c>
      <c r="D962" s="74">
        <v>40</v>
      </c>
      <c r="E962" s="75">
        <v>0</v>
      </c>
      <c r="F962" s="64">
        <v>36631</v>
      </c>
      <c r="G962" s="65">
        <v>0.50763888888888886</v>
      </c>
      <c r="H962" s="66">
        <v>24.346999999999998</v>
      </c>
      <c r="I962" s="66">
        <v>36.038000000000004</v>
      </c>
      <c r="J962" s="67">
        <v>2.17</v>
      </c>
      <c r="K962" s="67">
        <v>1.5540000000000003</v>
      </c>
      <c r="M962" s="67">
        <v>0.10100000000000001</v>
      </c>
      <c r="N962" s="67">
        <v>0</v>
      </c>
      <c r="Q962" s="67">
        <v>27.274999999999999</v>
      </c>
    </row>
    <row r="963" spans="1:17" ht="14" customHeight="1" x14ac:dyDescent="0.2">
      <c r="A963" s="46">
        <v>961</v>
      </c>
      <c r="B963" s="63">
        <v>-81.572999999999993</v>
      </c>
      <c r="C963" s="63">
        <v>25.734000000000002</v>
      </c>
      <c r="D963" s="74">
        <v>41</v>
      </c>
      <c r="E963" s="75">
        <v>0</v>
      </c>
      <c r="F963" s="64">
        <v>36631</v>
      </c>
      <c r="G963" s="65">
        <v>0.52361111111111114</v>
      </c>
      <c r="H963" s="66">
        <v>24.416999999999998</v>
      </c>
      <c r="I963" s="66">
        <v>36.478000000000002</v>
      </c>
      <c r="J963" s="67">
        <v>4.57</v>
      </c>
      <c r="K963" s="67">
        <v>1.8051499999999998</v>
      </c>
      <c r="M963" s="67">
        <v>9.1999999999999998E-2</v>
      </c>
      <c r="N963" s="67">
        <v>0</v>
      </c>
      <c r="Q963" s="67">
        <v>11.522</v>
      </c>
    </row>
    <row r="964" spans="1:17" ht="14" customHeight="1" x14ac:dyDescent="0.2">
      <c r="A964" s="46">
        <v>962</v>
      </c>
      <c r="B964" s="63">
        <v>-82.163250000000005</v>
      </c>
      <c r="C964" s="63">
        <v>26.12152</v>
      </c>
      <c r="D964" s="74">
        <v>38.5</v>
      </c>
      <c r="E964" s="75">
        <v>0</v>
      </c>
      <c r="F964" s="64">
        <v>36633</v>
      </c>
      <c r="G964" s="65">
        <v>0.59722222222222221</v>
      </c>
      <c r="H964" s="98">
        <v>24.003</v>
      </c>
      <c r="I964" s="98">
        <v>36.602000000000004</v>
      </c>
      <c r="J964" s="67">
        <v>0.39100000000000001</v>
      </c>
      <c r="K964" s="67">
        <v>0.15145499999999995</v>
      </c>
      <c r="M964" s="67">
        <v>5.0999999999999997E-2</v>
      </c>
      <c r="N964" s="67">
        <v>0</v>
      </c>
      <c r="Q964" s="67">
        <v>0</v>
      </c>
    </row>
    <row r="965" spans="1:17" ht="14" customHeight="1" x14ac:dyDescent="0.2">
      <c r="A965" s="46">
        <v>963</v>
      </c>
      <c r="B965" s="63">
        <v>-82.05462</v>
      </c>
      <c r="C965" s="63">
        <v>26.157830000000001</v>
      </c>
      <c r="D965" s="74">
        <v>38</v>
      </c>
      <c r="E965" s="75">
        <v>0</v>
      </c>
      <c r="F965" s="64">
        <v>36633</v>
      </c>
      <c r="G965" s="65">
        <v>0.63194444444444442</v>
      </c>
      <c r="H965" s="66">
        <v>24.2135</v>
      </c>
      <c r="I965" s="66">
        <v>36.530200000000001</v>
      </c>
      <c r="J965" s="67">
        <v>0.57499999999999996</v>
      </c>
      <c r="K965" s="67">
        <v>0.17215499999999984</v>
      </c>
      <c r="M965" s="67">
        <v>7.6999999999999999E-2</v>
      </c>
      <c r="N965" s="67">
        <v>0</v>
      </c>
      <c r="Q965" s="67">
        <v>0</v>
      </c>
    </row>
    <row r="966" spans="1:17" ht="14" customHeight="1" x14ac:dyDescent="0.2">
      <c r="A966" s="46">
        <v>964</v>
      </c>
      <c r="B966" s="63">
        <v>-81.975729999999999</v>
      </c>
      <c r="C966" s="63">
        <v>26.183250000000001</v>
      </c>
      <c r="D966" s="74">
        <v>37</v>
      </c>
      <c r="E966" s="75">
        <v>0</v>
      </c>
      <c r="F966" s="64">
        <v>36633</v>
      </c>
      <c r="G966" s="65">
        <v>0.65972222222222221</v>
      </c>
      <c r="H966" s="66">
        <v>24.2135</v>
      </c>
      <c r="I966" s="66">
        <v>36.530200000000001</v>
      </c>
      <c r="J966" s="67">
        <v>0.74750000000000005</v>
      </c>
      <c r="K966" s="67">
        <v>0.36811499999999975</v>
      </c>
      <c r="M966" s="67">
        <v>0.46800000000000003</v>
      </c>
      <c r="N966" s="67">
        <v>0</v>
      </c>
      <c r="Q966" s="67">
        <v>2.11</v>
      </c>
    </row>
    <row r="967" spans="1:17" ht="14" customHeight="1" x14ac:dyDescent="0.2">
      <c r="A967" s="46">
        <v>965</v>
      </c>
      <c r="B967" s="63">
        <v>-81.903599999999997</v>
      </c>
      <c r="C967" s="63">
        <v>26.202549999999999</v>
      </c>
      <c r="D967" s="74">
        <v>36</v>
      </c>
      <c r="E967" s="75">
        <v>0</v>
      </c>
      <c r="F967" s="64">
        <v>36633</v>
      </c>
      <c r="G967" s="65">
        <v>0.71805555555555556</v>
      </c>
      <c r="H967" s="66">
        <v>24.2135</v>
      </c>
      <c r="I967" s="66">
        <v>36.530200000000001</v>
      </c>
      <c r="J967" s="67">
        <v>1.1200000000000001</v>
      </c>
      <c r="K967" s="67">
        <v>0.34299999999999992</v>
      </c>
      <c r="M967" s="67">
        <v>6.8000000000000005E-2</v>
      </c>
      <c r="N967" s="67">
        <v>0</v>
      </c>
      <c r="Q967" s="67">
        <v>5.282</v>
      </c>
    </row>
    <row r="968" spans="1:17" ht="14" customHeight="1" x14ac:dyDescent="0.2">
      <c r="A968" s="46">
        <v>966</v>
      </c>
      <c r="B968" s="63">
        <v>-81.842529999999996</v>
      </c>
      <c r="C968" s="63">
        <v>26.221820000000001</v>
      </c>
      <c r="D968" s="74">
        <v>35</v>
      </c>
      <c r="E968" s="75">
        <v>0</v>
      </c>
      <c r="F968" s="64">
        <v>36633</v>
      </c>
      <c r="G968" s="65">
        <v>0.74236111111111114</v>
      </c>
      <c r="H968" s="66">
        <v>24.2135</v>
      </c>
      <c r="I968" s="66">
        <v>36.53</v>
      </c>
      <c r="J968" s="67">
        <v>0.875</v>
      </c>
      <c r="K968" s="67">
        <v>0.32200000000000006</v>
      </c>
      <c r="M968" s="67">
        <v>0.09</v>
      </c>
      <c r="N968" s="67">
        <v>0</v>
      </c>
      <c r="Q968" s="67">
        <v>8.4949999999999992</v>
      </c>
    </row>
    <row r="969" spans="1:17" ht="14" customHeight="1" x14ac:dyDescent="0.2">
      <c r="A969" s="46">
        <v>967</v>
      </c>
      <c r="B969" s="63">
        <v>-81.768000000000001</v>
      </c>
      <c r="C969" s="63">
        <v>25.948</v>
      </c>
      <c r="D969" s="74">
        <v>34</v>
      </c>
      <c r="E969" s="75">
        <v>0</v>
      </c>
      <c r="F969" s="64">
        <v>36633</v>
      </c>
      <c r="G969" s="65">
        <v>0.84236111111111101</v>
      </c>
      <c r="H969" s="98">
        <v>26.352999999999998</v>
      </c>
      <c r="I969" s="98">
        <v>36.249000000000002</v>
      </c>
      <c r="J969" s="67">
        <v>1.26</v>
      </c>
      <c r="K969" s="67">
        <v>0.46899999999999969</v>
      </c>
      <c r="M969" s="67">
        <v>0.109</v>
      </c>
      <c r="N969" s="67">
        <v>0</v>
      </c>
      <c r="Q969" s="67">
        <v>13.247999999999999</v>
      </c>
    </row>
    <row r="970" spans="1:17" ht="14" customHeight="1" x14ac:dyDescent="0.2">
      <c r="A970" s="46">
        <v>968</v>
      </c>
      <c r="B970" s="63">
        <v>-81.801850000000002</v>
      </c>
      <c r="C970" s="63">
        <v>25.911519999999999</v>
      </c>
      <c r="D970" s="74">
        <v>33</v>
      </c>
      <c r="E970" s="75">
        <v>0</v>
      </c>
      <c r="F970" s="64">
        <v>36633</v>
      </c>
      <c r="G970" s="65">
        <v>0.85138888888888886</v>
      </c>
      <c r="H970" s="66">
        <v>27.036999999999999</v>
      </c>
      <c r="I970" s="66">
        <v>36.528200000000005</v>
      </c>
      <c r="J970" s="67">
        <v>0.74175000000000002</v>
      </c>
      <c r="K970" s="67">
        <v>0.30733749999999993</v>
      </c>
      <c r="M970" s="67">
        <v>8.3000000000000004E-2</v>
      </c>
      <c r="N970" s="67">
        <v>0</v>
      </c>
      <c r="Q970" s="67">
        <v>8.2309999999999999</v>
      </c>
    </row>
    <row r="971" spans="1:17" ht="14" customHeight="1" x14ac:dyDescent="0.2">
      <c r="A971" s="46">
        <v>969</v>
      </c>
      <c r="B971" s="63">
        <v>-81.832650000000001</v>
      </c>
      <c r="C971" s="63">
        <v>25.873370000000001</v>
      </c>
      <c r="D971" s="74">
        <v>32</v>
      </c>
      <c r="E971" s="75">
        <v>0</v>
      </c>
      <c r="F971" s="64">
        <v>36633</v>
      </c>
      <c r="G971" s="65">
        <v>0.86944444444444446</v>
      </c>
      <c r="H971" s="66">
        <v>24.925000000000001</v>
      </c>
      <c r="I971" s="66">
        <v>36.378500000000003</v>
      </c>
      <c r="J971" s="67">
        <v>0.875</v>
      </c>
      <c r="K971" s="67">
        <v>0.45500000000000002</v>
      </c>
      <c r="M971" s="67">
        <v>0.184</v>
      </c>
      <c r="N971" s="67">
        <v>0</v>
      </c>
      <c r="Q971" s="67">
        <v>3.6970000000000001</v>
      </c>
    </row>
    <row r="972" spans="1:17" ht="14" customHeight="1" x14ac:dyDescent="0.2">
      <c r="A972" s="46">
        <v>970</v>
      </c>
      <c r="B972" s="63">
        <v>-81.943049999999999</v>
      </c>
      <c r="C972" s="63">
        <v>25.744800000000001</v>
      </c>
      <c r="D972" s="74">
        <v>31</v>
      </c>
      <c r="E972" s="75">
        <v>0</v>
      </c>
      <c r="F972" s="64">
        <v>36633</v>
      </c>
      <c r="G972" s="65">
        <v>0.92361111111111116</v>
      </c>
      <c r="H972" s="66">
        <v>24.8246</v>
      </c>
      <c r="I972" s="66">
        <v>36.641600000000004</v>
      </c>
      <c r="J972" s="67">
        <v>0.69</v>
      </c>
      <c r="K972" s="67">
        <v>0.20044499999999993</v>
      </c>
      <c r="M972" s="67">
        <v>0.26400000000000001</v>
      </c>
      <c r="N972" s="67">
        <v>0</v>
      </c>
      <c r="Q972" s="67">
        <v>1.1879999999999999</v>
      </c>
    </row>
    <row r="973" spans="1:17" ht="14" customHeight="1" x14ac:dyDescent="0.2">
      <c r="A973" s="46">
        <v>971</v>
      </c>
      <c r="B973" s="63">
        <v>-82.075119999999998</v>
      </c>
      <c r="C973" s="63">
        <v>25.572649999999999</v>
      </c>
      <c r="D973" s="74">
        <v>30.5</v>
      </c>
      <c r="E973" s="75">
        <v>0</v>
      </c>
      <c r="F973" s="64">
        <v>36633</v>
      </c>
      <c r="G973" s="65">
        <v>0.97430555555555554</v>
      </c>
      <c r="H973" s="66">
        <v>24.538999999999998</v>
      </c>
      <c r="I973" s="66">
        <v>36.568000000000005</v>
      </c>
      <c r="J973" s="67">
        <v>0.79925000000000002</v>
      </c>
      <c r="K973" s="67">
        <v>0.16283999999999998</v>
      </c>
      <c r="M973" s="67">
        <v>0.121</v>
      </c>
      <c r="N973" s="67">
        <v>0</v>
      </c>
      <c r="Q973" s="67">
        <v>0</v>
      </c>
    </row>
    <row r="974" spans="1:17" ht="14" customHeight="1" x14ac:dyDescent="0.2">
      <c r="A974" s="46">
        <v>972</v>
      </c>
      <c r="B974" s="63">
        <v>-82.207970000000003</v>
      </c>
      <c r="C974" s="63">
        <v>25.409829999999999</v>
      </c>
      <c r="D974" s="74">
        <v>30</v>
      </c>
      <c r="E974" s="75">
        <v>0</v>
      </c>
      <c r="F974" s="64">
        <v>36634</v>
      </c>
      <c r="G974" s="65">
        <v>3.2638888888888891E-2</v>
      </c>
      <c r="H974" s="66">
        <v>24.487199999999998</v>
      </c>
      <c r="I974" s="66">
        <v>36.285600000000002</v>
      </c>
      <c r="J974" s="67">
        <v>0.33350000000000002</v>
      </c>
      <c r="K974" s="67">
        <v>0.168015</v>
      </c>
      <c r="M974" s="67">
        <v>8.5000000000000006E-2</v>
      </c>
      <c r="N974" s="67">
        <v>0</v>
      </c>
      <c r="Q974" s="67">
        <v>0</v>
      </c>
    </row>
    <row r="975" spans="1:17" ht="14" customHeight="1" x14ac:dyDescent="0.2">
      <c r="A975" s="46">
        <v>973</v>
      </c>
      <c r="B975" s="63">
        <v>-82.342849999999999</v>
      </c>
      <c r="C975" s="63">
        <v>25.2239</v>
      </c>
      <c r="D975" s="74">
        <v>29.5</v>
      </c>
      <c r="E975" s="75">
        <v>0</v>
      </c>
      <c r="F975" s="64">
        <v>36634</v>
      </c>
      <c r="G975" s="65">
        <v>9.5833333333333326E-2</v>
      </c>
      <c r="H975" s="66">
        <v>24.743399999999998</v>
      </c>
      <c r="I975" s="66">
        <v>36.298000000000002</v>
      </c>
      <c r="J975" s="67">
        <v>0.29899999999999999</v>
      </c>
      <c r="K975" s="67">
        <v>0.11551749999999994</v>
      </c>
      <c r="M975" s="67">
        <v>0</v>
      </c>
      <c r="N975" s="67">
        <v>0</v>
      </c>
      <c r="Q975" s="67">
        <v>0</v>
      </c>
    </row>
    <row r="976" spans="1:17" ht="14" customHeight="1" x14ac:dyDescent="0.2">
      <c r="A976" s="46">
        <v>974</v>
      </c>
      <c r="B976" s="63">
        <v>-82.47645</v>
      </c>
      <c r="C976" s="63">
        <v>25.06475</v>
      </c>
      <c r="D976" s="74">
        <v>29</v>
      </c>
      <c r="E976" s="75">
        <v>0</v>
      </c>
      <c r="F976" s="64">
        <v>36634</v>
      </c>
      <c r="G976" s="65">
        <v>0.15208333333333332</v>
      </c>
      <c r="H976" s="66">
        <v>24.516999999999999</v>
      </c>
      <c r="I976" s="66">
        <v>36.183</v>
      </c>
      <c r="J976" s="67">
        <v>0.1595</v>
      </c>
      <c r="K976" s="67">
        <v>5.8300000000000012E-2</v>
      </c>
      <c r="M976" s="67">
        <v>0</v>
      </c>
      <c r="N976" s="67">
        <v>0</v>
      </c>
      <c r="Q976" s="67">
        <v>0</v>
      </c>
    </row>
    <row r="977" spans="1:17" ht="14" customHeight="1" x14ac:dyDescent="0.2">
      <c r="A977" s="46">
        <v>975</v>
      </c>
      <c r="B977" s="63">
        <v>-82.615020000000001</v>
      </c>
      <c r="C977" s="63">
        <v>24.898029999999999</v>
      </c>
      <c r="D977" s="74">
        <v>28.5</v>
      </c>
      <c r="E977" s="75">
        <v>0</v>
      </c>
      <c r="F977" s="64">
        <v>36634</v>
      </c>
      <c r="G977" s="65">
        <v>0.23541666666666669</v>
      </c>
      <c r="H977" s="66">
        <v>24.712999999999997</v>
      </c>
      <c r="I977" s="66">
        <v>36.171999999999997</v>
      </c>
      <c r="J977" s="67">
        <v>0.23575000000000002</v>
      </c>
      <c r="K977" s="67">
        <v>0.10200499999999993</v>
      </c>
      <c r="M977" s="67">
        <v>0</v>
      </c>
      <c r="N977" s="67">
        <v>0</v>
      </c>
      <c r="Q977" s="67">
        <v>0</v>
      </c>
    </row>
    <row r="978" spans="1:17" ht="14" customHeight="1" x14ac:dyDescent="0.2">
      <c r="A978" s="46">
        <v>976</v>
      </c>
      <c r="B978" s="63">
        <v>-82.748850000000004</v>
      </c>
      <c r="C978" s="63">
        <v>24.72653</v>
      </c>
      <c r="D978" s="74">
        <v>28</v>
      </c>
      <c r="E978" s="75">
        <v>0</v>
      </c>
      <c r="F978" s="64">
        <v>36634</v>
      </c>
      <c r="G978" s="65">
        <v>0.2986111111111111</v>
      </c>
      <c r="H978" s="66">
        <v>24.486999999999998</v>
      </c>
      <c r="I978" s="66">
        <v>36.269000000000005</v>
      </c>
      <c r="J978" s="67">
        <v>0.15537499999999999</v>
      </c>
      <c r="K978" s="67">
        <v>4.1525000000000027E-2</v>
      </c>
      <c r="M978" s="67">
        <v>0</v>
      </c>
      <c r="N978" s="67">
        <v>0</v>
      </c>
      <c r="Q978" s="67">
        <v>0</v>
      </c>
    </row>
    <row r="979" spans="1:17" ht="14" customHeight="1" x14ac:dyDescent="0.2">
      <c r="A979" s="46">
        <v>977</v>
      </c>
      <c r="B979" s="63">
        <v>-82.769350000000003</v>
      </c>
      <c r="C979" s="63">
        <v>24.589569999999998</v>
      </c>
      <c r="D979" s="74">
        <v>27</v>
      </c>
      <c r="E979" s="75">
        <v>0</v>
      </c>
      <c r="F979" s="64">
        <v>36634</v>
      </c>
      <c r="G979" s="65">
        <v>0.34097222222222223</v>
      </c>
      <c r="H979" s="66">
        <v>24.317</v>
      </c>
      <c r="I979" s="66">
        <v>36.179000000000002</v>
      </c>
      <c r="J979" s="67">
        <v>0.14712500000000001</v>
      </c>
      <c r="K979" s="67">
        <v>4.867500000000001E-2</v>
      </c>
      <c r="M979" s="67">
        <v>0</v>
      </c>
    </row>
    <row r="980" spans="1:17" ht="14" customHeight="1" x14ac:dyDescent="0.2">
      <c r="A980" s="46">
        <v>978</v>
      </c>
      <c r="B980" s="63">
        <v>-82.768349999999998</v>
      </c>
      <c r="C980" s="63">
        <v>24.492999999999999</v>
      </c>
      <c r="D980" s="74">
        <v>26</v>
      </c>
      <c r="E980" s="75">
        <v>0</v>
      </c>
      <c r="F980" s="64">
        <v>36634</v>
      </c>
      <c r="G980" s="65">
        <v>0.37708333333333338</v>
      </c>
      <c r="H980" s="66">
        <v>24.006999999999998</v>
      </c>
      <c r="I980" s="66">
        <v>36.4345</v>
      </c>
      <c r="J980" s="67">
        <v>0.3105</v>
      </c>
      <c r="K980" s="67">
        <v>0.15007499999999999</v>
      </c>
      <c r="M980" s="67">
        <v>0</v>
      </c>
      <c r="N980" s="67">
        <v>0.255</v>
      </c>
      <c r="Q980" s="67">
        <v>0</v>
      </c>
    </row>
    <row r="981" spans="1:17" ht="14" customHeight="1" x14ac:dyDescent="0.2">
      <c r="A981" s="46">
        <v>979</v>
      </c>
      <c r="B981" s="63">
        <v>-82.768349999999998</v>
      </c>
      <c r="C981" s="63">
        <v>24.394169999999999</v>
      </c>
      <c r="D981" s="74">
        <v>25</v>
      </c>
      <c r="E981" s="75">
        <v>0</v>
      </c>
      <c r="F981" s="64">
        <v>36634</v>
      </c>
      <c r="G981" s="65">
        <v>0.41249999999999998</v>
      </c>
      <c r="H981" s="66">
        <v>25.235099999999999</v>
      </c>
      <c r="I981" s="66">
        <v>36.463500000000003</v>
      </c>
      <c r="J981" s="67">
        <v>0.39675000000000005</v>
      </c>
      <c r="K981" s="67">
        <v>0.23270249999999992</v>
      </c>
      <c r="M981" s="67">
        <v>0.31900000000000001</v>
      </c>
      <c r="N981" s="67">
        <v>0</v>
      </c>
      <c r="Q981" s="67">
        <v>7.4690000000000003</v>
      </c>
    </row>
    <row r="982" spans="1:17" ht="14" customHeight="1" x14ac:dyDescent="0.2">
      <c r="A982" s="46">
        <v>980</v>
      </c>
      <c r="B982" s="63">
        <v>-82.76585</v>
      </c>
      <c r="C982" s="63">
        <v>24.286549999999998</v>
      </c>
      <c r="D982" s="74">
        <v>25.5</v>
      </c>
      <c r="E982" s="75">
        <v>0</v>
      </c>
      <c r="F982" s="64">
        <v>36634</v>
      </c>
      <c r="G982" s="65">
        <v>0.49722222222222223</v>
      </c>
      <c r="H982" s="66">
        <v>24.533999999999999</v>
      </c>
      <c r="I982" s="66">
        <v>36.386000000000003</v>
      </c>
      <c r="J982" s="67">
        <v>0.30475000000000002</v>
      </c>
      <c r="K982" s="67">
        <v>9.953249999999994E-2</v>
      </c>
      <c r="M982" s="67">
        <v>1.36</v>
      </c>
      <c r="N982" s="67">
        <v>0.10299999999999999</v>
      </c>
      <c r="Q982" s="67">
        <v>0</v>
      </c>
    </row>
    <row r="983" spans="1:17" ht="14" customHeight="1" x14ac:dyDescent="0.2">
      <c r="A983" s="46">
        <v>981</v>
      </c>
      <c r="B983" s="63">
        <v>-81.828000000000003</v>
      </c>
      <c r="C983" s="63">
        <v>24.536000000000001</v>
      </c>
      <c r="D983" s="74">
        <v>24</v>
      </c>
      <c r="E983" s="75">
        <v>0</v>
      </c>
      <c r="F983" s="64">
        <v>36634</v>
      </c>
      <c r="G983" s="65">
        <v>0.62708333333333333</v>
      </c>
      <c r="H983" s="98">
        <v>26.09</v>
      </c>
      <c r="I983" s="98">
        <v>36.695</v>
      </c>
      <c r="J983" s="67">
        <v>0.51749999999999996</v>
      </c>
      <c r="K983" s="67">
        <v>0.55717499999999998</v>
      </c>
      <c r="M983" s="67">
        <v>0</v>
      </c>
      <c r="N983" s="67">
        <v>0.16400000000000001</v>
      </c>
      <c r="Q983" s="67">
        <v>0</v>
      </c>
    </row>
    <row r="984" spans="1:17" ht="14" customHeight="1" x14ac:dyDescent="0.2">
      <c r="A984" s="46">
        <v>982</v>
      </c>
      <c r="B984" s="63">
        <v>-81.827116666666669</v>
      </c>
      <c r="C984" s="63">
        <v>24.395916666666668</v>
      </c>
      <c r="D984" s="74">
        <v>22.5</v>
      </c>
      <c r="E984" s="75">
        <v>0</v>
      </c>
      <c r="F984" s="64">
        <v>36634</v>
      </c>
      <c r="G984" s="65">
        <v>0.70972222222222225</v>
      </c>
      <c r="H984" s="66">
        <v>25.206999999999997</v>
      </c>
      <c r="I984" s="66">
        <v>36.398000000000003</v>
      </c>
      <c r="J984" s="67">
        <v>5.5E-2</v>
      </c>
      <c r="K984" s="67">
        <v>5.2800000000000014E-2</v>
      </c>
      <c r="M984" s="67">
        <v>4.9000000000000002E-2</v>
      </c>
      <c r="N984" s="67">
        <v>2.1000000000000001E-2</v>
      </c>
      <c r="Q984" s="67">
        <v>0</v>
      </c>
    </row>
    <row r="985" spans="1:17" ht="14" customHeight="1" x14ac:dyDescent="0.2">
      <c r="A985" s="46">
        <v>983</v>
      </c>
      <c r="B985" s="63">
        <v>-81.827150000000003</v>
      </c>
      <c r="C985" s="63">
        <v>24.453769999999999</v>
      </c>
      <c r="D985" s="74">
        <v>22</v>
      </c>
      <c r="E985" s="75">
        <v>0</v>
      </c>
      <c r="F985" s="64">
        <v>36634</v>
      </c>
      <c r="G985" s="65">
        <v>0.7319444444444444</v>
      </c>
      <c r="H985" s="66">
        <v>25.157</v>
      </c>
      <c r="I985" s="66">
        <v>36.438000000000002</v>
      </c>
      <c r="J985" s="67">
        <v>0.17050000000000001</v>
      </c>
      <c r="K985" s="67">
        <v>4.9500000000000002E-2</v>
      </c>
      <c r="M985" s="67">
        <v>8.6999999999999994E-2</v>
      </c>
      <c r="N985" s="67">
        <v>0.128</v>
      </c>
      <c r="Q985" s="67">
        <v>0</v>
      </c>
    </row>
    <row r="986" spans="1:17" ht="14" customHeight="1" x14ac:dyDescent="0.2">
      <c r="A986" s="46">
        <v>984</v>
      </c>
      <c r="B986" s="63">
        <v>-81.828000000000003</v>
      </c>
      <c r="C986" s="63">
        <v>24.486999999999998</v>
      </c>
      <c r="D986" s="74">
        <v>23</v>
      </c>
      <c r="E986" s="75">
        <v>0</v>
      </c>
      <c r="F986" s="64">
        <v>36634</v>
      </c>
      <c r="G986" s="65">
        <v>0.76180555555555562</v>
      </c>
      <c r="H986" s="66">
        <v>25.646999999999998</v>
      </c>
      <c r="I986" s="66">
        <v>36.538000000000004</v>
      </c>
      <c r="J986" s="67">
        <v>1.6348749999999999</v>
      </c>
      <c r="K986" s="67">
        <v>0</v>
      </c>
      <c r="M986" s="67">
        <v>0.84299999999999997</v>
      </c>
      <c r="N986" s="67">
        <v>0.158</v>
      </c>
      <c r="Q986" s="67">
        <v>0</v>
      </c>
    </row>
    <row r="987" spans="1:17" ht="14" customHeight="1" x14ac:dyDescent="0.2">
      <c r="A987" s="46">
        <v>985</v>
      </c>
      <c r="B987" s="63">
        <v>-81.386679999999998</v>
      </c>
      <c r="C987" s="63">
        <v>24.48442</v>
      </c>
      <c r="D987" s="74">
        <v>21.5</v>
      </c>
      <c r="E987" s="75">
        <v>0</v>
      </c>
      <c r="F987" s="64">
        <v>36634</v>
      </c>
      <c r="G987" s="65">
        <v>0.88055555555555554</v>
      </c>
      <c r="H987" s="66">
        <v>25.247</v>
      </c>
      <c r="I987" s="66">
        <v>36.3675</v>
      </c>
      <c r="J987" s="67">
        <v>5.6375000000000001E-2</v>
      </c>
      <c r="K987" s="67">
        <v>2.9425000000000014E-2</v>
      </c>
      <c r="M987" s="67">
        <v>0</v>
      </c>
      <c r="N987" s="67">
        <v>0</v>
      </c>
      <c r="Q987" s="67">
        <v>0</v>
      </c>
    </row>
    <row r="988" spans="1:17" ht="14" customHeight="1" x14ac:dyDescent="0.2">
      <c r="A988" s="46">
        <v>986</v>
      </c>
      <c r="B988" s="63">
        <v>-81.409580000000005</v>
      </c>
      <c r="C988" s="63">
        <v>24.535779999999999</v>
      </c>
      <c r="D988" s="74">
        <v>21</v>
      </c>
      <c r="E988" s="75">
        <v>0</v>
      </c>
      <c r="F988" s="64">
        <v>36634</v>
      </c>
      <c r="G988" s="65">
        <v>0.92222222222222217</v>
      </c>
      <c r="H988" s="66">
        <v>25.296999999999997</v>
      </c>
      <c r="I988" s="66">
        <v>36.408000000000001</v>
      </c>
      <c r="J988" s="67">
        <v>0.18837500000000001</v>
      </c>
      <c r="K988" s="67">
        <v>4.1524999999999992E-2</v>
      </c>
      <c r="M988" s="67">
        <v>0.76100000000000001</v>
      </c>
      <c r="N988" s="67">
        <v>5.8999999999999997E-2</v>
      </c>
      <c r="Q988" s="67">
        <v>0</v>
      </c>
    </row>
    <row r="989" spans="1:17" ht="14" customHeight="1" x14ac:dyDescent="0.2">
      <c r="A989" s="46">
        <v>987</v>
      </c>
      <c r="B989" s="63">
        <v>-81.416849999999997</v>
      </c>
      <c r="C989" s="63">
        <v>24.577249999999999</v>
      </c>
      <c r="D989" s="74">
        <v>20</v>
      </c>
      <c r="E989" s="75">
        <v>0</v>
      </c>
      <c r="F989" s="64">
        <v>36634</v>
      </c>
      <c r="G989" s="65">
        <v>0.95833333333333337</v>
      </c>
      <c r="H989" s="66">
        <v>25.927</v>
      </c>
      <c r="I989" s="66">
        <v>36.518000000000001</v>
      </c>
      <c r="J989" s="67">
        <v>0.28749999999999998</v>
      </c>
      <c r="K989" s="67">
        <v>9.1194999999999915E-2</v>
      </c>
      <c r="M989" s="67">
        <v>5.5E-2</v>
      </c>
      <c r="N989" s="67">
        <v>1.7999999999999999E-2</v>
      </c>
      <c r="Q989" s="67">
        <v>0</v>
      </c>
    </row>
    <row r="990" spans="1:17" ht="14" customHeight="1" x14ac:dyDescent="0.2">
      <c r="A990" s="46">
        <v>988</v>
      </c>
      <c r="B990" s="63">
        <v>-81.420820000000006</v>
      </c>
      <c r="C990" s="63">
        <v>24.61073</v>
      </c>
      <c r="D990" s="74">
        <v>19</v>
      </c>
      <c r="E990" s="75">
        <v>0</v>
      </c>
      <c r="F990" s="64">
        <v>36634</v>
      </c>
      <c r="G990" s="65">
        <v>0.98333333333333339</v>
      </c>
      <c r="H990" s="66">
        <v>27.606999999999999</v>
      </c>
      <c r="I990" s="66">
        <v>37.474000000000004</v>
      </c>
      <c r="J990" s="67">
        <v>0.25874999999999998</v>
      </c>
      <c r="K990" s="67">
        <v>0.16600249999999994</v>
      </c>
      <c r="M990" s="67">
        <v>0</v>
      </c>
      <c r="N990" s="67">
        <v>0.16700000000000001</v>
      </c>
      <c r="Q990" s="67">
        <v>1.6259999999999999</v>
      </c>
    </row>
    <row r="991" spans="1:17" ht="14" customHeight="1" x14ac:dyDescent="0.2">
      <c r="A991" s="46">
        <v>989</v>
      </c>
      <c r="B991" s="63">
        <v>-81.183750000000003</v>
      </c>
      <c r="C991" s="63">
        <v>24.5975</v>
      </c>
      <c r="D991" s="74">
        <v>18</v>
      </c>
      <c r="E991" s="75">
        <v>0</v>
      </c>
      <c r="F991" s="64">
        <v>36635</v>
      </c>
      <c r="G991" s="65">
        <v>4.3749999999999997E-2</v>
      </c>
      <c r="H991" s="66">
        <v>25.396999999999998</v>
      </c>
      <c r="I991" s="66">
        <v>36.444000000000003</v>
      </c>
      <c r="J991" s="67">
        <v>0.32774999999999999</v>
      </c>
      <c r="K991" s="67">
        <v>0.12258999999999995</v>
      </c>
      <c r="M991" s="67">
        <v>0</v>
      </c>
      <c r="N991" s="67">
        <v>2.3E-2</v>
      </c>
      <c r="Q991" s="67">
        <v>0.3</v>
      </c>
    </row>
    <row r="992" spans="1:17" ht="14" customHeight="1" x14ac:dyDescent="0.2">
      <c r="A992" s="46">
        <v>990</v>
      </c>
      <c r="B992" s="63">
        <v>-81.190719999999999</v>
      </c>
      <c r="C992" s="63">
        <v>24.634166666666665</v>
      </c>
      <c r="D992" s="74">
        <v>17</v>
      </c>
      <c r="E992" s="75">
        <v>0</v>
      </c>
      <c r="F992" s="64">
        <v>36635</v>
      </c>
      <c r="G992" s="65">
        <v>7.2222222222222229E-2</v>
      </c>
      <c r="H992" s="66">
        <v>25.766999999999999</v>
      </c>
      <c r="I992" s="66">
        <v>36.584000000000003</v>
      </c>
      <c r="J992" s="67">
        <v>0.52900000000000003</v>
      </c>
      <c r="K992" s="67">
        <v>0.1669799999999998</v>
      </c>
      <c r="M992" s="67">
        <v>3.2000000000000001E-2</v>
      </c>
      <c r="N992" s="67">
        <v>2.5999999999999999E-2</v>
      </c>
      <c r="Q992" s="67">
        <v>6.5030000000000001</v>
      </c>
    </row>
    <row r="993" spans="1:17" ht="14" customHeight="1" x14ac:dyDescent="0.2">
      <c r="A993" s="46">
        <v>991</v>
      </c>
      <c r="B993" s="63">
        <v>-81.202629999999999</v>
      </c>
      <c r="C993" s="63">
        <v>24.633929999999999</v>
      </c>
      <c r="D993" s="74">
        <v>16</v>
      </c>
      <c r="E993" s="75">
        <v>0</v>
      </c>
      <c r="F993" s="64">
        <v>36635</v>
      </c>
      <c r="G993" s="65">
        <v>9.8611111111111108E-2</v>
      </c>
      <c r="H993" s="66">
        <v>26.006999999999998</v>
      </c>
      <c r="I993" s="66">
        <v>36.738</v>
      </c>
      <c r="J993" s="67">
        <v>0.36799999999999999</v>
      </c>
      <c r="K993" s="67">
        <v>0.14374999999999999</v>
      </c>
      <c r="M993" s="67">
        <v>9.8000000000000004E-2</v>
      </c>
      <c r="N993" s="67">
        <v>4.4999999999999998E-2</v>
      </c>
      <c r="Q993" s="67">
        <v>2.7240000000000002</v>
      </c>
    </row>
    <row r="994" spans="1:17" ht="14" customHeight="1" x14ac:dyDescent="0.2">
      <c r="A994" s="46">
        <v>992</v>
      </c>
      <c r="B994" s="63">
        <v>-81.029529999999994</v>
      </c>
      <c r="C994" s="63">
        <v>24.701879999999999</v>
      </c>
      <c r="D994" s="74">
        <v>13</v>
      </c>
      <c r="E994" s="75">
        <v>0</v>
      </c>
      <c r="F994" s="64">
        <v>36635</v>
      </c>
      <c r="G994" s="65">
        <v>0.4916666666666667</v>
      </c>
      <c r="H994" s="66">
        <v>24.866999999999997</v>
      </c>
      <c r="I994" s="66">
        <v>36.569000000000003</v>
      </c>
      <c r="J994" s="67">
        <v>0.34499999999999997</v>
      </c>
      <c r="K994" s="67">
        <v>0.10533999999999996</v>
      </c>
      <c r="M994" s="67">
        <v>1.0999999999999999E-2</v>
      </c>
      <c r="N994" s="67">
        <v>0</v>
      </c>
      <c r="Q994" s="67">
        <v>0</v>
      </c>
    </row>
    <row r="995" spans="1:17" ht="14" customHeight="1" x14ac:dyDescent="0.2">
      <c r="A995" s="46">
        <v>993</v>
      </c>
      <c r="B995" s="63">
        <v>-81.022930000000002</v>
      </c>
      <c r="C995" s="63">
        <v>24.666833333333333</v>
      </c>
      <c r="D995" s="74">
        <v>14</v>
      </c>
      <c r="E995" s="75">
        <v>0</v>
      </c>
      <c r="F995" s="64">
        <v>36635</v>
      </c>
      <c r="G995" s="65">
        <v>0.50555555555555554</v>
      </c>
      <c r="H995" s="66">
        <v>25.486999999999998</v>
      </c>
      <c r="I995" s="66">
        <v>36.629000000000005</v>
      </c>
      <c r="J995" s="67">
        <v>0.39100000000000001</v>
      </c>
      <c r="K995" s="67">
        <v>0.10027999999999999</v>
      </c>
      <c r="M995" s="67">
        <v>1.2E-2</v>
      </c>
      <c r="N995" s="67">
        <v>0</v>
      </c>
      <c r="Q995" s="67">
        <v>0</v>
      </c>
    </row>
    <row r="996" spans="1:17" ht="14" customHeight="1" x14ac:dyDescent="0.2">
      <c r="A996" s="46">
        <v>994</v>
      </c>
      <c r="B996" s="63">
        <v>-81.016000000000005</v>
      </c>
      <c r="C996" s="63">
        <v>24.641369999999998</v>
      </c>
      <c r="D996" s="74">
        <v>15</v>
      </c>
      <c r="E996" s="75">
        <v>0</v>
      </c>
      <c r="F996" s="64">
        <v>36635</v>
      </c>
      <c r="G996" s="65">
        <v>0.52916666666666667</v>
      </c>
      <c r="H996" s="66">
        <v>24.157</v>
      </c>
      <c r="I996" s="66">
        <v>36.43</v>
      </c>
      <c r="J996" s="67">
        <v>0.39100000000000001</v>
      </c>
      <c r="K996" s="67">
        <v>0.26403999999999994</v>
      </c>
      <c r="M996" s="67">
        <v>0</v>
      </c>
      <c r="N996" s="67">
        <v>0</v>
      </c>
      <c r="Q996" s="67">
        <v>0</v>
      </c>
    </row>
    <row r="997" spans="1:17" ht="14" customHeight="1" x14ac:dyDescent="0.2">
      <c r="A997" s="46">
        <v>995</v>
      </c>
      <c r="B997" s="63">
        <f>-81.99223</f>
        <v>-81.992230000000006</v>
      </c>
      <c r="C997" s="63">
        <f>24.59135</f>
        <v>24.591349999999998</v>
      </c>
      <c r="D997" s="74">
        <v>15.5</v>
      </c>
      <c r="E997" s="75">
        <v>0</v>
      </c>
      <c r="F997" s="64">
        <v>36635</v>
      </c>
      <c r="G997" s="65">
        <v>0.56458333333333333</v>
      </c>
      <c r="H997" s="66">
        <v>24.766999999999999</v>
      </c>
      <c r="I997" s="66">
        <v>36.379000000000005</v>
      </c>
      <c r="J997" s="67">
        <v>0.14825000000000002</v>
      </c>
      <c r="K997" s="67">
        <v>0.15019000000000002</v>
      </c>
      <c r="M997" s="67">
        <v>0</v>
      </c>
      <c r="N997" s="67">
        <v>0</v>
      </c>
      <c r="Q997" s="67">
        <v>0</v>
      </c>
    </row>
    <row r="998" spans="1:17" ht="14" customHeight="1" x14ac:dyDescent="0.2">
      <c r="A998" s="46">
        <v>996</v>
      </c>
      <c r="B998" s="63">
        <v>-80.831779999999995</v>
      </c>
      <c r="C998" s="63">
        <v>24.712499999999999</v>
      </c>
      <c r="D998" s="74">
        <v>12</v>
      </c>
      <c r="E998" s="75">
        <v>0</v>
      </c>
      <c r="F998" s="64">
        <v>36635</v>
      </c>
      <c r="G998" s="65">
        <v>0.62708333333333333</v>
      </c>
      <c r="H998" s="66">
        <v>24.427</v>
      </c>
      <c r="I998" s="66">
        <v>36.378</v>
      </c>
      <c r="J998" s="67">
        <v>0.16775000000000001</v>
      </c>
      <c r="K998" s="67">
        <v>4.3449999999999996E-2</v>
      </c>
      <c r="M998" s="67">
        <v>0</v>
      </c>
      <c r="N998" s="67">
        <v>0</v>
      </c>
      <c r="Q998" s="67">
        <v>0</v>
      </c>
    </row>
    <row r="999" spans="1:17" ht="14" customHeight="1" x14ac:dyDescent="0.2">
      <c r="A999" s="46">
        <v>997</v>
      </c>
      <c r="B999" s="63">
        <v>-80.846599999999995</v>
      </c>
      <c r="C999" s="63">
        <v>24.752949999999998</v>
      </c>
      <c r="D999" s="74">
        <v>11</v>
      </c>
      <c r="E999" s="75">
        <v>0</v>
      </c>
      <c r="F999" s="64">
        <v>36635</v>
      </c>
      <c r="G999" s="65">
        <v>0.65138888888888891</v>
      </c>
      <c r="H999" s="66">
        <v>25.227</v>
      </c>
      <c r="I999" s="66">
        <v>36.519000000000005</v>
      </c>
      <c r="J999" s="67">
        <v>0.37375000000000003</v>
      </c>
      <c r="K999" s="67">
        <v>9.705999999999998E-2</v>
      </c>
      <c r="M999" s="67">
        <v>0.23</v>
      </c>
      <c r="N999" s="67">
        <v>0</v>
      </c>
      <c r="Q999" s="67">
        <v>0</v>
      </c>
    </row>
    <row r="1000" spans="1:17" ht="14" customHeight="1" x14ac:dyDescent="0.2">
      <c r="A1000" s="46">
        <v>998</v>
      </c>
      <c r="B1000" s="63">
        <v>-80.857830000000007</v>
      </c>
      <c r="C1000" s="63">
        <v>24.780169999999998</v>
      </c>
      <c r="D1000" s="74">
        <v>10</v>
      </c>
      <c r="E1000" s="75">
        <v>0</v>
      </c>
      <c r="F1000" s="64">
        <v>36635</v>
      </c>
      <c r="G1000" s="65">
        <v>0.6645833333333333</v>
      </c>
      <c r="H1000" s="66">
        <v>25.896999999999998</v>
      </c>
      <c r="I1000" s="66">
        <v>37.024000000000001</v>
      </c>
      <c r="J1000" s="67">
        <v>0.10725000000000001</v>
      </c>
      <c r="K1000" s="67">
        <v>8.415000000000003E-2</v>
      </c>
      <c r="M1000" s="67">
        <v>1.4999999999999999E-2</v>
      </c>
      <c r="N1000" s="67">
        <v>0</v>
      </c>
      <c r="Q1000" s="67">
        <v>0</v>
      </c>
    </row>
    <row r="1001" spans="1:17" ht="14" customHeight="1" x14ac:dyDescent="0.2">
      <c r="A1001" s="46">
        <v>999</v>
      </c>
      <c r="B1001" s="63">
        <v>-80.686170000000004</v>
      </c>
      <c r="C1001" s="63">
        <v>24.716000000000001</v>
      </c>
      <c r="D1001" s="74">
        <v>9.5</v>
      </c>
      <c r="E1001" s="75">
        <v>0</v>
      </c>
      <c r="F1001" s="64">
        <v>36635</v>
      </c>
      <c r="G1001" s="65">
        <v>0.71458333333333324</v>
      </c>
      <c r="H1001" s="66">
        <v>25.146999999999998</v>
      </c>
      <c r="I1001" s="66">
        <v>36.378</v>
      </c>
      <c r="J1001" s="67">
        <v>0.15675</v>
      </c>
      <c r="K1001" s="67">
        <v>4.7850000000000018E-2</v>
      </c>
      <c r="M1001" s="67">
        <v>0</v>
      </c>
      <c r="N1001" s="67">
        <v>0</v>
      </c>
      <c r="Q1001" s="67">
        <v>0</v>
      </c>
    </row>
    <row r="1002" spans="1:17" ht="14" customHeight="1" x14ac:dyDescent="0.2">
      <c r="A1002" s="46">
        <v>1000</v>
      </c>
      <c r="B1002" s="63">
        <v>-80.723169999999996</v>
      </c>
      <c r="C1002" s="63">
        <v>24.763570000000001</v>
      </c>
      <c r="D1002" s="74">
        <v>9</v>
      </c>
      <c r="E1002" s="75">
        <v>0</v>
      </c>
      <c r="F1002" s="64">
        <v>36635</v>
      </c>
      <c r="G1002" s="65">
        <v>0.74722222222222223</v>
      </c>
      <c r="H1002" s="66">
        <v>25.177</v>
      </c>
      <c r="I1002" s="66">
        <v>36.469000000000001</v>
      </c>
      <c r="J1002" s="67">
        <v>1.1000000000000001E-2</v>
      </c>
      <c r="K1002" s="67">
        <v>4.1800000000000011E-2</v>
      </c>
      <c r="M1002" s="67">
        <v>2.5000000000000001E-2</v>
      </c>
      <c r="N1002" s="67">
        <v>0</v>
      </c>
      <c r="Q1002" s="67">
        <v>0</v>
      </c>
    </row>
    <row r="1003" spans="1:17" ht="14" customHeight="1" x14ac:dyDescent="0.2">
      <c r="A1003" s="46">
        <v>1001</v>
      </c>
      <c r="B1003" s="63">
        <v>-80.741870000000006</v>
      </c>
      <c r="C1003" s="63">
        <v>24.791499999999999</v>
      </c>
      <c r="D1003" s="74">
        <v>8</v>
      </c>
      <c r="E1003" s="75">
        <v>0</v>
      </c>
      <c r="F1003" s="64">
        <v>36635</v>
      </c>
      <c r="G1003" s="65">
        <v>0.76527777777777783</v>
      </c>
      <c r="H1003" s="66">
        <v>27.206999999999997</v>
      </c>
      <c r="I1003" s="66">
        <v>36.588999999999999</v>
      </c>
      <c r="J1003" s="67">
        <v>0.21800000000000003</v>
      </c>
      <c r="K1003" s="67">
        <v>7.6947499999999974E-2</v>
      </c>
      <c r="M1003" s="67">
        <v>1.6E-2</v>
      </c>
      <c r="N1003" s="67">
        <v>0</v>
      </c>
      <c r="Q1003" s="67">
        <v>0</v>
      </c>
    </row>
    <row r="1004" spans="1:17" ht="14" customHeight="1" x14ac:dyDescent="0.2">
      <c r="A1004" s="46">
        <v>1002</v>
      </c>
      <c r="B1004" s="63">
        <v>-80.75</v>
      </c>
      <c r="C1004" s="63">
        <v>24.816666666666666</v>
      </c>
      <c r="D1004" s="71">
        <v>7</v>
      </c>
      <c r="E1004" s="72">
        <v>0</v>
      </c>
      <c r="F1004" s="64">
        <v>36635</v>
      </c>
      <c r="G1004" s="65">
        <v>0.78194444444444444</v>
      </c>
      <c r="H1004" s="66">
        <v>26.306999999999999</v>
      </c>
      <c r="I1004" s="66">
        <v>36.35</v>
      </c>
      <c r="J1004" s="66">
        <v>0.141625</v>
      </c>
      <c r="K1004" s="66">
        <v>7.8375E-2</v>
      </c>
      <c r="L1004" s="66"/>
      <c r="M1004" s="66">
        <v>2.9000000000000001E-2</v>
      </c>
      <c r="N1004" s="66">
        <v>0</v>
      </c>
      <c r="P1004" s="66"/>
      <c r="Q1004" s="66">
        <v>1.3220000000000001</v>
      </c>
    </row>
    <row r="1005" spans="1:17" ht="14" customHeight="1" x14ac:dyDescent="0.2">
      <c r="A1005" s="46">
        <v>1003</v>
      </c>
      <c r="B1005" s="63">
        <v>-80.314549999999997</v>
      </c>
      <c r="C1005" s="63">
        <v>25.065650000000002</v>
      </c>
      <c r="D1005" s="71">
        <v>6</v>
      </c>
      <c r="E1005" s="72">
        <v>0</v>
      </c>
      <c r="F1005" s="64">
        <v>36635</v>
      </c>
      <c r="G1005" s="65">
        <v>0.90416666666666667</v>
      </c>
      <c r="H1005" s="66">
        <v>25.626999999999999</v>
      </c>
      <c r="I1005" s="66">
        <v>36.448999999999998</v>
      </c>
      <c r="J1005" s="66">
        <v>0.3105</v>
      </c>
      <c r="K1005" s="66">
        <v>8.8664999999999924E-2</v>
      </c>
      <c r="L1005" s="66"/>
      <c r="M1005" s="66">
        <v>7.0000000000000001E-3</v>
      </c>
      <c r="N1005" s="66">
        <v>0</v>
      </c>
      <c r="P1005" s="66"/>
      <c r="Q1005" s="66">
        <v>15.737</v>
      </c>
    </row>
    <row r="1006" spans="1:17" ht="14" customHeight="1" x14ac:dyDescent="0.2">
      <c r="A1006" s="46">
        <v>1004</v>
      </c>
      <c r="B1006" s="63">
        <v>-80.352400000000003</v>
      </c>
      <c r="C1006" s="63">
        <v>25.093330000000002</v>
      </c>
      <c r="D1006" s="71">
        <v>5</v>
      </c>
      <c r="E1006" s="72">
        <v>0</v>
      </c>
      <c r="F1006" s="64">
        <v>36635</v>
      </c>
      <c r="G1006" s="65">
        <v>0.92986111111111114</v>
      </c>
      <c r="H1006" s="66">
        <v>25.907</v>
      </c>
      <c r="I1006" s="66">
        <v>36.528000000000006</v>
      </c>
      <c r="L1006" s="66"/>
      <c r="M1006" s="66"/>
      <c r="N1006" s="66"/>
      <c r="P1006" s="66"/>
      <c r="Q1006" s="66"/>
    </row>
    <row r="1007" spans="1:17" ht="14" customHeight="1" x14ac:dyDescent="0.2">
      <c r="A1007" s="46">
        <v>1005</v>
      </c>
      <c r="B1007" s="63">
        <v>-80.377916666666664</v>
      </c>
      <c r="C1007" s="63">
        <v>25.108666666666668</v>
      </c>
      <c r="D1007" s="74">
        <v>4</v>
      </c>
      <c r="E1007" s="75">
        <v>0</v>
      </c>
      <c r="F1007" s="64">
        <v>36636</v>
      </c>
      <c r="G1007" s="65">
        <v>0.94374999999999998</v>
      </c>
      <c r="H1007" s="66">
        <v>26.036999999999999</v>
      </c>
      <c r="I1007" s="66">
        <v>36.804000000000002</v>
      </c>
      <c r="J1007" s="67">
        <v>0.141625</v>
      </c>
      <c r="K1007" s="67">
        <v>3.4375000000000003E-2</v>
      </c>
      <c r="M1007" s="67">
        <v>1.0999999999999999E-2</v>
      </c>
      <c r="N1007" s="67">
        <v>0</v>
      </c>
      <c r="Q1007" s="67">
        <v>0</v>
      </c>
    </row>
    <row r="1008" spans="1:17" ht="14" customHeight="1" x14ac:dyDescent="0.2">
      <c r="A1008" s="46">
        <v>1006</v>
      </c>
      <c r="B1008" s="63">
        <v>-80.084199999999996</v>
      </c>
      <c r="C1008" s="63">
        <v>25.643999999999998</v>
      </c>
      <c r="D1008" s="74">
        <v>3</v>
      </c>
      <c r="E1008" s="75">
        <v>0</v>
      </c>
      <c r="F1008" s="64">
        <v>36636</v>
      </c>
      <c r="G1008" s="65">
        <v>0.52361111111111114</v>
      </c>
      <c r="H1008" s="66">
        <v>24.585999999999999</v>
      </c>
      <c r="I1008" s="66">
        <v>36.193250000000006</v>
      </c>
      <c r="J1008" s="67">
        <v>0.36225000000000002</v>
      </c>
      <c r="K1008" s="67">
        <v>0.17508750000000001</v>
      </c>
      <c r="M1008" s="67">
        <v>1.2999999999999999E-2</v>
      </c>
      <c r="N1008" s="67">
        <v>0</v>
      </c>
      <c r="Q1008" s="67">
        <v>1.095</v>
      </c>
    </row>
    <row r="1009" spans="1:17" ht="14" customHeight="1" x14ac:dyDescent="0.2">
      <c r="A1009" s="46">
        <v>1007</v>
      </c>
      <c r="B1009" s="63">
        <v>-80.105369999999994</v>
      </c>
      <c r="C1009" s="63">
        <v>25.645</v>
      </c>
      <c r="D1009" s="74">
        <v>2</v>
      </c>
      <c r="E1009" s="75">
        <v>0</v>
      </c>
      <c r="F1009" s="64">
        <v>36636</v>
      </c>
      <c r="G1009" s="65">
        <v>0.53611111111111109</v>
      </c>
      <c r="H1009" s="66">
        <v>24.671999999999997</v>
      </c>
      <c r="I1009" s="66">
        <v>35.974499999999999</v>
      </c>
      <c r="J1009" s="67">
        <v>0.65549999999999997</v>
      </c>
      <c r="K1009" s="67">
        <v>0.1940049999999999</v>
      </c>
      <c r="M1009" s="67">
        <v>2.5000000000000001E-2</v>
      </c>
      <c r="N1009" s="67">
        <v>0.02</v>
      </c>
      <c r="Q1009" s="67">
        <v>0</v>
      </c>
    </row>
    <row r="1010" spans="1:17" ht="14" customHeight="1" x14ac:dyDescent="0.2">
      <c r="A1010" s="46">
        <v>1008</v>
      </c>
      <c r="B1010" s="63">
        <v>-80.122020000000006</v>
      </c>
      <c r="C1010" s="63">
        <v>25.645</v>
      </c>
      <c r="D1010" s="71">
        <v>1</v>
      </c>
      <c r="E1010" s="72">
        <v>0</v>
      </c>
      <c r="F1010" s="64">
        <v>36636</v>
      </c>
      <c r="G1010" s="65">
        <v>0.54722222222222217</v>
      </c>
      <c r="H1010" s="66">
        <v>24.7607</v>
      </c>
      <c r="I1010" s="66">
        <v>35.939300000000003</v>
      </c>
      <c r="J1010" s="66">
        <v>0.37375000000000003</v>
      </c>
      <c r="K1010" s="66">
        <v>0.13800000000000001</v>
      </c>
      <c r="M1010" s="67">
        <v>2.3E-2</v>
      </c>
      <c r="N1010" s="67">
        <v>0</v>
      </c>
      <c r="Q1010" s="67">
        <v>1.3220000000000001</v>
      </c>
    </row>
    <row r="1011" spans="1:17" ht="14" customHeight="1" x14ac:dyDescent="0.2">
      <c r="A1011" s="46">
        <v>1009</v>
      </c>
      <c r="B1011" s="63">
        <v>-80.963616666666667</v>
      </c>
      <c r="C1011" s="63">
        <v>24.930616666666666</v>
      </c>
      <c r="D1011" s="74">
        <v>71</v>
      </c>
      <c r="E1011" s="75">
        <v>0</v>
      </c>
      <c r="F1011" s="64">
        <v>36681</v>
      </c>
      <c r="G1011" s="65">
        <v>0.62638888888888888</v>
      </c>
      <c r="H1011" s="66">
        <v>29.733000000000001</v>
      </c>
      <c r="I1011" s="66">
        <v>38.072499999999998</v>
      </c>
      <c r="J1011" s="67">
        <v>6.1695000000000011</v>
      </c>
      <c r="K1011" s="67">
        <v>2.3307000000000007</v>
      </c>
      <c r="M1011" s="67">
        <v>0</v>
      </c>
      <c r="N1011" s="67">
        <v>0</v>
      </c>
      <c r="Q1011" s="67">
        <v>20.224</v>
      </c>
    </row>
    <row r="1012" spans="1:17" ht="14" customHeight="1" x14ac:dyDescent="0.2">
      <c r="A1012" s="46">
        <v>1010</v>
      </c>
      <c r="B1012" s="63">
        <v>-81.025000000000006</v>
      </c>
      <c r="C1012" s="63">
        <v>24.929983333333332</v>
      </c>
      <c r="D1012" s="74">
        <v>70</v>
      </c>
      <c r="E1012" s="75">
        <v>0</v>
      </c>
      <c r="F1012" s="64">
        <v>36681</v>
      </c>
      <c r="G1012" s="65">
        <v>0.6743055555555556</v>
      </c>
      <c r="H1012" s="66">
        <v>29.733000000000001</v>
      </c>
      <c r="I1012" s="66">
        <v>38</v>
      </c>
      <c r="J1012" s="67">
        <v>3.1990000000000003</v>
      </c>
      <c r="K1012" s="67">
        <v>1.0511000000000004</v>
      </c>
      <c r="M1012" s="67">
        <v>0</v>
      </c>
      <c r="N1012" s="67">
        <v>0</v>
      </c>
      <c r="Q1012" s="67">
        <v>1.8120000000000001</v>
      </c>
    </row>
    <row r="1013" spans="1:17" ht="14" customHeight="1" x14ac:dyDescent="0.2">
      <c r="A1013" s="46">
        <v>1011</v>
      </c>
      <c r="B1013" s="63">
        <v>-81.095849999999999</v>
      </c>
      <c r="C1013" s="63">
        <v>24.930133333333298</v>
      </c>
      <c r="D1013" s="74">
        <v>69</v>
      </c>
      <c r="E1013" s="75">
        <v>0</v>
      </c>
      <c r="F1013" s="64">
        <v>36681</v>
      </c>
      <c r="G1013" s="65">
        <v>0.70138888888888884</v>
      </c>
      <c r="H1013" s="66">
        <v>29.733000000000001</v>
      </c>
      <c r="I1013" s="66">
        <v>37.799999999999997</v>
      </c>
      <c r="J1013" s="67">
        <v>1.3474999999999999</v>
      </c>
      <c r="K1013" s="67">
        <v>1.1961249999999999</v>
      </c>
      <c r="M1013" s="67">
        <v>0</v>
      </c>
      <c r="N1013" s="67">
        <v>0</v>
      </c>
      <c r="Q1013" s="67">
        <v>0.36199999999999999</v>
      </c>
    </row>
    <row r="1014" spans="1:17" ht="14" customHeight="1" x14ac:dyDescent="0.2">
      <c r="A1014" s="46">
        <v>1012</v>
      </c>
      <c r="B1014" s="63">
        <v>-81.167000000000002</v>
      </c>
      <c r="C1014" s="63">
        <v>24.929749999999999</v>
      </c>
      <c r="D1014" s="74">
        <v>68</v>
      </c>
      <c r="E1014" s="75">
        <v>0</v>
      </c>
      <c r="F1014" s="64">
        <v>36681</v>
      </c>
      <c r="G1014" s="65">
        <v>0.72986111111111107</v>
      </c>
      <c r="H1014" s="66">
        <v>29.941499999999998</v>
      </c>
      <c r="I1014" s="66">
        <v>37.567</v>
      </c>
      <c r="J1014" s="67">
        <v>1.19</v>
      </c>
      <c r="K1014" s="67">
        <v>1.19</v>
      </c>
      <c r="M1014" s="67">
        <v>0</v>
      </c>
      <c r="N1014" s="67">
        <v>0</v>
      </c>
      <c r="Q1014" s="67">
        <v>0</v>
      </c>
    </row>
    <row r="1015" spans="1:17" ht="14" customHeight="1" x14ac:dyDescent="0.2">
      <c r="A1015" s="46">
        <v>1013</v>
      </c>
      <c r="B1015" s="63">
        <v>-81.127200000000002</v>
      </c>
      <c r="C1015" s="63">
        <v>25.0304</v>
      </c>
      <c r="D1015" s="74">
        <v>67</v>
      </c>
      <c r="E1015" s="75">
        <v>0</v>
      </c>
      <c r="F1015" s="64">
        <v>36681</v>
      </c>
      <c r="G1015" s="65">
        <v>0.77222222222222225</v>
      </c>
      <c r="H1015" s="66">
        <v>30.201499999999999</v>
      </c>
      <c r="I1015" s="66">
        <v>37.792000000000002</v>
      </c>
      <c r="J1015" s="67">
        <v>1.47</v>
      </c>
      <c r="K1015" s="67">
        <v>0.49174999999999991</v>
      </c>
      <c r="M1015" s="67">
        <v>0</v>
      </c>
      <c r="N1015" s="67">
        <v>0</v>
      </c>
      <c r="Q1015" s="67">
        <v>0</v>
      </c>
    </row>
    <row r="1016" spans="1:17" ht="14" customHeight="1" x14ac:dyDescent="0.2">
      <c r="A1016" s="46">
        <v>1014</v>
      </c>
      <c r="B1016" s="63">
        <v>-81.107733333333329</v>
      </c>
      <c r="C1016" s="63">
        <v>25.068566666666666</v>
      </c>
      <c r="D1016" s="74">
        <v>66</v>
      </c>
      <c r="E1016" s="75">
        <v>0</v>
      </c>
      <c r="F1016" s="64">
        <v>36681</v>
      </c>
      <c r="G1016" s="65">
        <v>0.79513888888888884</v>
      </c>
      <c r="H1016" s="66">
        <v>30.026499999999999</v>
      </c>
      <c r="I1016" s="66">
        <v>37.771999999999998</v>
      </c>
      <c r="J1016" s="67">
        <v>4.4557500000000001</v>
      </c>
      <c r="K1016" s="67">
        <v>2.8756725000000003</v>
      </c>
      <c r="M1016" s="67">
        <v>0</v>
      </c>
      <c r="N1016" s="67">
        <v>0</v>
      </c>
      <c r="Q1016" s="67">
        <v>0.43099999999999999</v>
      </c>
    </row>
    <row r="1017" spans="1:17" ht="14" customHeight="1" x14ac:dyDescent="0.2">
      <c r="A1017" s="46">
        <v>1015</v>
      </c>
      <c r="B1017" s="63">
        <v>-81.094899999999996</v>
      </c>
      <c r="C1017" s="63">
        <v>25.099316666666667</v>
      </c>
      <c r="D1017" s="74">
        <v>65</v>
      </c>
      <c r="E1017" s="75">
        <v>0</v>
      </c>
      <c r="F1017" s="64">
        <v>36681</v>
      </c>
      <c r="G1017" s="65">
        <v>0.81041666666666667</v>
      </c>
      <c r="H1017" s="66">
        <v>29.9465</v>
      </c>
      <c r="I1017" s="66">
        <v>37.786999999999999</v>
      </c>
      <c r="J1017" s="67">
        <v>2.6277500000000003</v>
      </c>
      <c r="K1017" s="67">
        <v>1.3035925000000004</v>
      </c>
    </row>
    <row r="1018" spans="1:17" ht="14" customHeight="1" x14ac:dyDescent="0.2">
      <c r="A1018" s="46">
        <v>1016</v>
      </c>
      <c r="B1018" s="63">
        <v>-81.156833333333338</v>
      </c>
      <c r="C1018" s="63">
        <v>25.166666666666668</v>
      </c>
      <c r="D1018" s="74">
        <v>64</v>
      </c>
      <c r="E1018" s="75">
        <v>0</v>
      </c>
      <c r="F1018" s="64">
        <v>36681</v>
      </c>
      <c r="G1018" s="65">
        <v>0.85763888888888884</v>
      </c>
      <c r="H1018" s="66">
        <v>29.576500000000003</v>
      </c>
      <c r="I1018" s="66">
        <v>37.222000000000001</v>
      </c>
      <c r="J1018" s="67">
        <v>1.7849999999999999</v>
      </c>
      <c r="K1018" s="67">
        <v>0.875</v>
      </c>
      <c r="M1018" s="67">
        <v>0</v>
      </c>
      <c r="N1018" s="67">
        <v>0</v>
      </c>
      <c r="Q1018" s="67">
        <v>9.1280000000000001</v>
      </c>
    </row>
    <row r="1019" spans="1:17" ht="14" customHeight="1" x14ac:dyDescent="0.2">
      <c r="A1019" s="46">
        <v>1017</v>
      </c>
      <c r="B1019" s="63">
        <v>-81.197500000000005</v>
      </c>
      <c r="C1019" s="63">
        <v>25.167166666666667</v>
      </c>
      <c r="D1019" s="74">
        <v>63</v>
      </c>
      <c r="E1019" s="75">
        <v>0</v>
      </c>
      <c r="F1019" s="64">
        <v>36681</v>
      </c>
      <c r="G1019" s="65">
        <v>0.87569444444444444</v>
      </c>
      <c r="H1019" s="66">
        <v>30.016500000000001</v>
      </c>
      <c r="I1019" s="66">
        <v>37.587000000000003</v>
      </c>
      <c r="J1019" s="67">
        <v>1.575</v>
      </c>
      <c r="K1019" s="67">
        <v>0.87575999999999965</v>
      </c>
      <c r="M1019" s="67">
        <v>0</v>
      </c>
      <c r="N1019" s="67">
        <v>0</v>
      </c>
      <c r="Q1019" s="67">
        <v>1.7949999999999999</v>
      </c>
    </row>
    <row r="1020" spans="1:17" ht="14" customHeight="1" x14ac:dyDescent="0.2">
      <c r="A1020" s="46">
        <v>1018</v>
      </c>
      <c r="B1020" s="63">
        <v>-81.236000000000004</v>
      </c>
      <c r="C1020" s="63">
        <v>25.168166666666668</v>
      </c>
      <c r="D1020" s="74">
        <v>62</v>
      </c>
      <c r="E1020" s="75">
        <v>0</v>
      </c>
      <c r="F1020" s="64">
        <v>36681</v>
      </c>
      <c r="G1020" s="65">
        <v>0.90902777777777777</v>
      </c>
      <c r="H1020" s="66">
        <v>30.0715</v>
      </c>
      <c r="I1020" s="66">
        <v>37.421999999999997</v>
      </c>
      <c r="J1020" s="67">
        <v>2.59</v>
      </c>
      <c r="K1020" s="67">
        <v>1.1007499999999997</v>
      </c>
      <c r="M1020" s="67">
        <v>0</v>
      </c>
      <c r="N1020" s="67">
        <v>0.1</v>
      </c>
      <c r="Q1020" s="67">
        <v>3.5030000000000001</v>
      </c>
    </row>
    <row r="1021" spans="1:17" ht="14" customHeight="1" x14ac:dyDescent="0.2">
      <c r="A1021" s="46">
        <v>1019</v>
      </c>
      <c r="B1021" s="63">
        <v>-81.274500000000003</v>
      </c>
      <c r="C1021" s="63">
        <v>25.167000000000002</v>
      </c>
      <c r="D1021" s="74">
        <v>61</v>
      </c>
      <c r="E1021" s="75">
        <v>0</v>
      </c>
      <c r="F1021" s="64">
        <v>36681</v>
      </c>
      <c r="G1021" s="65">
        <v>0.9243055555555556</v>
      </c>
      <c r="H1021" s="66">
        <v>30.226500000000001</v>
      </c>
      <c r="I1021" s="66">
        <v>37.531999999999996</v>
      </c>
      <c r="J1021" s="67">
        <v>2.7452500000000004</v>
      </c>
      <c r="K1021" s="67">
        <v>1.2418000000000002</v>
      </c>
      <c r="M1021" s="67">
        <v>0</v>
      </c>
      <c r="N1021" s="67">
        <v>0</v>
      </c>
      <c r="Q1021" s="67">
        <v>1.984</v>
      </c>
    </row>
    <row r="1022" spans="1:17" ht="14" customHeight="1" x14ac:dyDescent="0.2">
      <c r="A1022" s="46">
        <v>1020</v>
      </c>
      <c r="B1022" s="63">
        <v>-81.34</v>
      </c>
      <c r="C1022" s="63">
        <v>25.167000000000002</v>
      </c>
      <c r="D1022" s="74">
        <v>60</v>
      </c>
      <c r="E1022" s="75">
        <v>0</v>
      </c>
      <c r="F1022" s="64">
        <v>36681</v>
      </c>
      <c r="G1022" s="65">
        <v>0.94791666666666663</v>
      </c>
      <c r="H1022" s="66">
        <v>30.286499999999997</v>
      </c>
      <c r="I1022" s="66">
        <v>37.602000000000004</v>
      </c>
      <c r="J1022" s="67">
        <v>1.33</v>
      </c>
      <c r="K1022" s="67">
        <v>0.83125000000000004</v>
      </c>
      <c r="M1022" s="67">
        <v>0</v>
      </c>
      <c r="N1022" s="67">
        <v>0</v>
      </c>
      <c r="Q1022" s="67">
        <v>0</v>
      </c>
    </row>
    <row r="1023" spans="1:17" ht="14" customHeight="1" x14ac:dyDescent="0.2">
      <c r="A1023" s="46">
        <v>1021</v>
      </c>
      <c r="B1023" s="63">
        <v>-81.492666666666665</v>
      </c>
      <c r="C1023" s="63">
        <v>25.1675</v>
      </c>
      <c r="D1023" s="74">
        <v>59</v>
      </c>
      <c r="E1023" s="75">
        <v>0</v>
      </c>
      <c r="F1023" s="64">
        <v>36681</v>
      </c>
      <c r="G1023" s="65">
        <v>0.98750000000000004</v>
      </c>
      <c r="H1023" s="66">
        <v>30.166499999999999</v>
      </c>
      <c r="I1023" s="66">
        <v>37.462000000000003</v>
      </c>
      <c r="J1023" s="67">
        <v>1.7849999999999999</v>
      </c>
      <c r="K1023" s="67">
        <v>0.84174999999999989</v>
      </c>
      <c r="M1023" s="67">
        <v>0</v>
      </c>
      <c r="N1023" s="67">
        <v>0</v>
      </c>
      <c r="Q1023" s="67">
        <v>0</v>
      </c>
    </row>
    <row r="1024" spans="1:17" ht="14" customHeight="1" x14ac:dyDescent="0.2">
      <c r="A1024" s="46">
        <v>1022</v>
      </c>
      <c r="B1024" s="63">
        <v>-81.656499999999994</v>
      </c>
      <c r="C1024" s="63">
        <v>25.169</v>
      </c>
      <c r="D1024" s="74">
        <v>58</v>
      </c>
      <c r="E1024" s="75">
        <v>0</v>
      </c>
      <c r="F1024" s="64">
        <v>36682</v>
      </c>
      <c r="G1024" s="65">
        <v>0.48888888888888887</v>
      </c>
      <c r="H1024" s="66">
        <v>29.332999999999998</v>
      </c>
      <c r="I1024" s="66">
        <v>37.130499999999998</v>
      </c>
      <c r="J1024" s="67">
        <v>1.575</v>
      </c>
      <c r="K1024" s="67">
        <v>1.1514999999999995</v>
      </c>
      <c r="M1024" s="67">
        <v>0</v>
      </c>
      <c r="N1024" s="67">
        <v>0</v>
      </c>
      <c r="Q1024" s="67">
        <v>0</v>
      </c>
    </row>
    <row r="1025" spans="1:17" ht="14" customHeight="1" x14ac:dyDescent="0.2">
      <c r="A1025" s="46">
        <v>1023</v>
      </c>
      <c r="B1025" s="63">
        <v>-81.262833333333333</v>
      </c>
      <c r="C1025" s="63">
        <v>25.351833333333332</v>
      </c>
      <c r="D1025" s="74">
        <v>57</v>
      </c>
      <c r="E1025" s="75">
        <v>0</v>
      </c>
      <c r="F1025" s="64">
        <v>36682</v>
      </c>
      <c r="G1025" s="65">
        <v>0.74861111111111101</v>
      </c>
      <c r="H1025" s="66">
        <v>30.0015</v>
      </c>
      <c r="I1025" s="66">
        <v>37.481999999999999</v>
      </c>
      <c r="J1025" s="67">
        <v>2.0649999999999999</v>
      </c>
      <c r="K1025" s="67">
        <v>0.99400000000000022</v>
      </c>
      <c r="M1025" s="67">
        <v>2.3E-2</v>
      </c>
      <c r="N1025" s="67">
        <v>0</v>
      </c>
      <c r="Q1025" s="67">
        <v>1.5880000000000001</v>
      </c>
    </row>
    <row r="1026" spans="1:17" ht="14" customHeight="1" x14ac:dyDescent="0.2">
      <c r="A1026" s="46">
        <v>1024</v>
      </c>
      <c r="B1026" s="63">
        <v>-81.226333333333329</v>
      </c>
      <c r="C1026" s="63">
        <v>25.350166666666667</v>
      </c>
      <c r="D1026" s="74">
        <v>56</v>
      </c>
      <c r="E1026" s="75">
        <v>0</v>
      </c>
      <c r="F1026" s="64">
        <v>36682</v>
      </c>
      <c r="G1026" s="65">
        <v>0.76388888888888884</v>
      </c>
      <c r="H1026" s="66">
        <v>30.111499999999999</v>
      </c>
      <c r="I1026" s="66">
        <v>37.661999999999999</v>
      </c>
      <c r="J1026" s="67">
        <v>1.68</v>
      </c>
      <c r="K1026" s="67">
        <v>0.81374999999999997</v>
      </c>
      <c r="M1026" s="67">
        <v>2.7E-2</v>
      </c>
      <c r="N1026" s="67">
        <v>0</v>
      </c>
      <c r="Q1026" s="67">
        <v>5.85</v>
      </c>
    </row>
    <row r="1027" spans="1:17" ht="14" customHeight="1" x14ac:dyDescent="0.2">
      <c r="A1027" s="46">
        <v>1025</v>
      </c>
      <c r="B1027" s="63">
        <v>-81.195166666666665</v>
      </c>
      <c r="C1027" s="63">
        <v>25.35</v>
      </c>
      <c r="D1027" s="74">
        <v>55</v>
      </c>
      <c r="E1027" s="75">
        <v>0</v>
      </c>
      <c r="F1027" s="64">
        <v>36682</v>
      </c>
      <c r="G1027" s="65">
        <v>0.77986111111111101</v>
      </c>
      <c r="H1027" s="66">
        <v>29.851500000000001</v>
      </c>
      <c r="I1027" s="66">
        <v>37.527000000000001</v>
      </c>
      <c r="J1027" s="67">
        <v>1.7150000000000001</v>
      </c>
      <c r="K1027" s="67">
        <v>0.61250000000000004</v>
      </c>
      <c r="M1027" s="67">
        <v>2.4E-2</v>
      </c>
      <c r="N1027" s="67">
        <v>0</v>
      </c>
      <c r="Q1027" s="67">
        <v>13.417999999999999</v>
      </c>
    </row>
    <row r="1028" spans="1:17" ht="14" customHeight="1" x14ac:dyDescent="0.2">
      <c r="A1028" s="46">
        <v>1026</v>
      </c>
      <c r="B1028" s="63">
        <v>-81.153999999999996</v>
      </c>
      <c r="C1028" s="63">
        <v>25.3445</v>
      </c>
      <c r="D1028" s="74">
        <v>54</v>
      </c>
      <c r="E1028" s="75">
        <v>0</v>
      </c>
      <c r="F1028" s="64">
        <v>36682</v>
      </c>
      <c r="G1028" s="65">
        <v>0.80694444444444446</v>
      </c>
      <c r="H1028" s="66">
        <v>30.2865</v>
      </c>
      <c r="I1028" s="66">
        <v>34.622</v>
      </c>
      <c r="J1028" s="67">
        <v>3.4275000000000002</v>
      </c>
      <c r="K1028" s="67">
        <v>1.3538625000000002</v>
      </c>
      <c r="M1028" s="67">
        <v>2.9000000000000001E-2</v>
      </c>
      <c r="N1028" s="67">
        <v>0.125</v>
      </c>
      <c r="Q1028" s="67">
        <v>22.763000000000002</v>
      </c>
    </row>
    <row r="1029" spans="1:17" ht="14" customHeight="1" x14ac:dyDescent="0.2">
      <c r="A1029" s="46">
        <v>1027</v>
      </c>
      <c r="B1029" s="63">
        <v>-81.225999999999999</v>
      </c>
      <c r="C1029" s="63">
        <v>25.453666666666667</v>
      </c>
      <c r="D1029" s="74">
        <v>53</v>
      </c>
      <c r="E1029" s="75">
        <v>0</v>
      </c>
      <c r="F1029" s="64">
        <v>36682</v>
      </c>
      <c r="G1029" s="65">
        <v>0.85763888888888884</v>
      </c>
      <c r="H1029" s="66">
        <v>30.171500000000002</v>
      </c>
      <c r="I1029" s="66">
        <v>36.457000000000001</v>
      </c>
      <c r="J1029" s="67">
        <v>1.085</v>
      </c>
      <c r="K1029" s="67">
        <v>0.57750000000000001</v>
      </c>
      <c r="M1029" s="67">
        <v>0.05</v>
      </c>
      <c r="N1029" s="67">
        <v>0</v>
      </c>
      <c r="Q1029" s="67">
        <v>43.404000000000003</v>
      </c>
    </row>
    <row r="1030" spans="1:17" ht="14" customHeight="1" x14ac:dyDescent="0.2">
      <c r="A1030" s="46">
        <v>1028</v>
      </c>
      <c r="B1030" s="63">
        <v>-81.262333333333331</v>
      </c>
      <c r="C1030" s="63">
        <v>25.455166666666667</v>
      </c>
      <c r="D1030" s="74">
        <v>52</v>
      </c>
      <c r="E1030" s="75">
        <v>0</v>
      </c>
      <c r="F1030" s="64">
        <v>36682</v>
      </c>
      <c r="G1030" s="65">
        <v>0.87222222222222223</v>
      </c>
      <c r="H1030" s="66">
        <v>30.301499999999997</v>
      </c>
      <c r="I1030" s="66">
        <v>37.387</v>
      </c>
      <c r="J1030" s="67">
        <v>1.645</v>
      </c>
      <c r="K1030" s="67">
        <v>0.74900000000000011</v>
      </c>
      <c r="M1030" s="67">
        <v>2.7E-2</v>
      </c>
      <c r="N1030" s="67">
        <v>0</v>
      </c>
      <c r="Q1030" s="67">
        <v>28.190999999999999</v>
      </c>
    </row>
    <row r="1031" spans="1:17" ht="14" customHeight="1" x14ac:dyDescent="0.2">
      <c r="A1031" s="46">
        <v>1029</v>
      </c>
      <c r="B1031" s="63">
        <v>-81.30916666666667</v>
      </c>
      <c r="C1031" s="63">
        <v>25.453166666666668</v>
      </c>
      <c r="D1031" s="74">
        <v>51</v>
      </c>
      <c r="E1031" s="75">
        <v>0</v>
      </c>
      <c r="F1031" s="64">
        <v>36682</v>
      </c>
      <c r="G1031" s="65">
        <v>0.88749999999999996</v>
      </c>
      <c r="H1031" s="66">
        <v>30.461500000000001</v>
      </c>
      <c r="I1031" s="66">
        <v>37.911999999999999</v>
      </c>
      <c r="J1031" s="67">
        <v>1.2424999999999999</v>
      </c>
      <c r="K1031" s="67">
        <v>0.51974999999999982</v>
      </c>
      <c r="M1031" s="67">
        <v>2.7E-2</v>
      </c>
      <c r="N1031" s="67">
        <v>0</v>
      </c>
      <c r="Q1031" s="67">
        <v>4.8630000000000004</v>
      </c>
    </row>
    <row r="1032" spans="1:17" ht="14" customHeight="1" x14ac:dyDescent="0.2">
      <c r="A1032" s="46">
        <v>1030</v>
      </c>
      <c r="B1032" s="63">
        <v>-81.351666666666674</v>
      </c>
      <c r="C1032" s="63">
        <v>25.453333333333333</v>
      </c>
      <c r="D1032" s="74">
        <v>50</v>
      </c>
      <c r="E1032" s="75">
        <v>0</v>
      </c>
      <c r="F1032" s="64">
        <v>36682</v>
      </c>
      <c r="G1032" s="65">
        <v>0.90208333333333324</v>
      </c>
      <c r="H1032" s="66">
        <v>30.4465</v>
      </c>
      <c r="I1032" s="66">
        <v>37.971999999999994</v>
      </c>
      <c r="J1032" s="67">
        <v>0.94499999999999995</v>
      </c>
      <c r="K1032" s="67">
        <v>0.21875</v>
      </c>
      <c r="M1032" s="67">
        <v>2.8000000000000001E-2</v>
      </c>
      <c r="N1032" s="67">
        <v>0</v>
      </c>
      <c r="Q1032" s="67">
        <v>3.6509999999999998</v>
      </c>
    </row>
    <row r="1033" spans="1:17" ht="14" customHeight="1" x14ac:dyDescent="0.2">
      <c r="A1033" s="46">
        <v>1031</v>
      </c>
      <c r="B1033" s="63">
        <v>-81.291499999999999</v>
      </c>
      <c r="C1033" s="63">
        <v>25.583333333333332</v>
      </c>
      <c r="D1033" s="74">
        <v>49</v>
      </c>
      <c r="E1033" s="75">
        <v>0</v>
      </c>
      <c r="F1033" s="64">
        <v>36682</v>
      </c>
      <c r="G1033" s="65">
        <v>0.94444444444444453</v>
      </c>
      <c r="H1033" s="66">
        <v>30.246499999999997</v>
      </c>
      <c r="I1033" s="66">
        <v>38.076999999999998</v>
      </c>
      <c r="J1033" s="67">
        <v>1.2250000000000001</v>
      </c>
      <c r="K1033" s="67">
        <v>0.50399999999999967</v>
      </c>
      <c r="M1033" s="67">
        <v>6.9000000000000006E-2</v>
      </c>
      <c r="N1033" s="67">
        <v>0</v>
      </c>
      <c r="P1033" s="66"/>
      <c r="Q1033" s="67">
        <v>43.72</v>
      </c>
    </row>
    <row r="1034" spans="1:17" ht="14" customHeight="1" x14ac:dyDescent="0.2">
      <c r="A1034" s="46">
        <v>1032</v>
      </c>
      <c r="B1034" s="63">
        <v>-81.33016666666667</v>
      </c>
      <c r="C1034" s="63">
        <v>25.583333333333332</v>
      </c>
      <c r="D1034" s="74">
        <v>48</v>
      </c>
      <c r="E1034" s="75">
        <v>0</v>
      </c>
      <c r="F1034" s="64">
        <v>36682</v>
      </c>
      <c r="G1034" s="65">
        <v>0.9590277777777777</v>
      </c>
      <c r="H1034" s="66">
        <v>30.566500000000001</v>
      </c>
      <c r="I1034" s="66">
        <v>38.247</v>
      </c>
      <c r="J1034" s="67">
        <v>1.575</v>
      </c>
      <c r="K1034" s="67">
        <v>0.85224999999999973</v>
      </c>
      <c r="M1034" s="67">
        <v>4.2000000000000003E-2</v>
      </c>
      <c r="N1034" s="67">
        <v>0</v>
      </c>
      <c r="Q1034" s="67">
        <v>25.244</v>
      </c>
    </row>
    <row r="1035" spans="1:17" ht="14" customHeight="1" x14ac:dyDescent="0.2">
      <c r="A1035" s="46">
        <v>1033</v>
      </c>
      <c r="B1035" s="63">
        <v>-81.367166666666662</v>
      </c>
      <c r="C1035" s="63">
        <v>25.583166666666667</v>
      </c>
      <c r="D1035" s="74">
        <v>47</v>
      </c>
      <c r="E1035" s="75">
        <v>0</v>
      </c>
      <c r="F1035" s="64">
        <v>36683</v>
      </c>
      <c r="G1035" s="65">
        <v>0.4694444444444445</v>
      </c>
      <c r="H1035" s="66">
        <v>30.171500000000002</v>
      </c>
      <c r="I1035" s="66">
        <v>38.317</v>
      </c>
      <c r="J1035" s="67">
        <v>0.71300000000000008</v>
      </c>
      <c r="K1035" s="67">
        <v>0.3821449999999999</v>
      </c>
      <c r="M1035" s="67">
        <v>5.5E-2</v>
      </c>
      <c r="N1035" s="67">
        <v>0</v>
      </c>
      <c r="P1035" s="66"/>
      <c r="Q1035" s="67">
        <v>14.244</v>
      </c>
    </row>
    <row r="1036" spans="1:17" ht="14" customHeight="1" x14ac:dyDescent="0.2">
      <c r="A1036" s="46">
        <v>1034</v>
      </c>
      <c r="B1036" s="63">
        <v>-81.409666666666666</v>
      </c>
      <c r="C1036" s="63">
        <v>25.583666666666666</v>
      </c>
      <c r="D1036" s="74">
        <v>46</v>
      </c>
      <c r="E1036" s="75">
        <v>0</v>
      </c>
      <c r="F1036" s="64">
        <v>36683</v>
      </c>
      <c r="G1036" s="65">
        <v>0.48472222222222222</v>
      </c>
      <c r="H1036" s="66">
        <v>30.1815</v>
      </c>
      <c r="I1036" s="66">
        <v>38.046999999999997</v>
      </c>
      <c r="J1036" s="67">
        <v>0.45425000000000004</v>
      </c>
      <c r="K1036" s="67">
        <v>0.34919749999999994</v>
      </c>
      <c r="M1036" s="67">
        <v>5.6000000000000001E-2</v>
      </c>
      <c r="N1036" s="67">
        <v>0</v>
      </c>
      <c r="P1036" s="66"/>
      <c r="Q1036" s="67">
        <v>4.7220000000000004</v>
      </c>
    </row>
    <row r="1037" spans="1:17" ht="14" customHeight="1" x14ac:dyDescent="0.2">
      <c r="A1037" s="46">
        <v>1035</v>
      </c>
      <c r="B1037" s="63">
        <v>-81.472166666666666</v>
      </c>
      <c r="C1037" s="63">
        <v>25.583500000000001</v>
      </c>
      <c r="D1037" s="74">
        <v>45</v>
      </c>
      <c r="E1037" s="75">
        <v>0</v>
      </c>
      <c r="F1037" s="64">
        <v>36683</v>
      </c>
      <c r="G1037" s="65">
        <v>0.50416666666666665</v>
      </c>
      <c r="H1037" s="66">
        <v>30.2165</v>
      </c>
      <c r="I1037" s="66">
        <v>37.976999999999997</v>
      </c>
      <c r="J1037" s="67">
        <v>0.74750000000000005</v>
      </c>
      <c r="K1037" s="67">
        <v>0.4704649999999998</v>
      </c>
      <c r="M1037" s="67">
        <v>0.04</v>
      </c>
      <c r="N1037" s="67">
        <v>0</v>
      </c>
      <c r="P1037" s="66"/>
      <c r="Q1037" s="67">
        <v>9.43</v>
      </c>
    </row>
    <row r="1038" spans="1:17" ht="14" customHeight="1" x14ac:dyDescent="0.2">
      <c r="A1038" s="46">
        <v>1036</v>
      </c>
      <c r="B1038" s="63">
        <v>-81.666166666666669</v>
      </c>
      <c r="C1038" s="63">
        <v>25.583833333333335</v>
      </c>
      <c r="D1038" s="74">
        <v>44</v>
      </c>
      <c r="E1038" s="75">
        <v>0</v>
      </c>
      <c r="F1038" s="64">
        <v>36683</v>
      </c>
      <c r="G1038" s="65">
        <v>0.55277777777777781</v>
      </c>
      <c r="H1038" s="66">
        <v>30.4665</v>
      </c>
      <c r="I1038" s="66">
        <v>37.361999999999995</v>
      </c>
      <c r="J1038" s="67">
        <v>2.1</v>
      </c>
      <c r="K1038" s="67">
        <v>0.72624999999999995</v>
      </c>
      <c r="M1038" s="67">
        <v>0</v>
      </c>
      <c r="N1038" s="67">
        <v>0</v>
      </c>
      <c r="P1038" s="66"/>
      <c r="Q1038" s="67">
        <v>2.9129999999999998</v>
      </c>
    </row>
    <row r="1039" spans="1:17" ht="14" customHeight="1" x14ac:dyDescent="0.2">
      <c r="A1039" s="46">
        <v>1037</v>
      </c>
      <c r="B1039" s="63">
        <v>-81.855666666666664</v>
      </c>
      <c r="C1039" s="63">
        <v>25.584166666666668</v>
      </c>
      <c r="D1039" s="74">
        <v>43</v>
      </c>
      <c r="E1039" s="75">
        <v>0</v>
      </c>
      <c r="F1039" s="64">
        <v>36683</v>
      </c>
      <c r="G1039" s="65">
        <v>0.60555555555555551</v>
      </c>
      <c r="H1039" s="66">
        <v>30.1265</v>
      </c>
      <c r="I1039" s="66">
        <v>37.152000000000001</v>
      </c>
      <c r="J1039" s="67">
        <v>0.84</v>
      </c>
      <c r="K1039" s="67">
        <v>0.45674999999999988</v>
      </c>
      <c r="M1039" s="67">
        <v>2.8000000000000001E-2</v>
      </c>
      <c r="N1039" s="67">
        <v>0</v>
      </c>
      <c r="P1039" s="66"/>
      <c r="Q1039" s="67">
        <v>0</v>
      </c>
    </row>
    <row r="1040" spans="1:17" ht="14" customHeight="1" x14ac:dyDescent="0.2">
      <c r="A1040" s="46">
        <v>1038</v>
      </c>
      <c r="B1040" s="63">
        <v>-81.716666666666669</v>
      </c>
      <c r="C1040" s="63">
        <v>25.655166666666666</v>
      </c>
      <c r="D1040" s="74">
        <v>42</v>
      </c>
      <c r="E1040" s="75">
        <v>0</v>
      </c>
      <c r="F1040" s="64">
        <v>36683</v>
      </c>
      <c r="G1040" s="65">
        <v>0.8041666666666667</v>
      </c>
      <c r="H1040" s="66">
        <v>30.986499999999999</v>
      </c>
      <c r="I1040" s="66">
        <v>37.682000000000002</v>
      </c>
      <c r="J1040" s="67">
        <v>2.0649999999999999</v>
      </c>
      <c r="K1040" s="67">
        <v>1.0604999999999998</v>
      </c>
      <c r="M1040" s="67">
        <v>0</v>
      </c>
      <c r="N1040" s="67">
        <v>0</v>
      </c>
      <c r="P1040" s="66"/>
      <c r="Q1040" s="67">
        <v>0.629</v>
      </c>
    </row>
    <row r="1041" spans="1:17" ht="14" customHeight="1" x14ac:dyDescent="0.2">
      <c r="A1041" s="46">
        <v>1039</v>
      </c>
      <c r="B1041" s="63">
        <v>-81.57383333333334</v>
      </c>
      <c r="C1041" s="63">
        <v>25.733333333333334</v>
      </c>
      <c r="D1041" s="74">
        <v>41</v>
      </c>
      <c r="E1041" s="75">
        <v>0</v>
      </c>
      <c r="F1041" s="64">
        <v>36683</v>
      </c>
      <c r="G1041" s="65">
        <v>0.84652777777777777</v>
      </c>
      <c r="H1041" s="66">
        <v>31.246499999999997</v>
      </c>
      <c r="I1041" s="66">
        <v>37.457000000000001</v>
      </c>
      <c r="J1041" s="67">
        <v>15.4</v>
      </c>
      <c r="K1041" s="67">
        <v>12.1975</v>
      </c>
      <c r="M1041" s="67">
        <v>4.1000000000000002E-2</v>
      </c>
      <c r="N1041" s="67">
        <v>0.192</v>
      </c>
      <c r="P1041" s="66"/>
      <c r="Q1041" s="67">
        <v>4.3540000000000001</v>
      </c>
    </row>
    <row r="1042" spans="1:17" ht="14" customHeight="1" x14ac:dyDescent="0.2">
      <c r="A1042" s="46">
        <v>1040</v>
      </c>
      <c r="B1042" s="63">
        <v>-81.522499999999994</v>
      </c>
      <c r="C1042" s="63">
        <v>25.760333333333332</v>
      </c>
      <c r="D1042" s="74">
        <v>40</v>
      </c>
      <c r="E1042" s="75">
        <v>0</v>
      </c>
      <c r="F1042" s="64">
        <v>36683</v>
      </c>
      <c r="G1042" s="65">
        <v>0.86597222222222225</v>
      </c>
      <c r="H1042" s="66">
        <v>31.311500000000002</v>
      </c>
      <c r="I1042" s="66">
        <v>37.726999999999997</v>
      </c>
      <c r="J1042" s="67">
        <v>3.2561249999999999</v>
      </c>
      <c r="K1042" s="67">
        <v>1.25960625</v>
      </c>
      <c r="M1042" s="67">
        <v>3.5999999999999997E-2</v>
      </c>
      <c r="N1042" s="67">
        <v>0</v>
      </c>
      <c r="P1042" s="66"/>
      <c r="Q1042" s="67">
        <v>24.257000000000001</v>
      </c>
    </row>
    <row r="1043" spans="1:17" ht="14" customHeight="1" x14ac:dyDescent="0.2">
      <c r="A1043" s="46">
        <v>1041</v>
      </c>
      <c r="B1043" s="63">
        <v>-81.480500000000006</v>
      </c>
      <c r="C1043" s="63">
        <v>25.785</v>
      </c>
      <c r="D1043" s="74">
        <v>39</v>
      </c>
      <c r="E1043" s="75">
        <v>0</v>
      </c>
      <c r="F1043" s="64">
        <v>36683</v>
      </c>
      <c r="G1043" s="65">
        <v>0.88749999999999996</v>
      </c>
      <c r="H1043" s="66">
        <v>31.476500000000001</v>
      </c>
      <c r="I1043" s="66">
        <v>38.552</v>
      </c>
      <c r="J1043" s="67">
        <v>2.3992500000000003</v>
      </c>
      <c r="K1043" s="67">
        <v>2.3821124999999999</v>
      </c>
      <c r="M1043" s="67">
        <v>0.14699999999999999</v>
      </c>
      <c r="N1043" s="67">
        <v>0.125</v>
      </c>
      <c r="P1043" s="66"/>
      <c r="Q1043" s="67">
        <v>29.754999999999999</v>
      </c>
    </row>
    <row r="1044" spans="1:17" ht="14" customHeight="1" x14ac:dyDescent="0.2">
      <c r="A1044" s="46">
        <v>1042</v>
      </c>
      <c r="B1044" s="63">
        <v>-81.843166666666662</v>
      </c>
      <c r="C1044" s="63">
        <v>26.225000000000001</v>
      </c>
      <c r="D1044" s="74">
        <v>35</v>
      </c>
      <c r="E1044" s="75">
        <v>0</v>
      </c>
      <c r="F1044" s="64">
        <v>36685</v>
      </c>
      <c r="G1044" s="65">
        <v>0.55486111111111114</v>
      </c>
      <c r="H1044" s="66">
        <v>29.989850000000001</v>
      </c>
      <c r="I1044" s="66">
        <v>36.72</v>
      </c>
      <c r="J1044" s="67">
        <v>1.1200000000000001</v>
      </c>
      <c r="K1044" s="67">
        <v>0.47599999999999981</v>
      </c>
      <c r="M1044" s="67">
        <v>0.14799999999999999</v>
      </c>
      <c r="N1044" s="67">
        <v>0</v>
      </c>
      <c r="P1044" s="66"/>
      <c r="Q1044" s="67">
        <v>11.3</v>
      </c>
    </row>
    <row r="1045" spans="1:17" ht="14" customHeight="1" x14ac:dyDescent="0.2">
      <c r="A1045" s="46">
        <v>1043</v>
      </c>
      <c r="B1045" s="63">
        <v>-81.903166666666664</v>
      </c>
      <c r="C1045" s="63">
        <v>26.200166666666668</v>
      </c>
      <c r="D1045" s="74">
        <v>36</v>
      </c>
      <c r="E1045" s="75">
        <v>0</v>
      </c>
      <c r="F1045" s="64">
        <v>36685</v>
      </c>
      <c r="G1045" s="65">
        <v>0.57708333333333328</v>
      </c>
      <c r="H1045" s="66">
        <v>29.7455</v>
      </c>
      <c r="I1045" s="66">
        <v>37.048500000000004</v>
      </c>
      <c r="J1045" s="67">
        <v>0.73599999999999999</v>
      </c>
      <c r="K1045" s="67">
        <v>0.30797000000000002</v>
      </c>
      <c r="M1045" s="67">
        <v>7.9000000000000001E-2</v>
      </c>
      <c r="N1045" s="67">
        <v>0</v>
      </c>
      <c r="P1045" s="66"/>
      <c r="Q1045" s="67">
        <v>1.367</v>
      </c>
    </row>
    <row r="1046" spans="1:17" ht="14" customHeight="1" x14ac:dyDescent="0.2">
      <c r="A1046" s="46">
        <v>1044</v>
      </c>
      <c r="B1046" s="63">
        <v>-81.978499999999997</v>
      </c>
      <c r="C1046" s="63">
        <v>26.182166666666667</v>
      </c>
      <c r="D1046" s="74">
        <v>37</v>
      </c>
      <c r="E1046" s="75">
        <v>0</v>
      </c>
      <c r="F1046" s="64">
        <v>36685</v>
      </c>
      <c r="G1046" s="65">
        <v>0.6020833333333333</v>
      </c>
      <c r="H1046" s="66">
        <v>29.420499999999997</v>
      </c>
      <c r="I1046" s="66">
        <v>36.900999999999996</v>
      </c>
      <c r="J1046" s="67">
        <v>0.57499999999999996</v>
      </c>
      <c r="K1046" s="67">
        <v>0.79648999999999992</v>
      </c>
      <c r="M1046" s="67">
        <v>6.4000000000000001E-2</v>
      </c>
      <c r="N1046" s="67">
        <v>0</v>
      </c>
      <c r="P1046" s="66"/>
      <c r="Q1046" s="67">
        <v>0</v>
      </c>
    </row>
    <row r="1047" spans="1:17" ht="14" customHeight="1" x14ac:dyDescent="0.2">
      <c r="A1047" s="46">
        <v>1045</v>
      </c>
      <c r="B1047" s="63">
        <v>-82.060666666666663</v>
      </c>
      <c r="C1047" s="63">
        <v>26.157</v>
      </c>
      <c r="D1047" s="74">
        <v>38</v>
      </c>
      <c r="E1047" s="75">
        <v>0</v>
      </c>
      <c r="F1047" s="64">
        <v>36685</v>
      </c>
      <c r="G1047" s="65">
        <v>0.62847222222222221</v>
      </c>
      <c r="H1047" s="66">
        <v>29.159500000000001</v>
      </c>
      <c r="I1047" s="66">
        <v>36.845500000000001</v>
      </c>
      <c r="J1047" s="67">
        <v>0.51749999999999996</v>
      </c>
      <c r="K1047" s="67">
        <v>0.34223999999999988</v>
      </c>
      <c r="M1047" s="67">
        <v>0.06</v>
      </c>
      <c r="N1047" s="67">
        <v>0</v>
      </c>
      <c r="P1047" s="66"/>
      <c r="Q1047" s="67">
        <v>0</v>
      </c>
    </row>
    <row r="1048" spans="1:17" ht="14" customHeight="1" x14ac:dyDescent="0.2">
      <c r="A1048" s="46">
        <v>1046</v>
      </c>
      <c r="B1048" s="63">
        <v>-82.168333333333337</v>
      </c>
      <c r="C1048" s="63">
        <v>26.125333333333334</v>
      </c>
      <c r="D1048" s="74">
        <v>38.5</v>
      </c>
      <c r="E1048" s="75">
        <v>0</v>
      </c>
      <c r="F1048" s="64">
        <v>36685</v>
      </c>
      <c r="G1048" s="65">
        <v>0.65833333333333333</v>
      </c>
      <c r="H1048" s="66">
        <v>28.953699999999998</v>
      </c>
      <c r="I1048" s="66">
        <v>36.773049999999998</v>
      </c>
      <c r="J1048" s="67">
        <v>0.50600000000000001</v>
      </c>
      <c r="K1048" s="67">
        <v>0.3332699999999999</v>
      </c>
      <c r="M1048" s="67">
        <v>6.0999999999999999E-2</v>
      </c>
      <c r="N1048" s="67">
        <v>0</v>
      </c>
      <c r="P1048" s="66"/>
      <c r="Q1048" s="67">
        <v>0</v>
      </c>
    </row>
    <row r="1049" spans="1:17" ht="14" customHeight="1" x14ac:dyDescent="0.2">
      <c r="A1049" s="46">
        <v>1047</v>
      </c>
      <c r="B1049" s="63">
        <v>-82.281499999999994</v>
      </c>
      <c r="C1049" s="63">
        <v>26.335833333333333</v>
      </c>
      <c r="D1049" s="74" t="s">
        <v>80</v>
      </c>
      <c r="E1049" s="75">
        <v>0</v>
      </c>
      <c r="F1049" s="64">
        <v>36685</v>
      </c>
      <c r="G1049" s="65">
        <v>0.72152777777777777</v>
      </c>
      <c r="H1049" s="66">
        <v>29.574150000000003</v>
      </c>
      <c r="I1049" s="66">
        <v>36.913399999999996</v>
      </c>
      <c r="J1049" s="67">
        <v>0.48300000000000004</v>
      </c>
      <c r="K1049" s="67">
        <v>0.14133499999999991</v>
      </c>
      <c r="M1049" s="67">
        <v>5.3999999999999999E-2</v>
      </c>
      <c r="N1049" s="67">
        <v>0</v>
      </c>
      <c r="P1049" s="66"/>
      <c r="Q1049" s="67">
        <v>1.4</v>
      </c>
    </row>
    <row r="1050" spans="1:17" ht="14" customHeight="1" x14ac:dyDescent="0.2">
      <c r="A1050" s="46">
        <v>1048</v>
      </c>
      <c r="B1050" s="63">
        <v>-82.180833333333339</v>
      </c>
      <c r="C1050" s="63">
        <v>26.358333333333334</v>
      </c>
      <c r="D1050" s="74" t="s">
        <v>81</v>
      </c>
      <c r="E1050" s="75">
        <v>0</v>
      </c>
      <c r="F1050" s="64">
        <v>36685</v>
      </c>
      <c r="G1050" s="65">
        <v>0.76111111111111107</v>
      </c>
      <c r="H1050" s="66">
        <v>30.27965</v>
      </c>
      <c r="I1050" s="66">
        <v>36.965499999999999</v>
      </c>
      <c r="J1050" s="67">
        <v>0.44850000000000001</v>
      </c>
      <c r="K1050" s="67">
        <v>0.13489499999999988</v>
      </c>
      <c r="M1050" s="67">
        <v>0.113</v>
      </c>
      <c r="N1050" s="67">
        <v>0</v>
      </c>
      <c r="P1050" s="66"/>
      <c r="Q1050" s="67">
        <v>10.326000000000001</v>
      </c>
    </row>
    <row r="1051" spans="1:17" ht="14" customHeight="1" x14ac:dyDescent="0.2">
      <c r="A1051" s="46">
        <v>1049</v>
      </c>
      <c r="B1051" s="63">
        <v>-82.104900000000001</v>
      </c>
      <c r="C1051" s="63">
        <v>26.383666666666667</v>
      </c>
      <c r="D1051" s="74" t="s">
        <v>82</v>
      </c>
      <c r="E1051" s="75">
        <v>0</v>
      </c>
      <c r="F1051" s="64">
        <v>36685</v>
      </c>
      <c r="G1051" s="65">
        <v>0.78680555555555554</v>
      </c>
      <c r="H1051" s="66">
        <v>30.832999999999998</v>
      </c>
      <c r="I1051" s="66">
        <v>36.841499999999996</v>
      </c>
      <c r="J1051" s="67">
        <v>1.155</v>
      </c>
      <c r="K1051" s="67">
        <v>0.27474999999999983</v>
      </c>
      <c r="M1051" s="67">
        <v>0.26600000000000001</v>
      </c>
      <c r="N1051" s="67">
        <v>0</v>
      </c>
      <c r="P1051" s="66"/>
      <c r="Q1051" s="67">
        <v>21.936</v>
      </c>
    </row>
    <row r="1052" spans="1:17" ht="14" customHeight="1" x14ac:dyDescent="0.2">
      <c r="A1052" s="46">
        <v>1050</v>
      </c>
      <c r="B1052" s="63">
        <v>-82.0321</v>
      </c>
      <c r="C1052" s="63">
        <v>26.401</v>
      </c>
      <c r="D1052" s="74" t="s">
        <v>83</v>
      </c>
      <c r="E1052" s="75">
        <v>0</v>
      </c>
      <c r="F1052" s="64">
        <v>36685</v>
      </c>
      <c r="G1052" s="65">
        <v>0.81111111111111101</v>
      </c>
      <c r="H1052" s="66">
        <v>30.398499999999999</v>
      </c>
      <c r="I1052" s="66">
        <v>36.829700000000003</v>
      </c>
      <c r="J1052" s="67">
        <v>0.88100000000000001</v>
      </c>
      <c r="K1052" s="67">
        <v>0.27018999999999993</v>
      </c>
      <c r="M1052" s="67">
        <v>0.17399999999999999</v>
      </c>
      <c r="N1052" s="67">
        <v>0</v>
      </c>
      <c r="P1052" s="66"/>
      <c r="Q1052" s="67">
        <v>24.651</v>
      </c>
    </row>
    <row r="1053" spans="1:17" ht="14" customHeight="1" x14ac:dyDescent="0.2">
      <c r="A1053" s="46">
        <v>1051</v>
      </c>
      <c r="B1053" s="63">
        <v>-81.9553333333333</v>
      </c>
      <c r="C1053" s="63">
        <v>26.403120000000001</v>
      </c>
      <c r="D1053" s="74" t="s">
        <v>84</v>
      </c>
      <c r="E1053" s="75">
        <v>0</v>
      </c>
      <c r="F1053" s="64">
        <v>36685</v>
      </c>
      <c r="G1053" s="65">
        <v>0.88611111111111107</v>
      </c>
      <c r="H1053" s="66">
        <v>30.026400000000002</v>
      </c>
      <c r="I1053" s="66">
        <v>35.8202</v>
      </c>
      <c r="J1053" s="67">
        <v>1.4</v>
      </c>
      <c r="K1053" s="67">
        <v>0.42875000000000002</v>
      </c>
      <c r="M1053" s="67">
        <v>0.14299999999999999</v>
      </c>
      <c r="N1053" s="67">
        <v>0</v>
      </c>
      <c r="P1053" s="66"/>
      <c r="Q1053" s="67">
        <v>9.327</v>
      </c>
    </row>
    <row r="1054" spans="1:17" ht="14" customHeight="1" x14ac:dyDescent="0.2">
      <c r="A1054" s="46">
        <v>1052</v>
      </c>
      <c r="B1054" s="63">
        <v>-81.774166666666673</v>
      </c>
      <c r="C1054" s="63">
        <v>25.950166666666668</v>
      </c>
      <c r="D1054" s="74">
        <v>34</v>
      </c>
      <c r="E1054" s="75">
        <v>0</v>
      </c>
      <c r="F1054" s="64">
        <v>36686</v>
      </c>
      <c r="G1054" s="65">
        <v>2.0833333333333332E-2</v>
      </c>
      <c r="H1054" s="66">
        <v>30.4665</v>
      </c>
      <c r="I1054" s="66">
        <v>37.057000000000002</v>
      </c>
      <c r="J1054" s="67">
        <v>1.96</v>
      </c>
      <c r="K1054" s="67">
        <v>0.79974999999999974</v>
      </c>
      <c r="M1054" s="67">
        <v>0.108</v>
      </c>
      <c r="N1054" s="67">
        <v>0</v>
      </c>
      <c r="P1054" s="66"/>
      <c r="Q1054" s="67">
        <v>4.49</v>
      </c>
    </row>
    <row r="1055" spans="1:17" ht="14" customHeight="1" x14ac:dyDescent="0.2">
      <c r="A1055" s="46">
        <v>1053</v>
      </c>
      <c r="B1055" s="63">
        <v>-81.801000000000002</v>
      </c>
      <c r="C1055" s="63">
        <v>25.911666666666701</v>
      </c>
      <c r="D1055" s="74">
        <v>33</v>
      </c>
      <c r="E1055" s="75">
        <v>0</v>
      </c>
      <c r="F1055" s="64">
        <v>36686</v>
      </c>
      <c r="G1055" s="65">
        <v>4.6527777777777779E-2</v>
      </c>
      <c r="H1055" s="66">
        <v>30.045999999999999</v>
      </c>
      <c r="I1055" s="66">
        <v>36.981999999999999</v>
      </c>
      <c r="J1055" s="67">
        <v>0.84</v>
      </c>
      <c r="K1055" s="67">
        <v>0.35699999999999987</v>
      </c>
      <c r="M1055" s="67">
        <v>0.10299999999999999</v>
      </c>
      <c r="N1055" s="67">
        <v>0</v>
      </c>
      <c r="P1055" s="66"/>
      <c r="Q1055" s="67">
        <v>4.6669999999999998</v>
      </c>
    </row>
    <row r="1056" spans="1:17" ht="14" customHeight="1" x14ac:dyDescent="0.2">
      <c r="A1056" s="46">
        <v>1054</v>
      </c>
      <c r="B1056" s="63">
        <v>-81.834166666666661</v>
      </c>
      <c r="C1056" s="63">
        <v>25.871666666666666</v>
      </c>
      <c r="D1056" s="71">
        <v>32</v>
      </c>
      <c r="E1056" s="72">
        <v>0</v>
      </c>
      <c r="F1056" s="64">
        <v>36686</v>
      </c>
      <c r="G1056" s="65">
        <v>6.458333333333334E-2</v>
      </c>
      <c r="H1056" s="66">
        <v>29.938000000000002</v>
      </c>
      <c r="I1056" s="66">
        <v>37.025999999999996</v>
      </c>
      <c r="J1056" s="66">
        <v>0.66125</v>
      </c>
      <c r="K1056" s="66">
        <v>0.2445475</v>
      </c>
      <c r="L1056" s="66"/>
      <c r="M1056" s="66">
        <v>7.2999999999999995E-2</v>
      </c>
      <c r="N1056" s="66">
        <v>0</v>
      </c>
      <c r="P1056" s="66"/>
      <c r="Q1056" s="66">
        <v>2.3380000000000001</v>
      </c>
    </row>
    <row r="1057" spans="1:17" ht="14" customHeight="1" x14ac:dyDescent="0.2">
      <c r="A1057" s="46">
        <v>1055</v>
      </c>
      <c r="B1057" s="63">
        <v>-81.94583333333334</v>
      </c>
      <c r="C1057" s="63">
        <v>25.740333333333332</v>
      </c>
      <c r="D1057" s="74">
        <v>31</v>
      </c>
      <c r="E1057" s="75">
        <v>0</v>
      </c>
      <c r="F1057" s="64">
        <v>36686</v>
      </c>
      <c r="G1057" s="65">
        <v>0.11180555555555556</v>
      </c>
      <c r="H1057" s="66">
        <v>29.320500000000003</v>
      </c>
      <c r="I1057" s="66">
        <v>36.845300000000002</v>
      </c>
      <c r="J1057" s="67">
        <v>4.4557500000000001</v>
      </c>
      <c r="K1057" s="67">
        <v>1.0693800000000002</v>
      </c>
      <c r="M1057" s="67">
        <v>5.5E-2</v>
      </c>
      <c r="N1057" s="67">
        <v>0.22</v>
      </c>
      <c r="P1057" s="66"/>
      <c r="Q1057" s="67">
        <v>0</v>
      </c>
    </row>
    <row r="1058" spans="1:17" ht="14" customHeight="1" x14ac:dyDescent="0.2">
      <c r="A1058" s="46">
        <v>1056</v>
      </c>
      <c r="B1058" s="63">
        <v>-82.078833333333336</v>
      </c>
      <c r="C1058" s="63">
        <v>25.569500000000001</v>
      </c>
      <c r="D1058" s="74">
        <v>30.5</v>
      </c>
      <c r="E1058" s="75">
        <v>0</v>
      </c>
      <c r="F1058" s="64">
        <v>36686</v>
      </c>
      <c r="G1058" s="65">
        <v>0.17291666666666669</v>
      </c>
      <c r="H1058" s="66">
        <v>28.816499999999998</v>
      </c>
      <c r="I1058" s="66">
        <v>36.802</v>
      </c>
      <c r="J1058" s="67"/>
      <c r="K1058" s="67"/>
      <c r="P1058" s="66"/>
    </row>
    <row r="1059" spans="1:17" ht="14" customHeight="1" x14ac:dyDescent="0.2">
      <c r="A1059" s="46">
        <v>1057</v>
      </c>
      <c r="B1059" s="63">
        <v>-82.209166666666661</v>
      </c>
      <c r="C1059" s="63">
        <v>25.398333333333333</v>
      </c>
      <c r="D1059" s="74">
        <v>30</v>
      </c>
      <c r="E1059" s="75">
        <v>0</v>
      </c>
      <c r="F1059" s="64">
        <v>36686</v>
      </c>
      <c r="G1059" s="65">
        <v>0.23333333333333331</v>
      </c>
      <c r="H1059" s="66">
        <v>28.426500000000001</v>
      </c>
      <c r="I1059" s="66">
        <v>36.692</v>
      </c>
      <c r="J1059" s="67">
        <v>0.31624999999999998</v>
      </c>
      <c r="K1059" s="67">
        <v>0.12897249999999996</v>
      </c>
      <c r="M1059" s="67">
        <v>4.3999999999999997E-2</v>
      </c>
      <c r="N1059" s="67">
        <v>0.115</v>
      </c>
      <c r="P1059" s="66"/>
      <c r="Q1059" s="67">
        <v>0</v>
      </c>
    </row>
    <row r="1060" spans="1:17" ht="14" customHeight="1" x14ac:dyDescent="0.2">
      <c r="A1060" s="46">
        <v>1058</v>
      </c>
      <c r="B1060" s="63">
        <v>-82.350333333333339</v>
      </c>
      <c r="C1060" s="63">
        <v>25.2255</v>
      </c>
      <c r="D1060" s="74">
        <v>29.5</v>
      </c>
      <c r="E1060" s="75">
        <v>0</v>
      </c>
      <c r="F1060" s="64">
        <v>36686</v>
      </c>
      <c r="G1060" s="65">
        <v>0.31180555555555556</v>
      </c>
      <c r="H1060" s="66">
        <v>28.596499999999999</v>
      </c>
      <c r="I1060" s="66">
        <v>36.447000000000003</v>
      </c>
      <c r="J1060" s="67"/>
      <c r="K1060" s="67"/>
      <c r="P1060" s="66"/>
    </row>
    <row r="1061" spans="1:17" ht="14" customHeight="1" x14ac:dyDescent="0.2">
      <c r="A1061" s="46">
        <v>1059</v>
      </c>
      <c r="B1061" s="63">
        <v>-82.482166666666672</v>
      </c>
      <c r="C1061" s="63">
        <v>25.062000000000001</v>
      </c>
      <c r="D1061" s="74">
        <v>29</v>
      </c>
      <c r="E1061" s="75">
        <v>0</v>
      </c>
      <c r="F1061" s="64">
        <v>36686</v>
      </c>
      <c r="G1061" s="65">
        <v>0.3756944444444445</v>
      </c>
      <c r="H1061" s="66">
        <v>28.5015</v>
      </c>
      <c r="I1061" s="66">
        <v>36.602000000000004</v>
      </c>
      <c r="J1061" s="67">
        <v>9.9000000000000005E-2</v>
      </c>
      <c r="K1061" s="67">
        <v>4.6200000000000012E-2</v>
      </c>
      <c r="M1061" s="67">
        <v>4.1000000000000002E-2</v>
      </c>
      <c r="N1061" s="67">
        <v>0.108</v>
      </c>
      <c r="P1061" s="66"/>
      <c r="Q1061" s="67">
        <v>0</v>
      </c>
    </row>
    <row r="1062" spans="1:17" ht="14" customHeight="1" x14ac:dyDescent="0.2">
      <c r="A1062" s="46">
        <v>1060</v>
      </c>
      <c r="B1062" s="63">
        <v>-82.616500000000002</v>
      </c>
      <c r="C1062" s="63">
        <v>24.899000000000001</v>
      </c>
      <c r="D1062" s="74">
        <v>28.5</v>
      </c>
      <c r="E1062" s="75">
        <v>0</v>
      </c>
      <c r="F1062" s="64">
        <v>36686</v>
      </c>
      <c r="G1062" s="65">
        <v>0.44166666666666665</v>
      </c>
      <c r="H1062" s="66">
        <v>28.606499999999997</v>
      </c>
      <c r="I1062" s="66">
        <v>36.536999999999999</v>
      </c>
      <c r="P1062" s="66"/>
    </row>
    <row r="1063" spans="1:17" ht="14" customHeight="1" x14ac:dyDescent="0.2">
      <c r="A1063" s="46">
        <v>1061</v>
      </c>
      <c r="B1063" s="63">
        <v>-82.751999999999995</v>
      </c>
      <c r="C1063" s="63">
        <v>24.727333333333334</v>
      </c>
      <c r="D1063" s="74">
        <v>28</v>
      </c>
      <c r="E1063" s="75">
        <v>0</v>
      </c>
      <c r="F1063" s="64">
        <v>36686</v>
      </c>
      <c r="G1063" s="65">
        <v>0.52708333333333335</v>
      </c>
      <c r="H1063" s="66">
        <v>28.370999999999999</v>
      </c>
      <c r="I1063" s="66">
        <v>36.518100000000004</v>
      </c>
      <c r="J1063" s="67">
        <v>0.23575000000000002</v>
      </c>
      <c r="K1063" s="67">
        <v>0.12759249999999989</v>
      </c>
      <c r="M1063" s="67">
        <v>3.5999999999999997E-2</v>
      </c>
      <c r="N1063" s="67">
        <v>0</v>
      </c>
      <c r="P1063" s="66"/>
      <c r="Q1063" s="67">
        <v>0</v>
      </c>
    </row>
    <row r="1064" spans="1:17" ht="14" customHeight="1" x14ac:dyDescent="0.2">
      <c r="A1064" s="46">
        <v>1062</v>
      </c>
      <c r="B1064" s="63">
        <v>-82.771666666666661</v>
      </c>
      <c r="C1064" s="63">
        <v>24.587333333333333</v>
      </c>
      <c r="D1064" s="74">
        <v>27</v>
      </c>
      <c r="E1064" s="75">
        <v>0</v>
      </c>
      <c r="F1064" s="64">
        <v>36686</v>
      </c>
      <c r="G1064" s="65">
        <v>0.5805555555555556</v>
      </c>
      <c r="H1064" s="66">
        <v>28.250250000000001</v>
      </c>
      <c r="I1064" s="66">
        <v>36.497100000000003</v>
      </c>
      <c r="J1064" s="67">
        <v>0.35650000000000004</v>
      </c>
      <c r="K1064" s="67">
        <v>0.13478000000000001</v>
      </c>
      <c r="M1064" s="67">
        <v>4.8000000000000001E-2</v>
      </c>
      <c r="N1064" s="67">
        <v>0</v>
      </c>
      <c r="P1064" s="66"/>
      <c r="Q1064" s="67">
        <v>0.115</v>
      </c>
    </row>
    <row r="1065" spans="1:17" ht="14" customHeight="1" x14ac:dyDescent="0.2">
      <c r="A1065" s="46">
        <v>1063</v>
      </c>
      <c r="B1065" s="63">
        <v>-82.769000000000005</v>
      </c>
      <c r="C1065" s="63">
        <v>24.492999999999999</v>
      </c>
      <c r="D1065" s="74">
        <v>26</v>
      </c>
      <c r="E1065" s="75">
        <v>0</v>
      </c>
      <c r="F1065" s="64">
        <v>36686</v>
      </c>
      <c r="G1065" s="65">
        <v>0.6118055555555556</v>
      </c>
      <c r="H1065" s="66">
        <v>28.169499999999999</v>
      </c>
      <c r="I1065" s="66">
        <v>36.499949999999998</v>
      </c>
      <c r="J1065" s="67">
        <v>0.27024999999999999</v>
      </c>
      <c r="K1065" s="67">
        <v>0.11867999999999992</v>
      </c>
      <c r="M1065" s="67">
        <v>5.7000000000000002E-2</v>
      </c>
      <c r="N1065" s="67">
        <v>0</v>
      </c>
      <c r="P1065" s="66"/>
      <c r="Q1065" s="67">
        <v>0</v>
      </c>
    </row>
    <row r="1066" spans="1:17" ht="14" customHeight="1" x14ac:dyDescent="0.2">
      <c r="A1066" s="46">
        <v>1064</v>
      </c>
      <c r="B1066" s="63">
        <v>-82.766499999999994</v>
      </c>
      <c r="C1066" s="63">
        <v>24.391666666666666</v>
      </c>
      <c r="D1066" s="74">
        <v>25</v>
      </c>
      <c r="E1066" s="75">
        <v>0</v>
      </c>
      <c r="F1066" s="64">
        <v>36686</v>
      </c>
      <c r="G1066" s="65">
        <v>0.64236111111111105</v>
      </c>
      <c r="H1066" s="66">
        <v>28.30415</v>
      </c>
      <c r="I1066" s="66">
        <v>36.46125</v>
      </c>
      <c r="J1066" s="67">
        <v>0.15675</v>
      </c>
      <c r="K1066" s="67">
        <v>2.5300000000000007E-2</v>
      </c>
      <c r="M1066" s="67">
        <v>0</v>
      </c>
      <c r="N1066" s="67">
        <v>0</v>
      </c>
      <c r="P1066" s="66"/>
      <c r="Q1066" s="67">
        <v>0.53300000000000003</v>
      </c>
    </row>
    <row r="1067" spans="1:17" ht="14" customHeight="1" x14ac:dyDescent="0.2">
      <c r="A1067" s="46">
        <v>1065</v>
      </c>
      <c r="B1067" s="63">
        <v>-82.766999999999996</v>
      </c>
      <c r="C1067" s="63">
        <v>24.284333333333333</v>
      </c>
      <c r="D1067" s="74">
        <v>25.5</v>
      </c>
      <c r="E1067" s="75">
        <v>0</v>
      </c>
      <c r="F1067" s="64">
        <v>36686</v>
      </c>
      <c r="G1067" s="65">
        <v>0.67986111111111114</v>
      </c>
      <c r="H1067" s="66">
        <v>28.015000000000001</v>
      </c>
      <c r="I1067" s="66">
        <v>36.091499999999996</v>
      </c>
      <c r="J1067" s="67">
        <v>6.6000000000000003E-2</v>
      </c>
      <c r="K1067" s="67">
        <v>4.3999999999999997E-2</v>
      </c>
      <c r="M1067" s="67">
        <v>0</v>
      </c>
      <c r="N1067" s="67">
        <v>0</v>
      </c>
      <c r="P1067" s="66"/>
      <c r="Q1067" s="67">
        <v>0.63700000000000001</v>
      </c>
    </row>
    <row r="1068" spans="1:17" ht="14" customHeight="1" x14ac:dyDescent="0.2">
      <c r="A1068" s="46">
        <v>1066</v>
      </c>
      <c r="B1068" s="63">
        <v>-81.828500000000005</v>
      </c>
      <c r="C1068" s="63">
        <v>24.403333333333332</v>
      </c>
      <c r="D1068" s="74">
        <v>22.5</v>
      </c>
      <c r="E1068" s="75">
        <v>0</v>
      </c>
      <c r="F1068" s="64">
        <v>36686</v>
      </c>
      <c r="G1068" s="65">
        <v>0.9159722222222223</v>
      </c>
      <c r="H1068" s="66">
        <v>28.418800000000001</v>
      </c>
      <c r="I1068" s="66">
        <v>36.335949999999997</v>
      </c>
      <c r="J1068" s="67">
        <v>0.10037500000000001</v>
      </c>
      <c r="K1068" s="67">
        <v>3.0525000000000007E-2</v>
      </c>
      <c r="M1068" s="67">
        <v>4.7E-2</v>
      </c>
      <c r="N1068" s="67">
        <v>0</v>
      </c>
      <c r="P1068" s="66"/>
      <c r="Q1068" s="67">
        <v>0.55100000000000005</v>
      </c>
    </row>
    <row r="1069" spans="1:17" ht="14" customHeight="1" x14ac:dyDescent="0.2">
      <c r="A1069" s="46">
        <v>1067</v>
      </c>
      <c r="B1069" s="63">
        <v>-81.825666666666663</v>
      </c>
      <c r="C1069" s="63">
        <v>24.454333333333334</v>
      </c>
      <c r="D1069" s="74">
        <v>22</v>
      </c>
      <c r="E1069" s="75">
        <v>0</v>
      </c>
      <c r="F1069" s="64">
        <v>36686</v>
      </c>
      <c r="G1069" s="65">
        <v>0.95208333333333339</v>
      </c>
      <c r="H1069" s="66">
        <v>28.379000000000001</v>
      </c>
      <c r="I1069" s="66">
        <v>36.450749999999999</v>
      </c>
      <c r="J1069" s="67">
        <v>0.11</v>
      </c>
      <c r="K1069" s="67">
        <v>3.5200000000000009E-2</v>
      </c>
      <c r="M1069" s="67">
        <v>5.6000000000000001E-2</v>
      </c>
      <c r="N1069" s="67">
        <v>0</v>
      </c>
      <c r="P1069" s="66"/>
      <c r="Q1069" s="67">
        <v>0.499</v>
      </c>
    </row>
    <row r="1070" spans="1:17" ht="14" customHeight="1" x14ac:dyDescent="0.2">
      <c r="A1070" s="46">
        <v>1068</v>
      </c>
      <c r="B1070" s="63">
        <v>-81.828000000000003</v>
      </c>
      <c r="C1070" s="63">
        <v>24.4815</v>
      </c>
      <c r="D1070" s="71">
        <v>23</v>
      </c>
      <c r="E1070" s="72">
        <v>0</v>
      </c>
      <c r="F1070" s="64">
        <v>36686</v>
      </c>
      <c r="G1070" s="65">
        <v>0.97569444444444453</v>
      </c>
      <c r="H1070" s="66">
        <v>28.080750000000002</v>
      </c>
      <c r="I1070" s="66">
        <v>36.52375</v>
      </c>
      <c r="J1070" s="66">
        <v>9.6250000000000002E-2</v>
      </c>
      <c r="K1070" s="66">
        <v>5.1150000000000001E-2</v>
      </c>
      <c r="M1070" s="67">
        <v>4.3999999999999997E-2</v>
      </c>
      <c r="N1070" s="67">
        <v>0</v>
      </c>
      <c r="Q1070" s="67">
        <v>0</v>
      </c>
    </row>
    <row r="1071" spans="1:17" ht="14" customHeight="1" x14ac:dyDescent="0.2">
      <c r="A1071" s="46">
        <v>1069</v>
      </c>
      <c r="B1071" s="63">
        <v>-81.828500000000005</v>
      </c>
      <c r="C1071" s="63">
        <v>24.537166666666668</v>
      </c>
      <c r="D1071" s="74">
        <v>24</v>
      </c>
      <c r="E1071" s="75">
        <v>0</v>
      </c>
      <c r="F1071" s="64">
        <v>36686</v>
      </c>
      <c r="G1071" s="65">
        <v>0.99652777777777779</v>
      </c>
      <c r="H1071" s="66">
        <v>28.65155</v>
      </c>
      <c r="I1071" s="66">
        <v>36.647849999999998</v>
      </c>
      <c r="J1071" s="67">
        <v>0.59224999999999994</v>
      </c>
      <c r="K1071" s="67">
        <v>0.22654999999999986</v>
      </c>
      <c r="M1071" s="67">
        <v>0.05</v>
      </c>
      <c r="N1071" s="67">
        <v>0</v>
      </c>
      <c r="P1071" s="66"/>
      <c r="Q1071" s="67">
        <v>1.347</v>
      </c>
    </row>
    <row r="1072" spans="1:17" ht="14" customHeight="1" x14ac:dyDescent="0.2">
      <c r="A1072" s="46">
        <v>1070</v>
      </c>
      <c r="B1072" s="63">
        <v>-81.421000000000006</v>
      </c>
      <c r="C1072" s="63">
        <v>24.609000000000002</v>
      </c>
      <c r="D1072" s="74">
        <v>19</v>
      </c>
      <c r="E1072" s="75">
        <v>0</v>
      </c>
      <c r="F1072" s="64">
        <v>36687</v>
      </c>
      <c r="G1072" s="65">
        <v>0.59305555555555556</v>
      </c>
      <c r="H1072" s="66">
        <v>28.745449999999998</v>
      </c>
      <c r="I1072" s="66">
        <v>36.954700000000003</v>
      </c>
      <c r="J1072" s="67">
        <v>0.41400000000000003</v>
      </c>
      <c r="K1072" s="67">
        <v>0.16939499999999991</v>
      </c>
      <c r="M1072" s="67">
        <v>4.8000000000000001E-2</v>
      </c>
      <c r="N1072" s="67">
        <v>9.4E-2</v>
      </c>
      <c r="P1072" s="66"/>
      <c r="Q1072" s="67">
        <v>0.82799999999999996</v>
      </c>
    </row>
    <row r="1073" spans="1:17" ht="14" customHeight="1" x14ac:dyDescent="0.2">
      <c r="A1073" s="46">
        <v>1071</v>
      </c>
      <c r="B1073" s="63">
        <v>-81.416833333333329</v>
      </c>
      <c r="C1073" s="63">
        <v>24.574333333333332</v>
      </c>
      <c r="D1073" s="74">
        <v>20</v>
      </c>
      <c r="E1073" s="75">
        <v>0</v>
      </c>
      <c r="F1073" s="64">
        <v>36687</v>
      </c>
      <c r="G1073" s="65">
        <v>0.60486111111111118</v>
      </c>
      <c r="H1073" s="66">
        <v>28.122450000000001</v>
      </c>
      <c r="I1073" s="66">
        <v>36.515349999999998</v>
      </c>
      <c r="J1073" s="67">
        <v>0.40250000000000002</v>
      </c>
      <c r="K1073" s="67">
        <v>0.12971999999999995</v>
      </c>
      <c r="M1073" s="67">
        <v>4.2000000000000003E-2</v>
      </c>
      <c r="N1073" s="67">
        <v>0.06</v>
      </c>
      <c r="P1073" s="66"/>
      <c r="Q1073" s="67">
        <v>1.1910000000000001</v>
      </c>
    </row>
    <row r="1074" spans="1:17" ht="14" customHeight="1" x14ac:dyDescent="0.2">
      <c r="A1074" s="46">
        <v>1072</v>
      </c>
      <c r="B1074" s="63">
        <v>-81.412000000000006</v>
      </c>
      <c r="C1074" s="63">
        <v>24.537500000000001</v>
      </c>
      <c r="D1074" s="74">
        <v>21</v>
      </c>
      <c r="E1074" s="75">
        <v>0</v>
      </c>
      <c r="F1074" s="64">
        <v>36687</v>
      </c>
      <c r="G1074" s="65">
        <v>0.63194444444444442</v>
      </c>
      <c r="H1074" s="66">
        <v>28.067700000000002</v>
      </c>
      <c r="I1074" s="66">
        <v>36.304199999999994</v>
      </c>
      <c r="J1074" s="67">
        <v>0.10175000000000001</v>
      </c>
      <c r="K1074" s="67">
        <v>5.6650000000000006E-2</v>
      </c>
      <c r="M1074" s="67">
        <v>0</v>
      </c>
      <c r="N1074" s="67">
        <v>0</v>
      </c>
      <c r="P1074" s="66"/>
      <c r="Q1074" s="67">
        <v>0.58499999999999996</v>
      </c>
    </row>
    <row r="1075" spans="1:17" ht="14" customHeight="1" x14ac:dyDescent="0.2">
      <c r="A1075" s="46">
        <v>1073</v>
      </c>
      <c r="B1075" s="63">
        <v>-81.391833333333338</v>
      </c>
      <c r="C1075" s="63">
        <v>24.483499999999999</v>
      </c>
      <c r="D1075" s="74">
        <v>21.5</v>
      </c>
      <c r="E1075" s="75">
        <v>0</v>
      </c>
      <c r="F1075" s="64">
        <v>36687</v>
      </c>
      <c r="G1075" s="65">
        <v>0.66805555555555562</v>
      </c>
      <c r="H1075" s="66">
        <v>28.135950000000001</v>
      </c>
      <c r="I1075" s="66">
        <v>36.145799999999994</v>
      </c>
      <c r="J1075" s="67">
        <v>5.5E-2</v>
      </c>
      <c r="K1075" s="67">
        <v>3.7400000000000003E-2</v>
      </c>
      <c r="M1075" s="67">
        <v>0</v>
      </c>
      <c r="N1075" s="67">
        <v>0</v>
      </c>
      <c r="P1075" s="66"/>
      <c r="Q1075" s="67">
        <v>1.0009999999999999</v>
      </c>
    </row>
    <row r="1076" spans="1:17" ht="14" customHeight="1" x14ac:dyDescent="0.2">
      <c r="A1076" s="46">
        <v>1074</v>
      </c>
      <c r="B1076" s="63">
        <v>-81.18383333333334</v>
      </c>
      <c r="C1076" s="63">
        <v>24.598666666666666</v>
      </c>
      <c r="D1076" s="74">
        <v>18</v>
      </c>
      <c r="E1076" s="75">
        <v>0</v>
      </c>
      <c r="F1076" s="64">
        <v>36687</v>
      </c>
      <c r="G1076" s="65">
        <v>0.76736111111111116</v>
      </c>
      <c r="H1076" s="66">
        <v>27.98105</v>
      </c>
      <c r="I1076" s="66">
        <v>36.3005</v>
      </c>
      <c r="J1076" s="67">
        <v>0.32200000000000001</v>
      </c>
      <c r="K1076" s="67">
        <v>6.692999999999992E-2</v>
      </c>
      <c r="M1076" s="67">
        <v>4.3999999999999997E-2</v>
      </c>
      <c r="N1076" s="67">
        <v>0</v>
      </c>
      <c r="P1076" s="66"/>
      <c r="Q1076" s="67">
        <v>0</v>
      </c>
    </row>
    <row r="1077" spans="1:17" ht="14" customHeight="1" x14ac:dyDescent="0.2">
      <c r="A1077" s="46">
        <v>1075</v>
      </c>
      <c r="B1077" s="63">
        <v>-81.194999999999993</v>
      </c>
      <c r="C1077" s="63">
        <v>24.636500000000002</v>
      </c>
      <c r="D1077" s="74">
        <v>17</v>
      </c>
      <c r="E1077" s="75">
        <v>0</v>
      </c>
      <c r="F1077" s="64">
        <v>36687</v>
      </c>
      <c r="G1077" s="65">
        <v>0.79374999999999996</v>
      </c>
      <c r="H1077" s="66">
        <v>29.1738</v>
      </c>
      <c r="I1077" s="66">
        <v>37.178249999999998</v>
      </c>
      <c r="J1077" s="67">
        <v>1.155</v>
      </c>
      <c r="K1077" s="67">
        <v>0.50749999999999995</v>
      </c>
      <c r="M1077" s="67">
        <v>6.5000000000000002E-2</v>
      </c>
      <c r="N1077" s="67">
        <v>0</v>
      </c>
      <c r="P1077" s="66"/>
      <c r="Q1077" s="67">
        <v>1.6060000000000001</v>
      </c>
    </row>
    <row r="1078" spans="1:17" ht="14" customHeight="1" x14ac:dyDescent="0.2">
      <c r="A1078" s="46">
        <v>1076</v>
      </c>
      <c r="B1078" s="63">
        <v>-81.203833333333336</v>
      </c>
      <c r="C1078" s="63">
        <v>24.675000000000001</v>
      </c>
      <c r="D1078" s="74">
        <v>16</v>
      </c>
      <c r="E1078" s="75">
        <v>0</v>
      </c>
      <c r="F1078" s="64">
        <v>36687</v>
      </c>
      <c r="G1078" s="65">
        <v>0.82291666666666663</v>
      </c>
      <c r="H1078" s="66">
        <v>28.621200000000002</v>
      </c>
      <c r="I1078" s="66">
        <v>37.337249999999997</v>
      </c>
      <c r="J1078" s="67">
        <v>0.54049999999999998</v>
      </c>
      <c r="K1078" s="67">
        <v>0.29876999999999987</v>
      </c>
      <c r="M1078" s="67">
        <v>6.3E-2</v>
      </c>
      <c r="N1078" s="67">
        <v>0</v>
      </c>
      <c r="P1078" s="66"/>
      <c r="Q1078" s="67">
        <v>5.758</v>
      </c>
    </row>
    <row r="1079" spans="1:17" ht="14" customHeight="1" x14ac:dyDescent="0.2">
      <c r="A1079" s="46">
        <v>1077</v>
      </c>
      <c r="B1079" s="63">
        <v>-81.029499999999999</v>
      </c>
      <c r="C1079" s="63">
        <v>24.702833333333334</v>
      </c>
      <c r="D1079" s="74">
        <v>13</v>
      </c>
      <c r="E1079" s="75">
        <v>0</v>
      </c>
      <c r="F1079" s="64">
        <v>36688</v>
      </c>
      <c r="G1079" s="65">
        <v>0.4909722222222222</v>
      </c>
      <c r="H1079" s="66">
        <v>28.514499999999998</v>
      </c>
      <c r="I1079" s="66">
        <v>37.552500000000002</v>
      </c>
      <c r="J1079" s="67">
        <v>0.58650000000000002</v>
      </c>
      <c r="K1079" s="67">
        <v>0.44723499999999999</v>
      </c>
      <c r="M1079" s="67">
        <v>0</v>
      </c>
      <c r="N1079" s="67">
        <v>0.217</v>
      </c>
      <c r="P1079" s="66"/>
      <c r="Q1079" s="67">
        <v>7.3639999999999999</v>
      </c>
    </row>
    <row r="1080" spans="1:17" ht="14" customHeight="1" x14ac:dyDescent="0.2">
      <c r="A1080" s="46">
        <v>1078</v>
      </c>
      <c r="B1080" s="63">
        <v>-81.023333333333326</v>
      </c>
      <c r="C1080" s="63">
        <v>24.676333333333332</v>
      </c>
      <c r="D1080" s="74">
        <v>14</v>
      </c>
      <c r="E1080" s="75">
        <v>0</v>
      </c>
      <c r="F1080" s="64">
        <v>36688</v>
      </c>
      <c r="G1080" s="65">
        <v>0.51180555555555551</v>
      </c>
      <c r="H1080" s="98">
        <v>28.6235</v>
      </c>
      <c r="I1080" s="98">
        <v>37.336300000000001</v>
      </c>
      <c r="J1080" s="67">
        <v>0.49450000000000005</v>
      </c>
      <c r="K1080" s="67">
        <v>0.27312500000000001</v>
      </c>
      <c r="M1080" s="67">
        <v>0.05</v>
      </c>
      <c r="N1080" s="67">
        <v>0.20300000000000001</v>
      </c>
      <c r="P1080" s="66"/>
      <c r="Q1080" s="67">
        <v>4.7149999999999999</v>
      </c>
    </row>
    <row r="1081" spans="1:17" ht="14" customHeight="1" x14ac:dyDescent="0.2">
      <c r="A1081" s="46">
        <v>1079</v>
      </c>
      <c r="B1081" s="63">
        <v>-81.016499999999994</v>
      </c>
      <c r="C1081" s="63">
        <v>24.644666666666666</v>
      </c>
      <c r="D1081" s="74">
        <v>15</v>
      </c>
      <c r="E1081" s="75">
        <v>0</v>
      </c>
      <c r="F1081" s="64">
        <v>36688</v>
      </c>
      <c r="G1081" s="65">
        <v>0.53819444444444442</v>
      </c>
      <c r="H1081" s="66">
        <v>27.395399999999999</v>
      </c>
      <c r="I1081" s="66">
        <v>35.680750000000003</v>
      </c>
      <c r="J1081" s="67">
        <v>0.10450000000000001</v>
      </c>
      <c r="K1081" s="67">
        <v>7.1500000000000008E-2</v>
      </c>
      <c r="M1081" s="67">
        <v>0</v>
      </c>
      <c r="N1081" s="67">
        <v>0</v>
      </c>
      <c r="P1081" s="66"/>
      <c r="Q1081" s="67">
        <v>1.2130000000000001</v>
      </c>
    </row>
    <row r="1082" spans="1:17" ht="14" customHeight="1" x14ac:dyDescent="0.2">
      <c r="A1082" s="46">
        <v>1080</v>
      </c>
      <c r="B1082" s="63">
        <v>-80.990499999999997</v>
      </c>
      <c r="C1082" s="63">
        <v>24.593166666666665</v>
      </c>
      <c r="D1082" s="74">
        <v>15.5</v>
      </c>
      <c r="E1082" s="75">
        <v>0</v>
      </c>
      <c r="F1082" s="64">
        <v>36688</v>
      </c>
      <c r="G1082" s="65">
        <v>0.57430555555555551</v>
      </c>
      <c r="H1082" s="66">
        <v>28.20365</v>
      </c>
      <c r="I1082" s="66">
        <v>36.096449999999997</v>
      </c>
      <c r="J1082" s="67">
        <v>7.1500000000000008E-2</v>
      </c>
      <c r="K1082" s="67">
        <v>4.7300000000000009E-2</v>
      </c>
      <c r="M1082" s="67">
        <v>4.3999999999999997E-2</v>
      </c>
      <c r="N1082" s="67">
        <v>0</v>
      </c>
      <c r="P1082" s="66"/>
      <c r="Q1082" s="67">
        <v>0.84799999999999998</v>
      </c>
    </row>
    <row r="1083" spans="1:17" ht="14" customHeight="1" x14ac:dyDescent="0.2">
      <c r="A1083" s="46">
        <v>1081</v>
      </c>
      <c r="B1083" s="63">
        <v>-80.826499999999996</v>
      </c>
      <c r="C1083" s="63">
        <v>24.7135</v>
      </c>
      <c r="D1083" s="74">
        <v>12</v>
      </c>
      <c r="E1083" s="75">
        <v>0</v>
      </c>
      <c r="F1083" s="64">
        <v>36688</v>
      </c>
      <c r="G1083" s="65">
        <v>0.63194444444444442</v>
      </c>
      <c r="H1083" s="66">
        <v>27.6615</v>
      </c>
      <c r="I1083" s="66">
        <v>36.214500000000001</v>
      </c>
      <c r="J1083" s="67">
        <v>0.12925</v>
      </c>
      <c r="K1083" s="67">
        <v>6.4350000000000018E-2</v>
      </c>
      <c r="M1083" s="67">
        <v>0</v>
      </c>
      <c r="N1083" s="67">
        <v>0.32100000000000001</v>
      </c>
      <c r="P1083" s="66"/>
      <c r="Q1083" s="67">
        <v>1.365</v>
      </c>
    </row>
    <row r="1084" spans="1:17" ht="14" customHeight="1" x14ac:dyDescent="0.2">
      <c r="A1084" s="46">
        <v>1082</v>
      </c>
      <c r="B1084" s="63">
        <v>-80.846666666666664</v>
      </c>
      <c r="C1084" s="63">
        <v>24.752833333333335</v>
      </c>
      <c r="D1084" s="74">
        <v>11</v>
      </c>
      <c r="E1084" s="75">
        <v>0</v>
      </c>
      <c r="F1084" s="64">
        <v>36688</v>
      </c>
      <c r="G1084" s="65">
        <v>0.65694444444444444</v>
      </c>
      <c r="H1084" s="66">
        <v>27.599</v>
      </c>
      <c r="I1084" s="66">
        <v>36.632599999999996</v>
      </c>
      <c r="J1084" s="67">
        <v>0.77749999999999997</v>
      </c>
      <c r="K1084" s="67">
        <v>0.25086999999999998</v>
      </c>
      <c r="M1084" s="67">
        <v>0</v>
      </c>
      <c r="N1084" s="67">
        <v>0</v>
      </c>
      <c r="P1084" s="66"/>
      <c r="Q1084" s="67">
        <v>0.81699999999999995</v>
      </c>
    </row>
    <row r="1085" spans="1:17" ht="14" customHeight="1" x14ac:dyDescent="0.2">
      <c r="A1085" s="46">
        <v>1083</v>
      </c>
      <c r="B1085" s="63">
        <v>-80.859833333333327</v>
      </c>
      <c r="C1085" s="63">
        <v>24.784166666666668</v>
      </c>
      <c r="D1085" s="74">
        <v>10</v>
      </c>
      <c r="E1085" s="75">
        <v>0</v>
      </c>
      <c r="F1085" s="64">
        <v>36688</v>
      </c>
      <c r="G1085" s="65">
        <v>0.6791666666666667</v>
      </c>
      <c r="H1085" s="66">
        <v>27.804949999999998</v>
      </c>
      <c r="I1085" s="66">
        <v>36.892399999999995</v>
      </c>
      <c r="J1085" s="67">
        <v>0.28749999999999998</v>
      </c>
      <c r="K1085" s="67">
        <v>0.234485</v>
      </c>
      <c r="M1085" s="67">
        <v>0</v>
      </c>
      <c r="N1085" s="67">
        <v>0.224</v>
      </c>
      <c r="P1085" s="66"/>
      <c r="Q1085" s="67">
        <v>1.792</v>
      </c>
    </row>
    <row r="1086" spans="1:17" ht="14" customHeight="1" x14ac:dyDescent="0.2">
      <c r="A1086" s="46">
        <v>1084</v>
      </c>
      <c r="B1086" s="63">
        <v>-80.757000000000005</v>
      </c>
      <c r="C1086" s="63">
        <v>24.82</v>
      </c>
      <c r="D1086" s="74">
        <v>7</v>
      </c>
      <c r="E1086" s="75">
        <v>0</v>
      </c>
      <c r="F1086" s="64">
        <v>36688</v>
      </c>
      <c r="G1086" s="65">
        <v>0.71180555555555547</v>
      </c>
      <c r="H1086" s="66">
        <v>28.166</v>
      </c>
      <c r="I1086" s="66">
        <v>36.808</v>
      </c>
      <c r="J1086" s="67">
        <v>0.24550000000000002</v>
      </c>
      <c r="K1086" s="67">
        <v>0.13482</v>
      </c>
      <c r="M1086" s="67">
        <v>0.04</v>
      </c>
      <c r="N1086" s="67">
        <v>0.51</v>
      </c>
      <c r="P1086" s="66"/>
      <c r="Q1086" s="67">
        <v>1.335</v>
      </c>
    </row>
    <row r="1087" spans="1:17" ht="14" customHeight="1" x14ac:dyDescent="0.2">
      <c r="A1087" s="46">
        <v>1085</v>
      </c>
      <c r="B1087" s="63">
        <v>-80.741</v>
      </c>
      <c r="C1087" s="63">
        <v>24.790833333333332</v>
      </c>
      <c r="D1087" s="74">
        <v>8</v>
      </c>
      <c r="E1087" s="75">
        <v>0</v>
      </c>
      <c r="F1087" s="64">
        <v>36688</v>
      </c>
      <c r="G1087" s="65">
        <v>0.72986111111111107</v>
      </c>
      <c r="H1087" s="66">
        <v>27.454999999999998</v>
      </c>
      <c r="I1087" s="66">
        <v>35.8795</v>
      </c>
      <c r="J1087" s="67">
        <v>0.39100000000000001</v>
      </c>
      <c r="K1087" s="67">
        <v>0.24356999999999993</v>
      </c>
      <c r="M1087" s="67">
        <v>0</v>
      </c>
      <c r="N1087" s="67">
        <v>0</v>
      </c>
      <c r="P1087" s="66"/>
      <c r="Q1087" s="67">
        <v>0.63400000000000001</v>
      </c>
    </row>
    <row r="1088" spans="1:17" ht="14" customHeight="1" x14ac:dyDescent="0.2">
      <c r="A1088" s="46">
        <v>1086</v>
      </c>
      <c r="B1088" s="63">
        <v>-80.723500000000001</v>
      </c>
      <c r="C1088" s="63">
        <v>24.762166666666666</v>
      </c>
      <c r="D1088" s="74">
        <v>9</v>
      </c>
      <c r="E1088" s="75">
        <v>0</v>
      </c>
      <c r="F1088" s="64">
        <v>36688</v>
      </c>
      <c r="G1088" s="65">
        <v>0.75</v>
      </c>
      <c r="H1088" s="66">
        <v>27.822650000000003</v>
      </c>
      <c r="I1088" s="66">
        <v>36.183</v>
      </c>
      <c r="J1088" s="67">
        <v>0.3</v>
      </c>
      <c r="K1088" s="67">
        <v>0.3</v>
      </c>
      <c r="M1088" s="67">
        <v>0</v>
      </c>
      <c r="N1088" s="67">
        <v>0</v>
      </c>
      <c r="P1088" s="66"/>
      <c r="Q1088" s="67">
        <v>1.03</v>
      </c>
    </row>
    <row r="1089" spans="1:17" ht="14" customHeight="1" x14ac:dyDescent="0.2">
      <c r="A1089" s="46">
        <v>1087</v>
      </c>
      <c r="B1089" s="63">
        <v>-80.689499999999995</v>
      </c>
      <c r="C1089" s="63">
        <v>24.716999999999999</v>
      </c>
      <c r="D1089" s="74">
        <v>9.5</v>
      </c>
      <c r="E1089" s="75">
        <v>0</v>
      </c>
      <c r="F1089" s="64">
        <v>36688</v>
      </c>
      <c r="G1089" s="65">
        <v>0.77708333333333324</v>
      </c>
      <c r="H1089" s="66">
        <v>28.087499999999999</v>
      </c>
      <c r="I1089" s="66">
        <v>35.553550000000001</v>
      </c>
      <c r="J1089" s="67">
        <v>6.0500000000000005E-2</v>
      </c>
      <c r="K1089" s="67">
        <v>3.4100000000000019E-2</v>
      </c>
      <c r="M1089" s="67">
        <v>0</v>
      </c>
      <c r="N1089" s="67">
        <v>0.28599999999999998</v>
      </c>
      <c r="P1089" s="66"/>
      <c r="Q1089" s="67">
        <v>1.03</v>
      </c>
    </row>
    <row r="1090" spans="1:17" ht="14" customHeight="1" x14ac:dyDescent="0.2">
      <c r="A1090" s="46">
        <v>1088</v>
      </c>
      <c r="B1090" s="63">
        <v>-80.425666666666672</v>
      </c>
      <c r="C1090" s="63">
        <v>24.968333333333334</v>
      </c>
      <c r="D1090" s="74" t="s">
        <v>14</v>
      </c>
      <c r="E1090" s="75">
        <v>0</v>
      </c>
      <c r="F1090" s="64">
        <v>36688</v>
      </c>
      <c r="G1090" s="65">
        <v>0.88124999999999998</v>
      </c>
      <c r="H1090" s="66">
        <v>28.0915</v>
      </c>
      <c r="I1090" s="66">
        <v>36.246499999999997</v>
      </c>
      <c r="J1090" s="67">
        <v>0.23749999999999999</v>
      </c>
      <c r="K1090" s="67">
        <v>6.9929999999999951E-2</v>
      </c>
      <c r="M1090" s="67">
        <v>4.4999999999999998E-2</v>
      </c>
      <c r="N1090" s="67">
        <v>0</v>
      </c>
      <c r="P1090" s="66"/>
      <c r="Q1090" s="67">
        <v>1.1220000000000001</v>
      </c>
    </row>
    <row r="1091" spans="1:17" ht="14" customHeight="1" x14ac:dyDescent="0.2">
      <c r="A1091" s="46">
        <v>1089</v>
      </c>
      <c r="B1091" s="63">
        <v>-80.44616666666667</v>
      </c>
      <c r="C1091" s="63">
        <v>24.983000000000001</v>
      </c>
      <c r="D1091" s="74" t="s">
        <v>13</v>
      </c>
      <c r="E1091" s="75">
        <v>0</v>
      </c>
      <c r="F1091" s="64">
        <v>36688</v>
      </c>
      <c r="G1091" s="65">
        <v>0.8965277777777777</v>
      </c>
      <c r="H1091" s="66">
        <v>28.00685</v>
      </c>
      <c r="I1091" s="66">
        <v>36.31785</v>
      </c>
      <c r="J1091" s="67">
        <v>0.19525000000000001</v>
      </c>
      <c r="K1091" s="67">
        <v>1.8150000000000024E-2</v>
      </c>
      <c r="M1091" s="67">
        <v>0.04</v>
      </c>
      <c r="N1091" s="67">
        <v>0</v>
      </c>
      <c r="P1091" s="66"/>
      <c r="Q1091" s="67">
        <v>0.78700000000000003</v>
      </c>
    </row>
    <row r="1092" spans="1:17" ht="14" customHeight="1" x14ac:dyDescent="0.2">
      <c r="A1092" s="46">
        <v>1090</v>
      </c>
      <c r="B1092" s="63">
        <v>-80.464500000000001</v>
      </c>
      <c r="C1092" s="63">
        <v>24.9985</v>
      </c>
      <c r="D1092" s="74" t="s">
        <v>12</v>
      </c>
      <c r="E1092" s="75">
        <v>0</v>
      </c>
      <c r="F1092" s="64">
        <v>36688</v>
      </c>
      <c r="G1092" s="65">
        <v>0.90902777777777777</v>
      </c>
      <c r="H1092" s="66">
        <v>27.863500000000002</v>
      </c>
      <c r="I1092" s="66">
        <v>36.168500000000002</v>
      </c>
      <c r="J1092" s="67">
        <v>0.42549999999999999</v>
      </c>
      <c r="K1092" s="67">
        <v>0.14765999999999996</v>
      </c>
      <c r="M1092" s="67">
        <v>5.8000000000000003E-2</v>
      </c>
      <c r="N1092" s="67">
        <v>0</v>
      </c>
      <c r="P1092" s="66"/>
      <c r="Q1092" s="67">
        <v>0.93899999999999995</v>
      </c>
    </row>
    <row r="1093" spans="1:17" ht="14" customHeight="1" x14ac:dyDescent="0.2">
      <c r="A1093" s="46">
        <v>1091</v>
      </c>
      <c r="B1093" s="63">
        <v>-80.468500000000006</v>
      </c>
      <c r="C1093" s="63">
        <v>25.022833333333335</v>
      </c>
      <c r="D1093" s="74" t="s">
        <v>11</v>
      </c>
      <c r="E1093" s="75">
        <v>0</v>
      </c>
      <c r="F1093" s="64">
        <v>36688</v>
      </c>
      <c r="G1093" s="65">
        <v>0.92222222222222217</v>
      </c>
      <c r="H1093" s="66">
        <v>27.563499999999998</v>
      </c>
      <c r="I1093" s="66">
        <v>35.982500000000002</v>
      </c>
      <c r="J1093" s="67">
        <v>0.33350000000000002</v>
      </c>
      <c r="K1093" s="67">
        <v>9.6369999999999956E-2</v>
      </c>
      <c r="M1093" s="67">
        <v>6.0999999999999999E-2</v>
      </c>
      <c r="N1093" s="67">
        <v>0</v>
      </c>
      <c r="P1093" s="66"/>
      <c r="Q1093" s="67">
        <v>0.90800000000000003</v>
      </c>
    </row>
    <row r="1094" spans="1:17" ht="14" customHeight="1" x14ac:dyDescent="0.2">
      <c r="A1094" s="46">
        <v>1092</v>
      </c>
      <c r="B1094" s="63">
        <v>-80.37866666666666</v>
      </c>
      <c r="C1094" s="63">
        <v>25.109166666666667</v>
      </c>
      <c r="D1094" s="74">
        <v>4</v>
      </c>
      <c r="E1094" s="75">
        <v>0</v>
      </c>
      <c r="F1094" s="64">
        <v>36689</v>
      </c>
      <c r="G1094" s="65">
        <v>0.47152777777777777</v>
      </c>
      <c r="H1094" s="66">
        <v>27.42475</v>
      </c>
      <c r="I1094" s="66">
        <v>36.654699999999998</v>
      </c>
      <c r="J1094" s="67">
        <v>0.21450000000000002</v>
      </c>
      <c r="K1094" s="67">
        <v>0.10536499999999999</v>
      </c>
      <c r="M1094" s="67">
        <v>4.4999999999999998E-2</v>
      </c>
      <c r="N1094" s="67">
        <v>0</v>
      </c>
      <c r="P1094" s="66"/>
      <c r="Q1094" s="67">
        <v>0.65</v>
      </c>
    </row>
    <row r="1095" spans="1:17" ht="14" customHeight="1" x14ac:dyDescent="0.2">
      <c r="A1095" s="46">
        <v>1093</v>
      </c>
      <c r="B1095" s="63">
        <v>-80.355500000000006</v>
      </c>
      <c r="C1095" s="63">
        <v>25.091999999999999</v>
      </c>
      <c r="D1095" s="74">
        <v>5</v>
      </c>
      <c r="E1095" s="75">
        <v>0</v>
      </c>
      <c r="F1095" s="64">
        <v>36689</v>
      </c>
      <c r="G1095" s="65">
        <v>0.4909722222222222</v>
      </c>
      <c r="H1095" s="66">
        <v>27.394849999999998</v>
      </c>
      <c r="I1095" s="66">
        <v>36.050650000000005</v>
      </c>
      <c r="J1095" s="67">
        <v>0.46</v>
      </c>
      <c r="K1095" s="67">
        <v>0.19503999999999994</v>
      </c>
      <c r="M1095" s="67">
        <v>2.4E-2</v>
      </c>
      <c r="N1095" s="67">
        <v>0</v>
      </c>
      <c r="P1095" s="66"/>
      <c r="Q1095" s="67">
        <v>0</v>
      </c>
    </row>
    <row r="1096" spans="1:17" ht="14" customHeight="1" x14ac:dyDescent="0.2">
      <c r="A1096" s="46">
        <v>1094</v>
      </c>
      <c r="B1096" s="63">
        <v>-80.333333333333329</v>
      </c>
      <c r="C1096" s="63">
        <v>25.078333333333333</v>
      </c>
      <c r="D1096" s="74">
        <v>5.5</v>
      </c>
      <c r="E1096" s="75">
        <v>0</v>
      </c>
      <c r="F1096" s="64">
        <v>36689</v>
      </c>
      <c r="G1096" s="65">
        <v>0.50138888888888888</v>
      </c>
      <c r="H1096" s="66">
        <v>27.302999999999997</v>
      </c>
      <c r="I1096" s="66">
        <v>36.137999999999998</v>
      </c>
      <c r="J1096" s="67">
        <v>0.44850000000000001</v>
      </c>
      <c r="K1096" s="67">
        <v>0.24747999999999981</v>
      </c>
      <c r="M1096" s="67">
        <v>2.1999999999999999E-2</v>
      </c>
      <c r="N1096" s="67">
        <v>0</v>
      </c>
      <c r="P1096" s="66"/>
      <c r="Q1096" s="67">
        <v>0</v>
      </c>
    </row>
    <row r="1097" spans="1:17" ht="14" customHeight="1" x14ac:dyDescent="0.2">
      <c r="A1097" s="46">
        <v>1095</v>
      </c>
      <c r="B1097" s="63">
        <v>-80.31583333333333</v>
      </c>
      <c r="C1097" s="63">
        <v>25.062833333333334</v>
      </c>
      <c r="D1097" s="74">
        <v>6</v>
      </c>
      <c r="E1097" s="75">
        <v>0</v>
      </c>
      <c r="F1097" s="64">
        <v>36689</v>
      </c>
      <c r="G1097" s="65">
        <v>0.51736111111111105</v>
      </c>
      <c r="H1097" s="66">
        <v>27.840499999999999</v>
      </c>
      <c r="I1097" s="66">
        <v>36.2166</v>
      </c>
      <c r="J1097" s="67">
        <v>0.27625</v>
      </c>
      <c r="K1097" s="67">
        <v>0.17360999999999993</v>
      </c>
      <c r="M1097" s="67">
        <v>0</v>
      </c>
      <c r="N1097" s="67">
        <v>0</v>
      </c>
      <c r="P1097" s="66"/>
      <c r="Q1097" s="67">
        <v>0</v>
      </c>
    </row>
    <row r="1098" spans="1:17" ht="14" customHeight="1" x14ac:dyDescent="0.2">
      <c r="A1098" s="46">
        <v>1096</v>
      </c>
      <c r="B1098" s="63">
        <v>-80.287666666666667</v>
      </c>
      <c r="C1098" s="63">
        <v>25.047499999999999</v>
      </c>
      <c r="D1098" s="74">
        <v>6.5</v>
      </c>
      <c r="E1098" s="75">
        <v>0</v>
      </c>
      <c r="F1098" s="64">
        <v>36689</v>
      </c>
      <c r="G1098" s="65">
        <v>0.54861111111111105</v>
      </c>
      <c r="H1098" s="66">
        <v>27.914899999999999</v>
      </c>
      <c r="I1098" s="66">
        <v>36.028500000000001</v>
      </c>
      <c r="J1098" s="67">
        <v>0.17925000000000002</v>
      </c>
      <c r="K1098" s="67">
        <v>0.12359000000000001</v>
      </c>
      <c r="M1098" s="67">
        <v>0</v>
      </c>
      <c r="N1098" s="67">
        <v>0</v>
      </c>
      <c r="P1098" s="66"/>
      <c r="Q1098" s="67">
        <v>0</v>
      </c>
    </row>
    <row r="1099" spans="1:17" ht="14" customHeight="1" x14ac:dyDescent="0.2">
      <c r="A1099" s="46">
        <v>1097</v>
      </c>
      <c r="B1099" s="63">
        <v>-80.257999999999996</v>
      </c>
      <c r="C1099" s="63">
        <v>25.134499999999999</v>
      </c>
      <c r="D1099" s="74" t="s">
        <v>10</v>
      </c>
      <c r="E1099" s="75">
        <v>0</v>
      </c>
      <c r="F1099" s="64">
        <v>36689</v>
      </c>
      <c r="G1099" s="65">
        <v>0.58402777777777781</v>
      </c>
      <c r="H1099" s="66">
        <v>27.865549999999999</v>
      </c>
      <c r="I1099" s="66">
        <v>36.197499999999998</v>
      </c>
      <c r="J1099" s="67">
        <v>0.1265</v>
      </c>
      <c r="K1099" s="67">
        <v>4.7300000000000009E-2</v>
      </c>
      <c r="M1099" s="67">
        <v>0</v>
      </c>
      <c r="N1099" s="67">
        <v>0</v>
      </c>
      <c r="P1099" s="66"/>
      <c r="Q1099" s="67">
        <v>0</v>
      </c>
    </row>
    <row r="1100" spans="1:17" ht="14" customHeight="1" x14ac:dyDescent="0.2">
      <c r="A1100" s="46">
        <v>1098</v>
      </c>
      <c r="B1100" s="63">
        <v>-80.283320000000003</v>
      </c>
      <c r="C1100" s="63">
        <v>25.148949999999999</v>
      </c>
      <c r="D1100" s="74" t="s">
        <v>9</v>
      </c>
      <c r="E1100" s="75">
        <v>0</v>
      </c>
      <c r="F1100" s="64">
        <v>36689</v>
      </c>
      <c r="G1100" s="65">
        <v>0.6</v>
      </c>
      <c r="H1100" s="66">
        <v>27.998000000000001</v>
      </c>
      <c r="I1100" s="66">
        <v>36.617899999999999</v>
      </c>
      <c r="J1100" s="67">
        <v>0.58650000000000002</v>
      </c>
      <c r="K1100" s="67">
        <v>0.3141799999999999</v>
      </c>
      <c r="M1100" s="67">
        <v>2.4E-2</v>
      </c>
      <c r="N1100" s="67">
        <v>0</v>
      </c>
      <c r="P1100" s="66"/>
      <c r="Q1100" s="67">
        <v>0.12</v>
      </c>
    </row>
    <row r="1101" spans="1:17" ht="14" customHeight="1" x14ac:dyDescent="0.2">
      <c r="A1101" s="46">
        <v>1099</v>
      </c>
      <c r="B1101" s="63">
        <v>-80.30641</v>
      </c>
      <c r="C1101" s="63">
        <v>25.161740000000002</v>
      </c>
      <c r="D1101" s="74" t="s">
        <v>8</v>
      </c>
      <c r="E1101" s="75">
        <v>0</v>
      </c>
      <c r="F1101" s="64">
        <v>36689</v>
      </c>
      <c r="G1101" s="65">
        <v>0.61597222222222225</v>
      </c>
      <c r="H1101" s="66">
        <v>28.061149999999998</v>
      </c>
      <c r="I1101" s="66">
        <v>36.902000000000001</v>
      </c>
      <c r="J1101" s="67">
        <v>0.32200000000000001</v>
      </c>
      <c r="K1101" s="67">
        <v>0.13857499999999998</v>
      </c>
      <c r="M1101" s="67">
        <v>2.5999999999999999E-2</v>
      </c>
      <c r="N1101" s="67">
        <v>0</v>
      </c>
      <c r="P1101" s="66"/>
      <c r="Q1101" s="67">
        <v>0.46300000000000002</v>
      </c>
    </row>
    <row r="1102" spans="1:17" ht="14" customHeight="1" x14ac:dyDescent="0.2">
      <c r="A1102" s="46">
        <v>1100</v>
      </c>
      <c r="B1102" s="63">
        <v>-80.335329999999999</v>
      </c>
      <c r="C1102" s="63">
        <v>25.178599999999999</v>
      </c>
      <c r="D1102" s="74" t="s">
        <v>7</v>
      </c>
      <c r="E1102" s="75">
        <v>0</v>
      </c>
      <c r="F1102" s="64">
        <v>36689</v>
      </c>
      <c r="G1102" s="65">
        <v>0.62986111111111109</v>
      </c>
      <c r="H1102" s="66">
        <v>27.8079</v>
      </c>
      <c r="I1102" s="66">
        <v>37.125349999999997</v>
      </c>
      <c r="J1102" s="67">
        <v>0.3105</v>
      </c>
      <c r="K1102" s="67">
        <v>0.16030999999999998</v>
      </c>
      <c r="M1102" s="67">
        <v>2.8000000000000001E-2</v>
      </c>
      <c r="N1102" s="67">
        <v>0</v>
      </c>
      <c r="P1102" s="66"/>
      <c r="Q1102" s="67">
        <v>0</v>
      </c>
    </row>
    <row r="1103" spans="1:17" ht="14" customHeight="1" x14ac:dyDescent="0.2">
      <c r="A1103" s="46">
        <v>1101</v>
      </c>
      <c r="B1103" s="63">
        <v>-80.083330000000004</v>
      </c>
      <c r="C1103" s="63">
        <v>25.645900000000001</v>
      </c>
      <c r="D1103" s="74">
        <v>3</v>
      </c>
      <c r="E1103" s="75">
        <v>0</v>
      </c>
      <c r="F1103" s="64">
        <v>36689</v>
      </c>
      <c r="G1103" s="65">
        <v>0.77083333333333337</v>
      </c>
      <c r="H1103" s="66">
        <v>27.688499999999998</v>
      </c>
      <c r="I1103" s="66">
        <v>36.265500000000003</v>
      </c>
      <c r="J1103" s="67">
        <v>0.39100000000000001</v>
      </c>
      <c r="K1103" s="67">
        <v>0.10027999999999998</v>
      </c>
      <c r="M1103" s="67">
        <v>2.5999999999999999E-2</v>
      </c>
      <c r="N1103" s="67">
        <v>0</v>
      </c>
      <c r="P1103" s="66"/>
      <c r="Q1103" s="67">
        <v>0.21299999999999999</v>
      </c>
    </row>
    <row r="1104" spans="1:17" ht="14" customHeight="1" x14ac:dyDescent="0.2">
      <c r="A1104" s="46">
        <v>1102</v>
      </c>
      <c r="B1104" s="63">
        <v>-80.106449999999995</v>
      </c>
      <c r="C1104" s="63">
        <v>25.641279999999998</v>
      </c>
      <c r="D1104" s="74">
        <v>2</v>
      </c>
      <c r="E1104" s="75">
        <v>0</v>
      </c>
      <c r="F1104" s="64">
        <v>36689</v>
      </c>
      <c r="G1104" s="65">
        <v>0.78263888888888899</v>
      </c>
      <c r="H1104" s="66">
        <v>28.021999999999998</v>
      </c>
      <c r="I1104" s="66">
        <v>36.302</v>
      </c>
      <c r="J1104" s="67">
        <v>0.33350000000000002</v>
      </c>
      <c r="K1104" s="67">
        <v>0.10660499999999995</v>
      </c>
      <c r="M1104" s="67">
        <v>6.9000000000000006E-2</v>
      </c>
      <c r="N1104" s="67">
        <v>0</v>
      </c>
      <c r="P1104" s="66"/>
      <c r="Q1104" s="67">
        <v>1.181</v>
      </c>
    </row>
    <row r="1105" spans="1:17" ht="14" customHeight="1" x14ac:dyDescent="0.2">
      <c r="A1105" s="46">
        <v>1103</v>
      </c>
      <c r="B1105" s="63">
        <v>-80.126909999999995</v>
      </c>
      <c r="C1105" s="63">
        <v>25.644570000000002</v>
      </c>
      <c r="D1105" s="71">
        <v>1</v>
      </c>
      <c r="E1105" s="72">
        <v>0</v>
      </c>
      <c r="F1105" s="64">
        <v>36689</v>
      </c>
      <c r="G1105" s="65">
        <v>0.79236111111111107</v>
      </c>
      <c r="H1105" s="66">
        <v>27.793999999999997</v>
      </c>
      <c r="I1105" s="66">
        <v>36.332999999999998</v>
      </c>
      <c r="J1105" s="67">
        <v>0.46</v>
      </c>
      <c r="K1105" s="67">
        <v>0.12339499999999988</v>
      </c>
      <c r="M1105" s="67">
        <v>4.8000000000000001E-2</v>
      </c>
      <c r="N1105" s="67">
        <v>0</v>
      </c>
      <c r="O1105" s="67"/>
      <c r="Q1105" s="67">
        <v>2.3980000000000001</v>
      </c>
    </row>
    <row r="1106" spans="1:17" ht="14" customHeight="1" x14ac:dyDescent="0.2">
      <c r="A1106" s="46">
        <v>1104</v>
      </c>
      <c r="B1106" s="63">
        <v>-80.964666666666673</v>
      </c>
      <c r="C1106" s="63">
        <v>24.93</v>
      </c>
      <c r="D1106" s="74">
        <v>71</v>
      </c>
      <c r="E1106" s="75">
        <v>0</v>
      </c>
      <c r="F1106" s="64">
        <v>36746</v>
      </c>
      <c r="G1106" s="65">
        <v>0.95972222222222225</v>
      </c>
      <c r="H1106" s="66">
        <v>29.14</v>
      </c>
      <c r="I1106" s="66">
        <v>38.097000000000001</v>
      </c>
      <c r="J1106" s="67">
        <v>2.14</v>
      </c>
      <c r="K1106" s="67">
        <v>1.1567499999999997</v>
      </c>
      <c r="P1106" s="66"/>
    </row>
    <row r="1107" spans="1:17" ht="14" customHeight="1" x14ac:dyDescent="0.2">
      <c r="A1107" s="46">
        <v>1105</v>
      </c>
      <c r="B1107" s="63">
        <v>-81.015569999999997</v>
      </c>
      <c r="C1107" s="63">
        <v>24.930333333333333</v>
      </c>
      <c r="D1107" s="74">
        <v>70</v>
      </c>
      <c r="E1107" s="75">
        <v>0</v>
      </c>
      <c r="F1107" s="64">
        <v>36746</v>
      </c>
      <c r="G1107" s="65">
        <v>0.98402777777777783</v>
      </c>
      <c r="H1107" s="66">
        <v>29.208500000000001</v>
      </c>
      <c r="I1107" s="66">
        <v>37.84205</v>
      </c>
      <c r="J1107" s="67">
        <v>2.36</v>
      </c>
      <c r="K1107" s="67">
        <v>0.89599999999999969</v>
      </c>
      <c r="M1107" s="67">
        <v>9.1999999999999998E-2</v>
      </c>
      <c r="N1107" s="67">
        <v>0</v>
      </c>
      <c r="P1107" s="66"/>
      <c r="Q1107" s="67">
        <v>0</v>
      </c>
    </row>
    <row r="1108" spans="1:17" ht="14" customHeight="1" x14ac:dyDescent="0.2">
      <c r="A1108" s="46">
        <v>1106</v>
      </c>
      <c r="B1108" s="63">
        <v>-81.093833333333336</v>
      </c>
      <c r="C1108" s="63">
        <v>24.928333333333335</v>
      </c>
      <c r="D1108" s="74">
        <v>69</v>
      </c>
      <c r="E1108" s="75">
        <v>0</v>
      </c>
      <c r="F1108" s="64">
        <v>36747</v>
      </c>
      <c r="G1108" s="65">
        <v>1.1111111111111112E-2</v>
      </c>
      <c r="H1108" s="66">
        <v>29.3977</v>
      </c>
      <c r="I1108" s="66">
        <v>37.5625</v>
      </c>
      <c r="J1108" s="67">
        <v>0.82</v>
      </c>
      <c r="K1108" s="67">
        <v>0.45762499999999984</v>
      </c>
      <c r="M1108" s="67">
        <v>8.2000000000000003E-2</v>
      </c>
      <c r="N1108" s="67">
        <v>0</v>
      </c>
      <c r="P1108" s="66"/>
      <c r="Q1108" s="67">
        <v>2.9079999999999999</v>
      </c>
    </row>
    <row r="1109" spans="1:17" ht="14" customHeight="1" x14ac:dyDescent="0.2">
      <c r="A1109" s="46">
        <v>1107</v>
      </c>
      <c r="B1109" s="63">
        <v>-81.164166666666674</v>
      </c>
      <c r="C1109" s="63">
        <v>24.930166666666668</v>
      </c>
      <c r="D1109" s="74">
        <v>68</v>
      </c>
      <c r="E1109" s="75">
        <v>0</v>
      </c>
      <c r="F1109" s="64">
        <v>36747</v>
      </c>
      <c r="G1109" s="65">
        <v>3.5416666666666666E-2</v>
      </c>
      <c r="H1109" s="66">
        <v>29.608550000000001</v>
      </c>
      <c r="I1109" s="66">
        <v>37.686099999999996</v>
      </c>
      <c r="J1109" s="67">
        <v>0.98</v>
      </c>
      <c r="K1109" s="67">
        <v>0.54949999999999988</v>
      </c>
      <c r="M1109" s="67">
        <v>0.14699999999999999</v>
      </c>
      <c r="N1109" s="67">
        <v>0.20499999999999999</v>
      </c>
      <c r="P1109" s="66"/>
      <c r="Q1109" s="67">
        <v>0.70199999999999996</v>
      </c>
    </row>
    <row r="1110" spans="1:17" ht="14" customHeight="1" x14ac:dyDescent="0.2">
      <c r="A1110" s="46">
        <v>1108</v>
      </c>
      <c r="B1110" s="63">
        <v>-81.126666666666665</v>
      </c>
      <c r="C1110" s="63">
        <v>25.030833333333334</v>
      </c>
      <c r="D1110" s="74">
        <v>67</v>
      </c>
      <c r="E1110" s="75">
        <v>0</v>
      </c>
      <c r="F1110" s="64">
        <v>36747</v>
      </c>
      <c r="G1110" s="65">
        <v>0.50138888888888888</v>
      </c>
      <c r="H1110" s="66">
        <v>29.076050000000002</v>
      </c>
      <c r="I1110" s="66">
        <v>38.600850000000001</v>
      </c>
      <c r="J1110" s="67">
        <v>2.4500000000000002</v>
      </c>
      <c r="K1110" s="67">
        <v>0.97474999999999978</v>
      </c>
      <c r="M1110" s="67">
        <v>0.113</v>
      </c>
      <c r="N1110" s="67">
        <v>0</v>
      </c>
      <c r="P1110" s="66"/>
      <c r="Q1110" s="67">
        <v>6.0830000000000002</v>
      </c>
    </row>
    <row r="1111" spans="1:17" ht="14" customHeight="1" x14ac:dyDescent="0.2">
      <c r="A1111" s="46">
        <v>1109</v>
      </c>
      <c r="B1111" s="63">
        <v>-81.111180000000004</v>
      </c>
      <c r="C1111" s="63">
        <v>25.068333333333332</v>
      </c>
      <c r="D1111" s="74">
        <v>66</v>
      </c>
      <c r="E1111" s="75">
        <v>0</v>
      </c>
      <c r="F1111" s="64">
        <v>36747</v>
      </c>
      <c r="G1111" s="65">
        <v>0.52152777777777781</v>
      </c>
      <c r="H1111" s="66">
        <v>29.250350000000001</v>
      </c>
      <c r="I1111" s="66">
        <v>38.487349999999999</v>
      </c>
      <c r="J1111" s="67">
        <v>1.89</v>
      </c>
      <c r="K1111" s="67">
        <v>0.37099999999999977</v>
      </c>
      <c r="M1111" s="67">
        <v>6.9000000000000006E-2</v>
      </c>
      <c r="N1111" s="67">
        <v>0</v>
      </c>
      <c r="P1111" s="66"/>
      <c r="Q1111" s="67">
        <v>0</v>
      </c>
    </row>
    <row r="1112" spans="1:17" ht="14" customHeight="1" x14ac:dyDescent="0.2">
      <c r="A1112" s="46">
        <v>1110</v>
      </c>
      <c r="B1112" s="63">
        <v>-81.095333333333329</v>
      </c>
      <c r="C1112" s="63">
        <v>25.096666666666668</v>
      </c>
      <c r="D1112" s="74">
        <v>65</v>
      </c>
      <c r="E1112" s="75">
        <v>0</v>
      </c>
      <c r="F1112" s="64">
        <v>36747</v>
      </c>
      <c r="G1112" s="65">
        <v>0.54166666666666663</v>
      </c>
      <c r="H1112" s="66">
        <v>29.299799999999998</v>
      </c>
      <c r="I1112" s="66">
        <v>38.665750000000003</v>
      </c>
      <c r="J1112" s="67">
        <v>2.35</v>
      </c>
      <c r="K1112" s="67">
        <v>0.58099999999999974</v>
      </c>
      <c r="M1112" s="67">
        <v>0.104</v>
      </c>
      <c r="N1112" s="67">
        <v>0</v>
      </c>
      <c r="P1112" s="66"/>
      <c r="Q1112" s="67">
        <v>0</v>
      </c>
    </row>
    <row r="1113" spans="1:17" ht="14" customHeight="1" x14ac:dyDescent="0.2">
      <c r="A1113" s="46">
        <v>1111</v>
      </c>
      <c r="B1113" s="63">
        <v>-81.199666666666673</v>
      </c>
      <c r="C1113" s="63">
        <v>25.166166666666665</v>
      </c>
      <c r="D1113" s="74">
        <v>63</v>
      </c>
      <c r="E1113" s="75">
        <v>0</v>
      </c>
      <c r="F1113" s="64">
        <v>36747</v>
      </c>
      <c r="G1113" s="65">
        <v>0.5854166666666667</v>
      </c>
      <c r="H1113" s="66">
        <v>29.166049999999998</v>
      </c>
      <c r="I1113" s="66">
        <v>38.007649999999998</v>
      </c>
      <c r="J1113" s="67">
        <v>1.17</v>
      </c>
      <c r="K1113" s="67">
        <v>1.113</v>
      </c>
      <c r="M1113" s="67">
        <v>3.2000000000000001E-2</v>
      </c>
      <c r="N1113" s="67">
        <v>0</v>
      </c>
      <c r="P1113" s="66"/>
      <c r="Q1113" s="67">
        <v>15.340999999999999</v>
      </c>
    </row>
    <row r="1114" spans="1:17" ht="14" customHeight="1" x14ac:dyDescent="0.2">
      <c r="A1114" s="46">
        <v>1112</v>
      </c>
      <c r="B1114" s="63">
        <v>-81.237666666666669</v>
      </c>
      <c r="C1114" s="63">
        <v>25.164833333333334</v>
      </c>
      <c r="D1114" s="74">
        <v>62</v>
      </c>
      <c r="E1114" s="75">
        <v>0</v>
      </c>
      <c r="F1114" s="64">
        <v>36747</v>
      </c>
      <c r="G1114" s="65">
        <v>0.6381944444444444</v>
      </c>
      <c r="H1114" s="66">
        <v>29.522849999999998</v>
      </c>
      <c r="I1114" s="66">
        <v>37.685299999999998</v>
      </c>
      <c r="J1114" s="67">
        <v>2.8</v>
      </c>
      <c r="K1114" s="67">
        <v>0.9728387500000002</v>
      </c>
      <c r="M1114" s="67">
        <v>9.0999999999999998E-2</v>
      </c>
      <c r="N1114" s="67">
        <v>0</v>
      </c>
      <c r="P1114" s="66"/>
      <c r="Q1114" s="67">
        <v>1.4710000000000001</v>
      </c>
    </row>
    <row r="1115" spans="1:17" ht="14" customHeight="1" x14ac:dyDescent="0.2">
      <c r="A1115" s="46">
        <v>1113</v>
      </c>
      <c r="B1115" s="63">
        <v>-81.275000000000006</v>
      </c>
      <c r="C1115" s="63">
        <v>25.167000000000002</v>
      </c>
      <c r="D1115" s="74">
        <v>61</v>
      </c>
      <c r="E1115" s="75">
        <v>0</v>
      </c>
      <c r="F1115" s="64">
        <v>36747</v>
      </c>
      <c r="G1115" s="65">
        <v>0.65833333333333333</v>
      </c>
      <c r="H1115" s="66">
        <v>29.783000000000001</v>
      </c>
      <c r="I1115" s="66">
        <v>37.684699999999999</v>
      </c>
      <c r="J1115" s="67">
        <v>1.66</v>
      </c>
      <c r="K1115" s="67">
        <v>0.81462499999999971</v>
      </c>
      <c r="M1115" s="67">
        <v>0.154</v>
      </c>
      <c r="N1115" s="67">
        <v>0</v>
      </c>
      <c r="P1115" s="66"/>
      <c r="Q1115" s="67">
        <v>0.33400000000000002</v>
      </c>
    </row>
    <row r="1116" spans="1:17" ht="14" customHeight="1" x14ac:dyDescent="0.2">
      <c r="A1116" s="46">
        <v>1114</v>
      </c>
      <c r="B1116" s="63">
        <v>-81.337999999999994</v>
      </c>
      <c r="C1116" s="63">
        <v>25.166833333333333</v>
      </c>
      <c r="D1116" s="74">
        <v>60</v>
      </c>
      <c r="E1116" s="75">
        <v>0</v>
      </c>
      <c r="F1116" s="64">
        <v>36747</v>
      </c>
      <c r="G1116" s="65">
        <v>0.67708333333333337</v>
      </c>
      <c r="H1116" s="66">
        <v>29.926200000000001</v>
      </c>
      <c r="I1116" s="66">
        <v>37.670850000000002</v>
      </c>
      <c r="J1116" s="67">
        <v>1.17</v>
      </c>
      <c r="K1116" s="67">
        <v>0.75600000000000001</v>
      </c>
      <c r="M1116" s="67">
        <v>0.10100000000000001</v>
      </c>
      <c r="N1116" s="67">
        <v>0</v>
      </c>
      <c r="P1116" s="66"/>
      <c r="Q1116" s="67">
        <v>0</v>
      </c>
    </row>
    <row r="1117" spans="1:17" ht="14" customHeight="1" x14ac:dyDescent="0.2">
      <c r="A1117" s="46">
        <v>1115</v>
      </c>
      <c r="B1117" s="63">
        <v>-81.493333333333339</v>
      </c>
      <c r="C1117" s="63">
        <v>25.166833333333333</v>
      </c>
      <c r="D1117" s="74">
        <v>59</v>
      </c>
      <c r="E1117" s="75">
        <v>0</v>
      </c>
      <c r="F1117" s="64">
        <v>36747</v>
      </c>
      <c r="G1117" s="65">
        <v>0.71666666666666667</v>
      </c>
      <c r="H1117" s="66">
        <v>30.071950000000001</v>
      </c>
      <c r="I1117" s="66">
        <v>37.417400000000001</v>
      </c>
      <c r="J1117" s="67">
        <v>0.59</v>
      </c>
      <c r="K1117" s="67">
        <v>0.27323999999999993</v>
      </c>
      <c r="M1117" s="67">
        <v>0.13800000000000001</v>
      </c>
      <c r="N1117" s="67">
        <v>5.0999999999999997E-2</v>
      </c>
      <c r="P1117" s="66"/>
      <c r="Q1117" s="67">
        <v>1.7050000000000001</v>
      </c>
    </row>
    <row r="1118" spans="1:17" ht="14" customHeight="1" x14ac:dyDescent="0.2">
      <c r="A1118" s="46">
        <v>1116</v>
      </c>
      <c r="B1118" s="63">
        <v>-81.655969999999996</v>
      </c>
      <c r="C1118" s="63">
        <v>25.167000000000002</v>
      </c>
      <c r="D1118" s="74">
        <v>58</v>
      </c>
      <c r="E1118" s="75">
        <v>0</v>
      </c>
      <c r="F1118" s="64">
        <v>36747</v>
      </c>
      <c r="G1118" s="65">
        <v>0.76736111111111116</v>
      </c>
      <c r="H1118" s="66">
        <v>30.4725</v>
      </c>
      <c r="I1118" s="66">
        <v>37.05415</v>
      </c>
      <c r="J1118" s="67">
        <v>0.54</v>
      </c>
      <c r="K1118" s="67">
        <v>0.56487999999999994</v>
      </c>
      <c r="M1118" s="67">
        <v>8.3000000000000004E-2</v>
      </c>
      <c r="N1118" s="67">
        <v>0</v>
      </c>
      <c r="P1118" s="66"/>
      <c r="Q1118" s="67">
        <v>0</v>
      </c>
    </row>
    <row r="1119" spans="1:17" ht="14" customHeight="1" x14ac:dyDescent="0.2">
      <c r="A1119" s="46">
        <v>1117</v>
      </c>
      <c r="B1119" s="63">
        <v>-81.26433333333334</v>
      </c>
      <c r="C1119" s="63">
        <v>25.351500000000001</v>
      </c>
      <c r="D1119" s="74">
        <v>57</v>
      </c>
      <c r="E1119" s="75">
        <v>0</v>
      </c>
      <c r="F1119" s="64">
        <v>36747</v>
      </c>
      <c r="G1119" s="65">
        <v>0.88680555555555562</v>
      </c>
      <c r="H1119" s="66">
        <v>31.008000000000003</v>
      </c>
      <c r="I1119" s="66">
        <v>34.849500000000006</v>
      </c>
      <c r="J1119" s="67">
        <v>1.0900000000000001</v>
      </c>
      <c r="K1119" s="67">
        <v>0.245</v>
      </c>
      <c r="M1119" s="67">
        <v>0.14599999999999999</v>
      </c>
      <c r="N1119" s="67">
        <v>3.4000000000000002E-2</v>
      </c>
      <c r="P1119" s="66"/>
      <c r="Q1119" s="67">
        <v>21.591000000000001</v>
      </c>
    </row>
    <row r="1120" spans="1:17" ht="14" customHeight="1" x14ac:dyDescent="0.2">
      <c r="A1120" s="46">
        <v>1118</v>
      </c>
      <c r="B1120" s="63">
        <v>-81.225833333333327</v>
      </c>
      <c r="C1120" s="63">
        <v>25.35</v>
      </c>
      <c r="D1120" s="74">
        <v>56</v>
      </c>
      <c r="E1120" s="75">
        <v>0</v>
      </c>
      <c r="F1120" s="64">
        <v>36747</v>
      </c>
      <c r="G1120" s="65">
        <v>0.90347222222222223</v>
      </c>
      <c r="H1120" s="66">
        <v>30.396000000000001</v>
      </c>
      <c r="I1120" s="66">
        <v>32.331000000000003</v>
      </c>
      <c r="J1120" s="67">
        <v>1.65</v>
      </c>
      <c r="K1120" s="67">
        <v>0.81549999999999989</v>
      </c>
      <c r="M1120" s="67">
        <v>0.13100000000000001</v>
      </c>
      <c r="N1120" s="67">
        <v>5.0999999999999997E-2</v>
      </c>
      <c r="P1120" s="66"/>
      <c r="Q1120" s="67">
        <v>19.117999999999999</v>
      </c>
    </row>
    <row r="1121" spans="1:17" ht="14" customHeight="1" x14ac:dyDescent="0.2">
      <c r="A1121" s="46">
        <v>1119</v>
      </c>
      <c r="B1121" s="63">
        <v>-81.192999999999998</v>
      </c>
      <c r="C1121" s="63">
        <v>25.349499999999999</v>
      </c>
      <c r="D1121" s="74">
        <v>55</v>
      </c>
      <c r="E1121" s="75">
        <v>0</v>
      </c>
      <c r="F1121" s="64">
        <v>36747</v>
      </c>
      <c r="G1121" s="65">
        <v>0.93055555555555547</v>
      </c>
      <c r="H1121" s="66">
        <v>30.718499999999999</v>
      </c>
      <c r="I1121" s="66">
        <v>32.567</v>
      </c>
      <c r="J1121" s="67">
        <v>1.72</v>
      </c>
      <c r="K1121" s="67">
        <v>0.51274999999999971</v>
      </c>
      <c r="M1121" s="67">
        <v>0.14599999999999999</v>
      </c>
      <c r="N1121" s="67">
        <v>0</v>
      </c>
      <c r="P1121" s="66"/>
      <c r="Q1121" s="67">
        <v>17.579999999999998</v>
      </c>
    </row>
    <row r="1122" spans="1:17" ht="14" customHeight="1" x14ac:dyDescent="0.2">
      <c r="A1122" s="46">
        <v>1120</v>
      </c>
      <c r="B1122" s="63">
        <v>-81.159333333333336</v>
      </c>
      <c r="C1122" s="63">
        <v>25.340333333333334</v>
      </c>
      <c r="D1122" s="74">
        <v>54</v>
      </c>
      <c r="E1122" s="75">
        <v>0</v>
      </c>
      <c r="F1122" s="64">
        <v>36747</v>
      </c>
      <c r="G1122" s="65">
        <v>0.9555555555555556</v>
      </c>
      <c r="H1122" s="66">
        <v>30.099499999999999</v>
      </c>
      <c r="I1122" s="66">
        <v>32.480149999999995</v>
      </c>
      <c r="J1122" s="67">
        <v>4</v>
      </c>
      <c r="K1122" s="67">
        <v>1.1013700000000002</v>
      </c>
      <c r="M1122" s="67">
        <v>9.6000000000000002E-2</v>
      </c>
      <c r="N1122" s="67">
        <v>2.9000000000000001E-2</v>
      </c>
      <c r="P1122" s="66"/>
      <c r="Q1122" s="67">
        <v>8.4220000000000006</v>
      </c>
    </row>
    <row r="1123" spans="1:17" ht="14" customHeight="1" x14ac:dyDescent="0.2">
      <c r="A1123" s="46">
        <v>1121</v>
      </c>
      <c r="B1123" s="63">
        <v>-81.224166666666662</v>
      </c>
      <c r="C1123" s="63">
        <v>25.455500000000001</v>
      </c>
      <c r="D1123" s="74">
        <v>53</v>
      </c>
      <c r="E1123" s="75">
        <v>0</v>
      </c>
      <c r="F1123" s="64">
        <v>36748</v>
      </c>
      <c r="G1123" s="65">
        <v>0.4909722222222222</v>
      </c>
      <c r="H1123" s="66">
        <v>29.1815</v>
      </c>
      <c r="I1123" s="66">
        <v>33.892499999999998</v>
      </c>
      <c r="J1123" s="67">
        <v>0.66</v>
      </c>
      <c r="K1123" s="67">
        <v>0.41342500000000004</v>
      </c>
      <c r="M1123" s="67">
        <v>0.17599999999999999</v>
      </c>
      <c r="N1123" s="67">
        <v>0.10299999999999999</v>
      </c>
      <c r="P1123" s="66"/>
      <c r="Q1123" s="67">
        <v>27.405999999999999</v>
      </c>
    </row>
    <row r="1124" spans="1:17" ht="14" customHeight="1" x14ac:dyDescent="0.2">
      <c r="A1124" s="46">
        <v>1122</v>
      </c>
      <c r="B1124" s="63">
        <v>-81.260833333333338</v>
      </c>
      <c r="C1124" s="63">
        <v>25.454166666666666</v>
      </c>
      <c r="D1124" s="74">
        <v>52</v>
      </c>
      <c r="E1124" s="75">
        <v>0</v>
      </c>
      <c r="F1124" s="64">
        <v>36748</v>
      </c>
      <c r="G1124" s="65">
        <v>0.50972222222222219</v>
      </c>
      <c r="H1124" s="66">
        <v>29.09375</v>
      </c>
      <c r="I1124" s="66">
        <v>35.246099999999998</v>
      </c>
      <c r="J1124" s="67">
        <v>1.26</v>
      </c>
      <c r="K1124" s="67">
        <v>0.70174999999999987</v>
      </c>
      <c r="M1124" s="67">
        <v>0.04</v>
      </c>
      <c r="N1124" s="67">
        <v>6.6000000000000003E-2</v>
      </c>
      <c r="P1124" s="66"/>
      <c r="Q1124" s="67">
        <v>19.552</v>
      </c>
    </row>
    <row r="1125" spans="1:17" ht="14" customHeight="1" x14ac:dyDescent="0.2">
      <c r="A1125" s="46">
        <v>1123</v>
      </c>
      <c r="B1125" s="63">
        <v>-81.31</v>
      </c>
      <c r="C1125" s="63">
        <v>25.453666666666667</v>
      </c>
      <c r="D1125" s="74">
        <v>51</v>
      </c>
      <c r="E1125" s="75">
        <v>0</v>
      </c>
      <c r="F1125" s="64">
        <v>36748</v>
      </c>
      <c r="G1125" s="65">
        <v>0.53194444444444444</v>
      </c>
      <c r="H1125" s="66">
        <v>29.798200000000001</v>
      </c>
      <c r="I1125" s="66">
        <v>36.743400000000001</v>
      </c>
      <c r="J1125" s="67">
        <v>1.21</v>
      </c>
      <c r="K1125" s="67">
        <v>0.37187500000000001</v>
      </c>
      <c r="M1125" s="67">
        <v>0.11600000000000001</v>
      </c>
      <c r="N1125" s="67">
        <v>9.0999999999999998E-2</v>
      </c>
      <c r="P1125" s="66"/>
      <c r="Q1125" s="67">
        <v>6.6180000000000003</v>
      </c>
    </row>
    <row r="1126" spans="1:17" ht="14" customHeight="1" x14ac:dyDescent="0.2">
      <c r="A1126" s="46">
        <v>1124</v>
      </c>
      <c r="B1126" s="63">
        <v>-81.351166666666671</v>
      </c>
      <c r="C1126" s="63">
        <v>25.453499999999998</v>
      </c>
      <c r="D1126" s="74">
        <v>50</v>
      </c>
      <c r="E1126" s="75">
        <v>0</v>
      </c>
      <c r="F1126" s="64">
        <v>36748</v>
      </c>
      <c r="G1126" s="65">
        <v>0.54861111111111105</v>
      </c>
      <c r="H1126" s="66">
        <v>29.821100000000001</v>
      </c>
      <c r="I1126" s="66">
        <v>37.259399999999999</v>
      </c>
      <c r="J1126" s="67">
        <v>1.82</v>
      </c>
      <c r="K1126" s="67">
        <v>0.57400000000000018</v>
      </c>
      <c r="M1126" s="67">
        <v>0.10199999999999999</v>
      </c>
      <c r="N1126" s="67">
        <v>6.9000000000000006E-2</v>
      </c>
      <c r="P1126" s="66"/>
      <c r="Q1126" s="67">
        <v>0.16700000000000001</v>
      </c>
    </row>
    <row r="1127" spans="1:17" ht="14" customHeight="1" x14ac:dyDescent="0.2">
      <c r="A1127" s="46">
        <v>1125</v>
      </c>
      <c r="B1127" s="63">
        <v>-81.292500000000004</v>
      </c>
      <c r="C1127" s="63">
        <v>25.583833333333335</v>
      </c>
      <c r="D1127" s="74">
        <v>49</v>
      </c>
      <c r="E1127" s="75">
        <v>0</v>
      </c>
      <c r="F1127" s="64">
        <v>36748</v>
      </c>
      <c r="G1127" s="65">
        <v>0.59722222222222221</v>
      </c>
      <c r="H1127" s="66">
        <v>29.674050000000001</v>
      </c>
      <c r="I1127" s="66">
        <v>35.172499999999999</v>
      </c>
      <c r="J1127" s="67">
        <v>2.21</v>
      </c>
      <c r="K1127" s="67">
        <v>0.93712499999999965</v>
      </c>
      <c r="M1127" s="67">
        <v>0.11600000000000001</v>
      </c>
      <c r="N1127" s="67">
        <v>4.2000000000000003E-2</v>
      </c>
      <c r="P1127" s="66"/>
      <c r="Q1127" s="67">
        <v>27.472999999999999</v>
      </c>
    </row>
    <row r="1128" spans="1:17" ht="14" customHeight="1" x14ac:dyDescent="0.2">
      <c r="A1128" s="46">
        <v>1126</v>
      </c>
      <c r="B1128" s="63">
        <v>-81.337333333333333</v>
      </c>
      <c r="C1128" s="63">
        <v>25.580333333333332</v>
      </c>
      <c r="D1128" s="74">
        <v>48</v>
      </c>
      <c r="E1128" s="75">
        <v>0</v>
      </c>
      <c r="F1128" s="64">
        <v>36748</v>
      </c>
      <c r="G1128" s="65">
        <v>0.61736111111111114</v>
      </c>
      <c r="H1128" s="66">
        <v>29.743650000000002</v>
      </c>
      <c r="I1128" s="66">
        <v>35.756999999999998</v>
      </c>
      <c r="J1128" s="67">
        <v>1.1200000000000001</v>
      </c>
      <c r="K1128" s="67">
        <v>0.50924999999999987</v>
      </c>
      <c r="M1128" s="67">
        <v>1.4999999999999999E-2</v>
      </c>
      <c r="N1128" s="67">
        <v>5.0999999999999997E-2</v>
      </c>
      <c r="P1128" s="66"/>
      <c r="Q1128" s="67">
        <v>21.658000000000001</v>
      </c>
    </row>
    <row r="1129" spans="1:17" ht="14" customHeight="1" x14ac:dyDescent="0.2">
      <c r="A1129" s="46">
        <v>1127</v>
      </c>
      <c r="B1129" s="63">
        <v>-81.37133333333334</v>
      </c>
      <c r="C1129" s="63">
        <v>25.582000000000001</v>
      </c>
      <c r="D1129" s="74">
        <v>47</v>
      </c>
      <c r="E1129" s="75">
        <v>0</v>
      </c>
      <c r="F1129" s="64">
        <v>36748</v>
      </c>
      <c r="G1129" s="65">
        <v>0.6333333333333333</v>
      </c>
      <c r="H1129" s="66">
        <v>29.942499999999999</v>
      </c>
      <c r="I1129" s="66">
        <v>35.9255</v>
      </c>
      <c r="J1129" s="67">
        <v>0.84</v>
      </c>
      <c r="K1129" s="67">
        <v>0.35699999999999982</v>
      </c>
      <c r="M1129" s="67">
        <v>7.8E-2</v>
      </c>
      <c r="N1129" s="67">
        <v>2.9000000000000001E-2</v>
      </c>
      <c r="P1129" s="66"/>
      <c r="Q1129" s="67">
        <v>19.82</v>
      </c>
    </row>
    <row r="1130" spans="1:17" ht="14" customHeight="1" x14ac:dyDescent="0.2">
      <c r="A1130" s="46">
        <v>1128</v>
      </c>
      <c r="B1130" s="63">
        <v>-81.410166666666669</v>
      </c>
      <c r="C1130" s="63">
        <v>25.583500000000001</v>
      </c>
      <c r="D1130" s="74">
        <v>46</v>
      </c>
      <c r="E1130" s="75">
        <v>0</v>
      </c>
      <c r="F1130" s="64">
        <v>36748</v>
      </c>
      <c r="G1130" s="65">
        <v>0.65138888888888891</v>
      </c>
      <c r="H1130" s="66">
        <v>30.332100000000001</v>
      </c>
      <c r="I1130" s="66">
        <v>37.041249999999998</v>
      </c>
      <c r="J1130" s="67">
        <v>0.8</v>
      </c>
      <c r="K1130" s="67">
        <v>0.3163649999999999</v>
      </c>
      <c r="M1130" s="67">
        <v>0.11700000000000001</v>
      </c>
      <c r="N1130" s="67">
        <v>2.8000000000000001E-2</v>
      </c>
      <c r="P1130" s="66"/>
      <c r="Q1130" s="67">
        <v>18.716999999999999</v>
      </c>
    </row>
    <row r="1131" spans="1:17" ht="14" customHeight="1" x14ac:dyDescent="0.2">
      <c r="A1131" s="46">
        <v>1129</v>
      </c>
      <c r="B1131" s="63">
        <v>-81.472333333333339</v>
      </c>
      <c r="C1131" s="63">
        <v>25.583666666666666</v>
      </c>
      <c r="D1131" s="74">
        <v>45</v>
      </c>
      <c r="E1131" s="75">
        <v>0</v>
      </c>
      <c r="F1131" s="64">
        <v>36748</v>
      </c>
      <c r="G1131" s="65">
        <v>0.67569444444444438</v>
      </c>
      <c r="H1131" s="66">
        <v>30.398249999999997</v>
      </c>
      <c r="I1131" s="66">
        <v>37.957099999999997</v>
      </c>
      <c r="J1131" s="67">
        <v>0.76</v>
      </c>
      <c r="K1131" s="67">
        <v>0.30992500000000001</v>
      </c>
      <c r="M1131" s="67">
        <v>0.14899999999999999</v>
      </c>
      <c r="N1131" s="67">
        <v>5.8999999999999997E-2</v>
      </c>
      <c r="P1131" s="66"/>
      <c r="Q1131" s="67">
        <v>5.6820000000000004</v>
      </c>
    </row>
    <row r="1132" spans="1:17" ht="14" customHeight="1" x14ac:dyDescent="0.2">
      <c r="A1132" s="46">
        <v>1130</v>
      </c>
      <c r="B1132" s="63">
        <v>-81.481666666666669</v>
      </c>
      <c r="C1132" s="63">
        <v>25.784500000000001</v>
      </c>
      <c r="D1132" s="74">
        <v>39</v>
      </c>
      <c r="E1132" s="75">
        <v>0</v>
      </c>
      <c r="F1132" s="64">
        <v>36748</v>
      </c>
      <c r="G1132" s="65">
        <v>0.74375000000000002</v>
      </c>
      <c r="H1132" s="66">
        <v>30.618200000000002</v>
      </c>
      <c r="I1132" s="66">
        <v>35.998350000000002</v>
      </c>
      <c r="J1132" s="67">
        <v>2.17</v>
      </c>
      <c r="K1132" s="67">
        <v>1.3544999999999996</v>
      </c>
      <c r="M1132" s="67">
        <v>9.8000000000000004E-2</v>
      </c>
      <c r="N1132" s="67">
        <v>6.2E-2</v>
      </c>
      <c r="P1132" s="66"/>
      <c r="Q1132" s="67">
        <v>81.760000000000005</v>
      </c>
    </row>
    <row r="1133" spans="1:17" ht="14" customHeight="1" x14ac:dyDescent="0.2">
      <c r="A1133" s="46">
        <v>1131</v>
      </c>
      <c r="B1133" s="63">
        <v>-81.523666666666671</v>
      </c>
      <c r="C1133" s="63">
        <v>25.758333333333333</v>
      </c>
      <c r="D1133" s="74">
        <v>40</v>
      </c>
      <c r="E1133" s="75">
        <v>0</v>
      </c>
      <c r="F1133" s="64">
        <v>36748</v>
      </c>
      <c r="G1133" s="65">
        <v>0.76736111111111116</v>
      </c>
      <c r="H1133" s="66">
        <v>30.8902</v>
      </c>
      <c r="I1133" s="66">
        <v>35.666499999999999</v>
      </c>
      <c r="J1133" s="67">
        <v>1.51</v>
      </c>
      <c r="K1133" s="67">
        <v>0.52324999999999988</v>
      </c>
      <c r="M1133" s="67">
        <v>9.7000000000000003E-2</v>
      </c>
      <c r="N1133" s="67">
        <v>4.8000000000000001E-2</v>
      </c>
      <c r="P1133" s="66"/>
      <c r="Q1133" s="67">
        <v>48.343000000000004</v>
      </c>
    </row>
    <row r="1134" spans="1:17" ht="14" customHeight="1" x14ac:dyDescent="0.2">
      <c r="A1134" s="46">
        <v>1132</v>
      </c>
      <c r="B1134" s="63">
        <v>-81.574833333333331</v>
      </c>
      <c r="C1134" s="63">
        <v>25.732833333333332</v>
      </c>
      <c r="D1134" s="74">
        <v>41</v>
      </c>
      <c r="E1134" s="75">
        <v>0</v>
      </c>
      <c r="F1134" s="64">
        <v>36748</v>
      </c>
      <c r="G1134" s="65">
        <v>0.78611111111111109</v>
      </c>
      <c r="H1134" s="66">
        <v>30.69885</v>
      </c>
      <c r="I1134" s="66">
        <v>36.459450000000004</v>
      </c>
      <c r="J1134" s="67">
        <v>1.54</v>
      </c>
      <c r="K1134" s="67">
        <v>0.58799999999999986</v>
      </c>
      <c r="M1134" s="67">
        <v>0.108</v>
      </c>
      <c r="N1134" s="67">
        <v>4.8000000000000001E-2</v>
      </c>
      <c r="P1134" s="66"/>
      <c r="Q1134" s="67">
        <v>20.417999999999999</v>
      </c>
    </row>
    <row r="1135" spans="1:17" ht="14" customHeight="1" x14ac:dyDescent="0.2">
      <c r="A1135" s="46">
        <v>1133</v>
      </c>
      <c r="B1135" s="63">
        <v>-81.720166666666671</v>
      </c>
      <c r="C1135" s="63">
        <v>25.654666666666667</v>
      </c>
      <c r="D1135" s="74">
        <v>42</v>
      </c>
      <c r="E1135" s="75">
        <v>0</v>
      </c>
      <c r="F1135" s="64">
        <v>36748</v>
      </c>
      <c r="G1135" s="65">
        <v>0.83472222222222225</v>
      </c>
      <c r="H1135" s="66">
        <v>30.68</v>
      </c>
      <c r="I1135" s="66">
        <v>37.615000000000002</v>
      </c>
      <c r="J1135" s="67">
        <v>0.74</v>
      </c>
      <c r="K1135" s="67">
        <v>0.24655999999999997</v>
      </c>
      <c r="M1135" s="67">
        <v>6.2E-2</v>
      </c>
      <c r="N1135" s="67">
        <v>2.1999999999999999E-2</v>
      </c>
      <c r="P1135" s="66"/>
      <c r="Q1135" s="67">
        <v>9.0909999999999993</v>
      </c>
    </row>
    <row r="1136" spans="1:17" ht="14" customHeight="1" x14ac:dyDescent="0.2">
      <c r="A1136" s="46">
        <v>1134</v>
      </c>
      <c r="B1136" s="63">
        <v>-81.854333333333329</v>
      </c>
      <c r="C1136" s="63">
        <v>25.583666666666666</v>
      </c>
      <c r="D1136" s="74">
        <v>43</v>
      </c>
      <c r="E1136" s="75">
        <v>0</v>
      </c>
      <c r="F1136" s="64">
        <v>36748</v>
      </c>
      <c r="G1136" s="65">
        <v>0.88055555555555554</v>
      </c>
      <c r="H1136" s="66">
        <v>30.733000000000001</v>
      </c>
      <c r="I1136" s="66">
        <v>37.084000000000003</v>
      </c>
      <c r="J1136" s="67">
        <v>0.42</v>
      </c>
      <c r="K1136" s="67">
        <v>0.15340999999999996</v>
      </c>
      <c r="M1136" s="67">
        <v>0.11899999999999999</v>
      </c>
      <c r="N1136" s="67">
        <v>1.9E-2</v>
      </c>
      <c r="P1136" s="66"/>
      <c r="Q1136" s="67">
        <v>2.3730000000000002</v>
      </c>
    </row>
    <row r="1137" spans="1:17" ht="14" customHeight="1" x14ac:dyDescent="0.2">
      <c r="A1137" s="46">
        <v>1135</v>
      </c>
      <c r="B1137" s="63">
        <v>-82.169666666666672</v>
      </c>
      <c r="C1137" s="63">
        <v>26.123333333333335</v>
      </c>
      <c r="D1137" s="74">
        <v>38.5</v>
      </c>
      <c r="E1137" s="75">
        <v>0</v>
      </c>
      <c r="F1137" s="64">
        <v>36749</v>
      </c>
      <c r="G1137" s="65">
        <v>0.51180555555555551</v>
      </c>
      <c r="H1137" s="66">
        <v>30.464400000000001</v>
      </c>
      <c r="I1137" s="66">
        <v>37.041350000000001</v>
      </c>
      <c r="J1137" s="67">
        <v>0.64</v>
      </c>
      <c r="K1137" s="67">
        <v>0.12362499999999985</v>
      </c>
      <c r="M1137" s="67">
        <v>1.6E-2</v>
      </c>
      <c r="N1137" s="67">
        <v>6.9000000000000006E-2</v>
      </c>
      <c r="P1137" s="66"/>
      <c r="Q1137" s="67">
        <v>0</v>
      </c>
    </row>
    <row r="1138" spans="1:17" ht="14" customHeight="1" x14ac:dyDescent="0.2">
      <c r="A1138" s="46">
        <v>1136</v>
      </c>
      <c r="B1138" s="63">
        <v>-82.057000000000002</v>
      </c>
      <c r="C1138" s="63">
        <v>26.158166666666666</v>
      </c>
      <c r="D1138" s="74">
        <v>38</v>
      </c>
      <c r="E1138" s="75">
        <v>0</v>
      </c>
      <c r="F1138" s="64">
        <v>36749</v>
      </c>
      <c r="G1138" s="65">
        <v>0.55833333333333335</v>
      </c>
      <c r="H1138" s="66">
        <v>30.438499999999998</v>
      </c>
      <c r="I1138" s="66">
        <v>37.287999999999997</v>
      </c>
      <c r="J1138" s="67">
        <v>0.52</v>
      </c>
      <c r="K1138" s="67">
        <v>0.17847999999999981</v>
      </c>
      <c r="M1138" s="67">
        <v>8.1000000000000003E-2</v>
      </c>
      <c r="N1138" s="67">
        <v>0</v>
      </c>
      <c r="P1138" s="66"/>
      <c r="Q1138" s="67">
        <v>0</v>
      </c>
    </row>
    <row r="1139" spans="1:17" ht="14" customHeight="1" x14ac:dyDescent="0.2">
      <c r="A1139" s="46">
        <v>1137</v>
      </c>
      <c r="B1139" s="63">
        <v>-81.977999999999994</v>
      </c>
      <c r="C1139" s="63">
        <v>26.181833333333334</v>
      </c>
      <c r="D1139" s="74">
        <v>37</v>
      </c>
      <c r="E1139" s="75">
        <v>0</v>
      </c>
      <c r="F1139" s="64">
        <v>36749</v>
      </c>
      <c r="G1139" s="65">
        <v>0.58472222222222225</v>
      </c>
      <c r="H1139" s="66">
        <v>30.241050000000001</v>
      </c>
      <c r="I1139" s="66">
        <v>37.429699999999997</v>
      </c>
      <c r="J1139" s="67">
        <v>0.53</v>
      </c>
      <c r="K1139" s="67">
        <v>0.18744999999999981</v>
      </c>
      <c r="M1139" s="67">
        <v>5.3999999999999999E-2</v>
      </c>
      <c r="N1139" s="67">
        <v>2.7E-2</v>
      </c>
      <c r="P1139" s="66"/>
      <c r="Q1139" s="67">
        <v>0.317</v>
      </c>
    </row>
    <row r="1140" spans="1:17" ht="14" customHeight="1" x14ac:dyDescent="0.2">
      <c r="A1140" s="46">
        <v>1138</v>
      </c>
      <c r="B1140" s="63">
        <v>-81.902166666666673</v>
      </c>
      <c r="C1140" s="63">
        <v>26.202500000000001</v>
      </c>
      <c r="D1140" s="74">
        <v>36</v>
      </c>
      <c r="E1140" s="75">
        <v>0</v>
      </c>
      <c r="F1140" s="64">
        <v>36749</v>
      </c>
      <c r="G1140" s="65">
        <v>0.61597222222222225</v>
      </c>
      <c r="H1140" s="66">
        <v>30.276499999999999</v>
      </c>
      <c r="I1140" s="66">
        <v>37.283000000000001</v>
      </c>
      <c r="J1140" s="67">
        <v>0.89</v>
      </c>
      <c r="K1140" s="67">
        <v>0.40424999999999989</v>
      </c>
      <c r="M1140" s="67">
        <v>2.9000000000000001E-2</v>
      </c>
      <c r="N1140" s="67">
        <v>3.4000000000000002E-2</v>
      </c>
      <c r="P1140" s="66"/>
      <c r="Q1140" s="67">
        <v>0</v>
      </c>
    </row>
    <row r="1141" spans="1:17" ht="14" customHeight="1" x14ac:dyDescent="0.2">
      <c r="A1141" s="46">
        <v>1139</v>
      </c>
      <c r="B1141" s="63">
        <v>-81.843000000000004</v>
      </c>
      <c r="C1141" s="63">
        <v>26.224</v>
      </c>
      <c r="D1141" s="74">
        <v>35</v>
      </c>
      <c r="E1141" s="75">
        <v>0</v>
      </c>
      <c r="F1141" s="64">
        <v>36749</v>
      </c>
      <c r="G1141" s="65">
        <v>0.63888888888888895</v>
      </c>
      <c r="H1141" s="66">
        <v>30.247999999999998</v>
      </c>
      <c r="I1141" s="66">
        <v>36.795500000000004</v>
      </c>
      <c r="J1141" s="67">
        <v>1.56</v>
      </c>
      <c r="K1141" s="67">
        <v>0.45412500000000006</v>
      </c>
      <c r="M1141" s="67">
        <v>0.186</v>
      </c>
      <c r="N1141" s="67">
        <v>2.7E-2</v>
      </c>
      <c r="P1141" s="66"/>
      <c r="Q1141" s="67">
        <v>4.9829999999999997</v>
      </c>
    </row>
    <row r="1142" spans="1:17" ht="14" customHeight="1" x14ac:dyDescent="0.2">
      <c r="A1142" s="46">
        <v>1140</v>
      </c>
      <c r="B1142" s="63">
        <v>-81.768000000000001</v>
      </c>
      <c r="C1142" s="63">
        <v>25.947166666666668</v>
      </c>
      <c r="D1142" s="74">
        <v>34</v>
      </c>
      <c r="E1142" s="75">
        <v>0</v>
      </c>
      <c r="F1142" s="64">
        <v>36750</v>
      </c>
      <c r="G1142" s="65">
        <v>0.49444444444444446</v>
      </c>
      <c r="H1142" s="66">
        <v>30.972999999999999</v>
      </c>
      <c r="I1142" s="66">
        <v>37.135499999999993</v>
      </c>
      <c r="J1142" s="67">
        <v>1.7</v>
      </c>
      <c r="K1142" s="67">
        <v>1.3614999999999997</v>
      </c>
      <c r="M1142" s="67">
        <v>0.23</v>
      </c>
      <c r="N1142" s="67">
        <v>4.8000000000000001E-2</v>
      </c>
      <c r="P1142" s="66"/>
      <c r="Q1142" s="67">
        <v>16.218</v>
      </c>
    </row>
    <row r="1143" spans="1:17" ht="14" customHeight="1" x14ac:dyDescent="0.2">
      <c r="A1143" s="46">
        <v>1141</v>
      </c>
      <c r="B1143" s="63">
        <v>-81.80083333333333</v>
      </c>
      <c r="C1143" s="63">
        <v>25.910833333333333</v>
      </c>
      <c r="D1143" s="74">
        <v>33</v>
      </c>
      <c r="E1143" s="75">
        <v>0</v>
      </c>
      <c r="F1143" s="64">
        <v>36750</v>
      </c>
      <c r="G1143" s="65">
        <v>0.51180555555555551</v>
      </c>
      <c r="H1143" s="66">
        <v>30.376999999999999</v>
      </c>
      <c r="I1143" s="66">
        <v>37.494999999999997</v>
      </c>
      <c r="J1143" s="67">
        <v>0.88</v>
      </c>
      <c r="K1143" s="67">
        <v>0.4217499999999999</v>
      </c>
      <c r="M1143" s="67">
        <v>0.16500000000000001</v>
      </c>
      <c r="N1143" s="67">
        <v>0</v>
      </c>
      <c r="P1143" s="66"/>
      <c r="Q1143" s="67">
        <v>13.813000000000001</v>
      </c>
    </row>
    <row r="1144" spans="1:17" ht="14" customHeight="1" x14ac:dyDescent="0.2">
      <c r="A1144" s="46">
        <v>1142</v>
      </c>
      <c r="B1144" s="63">
        <v>-81.833666666666673</v>
      </c>
      <c r="C1144" s="63">
        <v>25.870999999999999</v>
      </c>
      <c r="D1144" s="74">
        <v>32</v>
      </c>
      <c r="E1144" s="75">
        <v>0</v>
      </c>
      <c r="F1144" s="64">
        <v>36750</v>
      </c>
      <c r="G1144" s="65">
        <v>0.5395833333333333</v>
      </c>
      <c r="H1144" s="66">
        <v>30.356999999999999</v>
      </c>
      <c r="I1144" s="66">
        <v>37.728000000000002</v>
      </c>
      <c r="J1144" s="67">
        <v>0.81</v>
      </c>
      <c r="K1144" s="67">
        <v>0.45850000000000002</v>
      </c>
      <c r="M1144" s="67">
        <v>0.19500000000000001</v>
      </c>
      <c r="N1144" s="67">
        <v>0</v>
      </c>
      <c r="P1144" s="66"/>
      <c r="Q1144" s="67">
        <v>14.352</v>
      </c>
    </row>
    <row r="1145" spans="1:17" ht="14" customHeight="1" x14ac:dyDescent="0.2">
      <c r="A1145" s="46">
        <v>1143</v>
      </c>
      <c r="B1145" s="63">
        <v>-81.935666666666663</v>
      </c>
      <c r="C1145" s="63">
        <v>25.738833333333332</v>
      </c>
      <c r="D1145" s="74">
        <v>31</v>
      </c>
      <c r="E1145" s="75">
        <v>0</v>
      </c>
      <c r="F1145" s="64">
        <v>36750</v>
      </c>
      <c r="G1145" s="65">
        <v>0.58611111111111114</v>
      </c>
      <c r="H1145" s="66">
        <v>30.536999999999999</v>
      </c>
      <c r="I1145" s="66">
        <v>37.462499999999999</v>
      </c>
      <c r="J1145" s="67">
        <v>0.32</v>
      </c>
      <c r="K1145" s="67">
        <v>0.19998500000000002</v>
      </c>
      <c r="M1145" s="67">
        <v>0.105</v>
      </c>
      <c r="N1145" s="67">
        <v>0</v>
      </c>
      <c r="P1145" s="66"/>
      <c r="Q1145" s="67">
        <v>1.968</v>
      </c>
    </row>
    <row r="1146" spans="1:17" ht="14" customHeight="1" x14ac:dyDescent="0.2">
      <c r="A1146" s="46">
        <v>1144</v>
      </c>
      <c r="B1146" s="63">
        <v>-82.072833333333335</v>
      </c>
      <c r="C1146" s="63">
        <v>25.575166666666668</v>
      </c>
      <c r="D1146" s="74">
        <v>30.5</v>
      </c>
      <c r="E1146" s="75">
        <v>0</v>
      </c>
      <c r="F1146" s="64">
        <v>36750</v>
      </c>
      <c r="G1146" s="65">
        <v>0.64722222222222225</v>
      </c>
      <c r="H1146" s="66">
        <v>30.376999999999999</v>
      </c>
      <c r="I1146" s="66">
        <v>36.725499999999997</v>
      </c>
      <c r="J1146" s="67">
        <v>0.43</v>
      </c>
      <c r="K1146" s="67">
        <v>0.14765999999999996</v>
      </c>
      <c r="M1146" s="67">
        <v>0.09</v>
      </c>
      <c r="N1146" s="67">
        <v>0</v>
      </c>
      <c r="P1146" s="66"/>
      <c r="Q1146" s="67">
        <v>0.35299999999999998</v>
      </c>
    </row>
    <row r="1147" spans="1:17" ht="14" customHeight="1" x14ac:dyDescent="0.2">
      <c r="A1147" s="46">
        <v>1145</v>
      </c>
      <c r="B1147" s="63">
        <v>-82.210999999999999</v>
      </c>
      <c r="C1147" s="63">
        <v>25.393999999999998</v>
      </c>
      <c r="D1147" s="74">
        <v>30</v>
      </c>
      <c r="E1147" s="75">
        <v>0</v>
      </c>
      <c r="F1147" s="64">
        <v>36750</v>
      </c>
      <c r="G1147" s="65">
        <v>0.71736111111111101</v>
      </c>
      <c r="H1147" s="66">
        <v>30.317</v>
      </c>
      <c r="I1147" s="66">
        <v>36.555499999999995</v>
      </c>
      <c r="J1147" s="67">
        <v>0.39</v>
      </c>
      <c r="K1147" s="67">
        <v>0.13673499999999994</v>
      </c>
      <c r="M1147" s="67">
        <v>0.13100000000000001</v>
      </c>
      <c r="N1147" s="67">
        <v>0</v>
      </c>
      <c r="P1147" s="66"/>
      <c r="Q1147" s="67">
        <v>0</v>
      </c>
    </row>
    <row r="1148" spans="1:17" ht="14" customHeight="1" x14ac:dyDescent="0.2">
      <c r="A1148" s="46">
        <v>1146</v>
      </c>
      <c r="B1148" s="63">
        <v>-82.350333333333339</v>
      </c>
      <c r="C1148" s="63">
        <v>25.227</v>
      </c>
      <c r="D1148" s="74">
        <v>29.5</v>
      </c>
      <c r="E1148" s="75">
        <v>0</v>
      </c>
      <c r="F1148" s="64">
        <v>36750</v>
      </c>
      <c r="G1148" s="65">
        <v>0.77708333333333324</v>
      </c>
      <c r="H1148" s="66">
        <v>30.347000000000001</v>
      </c>
      <c r="I1148" s="66">
        <v>36.484999999999999</v>
      </c>
      <c r="J1148" s="67"/>
      <c r="K1148" s="67"/>
      <c r="M1148" s="67">
        <v>0.121</v>
      </c>
      <c r="N1148" s="67">
        <v>0</v>
      </c>
      <c r="P1148" s="66"/>
      <c r="Q1148" s="67">
        <v>0</v>
      </c>
    </row>
    <row r="1149" spans="1:17" ht="14" customHeight="1" x14ac:dyDescent="0.2">
      <c r="A1149" s="46">
        <v>1147</v>
      </c>
      <c r="B1149" s="63">
        <v>-82.478999999999999</v>
      </c>
      <c r="C1149" s="63">
        <v>25.0625</v>
      </c>
      <c r="D1149" s="74">
        <v>29</v>
      </c>
      <c r="E1149" s="75">
        <v>0</v>
      </c>
      <c r="F1149" s="64">
        <v>36750</v>
      </c>
      <c r="G1149" s="65">
        <v>0.83888888888888891</v>
      </c>
      <c r="H1149" s="66">
        <v>30.056999999999999</v>
      </c>
      <c r="I1149" s="66">
        <v>36.310500000000005</v>
      </c>
      <c r="J1149" s="67">
        <v>0.15</v>
      </c>
      <c r="K1149" s="67">
        <v>1.9800000000000009E-2</v>
      </c>
      <c r="M1149" s="67">
        <v>0.13800000000000001</v>
      </c>
      <c r="N1149" s="67">
        <v>0</v>
      </c>
      <c r="P1149" s="66"/>
      <c r="Q1149" s="67">
        <v>0.245</v>
      </c>
    </row>
    <row r="1150" spans="1:17" ht="14" customHeight="1" x14ac:dyDescent="0.2">
      <c r="A1150" s="46">
        <v>1148</v>
      </c>
      <c r="B1150" s="63">
        <v>-82.617333333333335</v>
      </c>
      <c r="C1150" s="63">
        <v>24.898</v>
      </c>
      <c r="D1150" s="74">
        <v>28.5</v>
      </c>
      <c r="E1150" s="75">
        <v>0</v>
      </c>
      <c r="F1150" s="64">
        <v>36750</v>
      </c>
      <c r="G1150" s="65">
        <v>0.91319444444444453</v>
      </c>
      <c r="H1150" s="66">
        <v>29.876999999999999</v>
      </c>
      <c r="I1150" s="66">
        <v>36.273499999999999</v>
      </c>
      <c r="J1150" s="67"/>
      <c r="K1150" s="67"/>
      <c r="M1150" s="67">
        <v>5.8000000000000003E-2</v>
      </c>
      <c r="N1150" s="67">
        <v>0</v>
      </c>
      <c r="P1150" s="66"/>
      <c r="Q1150" s="67">
        <v>0</v>
      </c>
    </row>
    <row r="1151" spans="1:17" ht="14" customHeight="1" x14ac:dyDescent="0.2">
      <c r="A1151" s="46">
        <v>1149</v>
      </c>
      <c r="B1151" s="63">
        <v>-82.748666666666665</v>
      </c>
      <c r="C1151" s="63">
        <v>24.729166666666668</v>
      </c>
      <c r="D1151" s="74">
        <v>28</v>
      </c>
      <c r="E1151" s="75">
        <v>0</v>
      </c>
      <c r="F1151" s="64">
        <v>36750</v>
      </c>
      <c r="G1151" s="65">
        <v>0.98611111111111116</v>
      </c>
      <c r="H1151" s="66">
        <v>30.097000000000001</v>
      </c>
      <c r="I1151" s="66">
        <v>36.329499999999996</v>
      </c>
      <c r="J1151" s="67">
        <v>0.13</v>
      </c>
      <c r="K1151" s="67">
        <v>4.5100000000000015E-2</v>
      </c>
      <c r="M1151" s="67">
        <v>6.3E-2</v>
      </c>
      <c r="N1151" s="67">
        <v>0</v>
      </c>
      <c r="P1151" s="66"/>
      <c r="Q1151" s="67">
        <v>0</v>
      </c>
    </row>
    <row r="1152" spans="1:17" ht="14" customHeight="1" x14ac:dyDescent="0.2">
      <c r="A1152" s="46">
        <v>1150</v>
      </c>
      <c r="B1152" s="63">
        <v>-82.767166666666668</v>
      </c>
      <c r="C1152" s="63">
        <v>24.59</v>
      </c>
      <c r="D1152" s="74">
        <v>27</v>
      </c>
      <c r="E1152" s="75">
        <v>0</v>
      </c>
      <c r="F1152" s="64">
        <v>36751</v>
      </c>
      <c r="G1152" s="65">
        <v>0.55208333333333337</v>
      </c>
      <c r="H1152" s="66">
        <v>29.917000000000002</v>
      </c>
      <c r="I1152" s="66">
        <v>36.247500000000002</v>
      </c>
      <c r="J1152" s="67">
        <v>0.437</v>
      </c>
      <c r="K1152" s="67">
        <v>0.15662999999999991</v>
      </c>
      <c r="M1152" s="67">
        <v>0.15</v>
      </c>
      <c r="N1152" s="67">
        <v>4.1000000000000002E-2</v>
      </c>
      <c r="P1152" s="66"/>
      <c r="Q1152" s="67">
        <v>0</v>
      </c>
    </row>
    <row r="1153" spans="1:17" ht="14" customHeight="1" x14ac:dyDescent="0.2">
      <c r="A1153" s="46">
        <v>1151</v>
      </c>
      <c r="B1153" s="63">
        <v>-82.769499999999994</v>
      </c>
      <c r="C1153" s="63">
        <v>24.493500000000001</v>
      </c>
      <c r="D1153" s="74">
        <v>26</v>
      </c>
      <c r="E1153" s="75">
        <v>0</v>
      </c>
      <c r="F1153" s="64">
        <v>36751</v>
      </c>
      <c r="G1153" s="65">
        <v>0.58402777777777781</v>
      </c>
      <c r="H1153" s="66">
        <v>29.797000000000001</v>
      </c>
      <c r="I1153" s="66">
        <v>36.244500000000002</v>
      </c>
      <c r="J1153" s="67">
        <v>0.29900000000000004</v>
      </c>
      <c r="K1153" s="67">
        <v>7.9694999999999919E-2</v>
      </c>
      <c r="M1153" s="67">
        <v>8.5000000000000006E-2</v>
      </c>
      <c r="N1153" s="67">
        <v>0</v>
      </c>
      <c r="P1153" s="66"/>
      <c r="Q1153" s="67">
        <v>0</v>
      </c>
    </row>
    <row r="1154" spans="1:17" ht="14" customHeight="1" x14ac:dyDescent="0.2">
      <c r="A1154" s="46">
        <v>1152</v>
      </c>
      <c r="B1154" s="63">
        <v>-82.766499999999994</v>
      </c>
      <c r="C1154" s="63">
        <v>24.392166666666668</v>
      </c>
      <c r="D1154" s="74">
        <v>25</v>
      </c>
      <c r="E1154" s="75">
        <v>0</v>
      </c>
      <c r="F1154" s="64">
        <v>36751</v>
      </c>
      <c r="G1154" s="65">
        <v>0.61944444444444446</v>
      </c>
      <c r="H1154" s="66">
        <v>29.597000000000001</v>
      </c>
      <c r="I1154" s="66">
        <v>36.3125</v>
      </c>
      <c r="J1154" s="67">
        <v>0.14000000000000001</v>
      </c>
      <c r="K1154" s="67">
        <v>0.14000000000000001</v>
      </c>
      <c r="M1154" s="67">
        <v>0.11600000000000001</v>
      </c>
      <c r="N1154" s="67">
        <v>0</v>
      </c>
      <c r="P1154" s="66"/>
      <c r="Q1154" s="67">
        <v>0</v>
      </c>
    </row>
    <row r="1155" spans="1:17" ht="14" customHeight="1" x14ac:dyDescent="0.2">
      <c r="A1155" s="46">
        <v>1153</v>
      </c>
      <c r="B1155" s="63">
        <v>-82.770166666666668</v>
      </c>
      <c r="C1155" s="63">
        <v>24.277999999999999</v>
      </c>
      <c r="D1155" s="74">
        <v>25.5</v>
      </c>
      <c r="E1155" s="75">
        <v>0</v>
      </c>
      <c r="F1155" s="64">
        <v>36751</v>
      </c>
      <c r="G1155" s="65">
        <v>0.66180555555555554</v>
      </c>
      <c r="H1155" s="66">
        <v>29.457000000000001</v>
      </c>
      <c r="I1155" s="66">
        <v>36.389499999999998</v>
      </c>
      <c r="J1155" s="67"/>
      <c r="K1155" s="67"/>
      <c r="P1155" s="66"/>
    </row>
    <row r="1156" spans="1:17" ht="14" customHeight="1" x14ac:dyDescent="0.2">
      <c r="A1156" s="46">
        <v>1154</v>
      </c>
      <c r="B1156" s="63">
        <v>-81.832999999999998</v>
      </c>
      <c r="C1156" s="63">
        <v>24.396999999999998</v>
      </c>
      <c r="D1156" s="74">
        <v>22.5</v>
      </c>
      <c r="E1156" s="75">
        <v>0</v>
      </c>
      <c r="F1156" s="64">
        <v>36751</v>
      </c>
      <c r="G1156" s="65">
        <v>0.91111111111111109</v>
      </c>
      <c r="H1156" s="66">
        <v>29.876999999999999</v>
      </c>
      <c r="I1156" s="66">
        <v>36.407499999999999</v>
      </c>
      <c r="J1156" s="67"/>
      <c r="K1156" s="67"/>
      <c r="P1156" s="66"/>
    </row>
    <row r="1157" spans="1:17" ht="14" customHeight="1" x14ac:dyDescent="0.2">
      <c r="A1157" s="46">
        <v>1155</v>
      </c>
      <c r="B1157" s="63">
        <v>-81.83016666666667</v>
      </c>
      <c r="C1157" s="63">
        <v>24.455333333333332</v>
      </c>
      <c r="D1157" s="74">
        <v>22</v>
      </c>
      <c r="E1157" s="75">
        <v>0</v>
      </c>
      <c r="F1157" s="64">
        <v>36751</v>
      </c>
      <c r="G1157" s="65">
        <v>0.93541666666666667</v>
      </c>
      <c r="H1157" s="66">
        <v>30.237000000000002</v>
      </c>
      <c r="I1157" s="66">
        <v>36.472499999999997</v>
      </c>
      <c r="J1157" s="67">
        <v>0.187</v>
      </c>
      <c r="K1157" s="67">
        <v>4.1800000000000011E-2</v>
      </c>
      <c r="M1157" s="67">
        <v>0.17299999999999999</v>
      </c>
      <c r="N1157" s="67">
        <v>0</v>
      </c>
      <c r="P1157" s="66"/>
      <c r="Q1157" s="67">
        <v>0</v>
      </c>
    </row>
    <row r="1158" spans="1:17" ht="14" customHeight="1" x14ac:dyDescent="0.2">
      <c r="A1158" s="46">
        <v>1156</v>
      </c>
      <c r="B1158" s="63">
        <v>-81.828333333333333</v>
      </c>
      <c r="C1158" s="63">
        <v>24.486499999999999</v>
      </c>
      <c r="D1158" s="74">
        <v>23</v>
      </c>
      <c r="E1158" s="75">
        <v>0</v>
      </c>
      <c r="F1158" s="64">
        <v>36751</v>
      </c>
      <c r="G1158" s="65">
        <v>0.9506944444444444</v>
      </c>
      <c r="H1158" s="66">
        <v>30.376999999999999</v>
      </c>
      <c r="I1158" s="66">
        <v>36.655999999999999</v>
      </c>
      <c r="J1158" s="67">
        <v>0.48875000000000002</v>
      </c>
      <c r="K1158" s="67">
        <v>7.4174999999999949E-2</v>
      </c>
      <c r="M1158" s="67">
        <v>6.7000000000000004E-2</v>
      </c>
      <c r="N1158" s="67">
        <v>0.10299999999999999</v>
      </c>
      <c r="P1158" s="66"/>
      <c r="Q1158" s="67">
        <v>0</v>
      </c>
    </row>
    <row r="1159" spans="1:17" ht="14" customHeight="1" x14ac:dyDescent="0.2">
      <c r="A1159" s="46">
        <v>1157</v>
      </c>
      <c r="B1159" s="63">
        <v>-81.828500000000005</v>
      </c>
      <c r="C1159" s="63">
        <v>24.536333333333332</v>
      </c>
      <c r="D1159" s="74">
        <v>24</v>
      </c>
      <c r="E1159" s="75">
        <v>0</v>
      </c>
      <c r="F1159" s="64">
        <v>36751</v>
      </c>
      <c r="G1159" s="65">
        <v>0.97083333333333333</v>
      </c>
      <c r="H1159" s="66">
        <v>30.477</v>
      </c>
      <c r="I1159" s="66">
        <v>36.760999999999996</v>
      </c>
      <c r="J1159" s="67">
        <v>0.621</v>
      </c>
      <c r="K1159" s="67">
        <v>0.16709499999999988</v>
      </c>
      <c r="M1159" s="67">
        <v>0.11799999999999999</v>
      </c>
      <c r="N1159" s="67">
        <v>0.28199999999999997</v>
      </c>
      <c r="P1159" s="66"/>
      <c r="Q1159" s="67">
        <v>0</v>
      </c>
    </row>
    <row r="1160" spans="1:17" ht="14" customHeight="1" x14ac:dyDescent="0.2">
      <c r="A1160" s="46">
        <v>1158</v>
      </c>
      <c r="B1160" s="63">
        <v>-81.420333333333332</v>
      </c>
      <c r="C1160" s="63">
        <v>24.611499999999999</v>
      </c>
      <c r="D1160" s="74">
        <v>19</v>
      </c>
      <c r="E1160" s="75">
        <v>0</v>
      </c>
      <c r="F1160" s="64">
        <v>36752</v>
      </c>
      <c r="G1160" s="65">
        <v>0.57013888888888886</v>
      </c>
      <c r="H1160" s="66">
        <v>30.536999999999999</v>
      </c>
      <c r="I1160" s="66">
        <v>36.737499999999997</v>
      </c>
      <c r="J1160" s="67">
        <v>0.19525000000000001</v>
      </c>
      <c r="K1160" s="67">
        <v>5.1150000000000029E-2</v>
      </c>
      <c r="M1160" s="67">
        <v>6.9000000000000006E-2</v>
      </c>
      <c r="N1160" s="67">
        <v>0</v>
      </c>
      <c r="P1160" s="66"/>
      <c r="Q1160" s="67">
        <v>0</v>
      </c>
    </row>
    <row r="1161" spans="1:17" ht="14" customHeight="1" x14ac:dyDescent="0.2">
      <c r="A1161" s="46">
        <v>1159</v>
      </c>
      <c r="B1161" s="63">
        <v>-81.418833333333339</v>
      </c>
      <c r="C1161" s="63">
        <v>24.574999999999999</v>
      </c>
      <c r="D1161" s="74">
        <v>20</v>
      </c>
      <c r="E1161" s="75">
        <v>0</v>
      </c>
      <c r="F1161" s="64">
        <v>36752</v>
      </c>
      <c r="G1161" s="65">
        <v>0.60486111111111118</v>
      </c>
      <c r="H1161" s="66">
        <v>30.466999999999999</v>
      </c>
      <c r="I1161" s="66">
        <v>36.6995</v>
      </c>
      <c r="J1161" s="67"/>
      <c r="K1161" s="67"/>
      <c r="P1161" s="66"/>
    </row>
    <row r="1162" spans="1:17" ht="14" customHeight="1" x14ac:dyDescent="0.2">
      <c r="A1162" s="46">
        <v>1160</v>
      </c>
      <c r="B1162" s="63">
        <v>-81.418000000000006</v>
      </c>
      <c r="C1162" s="63">
        <v>24.538</v>
      </c>
      <c r="D1162" s="74">
        <v>21</v>
      </c>
      <c r="E1162" s="75">
        <v>0</v>
      </c>
      <c r="F1162" s="64">
        <v>36752</v>
      </c>
      <c r="G1162" s="65">
        <v>0.62916666666666665</v>
      </c>
      <c r="H1162" s="66">
        <v>30.266000000000002</v>
      </c>
      <c r="I1162" s="66">
        <v>36.453000000000003</v>
      </c>
      <c r="J1162" s="67">
        <v>0.11275</v>
      </c>
      <c r="K1162" s="67">
        <v>4.675E-2</v>
      </c>
      <c r="M1162" s="67">
        <v>0.09</v>
      </c>
      <c r="N1162" s="67">
        <v>0</v>
      </c>
      <c r="P1162" s="66"/>
      <c r="Q1162" s="67">
        <v>0</v>
      </c>
    </row>
    <row r="1163" spans="1:17" ht="14" customHeight="1" x14ac:dyDescent="0.2">
      <c r="A1163" s="46">
        <v>1161</v>
      </c>
      <c r="B1163" s="63">
        <v>-81.392833333333328</v>
      </c>
      <c r="C1163" s="63">
        <v>24.483666666666668</v>
      </c>
      <c r="D1163" s="74">
        <v>21.5</v>
      </c>
      <c r="E1163" s="75">
        <v>0</v>
      </c>
      <c r="F1163" s="64">
        <v>36752</v>
      </c>
      <c r="G1163" s="65">
        <v>0.66111111111111109</v>
      </c>
      <c r="H1163" s="66">
        <v>30.410399999999999</v>
      </c>
      <c r="I1163" s="66">
        <v>36.507549999999995</v>
      </c>
      <c r="J1163" s="67"/>
      <c r="K1163" s="67"/>
      <c r="P1163" s="66"/>
    </row>
    <row r="1164" spans="1:17" ht="14" customHeight="1" x14ac:dyDescent="0.2">
      <c r="A1164" s="46">
        <v>1162</v>
      </c>
      <c r="B1164" s="63">
        <v>-81.1815</v>
      </c>
      <c r="C1164" s="63">
        <v>24.598333333333333</v>
      </c>
      <c r="D1164" s="74">
        <v>18</v>
      </c>
      <c r="E1164" s="75">
        <v>0</v>
      </c>
      <c r="F1164" s="64">
        <v>36752</v>
      </c>
      <c r="G1164" s="65">
        <v>0.73402777777777783</v>
      </c>
      <c r="H1164" s="66">
        <v>29.817</v>
      </c>
      <c r="I1164" s="66">
        <v>36.369</v>
      </c>
      <c r="J1164" s="67">
        <v>0.13062499999999999</v>
      </c>
      <c r="K1164" s="67">
        <v>5.4175000000000015E-2</v>
      </c>
      <c r="M1164" s="67">
        <v>0.15</v>
      </c>
      <c r="N1164" s="67">
        <v>7.0000000000000001E-3</v>
      </c>
      <c r="P1164" s="66"/>
      <c r="Q1164" s="67">
        <v>0</v>
      </c>
    </row>
    <row r="1165" spans="1:17" ht="14" customHeight="1" x14ac:dyDescent="0.2">
      <c r="A1165" s="46">
        <v>1163</v>
      </c>
      <c r="B1165" s="63">
        <v>-81.194166666666661</v>
      </c>
      <c r="C1165" s="63">
        <v>24.636666666666667</v>
      </c>
      <c r="D1165" s="74">
        <v>17</v>
      </c>
      <c r="E1165" s="75">
        <v>0</v>
      </c>
      <c r="F1165" s="64">
        <v>36752</v>
      </c>
      <c r="G1165" s="65">
        <v>0.7895833333333333</v>
      </c>
      <c r="H1165" s="66">
        <v>31.387</v>
      </c>
      <c r="I1165" s="66">
        <v>36.572499999999998</v>
      </c>
      <c r="J1165" s="67"/>
      <c r="K1165" s="67"/>
      <c r="P1165" s="66"/>
    </row>
    <row r="1166" spans="1:17" ht="14" customHeight="1" x14ac:dyDescent="0.2">
      <c r="A1166" s="46">
        <v>1164</v>
      </c>
      <c r="B1166" s="63">
        <v>-81.207499999999996</v>
      </c>
      <c r="C1166" s="63">
        <v>24.667666666666666</v>
      </c>
      <c r="D1166" s="74">
        <v>16</v>
      </c>
      <c r="E1166" s="75">
        <v>0</v>
      </c>
      <c r="F1166" s="64">
        <v>36752</v>
      </c>
      <c r="G1166" s="65">
        <v>0.81388888888888899</v>
      </c>
      <c r="H1166" s="66">
        <v>31.737000000000002</v>
      </c>
      <c r="I1166" s="66">
        <v>37.427500000000002</v>
      </c>
      <c r="J1166" s="67">
        <v>0.28749999999999998</v>
      </c>
      <c r="K1166" s="67">
        <v>0.234485</v>
      </c>
      <c r="M1166" s="67">
        <v>7.6999999999999999E-2</v>
      </c>
      <c r="N1166" s="67">
        <v>6.2E-2</v>
      </c>
      <c r="P1166" s="66"/>
      <c r="Q1166" s="67">
        <v>0</v>
      </c>
    </row>
    <row r="1167" spans="1:17" ht="14" customHeight="1" x14ac:dyDescent="0.2">
      <c r="A1167" s="46">
        <v>1165</v>
      </c>
      <c r="B1167" s="63">
        <v>-81.031166666666664</v>
      </c>
      <c r="C1167" s="63">
        <v>24.700500000000002</v>
      </c>
      <c r="D1167" s="74">
        <v>13</v>
      </c>
      <c r="E1167" s="75">
        <v>0</v>
      </c>
      <c r="F1167" s="64">
        <v>36752</v>
      </c>
      <c r="G1167" s="65">
        <v>0.8666666666666667</v>
      </c>
      <c r="H1167" s="66">
        <v>32.376999999999995</v>
      </c>
      <c r="I1167" s="66">
        <v>36.902000000000001</v>
      </c>
      <c r="J1167" s="67">
        <v>0.11962500000000001</v>
      </c>
      <c r="K1167" s="67">
        <v>3.4375000000000003E-2</v>
      </c>
      <c r="M1167" s="67">
        <v>0.10100000000000001</v>
      </c>
      <c r="N1167" s="67">
        <v>0</v>
      </c>
      <c r="P1167" s="66"/>
      <c r="Q1167" s="67">
        <v>0</v>
      </c>
    </row>
    <row r="1168" spans="1:17" ht="14" customHeight="1" x14ac:dyDescent="0.2">
      <c r="A1168" s="46">
        <v>1166</v>
      </c>
      <c r="B1168" s="63">
        <v>-81.023333333333326</v>
      </c>
      <c r="C1168" s="63">
        <v>24.674666666666667</v>
      </c>
      <c r="D1168" s="74">
        <v>14</v>
      </c>
      <c r="E1168" s="75">
        <v>0</v>
      </c>
      <c r="F1168" s="64">
        <v>36752</v>
      </c>
      <c r="G1168" s="65">
        <v>0.89375000000000004</v>
      </c>
      <c r="H1168" s="66">
        <v>31.937000000000001</v>
      </c>
      <c r="I1168" s="66">
        <v>36.6325</v>
      </c>
      <c r="J1168" s="67"/>
      <c r="K1168" s="67"/>
      <c r="P1168" s="66"/>
    </row>
    <row r="1169" spans="1:17" ht="14" customHeight="1" x14ac:dyDescent="0.2">
      <c r="A1169" s="46">
        <v>1167</v>
      </c>
      <c r="B1169" s="63">
        <v>-81.016499999999994</v>
      </c>
      <c r="C1169" s="63">
        <v>24.643000000000001</v>
      </c>
      <c r="D1169" s="74">
        <v>15</v>
      </c>
      <c r="E1169" s="75">
        <v>0</v>
      </c>
      <c r="F1169" s="64">
        <v>36752</v>
      </c>
      <c r="G1169" s="65">
        <v>0.92083333333333339</v>
      </c>
      <c r="H1169" s="66">
        <v>31.077000000000002</v>
      </c>
      <c r="I1169" s="66">
        <v>36.436500000000002</v>
      </c>
      <c r="J1169" s="67">
        <v>0.25874999999999998</v>
      </c>
      <c r="K1169" s="67">
        <v>8.9239999999999944E-2</v>
      </c>
      <c r="M1169" s="67">
        <v>0.128</v>
      </c>
      <c r="N1169" s="67">
        <v>0</v>
      </c>
      <c r="P1169" s="66"/>
      <c r="Q1169" s="67">
        <v>0</v>
      </c>
    </row>
    <row r="1170" spans="1:17" ht="14" customHeight="1" x14ac:dyDescent="0.2">
      <c r="A1170" s="46">
        <v>1168</v>
      </c>
      <c r="B1170" s="63">
        <v>-80.990666666666669</v>
      </c>
      <c r="C1170" s="63">
        <v>24.5945</v>
      </c>
      <c r="D1170" s="74">
        <v>15.5</v>
      </c>
      <c r="E1170" s="75">
        <v>0</v>
      </c>
      <c r="F1170" s="64">
        <v>36752</v>
      </c>
      <c r="G1170" s="65">
        <v>0.95138888888888884</v>
      </c>
      <c r="H1170" s="66">
        <v>31.677</v>
      </c>
      <c r="I1170" s="66">
        <v>36.528500000000001</v>
      </c>
      <c r="J1170" s="67"/>
      <c r="K1170" s="67"/>
      <c r="P1170" s="66"/>
    </row>
    <row r="1171" spans="1:17" ht="14" customHeight="1" x14ac:dyDescent="0.2">
      <c r="A1171" s="46">
        <v>1169</v>
      </c>
      <c r="B1171" s="63">
        <v>-80.831500000000005</v>
      </c>
      <c r="C1171" s="63">
        <v>24.7135</v>
      </c>
      <c r="D1171" s="74">
        <v>12</v>
      </c>
      <c r="E1171" s="75">
        <v>0</v>
      </c>
      <c r="F1171" s="64">
        <v>36753</v>
      </c>
      <c r="G1171" s="65">
        <v>9.7222222222222224E-3</v>
      </c>
      <c r="H1171" s="66">
        <v>30.376999999999999</v>
      </c>
      <c r="I1171" s="66">
        <v>36.450499999999998</v>
      </c>
      <c r="J1171" s="67">
        <v>0.16912500000000003</v>
      </c>
      <c r="K1171" s="67">
        <v>2.4475000000000018E-2</v>
      </c>
      <c r="M1171" s="67">
        <v>7.0000000000000007E-2</v>
      </c>
      <c r="N1171" s="67">
        <v>0</v>
      </c>
      <c r="Q1171" s="67">
        <v>0</v>
      </c>
    </row>
    <row r="1172" spans="1:17" ht="14" customHeight="1" x14ac:dyDescent="0.2">
      <c r="A1172" s="46">
        <v>1170</v>
      </c>
      <c r="B1172" s="63">
        <v>-80.847166666666666</v>
      </c>
      <c r="C1172" s="63">
        <v>24.753166666666701</v>
      </c>
      <c r="D1172" s="74">
        <v>11</v>
      </c>
      <c r="E1172" s="75">
        <v>0</v>
      </c>
      <c r="F1172" s="64">
        <v>36753</v>
      </c>
      <c r="G1172" s="65">
        <v>2.9861111111111113E-2</v>
      </c>
      <c r="H1172" s="66">
        <v>31.777000000000001</v>
      </c>
      <c r="I1172" s="66">
        <v>36.907499999999999</v>
      </c>
      <c r="J1172" s="67"/>
      <c r="K1172" s="67"/>
    </row>
    <row r="1173" spans="1:17" ht="14" customHeight="1" x14ac:dyDescent="0.2">
      <c r="A1173" s="46">
        <v>1171</v>
      </c>
      <c r="B1173" s="63">
        <v>-80.86033333333333</v>
      </c>
      <c r="C1173" s="63">
        <v>24.784666666666666</v>
      </c>
      <c r="D1173" s="74">
        <v>10</v>
      </c>
      <c r="E1173" s="75">
        <v>0</v>
      </c>
      <c r="F1173" s="64">
        <v>36753</v>
      </c>
      <c r="G1173" s="65">
        <v>4.5138888888888888E-2</v>
      </c>
      <c r="H1173" s="66">
        <v>32.326999999999998</v>
      </c>
      <c r="I1173" s="66">
        <v>37.243499999999997</v>
      </c>
      <c r="J1173" s="67">
        <v>0.24725000000000003</v>
      </c>
      <c r="K1173" s="67">
        <v>0.13144499999999992</v>
      </c>
      <c r="M1173" s="67">
        <v>6.9000000000000006E-2</v>
      </c>
      <c r="N1173" s="67">
        <v>5.5E-2</v>
      </c>
      <c r="Q1173" s="67">
        <v>0</v>
      </c>
    </row>
    <row r="1174" spans="1:17" ht="14" customHeight="1" x14ac:dyDescent="0.2">
      <c r="A1174" s="46">
        <v>1172</v>
      </c>
      <c r="B1174" s="63">
        <v>-80.75266666666667</v>
      </c>
      <c r="C1174" s="63">
        <v>24.815666666666665</v>
      </c>
      <c r="D1174" s="74">
        <v>7</v>
      </c>
      <c r="E1174" s="75">
        <v>0</v>
      </c>
      <c r="F1174" s="64">
        <v>36753</v>
      </c>
      <c r="G1174" s="65">
        <v>0.41736111111111113</v>
      </c>
      <c r="H1174" s="66">
        <v>31.027000000000001</v>
      </c>
      <c r="I1174" s="66">
        <v>36.590000000000003</v>
      </c>
      <c r="J1174" s="67">
        <v>0.15125</v>
      </c>
      <c r="K1174" s="67">
        <v>0.10175000000000001</v>
      </c>
      <c r="M1174" s="67">
        <v>0.105</v>
      </c>
      <c r="N1174" s="67">
        <v>0.19900000000000001</v>
      </c>
      <c r="Q1174" s="67">
        <v>0</v>
      </c>
    </row>
    <row r="1175" spans="1:17" ht="14" customHeight="1" x14ac:dyDescent="0.2">
      <c r="A1175" s="46">
        <v>1173</v>
      </c>
      <c r="B1175" s="63">
        <v>-80.741833333333332</v>
      </c>
      <c r="C1175" s="63">
        <v>24.791166666666665</v>
      </c>
      <c r="D1175" s="74">
        <v>8</v>
      </c>
      <c r="E1175" s="75">
        <v>0</v>
      </c>
      <c r="F1175" s="64">
        <v>36753</v>
      </c>
      <c r="G1175" s="65">
        <v>0.4458333333333333</v>
      </c>
      <c r="H1175" s="66">
        <v>30.777000000000001</v>
      </c>
      <c r="I1175" s="66">
        <v>36.477499999999999</v>
      </c>
      <c r="J1175" s="67"/>
      <c r="K1175" s="67"/>
    </row>
    <row r="1176" spans="1:17" ht="14" customHeight="1" x14ac:dyDescent="0.2">
      <c r="A1176" s="46">
        <v>1174</v>
      </c>
      <c r="B1176" s="70">
        <v>-80.723333333333329</v>
      </c>
      <c r="C1176" s="70">
        <v>24.762333333333334</v>
      </c>
      <c r="D1176" s="74">
        <v>9</v>
      </c>
      <c r="E1176" s="75">
        <v>0</v>
      </c>
      <c r="F1176" s="69">
        <v>36753</v>
      </c>
      <c r="G1176" s="68">
        <v>0.46111111111111108</v>
      </c>
      <c r="H1176" s="67">
        <v>29.876999999999999</v>
      </c>
      <c r="I1176" s="67">
        <v>36.453000000000003</v>
      </c>
      <c r="J1176" s="67">
        <v>0.111375</v>
      </c>
      <c r="K1176" s="67">
        <v>2.9425000000000007E-2</v>
      </c>
      <c r="M1176" s="67">
        <v>8.8999999999999996E-2</v>
      </c>
      <c r="N1176" s="67">
        <v>0</v>
      </c>
      <c r="O1176" s="67"/>
      <c r="Q1176" s="67">
        <v>0</v>
      </c>
    </row>
    <row r="1177" spans="1:17" ht="14" customHeight="1" x14ac:dyDescent="0.2">
      <c r="A1177" s="46">
        <v>1175</v>
      </c>
      <c r="B1177" s="63">
        <v>-80.689333333333337</v>
      </c>
      <c r="C1177" s="63">
        <v>24.715833333333332</v>
      </c>
      <c r="D1177" s="74">
        <v>9.5</v>
      </c>
      <c r="E1177" s="75">
        <v>0</v>
      </c>
      <c r="F1177" s="64">
        <v>36753</v>
      </c>
      <c r="G1177" s="65">
        <v>0.48749999999999999</v>
      </c>
      <c r="H1177" s="66">
        <v>29.925000000000001</v>
      </c>
      <c r="I1177" s="66">
        <v>36.44</v>
      </c>
      <c r="J1177" s="67"/>
      <c r="K1177" s="67"/>
    </row>
    <row r="1178" spans="1:17" ht="14" customHeight="1" x14ac:dyDescent="0.2">
      <c r="A1178" s="46">
        <v>1176</v>
      </c>
      <c r="B1178" s="63">
        <v>-80.476500000000001</v>
      </c>
      <c r="C1178" s="63">
        <v>25.010666666666665</v>
      </c>
      <c r="D1178" s="74" t="s">
        <v>11</v>
      </c>
      <c r="E1178" s="75">
        <v>0</v>
      </c>
      <c r="F1178" s="64">
        <v>36753</v>
      </c>
      <c r="G1178" s="65">
        <v>0.58888888888888891</v>
      </c>
      <c r="H1178" s="66">
        <v>30.677</v>
      </c>
      <c r="I1178" s="66">
        <v>36.480499999999999</v>
      </c>
      <c r="J1178" s="67"/>
      <c r="K1178" s="67"/>
    </row>
    <row r="1179" spans="1:17" ht="14" customHeight="1" x14ac:dyDescent="0.2">
      <c r="A1179" s="46">
        <v>1177</v>
      </c>
      <c r="B1179" s="63">
        <v>-80.461166666666671</v>
      </c>
      <c r="C1179" s="63">
        <v>24.996500000000001</v>
      </c>
      <c r="D1179" s="74" t="s">
        <v>12</v>
      </c>
      <c r="E1179" s="75">
        <v>0</v>
      </c>
      <c r="F1179" s="64">
        <v>36753</v>
      </c>
      <c r="G1179" s="65">
        <v>0.6020833333333333</v>
      </c>
      <c r="H1179" s="66">
        <v>30.626999999999999</v>
      </c>
      <c r="I1179" s="66">
        <v>36.465499999999999</v>
      </c>
      <c r="J1179" s="67"/>
      <c r="K1179" s="67"/>
      <c r="P1179" s="66"/>
    </row>
    <row r="1180" spans="1:17" ht="14" customHeight="1" x14ac:dyDescent="0.2">
      <c r="A1180" s="46">
        <v>1178</v>
      </c>
      <c r="B1180" s="63">
        <v>-80.444333333333333</v>
      </c>
      <c r="C1180" s="63">
        <v>24.980833333333333</v>
      </c>
      <c r="D1180" s="74" t="s">
        <v>13</v>
      </c>
      <c r="E1180" s="75">
        <v>0</v>
      </c>
      <c r="F1180" s="64">
        <v>36753</v>
      </c>
      <c r="G1180" s="65">
        <v>0.61458333333333337</v>
      </c>
      <c r="H1180" s="66">
        <v>30.257000000000001</v>
      </c>
      <c r="I1180" s="66">
        <v>36.4315</v>
      </c>
      <c r="J1180" s="67"/>
      <c r="K1180" s="67"/>
      <c r="P1180" s="66"/>
    </row>
    <row r="1181" spans="1:17" ht="14" customHeight="1" x14ac:dyDescent="0.2">
      <c r="A1181" s="46">
        <v>1179</v>
      </c>
      <c r="B1181" s="63">
        <v>-80.427166666666665</v>
      </c>
      <c r="C1181" s="63">
        <v>24.965499999999999</v>
      </c>
      <c r="D1181" s="74" t="s">
        <v>14</v>
      </c>
      <c r="E1181" s="75">
        <v>0</v>
      </c>
      <c r="F1181" s="64">
        <v>36753</v>
      </c>
      <c r="G1181" s="65">
        <v>0.62708333333333333</v>
      </c>
      <c r="H1181" s="66">
        <v>30.266999999999999</v>
      </c>
      <c r="I1181" s="66">
        <v>36.528999999999996</v>
      </c>
      <c r="J1181" s="67"/>
      <c r="K1181" s="67"/>
      <c r="P1181" s="66"/>
    </row>
    <row r="1182" spans="1:17" ht="14" customHeight="1" x14ac:dyDescent="0.2">
      <c r="A1182" s="46">
        <v>1180</v>
      </c>
      <c r="B1182" s="63">
        <v>-80.285833333333329</v>
      </c>
      <c r="C1182" s="63">
        <v>25.049499999999998</v>
      </c>
      <c r="D1182" s="74">
        <v>6.5</v>
      </c>
      <c r="E1182" s="75">
        <v>0</v>
      </c>
      <c r="F1182" s="64">
        <v>36753</v>
      </c>
      <c r="G1182" s="65">
        <v>0.67222222222222217</v>
      </c>
      <c r="H1182" s="66">
        <v>30.187000000000001</v>
      </c>
      <c r="I1182" s="66">
        <v>36.398499999999999</v>
      </c>
      <c r="J1182" s="67">
        <v>0.32200000000000001</v>
      </c>
      <c r="K1182" s="67">
        <v>0.13345749999999995</v>
      </c>
      <c r="M1182" s="67">
        <v>9.5000000000000001E-2</v>
      </c>
      <c r="N1182" s="67">
        <v>0</v>
      </c>
      <c r="Q1182" s="67">
        <v>0</v>
      </c>
    </row>
    <row r="1183" spans="1:17" ht="14" customHeight="1" x14ac:dyDescent="0.2">
      <c r="A1183" s="46">
        <v>1181</v>
      </c>
      <c r="B1183" s="63">
        <v>-80.31583333333333</v>
      </c>
      <c r="C1183" s="63">
        <v>25.066666666666666</v>
      </c>
      <c r="D1183" s="74">
        <v>6</v>
      </c>
      <c r="E1183" s="75">
        <v>0</v>
      </c>
      <c r="F1183" s="64">
        <v>36753</v>
      </c>
      <c r="G1183" s="65">
        <v>0.68888888888888899</v>
      </c>
      <c r="H1183" s="66">
        <v>30.167000000000002</v>
      </c>
      <c r="I1183" s="66">
        <v>36.457500000000003</v>
      </c>
      <c r="J1183" s="67">
        <v>8.2500000000000004E-2</v>
      </c>
      <c r="K1183" s="67">
        <v>2.530000000000001E-2</v>
      </c>
      <c r="M1183" s="67">
        <v>0.113</v>
      </c>
      <c r="N1183" s="67">
        <v>0</v>
      </c>
      <c r="Q1183" s="67">
        <v>0</v>
      </c>
    </row>
    <row r="1184" spans="1:17" ht="14" customHeight="1" x14ac:dyDescent="0.2">
      <c r="A1184" s="46">
        <v>1182</v>
      </c>
      <c r="B1184" s="63">
        <v>-80.333166666666671</v>
      </c>
      <c r="C1184" s="63">
        <v>25.080333333333332</v>
      </c>
      <c r="D1184" s="74">
        <v>5.5</v>
      </c>
      <c r="E1184" s="75">
        <v>0</v>
      </c>
      <c r="F1184" s="64">
        <v>36753</v>
      </c>
      <c r="G1184" s="65">
        <v>0.70138888888888884</v>
      </c>
      <c r="H1184" s="66">
        <v>30.312999999999999</v>
      </c>
      <c r="I1184" s="66">
        <v>36.432499999999997</v>
      </c>
      <c r="J1184" s="67">
        <v>0.3105</v>
      </c>
      <c r="K1184" s="67">
        <v>6.8194999999999922E-2</v>
      </c>
      <c r="M1184" s="67">
        <v>0.13600000000000001</v>
      </c>
      <c r="N1184" s="67">
        <v>0</v>
      </c>
      <c r="Q1184" s="67">
        <v>0</v>
      </c>
    </row>
    <row r="1185" spans="1:17" ht="14" customHeight="1" x14ac:dyDescent="0.2">
      <c r="A1185" s="46">
        <v>1183</v>
      </c>
      <c r="B1185" s="63">
        <v>-80.354833333333332</v>
      </c>
      <c r="C1185" s="63">
        <v>25.093</v>
      </c>
      <c r="D1185" s="74">
        <v>5</v>
      </c>
      <c r="E1185" s="75">
        <v>0</v>
      </c>
      <c r="F1185" s="64">
        <v>36753</v>
      </c>
      <c r="G1185" s="65">
        <v>0.71736111111111101</v>
      </c>
      <c r="H1185" s="66">
        <v>31.173999999999999</v>
      </c>
      <c r="I1185" s="66">
        <v>36.53</v>
      </c>
      <c r="J1185" s="67">
        <v>0.23575000000000002</v>
      </c>
      <c r="K1185" s="67">
        <v>9.1769999999999963E-2</v>
      </c>
      <c r="M1185" s="67">
        <v>9.9000000000000005E-2</v>
      </c>
      <c r="N1185" s="67">
        <v>0</v>
      </c>
      <c r="Q1185" s="67">
        <v>0</v>
      </c>
    </row>
    <row r="1186" spans="1:17" ht="14" customHeight="1" x14ac:dyDescent="0.2">
      <c r="A1186" s="46">
        <v>1184</v>
      </c>
      <c r="B1186" s="63">
        <v>-80.380499999999998</v>
      </c>
      <c r="C1186" s="63">
        <v>25.108833333333333</v>
      </c>
      <c r="D1186" s="74">
        <v>4</v>
      </c>
      <c r="E1186" s="75">
        <v>0</v>
      </c>
      <c r="F1186" s="64">
        <v>36753</v>
      </c>
      <c r="G1186" s="65">
        <v>0.73055555555555562</v>
      </c>
      <c r="H1186" s="66">
        <v>31.417999999999999</v>
      </c>
      <c r="I1186" s="66">
        <v>36.888999999999996</v>
      </c>
      <c r="J1186" s="67">
        <v>0.202125</v>
      </c>
      <c r="K1186" s="67">
        <v>3.1075000000000033E-2</v>
      </c>
      <c r="M1186" s="67">
        <v>0.105</v>
      </c>
      <c r="N1186" s="67">
        <v>6.9000000000000006E-2</v>
      </c>
      <c r="Q1186" s="67">
        <v>0</v>
      </c>
    </row>
    <row r="1187" spans="1:17" ht="14" customHeight="1" x14ac:dyDescent="0.2">
      <c r="A1187" s="46">
        <v>1185</v>
      </c>
      <c r="B1187" s="63">
        <v>-80.335833333333326</v>
      </c>
      <c r="C1187" s="63">
        <v>25.179166666666667</v>
      </c>
      <c r="D1187" s="74" t="s">
        <v>7</v>
      </c>
      <c r="E1187" s="75">
        <v>0</v>
      </c>
      <c r="F1187" s="64">
        <v>36753</v>
      </c>
      <c r="G1187" s="65">
        <v>0.75763888888888886</v>
      </c>
      <c r="H1187" s="66">
        <v>31.597000000000001</v>
      </c>
      <c r="I1187" s="66">
        <v>37.052500000000002</v>
      </c>
      <c r="J1187" s="67">
        <v>0.26450000000000001</v>
      </c>
      <c r="K1187" s="67">
        <v>0.14489999999999995</v>
      </c>
      <c r="M1187" s="67">
        <v>6.8000000000000005E-2</v>
      </c>
      <c r="N1187" s="67">
        <v>6.2E-2</v>
      </c>
      <c r="Q1187" s="67">
        <v>0</v>
      </c>
    </row>
    <row r="1188" spans="1:17" ht="14" customHeight="1" x14ac:dyDescent="0.2">
      <c r="A1188" s="46">
        <v>1186</v>
      </c>
      <c r="B1188" s="63">
        <v>-80.305166666666665</v>
      </c>
      <c r="C1188" s="63">
        <v>25.1615</v>
      </c>
      <c r="D1188" s="74" t="s">
        <v>8</v>
      </c>
      <c r="E1188" s="75">
        <v>0</v>
      </c>
      <c r="F1188" s="64">
        <v>36753</v>
      </c>
      <c r="G1188" s="65">
        <v>0.7729166666666667</v>
      </c>
      <c r="H1188" s="66">
        <v>31.487000000000002</v>
      </c>
      <c r="I1188" s="66">
        <v>36.615499999999997</v>
      </c>
      <c r="J1188" s="67">
        <v>0.36225000000000002</v>
      </c>
      <c r="K1188" s="67">
        <v>7.2737499999999955E-2</v>
      </c>
      <c r="M1188" s="67">
        <v>9.8000000000000004E-2</v>
      </c>
      <c r="N1188" s="67">
        <v>0</v>
      </c>
      <c r="Q1188" s="67">
        <v>0</v>
      </c>
    </row>
    <row r="1189" spans="1:17" ht="14" customHeight="1" x14ac:dyDescent="0.2">
      <c r="A1189" s="46">
        <v>1187</v>
      </c>
      <c r="B1189" s="63">
        <v>-80.283500000000004</v>
      </c>
      <c r="C1189" s="63">
        <v>25.147166666666667</v>
      </c>
      <c r="D1189" s="74" t="s">
        <v>9</v>
      </c>
      <c r="E1189" s="75">
        <v>0</v>
      </c>
      <c r="F1189" s="64">
        <v>36753</v>
      </c>
      <c r="G1189" s="65">
        <v>0.78611111111111109</v>
      </c>
      <c r="H1189" s="66">
        <v>30.536999999999999</v>
      </c>
      <c r="I1189" s="66">
        <v>36.488500000000002</v>
      </c>
      <c r="J1189" s="67">
        <v>0.16775000000000001</v>
      </c>
      <c r="K1189" s="67">
        <v>5.8850000000000013E-2</v>
      </c>
      <c r="M1189" s="67">
        <v>0.114</v>
      </c>
      <c r="N1189" s="67">
        <v>4.1000000000000002E-2</v>
      </c>
      <c r="Q1189" s="67">
        <v>0</v>
      </c>
    </row>
    <row r="1190" spans="1:17" ht="14" customHeight="1" x14ac:dyDescent="0.2">
      <c r="A1190" s="46">
        <v>1188</v>
      </c>
      <c r="B1190" s="63">
        <v>-80.256666666666661</v>
      </c>
      <c r="C1190" s="63">
        <v>25.135833333333334</v>
      </c>
      <c r="D1190" s="74" t="s">
        <v>10</v>
      </c>
      <c r="E1190" s="75">
        <v>0</v>
      </c>
      <c r="F1190" s="64">
        <v>36753</v>
      </c>
      <c r="G1190" s="65">
        <v>0.7993055555555556</v>
      </c>
      <c r="H1190" s="66">
        <v>30.317</v>
      </c>
      <c r="I1190" s="66">
        <v>36.397500000000001</v>
      </c>
      <c r="J1190" s="67">
        <v>9.6250000000000002E-2</v>
      </c>
      <c r="K1190" s="67">
        <v>2.0350000000000017E-2</v>
      </c>
      <c r="M1190" s="67">
        <v>0.14699999999999999</v>
      </c>
      <c r="N1190" s="67">
        <v>0</v>
      </c>
      <c r="Q1190" s="67">
        <v>0</v>
      </c>
    </row>
    <row r="1191" spans="1:17" ht="14" customHeight="1" x14ac:dyDescent="0.2">
      <c r="A1191" s="46">
        <v>1189</v>
      </c>
      <c r="B1191" s="63">
        <v>-80.083666666666673</v>
      </c>
      <c r="C1191" s="63">
        <v>25.641666666666666</v>
      </c>
      <c r="D1191" s="74">
        <v>3</v>
      </c>
      <c r="E1191" s="75">
        <v>0</v>
      </c>
      <c r="F1191" s="64">
        <v>36753</v>
      </c>
      <c r="G1191" s="65">
        <v>0.92361111111111116</v>
      </c>
      <c r="H1191" s="66">
        <v>30.177</v>
      </c>
      <c r="I1191" s="66">
        <v>36.628999999999998</v>
      </c>
      <c r="J1191" s="67">
        <v>0.47150000000000003</v>
      </c>
      <c r="K1191" s="67">
        <v>0.11189499999999997</v>
      </c>
      <c r="M1191" s="67">
        <v>0.13800000000000001</v>
      </c>
      <c r="N1191" s="67">
        <v>2.1000000000000001E-2</v>
      </c>
      <c r="Q1191" s="67">
        <v>0</v>
      </c>
    </row>
    <row r="1192" spans="1:17" ht="14" customHeight="1" x14ac:dyDescent="0.2">
      <c r="A1192" s="46">
        <v>1190</v>
      </c>
      <c r="B1192" s="63">
        <v>-80.106166666666667</v>
      </c>
      <c r="C1192" s="63">
        <v>25.644666666666666</v>
      </c>
      <c r="D1192" s="74">
        <v>2</v>
      </c>
      <c r="E1192" s="75">
        <v>0</v>
      </c>
      <c r="F1192" s="64">
        <v>36753</v>
      </c>
      <c r="G1192" s="65">
        <v>0.93611111111111101</v>
      </c>
      <c r="H1192" s="66">
        <v>30.651</v>
      </c>
      <c r="I1192" s="66">
        <v>36.896999999999998</v>
      </c>
      <c r="J1192" s="67"/>
      <c r="K1192" s="67"/>
    </row>
    <row r="1193" spans="1:17" ht="14" customHeight="1" x14ac:dyDescent="0.2">
      <c r="A1193" s="46">
        <v>1191</v>
      </c>
      <c r="B1193" s="63">
        <v>-80.12833333333333</v>
      </c>
      <c r="C1193" s="63">
        <v>25.645166666666668</v>
      </c>
      <c r="D1193" s="74">
        <v>1</v>
      </c>
      <c r="E1193" s="75">
        <v>0</v>
      </c>
      <c r="F1193" s="64">
        <v>36753</v>
      </c>
      <c r="G1193" s="65">
        <v>0.94652777777777775</v>
      </c>
      <c r="H1193" s="66">
        <v>30.73</v>
      </c>
      <c r="I1193" s="66">
        <v>36.415499999999994</v>
      </c>
      <c r="J1193" s="67">
        <v>0.63249999999999995</v>
      </c>
      <c r="K1193" s="67">
        <v>0.2067699999999999</v>
      </c>
      <c r="M1193" s="67">
        <v>0.14599999999999999</v>
      </c>
      <c r="N1193" s="67">
        <v>0.44600000000000001</v>
      </c>
      <c r="Q1193" s="67">
        <v>1.284</v>
      </c>
    </row>
    <row r="1194" spans="1:17" ht="14" customHeight="1" x14ac:dyDescent="0.2">
      <c r="A1194" s="46">
        <v>1192</v>
      </c>
      <c r="B1194" s="63">
        <v>-80.963999999999999</v>
      </c>
      <c r="C1194" s="63">
        <v>24.930666666666667</v>
      </c>
      <c r="D1194" s="74">
        <v>71</v>
      </c>
      <c r="E1194" s="75">
        <v>0</v>
      </c>
      <c r="F1194" s="64">
        <v>36814</v>
      </c>
      <c r="G1194" s="65">
        <v>0.93333333333333324</v>
      </c>
      <c r="H1194" s="66">
        <v>24.864000000000001</v>
      </c>
      <c r="I1194" s="66">
        <v>38.494500000000002</v>
      </c>
      <c r="J1194" s="67">
        <v>2.31</v>
      </c>
      <c r="K1194" s="67">
        <v>1.1147499999999999</v>
      </c>
      <c r="M1194" s="67">
        <v>3.1E-2</v>
      </c>
      <c r="N1194" s="67">
        <v>0.248</v>
      </c>
      <c r="Q1194" s="67">
        <v>15.79</v>
      </c>
    </row>
    <row r="1195" spans="1:17" ht="14" customHeight="1" x14ac:dyDescent="0.2">
      <c r="A1195" s="46">
        <v>1193</v>
      </c>
      <c r="B1195" s="63">
        <v>-81.020499999999998</v>
      </c>
      <c r="C1195" s="63">
        <v>24.930166666666668</v>
      </c>
      <c r="D1195" s="74">
        <v>70</v>
      </c>
      <c r="E1195" s="75">
        <v>0</v>
      </c>
      <c r="F1195" s="64">
        <v>36814</v>
      </c>
      <c r="G1195" s="65">
        <v>0.95625000000000004</v>
      </c>
      <c r="H1195" s="66">
        <v>24.873999999999999</v>
      </c>
      <c r="I1195" s="66">
        <v>37.542000000000002</v>
      </c>
      <c r="J1195" s="67">
        <v>6.5122499999999999</v>
      </c>
      <c r="K1195" s="67">
        <v>0.95284500000000039</v>
      </c>
      <c r="M1195" s="67">
        <v>1.4999999999999999E-2</v>
      </c>
      <c r="N1195" s="67">
        <v>2.1999999999999999E-2</v>
      </c>
      <c r="Q1195" s="67">
        <v>1.147</v>
      </c>
    </row>
    <row r="1196" spans="1:17" ht="14" customHeight="1" x14ac:dyDescent="0.2">
      <c r="A1196" s="46">
        <v>1194</v>
      </c>
      <c r="B1196" s="63">
        <v>-81.096166666666662</v>
      </c>
      <c r="C1196" s="63">
        <v>24.93</v>
      </c>
      <c r="D1196" s="74">
        <v>69</v>
      </c>
      <c r="E1196" s="75">
        <v>0</v>
      </c>
      <c r="F1196" s="64">
        <v>36814</v>
      </c>
      <c r="G1196" s="65">
        <v>0.98819444444444438</v>
      </c>
      <c r="H1196" s="66">
        <v>24.884</v>
      </c>
      <c r="I1196" s="66">
        <v>37.276499999999999</v>
      </c>
      <c r="J1196" s="67">
        <v>3.8845000000000001</v>
      </c>
      <c r="K1196" s="67">
        <v>1.4281250000000001</v>
      </c>
      <c r="M1196" s="67">
        <v>1.4999999999999999E-2</v>
      </c>
      <c r="N1196" s="67">
        <v>0</v>
      </c>
      <c r="Q1196" s="67">
        <v>0.55900000000000005</v>
      </c>
    </row>
    <row r="1197" spans="1:17" ht="14" customHeight="1" x14ac:dyDescent="0.2">
      <c r="A1197" s="46">
        <v>1195</v>
      </c>
      <c r="B1197" s="63">
        <v>-81.166333333333327</v>
      </c>
      <c r="C1197" s="63">
        <v>24.93</v>
      </c>
      <c r="D1197" s="74">
        <v>68</v>
      </c>
      <c r="E1197" s="75">
        <v>0</v>
      </c>
      <c r="F1197" s="64">
        <v>36815</v>
      </c>
      <c r="G1197" s="65">
        <v>1.1805555555555555E-2</v>
      </c>
      <c r="H1197" s="66">
        <v>24.834</v>
      </c>
      <c r="I1197" s="66">
        <v>36.563500000000005</v>
      </c>
      <c r="J1197" s="67">
        <v>1.4350000000000001</v>
      </c>
      <c r="K1197" s="67">
        <v>0.44362499999999988</v>
      </c>
      <c r="M1197" s="67">
        <v>0.01</v>
      </c>
      <c r="N1197" s="67">
        <v>0</v>
      </c>
      <c r="Q1197" s="67">
        <v>0</v>
      </c>
    </row>
    <row r="1198" spans="1:17" ht="14" customHeight="1" x14ac:dyDescent="0.2">
      <c r="A1198" s="46">
        <v>1196</v>
      </c>
      <c r="B1198" s="63">
        <v>-81.126833333333337</v>
      </c>
      <c r="C1198" s="63">
        <v>25.030166666666666</v>
      </c>
      <c r="D1198" s="74">
        <v>67</v>
      </c>
      <c r="E1198" s="75">
        <v>0</v>
      </c>
      <c r="F1198" s="64">
        <v>36815</v>
      </c>
      <c r="G1198" s="65">
        <v>0.46180555555555558</v>
      </c>
      <c r="H1198" s="66">
        <v>24.494</v>
      </c>
      <c r="I1198" s="66">
        <v>33.204500000000003</v>
      </c>
      <c r="J1198" s="67">
        <v>1.5925</v>
      </c>
      <c r="K1198" s="67">
        <v>1.3002499999999997</v>
      </c>
      <c r="M1198" s="67">
        <v>3.1E-2</v>
      </c>
      <c r="N1198" s="67">
        <v>0.997</v>
      </c>
      <c r="Q1198" s="67">
        <v>15.295999999999999</v>
      </c>
    </row>
    <row r="1199" spans="1:17" ht="14" customHeight="1" x14ac:dyDescent="0.2">
      <c r="A1199" s="46">
        <v>1197</v>
      </c>
      <c r="B1199" s="63">
        <v>-81.107833333333332</v>
      </c>
      <c r="C1199" s="63">
        <v>25.068999999999999</v>
      </c>
      <c r="D1199" s="74">
        <v>66</v>
      </c>
      <c r="E1199" s="75">
        <v>0</v>
      </c>
      <c r="F1199" s="64">
        <v>36815</v>
      </c>
      <c r="G1199" s="65">
        <v>0.48541666666666666</v>
      </c>
      <c r="H1199" s="66">
        <v>24.193999999999999</v>
      </c>
      <c r="I1199" s="66">
        <v>31.716999999999999</v>
      </c>
      <c r="J1199" s="67">
        <v>2.742</v>
      </c>
      <c r="K1199" s="67">
        <v>1.7206050000000004</v>
      </c>
      <c r="M1199" s="67">
        <v>3.1E-2</v>
      </c>
      <c r="N1199" s="67">
        <v>1.5660000000000001</v>
      </c>
      <c r="Q1199" s="67">
        <v>25.106000000000002</v>
      </c>
    </row>
    <row r="1200" spans="1:17" ht="14" customHeight="1" x14ac:dyDescent="0.2">
      <c r="A1200" s="46">
        <v>1198</v>
      </c>
      <c r="B1200" s="63">
        <v>-81.093500000000006</v>
      </c>
      <c r="C1200" s="63">
        <v>25.102</v>
      </c>
      <c r="D1200" s="74">
        <v>65</v>
      </c>
      <c r="E1200" s="75">
        <v>0</v>
      </c>
      <c r="F1200" s="64">
        <v>36815</v>
      </c>
      <c r="G1200" s="65">
        <v>0.5083333333333333</v>
      </c>
      <c r="H1200" s="66">
        <v>24.173999999999999</v>
      </c>
      <c r="I1200" s="66">
        <v>31.734999999999999</v>
      </c>
      <c r="J1200" s="67">
        <v>6.5122499999999999</v>
      </c>
      <c r="K1200" s="67">
        <v>5.4942824999999988</v>
      </c>
      <c r="M1200" s="67">
        <v>3.1E-2</v>
      </c>
      <c r="N1200" s="67">
        <v>0.46300000000000002</v>
      </c>
      <c r="Q1200" s="67">
        <v>12.65</v>
      </c>
    </row>
    <row r="1201" spans="1:17" ht="14" customHeight="1" x14ac:dyDescent="0.2">
      <c r="A1201" s="46">
        <v>1199</v>
      </c>
      <c r="B1201" s="63">
        <v>-81.158833333333334</v>
      </c>
      <c r="C1201" s="63">
        <v>25.166666666666668</v>
      </c>
      <c r="D1201" s="74">
        <v>64</v>
      </c>
      <c r="E1201" s="75">
        <v>0</v>
      </c>
      <c r="F1201" s="64">
        <v>36815</v>
      </c>
      <c r="G1201" s="65">
        <v>0.54583333333333328</v>
      </c>
      <c r="H1201" s="66">
        <v>24.013999999999999</v>
      </c>
      <c r="I1201" s="66">
        <v>30.822500000000002</v>
      </c>
      <c r="J1201" s="67">
        <v>4.398625</v>
      </c>
      <c r="K1201" s="67">
        <v>2.2421562499999994</v>
      </c>
      <c r="M1201" s="67">
        <v>5.0999999999999997E-2</v>
      </c>
      <c r="N1201" s="67">
        <v>0.45700000000000002</v>
      </c>
      <c r="Q1201" s="67">
        <v>12.544</v>
      </c>
    </row>
    <row r="1202" spans="1:17" ht="14" customHeight="1" x14ac:dyDescent="0.2">
      <c r="A1202" s="46">
        <v>1200</v>
      </c>
      <c r="B1202" s="63">
        <v>-81.200666666666663</v>
      </c>
      <c r="C1202" s="63">
        <v>25.166333333333334</v>
      </c>
      <c r="D1202" s="74">
        <v>63</v>
      </c>
      <c r="E1202" s="75">
        <v>0</v>
      </c>
      <c r="F1202" s="64">
        <v>36815</v>
      </c>
      <c r="G1202" s="65">
        <v>0.5756944444444444</v>
      </c>
      <c r="H1202" s="66">
        <v>23.754000000000001</v>
      </c>
      <c r="I1202" s="66">
        <v>29.790500000000002</v>
      </c>
      <c r="J1202" s="67">
        <v>11.539250000000001</v>
      </c>
      <c r="K1202" s="67">
        <v>3.1235950000000008</v>
      </c>
      <c r="M1202" s="67">
        <v>6.2E-2</v>
      </c>
      <c r="N1202" s="67">
        <v>0.10299999999999999</v>
      </c>
      <c r="Q1202" s="67">
        <v>14.132</v>
      </c>
    </row>
    <row r="1203" spans="1:17" ht="14" customHeight="1" x14ac:dyDescent="0.2">
      <c r="A1203" s="46">
        <v>1201</v>
      </c>
      <c r="B1203" s="63">
        <v>-81.236500000000007</v>
      </c>
      <c r="C1203" s="63">
        <v>25.166333333333334</v>
      </c>
      <c r="D1203" s="74">
        <v>62</v>
      </c>
      <c r="E1203" s="75">
        <v>0</v>
      </c>
      <c r="F1203" s="64">
        <v>36815</v>
      </c>
      <c r="G1203" s="65">
        <v>0.59305555555555556</v>
      </c>
      <c r="H1203" s="66">
        <v>23.873999999999999</v>
      </c>
      <c r="I1203" s="66">
        <v>30.872999999999998</v>
      </c>
      <c r="J1203" s="67">
        <v>16.794750000000001</v>
      </c>
      <c r="K1203" s="67">
        <v>6.1557899999999997</v>
      </c>
      <c r="M1203" s="67">
        <v>3.5999999999999997E-2</v>
      </c>
      <c r="N1203" s="67">
        <v>4.0000000000000001E-3</v>
      </c>
      <c r="Q1203" s="67">
        <v>6.3689999999999998</v>
      </c>
    </row>
    <row r="1204" spans="1:17" ht="14" customHeight="1" x14ac:dyDescent="0.2">
      <c r="A1204" s="46">
        <v>1202</v>
      </c>
      <c r="B1204" s="63">
        <v>-81.275333333333336</v>
      </c>
      <c r="C1204" s="63">
        <v>25.166666666666668</v>
      </c>
      <c r="D1204" s="74">
        <v>61</v>
      </c>
      <c r="E1204" s="75">
        <v>0</v>
      </c>
      <c r="F1204" s="64">
        <v>36815</v>
      </c>
      <c r="G1204" s="65">
        <v>0.60833333333333328</v>
      </c>
      <c r="H1204" s="66">
        <v>24.294</v>
      </c>
      <c r="I1204" s="66">
        <v>32.345500000000001</v>
      </c>
      <c r="J1204" s="67">
        <v>6.7978750000000012</v>
      </c>
      <c r="K1204" s="67">
        <v>2.0742087499999986</v>
      </c>
      <c r="M1204" s="67">
        <v>3.1E-2</v>
      </c>
      <c r="N1204" s="67">
        <v>0</v>
      </c>
      <c r="Q1204" s="67">
        <v>4.4989999999999997</v>
      </c>
    </row>
    <row r="1205" spans="1:17" ht="14" customHeight="1" x14ac:dyDescent="0.2">
      <c r="A1205" s="46">
        <v>1203</v>
      </c>
      <c r="B1205" s="63">
        <v>-81.335999999999999</v>
      </c>
      <c r="C1205" s="63">
        <v>25.166833333333333</v>
      </c>
      <c r="D1205" s="74">
        <v>60</v>
      </c>
      <c r="E1205" s="75">
        <v>0</v>
      </c>
      <c r="F1205" s="64">
        <v>36815</v>
      </c>
      <c r="G1205" s="65">
        <v>0.62708333333333333</v>
      </c>
      <c r="H1205" s="66">
        <v>24.224</v>
      </c>
      <c r="I1205" s="66">
        <v>33.877499999999998</v>
      </c>
      <c r="J1205" s="67">
        <v>4.7985000000000007</v>
      </c>
      <c r="K1205" s="67">
        <v>1.6297762499999993</v>
      </c>
      <c r="M1205" s="67">
        <v>2.5999999999999999E-2</v>
      </c>
      <c r="N1205" s="67">
        <v>0</v>
      </c>
      <c r="Q1205" s="67">
        <v>4.2519999999999998</v>
      </c>
    </row>
    <row r="1206" spans="1:17" ht="14" customHeight="1" x14ac:dyDescent="0.2">
      <c r="A1206" s="46">
        <v>1204</v>
      </c>
      <c r="B1206" s="63">
        <v>-81.489999999999995</v>
      </c>
      <c r="C1206" s="63">
        <v>25.166499999999999</v>
      </c>
      <c r="D1206" s="74">
        <v>59</v>
      </c>
      <c r="E1206" s="75">
        <v>0</v>
      </c>
      <c r="F1206" s="64">
        <v>36815</v>
      </c>
      <c r="G1206" s="65">
        <v>0.70763888888888893</v>
      </c>
      <c r="H1206" s="66">
        <v>25.074999999999999</v>
      </c>
      <c r="I1206" s="66">
        <v>36.415500000000002</v>
      </c>
      <c r="J1206" s="67">
        <v>1.3125</v>
      </c>
      <c r="K1206" s="67">
        <v>0.91524999999999967</v>
      </c>
      <c r="M1206" s="67">
        <v>2.5999999999999999E-2</v>
      </c>
      <c r="N1206" s="67">
        <v>0.13</v>
      </c>
      <c r="Q1206" s="67">
        <v>4.2169999999999996</v>
      </c>
    </row>
    <row r="1207" spans="1:17" ht="14" customHeight="1" x14ac:dyDescent="0.2">
      <c r="A1207" s="46">
        <v>1205</v>
      </c>
      <c r="B1207" s="63">
        <v>-81.653166666666664</v>
      </c>
      <c r="C1207" s="63">
        <v>25.166666666666668</v>
      </c>
      <c r="D1207" s="74">
        <v>58</v>
      </c>
      <c r="E1207" s="75">
        <v>0</v>
      </c>
      <c r="F1207" s="64">
        <v>36815</v>
      </c>
      <c r="G1207" s="65">
        <v>0.75694444444444453</v>
      </c>
      <c r="H1207" s="66">
        <v>25.834</v>
      </c>
      <c r="I1207" s="66">
        <v>36.893500000000003</v>
      </c>
      <c r="J1207" s="67">
        <v>0.91</v>
      </c>
      <c r="K1207" s="67">
        <v>0.48649999999999993</v>
      </c>
      <c r="M1207" s="67">
        <v>2.1000000000000001E-2</v>
      </c>
      <c r="N1207" s="67">
        <v>0</v>
      </c>
      <c r="Q1207" s="67">
        <v>0</v>
      </c>
    </row>
    <row r="1208" spans="1:17" ht="14" customHeight="1" x14ac:dyDescent="0.2">
      <c r="A1208" s="46">
        <v>1206</v>
      </c>
      <c r="B1208" s="63">
        <v>-81.264833333333328</v>
      </c>
      <c r="C1208" s="63">
        <v>25.350666666666665</v>
      </c>
      <c r="D1208" s="74">
        <v>57</v>
      </c>
      <c r="E1208" s="75">
        <v>0</v>
      </c>
      <c r="F1208" s="64">
        <v>36815</v>
      </c>
      <c r="G1208" s="65">
        <v>0.93263888888888891</v>
      </c>
      <c r="H1208" s="66">
        <v>24.494</v>
      </c>
      <c r="I1208" s="66">
        <v>34.513500000000001</v>
      </c>
      <c r="J1208" s="67">
        <v>1.5575000000000001</v>
      </c>
      <c r="K1208" s="67">
        <v>0.72012499999999968</v>
      </c>
      <c r="M1208" s="67">
        <v>2.1000000000000001E-2</v>
      </c>
      <c r="N1208" s="67">
        <v>0</v>
      </c>
      <c r="Q1208" s="67">
        <v>17.167000000000002</v>
      </c>
    </row>
    <row r="1209" spans="1:17" ht="14" customHeight="1" x14ac:dyDescent="0.2">
      <c r="A1209" s="46">
        <v>1207</v>
      </c>
      <c r="B1209" s="63">
        <v>-81.226833333333332</v>
      </c>
      <c r="C1209" s="63">
        <v>25.349333333333334</v>
      </c>
      <c r="D1209" s="74">
        <v>56</v>
      </c>
      <c r="E1209" s="75">
        <v>0</v>
      </c>
      <c r="F1209" s="64">
        <v>36815</v>
      </c>
      <c r="G1209" s="65">
        <v>0.94791666666666663</v>
      </c>
      <c r="H1209" s="66">
        <v>24.494</v>
      </c>
      <c r="I1209" s="66">
        <v>33.525500000000001</v>
      </c>
      <c r="J1209" s="67">
        <v>1.5575000000000001</v>
      </c>
      <c r="K1209" s="67">
        <v>0.62037499999999979</v>
      </c>
      <c r="M1209" s="67">
        <v>2.1000000000000001E-2</v>
      </c>
      <c r="N1209" s="67">
        <v>0</v>
      </c>
      <c r="Q1209" s="67">
        <v>16.001999999999999</v>
      </c>
    </row>
    <row r="1210" spans="1:17" ht="14" customHeight="1" x14ac:dyDescent="0.2">
      <c r="A1210" s="46">
        <v>1208</v>
      </c>
      <c r="B1210" s="63">
        <v>-81.19316666666667</v>
      </c>
      <c r="C1210" s="63">
        <v>25.349666666666668</v>
      </c>
      <c r="D1210" s="74">
        <v>55</v>
      </c>
      <c r="E1210" s="75">
        <v>0</v>
      </c>
      <c r="F1210" s="64">
        <v>36815</v>
      </c>
      <c r="G1210" s="65">
        <v>0.96527777777777779</v>
      </c>
      <c r="H1210" s="66">
        <v>24.494</v>
      </c>
      <c r="I1210" s="66">
        <v>32.429500000000004</v>
      </c>
      <c r="J1210" s="67">
        <v>2.1349999999999998</v>
      </c>
      <c r="K1210" s="67">
        <v>0.80762499999999959</v>
      </c>
      <c r="M1210" s="67">
        <v>5.6000000000000001E-2</v>
      </c>
      <c r="N1210" s="67">
        <v>3.0000000000000001E-3</v>
      </c>
      <c r="Q1210" s="67">
        <v>8.6270000000000007</v>
      </c>
    </row>
    <row r="1211" spans="1:17" ht="14" customHeight="1" x14ac:dyDescent="0.2">
      <c r="A1211" s="46">
        <v>1209</v>
      </c>
      <c r="B1211" s="63">
        <v>-81.153999999999996</v>
      </c>
      <c r="C1211" s="63">
        <v>25.3445</v>
      </c>
      <c r="D1211" s="74">
        <v>54</v>
      </c>
      <c r="E1211" s="75">
        <v>0</v>
      </c>
      <c r="F1211" s="64">
        <v>36815</v>
      </c>
      <c r="G1211" s="65">
        <v>0.98958333333333337</v>
      </c>
      <c r="H1211" s="66">
        <v>24.594000000000001</v>
      </c>
      <c r="I1211" s="66">
        <v>28.030999999999999</v>
      </c>
      <c r="J1211" s="67">
        <v>5.5982500000000002</v>
      </c>
      <c r="K1211" s="67">
        <v>2.1050562499999996</v>
      </c>
      <c r="M1211" s="67">
        <v>5.6000000000000001E-2</v>
      </c>
      <c r="N1211" s="67">
        <v>6.0999999999999999E-2</v>
      </c>
      <c r="Q1211" s="67">
        <v>15.507999999999999</v>
      </c>
    </row>
    <row r="1212" spans="1:17" ht="14" customHeight="1" x14ac:dyDescent="0.2">
      <c r="A1212" s="46">
        <v>1210</v>
      </c>
      <c r="B1212" s="63">
        <v>-81.224999999999994</v>
      </c>
      <c r="C1212" s="63">
        <v>25.452999999999999</v>
      </c>
      <c r="D1212" s="74">
        <v>53</v>
      </c>
      <c r="E1212" s="75">
        <v>0</v>
      </c>
      <c r="F1212" s="64">
        <v>36816</v>
      </c>
      <c r="G1212" s="65">
        <v>0.47083333333333338</v>
      </c>
      <c r="H1212" s="66">
        <v>23.873999999999999</v>
      </c>
      <c r="I1212" s="66">
        <v>32.131</v>
      </c>
      <c r="J1212" s="67">
        <v>1.6975</v>
      </c>
      <c r="K1212" s="67">
        <v>0.99574999999999958</v>
      </c>
      <c r="M1212" s="67">
        <v>5.6000000000000001E-2</v>
      </c>
      <c r="N1212" s="67">
        <v>6.6000000000000003E-2</v>
      </c>
      <c r="Q1212" s="67">
        <v>13.744</v>
      </c>
    </row>
    <row r="1213" spans="1:17" ht="14" customHeight="1" x14ac:dyDescent="0.2">
      <c r="A1213" s="46">
        <v>1211</v>
      </c>
      <c r="B1213" s="63">
        <v>-81.260666666666665</v>
      </c>
      <c r="C1213" s="63">
        <v>25.452999999999999</v>
      </c>
      <c r="D1213" s="74">
        <v>52</v>
      </c>
      <c r="E1213" s="75">
        <v>0</v>
      </c>
      <c r="F1213" s="64">
        <v>36816</v>
      </c>
      <c r="G1213" s="65">
        <v>0.48472222222222222</v>
      </c>
      <c r="H1213" s="66">
        <v>24.013999999999999</v>
      </c>
      <c r="I1213" s="66">
        <v>34.081000000000003</v>
      </c>
      <c r="J1213" s="67">
        <v>1.1725000000000001</v>
      </c>
      <c r="K1213" s="67">
        <v>1.05525</v>
      </c>
      <c r="M1213" s="67">
        <v>5.0999999999999997E-2</v>
      </c>
      <c r="N1213" s="67">
        <v>0</v>
      </c>
      <c r="Q1213" s="67">
        <v>15.154999999999999</v>
      </c>
    </row>
    <row r="1214" spans="1:17" ht="14" customHeight="1" x14ac:dyDescent="0.2">
      <c r="A1214" s="46">
        <v>1212</v>
      </c>
      <c r="B1214" s="63">
        <v>-81.30883333333334</v>
      </c>
      <c r="C1214" s="63">
        <v>25.454166666666666</v>
      </c>
      <c r="D1214" s="74">
        <v>51</v>
      </c>
      <c r="E1214" s="75">
        <v>0</v>
      </c>
      <c r="F1214" s="64">
        <v>36816</v>
      </c>
      <c r="G1214" s="65">
        <v>0.5</v>
      </c>
      <c r="H1214" s="66">
        <v>24.094000000000001</v>
      </c>
      <c r="I1214" s="66">
        <v>35.466999999999999</v>
      </c>
      <c r="J1214" s="67">
        <v>1.2949999999999999</v>
      </c>
      <c r="K1214" s="67">
        <v>0.93274999999999975</v>
      </c>
      <c r="M1214" s="67">
        <v>3.5999999999999997E-2</v>
      </c>
      <c r="N1214" s="67">
        <v>0</v>
      </c>
      <c r="Q1214" s="67">
        <v>12.791</v>
      </c>
    </row>
    <row r="1215" spans="1:17" ht="14" customHeight="1" x14ac:dyDescent="0.2">
      <c r="A1215" s="46">
        <v>1213</v>
      </c>
      <c r="B1215" s="63">
        <v>-81.350333333333339</v>
      </c>
      <c r="C1215" s="63">
        <v>25.453333333333333</v>
      </c>
      <c r="D1215" s="74">
        <v>50</v>
      </c>
      <c r="E1215" s="75">
        <v>0</v>
      </c>
      <c r="F1215" s="64">
        <v>36816</v>
      </c>
      <c r="G1215" s="65">
        <v>0.51597222222222217</v>
      </c>
      <c r="H1215" s="66">
        <v>24.393999999999998</v>
      </c>
      <c r="I1215" s="66">
        <v>36.730500000000006</v>
      </c>
      <c r="J1215" s="67">
        <v>0.92749999999999999</v>
      </c>
      <c r="K1215" s="67">
        <v>0.66849999999999976</v>
      </c>
      <c r="M1215" s="67">
        <v>4.1000000000000002E-2</v>
      </c>
      <c r="N1215" s="67">
        <v>1.4E-2</v>
      </c>
      <c r="Q1215" s="67">
        <v>7.2869999999999999</v>
      </c>
    </row>
    <row r="1216" spans="1:17" ht="14" customHeight="1" x14ac:dyDescent="0.2">
      <c r="A1216" s="46">
        <v>1214</v>
      </c>
      <c r="B1216" s="63">
        <v>-81.290833333333339</v>
      </c>
      <c r="C1216" s="63">
        <v>25.582999999999998</v>
      </c>
      <c r="D1216" s="74">
        <v>49</v>
      </c>
      <c r="E1216" s="75">
        <v>0</v>
      </c>
      <c r="F1216" s="64">
        <v>36816</v>
      </c>
      <c r="G1216" s="65">
        <v>0.55972222222222223</v>
      </c>
      <c r="H1216" s="66">
        <v>23.893999999999998</v>
      </c>
      <c r="I1216" s="66">
        <v>33.013500000000001</v>
      </c>
      <c r="J1216" s="67">
        <v>2.7991250000000001</v>
      </c>
      <c r="K1216" s="67">
        <v>1.0259650000000005</v>
      </c>
      <c r="M1216" s="67">
        <v>8.2000000000000003E-2</v>
      </c>
      <c r="N1216" s="67">
        <v>0</v>
      </c>
      <c r="Q1216" s="67">
        <v>23.094999999999999</v>
      </c>
    </row>
    <row r="1217" spans="1:17" ht="14" customHeight="1" x14ac:dyDescent="0.2">
      <c r="A1217" s="46">
        <v>1215</v>
      </c>
      <c r="B1217" s="63">
        <v>-81.329333333333338</v>
      </c>
      <c r="C1217" s="63">
        <v>25.583166666666667</v>
      </c>
      <c r="D1217" s="74">
        <v>48</v>
      </c>
      <c r="E1217" s="75">
        <v>0</v>
      </c>
      <c r="F1217" s="64">
        <v>36816</v>
      </c>
      <c r="G1217" s="65">
        <v>0.57361111111111118</v>
      </c>
      <c r="H1217" s="66">
        <v>23.693999999999999</v>
      </c>
      <c r="I1217" s="66">
        <v>32.457000000000001</v>
      </c>
      <c r="J1217" s="67">
        <v>2.0299999999999998</v>
      </c>
      <c r="K1217" s="67">
        <v>0.79624999999999946</v>
      </c>
      <c r="M1217" s="67">
        <v>7.6999999999999999E-2</v>
      </c>
      <c r="N1217" s="67">
        <v>0</v>
      </c>
      <c r="Q1217" s="67">
        <v>22.989000000000001</v>
      </c>
    </row>
    <row r="1218" spans="1:17" ht="14" customHeight="1" x14ac:dyDescent="0.2">
      <c r="A1218" s="46">
        <v>1216</v>
      </c>
      <c r="B1218" s="63">
        <v>-81.367000000000004</v>
      </c>
      <c r="C1218" s="63">
        <v>25.583666666666666</v>
      </c>
      <c r="D1218" s="74">
        <v>47</v>
      </c>
      <c r="E1218" s="75">
        <v>0</v>
      </c>
      <c r="F1218" s="64">
        <v>36816</v>
      </c>
      <c r="G1218" s="65">
        <v>0.58680555555555558</v>
      </c>
      <c r="H1218" s="66">
        <v>23.893999999999998</v>
      </c>
      <c r="I1218" s="66">
        <v>34.396500000000003</v>
      </c>
      <c r="J1218" s="67">
        <v>1.3474999999999999</v>
      </c>
      <c r="K1218" s="67">
        <v>0.86362500000000009</v>
      </c>
      <c r="M1218" s="67">
        <v>7.1999999999999995E-2</v>
      </c>
      <c r="N1218" s="67">
        <v>0</v>
      </c>
      <c r="Q1218" s="67">
        <v>18.684000000000001</v>
      </c>
    </row>
    <row r="1219" spans="1:17" ht="14" customHeight="1" x14ac:dyDescent="0.2">
      <c r="A1219" s="46">
        <v>1217</v>
      </c>
      <c r="B1219" s="63">
        <v>-81.408666666666662</v>
      </c>
      <c r="C1219" s="63">
        <v>25.583666666666666</v>
      </c>
      <c r="D1219" s="74">
        <v>46</v>
      </c>
      <c r="E1219" s="75">
        <v>0</v>
      </c>
      <c r="F1219" s="64">
        <v>36816</v>
      </c>
      <c r="G1219" s="65">
        <v>0.6020833333333333</v>
      </c>
      <c r="H1219" s="66">
        <v>24.294</v>
      </c>
      <c r="I1219" s="66">
        <v>35.906000000000006</v>
      </c>
      <c r="J1219" s="67">
        <v>0.98</v>
      </c>
      <c r="K1219" s="67">
        <v>0.31674999999999992</v>
      </c>
      <c r="M1219" s="67">
        <v>6.2E-2</v>
      </c>
      <c r="N1219" s="67">
        <v>0</v>
      </c>
      <c r="Q1219" s="67">
        <v>5.5579999999999998</v>
      </c>
    </row>
    <row r="1220" spans="1:17" ht="14" customHeight="1" x14ac:dyDescent="0.2">
      <c r="A1220" s="46">
        <v>1218</v>
      </c>
      <c r="B1220" s="63">
        <v>-81.470833333333331</v>
      </c>
      <c r="C1220" s="63">
        <v>25.583166666666667</v>
      </c>
      <c r="D1220" s="74">
        <v>45</v>
      </c>
      <c r="E1220" s="75">
        <v>0</v>
      </c>
      <c r="F1220" s="64">
        <v>36816</v>
      </c>
      <c r="G1220" s="65">
        <v>0.62291666666666667</v>
      </c>
      <c r="H1220" s="66">
        <v>24.494</v>
      </c>
      <c r="I1220" s="66">
        <v>36.236999999999995</v>
      </c>
      <c r="J1220" s="67">
        <v>0.94499999999999995</v>
      </c>
      <c r="K1220" s="67">
        <v>0.58449999999999991</v>
      </c>
      <c r="M1220" s="67">
        <v>7.1999999999999995E-2</v>
      </c>
      <c r="N1220" s="67">
        <v>0</v>
      </c>
      <c r="Q1220" s="67">
        <v>0.32900000000000001</v>
      </c>
    </row>
    <row r="1221" spans="1:17" ht="14" customHeight="1" x14ac:dyDescent="0.2">
      <c r="A1221" s="46">
        <v>1219</v>
      </c>
      <c r="B1221" s="63">
        <v>-81.665333333333336</v>
      </c>
      <c r="C1221" s="63">
        <v>25.583166666666667</v>
      </c>
      <c r="D1221" s="74">
        <v>44</v>
      </c>
      <c r="E1221" s="75">
        <v>0</v>
      </c>
      <c r="F1221" s="64">
        <v>36816</v>
      </c>
      <c r="G1221" s="65">
        <v>0.75902777777777775</v>
      </c>
      <c r="H1221" s="66">
        <v>25.193999999999999</v>
      </c>
      <c r="I1221" s="66">
        <v>36.671500000000002</v>
      </c>
      <c r="J1221" s="67">
        <v>0.56925000000000003</v>
      </c>
      <c r="K1221" s="67">
        <v>0.20860999999999985</v>
      </c>
      <c r="M1221" s="67">
        <v>5.0000000000000001E-3</v>
      </c>
      <c r="N1221" s="67">
        <v>0.27900000000000003</v>
      </c>
      <c r="Q1221" s="67">
        <v>0</v>
      </c>
    </row>
    <row r="1222" spans="1:17" ht="14" customHeight="1" x14ac:dyDescent="0.2">
      <c r="A1222" s="46">
        <v>1220</v>
      </c>
      <c r="B1222" s="63">
        <v>-81.855000000000004</v>
      </c>
      <c r="C1222" s="63">
        <v>25.583666666666666</v>
      </c>
      <c r="D1222" s="74">
        <v>43</v>
      </c>
      <c r="E1222" s="75">
        <v>0</v>
      </c>
      <c r="F1222" s="64">
        <v>36816</v>
      </c>
      <c r="G1222" s="65">
        <v>0.81041666666666667</v>
      </c>
      <c r="H1222" s="66">
        <v>25.794</v>
      </c>
      <c r="I1222" s="66">
        <v>36.948000000000008</v>
      </c>
      <c r="J1222" s="67">
        <v>0.41400000000000003</v>
      </c>
      <c r="K1222" s="67">
        <v>0.22056999999999988</v>
      </c>
      <c r="M1222" s="67">
        <v>5.0000000000000001E-3</v>
      </c>
      <c r="N1222" s="67">
        <v>0</v>
      </c>
      <c r="Q1222" s="67">
        <v>0</v>
      </c>
    </row>
    <row r="1223" spans="1:17" ht="14" customHeight="1" x14ac:dyDescent="0.2">
      <c r="A1223" s="46">
        <v>1221</v>
      </c>
      <c r="B1223" s="63">
        <v>-81.717833333333331</v>
      </c>
      <c r="C1223" s="63">
        <v>25.6555</v>
      </c>
      <c r="D1223" s="74">
        <v>42</v>
      </c>
      <c r="E1223" s="75">
        <v>0</v>
      </c>
      <c r="F1223" s="64">
        <v>36816</v>
      </c>
      <c r="G1223" s="65">
        <v>0.90694444444444444</v>
      </c>
      <c r="H1223" s="66">
        <v>25.193999999999999</v>
      </c>
      <c r="I1223" s="66">
        <v>36.567500000000003</v>
      </c>
      <c r="J1223" s="67">
        <v>0.71299999999999997</v>
      </c>
      <c r="K1223" s="67">
        <v>0.26955999999999997</v>
      </c>
      <c r="M1223" s="67">
        <v>3.9E-2</v>
      </c>
      <c r="N1223" s="67">
        <v>0</v>
      </c>
      <c r="Q1223" s="67">
        <v>0</v>
      </c>
    </row>
    <row r="1224" spans="1:17" ht="14" customHeight="1" x14ac:dyDescent="0.2">
      <c r="A1224" s="46">
        <v>1222</v>
      </c>
      <c r="B1224" s="63">
        <v>-81.574666666666673</v>
      </c>
      <c r="C1224" s="63">
        <v>25.733666666666668</v>
      </c>
      <c r="D1224" s="74">
        <v>41</v>
      </c>
      <c r="E1224" s="75">
        <v>0</v>
      </c>
      <c r="F1224" s="64">
        <v>36816</v>
      </c>
      <c r="G1224" s="65">
        <v>0.95347222222222217</v>
      </c>
      <c r="H1224" s="66">
        <v>24.494</v>
      </c>
      <c r="I1224" s="66">
        <v>35.978999999999999</v>
      </c>
      <c r="J1224" s="67">
        <v>0.91</v>
      </c>
      <c r="K1224" s="67">
        <v>0.75249999999999995</v>
      </c>
      <c r="M1224" s="67">
        <v>4.3999999999999997E-2</v>
      </c>
      <c r="N1224" s="67">
        <v>0</v>
      </c>
      <c r="Q1224" s="67">
        <v>4.298</v>
      </c>
    </row>
    <row r="1225" spans="1:17" ht="14" customHeight="1" x14ac:dyDescent="0.2">
      <c r="A1225" s="46">
        <v>1223</v>
      </c>
      <c r="B1225" s="63">
        <v>-81.522833333333338</v>
      </c>
      <c r="C1225" s="63">
        <v>25.760333333333332</v>
      </c>
      <c r="D1225" s="74">
        <v>40</v>
      </c>
      <c r="E1225" s="75">
        <v>0</v>
      </c>
      <c r="F1225" s="64">
        <v>36816</v>
      </c>
      <c r="G1225" s="65">
        <v>0.97152777777777777</v>
      </c>
      <c r="H1225" s="66">
        <v>24.393999999999998</v>
      </c>
      <c r="I1225" s="66">
        <v>35.82</v>
      </c>
      <c r="J1225" s="67">
        <v>1.61</v>
      </c>
      <c r="K1225" s="67">
        <v>0.5844999999999998</v>
      </c>
      <c r="M1225" s="67">
        <v>6.7000000000000004E-2</v>
      </c>
      <c r="N1225" s="67">
        <v>0</v>
      </c>
      <c r="Q1225" s="67">
        <v>0</v>
      </c>
    </row>
    <row r="1226" spans="1:17" ht="14" customHeight="1" x14ac:dyDescent="0.2">
      <c r="A1226" s="46">
        <v>1224</v>
      </c>
      <c r="B1226" s="63">
        <v>-81.481166666666667</v>
      </c>
      <c r="C1226" s="63">
        <v>25.783666666666665</v>
      </c>
      <c r="D1226" s="74">
        <v>39</v>
      </c>
      <c r="E1226" s="75">
        <v>0</v>
      </c>
      <c r="F1226" s="64">
        <v>36816</v>
      </c>
      <c r="G1226" s="65">
        <v>0.98958333333333337</v>
      </c>
      <c r="H1226" s="66">
        <v>24.193999999999999</v>
      </c>
      <c r="I1226" s="66">
        <v>33.07</v>
      </c>
      <c r="J1226" s="67">
        <v>1.7150000000000001</v>
      </c>
      <c r="K1226" s="67">
        <v>0.94499999999999995</v>
      </c>
      <c r="M1226" s="67">
        <v>0.06</v>
      </c>
      <c r="N1226" s="67">
        <v>0</v>
      </c>
      <c r="Q1226" s="67">
        <v>14.9</v>
      </c>
    </row>
    <row r="1227" spans="1:17" ht="14" customHeight="1" x14ac:dyDescent="0.2">
      <c r="A1227" s="46">
        <v>1225</v>
      </c>
      <c r="B1227" s="63">
        <v>-82.168166666666664</v>
      </c>
      <c r="C1227" s="63">
        <v>26.126333333333335</v>
      </c>
      <c r="D1227" s="74">
        <v>38.5</v>
      </c>
      <c r="E1227" s="75">
        <v>0</v>
      </c>
      <c r="F1227" s="64">
        <v>36817</v>
      </c>
      <c r="G1227" s="65">
        <v>0.60763888888888895</v>
      </c>
      <c r="H1227" s="66">
        <v>25.423999999999999</v>
      </c>
      <c r="I1227" s="66">
        <v>36.592500000000001</v>
      </c>
      <c r="J1227" s="67">
        <v>3.4846250000000003</v>
      </c>
      <c r="K1227" s="67">
        <v>0.65922250000000038</v>
      </c>
      <c r="M1227" s="67">
        <v>0</v>
      </c>
      <c r="N1227" s="67">
        <v>1.9E-2</v>
      </c>
      <c r="Q1227" s="67">
        <v>2.3170000000000002</v>
      </c>
    </row>
    <row r="1228" spans="1:17" ht="14" customHeight="1" x14ac:dyDescent="0.2">
      <c r="A1228" s="46">
        <v>1226</v>
      </c>
      <c r="B1228" s="63">
        <v>-82.058333333333337</v>
      </c>
      <c r="C1228" s="63">
        <v>26.158166666666666</v>
      </c>
      <c r="D1228" s="74">
        <v>38</v>
      </c>
      <c r="E1228" s="75">
        <v>0</v>
      </c>
      <c r="F1228" s="64">
        <v>36817</v>
      </c>
      <c r="G1228" s="65">
        <v>0.63958333333333328</v>
      </c>
      <c r="H1228" s="66">
        <v>25.24</v>
      </c>
      <c r="I1228" s="66">
        <v>36.549500000000002</v>
      </c>
      <c r="J1228" s="67">
        <v>4.3986250000000009</v>
      </c>
      <c r="K1228" s="67">
        <v>0.91400000000000015</v>
      </c>
      <c r="M1228" s="67">
        <v>2.1999999999999999E-2</v>
      </c>
      <c r="N1228" s="67">
        <v>0</v>
      </c>
      <c r="Q1228" s="67">
        <v>3.2709999999999999</v>
      </c>
    </row>
    <row r="1229" spans="1:17" ht="14" customHeight="1" x14ac:dyDescent="0.2">
      <c r="A1229" s="46">
        <v>1227</v>
      </c>
      <c r="B1229" s="63">
        <v>-81.975666666666669</v>
      </c>
      <c r="C1229" s="63">
        <v>26.183499999999999</v>
      </c>
      <c r="D1229" s="74">
        <v>37</v>
      </c>
      <c r="E1229" s="75">
        <v>0</v>
      </c>
      <c r="F1229" s="64">
        <v>36817</v>
      </c>
      <c r="G1229" s="65">
        <v>0.66597222222222219</v>
      </c>
      <c r="H1229" s="66">
        <v>24.794</v>
      </c>
      <c r="I1229" s="66">
        <v>36.103999999999999</v>
      </c>
      <c r="J1229" s="67">
        <v>3.4275000000000002</v>
      </c>
      <c r="K1229" s="67">
        <v>0.71634750000000047</v>
      </c>
      <c r="M1229" s="67">
        <v>2.3E-2</v>
      </c>
      <c r="N1229" s="67">
        <v>0.11899999999999999</v>
      </c>
      <c r="Q1229" s="67">
        <v>2.5009999999999999</v>
      </c>
    </row>
    <row r="1230" spans="1:17" ht="14" customHeight="1" x14ac:dyDescent="0.2">
      <c r="A1230" s="46">
        <v>1228</v>
      </c>
      <c r="B1230" s="63">
        <v>-81.900833333333338</v>
      </c>
      <c r="C1230" s="63">
        <v>26.201666666666668</v>
      </c>
      <c r="D1230" s="74">
        <v>36</v>
      </c>
      <c r="E1230" s="75">
        <v>0</v>
      </c>
      <c r="F1230" s="64">
        <v>36817</v>
      </c>
      <c r="G1230" s="65">
        <v>0.69027777777777777</v>
      </c>
      <c r="H1230" s="66">
        <v>24.393999999999998</v>
      </c>
      <c r="I1230" s="66">
        <v>35.572499999999998</v>
      </c>
      <c r="J1230" s="67">
        <v>4.1130000000000004</v>
      </c>
      <c r="K1230" s="67">
        <v>0.98712</v>
      </c>
      <c r="M1230" s="67">
        <v>3.2000000000000001E-2</v>
      </c>
      <c r="N1230" s="67">
        <v>1.4E-2</v>
      </c>
      <c r="Q1230" s="67">
        <v>2.6110000000000002</v>
      </c>
    </row>
    <row r="1231" spans="1:17" ht="14" customHeight="1" x14ac:dyDescent="0.2">
      <c r="A1231" s="46">
        <v>1229</v>
      </c>
      <c r="B1231" s="63">
        <v>-81.841499999999996</v>
      </c>
      <c r="C1231" s="63">
        <v>26.223500000000001</v>
      </c>
      <c r="D1231" s="74">
        <v>35</v>
      </c>
      <c r="E1231" s="75">
        <v>0</v>
      </c>
      <c r="F1231" s="64">
        <v>36817</v>
      </c>
      <c r="G1231" s="65">
        <v>0.70972222222222225</v>
      </c>
      <c r="H1231" s="66">
        <v>24.193999999999999</v>
      </c>
      <c r="I1231" s="66">
        <v>35.343000000000004</v>
      </c>
      <c r="J1231" s="67">
        <v>1.19</v>
      </c>
      <c r="K1231" s="67">
        <v>0.67200000000000015</v>
      </c>
      <c r="M1231" s="67">
        <v>0.1</v>
      </c>
      <c r="N1231" s="67">
        <v>0</v>
      </c>
      <c r="Q1231" s="67">
        <v>0</v>
      </c>
    </row>
    <row r="1232" spans="1:17" ht="14" customHeight="1" x14ac:dyDescent="0.2">
      <c r="A1232" s="46">
        <v>1230</v>
      </c>
      <c r="B1232" s="63">
        <v>-81.765833333333333</v>
      </c>
      <c r="C1232" s="63">
        <v>25.9495</v>
      </c>
      <c r="D1232" s="74">
        <v>34</v>
      </c>
      <c r="E1232" s="75">
        <v>0</v>
      </c>
      <c r="F1232" s="64">
        <v>36818</v>
      </c>
      <c r="G1232" s="65">
        <v>0.50277777777777777</v>
      </c>
      <c r="H1232" s="66">
        <v>23.903700000000001</v>
      </c>
      <c r="I1232" s="66">
        <v>35.674999999999997</v>
      </c>
      <c r="J1232" s="67">
        <v>1.2424999999999999</v>
      </c>
      <c r="K1232" s="67">
        <v>0.58625000000000005</v>
      </c>
      <c r="M1232" s="67">
        <v>0.14199999999999999</v>
      </c>
      <c r="N1232" s="67">
        <v>0</v>
      </c>
      <c r="Q1232" s="67">
        <v>7.9000000000000001E-2</v>
      </c>
    </row>
    <row r="1233" spans="1:17" ht="14" customHeight="1" x14ac:dyDescent="0.2">
      <c r="A1233" s="46">
        <v>1231</v>
      </c>
      <c r="B1233" s="63">
        <v>-81.8005</v>
      </c>
      <c r="C1233" s="63">
        <v>25.911166666666666</v>
      </c>
      <c r="D1233" s="74">
        <v>33</v>
      </c>
      <c r="E1233" s="75">
        <v>0</v>
      </c>
      <c r="F1233" s="64">
        <v>36818</v>
      </c>
      <c r="G1233" s="65">
        <v>0.52708333333333335</v>
      </c>
      <c r="H1233" s="66">
        <v>24.253149999999998</v>
      </c>
      <c r="I1233" s="66">
        <v>35.950500000000005</v>
      </c>
      <c r="J1233" s="67">
        <v>0.94499999999999995</v>
      </c>
      <c r="K1233" s="67">
        <v>0.38500000000000001</v>
      </c>
      <c r="M1233" s="67">
        <v>7.5999999999999998E-2</v>
      </c>
      <c r="N1233" s="67">
        <v>0</v>
      </c>
      <c r="Q1233" s="67">
        <v>0</v>
      </c>
    </row>
    <row r="1234" spans="1:17" ht="14" customHeight="1" x14ac:dyDescent="0.2">
      <c r="A1234" s="46">
        <v>1232</v>
      </c>
      <c r="B1234" s="63">
        <v>-81.833833333333331</v>
      </c>
      <c r="C1234" s="63">
        <v>25.873000000000001</v>
      </c>
      <c r="D1234" s="74">
        <v>32</v>
      </c>
      <c r="E1234" s="75">
        <v>0</v>
      </c>
      <c r="F1234" s="64">
        <v>36818</v>
      </c>
      <c r="G1234" s="65">
        <v>0.54583333333333328</v>
      </c>
      <c r="H1234" s="66">
        <v>24.500349999999997</v>
      </c>
      <c r="I1234" s="66">
        <v>36.280700000000003</v>
      </c>
      <c r="J1234" s="67">
        <v>0.69</v>
      </c>
      <c r="K1234" s="67">
        <v>0.34373499999999985</v>
      </c>
      <c r="M1234" s="67">
        <v>8.3000000000000004E-2</v>
      </c>
      <c r="N1234" s="67">
        <v>0</v>
      </c>
      <c r="Q1234" s="67">
        <v>0</v>
      </c>
    </row>
    <row r="1235" spans="1:17" ht="14" customHeight="1" x14ac:dyDescent="0.2">
      <c r="A1235" s="46">
        <v>1233</v>
      </c>
      <c r="B1235" s="63">
        <v>-81.94383333333333</v>
      </c>
      <c r="C1235" s="63">
        <v>25.741</v>
      </c>
      <c r="D1235" s="74">
        <v>31</v>
      </c>
      <c r="E1235" s="75">
        <v>0</v>
      </c>
      <c r="F1235" s="64">
        <v>36818</v>
      </c>
      <c r="G1235" s="65">
        <v>0.59027777777777779</v>
      </c>
      <c r="H1235" s="66">
        <v>25.2485</v>
      </c>
      <c r="I1235" s="66">
        <v>36.744500000000002</v>
      </c>
      <c r="J1235" s="67">
        <v>0.65549999999999997</v>
      </c>
      <c r="K1235" s="67">
        <v>0.25029750000000001</v>
      </c>
      <c r="M1235" s="67">
        <v>6.0999999999999999E-2</v>
      </c>
      <c r="N1235" s="67">
        <v>0</v>
      </c>
      <c r="Q1235" s="67">
        <v>0</v>
      </c>
    </row>
    <row r="1236" spans="1:17" ht="14" customHeight="1" x14ac:dyDescent="0.2">
      <c r="A1236" s="46">
        <v>1234</v>
      </c>
      <c r="B1236" s="63">
        <v>-82.075500000000005</v>
      </c>
      <c r="C1236" s="63">
        <v>25.570666666666668</v>
      </c>
      <c r="D1236" s="74">
        <v>30.5</v>
      </c>
      <c r="E1236" s="75">
        <v>0</v>
      </c>
      <c r="F1236" s="64">
        <v>36818</v>
      </c>
      <c r="G1236" s="65">
        <v>0.64444444444444449</v>
      </c>
      <c r="H1236" s="66">
        <v>25.9495</v>
      </c>
      <c r="I1236" s="66">
        <v>36.83</v>
      </c>
      <c r="J1236" s="67">
        <v>0.50600000000000001</v>
      </c>
      <c r="K1236" s="67">
        <v>0.20021499999999981</v>
      </c>
      <c r="M1236" s="67">
        <v>1.2999999999999999E-2</v>
      </c>
      <c r="N1236" s="67">
        <v>0</v>
      </c>
      <c r="Q1236" s="67">
        <v>0</v>
      </c>
    </row>
    <row r="1237" spans="1:17" ht="14" customHeight="1" x14ac:dyDescent="0.2">
      <c r="A1237" s="46">
        <v>1235</v>
      </c>
      <c r="B1237" s="63">
        <v>-82.209833333333336</v>
      </c>
      <c r="C1237" s="63">
        <v>25.400666666666666</v>
      </c>
      <c r="D1237" s="74">
        <v>30</v>
      </c>
      <c r="E1237" s="75">
        <v>0</v>
      </c>
      <c r="F1237" s="64">
        <v>36818</v>
      </c>
      <c r="G1237" s="65">
        <v>0.7</v>
      </c>
      <c r="H1237" s="66">
        <v>26.720950000000002</v>
      </c>
      <c r="I1237" s="66">
        <v>36.721500000000006</v>
      </c>
      <c r="J1237" s="67">
        <v>0.47150000000000003</v>
      </c>
      <c r="K1237" s="67">
        <v>0.16306999999999994</v>
      </c>
      <c r="M1237" s="67">
        <v>3.7999999999999999E-2</v>
      </c>
      <c r="N1237" s="67">
        <v>0</v>
      </c>
      <c r="Q1237" s="67">
        <v>2.3170000000000002</v>
      </c>
    </row>
    <row r="1238" spans="1:17" ht="14" customHeight="1" x14ac:dyDescent="0.2">
      <c r="A1238" s="46">
        <v>1236</v>
      </c>
      <c r="B1238" s="63">
        <v>-82.351333333333329</v>
      </c>
      <c r="C1238" s="63">
        <v>25.225333333333332</v>
      </c>
      <c r="D1238" s="74">
        <v>29.5</v>
      </c>
      <c r="E1238" s="75">
        <v>0</v>
      </c>
      <c r="F1238" s="64">
        <v>36818</v>
      </c>
      <c r="G1238" s="65">
        <v>0.7583333333333333</v>
      </c>
      <c r="H1238" s="66">
        <v>27.109000000000002</v>
      </c>
      <c r="I1238" s="66">
        <v>36.414000000000001</v>
      </c>
      <c r="J1238" s="67"/>
      <c r="K1238" s="67"/>
    </row>
    <row r="1239" spans="1:17" ht="14" customHeight="1" x14ac:dyDescent="0.2">
      <c r="A1239" s="46">
        <v>1237</v>
      </c>
      <c r="B1239" s="63">
        <v>-82.476500000000001</v>
      </c>
      <c r="C1239" s="63">
        <v>25.0655</v>
      </c>
      <c r="D1239" s="74">
        <v>29</v>
      </c>
      <c r="E1239" s="75">
        <v>0</v>
      </c>
      <c r="F1239" s="64">
        <v>36818</v>
      </c>
      <c r="G1239" s="65">
        <v>0.82499999999999996</v>
      </c>
      <c r="H1239" s="66">
        <v>27.484999999999999</v>
      </c>
      <c r="I1239" s="66">
        <v>36.246000000000002</v>
      </c>
      <c r="J1239" s="67">
        <v>0.39100000000000001</v>
      </c>
      <c r="K1239" s="67">
        <v>0.2333349999999999</v>
      </c>
      <c r="M1239" s="67">
        <v>5.1999999999999998E-2</v>
      </c>
      <c r="N1239" s="67">
        <v>0</v>
      </c>
      <c r="Q1239" s="67">
        <v>2.464</v>
      </c>
    </row>
    <row r="1240" spans="1:17" ht="14" customHeight="1" x14ac:dyDescent="0.2">
      <c r="A1240" s="46">
        <v>1238</v>
      </c>
      <c r="B1240" s="63">
        <v>-82.616833333333332</v>
      </c>
      <c r="C1240" s="63">
        <v>24.899166666666666</v>
      </c>
      <c r="D1240" s="74">
        <v>28.5</v>
      </c>
      <c r="E1240" s="75">
        <v>0</v>
      </c>
      <c r="F1240" s="64">
        <v>36818</v>
      </c>
      <c r="G1240" s="65">
        <v>0.88541666666666663</v>
      </c>
      <c r="H1240" s="66">
        <v>27.427</v>
      </c>
      <c r="I1240" s="66">
        <v>36.220500000000001</v>
      </c>
      <c r="J1240" s="67">
        <v>0.3795</v>
      </c>
      <c r="K1240" s="67">
        <v>0.16295499999999993</v>
      </c>
      <c r="M1240" s="67">
        <v>0.111</v>
      </c>
      <c r="N1240" s="67">
        <v>0</v>
      </c>
      <c r="Q1240" s="67">
        <v>2.17</v>
      </c>
    </row>
    <row r="1241" spans="1:17" ht="14" customHeight="1" x14ac:dyDescent="0.2">
      <c r="A1241" s="46">
        <v>1239</v>
      </c>
      <c r="B1241" s="63">
        <v>-82.748666666666665</v>
      </c>
      <c r="C1241" s="63">
        <v>24.727666666666668</v>
      </c>
      <c r="D1241" s="74">
        <v>28</v>
      </c>
      <c r="E1241" s="75">
        <v>0</v>
      </c>
      <c r="F1241" s="64">
        <v>36818</v>
      </c>
      <c r="G1241" s="65">
        <v>0.9506944444444444</v>
      </c>
      <c r="H1241" s="66">
        <v>27.280999999999999</v>
      </c>
      <c r="I1241" s="66">
        <v>36.018500000000003</v>
      </c>
      <c r="J1241" s="67">
        <v>0.28175000000000006</v>
      </c>
      <c r="K1241" s="67">
        <v>0.14811999999999995</v>
      </c>
      <c r="M1241" s="67">
        <v>0.114</v>
      </c>
      <c r="N1241" s="67">
        <v>0</v>
      </c>
      <c r="Q1241" s="67">
        <v>1.327</v>
      </c>
    </row>
    <row r="1242" spans="1:17" ht="14" customHeight="1" x14ac:dyDescent="0.2">
      <c r="A1242" s="46">
        <v>1240</v>
      </c>
      <c r="B1242" s="63">
        <v>-82.769333333333336</v>
      </c>
      <c r="C1242" s="63">
        <v>24.591333333333335</v>
      </c>
      <c r="D1242" s="74">
        <v>27</v>
      </c>
      <c r="E1242" s="75">
        <v>0</v>
      </c>
      <c r="F1242" s="64">
        <v>36819</v>
      </c>
      <c r="G1242" s="65">
        <v>0.49375000000000002</v>
      </c>
      <c r="H1242" s="66">
        <v>27.247</v>
      </c>
      <c r="I1242" s="66">
        <v>36.072499999999998</v>
      </c>
      <c r="J1242" s="67">
        <v>0.24725000000000003</v>
      </c>
      <c r="K1242" s="67">
        <v>0.12632749999999993</v>
      </c>
      <c r="M1242" s="67">
        <v>0.14000000000000001</v>
      </c>
      <c r="N1242" s="67">
        <v>0</v>
      </c>
      <c r="Q1242" s="67">
        <v>1.84</v>
      </c>
    </row>
    <row r="1243" spans="1:17" ht="14" customHeight="1" x14ac:dyDescent="0.2">
      <c r="A1243" s="46">
        <v>1241</v>
      </c>
      <c r="B1243" s="63">
        <v>-82.768833333333333</v>
      </c>
      <c r="C1243" s="63">
        <v>24.492999999999999</v>
      </c>
      <c r="D1243" s="74">
        <v>26</v>
      </c>
      <c r="E1243" s="75">
        <v>0</v>
      </c>
      <c r="F1243" s="64">
        <v>36819</v>
      </c>
      <c r="G1243" s="65">
        <v>0.52430555555555558</v>
      </c>
      <c r="H1243" s="66">
        <v>27.234499999999997</v>
      </c>
      <c r="I1243" s="66">
        <v>36.112750000000005</v>
      </c>
      <c r="J1243" s="67">
        <v>0.24725000000000003</v>
      </c>
      <c r="K1243" s="67">
        <v>0.1212099999999999</v>
      </c>
      <c r="M1243" s="67">
        <v>5.6000000000000001E-2</v>
      </c>
      <c r="N1243" s="67">
        <v>0.39</v>
      </c>
      <c r="Q1243" s="67">
        <v>1.25</v>
      </c>
    </row>
    <row r="1244" spans="1:17" ht="14" customHeight="1" x14ac:dyDescent="0.2">
      <c r="A1244" s="46">
        <v>1242</v>
      </c>
      <c r="B1244" s="63">
        <v>-82.76733333333334</v>
      </c>
      <c r="C1244" s="63">
        <v>24.393166666666666</v>
      </c>
      <c r="D1244" s="74">
        <v>25</v>
      </c>
      <c r="E1244" s="75">
        <v>0</v>
      </c>
      <c r="F1244" s="64">
        <v>36819</v>
      </c>
      <c r="G1244" s="65">
        <v>0.55555555555555558</v>
      </c>
      <c r="H1244" s="66">
        <v>27.2225</v>
      </c>
      <c r="I1244" s="66">
        <v>36.213999999999999</v>
      </c>
      <c r="J1244" s="67">
        <v>0.111375</v>
      </c>
      <c r="K1244" s="67">
        <v>5.5825000000000034E-2</v>
      </c>
      <c r="M1244" s="67">
        <v>0</v>
      </c>
      <c r="N1244" s="67">
        <v>0.33500000000000002</v>
      </c>
      <c r="Q1244" s="67">
        <v>1.25</v>
      </c>
    </row>
    <row r="1245" spans="1:17" ht="14" customHeight="1" x14ac:dyDescent="0.2">
      <c r="A1245" s="46">
        <v>1243</v>
      </c>
      <c r="B1245" s="63">
        <v>-82.765833333333333</v>
      </c>
      <c r="C1245" s="63">
        <v>24.286333333333332</v>
      </c>
      <c r="D1245" s="74">
        <v>25.5</v>
      </c>
      <c r="E1245" s="75">
        <v>0</v>
      </c>
      <c r="F1245" s="64">
        <v>36819</v>
      </c>
      <c r="G1245" s="65">
        <v>0.59027777777777779</v>
      </c>
      <c r="H1245" s="66">
        <v>27.12</v>
      </c>
      <c r="I1245" s="66">
        <v>36.1875</v>
      </c>
      <c r="J1245" s="67">
        <v>8.2500000000000004E-2</v>
      </c>
      <c r="K1245" s="67">
        <v>6.2699999999999992E-2</v>
      </c>
      <c r="M1245" s="67">
        <v>1.2999999999999999E-2</v>
      </c>
      <c r="N1245" s="67">
        <v>0.32500000000000001</v>
      </c>
      <c r="Q1245" s="67">
        <v>1.1739999999999999</v>
      </c>
    </row>
    <row r="1246" spans="1:17" ht="14" customHeight="1" x14ac:dyDescent="0.2">
      <c r="A1246" s="46">
        <v>1244</v>
      </c>
      <c r="B1246" s="63">
        <v>-81.828333333333333</v>
      </c>
      <c r="C1246" s="63">
        <v>24.395833333333332</v>
      </c>
      <c r="D1246" s="74">
        <v>22.5</v>
      </c>
      <c r="E1246" s="75">
        <v>0</v>
      </c>
      <c r="F1246" s="64">
        <v>36819</v>
      </c>
      <c r="G1246" s="65">
        <v>0.83888888888888891</v>
      </c>
      <c r="H1246" s="66">
        <v>27.734999999999999</v>
      </c>
      <c r="I1246" s="66">
        <v>36.18</v>
      </c>
      <c r="J1246" s="67">
        <v>0.111375</v>
      </c>
      <c r="K1246" s="67">
        <v>4.8125000000000001E-2</v>
      </c>
      <c r="M1246" s="67">
        <v>9.6000000000000002E-2</v>
      </c>
      <c r="N1246" s="67">
        <v>0</v>
      </c>
      <c r="Q1246" s="67">
        <v>0.94699999999999995</v>
      </c>
    </row>
    <row r="1247" spans="1:17" ht="14" customHeight="1" x14ac:dyDescent="0.2">
      <c r="A1247" s="46">
        <v>1245</v>
      </c>
      <c r="B1247" s="63">
        <v>-81.828333333333333</v>
      </c>
      <c r="C1247" s="63">
        <v>24.455666666666666</v>
      </c>
      <c r="D1247" s="74">
        <v>22</v>
      </c>
      <c r="E1247" s="75">
        <v>0</v>
      </c>
      <c r="F1247" s="64">
        <v>36819</v>
      </c>
      <c r="G1247" s="65">
        <v>0.87083333333333324</v>
      </c>
      <c r="H1247" s="66">
        <v>27.694499999999998</v>
      </c>
      <c r="I1247" s="66">
        <v>36.109000000000002</v>
      </c>
      <c r="J1247" s="67">
        <v>0.1595</v>
      </c>
      <c r="K1247" s="67">
        <v>6.0500000000000005E-2</v>
      </c>
      <c r="M1247" s="67">
        <v>0.10299999999999999</v>
      </c>
      <c r="N1247" s="67">
        <v>0</v>
      </c>
      <c r="Q1247" s="67">
        <v>1.0980000000000001</v>
      </c>
    </row>
    <row r="1248" spans="1:17" ht="14" customHeight="1" x14ac:dyDescent="0.2">
      <c r="A1248" s="46">
        <v>1246</v>
      </c>
      <c r="B1248" s="63">
        <v>-81.828000000000003</v>
      </c>
      <c r="C1248" s="63">
        <v>24.487166666666667</v>
      </c>
      <c r="D1248" s="74">
        <v>23</v>
      </c>
      <c r="E1248" s="75">
        <v>0</v>
      </c>
      <c r="F1248" s="64">
        <v>36819</v>
      </c>
      <c r="G1248" s="65">
        <v>0.88611111111111107</v>
      </c>
      <c r="H1248" s="66">
        <v>27.637999999999998</v>
      </c>
      <c r="I1248" s="66">
        <v>36.106999999999999</v>
      </c>
      <c r="J1248" s="67">
        <v>0.19662499999999999</v>
      </c>
      <c r="K1248" s="67">
        <v>5.1975000000000021E-2</v>
      </c>
      <c r="M1248" s="67">
        <v>3.2000000000000001E-2</v>
      </c>
      <c r="N1248" s="67">
        <v>0.216</v>
      </c>
      <c r="Q1248" s="67">
        <v>1.3640000000000001</v>
      </c>
    </row>
    <row r="1249" spans="1:17" ht="14" customHeight="1" x14ac:dyDescent="0.2">
      <c r="A1249" s="46">
        <v>1247</v>
      </c>
      <c r="B1249" s="63">
        <v>-81.828500000000005</v>
      </c>
      <c r="C1249" s="63">
        <v>24.537333333333333</v>
      </c>
      <c r="D1249" s="74">
        <v>24</v>
      </c>
      <c r="E1249" s="75">
        <v>0</v>
      </c>
      <c r="F1249" s="64">
        <v>36819</v>
      </c>
      <c r="G1249" s="65">
        <v>0.90277777777777779</v>
      </c>
      <c r="H1249" s="66">
        <v>26.055999999999997</v>
      </c>
      <c r="I1249" s="66">
        <v>35.479500000000002</v>
      </c>
      <c r="J1249" s="67">
        <v>0.50600000000000001</v>
      </c>
      <c r="K1249" s="67">
        <v>0.17462749999999988</v>
      </c>
      <c r="M1249" s="67">
        <v>3.1E-2</v>
      </c>
      <c r="N1249" s="67">
        <v>0.36799999999999999</v>
      </c>
      <c r="Q1249" s="67">
        <v>2.121</v>
      </c>
    </row>
    <row r="1250" spans="1:17" ht="14" customHeight="1" x14ac:dyDescent="0.2">
      <c r="A1250" s="46">
        <v>1248</v>
      </c>
      <c r="B1250" s="63">
        <v>-81.421666666666667</v>
      </c>
      <c r="C1250" s="63">
        <v>24.609333333333332</v>
      </c>
      <c r="D1250" s="74">
        <v>19</v>
      </c>
      <c r="E1250" s="75">
        <v>0</v>
      </c>
      <c r="F1250" s="64">
        <v>36820</v>
      </c>
      <c r="G1250" s="65">
        <v>0.56874999999999998</v>
      </c>
      <c r="H1250" s="66">
        <v>26.066000000000003</v>
      </c>
      <c r="I1250" s="66">
        <v>35.811999999999998</v>
      </c>
      <c r="J1250" s="67">
        <v>0.28175000000000006</v>
      </c>
      <c r="K1250" s="67">
        <v>0.16858999999999996</v>
      </c>
      <c r="M1250" s="67">
        <v>0.09</v>
      </c>
      <c r="N1250" s="67">
        <v>0.14899999999999999</v>
      </c>
      <c r="Q1250" s="67">
        <v>1.0229999999999999</v>
      </c>
    </row>
    <row r="1251" spans="1:17" ht="14" customHeight="1" x14ac:dyDescent="0.2">
      <c r="A1251" s="46">
        <v>1249</v>
      </c>
      <c r="B1251" s="63">
        <v>-81.418333333333337</v>
      </c>
      <c r="C1251" s="63">
        <v>24.574833333333334</v>
      </c>
      <c r="D1251" s="74">
        <v>20</v>
      </c>
      <c r="E1251" s="75">
        <v>0</v>
      </c>
      <c r="F1251" s="64">
        <v>36820</v>
      </c>
      <c r="G1251" s="65">
        <v>0.5854166666666667</v>
      </c>
      <c r="H1251" s="66">
        <v>26.817999999999998</v>
      </c>
      <c r="I1251" s="66">
        <v>36.164000000000001</v>
      </c>
      <c r="J1251" s="67">
        <v>0.19112499999999999</v>
      </c>
      <c r="K1251" s="67">
        <v>6.2975000000000017E-2</v>
      </c>
      <c r="M1251" s="67">
        <v>0.127</v>
      </c>
      <c r="N1251" s="67">
        <v>0.14099999999999999</v>
      </c>
      <c r="P1251" s="66"/>
      <c r="Q1251" s="67">
        <v>0.871</v>
      </c>
    </row>
    <row r="1252" spans="1:17" ht="14" customHeight="1" x14ac:dyDescent="0.2">
      <c r="A1252" s="46">
        <v>1250</v>
      </c>
      <c r="B1252" s="63">
        <v>-81.412666666666667</v>
      </c>
      <c r="C1252" s="63">
        <v>24.539000000000001</v>
      </c>
      <c r="D1252" s="74">
        <v>21</v>
      </c>
      <c r="E1252" s="75">
        <v>0</v>
      </c>
      <c r="F1252" s="64">
        <v>36820</v>
      </c>
      <c r="G1252" s="65">
        <v>0.61388888888888882</v>
      </c>
      <c r="H1252" s="66">
        <v>27.536999999999999</v>
      </c>
      <c r="I1252" s="66">
        <v>36.151049999999998</v>
      </c>
      <c r="J1252" s="67">
        <v>0.14849999999999999</v>
      </c>
      <c r="K1252" s="67">
        <v>4.5100000000000015E-2</v>
      </c>
      <c r="M1252" s="67">
        <v>0.08</v>
      </c>
      <c r="N1252" s="67">
        <v>0.114</v>
      </c>
      <c r="Q1252" s="67">
        <v>1.0980000000000001</v>
      </c>
    </row>
    <row r="1253" spans="1:17" ht="14" customHeight="1" x14ac:dyDescent="0.2">
      <c r="A1253" s="46">
        <v>1251</v>
      </c>
      <c r="B1253" s="63">
        <v>-81.392166666666668</v>
      </c>
      <c r="C1253" s="63">
        <v>24.483166666666666</v>
      </c>
      <c r="D1253" s="74">
        <v>21.5</v>
      </c>
      <c r="E1253" s="75">
        <v>0</v>
      </c>
      <c r="F1253" s="64">
        <v>36820</v>
      </c>
      <c r="G1253" s="65">
        <v>0.64513888888888882</v>
      </c>
      <c r="H1253" s="66">
        <v>27.590499999999999</v>
      </c>
      <c r="I1253" s="66">
        <v>36.207000000000008</v>
      </c>
      <c r="J1253" s="67">
        <v>0.10450000000000001</v>
      </c>
      <c r="K1253" s="67">
        <v>7.1500000000000036E-2</v>
      </c>
      <c r="M1253" s="67">
        <v>9.2999999999999999E-2</v>
      </c>
      <c r="N1253" s="67">
        <v>0.748</v>
      </c>
      <c r="Q1253" s="67">
        <v>1.0609999999999999</v>
      </c>
    </row>
    <row r="1254" spans="1:17" ht="14" customHeight="1" x14ac:dyDescent="0.2">
      <c r="A1254" s="46">
        <v>1252</v>
      </c>
      <c r="B1254" s="63">
        <v>-81.182833333333335</v>
      </c>
      <c r="C1254" s="63">
        <v>24.597833333333334</v>
      </c>
      <c r="D1254" s="74">
        <v>18</v>
      </c>
      <c r="E1254" s="75">
        <v>0</v>
      </c>
      <c r="F1254" s="64">
        <v>36820</v>
      </c>
      <c r="G1254" s="65">
        <v>0.71597222222222223</v>
      </c>
      <c r="H1254" s="66">
        <v>27.707000000000001</v>
      </c>
      <c r="I1254" s="66">
        <v>36.162500000000001</v>
      </c>
      <c r="J1254" s="67">
        <v>8.5250000000000006E-2</v>
      </c>
      <c r="K1254" s="67">
        <v>6.5450000000000022E-2</v>
      </c>
      <c r="M1254" s="67">
        <v>6.6000000000000003E-2</v>
      </c>
      <c r="N1254" s="67">
        <v>2.7E-2</v>
      </c>
      <c r="Q1254" s="67">
        <v>0.871</v>
      </c>
    </row>
    <row r="1255" spans="1:17" ht="14" customHeight="1" x14ac:dyDescent="0.2">
      <c r="A1255" s="46">
        <v>1253</v>
      </c>
      <c r="B1255" s="63">
        <v>-81.19316666666667</v>
      </c>
      <c r="C1255" s="63">
        <v>24.634499999999999</v>
      </c>
      <c r="D1255" s="74">
        <v>17</v>
      </c>
      <c r="E1255" s="75">
        <v>0</v>
      </c>
      <c r="F1255" s="64">
        <v>36820</v>
      </c>
      <c r="G1255" s="65">
        <v>0.74236111111111114</v>
      </c>
      <c r="H1255" s="66">
        <v>26.765500000000003</v>
      </c>
      <c r="I1255" s="66">
        <v>36.15</v>
      </c>
      <c r="J1255" s="67">
        <v>0.18012500000000001</v>
      </c>
      <c r="K1255" s="67">
        <v>7.2874999999999995E-2</v>
      </c>
      <c r="M1255" s="67">
        <v>6.2E-2</v>
      </c>
      <c r="N1255" s="67">
        <v>0</v>
      </c>
      <c r="Q1255" s="67">
        <v>1.212</v>
      </c>
    </row>
    <row r="1256" spans="1:17" ht="14" customHeight="1" x14ac:dyDescent="0.2">
      <c r="A1256" s="46">
        <v>1254</v>
      </c>
      <c r="B1256" s="63">
        <v>-81.202666666666673</v>
      </c>
      <c r="C1256" s="63">
        <v>24.672499999999999</v>
      </c>
      <c r="D1256" s="74">
        <v>16</v>
      </c>
      <c r="E1256" s="75">
        <v>0</v>
      </c>
      <c r="F1256" s="64">
        <v>36820</v>
      </c>
      <c r="G1256" s="65">
        <v>0.76597222222222217</v>
      </c>
      <c r="H1256" s="66">
        <v>26.614999999999998</v>
      </c>
      <c r="I1256" s="66">
        <v>36.143000000000001</v>
      </c>
      <c r="J1256" s="67">
        <v>0.15675</v>
      </c>
      <c r="K1256" s="67">
        <v>9.8450000000000037E-2</v>
      </c>
      <c r="M1256" s="67">
        <v>5.6000000000000001E-2</v>
      </c>
      <c r="N1256" s="67">
        <v>0</v>
      </c>
      <c r="P1256" s="66"/>
      <c r="Q1256" s="67">
        <v>1.3260000000000001</v>
      </c>
    </row>
    <row r="1257" spans="1:17" ht="14" customHeight="1" x14ac:dyDescent="0.2">
      <c r="A1257" s="46">
        <v>1255</v>
      </c>
      <c r="B1257" s="63">
        <v>-81.029499999999999</v>
      </c>
      <c r="C1257" s="63">
        <v>24.700666666666667</v>
      </c>
      <c r="D1257" s="74">
        <v>13</v>
      </c>
      <c r="E1257" s="75">
        <v>0</v>
      </c>
      <c r="F1257" s="64">
        <v>36820</v>
      </c>
      <c r="G1257" s="65">
        <v>0.81527777777777777</v>
      </c>
      <c r="H1257" s="66">
        <v>26.6065</v>
      </c>
      <c r="I1257" s="66">
        <v>35.898499999999999</v>
      </c>
      <c r="J1257" s="67">
        <v>0.10037500000000001</v>
      </c>
      <c r="K1257" s="67">
        <v>7.4525000000000008E-2</v>
      </c>
      <c r="M1257" s="67">
        <v>4.4999999999999998E-2</v>
      </c>
      <c r="N1257" s="67">
        <v>2.3E-2</v>
      </c>
      <c r="Q1257" s="67">
        <v>1.4830000000000001</v>
      </c>
    </row>
    <row r="1258" spans="1:17" ht="14" customHeight="1" x14ac:dyDescent="0.2">
      <c r="A1258" s="46">
        <v>1256</v>
      </c>
      <c r="B1258" s="63">
        <v>-81.023666666666671</v>
      </c>
      <c r="C1258" s="63">
        <v>24.674166666666668</v>
      </c>
      <c r="D1258" s="74">
        <v>14</v>
      </c>
      <c r="E1258" s="75">
        <v>0</v>
      </c>
      <c r="F1258" s="64">
        <v>36820</v>
      </c>
      <c r="G1258" s="65">
        <v>0.82708333333333339</v>
      </c>
      <c r="H1258" s="66">
        <v>26.712499999999999</v>
      </c>
      <c r="I1258" s="66">
        <v>35.706500000000005</v>
      </c>
      <c r="J1258" s="67">
        <v>0.253</v>
      </c>
      <c r="K1258" s="67">
        <v>9.4989999999999936E-2</v>
      </c>
      <c r="M1258" s="67">
        <v>0</v>
      </c>
      <c r="N1258" s="67">
        <v>0</v>
      </c>
      <c r="Q1258" s="67">
        <v>1.548</v>
      </c>
    </row>
    <row r="1259" spans="1:17" ht="14" customHeight="1" x14ac:dyDescent="0.2">
      <c r="A1259" s="46">
        <v>1257</v>
      </c>
      <c r="B1259" s="63">
        <v>-81.016833333333338</v>
      </c>
      <c r="C1259" s="63">
        <v>24.643666666666668</v>
      </c>
      <c r="D1259" s="74">
        <v>15</v>
      </c>
      <c r="E1259" s="75">
        <v>0</v>
      </c>
      <c r="F1259" s="64">
        <v>36820</v>
      </c>
      <c r="G1259" s="65">
        <v>0.84652777777777777</v>
      </c>
      <c r="H1259" s="66">
        <v>27.841999999999999</v>
      </c>
      <c r="I1259" s="66">
        <v>36.182499999999997</v>
      </c>
      <c r="J1259" s="67">
        <v>0.15812499999999999</v>
      </c>
      <c r="K1259" s="67">
        <v>4.6750000000000055E-3</v>
      </c>
      <c r="M1259" s="67">
        <v>2.5999999999999999E-2</v>
      </c>
      <c r="N1259" s="67">
        <v>0</v>
      </c>
      <c r="Q1259" s="67">
        <v>1.319</v>
      </c>
    </row>
    <row r="1260" spans="1:17" ht="14" customHeight="1" x14ac:dyDescent="0.2">
      <c r="A1260" s="46">
        <v>1258</v>
      </c>
      <c r="B1260" s="63">
        <v>-80.992166666666662</v>
      </c>
      <c r="C1260" s="63">
        <v>24.591333333333335</v>
      </c>
      <c r="D1260" s="74">
        <v>15.5</v>
      </c>
      <c r="E1260" s="75">
        <v>0</v>
      </c>
      <c r="F1260" s="64">
        <v>36820</v>
      </c>
      <c r="G1260" s="65">
        <v>0.87569444444444444</v>
      </c>
      <c r="H1260" s="66">
        <v>27.773</v>
      </c>
      <c r="I1260" s="66">
        <v>36.1785</v>
      </c>
      <c r="J1260" s="67">
        <v>7.425000000000001E-2</v>
      </c>
      <c r="K1260" s="67">
        <v>3.9050000000000008E-2</v>
      </c>
      <c r="M1260" s="67">
        <v>5.5E-2</v>
      </c>
      <c r="N1260" s="67">
        <v>0</v>
      </c>
      <c r="Q1260" s="67">
        <v>0.83299999999999996</v>
      </c>
    </row>
    <row r="1261" spans="1:17" ht="14" customHeight="1" x14ac:dyDescent="0.2">
      <c r="A1261" s="46">
        <v>1259</v>
      </c>
      <c r="B1261" s="63">
        <v>-80.832333333333338</v>
      </c>
      <c r="C1261" s="63">
        <v>24.712833333333332</v>
      </c>
      <c r="D1261" s="74">
        <v>12</v>
      </c>
      <c r="E1261" s="75">
        <v>0</v>
      </c>
      <c r="F1261" s="64">
        <v>36820</v>
      </c>
      <c r="G1261" s="65">
        <v>0.93819444444444444</v>
      </c>
      <c r="H1261" s="66">
        <v>27.7195</v>
      </c>
      <c r="I1261" s="66">
        <v>36.174999999999997</v>
      </c>
      <c r="J1261" s="67">
        <v>0.13337500000000002</v>
      </c>
      <c r="K1261" s="67">
        <v>5.1425000000000012E-2</v>
      </c>
      <c r="M1261" s="67">
        <v>0.02</v>
      </c>
      <c r="N1261" s="67">
        <v>0</v>
      </c>
      <c r="Q1261" s="67">
        <v>1.1220000000000001</v>
      </c>
    </row>
    <row r="1262" spans="1:17" ht="14" customHeight="1" x14ac:dyDescent="0.2">
      <c r="A1262" s="46">
        <v>1260</v>
      </c>
      <c r="B1262" s="63">
        <v>-80.846333333333334</v>
      </c>
      <c r="C1262" s="63">
        <v>24.754000000000001</v>
      </c>
      <c r="D1262" s="74">
        <v>11</v>
      </c>
      <c r="E1262" s="75">
        <v>0</v>
      </c>
      <c r="F1262" s="64">
        <v>36820</v>
      </c>
      <c r="G1262" s="65">
        <v>0.95972222222222225</v>
      </c>
      <c r="H1262" s="66">
        <v>27.032</v>
      </c>
      <c r="I1262" s="66">
        <v>35.854999999999997</v>
      </c>
      <c r="J1262" s="67">
        <v>0.15675</v>
      </c>
      <c r="K1262" s="67">
        <v>6.4350000000000018E-2</v>
      </c>
      <c r="M1262" s="67">
        <v>3.4000000000000002E-2</v>
      </c>
      <c r="N1262" s="67">
        <v>0</v>
      </c>
      <c r="Q1262" s="67">
        <v>0.99</v>
      </c>
    </row>
    <row r="1263" spans="1:17" ht="14" customHeight="1" x14ac:dyDescent="0.2">
      <c r="A1263" s="46">
        <v>1261</v>
      </c>
      <c r="B1263" s="63">
        <v>-80.859166666666667</v>
      </c>
      <c r="C1263" s="63">
        <v>24.787833333333332</v>
      </c>
      <c r="D1263" s="74">
        <v>10</v>
      </c>
      <c r="E1263" s="75">
        <v>0</v>
      </c>
      <c r="F1263" s="64">
        <v>36820</v>
      </c>
      <c r="G1263" s="65">
        <v>0.97499999999999998</v>
      </c>
      <c r="H1263" s="66">
        <v>26.326999999999998</v>
      </c>
      <c r="I1263" s="66">
        <v>35.322499999999998</v>
      </c>
      <c r="J1263" s="67">
        <v>0.253</v>
      </c>
      <c r="K1263" s="67">
        <v>0.15639999999999993</v>
      </c>
      <c r="M1263" s="67">
        <v>4.7E-2</v>
      </c>
      <c r="N1263" s="67">
        <v>1.2999999999999999E-2</v>
      </c>
      <c r="Q1263" s="67">
        <v>1.286</v>
      </c>
    </row>
    <row r="1264" spans="1:17" ht="14" customHeight="1" x14ac:dyDescent="0.2">
      <c r="A1264" s="46">
        <v>1262</v>
      </c>
      <c r="B1264" s="63">
        <v>-80.756</v>
      </c>
      <c r="C1264" s="63">
        <v>24.82</v>
      </c>
      <c r="D1264" s="74">
        <v>7</v>
      </c>
      <c r="E1264" s="75">
        <v>0</v>
      </c>
      <c r="F1264" s="64">
        <v>36821</v>
      </c>
      <c r="G1264" s="65">
        <v>0.4375</v>
      </c>
      <c r="H1264" s="66">
        <v>26.248000000000001</v>
      </c>
      <c r="I1264" s="66">
        <v>35.210999999999999</v>
      </c>
      <c r="J1264" s="67">
        <v>0.16775000000000001</v>
      </c>
      <c r="K1264" s="67">
        <v>0.10065000000000002</v>
      </c>
      <c r="M1264" s="67">
        <v>0.04</v>
      </c>
      <c r="N1264" s="67">
        <v>2.3E-2</v>
      </c>
      <c r="P1264" s="66"/>
      <c r="Q1264" s="67">
        <v>0.99</v>
      </c>
    </row>
    <row r="1265" spans="1:18" ht="14" customHeight="1" x14ac:dyDescent="0.2">
      <c r="A1265" s="46">
        <v>1263</v>
      </c>
      <c r="B1265" s="63">
        <v>-80.740833333333327</v>
      </c>
      <c r="C1265" s="63">
        <v>24.791833333333333</v>
      </c>
      <c r="D1265" s="74">
        <v>8</v>
      </c>
      <c r="E1265" s="75">
        <v>0</v>
      </c>
      <c r="F1265" s="64">
        <v>36821</v>
      </c>
      <c r="G1265" s="65">
        <v>0.45208333333333334</v>
      </c>
      <c r="H1265" s="66">
        <v>27.021999999999998</v>
      </c>
      <c r="I1265" s="66">
        <v>36.0715</v>
      </c>
      <c r="J1265" s="67">
        <v>0.15400000000000003</v>
      </c>
      <c r="K1265" s="67">
        <v>7.7000000000000041E-2</v>
      </c>
      <c r="M1265" s="67">
        <v>0.03</v>
      </c>
      <c r="N1265" s="67">
        <v>0</v>
      </c>
      <c r="P1265" s="66"/>
      <c r="Q1265" s="67">
        <v>0</v>
      </c>
    </row>
    <row r="1266" spans="1:18" ht="14" customHeight="1" x14ac:dyDescent="0.2">
      <c r="A1266" s="46">
        <v>1264</v>
      </c>
      <c r="B1266" s="63">
        <v>-80.723666666666674</v>
      </c>
      <c r="C1266" s="63">
        <v>24.761166666666668</v>
      </c>
      <c r="D1266" s="74">
        <v>9</v>
      </c>
      <c r="E1266" s="75">
        <v>0</v>
      </c>
      <c r="F1266" s="64">
        <v>36821</v>
      </c>
      <c r="G1266" s="65">
        <v>0.46666666666666662</v>
      </c>
      <c r="H1266" s="66">
        <v>27.6555</v>
      </c>
      <c r="I1266" s="66">
        <v>36.173000000000002</v>
      </c>
      <c r="J1266" s="67">
        <v>0.12925</v>
      </c>
      <c r="K1266" s="67">
        <v>4.8950000000000035E-2</v>
      </c>
      <c r="M1266" s="67">
        <v>2.1999999999999999E-2</v>
      </c>
      <c r="N1266" s="67">
        <v>0</v>
      </c>
      <c r="P1266" s="66"/>
      <c r="Q1266" s="67">
        <v>0</v>
      </c>
    </row>
    <row r="1267" spans="1:18" ht="14" customHeight="1" x14ac:dyDescent="0.2">
      <c r="A1267" s="46">
        <v>1265</v>
      </c>
      <c r="B1267" s="63">
        <v>-80.6875</v>
      </c>
      <c r="C1267" s="63">
        <v>24.718499999999999</v>
      </c>
      <c r="D1267" s="74">
        <v>9.5</v>
      </c>
      <c r="E1267" s="75">
        <v>0</v>
      </c>
      <c r="F1267" s="64">
        <v>36821</v>
      </c>
      <c r="G1267" s="65">
        <v>0.49236111111111108</v>
      </c>
      <c r="H1267" s="66">
        <v>27.562000000000001</v>
      </c>
      <c r="I1267" s="66">
        <v>36.183</v>
      </c>
      <c r="J1267" s="67">
        <v>0.111375</v>
      </c>
      <c r="K1267" s="67">
        <v>5.5825E-2</v>
      </c>
      <c r="M1267" s="67">
        <v>2.8000000000000001E-2</v>
      </c>
      <c r="N1267" s="67">
        <v>0</v>
      </c>
      <c r="P1267" s="66"/>
      <c r="Q1267" s="67">
        <v>0</v>
      </c>
    </row>
    <row r="1268" spans="1:18" ht="14" customHeight="1" x14ac:dyDescent="0.2">
      <c r="A1268" s="46">
        <v>1266</v>
      </c>
      <c r="B1268" s="63">
        <v>-80.42883333333333</v>
      </c>
      <c r="C1268" s="63">
        <v>24.964833333333335</v>
      </c>
      <c r="D1268" s="74" t="s">
        <v>14</v>
      </c>
      <c r="E1268" s="75">
        <v>0</v>
      </c>
      <c r="F1268" s="64">
        <v>36821</v>
      </c>
      <c r="G1268" s="65">
        <v>0.60138888888888886</v>
      </c>
      <c r="H1268" s="66">
        <v>27.496499999999997</v>
      </c>
      <c r="I1268" s="66">
        <v>36.082500000000003</v>
      </c>
      <c r="J1268" s="67">
        <v>0.20700000000000002</v>
      </c>
      <c r="K1268" s="67">
        <v>0.14098999999999995</v>
      </c>
      <c r="M1268" s="67">
        <v>3.9E-2</v>
      </c>
      <c r="N1268" s="67">
        <v>8.7999999999999995E-2</v>
      </c>
      <c r="Q1268" s="67">
        <v>0.59599999999999997</v>
      </c>
    </row>
    <row r="1269" spans="1:18" ht="14" customHeight="1" x14ac:dyDescent="0.2">
      <c r="A1269" s="46">
        <v>1267</v>
      </c>
      <c r="B1269" s="63">
        <v>-80.444333333333333</v>
      </c>
      <c r="C1269" s="63">
        <v>24.980333333333334</v>
      </c>
      <c r="D1269" s="74" t="s">
        <v>13</v>
      </c>
      <c r="E1269" s="75">
        <v>0</v>
      </c>
      <c r="F1269" s="64">
        <v>36821</v>
      </c>
      <c r="G1269" s="65">
        <v>0.61527777777777781</v>
      </c>
      <c r="H1269" s="66">
        <v>26.042000000000002</v>
      </c>
      <c r="I1269" s="66">
        <v>35.234499999999997</v>
      </c>
      <c r="J1269" s="67"/>
      <c r="K1269" s="67"/>
      <c r="M1269" s="67">
        <v>3.3000000000000002E-2</v>
      </c>
      <c r="N1269" s="67">
        <v>2.3E-2</v>
      </c>
      <c r="Q1269" s="67">
        <v>0.46500000000000002</v>
      </c>
    </row>
    <row r="1270" spans="1:18" ht="14" customHeight="1" x14ac:dyDescent="0.2">
      <c r="A1270" s="46">
        <v>1268</v>
      </c>
      <c r="B1270" s="63">
        <v>-80.462333333333333</v>
      </c>
      <c r="C1270" s="63">
        <v>24.997499999999999</v>
      </c>
      <c r="D1270" s="74" t="s">
        <v>12</v>
      </c>
      <c r="E1270" s="75">
        <v>0</v>
      </c>
      <c r="F1270" s="64">
        <v>36821</v>
      </c>
      <c r="G1270" s="65">
        <v>0.62569444444444444</v>
      </c>
      <c r="H1270" s="66">
        <v>25.535499999999999</v>
      </c>
      <c r="I1270" s="66">
        <v>34.170500000000004</v>
      </c>
      <c r="J1270" s="67"/>
      <c r="K1270" s="67"/>
      <c r="M1270" s="67">
        <v>3.5999999999999997E-2</v>
      </c>
      <c r="N1270" s="67">
        <v>6.7000000000000004E-2</v>
      </c>
      <c r="P1270" s="66"/>
      <c r="Q1270" s="67">
        <v>1.089</v>
      </c>
    </row>
    <row r="1271" spans="1:18" ht="14" customHeight="1" x14ac:dyDescent="0.2">
      <c r="A1271" s="46">
        <v>1269</v>
      </c>
      <c r="B1271" s="63">
        <v>-80.476666666666674</v>
      </c>
      <c r="C1271" s="63">
        <v>25.0105</v>
      </c>
      <c r="D1271" s="74" t="s">
        <v>11</v>
      </c>
      <c r="E1271" s="75">
        <v>0</v>
      </c>
      <c r="F1271" s="64">
        <v>36821</v>
      </c>
      <c r="G1271" s="65">
        <v>0.63541666666666663</v>
      </c>
      <c r="H1271" s="66">
        <v>25.57</v>
      </c>
      <c r="I1271" s="66">
        <v>33.53</v>
      </c>
      <c r="J1271" s="67"/>
      <c r="K1271" s="67"/>
      <c r="M1271" s="67">
        <v>2.4E-2</v>
      </c>
      <c r="N1271" s="67">
        <v>0</v>
      </c>
      <c r="P1271" s="66"/>
      <c r="Q1271" s="67">
        <v>0.56399999999999995</v>
      </c>
    </row>
    <row r="1272" spans="1:18" ht="14" customHeight="1" x14ac:dyDescent="0.2">
      <c r="A1272" s="46">
        <v>1270</v>
      </c>
      <c r="B1272" s="63">
        <v>-80.377499999999998</v>
      </c>
      <c r="C1272" s="63">
        <v>25.11</v>
      </c>
      <c r="D1272" s="71">
        <v>4</v>
      </c>
      <c r="E1272" s="72">
        <v>0</v>
      </c>
      <c r="F1272" s="64">
        <v>36821</v>
      </c>
      <c r="G1272" s="65">
        <v>0.6777777777777777</v>
      </c>
      <c r="H1272" s="66">
        <v>25.661999999999999</v>
      </c>
      <c r="I1272" s="66">
        <v>32.952500000000001</v>
      </c>
      <c r="J1272" s="66">
        <v>0.33350000000000002</v>
      </c>
      <c r="K1272" s="66">
        <v>0.15777999999999998</v>
      </c>
      <c r="M1272" s="67">
        <v>7.6999999999999999E-2</v>
      </c>
      <c r="N1272" s="67">
        <v>0.36399999999999999</v>
      </c>
      <c r="Q1272" s="67">
        <v>0.33400000000000002</v>
      </c>
    </row>
    <row r="1273" spans="1:18" ht="14" customHeight="1" x14ac:dyDescent="0.2">
      <c r="A1273" s="46">
        <v>1271</v>
      </c>
      <c r="B1273" s="63">
        <v>-80.355500000000006</v>
      </c>
      <c r="C1273" s="63">
        <v>25.091999999999999</v>
      </c>
      <c r="D1273" s="74">
        <v>5</v>
      </c>
      <c r="E1273" s="75">
        <v>0</v>
      </c>
      <c r="F1273" s="64">
        <v>36821</v>
      </c>
      <c r="G1273" s="65">
        <v>0.73402777777777783</v>
      </c>
      <c r="H1273" s="66">
        <v>25.951499999999999</v>
      </c>
      <c r="I1273" s="66">
        <v>34.768000000000001</v>
      </c>
      <c r="J1273" s="67">
        <v>0.36224999999999996</v>
      </c>
      <c r="K1273" s="67">
        <v>0.12902999999999998</v>
      </c>
      <c r="M1273" s="67">
        <v>3.7999999999999999E-2</v>
      </c>
      <c r="N1273" s="67">
        <v>0.11799999999999999</v>
      </c>
      <c r="P1273" s="66"/>
      <c r="Q1273" s="67">
        <v>0.72799999999999998</v>
      </c>
    </row>
    <row r="1274" spans="1:18" ht="14" customHeight="1" x14ac:dyDescent="0.2">
      <c r="A1274" s="46">
        <v>1272</v>
      </c>
      <c r="B1274" s="63">
        <v>-80.333333333333329</v>
      </c>
      <c r="C1274" s="63">
        <v>25.078333333333333</v>
      </c>
      <c r="D1274" s="74">
        <v>5.5</v>
      </c>
      <c r="E1274" s="75">
        <v>0</v>
      </c>
      <c r="F1274" s="64">
        <v>36821</v>
      </c>
      <c r="G1274" s="65">
        <v>0.74652777777777779</v>
      </c>
      <c r="H1274" s="66">
        <v>26.844999999999999</v>
      </c>
      <c r="I1274" s="66">
        <v>35.892499999999998</v>
      </c>
      <c r="J1274" s="67">
        <v>0.35650000000000004</v>
      </c>
      <c r="K1274" s="67">
        <v>0.1603675</v>
      </c>
      <c r="M1274" s="67">
        <v>3.1E-2</v>
      </c>
      <c r="N1274" s="67">
        <v>0</v>
      </c>
      <c r="P1274" s="66"/>
      <c r="Q1274" s="67">
        <v>0.66200000000000003</v>
      </c>
    </row>
    <row r="1275" spans="1:18" ht="14" customHeight="1" x14ac:dyDescent="0.2">
      <c r="A1275" s="46">
        <v>1273</v>
      </c>
      <c r="B1275" s="63">
        <v>-80.31583333333333</v>
      </c>
      <c r="C1275" s="63">
        <v>25.062833333333334</v>
      </c>
      <c r="D1275" s="71">
        <v>6</v>
      </c>
      <c r="E1275" s="72">
        <v>0</v>
      </c>
      <c r="F1275" s="64">
        <v>36821</v>
      </c>
      <c r="G1275" s="65">
        <v>0.7597222222222223</v>
      </c>
      <c r="H1275" s="66">
        <v>27.558999999999997</v>
      </c>
      <c r="I1275" s="66">
        <v>36.153500000000001</v>
      </c>
      <c r="J1275" s="66">
        <v>0.15125</v>
      </c>
      <c r="K1275" s="66">
        <v>4.675E-2</v>
      </c>
      <c r="L1275" s="66"/>
      <c r="M1275" s="66">
        <v>2.4E-2</v>
      </c>
      <c r="N1275" s="66">
        <v>0</v>
      </c>
      <c r="P1275" s="66"/>
      <c r="Q1275" s="66">
        <v>0</v>
      </c>
    </row>
    <row r="1276" spans="1:18" ht="14" customHeight="1" x14ac:dyDescent="0.2">
      <c r="A1276" s="46">
        <v>1274</v>
      </c>
      <c r="B1276" s="63">
        <v>-80.256833333333333</v>
      </c>
      <c r="C1276" s="63">
        <v>25.134499999999999</v>
      </c>
      <c r="D1276" s="74" t="s">
        <v>10</v>
      </c>
      <c r="E1276" s="75">
        <v>0</v>
      </c>
      <c r="F1276" s="64">
        <v>36821</v>
      </c>
      <c r="G1276" s="65">
        <v>0.79861111111111116</v>
      </c>
      <c r="H1276" s="66">
        <v>27.552499999999998</v>
      </c>
      <c r="I1276" s="66">
        <v>36.061999999999998</v>
      </c>
      <c r="J1276" s="67"/>
      <c r="K1276" s="67"/>
      <c r="M1276" s="67">
        <v>3.4000000000000002E-2</v>
      </c>
      <c r="N1276" s="67">
        <v>3.7999999999999999E-2</v>
      </c>
      <c r="P1276" s="66"/>
      <c r="Q1276" s="67">
        <v>0.66200000000000003</v>
      </c>
    </row>
    <row r="1277" spans="1:18" ht="14" customHeight="1" x14ac:dyDescent="0.2">
      <c r="A1277" s="46">
        <v>1275</v>
      </c>
      <c r="B1277" s="63">
        <v>-80.282833333333329</v>
      </c>
      <c r="C1277" s="63">
        <v>25.148</v>
      </c>
      <c r="D1277" s="74" t="s">
        <v>9</v>
      </c>
      <c r="E1277" s="75">
        <v>0</v>
      </c>
      <c r="F1277" s="64">
        <v>36821</v>
      </c>
      <c r="G1277" s="65">
        <v>0.81111111111111101</v>
      </c>
      <c r="H1277" s="66">
        <v>26.1265</v>
      </c>
      <c r="I1277" s="66">
        <v>35.394500000000001</v>
      </c>
      <c r="J1277" s="67"/>
      <c r="K1277" s="67"/>
      <c r="M1277" s="67">
        <v>5.3999999999999999E-2</v>
      </c>
      <c r="N1277" s="67">
        <v>7.5999999999999998E-2</v>
      </c>
      <c r="P1277" s="66"/>
      <c r="Q1277" s="67">
        <v>0</v>
      </c>
    </row>
    <row r="1278" spans="1:18" ht="14" customHeight="1" x14ac:dyDescent="0.2">
      <c r="A1278" s="46">
        <v>1276</v>
      </c>
      <c r="B1278" s="63">
        <v>-80.305833333333339</v>
      </c>
      <c r="C1278" s="63">
        <v>25.161333333333332</v>
      </c>
      <c r="D1278" s="74" t="s">
        <v>8</v>
      </c>
      <c r="E1278" s="75">
        <v>0</v>
      </c>
      <c r="F1278" s="64">
        <v>36821</v>
      </c>
      <c r="G1278" s="65">
        <v>0.82361111111111107</v>
      </c>
      <c r="H1278" s="66">
        <v>25.744</v>
      </c>
      <c r="I1278" s="66">
        <v>34.421500000000002</v>
      </c>
      <c r="J1278" s="67"/>
      <c r="K1278" s="67"/>
      <c r="M1278" s="67">
        <v>5.8000000000000003E-2</v>
      </c>
      <c r="N1278" s="67">
        <v>0.19800000000000001</v>
      </c>
      <c r="P1278" s="66"/>
      <c r="Q1278" s="67">
        <v>0.33400000000000002</v>
      </c>
    </row>
    <row r="1279" spans="1:18" ht="14" customHeight="1" x14ac:dyDescent="0.2">
      <c r="A1279" s="46">
        <v>1277</v>
      </c>
      <c r="B1279" s="63">
        <v>-80.334333333333333</v>
      </c>
      <c r="C1279" s="63">
        <v>25.178333333333335</v>
      </c>
      <c r="D1279" s="74" t="s">
        <v>7</v>
      </c>
      <c r="E1279" s="75">
        <v>0</v>
      </c>
      <c r="F1279" s="64">
        <v>36821</v>
      </c>
      <c r="G1279" s="65">
        <v>0.83611111111111114</v>
      </c>
      <c r="H1279" s="66">
        <v>25.996499999999997</v>
      </c>
      <c r="I1279" s="66">
        <v>32.192999999999998</v>
      </c>
      <c r="J1279" s="67"/>
      <c r="K1279" s="67"/>
      <c r="M1279" s="67">
        <v>6.9000000000000006E-2</v>
      </c>
      <c r="N1279" s="67">
        <v>1.68</v>
      </c>
      <c r="P1279" s="66"/>
      <c r="Q1279" s="67">
        <v>0.432</v>
      </c>
    </row>
    <row r="1280" spans="1:18" ht="14" customHeight="1" x14ac:dyDescent="0.2">
      <c r="A1280" s="46">
        <v>1278</v>
      </c>
      <c r="B1280" s="63">
        <v>-81.165333333333336</v>
      </c>
      <c r="C1280" s="63">
        <v>24.930499999999999</v>
      </c>
      <c r="D1280" s="74">
        <v>68</v>
      </c>
      <c r="E1280" s="75">
        <v>0</v>
      </c>
      <c r="F1280" s="64">
        <v>36874</v>
      </c>
      <c r="G1280" s="65">
        <v>0.90138888888888891</v>
      </c>
      <c r="H1280" s="66">
        <v>23.46</v>
      </c>
      <c r="I1280" s="66">
        <v>35.479999999999997</v>
      </c>
      <c r="J1280" s="67">
        <v>0.875</v>
      </c>
      <c r="K1280" s="67">
        <v>0.85399999999999965</v>
      </c>
      <c r="M1280" s="67">
        <v>2.1000000000000001E-2</v>
      </c>
      <c r="N1280" s="67">
        <v>2.8000000000000001E-2</v>
      </c>
      <c r="P1280" s="66"/>
      <c r="Q1280" s="67">
        <v>5.2850000000000001</v>
      </c>
      <c r="R1280" s="66"/>
    </row>
    <row r="1281" spans="1:17" ht="14" customHeight="1" x14ac:dyDescent="0.2">
      <c r="A1281" s="46">
        <v>1279</v>
      </c>
      <c r="B1281" s="63">
        <v>-81.094166666666666</v>
      </c>
      <c r="C1281" s="63">
        <v>24.930166666666668</v>
      </c>
      <c r="D1281" s="74">
        <v>69</v>
      </c>
      <c r="E1281" s="75">
        <v>0</v>
      </c>
      <c r="F1281" s="64">
        <v>36874</v>
      </c>
      <c r="G1281" s="65">
        <v>0.92708333333333337</v>
      </c>
      <c r="H1281" s="66">
        <v>23.46</v>
      </c>
      <c r="I1281" s="66">
        <v>35.479999999999997</v>
      </c>
      <c r="J1281" s="67">
        <v>0.875</v>
      </c>
      <c r="K1281" s="67">
        <v>0.72099999999999986</v>
      </c>
      <c r="M1281" s="67">
        <v>0</v>
      </c>
      <c r="N1281" s="67">
        <v>2.5999999999999999E-2</v>
      </c>
      <c r="P1281" s="66"/>
      <c r="Q1281" s="67">
        <v>7.5469999999999997</v>
      </c>
    </row>
    <row r="1282" spans="1:17" ht="14" customHeight="1" x14ac:dyDescent="0.2">
      <c r="A1282" s="46">
        <v>1280</v>
      </c>
      <c r="B1282" s="63">
        <v>-81.024166666666673</v>
      </c>
      <c r="C1282" s="63">
        <v>24.930166666666668</v>
      </c>
      <c r="D1282" s="74">
        <v>70</v>
      </c>
      <c r="E1282" s="75">
        <v>0</v>
      </c>
      <c r="F1282" s="64">
        <v>36874</v>
      </c>
      <c r="G1282" s="65">
        <v>0.9506944444444444</v>
      </c>
      <c r="H1282" s="66">
        <v>23.99</v>
      </c>
      <c r="I1282" s="66">
        <v>35.39</v>
      </c>
      <c r="J1282" s="67">
        <v>1.085</v>
      </c>
      <c r="K1282" s="67">
        <v>0.84350000000000014</v>
      </c>
      <c r="M1282" s="67">
        <v>0</v>
      </c>
      <c r="N1282" s="67">
        <v>2.1999999999999999E-2</v>
      </c>
      <c r="P1282" s="66"/>
      <c r="Q1282" s="67">
        <v>11.332000000000001</v>
      </c>
    </row>
    <row r="1283" spans="1:17" ht="14" customHeight="1" x14ac:dyDescent="0.2">
      <c r="A1283" s="46">
        <v>1281</v>
      </c>
      <c r="B1283" s="63">
        <v>-80.963666666666668</v>
      </c>
      <c r="C1283" s="63">
        <v>24.930833333333332</v>
      </c>
      <c r="D1283" s="74">
        <v>71</v>
      </c>
      <c r="E1283" s="75">
        <v>0</v>
      </c>
      <c r="F1283" s="64">
        <v>36874</v>
      </c>
      <c r="G1283" s="65">
        <v>0.97152777777777777</v>
      </c>
      <c r="H1283" s="66">
        <v>23.97</v>
      </c>
      <c r="I1283" s="66">
        <v>35.15</v>
      </c>
      <c r="J1283" s="67">
        <v>1.1200000000000001</v>
      </c>
      <c r="K1283" s="67">
        <v>0.90824999999999978</v>
      </c>
      <c r="M1283" s="67">
        <v>0</v>
      </c>
      <c r="N1283" s="67">
        <v>1.7000000000000001E-2</v>
      </c>
      <c r="P1283" s="66"/>
      <c r="Q1283" s="67">
        <v>27.556999999999999</v>
      </c>
    </row>
    <row r="1284" spans="1:17" ht="14" customHeight="1" x14ac:dyDescent="0.2">
      <c r="A1284" s="46">
        <v>1282</v>
      </c>
      <c r="B1284" s="63">
        <v>-81.125166666666672</v>
      </c>
      <c r="C1284" s="63">
        <v>25.029833333333332</v>
      </c>
      <c r="D1284" s="74">
        <v>67</v>
      </c>
      <c r="E1284" s="75">
        <v>0</v>
      </c>
      <c r="F1284" s="64">
        <v>36875</v>
      </c>
      <c r="G1284" s="65">
        <v>2.8472222222222222E-2</v>
      </c>
      <c r="H1284" s="66">
        <v>23.353000000000002</v>
      </c>
      <c r="I1284" s="66">
        <v>34.674499999999995</v>
      </c>
      <c r="J1284" s="67">
        <v>1.4524999999999999</v>
      </c>
      <c r="K1284" s="67">
        <v>0.99137499999999956</v>
      </c>
      <c r="M1284" s="67">
        <v>0</v>
      </c>
      <c r="N1284" s="67">
        <v>5.0000000000000001E-3</v>
      </c>
      <c r="P1284" s="66"/>
      <c r="Q1284" s="67">
        <v>20.231000000000002</v>
      </c>
    </row>
    <row r="1285" spans="1:17" ht="14" customHeight="1" x14ac:dyDescent="0.2">
      <c r="A1285" s="46">
        <v>1283</v>
      </c>
      <c r="B1285" s="63">
        <v>-81.108333333333334</v>
      </c>
      <c r="C1285" s="63">
        <v>25.069500000000001</v>
      </c>
      <c r="D1285" s="74">
        <v>66</v>
      </c>
      <c r="E1285" s="75">
        <v>0</v>
      </c>
      <c r="F1285" s="64">
        <v>36875</v>
      </c>
      <c r="G1285" s="65">
        <v>4.7222222222222221E-2</v>
      </c>
      <c r="H1285" s="66">
        <v>23.633000000000003</v>
      </c>
      <c r="I1285" s="66">
        <v>33.208500000000001</v>
      </c>
      <c r="J1285" s="67">
        <v>2.7991250000000001</v>
      </c>
      <c r="K1285" s="67">
        <v>1.4509750000000003</v>
      </c>
      <c r="M1285" s="67">
        <v>2.9000000000000001E-2</v>
      </c>
      <c r="N1285" s="67">
        <v>1.4999999999999999E-2</v>
      </c>
      <c r="P1285" s="66"/>
      <c r="Q1285" s="67">
        <v>27.065000000000001</v>
      </c>
    </row>
    <row r="1286" spans="1:17" ht="14" customHeight="1" x14ac:dyDescent="0.2">
      <c r="A1286" s="46">
        <v>1284</v>
      </c>
      <c r="B1286" s="63">
        <v>-81.094999999999999</v>
      </c>
      <c r="C1286" s="63">
        <v>25.101333333333333</v>
      </c>
      <c r="D1286" s="74">
        <v>65</v>
      </c>
      <c r="E1286" s="75">
        <v>0</v>
      </c>
      <c r="F1286" s="64">
        <v>36875</v>
      </c>
      <c r="G1286" s="65">
        <v>6.25E-2</v>
      </c>
      <c r="H1286" s="66">
        <v>24.253</v>
      </c>
      <c r="I1286" s="66">
        <v>33.7485</v>
      </c>
      <c r="J1286" s="67">
        <v>1.925</v>
      </c>
      <c r="K1286" s="67">
        <v>1.4332500000000001</v>
      </c>
      <c r="M1286" s="67">
        <v>4.2000000000000003E-2</v>
      </c>
      <c r="N1286" s="67">
        <v>2.5999999999999999E-2</v>
      </c>
      <c r="P1286" s="66"/>
      <c r="Q1286" s="67">
        <v>27.704000000000001</v>
      </c>
    </row>
    <row r="1287" spans="1:17" ht="14" customHeight="1" x14ac:dyDescent="0.2">
      <c r="A1287" s="46">
        <v>1285</v>
      </c>
      <c r="B1287" s="63">
        <v>-81.159000000000006</v>
      </c>
      <c r="C1287" s="63">
        <v>25.165500000000002</v>
      </c>
      <c r="D1287" s="74">
        <v>64</v>
      </c>
      <c r="E1287" s="75">
        <v>0</v>
      </c>
      <c r="F1287" s="64">
        <v>36875</v>
      </c>
      <c r="G1287" s="65">
        <v>0.10069444444444443</v>
      </c>
      <c r="H1287" s="66">
        <v>24.202999999999999</v>
      </c>
      <c r="I1287" s="66">
        <v>32.838499999999996</v>
      </c>
      <c r="J1287" s="67">
        <v>2.3975</v>
      </c>
      <c r="K1287" s="67">
        <v>1.7088749999999995</v>
      </c>
      <c r="M1287" s="67">
        <v>3.6999999999999998E-2</v>
      </c>
      <c r="N1287" s="67">
        <v>2.8000000000000001E-2</v>
      </c>
      <c r="P1287" s="66"/>
      <c r="Q1287" s="67">
        <v>30.800999999999998</v>
      </c>
    </row>
    <row r="1288" spans="1:17" ht="14" customHeight="1" x14ac:dyDescent="0.2">
      <c r="A1288" s="46">
        <v>1286</v>
      </c>
      <c r="B1288" s="63">
        <v>-81.201166666666666</v>
      </c>
      <c r="C1288" s="63">
        <v>25.166666666666668</v>
      </c>
      <c r="D1288" s="74">
        <v>63</v>
      </c>
      <c r="E1288" s="75">
        <v>0</v>
      </c>
      <c r="F1288" s="64">
        <v>36875</v>
      </c>
      <c r="G1288" s="65">
        <v>0.52986111111111112</v>
      </c>
      <c r="H1288" s="66">
        <v>23.161000000000001</v>
      </c>
      <c r="I1288" s="66">
        <v>34.9985</v>
      </c>
      <c r="J1288" s="67">
        <v>1.38</v>
      </c>
      <c r="K1288" s="67">
        <v>1.0661649999999998</v>
      </c>
      <c r="M1288" s="67">
        <v>3.9E-2</v>
      </c>
      <c r="N1288" s="67">
        <v>9.2999999999999999E-2</v>
      </c>
      <c r="P1288" s="66"/>
      <c r="Q1288" s="67">
        <v>26.966999999999999</v>
      </c>
    </row>
    <row r="1289" spans="1:17" ht="14" customHeight="1" x14ac:dyDescent="0.2">
      <c r="A1289" s="46">
        <v>1287</v>
      </c>
      <c r="B1289" s="63">
        <v>-81.23533333333333</v>
      </c>
      <c r="C1289" s="63">
        <v>25.166499999999999</v>
      </c>
      <c r="D1289" s="74">
        <v>62</v>
      </c>
      <c r="E1289" s="75">
        <v>0</v>
      </c>
      <c r="F1289" s="64">
        <v>36875</v>
      </c>
      <c r="G1289" s="65">
        <v>0.56111111111111112</v>
      </c>
      <c r="H1289" s="66">
        <v>22.992999999999999</v>
      </c>
      <c r="I1289" s="66">
        <v>35.523499999999999</v>
      </c>
      <c r="J1289" s="67">
        <v>1.7675000000000001</v>
      </c>
      <c r="K1289" s="67">
        <v>1.3247499999999999</v>
      </c>
      <c r="M1289" s="67">
        <v>3.2000000000000001E-2</v>
      </c>
      <c r="N1289" s="67">
        <v>0.04</v>
      </c>
      <c r="P1289" s="66"/>
      <c r="Q1289" s="67">
        <v>21.263999999999999</v>
      </c>
    </row>
    <row r="1290" spans="1:17" ht="14" customHeight="1" x14ac:dyDescent="0.2">
      <c r="A1290" s="46">
        <v>1288</v>
      </c>
      <c r="B1290" s="63">
        <v>-81.275499999999994</v>
      </c>
      <c r="C1290" s="63">
        <v>25.167166666666667</v>
      </c>
      <c r="D1290" s="74">
        <v>61</v>
      </c>
      <c r="E1290" s="75">
        <v>0</v>
      </c>
      <c r="F1290" s="64">
        <v>36875</v>
      </c>
      <c r="G1290" s="65">
        <v>0.57847222222222217</v>
      </c>
      <c r="H1290" s="66">
        <v>22.603000000000002</v>
      </c>
      <c r="I1290" s="66">
        <v>35.988500000000002</v>
      </c>
      <c r="J1290" s="67">
        <v>1.8725000000000001</v>
      </c>
      <c r="K1290" s="67">
        <v>1.3859999999999997</v>
      </c>
      <c r="M1290" s="67">
        <v>3.3000000000000002E-2</v>
      </c>
      <c r="N1290" s="67">
        <v>6.0999999999999999E-2</v>
      </c>
      <c r="P1290" s="66"/>
      <c r="Q1290" s="67">
        <v>10.595000000000001</v>
      </c>
    </row>
    <row r="1291" spans="1:17" ht="14" customHeight="1" x14ac:dyDescent="0.2">
      <c r="A1291" s="46">
        <v>1289</v>
      </c>
      <c r="B1291" s="63">
        <v>-81.336500000000001</v>
      </c>
      <c r="C1291" s="63">
        <v>25.166499999999999</v>
      </c>
      <c r="D1291" s="74">
        <v>60</v>
      </c>
      <c r="E1291" s="75">
        <v>0</v>
      </c>
      <c r="F1291" s="64">
        <v>36875</v>
      </c>
      <c r="G1291" s="65">
        <v>0.59861111111111109</v>
      </c>
      <c r="H1291" s="66">
        <v>22.568000000000001</v>
      </c>
      <c r="I1291" s="66">
        <v>36.438499999999998</v>
      </c>
      <c r="J1291" s="67">
        <v>1.1025</v>
      </c>
      <c r="K1291" s="67">
        <v>1.0587500000000001</v>
      </c>
      <c r="M1291" s="67">
        <v>3.3000000000000002E-2</v>
      </c>
      <c r="N1291" s="67">
        <v>9.0999999999999998E-2</v>
      </c>
      <c r="P1291" s="66"/>
      <c r="Q1291" s="67">
        <v>5.0880000000000001</v>
      </c>
    </row>
    <row r="1292" spans="1:17" ht="14" customHeight="1" x14ac:dyDescent="0.2">
      <c r="A1292" s="46">
        <v>1290</v>
      </c>
      <c r="B1292" s="63">
        <v>-81.49133333333333</v>
      </c>
      <c r="C1292" s="63">
        <v>25.167333333333332</v>
      </c>
      <c r="D1292" s="74">
        <v>59</v>
      </c>
      <c r="E1292" s="75">
        <v>0</v>
      </c>
      <c r="F1292" s="64">
        <v>36875</v>
      </c>
      <c r="G1292" s="65">
        <v>0.63611111111111118</v>
      </c>
      <c r="H1292" s="66">
        <v>22.372999999999998</v>
      </c>
      <c r="I1292" s="66">
        <v>36.473500000000001</v>
      </c>
      <c r="J1292" s="67">
        <v>0.55200000000000005</v>
      </c>
      <c r="K1292" s="67">
        <v>0.47150000000000003</v>
      </c>
      <c r="M1292" s="67">
        <v>2.5999999999999999E-2</v>
      </c>
      <c r="N1292" s="67">
        <v>4.4999999999999998E-2</v>
      </c>
      <c r="P1292" s="66"/>
      <c r="Q1292" s="67">
        <v>0.41799999999999998</v>
      </c>
    </row>
    <row r="1293" spans="1:17" ht="14" customHeight="1" x14ac:dyDescent="0.2">
      <c r="A1293" s="46">
        <v>1291</v>
      </c>
      <c r="B1293" s="63">
        <v>-81.263499999999993</v>
      </c>
      <c r="C1293" s="63">
        <v>25.351166666666668</v>
      </c>
      <c r="D1293" s="74">
        <v>57</v>
      </c>
      <c r="E1293" s="75">
        <v>0</v>
      </c>
      <c r="F1293" s="64">
        <v>36875</v>
      </c>
      <c r="G1293" s="65">
        <v>0.71250000000000002</v>
      </c>
      <c r="H1293" s="66">
        <v>23.178000000000001</v>
      </c>
      <c r="I1293" s="66">
        <v>36.359000000000002</v>
      </c>
      <c r="J1293" s="67">
        <v>0.84</v>
      </c>
      <c r="K1293" s="67">
        <v>0.49</v>
      </c>
      <c r="M1293" s="67">
        <v>0</v>
      </c>
      <c r="N1293" s="67">
        <v>7.0000000000000001E-3</v>
      </c>
      <c r="P1293" s="66"/>
      <c r="Q1293" s="67">
        <v>11.971</v>
      </c>
    </row>
    <row r="1294" spans="1:17" ht="14" customHeight="1" x14ac:dyDescent="0.2">
      <c r="A1294" s="46">
        <v>1292</v>
      </c>
      <c r="B1294" s="63">
        <v>-81.226333333333329</v>
      </c>
      <c r="C1294" s="63">
        <v>25.35</v>
      </c>
      <c r="D1294" s="74">
        <v>56</v>
      </c>
      <c r="E1294" s="75">
        <v>0</v>
      </c>
      <c r="F1294" s="64">
        <v>36875</v>
      </c>
      <c r="G1294" s="65">
        <v>0.73750000000000004</v>
      </c>
      <c r="H1294" s="66">
        <v>23.671500000000002</v>
      </c>
      <c r="I1294" s="66">
        <v>35.5685</v>
      </c>
      <c r="J1294" s="67">
        <v>0.80500000000000005</v>
      </c>
      <c r="K1294" s="67">
        <v>0.57487499999999991</v>
      </c>
      <c r="M1294" s="67">
        <v>4.2999999999999997E-2</v>
      </c>
      <c r="N1294" s="67">
        <v>2.8000000000000001E-2</v>
      </c>
      <c r="P1294" s="66"/>
      <c r="Q1294" s="67">
        <v>21.952000000000002</v>
      </c>
    </row>
    <row r="1295" spans="1:17" ht="14" customHeight="1" x14ac:dyDescent="0.2">
      <c r="A1295" s="46">
        <v>1293</v>
      </c>
      <c r="B1295" s="63">
        <v>-81.199666666666673</v>
      </c>
      <c r="C1295" s="63">
        <v>25.349833333333333</v>
      </c>
      <c r="D1295" s="74">
        <v>55</v>
      </c>
      <c r="E1295" s="75">
        <v>0</v>
      </c>
      <c r="F1295" s="64">
        <v>36875</v>
      </c>
      <c r="G1295" s="65">
        <v>0.75555555555555554</v>
      </c>
      <c r="H1295" s="66">
        <v>23.966000000000001</v>
      </c>
      <c r="I1295" s="66">
        <v>34.606999999999999</v>
      </c>
      <c r="J1295" s="67">
        <v>1.2250000000000001</v>
      </c>
      <c r="K1295" s="67">
        <v>0.63700000000000001</v>
      </c>
      <c r="M1295" s="67">
        <v>0</v>
      </c>
      <c r="N1295" s="67">
        <v>7.1999999999999995E-2</v>
      </c>
      <c r="P1295" s="66"/>
      <c r="Q1295" s="67">
        <v>17.231999999999999</v>
      </c>
    </row>
    <row r="1296" spans="1:17" ht="14" customHeight="1" x14ac:dyDescent="0.2">
      <c r="A1296" s="46">
        <v>1294</v>
      </c>
      <c r="B1296" s="63">
        <v>-81.152833333333334</v>
      </c>
      <c r="C1296" s="63">
        <v>25.345166666666668</v>
      </c>
      <c r="D1296" s="74">
        <v>54</v>
      </c>
      <c r="E1296" s="75">
        <v>0</v>
      </c>
      <c r="F1296" s="64">
        <v>36875</v>
      </c>
      <c r="G1296" s="65">
        <v>0.78125</v>
      </c>
      <c r="H1296" s="66">
        <v>24.478000000000002</v>
      </c>
      <c r="I1296" s="66">
        <v>30.8535</v>
      </c>
      <c r="J1296" s="67">
        <v>2.1524999999999999</v>
      </c>
      <c r="K1296" s="67">
        <v>1.754375</v>
      </c>
      <c r="M1296" s="67">
        <v>0.113</v>
      </c>
      <c r="N1296" s="67">
        <v>1.337</v>
      </c>
      <c r="P1296" s="66"/>
      <c r="Q1296" s="67">
        <v>25.541</v>
      </c>
    </row>
    <row r="1297" spans="1:17" ht="14" customHeight="1" x14ac:dyDescent="0.2">
      <c r="A1297" s="46">
        <v>1295</v>
      </c>
      <c r="B1297" s="63">
        <v>-81.348833333333332</v>
      </c>
      <c r="C1297" s="63">
        <v>25.453499999999998</v>
      </c>
      <c r="D1297" s="74">
        <v>50</v>
      </c>
      <c r="E1297" s="75">
        <v>0</v>
      </c>
      <c r="F1297" s="64">
        <v>36875</v>
      </c>
      <c r="G1297" s="65">
        <v>0.85833333333333339</v>
      </c>
      <c r="H1297" s="66">
        <v>22.773000000000003</v>
      </c>
      <c r="I1297" s="66">
        <v>36.563500000000005</v>
      </c>
      <c r="J1297" s="67">
        <v>1.085</v>
      </c>
      <c r="K1297" s="67">
        <v>0.77700000000000014</v>
      </c>
      <c r="M1297" s="67">
        <v>0</v>
      </c>
      <c r="N1297" s="67">
        <v>3.4000000000000002E-2</v>
      </c>
      <c r="P1297" s="66"/>
      <c r="Q1297" s="67">
        <v>8.6769999999999996</v>
      </c>
    </row>
    <row r="1298" spans="1:17" ht="14" customHeight="1" x14ac:dyDescent="0.2">
      <c r="A1298" s="46">
        <v>1296</v>
      </c>
      <c r="B1298" s="63">
        <v>-81.307833333333335</v>
      </c>
      <c r="C1298" s="63">
        <v>25.453166666666668</v>
      </c>
      <c r="D1298" s="74">
        <v>51</v>
      </c>
      <c r="E1298" s="75">
        <v>0</v>
      </c>
      <c r="F1298" s="64">
        <v>36875</v>
      </c>
      <c r="G1298" s="65">
        <v>0.87222222222222223</v>
      </c>
      <c r="H1298" s="66">
        <v>23.118000000000002</v>
      </c>
      <c r="I1298" s="66">
        <v>36.488500000000002</v>
      </c>
      <c r="J1298" s="67">
        <v>1.0674999999999999</v>
      </c>
      <c r="K1298" s="67">
        <v>0.72799999999999987</v>
      </c>
      <c r="M1298" s="67">
        <v>0</v>
      </c>
      <c r="N1298" s="67">
        <v>1.4999999999999999E-2</v>
      </c>
      <c r="P1298" s="66"/>
      <c r="Q1298" s="67">
        <v>14.773999999999999</v>
      </c>
    </row>
    <row r="1299" spans="1:17" ht="14" customHeight="1" x14ac:dyDescent="0.2">
      <c r="A1299" s="46">
        <v>1297</v>
      </c>
      <c r="B1299" s="63">
        <v>-81.259500000000003</v>
      </c>
      <c r="C1299" s="63">
        <v>25.453166666666668</v>
      </c>
      <c r="D1299" s="74">
        <v>52</v>
      </c>
      <c r="E1299" s="75">
        <v>0</v>
      </c>
      <c r="F1299" s="64">
        <v>36875</v>
      </c>
      <c r="G1299" s="65">
        <v>0.88958333333333339</v>
      </c>
      <c r="H1299" s="66">
        <v>23.658000000000001</v>
      </c>
      <c r="I1299" s="66">
        <v>35.378500000000003</v>
      </c>
      <c r="J1299" s="67">
        <v>0.85750000000000004</v>
      </c>
      <c r="K1299" s="67">
        <v>0.60549999999999993</v>
      </c>
      <c r="M1299" s="67">
        <v>0.08</v>
      </c>
      <c r="N1299" s="67">
        <v>3.5999999999999997E-2</v>
      </c>
      <c r="P1299" s="66"/>
      <c r="Q1299" s="67">
        <v>21.902999999999999</v>
      </c>
    </row>
    <row r="1300" spans="1:17" ht="14" customHeight="1" x14ac:dyDescent="0.2">
      <c r="A1300" s="46">
        <v>1298</v>
      </c>
      <c r="B1300" s="63">
        <v>-81.224999999999994</v>
      </c>
      <c r="C1300" s="63">
        <v>25.452999999999999</v>
      </c>
      <c r="D1300" s="74">
        <v>53</v>
      </c>
      <c r="E1300" s="75">
        <v>0</v>
      </c>
      <c r="F1300" s="64">
        <v>36875</v>
      </c>
      <c r="G1300" s="65">
        <v>0.90486111111111101</v>
      </c>
      <c r="H1300" s="66">
        <v>24.033000000000001</v>
      </c>
      <c r="I1300" s="66">
        <v>34.398499999999999</v>
      </c>
      <c r="J1300" s="67">
        <v>0.85750000000000004</v>
      </c>
      <c r="K1300" s="67">
        <v>0.58887499999999982</v>
      </c>
      <c r="M1300" s="67">
        <v>2.1000000000000001E-2</v>
      </c>
      <c r="N1300" s="67">
        <v>0.04</v>
      </c>
      <c r="P1300" s="66"/>
      <c r="Q1300" s="67">
        <v>30.9</v>
      </c>
    </row>
    <row r="1301" spans="1:17" ht="14" customHeight="1" x14ac:dyDescent="0.2">
      <c r="A1301" s="46">
        <v>1299</v>
      </c>
      <c r="B1301" s="63">
        <v>-81.293666666666667</v>
      </c>
      <c r="C1301" s="63">
        <v>25.584</v>
      </c>
      <c r="D1301" s="74">
        <v>49</v>
      </c>
      <c r="E1301" s="75">
        <v>0</v>
      </c>
      <c r="F1301" s="64">
        <v>36875</v>
      </c>
      <c r="G1301" s="65">
        <v>0.96527777777777779</v>
      </c>
      <c r="H1301" s="66">
        <v>23.468</v>
      </c>
      <c r="I1301" s="66">
        <v>35.598500000000001</v>
      </c>
      <c r="J1301" s="67">
        <v>1.365</v>
      </c>
      <c r="K1301" s="67">
        <v>0.6964999999999999</v>
      </c>
      <c r="M1301" s="67">
        <v>0.125</v>
      </c>
      <c r="N1301" s="67">
        <v>8.5999999999999993E-2</v>
      </c>
      <c r="P1301" s="66"/>
      <c r="Q1301" s="67">
        <v>31.042999999999999</v>
      </c>
    </row>
    <row r="1302" spans="1:17" ht="14" customHeight="1" x14ac:dyDescent="0.2">
      <c r="A1302" s="46">
        <v>1300</v>
      </c>
      <c r="B1302" s="63">
        <v>-81.330833333333331</v>
      </c>
      <c r="C1302" s="63">
        <v>25.583333333333332</v>
      </c>
      <c r="D1302" s="74">
        <v>48</v>
      </c>
      <c r="E1302" s="75">
        <v>0</v>
      </c>
      <c r="F1302" s="64">
        <v>36875</v>
      </c>
      <c r="G1302" s="65">
        <v>0.97986111111111107</v>
      </c>
      <c r="H1302" s="66">
        <v>23.048000000000002</v>
      </c>
      <c r="I1302" s="66">
        <v>36.272999999999996</v>
      </c>
      <c r="J1302" s="67">
        <v>0.59499999999999997</v>
      </c>
      <c r="K1302" s="67">
        <v>0.58537499999999998</v>
      </c>
      <c r="M1302" s="67">
        <v>0.13600000000000001</v>
      </c>
      <c r="N1302" s="67">
        <v>6.8000000000000005E-2</v>
      </c>
      <c r="P1302" s="66"/>
      <c r="Q1302" s="67">
        <v>22.895</v>
      </c>
    </row>
    <row r="1303" spans="1:17" ht="14" customHeight="1" x14ac:dyDescent="0.2">
      <c r="A1303" s="46">
        <v>1301</v>
      </c>
      <c r="B1303" s="63">
        <v>-81.367333333333335</v>
      </c>
      <c r="C1303" s="63">
        <v>25.583166666666667</v>
      </c>
      <c r="D1303" s="74">
        <v>47</v>
      </c>
      <c r="E1303" s="75">
        <v>0</v>
      </c>
      <c r="F1303" s="64">
        <v>36875</v>
      </c>
      <c r="G1303" s="65">
        <v>0.99305555555555547</v>
      </c>
      <c r="H1303" s="66">
        <v>22.783000000000001</v>
      </c>
      <c r="I1303" s="66">
        <v>36.543499999999995</v>
      </c>
      <c r="J1303" s="67">
        <v>0.6825</v>
      </c>
      <c r="K1303" s="67">
        <v>0.39812500000000001</v>
      </c>
      <c r="M1303" s="67">
        <v>6.2E-2</v>
      </c>
      <c r="N1303" s="67">
        <v>0.109</v>
      </c>
      <c r="P1303" s="66"/>
      <c r="Q1303" s="67">
        <v>12.191000000000001</v>
      </c>
    </row>
    <row r="1304" spans="1:17" ht="14" customHeight="1" x14ac:dyDescent="0.2">
      <c r="A1304" s="46">
        <v>1302</v>
      </c>
      <c r="B1304" s="63">
        <v>-81.410333333333327</v>
      </c>
      <c r="C1304" s="63">
        <v>25.582999999999998</v>
      </c>
      <c r="D1304" s="74">
        <v>46</v>
      </c>
      <c r="E1304" s="75">
        <v>0</v>
      </c>
      <c r="F1304" s="64">
        <v>36876</v>
      </c>
      <c r="G1304" s="65">
        <v>1.0416666666666666E-2</v>
      </c>
      <c r="H1304" s="66">
        <v>22.468</v>
      </c>
      <c r="I1304" s="66">
        <v>36.533500000000004</v>
      </c>
      <c r="J1304" s="67">
        <v>0.61250000000000004</v>
      </c>
      <c r="K1304" s="67">
        <v>0.48474999999999985</v>
      </c>
      <c r="M1304" s="67">
        <v>7.0999999999999994E-2</v>
      </c>
      <c r="N1304" s="67">
        <v>0.112</v>
      </c>
      <c r="P1304" s="66"/>
      <c r="Q1304" s="67">
        <v>10.551</v>
      </c>
    </row>
    <row r="1305" spans="1:17" ht="14" customHeight="1" x14ac:dyDescent="0.2">
      <c r="A1305" s="46">
        <v>1303</v>
      </c>
      <c r="B1305" s="63">
        <v>-81.471000000000004</v>
      </c>
      <c r="C1305" s="63">
        <v>25.583333333333332</v>
      </c>
      <c r="D1305" s="74">
        <v>45</v>
      </c>
      <c r="E1305" s="75">
        <v>0</v>
      </c>
      <c r="F1305" s="64">
        <v>36876</v>
      </c>
      <c r="G1305" s="65">
        <v>2.8472222222222222E-2</v>
      </c>
      <c r="H1305" s="66">
        <v>22.192999999999998</v>
      </c>
      <c r="I1305" s="66">
        <v>36.723500000000001</v>
      </c>
      <c r="J1305" s="67">
        <v>0.6825</v>
      </c>
      <c r="K1305" s="67">
        <v>0.51450000000000007</v>
      </c>
      <c r="M1305" s="67">
        <v>6.2E-2</v>
      </c>
      <c r="N1305" s="67">
        <v>4.7E-2</v>
      </c>
      <c r="P1305" s="66"/>
      <c r="Q1305" s="67">
        <v>12.141999999999999</v>
      </c>
    </row>
    <row r="1306" spans="1:17" ht="14" customHeight="1" x14ac:dyDescent="0.2">
      <c r="A1306" s="46">
        <v>1304</v>
      </c>
      <c r="B1306" s="63">
        <v>-81.665000000000006</v>
      </c>
      <c r="C1306" s="63">
        <v>25.582999999999998</v>
      </c>
      <c r="D1306" s="74">
        <v>44</v>
      </c>
      <c r="E1306" s="75">
        <v>0</v>
      </c>
      <c r="F1306" s="64">
        <v>36876</v>
      </c>
      <c r="G1306" s="65">
        <v>7.6388888888888895E-2</v>
      </c>
      <c r="H1306" s="66">
        <v>21.902999999999999</v>
      </c>
      <c r="I1306" s="66">
        <v>36.848500000000001</v>
      </c>
      <c r="J1306" s="67">
        <v>0.54249999999999998</v>
      </c>
      <c r="K1306" s="67">
        <v>0.42175000000000001</v>
      </c>
      <c r="M1306" s="67">
        <v>0</v>
      </c>
      <c r="N1306" s="67">
        <v>3.1E-2</v>
      </c>
      <c r="P1306" s="66"/>
      <c r="Q1306" s="67">
        <v>0</v>
      </c>
    </row>
    <row r="1307" spans="1:17" ht="14" customHeight="1" x14ac:dyDescent="0.2">
      <c r="A1307" s="46">
        <v>1305</v>
      </c>
      <c r="B1307" s="63">
        <v>-81.574833333333331</v>
      </c>
      <c r="C1307" s="63">
        <v>25.732833333333332</v>
      </c>
      <c r="D1307" s="74">
        <v>41</v>
      </c>
      <c r="E1307" s="75">
        <v>0</v>
      </c>
      <c r="F1307" s="64">
        <v>36876</v>
      </c>
      <c r="G1307" s="65">
        <v>0.51875000000000004</v>
      </c>
      <c r="H1307" s="66">
        <v>22.064500000000002</v>
      </c>
      <c r="I1307" s="66">
        <v>36.513500000000001</v>
      </c>
      <c r="J1307" s="67">
        <v>0.99750000000000005</v>
      </c>
      <c r="K1307" s="67">
        <v>0.64837499999999992</v>
      </c>
      <c r="M1307" s="67">
        <v>7.9000000000000001E-2</v>
      </c>
      <c r="N1307" s="67">
        <v>5.7000000000000002E-2</v>
      </c>
      <c r="P1307" s="66"/>
      <c r="Q1307" s="67">
        <v>7.1760000000000002</v>
      </c>
    </row>
    <row r="1308" spans="1:17" ht="14" customHeight="1" x14ac:dyDescent="0.2">
      <c r="A1308" s="46">
        <v>1306</v>
      </c>
      <c r="B1308" s="63">
        <v>-81.523499999999999</v>
      </c>
      <c r="C1308" s="63">
        <v>25.758833333333332</v>
      </c>
      <c r="D1308" s="74">
        <v>40</v>
      </c>
      <c r="E1308" s="75">
        <v>0</v>
      </c>
      <c r="F1308" s="64">
        <v>36876</v>
      </c>
      <c r="G1308" s="65">
        <v>0.54097222222222219</v>
      </c>
      <c r="H1308" s="66">
        <v>22.6065</v>
      </c>
      <c r="I1308" s="66">
        <v>36.371499999999997</v>
      </c>
      <c r="J1308" s="67">
        <v>2.6277499999999998</v>
      </c>
      <c r="K1308" s="67">
        <v>1.67547625</v>
      </c>
      <c r="M1308" s="67">
        <v>9.2999999999999999E-2</v>
      </c>
      <c r="N1308" s="67">
        <v>3.1E-2</v>
      </c>
      <c r="P1308" s="66"/>
      <c r="Q1308" s="67">
        <v>3.7530000000000001</v>
      </c>
    </row>
    <row r="1309" spans="1:17" ht="14" customHeight="1" x14ac:dyDescent="0.2">
      <c r="A1309" s="46">
        <v>1307</v>
      </c>
      <c r="B1309" s="63">
        <v>-81.482166666666672</v>
      </c>
      <c r="C1309" s="63">
        <v>25.783000000000001</v>
      </c>
      <c r="D1309" s="74">
        <v>39</v>
      </c>
      <c r="E1309" s="75">
        <v>0</v>
      </c>
      <c r="F1309" s="64">
        <v>36876</v>
      </c>
      <c r="G1309" s="65">
        <v>0.56319444444444444</v>
      </c>
      <c r="H1309" s="66">
        <v>23.253</v>
      </c>
      <c r="I1309" s="66">
        <v>36.333500000000001</v>
      </c>
      <c r="J1309" s="67">
        <v>1.8851249999999999</v>
      </c>
      <c r="K1309" s="67">
        <v>1.6743337499999997</v>
      </c>
      <c r="M1309" s="67">
        <v>0.26500000000000001</v>
      </c>
      <c r="N1309" s="67">
        <v>7.2999999999999995E-2</v>
      </c>
      <c r="P1309" s="66"/>
      <c r="Q1309" s="67">
        <v>37.841999999999999</v>
      </c>
    </row>
    <row r="1310" spans="1:17" ht="14" customHeight="1" x14ac:dyDescent="0.2">
      <c r="A1310" s="46">
        <v>1308</v>
      </c>
      <c r="B1310" s="63">
        <v>-82.16716666666666</v>
      </c>
      <c r="C1310" s="63">
        <v>26.125499999999999</v>
      </c>
      <c r="D1310" s="74">
        <v>38.5</v>
      </c>
      <c r="E1310" s="75">
        <v>0</v>
      </c>
      <c r="F1310" s="64">
        <v>36876</v>
      </c>
      <c r="G1310" s="65">
        <v>0.76736111111111116</v>
      </c>
      <c r="H1310" s="66">
        <v>22.118500000000001</v>
      </c>
      <c r="I1310" s="66">
        <v>36.982999999999997</v>
      </c>
      <c r="J1310" s="67">
        <v>0.23575000000000002</v>
      </c>
      <c r="K1310" s="67">
        <v>7.1299999999999947E-2</v>
      </c>
      <c r="M1310" s="67">
        <v>0</v>
      </c>
      <c r="N1310" s="67">
        <v>7.0000000000000007E-2</v>
      </c>
      <c r="P1310" s="66"/>
      <c r="Q1310" s="67">
        <v>0.66700000000000004</v>
      </c>
    </row>
    <row r="1311" spans="1:17" ht="14" customHeight="1" x14ac:dyDescent="0.2">
      <c r="A1311" s="46">
        <v>1309</v>
      </c>
      <c r="B1311" s="63">
        <v>-82.057666666666663</v>
      </c>
      <c r="C1311" s="63">
        <v>26.157166666666665</v>
      </c>
      <c r="D1311" s="74">
        <v>38</v>
      </c>
      <c r="E1311" s="75">
        <v>0</v>
      </c>
      <c r="F1311" s="64">
        <v>36876</v>
      </c>
      <c r="G1311" s="65">
        <v>0.81111111111111101</v>
      </c>
      <c r="H1311" s="66">
        <v>21.4255</v>
      </c>
      <c r="I1311" s="66">
        <v>37.067999999999998</v>
      </c>
      <c r="J1311" s="67">
        <v>0.50025000000000008</v>
      </c>
      <c r="K1311" s="67">
        <v>0.18549499999999997</v>
      </c>
      <c r="M1311" s="67">
        <v>0</v>
      </c>
      <c r="N1311" s="67">
        <v>2.5999999999999999E-2</v>
      </c>
      <c r="P1311" s="66"/>
      <c r="Q1311" s="67">
        <v>0</v>
      </c>
    </row>
    <row r="1312" spans="1:17" ht="14" customHeight="1" x14ac:dyDescent="0.2">
      <c r="A1312" s="46">
        <v>1310</v>
      </c>
      <c r="B1312" s="63">
        <v>-81.975833333333327</v>
      </c>
      <c r="C1312" s="63">
        <v>26.183</v>
      </c>
      <c r="D1312" s="74">
        <v>37</v>
      </c>
      <c r="E1312" s="75">
        <v>0</v>
      </c>
      <c r="F1312" s="64">
        <v>36876</v>
      </c>
      <c r="G1312" s="65">
        <v>0.83819444444444446</v>
      </c>
      <c r="H1312" s="66">
        <v>21.493000000000002</v>
      </c>
      <c r="I1312" s="66">
        <v>36.938499999999998</v>
      </c>
      <c r="J1312" s="67">
        <v>0.48875000000000002</v>
      </c>
      <c r="K1312" s="67">
        <v>0.18675999999999993</v>
      </c>
      <c r="M1312" s="67">
        <v>0</v>
      </c>
      <c r="N1312" s="67">
        <v>3.4000000000000002E-2</v>
      </c>
      <c r="P1312" s="66"/>
      <c r="Q1312" s="67">
        <v>2.0649999999999999</v>
      </c>
    </row>
    <row r="1313" spans="1:17" ht="14" customHeight="1" x14ac:dyDescent="0.2">
      <c r="A1313" s="46">
        <v>1311</v>
      </c>
      <c r="B1313" s="63">
        <v>-81.901499999999999</v>
      </c>
      <c r="C1313" s="63">
        <v>26.201333333333334</v>
      </c>
      <c r="D1313" s="74">
        <v>36</v>
      </c>
      <c r="E1313" s="75">
        <v>0</v>
      </c>
      <c r="F1313" s="64">
        <v>36876</v>
      </c>
      <c r="G1313" s="65">
        <v>0.8618055555555556</v>
      </c>
      <c r="H1313" s="66">
        <v>21.689</v>
      </c>
      <c r="I1313" s="66">
        <v>36.721000000000004</v>
      </c>
      <c r="J1313" s="67">
        <v>0.46575</v>
      </c>
      <c r="K1313" s="67">
        <v>0.20975999999999995</v>
      </c>
      <c r="M1313" s="67">
        <v>6.2E-2</v>
      </c>
      <c r="N1313" s="67">
        <v>4.9000000000000002E-2</v>
      </c>
      <c r="P1313" s="66"/>
      <c r="Q1313" s="67">
        <v>7.08</v>
      </c>
    </row>
    <row r="1314" spans="1:17" ht="14" customHeight="1" x14ac:dyDescent="0.2">
      <c r="A1314" s="46">
        <v>1312</v>
      </c>
      <c r="B1314" s="63">
        <v>-81.841166666666666</v>
      </c>
      <c r="C1314" s="63">
        <v>26.2225</v>
      </c>
      <c r="D1314" s="74">
        <v>35</v>
      </c>
      <c r="E1314" s="75">
        <v>0</v>
      </c>
      <c r="F1314" s="64">
        <v>36876</v>
      </c>
      <c r="G1314" s="65">
        <v>0.88263888888888886</v>
      </c>
      <c r="H1314" s="66">
        <v>21.635999999999999</v>
      </c>
      <c r="I1314" s="66">
        <v>36.378</v>
      </c>
      <c r="J1314" s="67">
        <v>0.98</v>
      </c>
      <c r="K1314" s="67">
        <v>0.765625</v>
      </c>
      <c r="M1314" s="67">
        <v>0.09</v>
      </c>
      <c r="N1314" s="67">
        <v>3.5999999999999997E-2</v>
      </c>
      <c r="Q1314" s="67">
        <v>11.757</v>
      </c>
    </row>
    <row r="1315" spans="1:17" ht="14" customHeight="1" x14ac:dyDescent="0.2">
      <c r="A1315" s="46">
        <v>1313</v>
      </c>
      <c r="B1315" s="63">
        <v>-81.796000000000006</v>
      </c>
      <c r="C1315" s="63">
        <v>25.910833333333333</v>
      </c>
      <c r="D1315" s="74">
        <v>33</v>
      </c>
      <c r="E1315" s="75">
        <v>0</v>
      </c>
      <c r="F1315" s="64">
        <v>36877</v>
      </c>
      <c r="G1315" s="65">
        <v>0.81805555555555554</v>
      </c>
      <c r="H1315" s="66">
        <v>21.724</v>
      </c>
      <c r="I1315" s="66">
        <v>36.647999999999996</v>
      </c>
      <c r="J1315" s="67">
        <v>0.54249999999999998</v>
      </c>
      <c r="K1315" s="67">
        <v>0.97037499999999977</v>
      </c>
      <c r="M1315" s="67">
        <v>0.09</v>
      </c>
      <c r="N1315" s="67">
        <v>2.3E-2</v>
      </c>
      <c r="P1315" s="66"/>
      <c r="Q1315" s="67">
        <v>7.7549999999999999</v>
      </c>
    </row>
    <row r="1316" spans="1:17" ht="14" customHeight="1" x14ac:dyDescent="0.2">
      <c r="A1316" s="46">
        <v>1314</v>
      </c>
      <c r="B1316" s="63">
        <v>-81.832833333333326</v>
      </c>
      <c r="C1316" s="63">
        <v>25.872</v>
      </c>
      <c r="D1316" s="74">
        <v>32</v>
      </c>
      <c r="E1316" s="75">
        <v>0</v>
      </c>
      <c r="F1316" s="64">
        <v>36877</v>
      </c>
      <c r="G1316" s="65">
        <v>0.84097222222222223</v>
      </c>
      <c r="H1316" s="66">
        <v>21.608000000000001</v>
      </c>
      <c r="I1316" s="66">
        <v>36.958500000000001</v>
      </c>
      <c r="J1316" s="67">
        <v>0.50749999999999995</v>
      </c>
      <c r="K1316" s="67">
        <v>0.85574999999999979</v>
      </c>
      <c r="M1316" s="67">
        <v>5.6000000000000001E-2</v>
      </c>
      <c r="N1316" s="67">
        <v>0</v>
      </c>
      <c r="P1316" s="66"/>
      <c r="Q1316" s="67">
        <v>0</v>
      </c>
    </row>
    <row r="1317" spans="1:17" ht="14" customHeight="1" x14ac:dyDescent="0.2">
      <c r="A1317" s="46">
        <v>1315</v>
      </c>
      <c r="B1317" s="63">
        <v>-81.94083333333333</v>
      </c>
      <c r="C1317" s="63">
        <v>25.74</v>
      </c>
      <c r="D1317" s="74">
        <v>31</v>
      </c>
      <c r="E1317" s="75">
        <v>0</v>
      </c>
      <c r="F1317" s="64">
        <v>36877</v>
      </c>
      <c r="G1317" s="65">
        <v>0.88888888888888884</v>
      </c>
      <c r="H1317" s="66">
        <v>21.849</v>
      </c>
      <c r="I1317" s="66">
        <v>37.205500000000001</v>
      </c>
      <c r="J1317" s="67">
        <v>0.23</v>
      </c>
      <c r="K1317" s="67">
        <v>0.44039249999999996</v>
      </c>
      <c r="M1317" s="67">
        <v>0.04</v>
      </c>
      <c r="N1317" s="67">
        <v>0</v>
      </c>
      <c r="P1317" s="66"/>
      <c r="Q1317" s="67">
        <v>0</v>
      </c>
    </row>
    <row r="1318" spans="1:17" ht="14" customHeight="1" x14ac:dyDescent="0.2">
      <c r="A1318" s="46">
        <v>1316</v>
      </c>
      <c r="B1318" s="63">
        <v>-82.072500000000005</v>
      </c>
      <c r="C1318" s="63">
        <v>25.571999999999999</v>
      </c>
      <c r="D1318" s="74">
        <v>30.5</v>
      </c>
      <c r="E1318" s="75">
        <v>0</v>
      </c>
      <c r="F1318" s="64">
        <v>36877</v>
      </c>
      <c r="G1318" s="65">
        <v>0.94791666666666663</v>
      </c>
      <c r="H1318" s="66">
        <v>22.5185</v>
      </c>
      <c r="I1318" s="66">
        <v>36.999499999999998</v>
      </c>
      <c r="J1318" s="67">
        <v>0.21274999999999999</v>
      </c>
      <c r="K1318" s="67">
        <v>0.20176749999999993</v>
      </c>
      <c r="M1318" s="67">
        <v>5.2999999999999999E-2</v>
      </c>
      <c r="N1318" s="67">
        <v>0</v>
      </c>
      <c r="P1318" s="66"/>
      <c r="Q1318" s="67">
        <v>0</v>
      </c>
    </row>
    <row r="1319" spans="1:17" ht="14" customHeight="1" x14ac:dyDescent="0.2">
      <c r="A1319" s="46">
        <v>1317</v>
      </c>
      <c r="B1319" s="63">
        <v>-82.209500000000006</v>
      </c>
      <c r="C1319" s="63">
        <v>25.400333333333332</v>
      </c>
      <c r="D1319" s="74">
        <v>30</v>
      </c>
      <c r="E1319" s="75">
        <v>0</v>
      </c>
      <c r="F1319" s="64">
        <v>36878</v>
      </c>
      <c r="G1319" s="65">
        <v>6.9444444444444441E-3</v>
      </c>
      <c r="H1319" s="66">
        <v>22.796500000000002</v>
      </c>
      <c r="I1319" s="66">
        <v>36.823999999999998</v>
      </c>
      <c r="J1319" s="67">
        <v>0.23</v>
      </c>
      <c r="K1319" s="67">
        <v>0.11287249999999993</v>
      </c>
      <c r="M1319" s="67">
        <v>5.3999999999999999E-2</v>
      </c>
      <c r="N1319" s="67">
        <v>1.7999999999999999E-2</v>
      </c>
      <c r="P1319" s="66"/>
      <c r="Q1319" s="67">
        <v>0</v>
      </c>
    </row>
    <row r="1320" spans="1:17" ht="14" customHeight="1" x14ac:dyDescent="0.2">
      <c r="A1320" s="46">
        <v>1318</v>
      </c>
      <c r="B1320" s="63">
        <v>-82.350499999999997</v>
      </c>
      <c r="C1320" s="63">
        <v>25.2255</v>
      </c>
      <c r="D1320" s="74">
        <v>29.5</v>
      </c>
      <c r="E1320" s="75">
        <v>0</v>
      </c>
      <c r="F1320" s="64">
        <v>36878</v>
      </c>
      <c r="G1320" s="65">
        <v>6.6666666666666666E-2</v>
      </c>
      <c r="H1320" s="66">
        <v>22.823</v>
      </c>
      <c r="I1320" s="66">
        <v>36.927500000000002</v>
      </c>
      <c r="J1320" s="67">
        <v>0.12237500000000001</v>
      </c>
      <c r="K1320" s="67">
        <v>0.11192500000000001</v>
      </c>
      <c r="M1320" s="67">
        <v>2.9000000000000001E-2</v>
      </c>
      <c r="N1320" s="67">
        <v>0</v>
      </c>
      <c r="P1320" s="66"/>
      <c r="Q1320" s="67">
        <v>1.1970000000000001</v>
      </c>
    </row>
    <row r="1321" spans="1:17" ht="14" customHeight="1" x14ac:dyDescent="0.2">
      <c r="A1321" s="46">
        <v>1319</v>
      </c>
      <c r="B1321" s="63">
        <v>-82.477999999999994</v>
      </c>
      <c r="C1321" s="63">
        <v>25.0625</v>
      </c>
      <c r="D1321" s="74">
        <v>29</v>
      </c>
      <c r="E1321" s="75">
        <v>0</v>
      </c>
      <c r="F1321" s="64">
        <v>36878</v>
      </c>
      <c r="G1321" s="65">
        <v>0.12222222222222223</v>
      </c>
      <c r="H1321" s="66">
        <v>23.878</v>
      </c>
      <c r="I1321" s="66">
        <v>36.661000000000001</v>
      </c>
      <c r="J1321" s="67">
        <v>7.9750000000000001E-2</v>
      </c>
      <c r="K1321" s="67">
        <v>5.0050000000000011E-2</v>
      </c>
      <c r="M1321" s="67">
        <v>2.5000000000000001E-2</v>
      </c>
      <c r="N1321" s="67">
        <v>0.16600000000000001</v>
      </c>
      <c r="P1321" s="66"/>
      <c r="Q1321" s="67">
        <v>0.75900000000000001</v>
      </c>
    </row>
    <row r="1322" spans="1:17" ht="14" customHeight="1" x14ac:dyDescent="0.2">
      <c r="A1322" s="46">
        <v>1320</v>
      </c>
      <c r="B1322" s="63">
        <v>-82.616166666666672</v>
      </c>
      <c r="C1322" s="63">
        <v>24.899000000000001</v>
      </c>
      <c r="D1322" s="74">
        <v>28.5</v>
      </c>
      <c r="E1322" s="75">
        <v>0</v>
      </c>
      <c r="F1322" s="64">
        <v>36878</v>
      </c>
      <c r="G1322" s="65">
        <v>0.18124999999999999</v>
      </c>
      <c r="H1322" s="66">
        <v>24.313000000000002</v>
      </c>
      <c r="I1322" s="66">
        <v>36.462499999999999</v>
      </c>
      <c r="J1322" s="67">
        <v>7.0125000000000007E-2</v>
      </c>
      <c r="K1322" s="67">
        <v>4.5374999999999999E-2</v>
      </c>
      <c r="M1322" s="67">
        <v>0</v>
      </c>
      <c r="N1322" s="67">
        <v>0.14499999999999999</v>
      </c>
      <c r="P1322" s="66"/>
      <c r="Q1322" s="67">
        <v>0.80500000000000005</v>
      </c>
    </row>
    <row r="1323" spans="1:17" ht="14" customHeight="1" x14ac:dyDescent="0.2">
      <c r="A1323" s="46">
        <v>1321</v>
      </c>
      <c r="B1323" s="63">
        <v>-82.74666666666667</v>
      </c>
      <c r="C1323" s="63">
        <v>24.728666666666665</v>
      </c>
      <c r="D1323" s="74">
        <v>28</v>
      </c>
      <c r="E1323" s="75">
        <v>0</v>
      </c>
      <c r="F1323" s="64">
        <v>36878</v>
      </c>
      <c r="G1323" s="65">
        <v>0.24097222222222223</v>
      </c>
      <c r="H1323" s="66">
        <v>24.603000000000002</v>
      </c>
      <c r="I1323" s="66">
        <v>36.423500000000004</v>
      </c>
      <c r="J1323" s="67">
        <v>0.12075000000000001</v>
      </c>
      <c r="K1323" s="67">
        <v>0.21700499999999992</v>
      </c>
      <c r="M1323" s="67">
        <v>3.5999999999999997E-2</v>
      </c>
      <c r="N1323" s="67">
        <v>0.13800000000000001</v>
      </c>
      <c r="P1323" s="66"/>
      <c r="Q1323" s="67">
        <v>0</v>
      </c>
    </row>
    <row r="1324" spans="1:17" ht="14" customHeight="1" x14ac:dyDescent="0.2">
      <c r="A1324" s="46">
        <v>1322</v>
      </c>
      <c r="B1324" s="63">
        <v>-82.766666666666666</v>
      </c>
      <c r="C1324" s="63">
        <v>24.591833333333334</v>
      </c>
      <c r="D1324" s="74">
        <v>27</v>
      </c>
      <c r="E1324" s="75">
        <v>0</v>
      </c>
      <c r="F1324" s="64">
        <v>36878</v>
      </c>
      <c r="G1324" s="65">
        <v>0.28472222222222221</v>
      </c>
      <c r="H1324" s="66">
        <v>24.704999999999998</v>
      </c>
      <c r="I1324" s="66">
        <v>36.401499999999999</v>
      </c>
      <c r="J1324" s="67">
        <v>0.29325000000000001</v>
      </c>
      <c r="K1324" s="67">
        <v>0.20314749999999993</v>
      </c>
      <c r="M1324" s="67">
        <v>3.6999999999999998E-2</v>
      </c>
      <c r="N1324" s="67">
        <v>0.16900000000000001</v>
      </c>
      <c r="P1324" s="66"/>
      <c r="Q1324" s="67">
        <v>1.0349999999999999</v>
      </c>
    </row>
    <row r="1325" spans="1:17" ht="14" customHeight="1" x14ac:dyDescent="0.2">
      <c r="A1325" s="46">
        <v>1323</v>
      </c>
      <c r="B1325" s="63">
        <v>-82.768833333333333</v>
      </c>
      <c r="C1325" s="63">
        <v>24.493333333333332</v>
      </c>
      <c r="D1325" s="74">
        <v>26</v>
      </c>
      <c r="E1325" s="75">
        <v>0</v>
      </c>
      <c r="F1325" s="64">
        <v>36878</v>
      </c>
      <c r="G1325" s="65">
        <v>0.31666666666666665</v>
      </c>
      <c r="H1325" s="66">
        <v>25.202999999999999</v>
      </c>
      <c r="I1325" s="66">
        <v>36.329499999999996</v>
      </c>
      <c r="J1325" s="67">
        <v>0.15525</v>
      </c>
      <c r="K1325" s="67">
        <v>0.23367999999999994</v>
      </c>
      <c r="M1325" s="67">
        <v>3.2000000000000001E-2</v>
      </c>
      <c r="N1325" s="67">
        <v>0.14000000000000001</v>
      </c>
      <c r="P1325" s="66"/>
      <c r="Q1325" s="67">
        <v>1.863</v>
      </c>
    </row>
    <row r="1326" spans="1:17" ht="14" customHeight="1" x14ac:dyDescent="0.2">
      <c r="A1326" s="46">
        <v>1324</v>
      </c>
      <c r="B1326" s="63">
        <v>-82.766833333333338</v>
      </c>
      <c r="C1326" s="63">
        <v>24.392666666666667</v>
      </c>
      <c r="D1326" s="74">
        <v>25</v>
      </c>
      <c r="E1326" s="75">
        <v>0</v>
      </c>
      <c r="F1326" s="64">
        <v>36878</v>
      </c>
      <c r="G1326" s="65">
        <v>0.35</v>
      </c>
      <c r="H1326" s="66">
        <v>25.008000000000003</v>
      </c>
      <c r="I1326" s="66">
        <v>36.393000000000001</v>
      </c>
      <c r="J1326" s="67">
        <v>0.138875</v>
      </c>
      <c r="K1326" s="67">
        <v>6.9025000000000031E-2</v>
      </c>
      <c r="M1326" s="67">
        <v>0.02</v>
      </c>
      <c r="N1326" s="67">
        <v>0.19900000000000001</v>
      </c>
      <c r="P1326" s="66"/>
      <c r="Q1326" s="67">
        <v>0.94299999999999995</v>
      </c>
    </row>
    <row r="1327" spans="1:17" ht="14" customHeight="1" x14ac:dyDescent="0.2">
      <c r="A1327" s="46">
        <v>1325</v>
      </c>
      <c r="B1327" s="63">
        <v>-81.82716666666667</v>
      </c>
      <c r="C1327" s="63">
        <v>24.396666666666668</v>
      </c>
      <c r="D1327" s="74">
        <v>22.5</v>
      </c>
      <c r="E1327" s="75">
        <v>0</v>
      </c>
      <c r="F1327" s="64">
        <v>36878</v>
      </c>
      <c r="G1327" s="65">
        <v>0.56666666666666665</v>
      </c>
      <c r="H1327" s="66">
        <v>25.169</v>
      </c>
      <c r="I1327" s="66">
        <v>36.339500000000001</v>
      </c>
      <c r="J1327" s="67">
        <v>7.0125000000000007E-2</v>
      </c>
      <c r="K1327" s="67">
        <v>6.077500000000001E-2</v>
      </c>
      <c r="M1327" s="67">
        <v>1.4999999999999999E-2</v>
      </c>
      <c r="N1327" s="67">
        <v>8.7999999999999995E-2</v>
      </c>
      <c r="P1327" s="66"/>
      <c r="Q1327" s="67">
        <v>1.081</v>
      </c>
    </row>
    <row r="1328" spans="1:17" ht="14" customHeight="1" x14ac:dyDescent="0.2">
      <c r="A1328" s="46">
        <v>1326</v>
      </c>
      <c r="B1328" s="63">
        <v>-81.828166666666661</v>
      </c>
      <c r="C1328" s="63">
        <v>24.454499999999999</v>
      </c>
      <c r="D1328" s="74">
        <v>22</v>
      </c>
      <c r="E1328" s="75">
        <v>0</v>
      </c>
      <c r="F1328" s="64">
        <v>36878</v>
      </c>
      <c r="G1328" s="65">
        <v>0.58958333333333335</v>
      </c>
      <c r="H1328" s="66">
        <v>24.9055</v>
      </c>
      <c r="I1328" s="66">
        <v>36.366</v>
      </c>
      <c r="J1328" s="67">
        <v>0.13750000000000001</v>
      </c>
      <c r="K1328" s="67">
        <v>8.800000000000005E-2</v>
      </c>
      <c r="M1328" s="67">
        <v>1.0999999999999999E-2</v>
      </c>
      <c r="N1328" s="67">
        <v>0.29499999999999998</v>
      </c>
      <c r="P1328" s="66"/>
      <c r="Q1328" s="67">
        <v>0.75900000000000001</v>
      </c>
    </row>
    <row r="1329" spans="1:17" ht="14" customHeight="1" x14ac:dyDescent="0.2">
      <c r="A1329" s="46">
        <v>1327</v>
      </c>
      <c r="B1329" s="63">
        <v>-81.828000000000003</v>
      </c>
      <c r="C1329" s="63">
        <v>24.486166666666666</v>
      </c>
      <c r="D1329" s="74">
        <v>23</v>
      </c>
      <c r="E1329" s="75">
        <v>0</v>
      </c>
      <c r="F1329" s="64">
        <v>36878</v>
      </c>
      <c r="G1329" s="65">
        <v>0.60486111111111118</v>
      </c>
      <c r="H1329" s="66">
        <v>24.918500000000002</v>
      </c>
      <c r="I1329" s="66">
        <v>36.357999999999997</v>
      </c>
      <c r="J1329" s="67">
        <v>0.15262500000000001</v>
      </c>
      <c r="K1329" s="67">
        <v>8.2774999999999987E-2</v>
      </c>
      <c r="M1329" s="67">
        <v>1.2E-2</v>
      </c>
      <c r="N1329" s="67">
        <v>0.21199999999999999</v>
      </c>
      <c r="P1329" s="66"/>
      <c r="Q1329" s="67">
        <v>1.2190000000000001</v>
      </c>
    </row>
    <row r="1330" spans="1:17" ht="14" customHeight="1" x14ac:dyDescent="0.2">
      <c r="A1330" s="46">
        <v>1328</v>
      </c>
      <c r="B1330" s="63">
        <v>-81.828000000000003</v>
      </c>
      <c r="C1330" s="63">
        <v>24.536166666666666</v>
      </c>
      <c r="D1330" s="74">
        <v>24</v>
      </c>
      <c r="E1330" s="75">
        <v>0</v>
      </c>
      <c r="F1330" s="64">
        <v>36878</v>
      </c>
      <c r="G1330" s="65">
        <v>0.62430555555555556</v>
      </c>
      <c r="H1330" s="66">
        <v>23.364999999999998</v>
      </c>
      <c r="I1330" s="66">
        <v>36.9345</v>
      </c>
      <c r="J1330" s="67">
        <v>0.621</v>
      </c>
      <c r="K1330" s="67">
        <v>0.64302249999999972</v>
      </c>
      <c r="M1330" s="67">
        <v>3.9E-2</v>
      </c>
      <c r="N1330" s="67">
        <v>0.46500000000000002</v>
      </c>
      <c r="P1330" s="66"/>
      <c r="Q1330" s="67">
        <v>0</v>
      </c>
    </row>
    <row r="1331" spans="1:17" ht="14" customHeight="1" x14ac:dyDescent="0.2">
      <c r="A1331" s="46">
        <v>1329</v>
      </c>
      <c r="B1331" s="63">
        <v>-81.421999999999997</v>
      </c>
      <c r="C1331" s="63">
        <v>24.609333333333332</v>
      </c>
      <c r="D1331" s="74">
        <v>19</v>
      </c>
      <c r="E1331" s="75">
        <v>0</v>
      </c>
      <c r="F1331" s="64">
        <v>36878</v>
      </c>
      <c r="G1331" s="65">
        <v>0.72638888888888886</v>
      </c>
      <c r="H1331" s="66">
        <v>22.8475</v>
      </c>
      <c r="I1331" s="66">
        <v>36.03</v>
      </c>
      <c r="J1331" s="67">
        <v>0.13800000000000001</v>
      </c>
      <c r="K1331" s="67">
        <v>0.17416749999999995</v>
      </c>
      <c r="M1331" s="67">
        <v>1.2E-2</v>
      </c>
      <c r="N1331" s="67">
        <v>0.66500000000000004</v>
      </c>
      <c r="P1331" s="66"/>
      <c r="Q1331" s="67">
        <v>2.0009999999999999</v>
      </c>
    </row>
    <row r="1332" spans="1:17" ht="14" customHeight="1" x14ac:dyDescent="0.2">
      <c r="A1332" s="46">
        <v>1330</v>
      </c>
      <c r="B1332" s="63">
        <v>-81.418166666666664</v>
      </c>
      <c r="C1332" s="63">
        <v>24.574999999999999</v>
      </c>
      <c r="D1332" s="74">
        <v>20</v>
      </c>
      <c r="E1332" s="75">
        <v>0</v>
      </c>
      <c r="F1332" s="64">
        <v>36878</v>
      </c>
      <c r="G1332" s="65">
        <v>0.7402777777777777</v>
      </c>
      <c r="H1332" s="66">
        <v>24.610700000000001</v>
      </c>
      <c r="I1332" s="66">
        <v>36.158000000000001</v>
      </c>
      <c r="J1332" s="67">
        <v>0.63249999999999995</v>
      </c>
      <c r="K1332" s="67">
        <v>0.22723999999999989</v>
      </c>
      <c r="M1332" s="67">
        <v>0.03</v>
      </c>
      <c r="N1332" s="67">
        <v>0.13500000000000001</v>
      </c>
      <c r="P1332" s="66"/>
      <c r="Q1332" s="67">
        <v>2.0470000000000002</v>
      </c>
    </row>
    <row r="1333" spans="1:17" ht="14" customHeight="1" x14ac:dyDescent="0.2">
      <c r="A1333" s="46">
        <v>1331</v>
      </c>
      <c r="B1333" s="63">
        <v>-81.412499999999994</v>
      </c>
      <c r="C1333" s="63">
        <v>24.538</v>
      </c>
      <c r="D1333" s="74">
        <v>21</v>
      </c>
      <c r="E1333" s="75">
        <v>0</v>
      </c>
      <c r="F1333" s="64">
        <v>36878</v>
      </c>
      <c r="G1333" s="65">
        <v>0.76458333333333339</v>
      </c>
      <c r="H1333" s="66">
        <v>24.825499999999998</v>
      </c>
      <c r="I1333" s="66">
        <v>36.283499999999997</v>
      </c>
      <c r="J1333" s="67">
        <v>0.38524999999999998</v>
      </c>
      <c r="K1333" s="67">
        <v>0.17767499999999986</v>
      </c>
      <c r="M1333" s="67">
        <v>5.0000000000000001E-3</v>
      </c>
      <c r="N1333" s="67">
        <v>0.23200000000000001</v>
      </c>
      <c r="P1333" s="66"/>
      <c r="Q1333" s="67">
        <v>1.633</v>
      </c>
    </row>
    <row r="1334" spans="1:17" ht="14" customHeight="1" x14ac:dyDescent="0.2">
      <c r="A1334" s="46">
        <v>1332</v>
      </c>
      <c r="B1334" s="63">
        <v>-81.183666666666667</v>
      </c>
      <c r="C1334" s="63">
        <v>24.598333333333333</v>
      </c>
      <c r="D1334" s="74">
        <v>18</v>
      </c>
      <c r="E1334" s="75">
        <v>0</v>
      </c>
      <c r="F1334" s="64">
        <v>36878</v>
      </c>
      <c r="G1334" s="65">
        <v>0.82986111111111116</v>
      </c>
      <c r="H1334" s="66">
        <v>25.247999999999998</v>
      </c>
      <c r="I1334" s="66">
        <v>36.287999999999997</v>
      </c>
      <c r="J1334" s="67">
        <v>0.28175</v>
      </c>
      <c r="K1334" s="67">
        <v>0.16347249999999997</v>
      </c>
      <c r="M1334" s="67">
        <v>0</v>
      </c>
      <c r="N1334" s="67">
        <v>0.111</v>
      </c>
      <c r="P1334" s="66"/>
      <c r="Q1334" s="67">
        <v>1.173</v>
      </c>
    </row>
    <row r="1335" spans="1:17" ht="14" customHeight="1" x14ac:dyDescent="0.2">
      <c r="A1335" s="46">
        <v>1333</v>
      </c>
      <c r="B1335" s="63">
        <v>-81.193333333333328</v>
      </c>
      <c r="C1335" s="63">
        <v>24.634499999999999</v>
      </c>
      <c r="D1335" s="74">
        <v>17</v>
      </c>
      <c r="E1335" s="75">
        <v>0</v>
      </c>
      <c r="F1335" s="64">
        <v>36878</v>
      </c>
      <c r="G1335" s="65">
        <v>0.8534722222222223</v>
      </c>
      <c r="H1335" s="66">
        <v>24.143000000000001</v>
      </c>
      <c r="I1335" s="66">
        <v>35.29</v>
      </c>
      <c r="J1335" s="67">
        <v>0.53475000000000006</v>
      </c>
      <c r="K1335" s="67">
        <v>0.2175224999999999</v>
      </c>
      <c r="M1335" s="67">
        <v>3.4000000000000002E-2</v>
      </c>
      <c r="N1335" s="67">
        <v>0.20599999999999999</v>
      </c>
      <c r="P1335" s="66"/>
      <c r="Q1335" s="67">
        <v>1.7250000000000001</v>
      </c>
    </row>
    <row r="1336" spans="1:17" ht="14" customHeight="1" x14ac:dyDescent="0.2">
      <c r="A1336" s="46">
        <v>1334</v>
      </c>
      <c r="B1336" s="63">
        <v>-81.203500000000005</v>
      </c>
      <c r="C1336" s="63">
        <v>24.674166666666668</v>
      </c>
      <c r="D1336" s="74">
        <v>16</v>
      </c>
      <c r="E1336" s="75">
        <v>0</v>
      </c>
      <c r="F1336" s="64">
        <v>36878</v>
      </c>
      <c r="G1336" s="65">
        <v>0.87430555555555556</v>
      </c>
      <c r="H1336" s="66">
        <v>23.732999999999997</v>
      </c>
      <c r="I1336" s="66">
        <v>35.3065</v>
      </c>
      <c r="J1336" s="67">
        <v>0.27024999999999999</v>
      </c>
      <c r="K1336" s="67">
        <v>0.27220499999999992</v>
      </c>
      <c r="M1336" s="67">
        <v>0</v>
      </c>
      <c r="N1336" s="67">
        <v>0.21199999999999999</v>
      </c>
      <c r="P1336" s="66"/>
      <c r="Q1336" s="67">
        <v>10.695</v>
      </c>
    </row>
    <row r="1337" spans="1:17" ht="14" customHeight="1" x14ac:dyDescent="0.2">
      <c r="A1337" s="46">
        <v>1335</v>
      </c>
      <c r="B1337" s="63">
        <v>-81.030500000000004</v>
      </c>
      <c r="C1337" s="63">
        <v>24.700500000000002</v>
      </c>
      <c r="D1337" s="74">
        <v>13</v>
      </c>
      <c r="E1337" s="75">
        <v>0</v>
      </c>
      <c r="F1337" s="64">
        <v>36878</v>
      </c>
      <c r="G1337" s="65">
        <v>0.92291666666666661</v>
      </c>
      <c r="H1337" s="66">
        <v>23.952999999999999</v>
      </c>
      <c r="I1337" s="66">
        <v>35.641999999999996</v>
      </c>
      <c r="J1337" s="67">
        <v>0.45425000000000004</v>
      </c>
      <c r="K1337" s="67">
        <v>0.20590749999999994</v>
      </c>
      <c r="M1337" s="67">
        <v>4.8000000000000001E-2</v>
      </c>
      <c r="N1337" s="67">
        <v>0.55600000000000005</v>
      </c>
      <c r="P1337" s="66"/>
      <c r="Q1337" s="67">
        <v>3.887</v>
      </c>
    </row>
    <row r="1338" spans="1:17" ht="14" customHeight="1" x14ac:dyDescent="0.2">
      <c r="A1338" s="46">
        <v>1336</v>
      </c>
      <c r="B1338" s="63">
        <v>-81.023333333333326</v>
      </c>
      <c r="C1338" s="63">
        <v>24.674499999999998</v>
      </c>
      <c r="D1338" s="74">
        <v>14</v>
      </c>
      <c r="E1338" s="75">
        <v>0</v>
      </c>
      <c r="F1338" s="64">
        <v>36878</v>
      </c>
      <c r="G1338" s="65">
        <v>0.94027777777777777</v>
      </c>
      <c r="H1338" s="66">
        <v>24.698</v>
      </c>
      <c r="I1338" s="66">
        <v>36.094999999999999</v>
      </c>
      <c r="J1338" s="67">
        <v>0.35650000000000004</v>
      </c>
      <c r="K1338" s="67">
        <v>0.1603675</v>
      </c>
      <c r="M1338" s="67">
        <v>8.0000000000000002E-3</v>
      </c>
      <c r="N1338" s="67">
        <v>5.7000000000000002E-2</v>
      </c>
      <c r="P1338" s="66"/>
      <c r="Q1338" s="67">
        <v>1.8169999999999999</v>
      </c>
    </row>
    <row r="1339" spans="1:17" ht="14" customHeight="1" x14ac:dyDescent="0.2">
      <c r="A1339" s="46">
        <v>1337</v>
      </c>
      <c r="B1339" s="63">
        <v>-81.016499999999994</v>
      </c>
      <c r="C1339" s="63">
        <v>24.643833333333333</v>
      </c>
      <c r="D1339" s="74">
        <v>15</v>
      </c>
      <c r="E1339" s="75">
        <v>0</v>
      </c>
      <c r="F1339" s="64">
        <v>36878</v>
      </c>
      <c r="G1339" s="65">
        <v>0.9604166666666667</v>
      </c>
      <c r="H1339" s="66">
        <v>25.192999999999998</v>
      </c>
      <c r="I1339" s="66">
        <v>36.3125</v>
      </c>
      <c r="J1339" s="67">
        <v>0.20700000000000002</v>
      </c>
      <c r="K1339" s="67">
        <v>0.11540249999999994</v>
      </c>
      <c r="M1339" s="67">
        <v>0</v>
      </c>
      <c r="N1339" s="67">
        <v>6.9000000000000006E-2</v>
      </c>
      <c r="P1339" s="66"/>
      <c r="Q1339" s="67">
        <v>1.0349999999999999</v>
      </c>
    </row>
    <row r="1340" spans="1:17" ht="14" customHeight="1" x14ac:dyDescent="0.2">
      <c r="A1340" s="46">
        <v>1338</v>
      </c>
      <c r="B1340" s="63">
        <v>-80.831999999999994</v>
      </c>
      <c r="C1340" s="63">
        <v>24.713999999999999</v>
      </c>
      <c r="D1340" s="74">
        <v>12</v>
      </c>
      <c r="E1340" s="75">
        <v>0</v>
      </c>
      <c r="F1340" s="64">
        <v>36879</v>
      </c>
      <c r="G1340" s="65">
        <v>1.8055555555555557E-2</v>
      </c>
      <c r="H1340" s="66">
        <v>25.285</v>
      </c>
      <c r="I1340" s="66">
        <v>36.322499999999998</v>
      </c>
      <c r="J1340" s="67">
        <v>0.32200000000000001</v>
      </c>
      <c r="K1340" s="67">
        <v>0.14880999999999997</v>
      </c>
      <c r="M1340" s="67">
        <v>0</v>
      </c>
      <c r="N1340" s="67">
        <v>0</v>
      </c>
      <c r="P1340" s="66"/>
      <c r="Q1340" s="67">
        <v>0</v>
      </c>
    </row>
    <row r="1341" spans="1:17" ht="14" customHeight="1" x14ac:dyDescent="0.2">
      <c r="A1341" s="46">
        <v>1339</v>
      </c>
      <c r="B1341" s="63">
        <v>-80.846833333333336</v>
      </c>
      <c r="C1341" s="63">
        <v>24.753333333333334</v>
      </c>
      <c r="D1341" s="74">
        <v>11</v>
      </c>
      <c r="E1341" s="75">
        <v>0</v>
      </c>
      <c r="F1341" s="64">
        <v>36879</v>
      </c>
      <c r="G1341" s="65">
        <v>3.4027777777777775E-2</v>
      </c>
      <c r="H1341" s="66">
        <v>24.377000000000002</v>
      </c>
      <c r="I1341" s="66">
        <v>36.152500000000003</v>
      </c>
      <c r="J1341" s="67">
        <v>0.29325000000000001</v>
      </c>
      <c r="K1341" s="67">
        <v>0.12126749999999994</v>
      </c>
      <c r="M1341" s="67">
        <v>0</v>
      </c>
      <c r="N1341" s="67">
        <v>0</v>
      </c>
      <c r="P1341" s="66"/>
      <c r="Q1341" s="67">
        <v>0</v>
      </c>
    </row>
    <row r="1342" spans="1:17" ht="14" customHeight="1" x14ac:dyDescent="0.2">
      <c r="A1342" s="46">
        <v>1340</v>
      </c>
      <c r="B1342" s="63">
        <v>-80.859833333333327</v>
      </c>
      <c r="C1342" s="63">
        <v>24.787500000000001</v>
      </c>
      <c r="D1342" s="74">
        <v>10</v>
      </c>
      <c r="E1342" s="75">
        <v>0</v>
      </c>
      <c r="F1342" s="64">
        <v>36879</v>
      </c>
      <c r="G1342" s="65">
        <v>4.8611111111111112E-2</v>
      </c>
      <c r="H1342" s="66">
        <v>23.731000000000002</v>
      </c>
      <c r="I1342" s="66">
        <v>35.947499999999998</v>
      </c>
      <c r="J1342" s="67">
        <v>0.24149999999999999</v>
      </c>
      <c r="K1342" s="67">
        <v>0.23442750000000001</v>
      </c>
      <c r="M1342" s="67">
        <v>0</v>
      </c>
      <c r="N1342" s="67">
        <v>0.31900000000000001</v>
      </c>
      <c r="P1342" s="66"/>
      <c r="Q1342" s="67">
        <v>0.502</v>
      </c>
    </row>
    <row r="1343" spans="1:17" ht="14" customHeight="1" x14ac:dyDescent="0.2">
      <c r="A1343" s="46">
        <v>1341</v>
      </c>
      <c r="B1343" s="63">
        <v>-80.75833333333334</v>
      </c>
      <c r="C1343" s="63">
        <v>24.816666666666666</v>
      </c>
      <c r="D1343" s="74">
        <v>7</v>
      </c>
      <c r="E1343" s="75">
        <v>0</v>
      </c>
      <c r="F1343" s="64">
        <v>36879</v>
      </c>
      <c r="G1343" s="65">
        <v>8.5416666666666655E-2</v>
      </c>
      <c r="H1343" s="66">
        <v>23.753</v>
      </c>
      <c r="I1343" s="66">
        <v>35.677500000000002</v>
      </c>
      <c r="J1343" s="67">
        <v>0.253</v>
      </c>
      <c r="K1343" s="67">
        <v>0.19222249999999996</v>
      </c>
      <c r="M1343" s="67">
        <v>0</v>
      </c>
      <c r="N1343" s="67">
        <v>0.56399999999999995</v>
      </c>
      <c r="P1343" s="66"/>
      <c r="Q1343" s="67">
        <v>0.63900000000000001</v>
      </c>
    </row>
    <row r="1344" spans="1:17" ht="14" customHeight="1" x14ac:dyDescent="0.2">
      <c r="A1344" s="46">
        <v>1342</v>
      </c>
      <c r="B1344" s="63">
        <v>-80.741833333333332</v>
      </c>
      <c r="C1344" s="63">
        <v>24.792833333333334</v>
      </c>
      <c r="D1344" s="74">
        <v>8</v>
      </c>
      <c r="E1344" s="75">
        <v>0</v>
      </c>
      <c r="F1344" s="64">
        <v>36879</v>
      </c>
      <c r="G1344" s="65">
        <v>9.8611111111111108E-2</v>
      </c>
      <c r="H1344" s="66">
        <v>24.716000000000001</v>
      </c>
      <c r="I1344" s="66">
        <v>36.409999999999997</v>
      </c>
      <c r="J1344" s="67">
        <v>0.20125000000000001</v>
      </c>
      <c r="K1344" s="67">
        <v>9.5564999999999956E-2</v>
      </c>
      <c r="M1344" s="67">
        <v>0</v>
      </c>
      <c r="N1344" s="67">
        <v>0</v>
      </c>
      <c r="P1344" s="66"/>
      <c r="Q1344" s="67">
        <v>0</v>
      </c>
    </row>
    <row r="1345" spans="1:17" ht="14" customHeight="1" x14ac:dyDescent="0.2">
      <c r="A1345" s="46">
        <v>1343</v>
      </c>
      <c r="B1345" s="63">
        <v>-80.722999999999999</v>
      </c>
      <c r="C1345" s="63">
        <v>24.763833333333334</v>
      </c>
      <c r="D1345" s="74">
        <v>9</v>
      </c>
      <c r="E1345" s="75">
        <v>0</v>
      </c>
      <c r="F1345" s="64">
        <v>36879</v>
      </c>
      <c r="G1345" s="65">
        <v>0.1125</v>
      </c>
      <c r="H1345" s="66">
        <v>25.338000000000001</v>
      </c>
      <c r="I1345" s="66">
        <v>36.310499999999998</v>
      </c>
      <c r="J1345" s="67">
        <v>0.24149999999999999</v>
      </c>
      <c r="K1345" s="67">
        <v>0.14231249999999993</v>
      </c>
      <c r="M1345" s="67">
        <v>0</v>
      </c>
      <c r="N1345" s="67">
        <v>0</v>
      </c>
      <c r="P1345" s="66"/>
      <c r="Q1345" s="67">
        <v>0.36499999999999999</v>
      </c>
    </row>
    <row r="1346" spans="1:17" ht="14" customHeight="1" x14ac:dyDescent="0.2">
      <c r="A1346" s="46">
        <v>1344</v>
      </c>
      <c r="B1346" s="63">
        <v>-80.476333333333329</v>
      </c>
      <c r="C1346" s="63">
        <v>25.009833333333333</v>
      </c>
      <c r="D1346" s="74" t="s">
        <v>11</v>
      </c>
      <c r="E1346" s="75">
        <v>0</v>
      </c>
      <c r="F1346" s="64">
        <v>36879</v>
      </c>
      <c r="G1346" s="65">
        <v>0.50486111111111109</v>
      </c>
      <c r="H1346" s="66">
        <v>23.603000000000002</v>
      </c>
      <c r="I1346" s="66">
        <v>35.968499999999999</v>
      </c>
      <c r="J1346" s="67">
        <v>0.17249999999999999</v>
      </c>
      <c r="K1346" s="67">
        <v>0.11919749999999996</v>
      </c>
      <c r="M1346" s="67">
        <v>4.2999999999999997E-2</v>
      </c>
      <c r="N1346" s="67">
        <v>6.0000000000000001E-3</v>
      </c>
      <c r="P1346" s="66"/>
      <c r="Q1346" s="67">
        <v>0</v>
      </c>
    </row>
    <row r="1347" spans="1:17" ht="14" customHeight="1" x14ac:dyDescent="0.2">
      <c r="A1347" s="46">
        <v>1345</v>
      </c>
      <c r="B1347" s="63">
        <v>-80.462833333333336</v>
      </c>
      <c r="C1347" s="63">
        <v>24.997</v>
      </c>
      <c r="D1347" s="74" t="s">
        <v>12</v>
      </c>
      <c r="E1347" s="75">
        <v>0</v>
      </c>
      <c r="F1347" s="64">
        <v>36879</v>
      </c>
      <c r="G1347" s="65">
        <v>0.51944444444444449</v>
      </c>
      <c r="H1347" s="66">
        <v>24.056999999999999</v>
      </c>
      <c r="I1347" s="66">
        <v>36.387500000000003</v>
      </c>
      <c r="J1347" s="67">
        <v>0.12237500000000001</v>
      </c>
      <c r="K1347" s="67">
        <v>6.4625000000000044E-2</v>
      </c>
      <c r="M1347" s="67">
        <v>0</v>
      </c>
      <c r="N1347" s="67">
        <v>0</v>
      </c>
      <c r="P1347" s="66"/>
      <c r="Q1347" s="67">
        <v>0</v>
      </c>
    </row>
    <row r="1348" spans="1:17" ht="14" customHeight="1" x14ac:dyDescent="0.2">
      <c r="A1348" s="46">
        <v>1346</v>
      </c>
      <c r="B1348" s="63">
        <v>-80.444999999999993</v>
      </c>
      <c r="C1348" s="63">
        <v>24.981666666666666</v>
      </c>
      <c r="D1348" s="74" t="s">
        <v>13</v>
      </c>
      <c r="E1348" s="75">
        <v>0</v>
      </c>
      <c r="F1348" s="64">
        <v>36879</v>
      </c>
      <c r="G1348" s="65">
        <v>0.53055555555555556</v>
      </c>
      <c r="H1348" s="66">
        <v>25.033000000000001</v>
      </c>
      <c r="I1348" s="66">
        <v>36.316000000000003</v>
      </c>
      <c r="J1348" s="67">
        <v>0.10312499999999999</v>
      </c>
      <c r="K1348" s="67">
        <v>8.2775000000000015E-2</v>
      </c>
      <c r="M1348" s="67">
        <v>0</v>
      </c>
      <c r="N1348" s="67">
        <v>0.02</v>
      </c>
      <c r="P1348" s="66"/>
      <c r="Q1348" s="67">
        <v>0</v>
      </c>
    </row>
    <row r="1349" spans="1:17" ht="14" customHeight="1" x14ac:dyDescent="0.2">
      <c r="A1349" s="46">
        <v>1347</v>
      </c>
      <c r="B1349" s="63">
        <v>-80.42616666666666</v>
      </c>
      <c r="C1349" s="63">
        <v>24.9665</v>
      </c>
      <c r="D1349" s="74" t="s">
        <v>14</v>
      </c>
      <c r="E1349" s="75">
        <v>0</v>
      </c>
      <c r="F1349" s="64">
        <v>36879</v>
      </c>
      <c r="G1349" s="65">
        <v>0.54305555555555551</v>
      </c>
      <c r="H1349" s="66">
        <v>25.258000000000003</v>
      </c>
      <c r="I1349" s="66">
        <v>36.31</v>
      </c>
      <c r="J1349" s="67">
        <v>0.10725000000000001</v>
      </c>
      <c r="K1349" s="67">
        <v>6.9850000000000023E-2</v>
      </c>
      <c r="M1349" s="67">
        <v>0</v>
      </c>
      <c r="N1349" s="67">
        <v>0</v>
      </c>
      <c r="P1349" s="66"/>
      <c r="Q1349" s="67">
        <v>0</v>
      </c>
    </row>
    <row r="1350" spans="1:17" ht="14" customHeight="1" x14ac:dyDescent="0.2">
      <c r="A1350" s="46">
        <v>1348</v>
      </c>
      <c r="B1350" s="63">
        <v>-80.286000000000001</v>
      </c>
      <c r="C1350" s="63">
        <v>25.048999999999999</v>
      </c>
      <c r="D1350" s="74">
        <v>6.5</v>
      </c>
      <c r="E1350" s="75">
        <v>0</v>
      </c>
      <c r="F1350" s="64">
        <v>36879</v>
      </c>
      <c r="G1350" s="65">
        <v>0.5854166666666667</v>
      </c>
      <c r="H1350" s="66">
        <v>25.282</v>
      </c>
      <c r="I1350" s="66">
        <v>36.307999999999993</v>
      </c>
      <c r="J1350" s="67">
        <v>7.5624999999999998E-2</v>
      </c>
      <c r="K1350" s="67">
        <v>2.8875000000000005E-2</v>
      </c>
      <c r="M1350" s="67">
        <v>0</v>
      </c>
      <c r="N1350" s="67">
        <v>0</v>
      </c>
      <c r="P1350" s="66"/>
      <c r="Q1350" s="67">
        <v>0</v>
      </c>
    </row>
    <row r="1351" spans="1:17" ht="14" customHeight="1" x14ac:dyDescent="0.2">
      <c r="A1351" s="46">
        <v>1349</v>
      </c>
      <c r="B1351" s="63">
        <v>-80.3155</v>
      </c>
      <c r="C1351" s="63">
        <v>25.064499999999999</v>
      </c>
      <c r="D1351" s="74">
        <v>6</v>
      </c>
      <c r="E1351" s="75">
        <v>0</v>
      </c>
      <c r="F1351" s="64">
        <v>36879</v>
      </c>
      <c r="G1351" s="65">
        <v>0.6020833333333333</v>
      </c>
      <c r="H1351" s="66">
        <v>25.214500000000001</v>
      </c>
      <c r="I1351" s="66">
        <v>36.325499999999998</v>
      </c>
      <c r="J1351" s="67">
        <v>0.24725000000000003</v>
      </c>
      <c r="K1351" s="67">
        <v>0.16214999999999996</v>
      </c>
      <c r="M1351" s="67">
        <v>3.6999999999999998E-2</v>
      </c>
      <c r="N1351" s="67">
        <v>0.122</v>
      </c>
      <c r="P1351" s="66"/>
      <c r="Q1351" s="67">
        <v>0</v>
      </c>
    </row>
    <row r="1352" spans="1:17" ht="14" customHeight="1" x14ac:dyDescent="0.2">
      <c r="A1352" s="46">
        <v>1350</v>
      </c>
      <c r="B1352" s="63">
        <v>-80.333333333333329</v>
      </c>
      <c r="C1352" s="63">
        <v>25.079000000000001</v>
      </c>
      <c r="D1352" s="74">
        <v>5.5</v>
      </c>
      <c r="E1352" s="75">
        <v>0</v>
      </c>
      <c r="F1352" s="64">
        <v>36879</v>
      </c>
      <c r="G1352" s="65">
        <v>0.61527777777777781</v>
      </c>
      <c r="H1352" s="66">
        <v>24.521500000000003</v>
      </c>
      <c r="I1352" s="66">
        <v>36.387500000000003</v>
      </c>
      <c r="J1352" s="67">
        <v>0.19550000000000001</v>
      </c>
      <c r="K1352" s="67">
        <v>0.13713749999999997</v>
      </c>
      <c r="M1352" s="67">
        <v>3.5000000000000003E-2</v>
      </c>
      <c r="N1352" s="67">
        <v>1.7999999999999999E-2</v>
      </c>
      <c r="P1352" s="66"/>
      <c r="Q1352" s="67">
        <v>0</v>
      </c>
    </row>
    <row r="1353" spans="1:17" ht="14" customHeight="1" x14ac:dyDescent="0.2">
      <c r="A1353" s="46">
        <v>1351</v>
      </c>
      <c r="B1353" s="63">
        <v>-80.353999999999999</v>
      </c>
      <c r="C1353" s="63">
        <v>25.093333333333334</v>
      </c>
      <c r="D1353" s="74">
        <v>5</v>
      </c>
      <c r="E1353" s="75">
        <v>0</v>
      </c>
      <c r="F1353" s="64">
        <v>36879</v>
      </c>
      <c r="G1353" s="65">
        <v>0.63124999999999998</v>
      </c>
      <c r="H1353" s="66">
        <v>24.212499999999999</v>
      </c>
      <c r="I1353" s="66">
        <v>36.396999999999998</v>
      </c>
      <c r="J1353" s="67">
        <v>0.24150000000000002</v>
      </c>
      <c r="K1353" s="67">
        <v>0.12695999999999996</v>
      </c>
      <c r="M1353" s="67">
        <v>3.5999999999999997E-2</v>
      </c>
      <c r="N1353" s="67">
        <v>0</v>
      </c>
      <c r="P1353" s="66"/>
      <c r="Q1353" s="67">
        <v>0</v>
      </c>
    </row>
    <row r="1354" spans="1:17" ht="14" customHeight="1" x14ac:dyDescent="0.2">
      <c r="A1354" s="46">
        <v>1352</v>
      </c>
      <c r="B1354" s="63">
        <v>-80.378500000000003</v>
      </c>
      <c r="C1354" s="63">
        <v>25.108833333333333</v>
      </c>
      <c r="D1354" s="74">
        <v>4</v>
      </c>
      <c r="E1354" s="75">
        <v>0</v>
      </c>
      <c r="F1354" s="64">
        <v>36879</v>
      </c>
      <c r="G1354" s="65">
        <v>0.64375000000000004</v>
      </c>
      <c r="H1354" s="66">
        <v>23.582000000000001</v>
      </c>
      <c r="I1354" s="66">
        <v>35.522500000000001</v>
      </c>
      <c r="J1354" s="67">
        <v>0.28749999999999998</v>
      </c>
      <c r="K1354" s="67">
        <v>9.6312499999999926E-2</v>
      </c>
      <c r="M1354" s="67">
        <v>4.8000000000000001E-2</v>
      </c>
      <c r="N1354" s="67">
        <v>3.3000000000000002E-2</v>
      </c>
      <c r="P1354" s="66"/>
      <c r="Q1354" s="67">
        <v>0</v>
      </c>
    </row>
    <row r="1355" spans="1:17" ht="14" customHeight="1" x14ac:dyDescent="0.2">
      <c r="A1355" s="46">
        <v>1353</v>
      </c>
      <c r="B1355" s="63">
        <v>-80.334999999999994</v>
      </c>
      <c r="C1355" s="63">
        <v>25.178333333333335</v>
      </c>
      <c r="D1355" s="74" t="s">
        <v>7</v>
      </c>
      <c r="E1355" s="75">
        <v>0</v>
      </c>
      <c r="F1355" s="64">
        <v>36879</v>
      </c>
      <c r="G1355" s="65">
        <v>0.66805555555555562</v>
      </c>
      <c r="H1355" s="66">
        <v>23.402999999999999</v>
      </c>
      <c r="I1355" s="66">
        <v>35.527000000000001</v>
      </c>
      <c r="J1355" s="67">
        <v>0.11275000000000002</v>
      </c>
      <c r="K1355" s="67">
        <v>5.5550000000000009E-2</v>
      </c>
      <c r="M1355" s="67">
        <v>4.8000000000000001E-2</v>
      </c>
      <c r="N1355" s="67">
        <v>0.105</v>
      </c>
      <c r="P1355" s="66"/>
      <c r="Q1355" s="67">
        <v>0.36499999999999999</v>
      </c>
    </row>
    <row r="1356" spans="1:17" ht="14" customHeight="1" x14ac:dyDescent="0.2">
      <c r="A1356" s="46">
        <v>1354</v>
      </c>
      <c r="B1356" s="63">
        <v>-80.304666666666662</v>
      </c>
      <c r="C1356" s="63">
        <v>25.162166666666668</v>
      </c>
      <c r="D1356" s="74" t="s">
        <v>8</v>
      </c>
      <c r="E1356" s="75">
        <v>0</v>
      </c>
      <c r="F1356" s="64">
        <v>36879</v>
      </c>
      <c r="G1356" s="65">
        <v>0.68263888888888891</v>
      </c>
      <c r="H1356" s="66">
        <v>24.253</v>
      </c>
      <c r="I1356" s="66">
        <v>36.423500000000004</v>
      </c>
      <c r="J1356" s="67">
        <v>0.17275000000000001</v>
      </c>
      <c r="K1356" s="67">
        <v>9.2162499999999953E-2</v>
      </c>
      <c r="M1356" s="67">
        <v>5.0999999999999997E-2</v>
      </c>
      <c r="N1356" s="67">
        <v>0</v>
      </c>
      <c r="P1356" s="66"/>
      <c r="Q1356" s="67">
        <v>0</v>
      </c>
    </row>
    <row r="1357" spans="1:17" ht="14" customHeight="1" x14ac:dyDescent="0.2">
      <c r="A1357" s="46">
        <v>1355</v>
      </c>
      <c r="B1357" s="63">
        <v>-80.283166666666673</v>
      </c>
      <c r="C1357" s="63">
        <v>25.148166666666668</v>
      </c>
      <c r="D1357" s="74" t="s">
        <v>9</v>
      </c>
      <c r="E1357" s="75">
        <v>0</v>
      </c>
      <c r="F1357" s="64">
        <v>36879</v>
      </c>
      <c r="G1357" s="65">
        <v>0.69513888888888886</v>
      </c>
      <c r="H1357" s="66">
        <v>24.902999999999999</v>
      </c>
      <c r="I1357" s="66">
        <v>36.347499999999997</v>
      </c>
      <c r="J1357" s="67">
        <v>0.20700000000000002</v>
      </c>
      <c r="K1357" s="67">
        <v>0.14098999999999989</v>
      </c>
      <c r="M1357" s="67">
        <v>2.7E-2</v>
      </c>
      <c r="N1357" s="67">
        <v>0</v>
      </c>
      <c r="P1357" s="66"/>
      <c r="Q1357" s="67">
        <v>0</v>
      </c>
    </row>
    <row r="1358" spans="1:17" ht="14" customHeight="1" x14ac:dyDescent="0.2">
      <c r="A1358" s="46">
        <v>1356</v>
      </c>
      <c r="B1358" s="63">
        <v>-80.257999999999996</v>
      </c>
      <c r="C1358" s="63">
        <v>25.134833333333333</v>
      </c>
      <c r="D1358" s="74" t="s">
        <v>10</v>
      </c>
      <c r="E1358" s="75">
        <v>0</v>
      </c>
      <c r="F1358" s="64">
        <v>36879</v>
      </c>
      <c r="G1358" s="65">
        <v>0.70972222222222225</v>
      </c>
      <c r="H1358" s="66">
        <v>25.273</v>
      </c>
      <c r="I1358" s="66">
        <v>36.316000000000003</v>
      </c>
      <c r="J1358" s="67">
        <v>0.12100000000000001</v>
      </c>
      <c r="K1358" s="67">
        <v>6.1600000000000023E-2</v>
      </c>
      <c r="M1358" s="67">
        <v>3.5000000000000003E-2</v>
      </c>
      <c r="N1358" s="67">
        <v>0</v>
      </c>
      <c r="P1358" s="66"/>
      <c r="Q1358" s="67">
        <v>0</v>
      </c>
    </row>
    <row r="1359" spans="1:17" ht="14" customHeight="1" x14ac:dyDescent="0.2">
      <c r="A1359" s="46">
        <v>1357</v>
      </c>
      <c r="B1359" s="63">
        <v>-80.082666666666668</v>
      </c>
      <c r="C1359" s="63">
        <v>25.645166666666668</v>
      </c>
      <c r="D1359" s="74">
        <v>3</v>
      </c>
      <c r="E1359" s="75">
        <v>0</v>
      </c>
      <c r="F1359" s="64">
        <v>36879</v>
      </c>
      <c r="G1359" s="65">
        <v>0.83333333333333337</v>
      </c>
      <c r="H1359" s="66">
        <v>25.397500000000001</v>
      </c>
      <c r="I1359" s="66">
        <v>36.238999999999997</v>
      </c>
      <c r="J1359" s="67">
        <v>0.15</v>
      </c>
      <c r="K1359" s="67">
        <v>6.5555000000000002E-2</v>
      </c>
      <c r="M1359" s="67">
        <v>3.2000000000000001E-2</v>
      </c>
      <c r="N1359" s="67">
        <v>0</v>
      </c>
      <c r="P1359" s="66"/>
      <c r="Q1359" s="67">
        <v>0.54700000000000004</v>
      </c>
    </row>
    <row r="1360" spans="1:17" ht="14" customHeight="1" x14ac:dyDescent="0.2">
      <c r="A1360" s="46">
        <v>1358</v>
      </c>
      <c r="B1360" s="63">
        <v>-80.104166666666671</v>
      </c>
      <c r="C1360" s="63">
        <v>25.641999999999999</v>
      </c>
      <c r="D1360" s="74">
        <v>2</v>
      </c>
      <c r="E1360" s="75">
        <v>0</v>
      </c>
      <c r="F1360" s="64">
        <v>36879</v>
      </c>
      <c r="G1360" s="65">
        <v>0.84513888888888899</v>
      </c>
      <c r="H1360" s="66">
        <v>24.6325</v>
      </c>
      <c r="I1360" s="66">
        <v>35.554000000000002</v>
      </c>
      <c r="J1360" s="67">
        <v>0.25874999999999998</v>
      </c>
      <c r="K1360" s="67">
        <v>0.13017999999999996</v>
      </c>
      <c r="M1360" s="67">
        <v>7.1999999999999995E-2</v>
      </c>
      <c r="N1360" s="67">
        <v>0.13200000000000001</v>
      </c>
      <c r="P1360" s="66"/>
      <c r="Q1360" s="67">
        <v>0.27400000000000002</v>
      </c>
    </row>
    <row r="1361" spans="1:17" ht="14" customHeight="1" x14ac:dyDescent="0.2">
      <c r="A1361" s="46">
        <v>1359</v>
      </c>
      <c r="B1361" s="63">
        <v>-80.125500000000002</v>
      </c>
      <c r="C1361" s="63">
        <v>25.645666666666667</v>
      </c>
      <c r="D1361" s="71">
        <v>1</v>
      </c>
      <c r="E1361" s="72">
        <v>0</v>
      </c>
      <c r="F1361" s="64">
        <v>36879</v>
      </c>
      <c r="G1361" s="65">
        <v>0.85486111111111107</v>
      </c>
      <c r="H1361" s="66">
        <v>23.8095</v>
      </c>
      <c r="I1361" s="66">
        <v>34.337000000000003</v>
      </c>
      <c r="J1361" s="66">
        <v>0.31624999999999998</v>
      </c>
      <c r="K1361" s="66">
        <v>0.12897249999999993</v>
      </c>
      <c r="M1361" s="67">
        <v>5.5E-2</v>
      </c>
      <c r="N1361" s="67">
        <v>0.159</v>
      </c>
      <c r="Q1361" s="67">
        <v>0.59299999999999997</v>
      </c>
    </row>
    <row r="1362" spans="1:17" ht="14" customHeight="1" x14ac:dyDescent="0.2">
      <c r="A1362" s="46">
        <v>1360</v>
      </c>
      <c r="B1362" s="63">
        <v>-80.965500000000006</v>
      </c>
      <c r="C1362" s="63">
        <v>24.931666666666665</v>
      </c>
      <c r="D1362" s="74">
        <v>71</v>
      </c>
      <c r="E1362" s="75">
        <v>0</v>
      </c>
      <c r="F1362" s="64">
        <v>36928</v>
      </c>
      <c r="G1362" s="65">
        <v>2.1527777777777781E-2</v>
      </c>
      <c r="H1362" s="66">
        <v>22.158000000000001</v>
      </c>
      <c r="I1362" s="66">
        <v>36.945999999999998</v>
      </c>
      <c r="J1362" s="67">
        <v>1.54</v>
      </c>
      <c r="K1362" s="67"/>
      <c r="M1362" s="67">
        <v>8.0000000000000004E-4</v>
      </c>
      <c r="N1362" s="67">
        <v>0.11</v>
      </c>
      <c r="P1362" s="66"/>
      <c r="Q1362" s="67">
        <v>2.33</v>
      </c>
    </row>
    <row r="1363" spans="1:17" ht="14" customHeight="1" x14ac:dyDescent="0.2">
      <c r="A1363" s="46">
        <v>1361</v>
      </c>
      <c r="B1363" s="63">
        <v>-81.024833333333333</v>
      </c>
      <c r="C1363" s="63">
        <v>24.930666666666667</v>
      </c>
      <c r="D1363" s="74">
        <v>70</v>
      </c>
      <c r="E1363" s="75">
        <v>0</v>
      </c>
      <c r="F1363" s="64">
        <v>36928</v>
      </c>
      <c r="G1363" s="65">
        <v>6.25E-2</v>
      </c>
      <c r="H1363" s="66">
        <v>21.298999999999999</v>
      </c>
      <c r="I1363" s="66">
        <v>37.260399999999997</v>
      </c>
      <c r="J1363" s="67">
        <v>0.63</v>
      </c>
      <c r="K1363" s="67"/>
      <c r="M1363" s="67">
        <v>0</v>
      </c>
      <c r="N1363" s="67">
        <v>5.1999999999999998E-2</v>
      </c>
      <c r="P1363" s="66"/>
      <c r="Q1363" s="67">
        <v>0.21199999999999999</v>
      </c>
    </row>
    <row r="1364" spans="1:17" ht="14" customHeight="1" x14ac:dyDescent="0.2">
      <c r="A1364" s="46">
        <v>1362</v>
      </c>
      <c r="B1364" s="63">
        <v>-81.094333333333338</v>
      </c>
      <c r="C1364" s="63">
        <v>24.930499999999999</v>
      </c>
      <c r="D1364" s="74">
        <v>69</v>
      </c>
      <c r="E1364" s="75">
        <v>0</v>
      </c>
      <c r="F1364" s="64">
        <v>36928</v>
      </c>
      <c r="G1364" s="65">
        <v>8.6805555555555566E-2</v>
      </c>
      <c r="H1364" s="66">
        <v>20.814499999999999</v>
      </c>
      <c r="I1364" s="66">
        <v>37.281499999999994</v>
      </c>
      <c r="J1364" s="67">
        <v>0.53</v>
      </c>
      <c r="K1364" s="67"/>
      <c r="M1364" s="67">
        <v>3.0000000000000001E-3</v>
      </c>
      <c r="N1364" s="67">
        <v>6.2E-2</v>
      </c>
      <c r="P1364" s="66"/>
      <c r="Q1364" s="67">
        <v>0</v>
      </c>
    </row>
    <row r="1365" spans="1:17" ht="14" customHeight="1" x14ac:dyDescent="0.2">
      <c r="A1365" s="46">
        <v>1363</v>
      </c>
      <c r="B1365" s="63">
        <v>-81.167000000000002</v>
      </c>
      <c r="C1365" s="63">
        <v>24.931000000000001</v>
      </c>
      <c r="D1365" s="74">
        <v>68</v>
      </c>
      <c r="E1365" s="75">
        <v>0</v>
      </c>
      <c r="F1365" s="64">
        <v>36928</v>
      </c>
      <c r="G1365" s="65">
        <v>0.11458333333333333</v>
      </c>
      <c r="H1365" s="66">
        <v>20.579499999999999</v>
      </c>
      <c r="I1365" s="66">
        <v>37.326999999999998</v>
      </c>
      <c r="J1365" s="67">
        <v>0.52</v>
      </c>
      <c r="K1365" s="67"/>
      <c r="M1365" s="67">
        <v>1.12E-2</v>
      </c>
      <c r="N1365" s="67">
        <v>7.6999999999999999E-2</v>
      </c>
      <c r="P1365" s="66"/>
      <c r="Q1365" s="67">
        <v>8.5000000000000006E-2</v>
      </c>
    </row>
    <row r="1366" spans="1:17" ht="14" customHeight="1" x14ac:dyDescent="0.2">
      <c r="A1366" s="46">
        <v>1364</v>
      </c>
      <c r="B1366" s="63">
        <v>-81.12233333333333</v>
      </c>
      <c r="C1366" s="63">
        <v>25.034833333333335</v>
      </c>
      <c r="D1366" s="74">
        <v>67</v>
      </c>
      <c r="E1366" s="75">
        <v>0</v>
      </c>
      <c r="F1366" s="64">
        <v>36928</v>
      </c>
      <c r="G1366" s="65">
        <v>0.51388888888888895</v>
      </c>
      <c r="H1366" s="66">
        <v>20.039499999999997</v>
      </c>
      <c r="I1366" s="66">
        <v>36.956499999999998</v>
      </c>
      <c r="J1366" s="67">
        <v>0.89</v>
      </c>
      <c r="K1366" s="67"/>
      <c r="M1366" s="67">
        <v>1.0500000000000001E-2</v>
      </c>
      <c r="N1366" s="67">
        <v>1.7999999999999999E-2</v>
      </c>
      <c r="P1366" s="66"/>
      <c r="Q1366" s="67">
        <v>5.431</v>
      </c>
    </row>
    <row r="1367" spans="1:17" ht="14" customHeight="1" x14ac:dyDescent="0.2">
      <c r="A1367" s="46">
        <v>1365</v>
      </c>
      <c r="B1367" s="63">
        <v>-81.108833333333337</v>
      </c>
      <c r="C1367" s="63">
        <v>25.068999999999999</v>
      </c>
      <c r="D1367" s="74">
        <v>66</v>
      </c>
      <c r="E1367" s="75">
        <v>0</v>
      </c>
      <c r="F1367" s="64">
        <v>36928</v>
      </c>
      <c r="G1367" s="65">
        <v>0.52638888888888891</v>
      </c>
      <c r="H1367" s="66">
        <v>20.164499999999997</v>
      </c>
      <c r="I1367" s="66">
        <v>36.516499999999994</v>
      </c>
      <c r="J1367" s="67">
        <v>2.23</v>
      </c>
      <c r="K1367" s="67"/>
      <c r="M1367" s="67">
        <v>6.7999999999999996E-3</v>
      </c>
      <c r="N1367" s="67">
        <v>1.0999999999999999E-2</v>
      </c>
      <c r="P1367" s="66"/>
      <c r="Q1367" s="67">
        <v>11.882</v>
      </c>
    </row>
    <row r="1368" spans="1:17" ht="14" customHeight="1" x14ac:dyDescent="0.2">
      <c r="A1368" s="46">
        <v>1366</v>
      </c>
      <c r="B1368" s="63">
        <v>-81.095166666666671</v>
      </c>
      <c r="C1368" s="63">
        <v>25.100333333333332</v>
      </c>
      <c r="D1368" s="74">
        <v>65</v>
      </c>
      <c r="E1368" s="75">
        <v>0</v>
      </c>
      <c r="F1368" s="64">
        <v>36928</v>
      </c>
      <c r="G1368" s="65">
        <v>0.5444444444444444</v>
      </c>
      <c r="H1368" s="66">
        <v>21.384499999999999</v>
      </c>
      <c r="I1368" s="66">
        <v>36.3765</v>
      </c>
      <c r="J1368" s="67">
        <v>3.14</v>
      </c>
      <c r="K1368" s="67"/>
      <c r="M1368" s="67">
        <v>3.3999999999999998E-3</v>
      </c>
      <c r="N1368" s="67">
        <v>0.111</v>
      </c>
      <c r="P1368" s="66"/>
      <c r="Q1368" s="67">
        <v>9.7309999999999999</v>
      </c>
    </row>
    <row r="1369" spans="1:17" ht="14" customHeight="1" x14ac:dyDescent="0.2">
      <c r="A1369" s="46">
        <v>1367</v>
      </c>
      <c r="B1369" s="63">
        <v>-81.155666666666662</v>
      </c>
      <c r="C1369" s="63">
        <v>25.166</v>
      </c>
      <c r="D1369" s="74">
        <v>64</v>
      </c>
      <c r="E1369" s="75">
        <v>0</v>
      </c>
      <c r="F1369" s="64">
        <v>36928</v>
      </c>
      <c r="G1369" s="65">
        <v>0.59097222222222223</v>
      </c>
      <c r="H1369" s="66">
        <v>20.529499999999999</v>
      </c>
      <c r="I1369" s="66">
        <v>36.111499999999999</v>
      </c>
      <c r="J1369" s="67">
        <v>3.6</v>
      </c>
      <c r="K1369" s="67"/>
      <c r="M1369" s="67">
        <v>7.7000000000000002E-3</v>
      </c>
      <c r="N1369" s="67">
        <v>0.155</v>
      </c>
      <c r="P1369" s="66"/>
      <c r="Q1369" s="67">
        <v>19.616</v>
      </c>
    </row>
    <row r="1370" spans="1:17" ht="14" customHeight="1" x14ac:dyDescent="0.2">
      <c r="A1370" s="46">
        <v>1368</v>
      </c>
      <c r="B1370" s="63">
        <v>-81.19883333333334</v>
      </c>
      <c r="C1370" s="63">
        <v>25.164333333333332</v>
      </c>
      <c r="D1370" s="74">
        <v>63</v>
      </c>
      <c r="E1370" s="75">
        <v>0</v>
      </c>
      <c r="F1370" s="64">
        <v>36928</v>
      </c>
      <c r="G1370" s="65">
        <v>0.61597222222222225</v>
      </c>
      <c r="H1370" s="66">
        <v>20.134499999999999</v>
      </c>
      <c r="I1370" s="66">
        <v>36.6265</v>
      </c>
      <c r="J1370" s="67">
        <v>1.65</v>
      </c>
      <c r="K1370" s="67"/>
      <c r="M1370" s="67">
        <v>1.0500000000000001E-2</v>
      </c>
      <c r="N1370" s="67">
        <v>2.5999999999999999E-2</v>
      </c>
      <c r="P1370" s="66"/>
      <c r="Q1370" s="67">
        <v>10.379</v>
      </c>
    </row>
    <row r="1371" spans="1:17" ht="14" customHeight="1" x14ac:dyDescent="0.2">
      <c r="A1371" s="46">
        <v>1369</v>
      </c>
      <c r="B1371" s="63">
        <v>-81.234333333333339</v>
      </c>
      <c r="C1371" s="63">
        <v>25.1675</v>
      </c>
      <c r="D1371" s="74">
        <v>62</v>
      </c>
      <c r="E1371" s="75">
        <v>0</v>
      </c>
      <c r="F1371" s="64">
        <v>36928</v>
      </c>
      <c r="G1371" s="65">
        <v>0.63194444444444442</v>
      </c>
      <c r="H1371" s="66">
        <v>19.6995</v>
      </c>
      <c r="I1371" s="66">
        <v>36.891500000000001</v>
      </c>
      <c r="J1371" s="67">
        <v>1.33</v>
      </c>
      <c r="K1371" s="67"/>
      <c r="M1371" s="67">
        <v>2.58E-2</v>
      </c>
      <c r="N1371" s="67">
        <v>5.1999999999999998E-2</v>
      </c>
      <c r="P1371" s="66"/>
      <c r="Q1371" s="67">
        <v>2.597</v>
      </c>
    </row>
    <row r="1372" spans="1:17" ht="14" customHeight="1" x14ac:dyDescent="0.2">
      <c r="A1372" s="46">
        <v>1370</v>
      </c>
      <c r="B1372" s="63">
        <v>-81.274000000000001</v>
      </c>
      <c r="C1372" s="63">
        <v>25.167333333333332</v>
      </c>
      <c r="D1372" s="74">
        <v>61</v>
      </c>
      <c r="E1372" s="75">
        <v>0</v>
      </c>
      <c r="F1372" s="64">
        <v>36928</v>
      </c>
      <c r="G1372" s="65">
        <v>0.64930555555555558</v>
      </c>
      <c r="H1372" s="66">
        <v>19.28</v>
      </c>
      <c r="I1372" s="66">
        <v>37.08</v>
      </c>
      <c r="J1372" s="67">
        <v>1.1200000000000001</v>
      </c>
      <c r="K1372" s="67"/>
      <c r="M1372" s="67">
        <v>1.3899999999999999E-2</v>
      </c>
      <c r="N1372" s="67">
        <v>0.185</v>
      </c>
      <c r="P1372" s="66"/>
      <c r="Q1372" s="67">
        <v>1.5529999999999999</v>
      </c>
    </row>
    <row r="1373" spans="1:17" ht="14" customHeight="1" x14ac:dyDescent="0.2">
      <c r="A1373" s="46">
        <v>1371</v>
      </c>
      <c r="B1373" s="63">
        <v>-81.336500000000001</v>
      </c>
      <c r="C1373" s="63">
        <v>25.167333333333332</v>
      </c>
      <c r="D1373" s="74">
        <v>60</v>
      </c>
      <c r="E1373" s="75">
        <v>0</v>
      </c>
      <c r="F1373" s="64">
        <v>36928</v>
      </c>
      <c r="G1373" s="65">
        <v>0.67569444444444438</v>
      </c>
      <c r="H1373" s="66">
        <v>19.05</v>
      </c>
      <c r="I1373" s="66">
        <v>36.9</v>
      </c>
      <c r="J1373" s="67">
        <v>0.82</v>
      </c>
      <c r="K1373" s="67"/>
      <c r="M1373" s="67">
        <v>8.8000000000000005E-3</v>
      </c>
      <c r="N1373" s="67">
        <v>0.01</v>
      </c>
      <c r="P1373" s="66"/>
      <c r="Q1373" s="67">
        <v>1.1439999999999999</v>
      </c>
    </row>
    <row r="1374" spans="1:17" ht="14" customHeight="1" x14ac:dyDescent="0.2">
      <c r="A1374" s="46">
        <v>1372</v>
      </c>
      <c r="B1374" s="63">
        <v>-81.489666666666665</v>
      </c>
      <c r="C1374" s="63">
        <v>25.167666666666666</v>
      </c>
      <c r="D1374" s="74">
        <v>59</v>
      </c>
      <c r="E1374" s="75">
        <v>0</v>
      </c>
      <c r="F1374" s="64">
        <v>36928</v>
      </c>
      <c r="G1374" s="65">
        <v>0.71944444444444444</v>
      </c>
      <c r="H1374" s="66">
        <v>18.579999999999998</v>
      </c>
      <c r="I1374" s="66">
        <v>37.15</v>
      </c>
      <c r="J1374" s="67">
        <v>0.47</v>
      </c>
      <c r="K1374" s="67"/>
      <c r="M1374" s="67">
        <v>0</v>
      </c>
      <c r="N1374" s="67">
        <v>0</v>
      </c>
      <c r="P1374" s="66"/>
      <c r="Q1374" s="67">
        <v>0.46600000000000003</v>
      </c>
    </row>
    <row r="1375" spans="1:17" ht="14" customHeight="1" x14ac:dyDescent="0.2">
      <c r="A1375" s="46">
        <v>1373</v>
      </c>
      <c r="B1375" s="63">
        <v>-81.655333333333331</v>
      </c>
      <c r="C1375" s="63">
        <v>25.168666666666667</v>
      </c>
      <c r="D1375" s="74">
        <v>58</v>
      </c>
      <c r="E1375" s="75">
        <v>0</v>
      </c>
      <c r="F1375" s="64">
        <v>36928</v>
      </c>
      <c r="G1375" s="65">
        <v>0.76458333333333339</v>
      </c>
      <c r="H1375" s="66">
        <v>18.34</v>
      </c>
      <c r="I1375" s="66">
        <v>37.15</v>
      </c>
      <c r="J1375" s="67">
        <v>0.44</v>
      </c>
      <c r="K1375" s="67"/>
      <c r="M1375" s="67">
        <v>0</v>
      </c>
      <c r="N1375" s="67">
        <v>2E-3</v>
      </c>
      <c r="P1375" s="66"/>
      <c r="Q1375" s="67">
        <v>0</v>
      </c>
    </row>
    <row r="1376" spans="1:17" ht="14" customHeight="1" x14ac:dyDescent="0.2">
      <c r="A1376" s="46">
        <v>1374</v>
      </c>
      <c r="B1376" s="63">
        <v>-81.265000000000001</v>
      </c>
      <c r="C1376" s="63">
        <v>25.351833333333332</v>
      </c>
      <c r="D1376" s="74">
        <v>57</v>
      </c>
      <c r="E1376" s="75">
        <v>0</v>
      </c>
      <c r="F1376" s="64">
        <v>36928</v>
      </c>
      <c r="G1376" s="65">
        <v>0.89861111111111114</v>
      </c>
      <c r="H1376" s="66">
        <v>19.850000000000001</v>
      </c>
      <c r="I1376" s="66">
        <v>36.92</v>
      </c>
      <c r="J1376" s="67">
        <v>0.77</v>
      </c>
      <c r="K1376" s="67"/>
      <c r="M1376" s="67">
        <v>0</v>
      </c>
      <c r="N1376" s="67">
        <v>3.7999999999999999E-2</v>
      </c>
      <c r="P1376" s="66"/>
      <c r="Q1376" s="67">
        <v>2.33</v>
      </c>
    </row>
    <row r="1377" spans="1:17" ht="14" customHeight="1" x14ac:dyDescent="0.2">
      <c r="A1377" s="46">
        <v>1375</v>
      </c>
      <c r="B1377" s="63">
        <v>-81.227999999999994</v>
      </c>
      <c r="C1377" s="63">
        <v>25.350666666666665</v>
      </c>
      <c r="D1377" s="74">
        <v>56</v>
      </c>
      <c r="E1377" s="75">
        <v>0</v>
      </c>
      <c r="F1377" s="64">
        <v>36928</v>
      </c>
      <c r="G1377" s="65">
        <v>0.91527777777777775</v>
      </c>
      <c r="H1377" s="66">
        <v>20.170000000000002</v>
      </c>
      <c r="I1377" s="66">
        <v>36.96</v>
      </c>
      <c r="J1377" s="67">
        <v>0.75</v>
      </c>
      <c r="K1377" s="67"/>
      <c r="M1377" s="67">
        <v>0</v>
      </c>
      <c r="N1377" s="67">
        <v>0</v>
      </c>
      <c r="P1377" s="66"/>
      <c r="Q1377" s="67">
        <v>4.9550000000000001</v>
      </c>
    </row>
    <row r="1378" spans="1:17" ht="14" customHeight="1" x14ac:dyDescent="0.2">
      <c r="A1378" s="46">
        <v>1376</v>
      </c>
      <c r="B1378" s="63">
        <v>-81.19383333333333</v>
      </c>
      <c r="C1378" s="63">
        <v>25.3505</v>
      </c>
      <c r="D1378" s="74">
        <v>55</v>
      </c>
      <c r="E1378" s="75">
        <v>0</v>
      </c>
      <c r="F1378" s="64">
        <v>36928</v>
      </c>
      <c r="G1378" s="65">
        <v>0.94305555555555554</v>
      </c>
      <c r="H1378" s="66">
        <v>21.884499999999999</v>
      </c>
      <c r="I1378" s="66">
        <v>35.671499999999995</v>
      </c>
      <c r="J1378" s="67">
        <v>1.86</v>
      </c>
      <c r="K1378" s="67"/>
      <c r="M1378" s="67">
        <v>0</v>
      </c>
      <c r="N1378" s="67">
        <v>0.127</v>
      </c>
      <c r="P1378" s="66"/>
      <c r="Q1378" s="67">
        <v>15.379</v>
      </c>
    </row>
    <row r="1379" spans="1:17" ht="14" customHeight="1" x14ac:dyDescent="0.2">
      <c r="A1379" s="46">
        <v>1377</v>
      </c>
      <c r="B1379" s="63">
        <v>-81.156333333333336</v>
      </c>
      <c r="C1379" s="63">
        <v>25.341000000000001</v>
      </c>
      <c r="D1379" s="74">
        <v>54</v>
      </c>
      <c r="E1379" s="75">
        <v>0</v>
      </c>
      <c r="F1379" s="64">
        <v>36928</v>
      </c>
      <c r="G1379" s="65">
        <v>0.96805555555555556</v>
      </c>
      <c r="H1379" s="66">
        <v>20.814499999999999</v>
      </c>
      <c r="I1379" s="66">
        <v>34.906500000000001</v>
      </c>
      <c r="J1379" s="67">
        <v>5.03</v>
      </c>
      <c r="K1379" s="67"/>
      <c r="M1379" s="67">
        <v>7.7999999999999996E-3</v>
      </c>
      <c r="N1379" s="67">
        <v>2.3E-2</v>
      </c>
      <c r="P1379" s="66"/>
      <c r="Q1379" s="67">
        <v>15.929</v>
      </c>
    </row>
    <row r="1380" spans="1:17" ht="14" customHeight="1" x14ac:dyDescent="0.2">
      <c r="A1380" s="46">
        <v>1378</v>
      </c>
      <c r="B1380" s="63">
        <v>-81.226500000000001</v>
      </c>
      <c r="C1380" s="63">
        <v>25.453166666666668</v>
      </c>
      <c r="D1380" s="74">
        <v>53</v>
      </c>
      <c r="E1380" s="75">
        <v>0</v>
      </c>
      <c r="F1380" s="64">
        <v>36929</v>
      </c>
      <c r="G1380" s="65">
        <v>0.53055555555555556</v>
      </c>
      <c r="H1380" s="66">
        <v>19.929499999999997</v>
      </c>
      <c r="I1380" s="66">
        <v>36.086500000000001</v>
      </c>
      <c r="J1380" s="67">
        <v>1.37</v>
      </c>
      <c r="K1380" s="67"/>
      <c r="M1380" s="67">
        <v>1.4E-3</v>
      </c>
      <c r="N1380" s="67">
        <v>5.1999999999999998E-2</v>
      </c>
      <c r="P1380" s="66"/>
      <c r="Q1380" s="67">
        <v>28.302</v>
      </c>
    </row>
    <row r="1381" spans="1:17" ht="14" customHeight="1" x14ac:dyDescent="0.2">
      <c r="A1381" s="46">
        <v>1379</v>
      </c>
      <c r="B1381" s="63">
        <v>-81.259166666666673</v>
      </c>
      <c r="C1381" s="63">
        <v>25.454166666666666</v>
      </c>
      <c r="D1381" s="74">
        <v>52</v>
      </c>
      <c r="E1381" s="75">
        <v>0</v>
      </c>
      <c r="F1381" s="64">
        <v>36929</v>
      </c>
      <c r="G1381" s="65">
        <v>0.55138888888888882</v>
      </c>
      <c r="H1381" s="66">
        <v>19.889499999999998</v>
      </c>
      <c r="I1381" s="66">
        <v>36.307499999999997</v>
      </c>
      <c r="J1381" s="67">
        <v>0.72</v>
      </c>
      <c r="K1381" s="67"/>
      <c r="M1381" s="67">
        <v>3.8E-3</v>
      </c>
      <c r="N1381" s="67">
        <v>0.112</v>
      </c>
      <c r="P1381" s="66"/>
      <c r="Q1381" s="67">
        <v>17.37</v>
      </c>
    </row>
    <row r="1382" spans="1:17" ht="14" customHeight="1" x14ac:dyDescent="0.2">
      <c r="A1382" s="46">
        <v>1380</v>
      </c>
      <c r="B1382" s="63">
        <v>-81.308499999999995</v>
      </c>
      <c r="C1382" s="63">
        <v>25.454166666666666</v>
      </c>
      <c r="D1382" s="74">
        <v>51</v>
      </c>
      <c r="E1382" s="75">
        <v>0</v>
      </c>
      <c r="F1382" s="64">
        <v>36929</v>
      </c>
      <c r="G1382" s="65">
        <v>0.57361111111111118</v>
      </c>
      <c r="H1382" s="66">
        <v>19.391999999999999</v>
      </c>
      <c r="I1382" s="66">
        <v>36.521000000000001</v>
      </c>
      <c r="J1382" s="67">
        <v>0.7</v>
      </c>
      <c r="K1382" s="67"/>
      <c r="M1382" s="67">
        <v>3.7900000000000003E-2</v>
      </c>
      <c r="N1382" s="67">
        <v>0</v>
      </c>
      <c r="P1382" s="66"/>
      <c r="Q1382" s="67">
        <v>3.4260000000000002</v>
      </c>
    </row>
    <row r="1383" spans="1:17" ht="14" customHeight="1" x14ac:dyDescent="0.2">
      <c r="A1383" s="46">
        <v>1381</v>
      </c>
      <c r="B1383" s="63">
        <v>-81.349666666666664</v>
      </c>
      <c r="C1383" s="63">
        <v>25.454333333333334</v>
      </c>
      <c r="D1383" s="74">
        <v>50</v>
      </c>
      <c r="E1383" s="75">
        <v>0</v>
      </c>
      <c r="F1383" s="64">
        <v>36929</v>
      </c>
      <c r="G1383" s="65">
        <v>0.59097222222222223</v>
      </c>
      <c r="H1383" s="66">
        <v>19.049500000000002</v>
      </c>
      <c r="I1383" s="66">
        <v>36.436499999999995</v>
      </c>
      <c r="J1383" s="67">
        <v>1.03</v>
      </c>
      <c r="K1383" s="67"/>
      <c r="M1383" s="67">
        <v>8.8000000000000005E-3</v>
      </c>
      <c r="N1383" s="67">
        <v>0</v>
      </c>
      <c r="P1383" s="66"/>
      <c r="Q1383" s="67">
        <v>3.3439999999999999</v>
      </c>
    </row>
    <row r="1384" spans="1:17" ht="14" customHeight="1" x14ac:dyDescent="0.2">
      <c r="A1384" s="46">
        <v>1382</v>
      </c>
      <c r="B1384" s="63">
        <v>-81.290666666666667</v>
      </c>
      <c r="C1384" s="63">
        <v>25.582666666666668</v>
      </c>
      <c r="D1384" s="74">
        <v>49</v>
      </c>
      <c r="E1384" s="75">
        <v>0</v>
      </c>
      <c r="F1384" s="64">
        <v>36929</v>
      </c>
      <c r="G1384" s="65">
        <v>0.63541666666666663</v>
      </c>
      <c r="H1384" s="66">
        <v>20.141999999999999</v>
      </c>
      <c r="I1384" s="66">
        <v>37.15</v>
      </c>
      <c r="J1384" s="67">
        <v>0.81</v>
      </c>
      <c r="K1384" s="67"/>
      <c r="M1384" s="67">
        <v>3.78E-2</v>
      </c>
      <c r="N1384" s="67">
        <v>0</v>
      </c>
      <c r="P1384" s="66"/>
      <c r="Q1384" s="67">
        <v>14.436999999999999</v>
      </c>
    </row>
    <row r="1385" spans="1:17" ht="14" customHeight="1" x14ac:dyDescent="0.2">
      <c r="A1385" s="46">
        <v>1383</v>
      </c>
      <c r="B1385" s="63">
        <v>-81.33</v>
      </c>
      <c r="C1385" s="63">
        <v>25.583666666666666</v>
      </c>
      <c r="D1385" s="74">
        <v>48</v>
      </c>
      <c r="E1385" s="75">
        <v>0</v>
      </c>
      <c r="F1385" s="64">
        <v>36929</v>
      </c>
      <c r="G1385" s="65">
        <v>0.65138888888888891</v>
      </c>
      <c r="H1385" s="66">
        <v>19.579499999999996</v>
      </c>
      <c r="I1385" s="66">
        <v>36.646500000000003</v>
      </c>
      <c r="J1385" s="67">
        <v>0.54</v>
      </c>
      <c r="K1385" s="67"/>
      <c r="M1385" s="67">
        <v>4.3799999999999999E-2</v>
      </c>
      <c r="N1385" s="67">
        <v>0</v>
      </c>
      <c r="P1385" s="66"/>
      <c r="Q1385" s="67">
        <v>3.181</v>
      </c>
    </row>
    <row r="1386" spans="1:17" ht="14" customHeight="1" x14ac:dyDescent="0.2">
      <c r="A1386" s="46">
        <v>1384</v>
      </c>
      <c r="B1386" s="63">
        <v>-81.366166666666672</v>
      </c>
      <c r="C1386" s="63">
        <v>25.584333333333333</v>
      </c>
      <c r="D1386" s="74">
        <v>47</v>
      </c>
      <c r="E1386" s="75">
        <v>0</v>
      </c>
      <c r="F1386" s="64">
        <v>36929</v>
      </c>
      <c r="G1386" s="65">
        <v>0.66666666666666663</v>
      </c>
      <c r="H1386" s="66">
        <v>19.259500000000003</v>
      </c>
      <c r="I1386" s="66">
        <v>36.666499999999999</v>
      </c>
      <c r="J1386" s="67">
        <v>0.51</v>
      </c>
      <c r="K1386" s="67"/>
      <c r="M1386" s="67">
        <v>1.3599999999999999E-2</v>
      </c>
      <c r="N1386" s="67">
        <v>0</v>
      </c>
      <c r="P1386" s="66"/>
      <c r="Q1386" s="67">
        <v>2.121</v>
      </c>
    </row>
    <row r="1387" spans="1:17" ht="14" customHeight="1" x14ac:dyDescent="0.2">
      <c r="A1387" s="46">
        <v>1385</v>
      </c>
      <c r="B1387" s="63">
        <v>-81.408333333333331</v>
      </c>
      <c r="C1387" s="63">
        <v>25.583500000000001</v>
      </c>
      <c r="D1387" s="74">
        <v>46</v>
      </c>
      <c r="E1387" s="75">
        <v>0</v>
      </c>
      <c r="F1387" s="64">
        <v>36929</v>
      </c>
      <c r="G1387" s="65">
        <v>0.68194444444444446</v>
      </c>
      <c r="H1387" s="66">
        <v>18.794499999999999</v>
      </c>
      <c r="I1387" s="66">
        <v>36.616500000000002</v>
      </c>
      <c r="J1387" s="67">
        <v>1.24</v>
      </c>
      <c r="K1387" s="67"/>
      <c r="M1387" s="67">
        <v>2.3599999999999999E-2</v>
      </c>
      <c r="N1387" s="67">
        <v>0</v>
      </c>
      <c r="P1387" s="66"/>
      <c r="Q1387" s="67">
        <v>0</v>
      </c>
    </row>
    <row r="1388" spans="1:17" ht="14" customHeight="1" x14ac:dyDescent="0.2">
      <c r="A1388" s="46">
        <v>1386</v>
      </c>
      <c r="B1388" s="63">
        <v>-81.471500000000006</v>
      </c>
      <c r="C1388" s="63">
        <v>25.581333333333333</v>
      </c>
      <c r="D1388" s="74">
        <v>45</v>
      </c>
      <c r="E1388" s="75">
        <v>0</v>
      </c>
      <c r="F1388" s="64">
        <v>36929</v>
      </c>
      <c r="G1388" s="65">
        <v>0.70347222222222217</v>
      </c>
      <c r="H1388" s="66">
        <v>18.544499999999999</v>
      </c>
      <c r="I1388" s="66">
        <v>36.591499999999996</v>
      </c>
      <c r="J1388" s="67">
        <v>1.07</v>
      </c>
      <c r="K1388" s="67"/>
      <c r="M1388" s="67">
        <v>7.7999999999999996E-3</v>
      </c>
      <c r="N1388" s="67">
        <v>0</v>
      </c>
      <c r="P1388" s="66"/>
      <c r="Q1388" s="67">
        <v>0</v>
      </c>
    </row>
    <row r="1389" spans="1:17" ht="14" customHeight="1" x14ac:dyDescent="0.2">
      <c r="A1389" s="46">
        <v>1387</v>
      </c>
      <c r="B1389" s="63">
        <v>-81.481499999999997</v>
      </c>
      <c r="C1389" s="63">
        <v>25.782833333333333</v>
      </c>
      <c r="D1389" s="74">
        <v>39</v>
      </c>
      <c r="E1389" s="75">
        <v>0</v>
      </c>
      <c r="F1389" s="64">
        <v>36929</v>
      </c>
      <c r="G1389" s="65">
        <v>0.76875000000000004</v>
      </c>
      <c r="H1389" s="66">
        <v>19.744499999999999</v>
      </c>
      <c r="I1389" s="66">
        <v>36.471499999999999</v>
      </c>
      <c r="J1389" s="67">
        <v>0.91</v>
      </c>
      <c r="K1389" s="67"/>
      <c r="M1389" s="67">
        <v>4.0099999999999997E-2</v>
      </c>
      <c r="N1389" s="67">
        <v>0.16400000000000001</v>
      </c>
      <c r="P1389" s="66"/>
      <c r="Q1389" s="67">
        <v>5.6280000000000001</v>
      </c>
    </row>
    <row r="1390" spans="1:17" ht="14" customHeight="1" x14ac:dyDescent="0.2">
      <c r="A1390" s="46">
        <v>1388</v>
      </c>
      <c r="B1390" s="63">
        <v>-81.524666666666661</v>
      </c>
      <c r="C1390" s="63">
        <v>25.759833333333333</v>
      </c>
      <c r="D1390" s="74">
        <v>40</v>
      </c>
      <c r="E1390" s="75">
        <v>0</v>
      </c>
      <c r="F1390" s="64">
        <v>36929</v>
      </c>
      <c r="G1390" s="65">
        <v>0.78819444444444453</v>
      </c>
      <c r="H1390" s="66">
        <v>19.294499999999999</v>
      </c>
      <c r="I1390" s="66">
        <v>36.401499999999999</v>
      </c>
      <c r="J1390" s="67">
        <v>1.96</v>
      </c>
      <c r="K1390" s="67"/>
      <c r="M1390" s="67">
        <v>3.1199999999999999E-2</v>
      </c>
      <c r="N1390" s="67">
        <v>0</v>
      </c>
      <c r="P1390" s="66"/>
      <c r="Q1390" s="67">
        <v>0.69299999999999995</v>
      </c>
    </row>
    <row r="1391" spans="1:17" ht="14" customHeight="1" x14ac:dyDescent="0.2">
      <c r="A1391" s="46">
        <v>1389</v>
      </c>
      <c r="B1391" s="63">
        <v>-81.575166666666661</v>
      </c>
      <c r="C1391" s="63">
        <v>25.733000000000001</v>
      </c>
      <c r="D1391" s="74">
        <v>41</v>
      </c>
      <c r="E1391" s="75">
        <v>0</v>
      </c>
      <c r="F1391" s="64">
        <v>36929</v>
      </c>
      <c r="G1391" s="65">
        <v>0.80694444444444446</v>
      </c>
      <c r="H1391" s="66">
        <v>19.709499999999998</v>
      </c>
      <c r="I1391" s="66">
        <v>36.1965</v>
      </c>
      <c r="J1391" s="67">
        <v>1.89</v>
      </c>
      <c r="K1391" s="67"/>
      <c r="M1391" s="67">
        <v>1.0200000000000001E-2</v>
      </c>
      <c r="N1391" s="67">
        <v>0</v>
      </c>
      <c r="P1391" s="66"/>
      <c r="Q1391" s="67">
        <v>1.468</v>
      </c>
    </row>
    <row r="1392" spans="1:17" ht="14" customHeight="1" x14ac:dyDescent="0.2">
      <c r="A1392" s="46">
        <v>1390</v>
      </c>
      <c r="B1392" s="63">
        <v>-81.719833333333327</v>
      </c>
      <c r="C1392" s="63">
        <v>25.655833333333334</v>
      </c>
      <c r="D1392" s="74">
        <v>42</v>
      </c>
      <c r="E1392" s="75">
        <v>0</v>
      </c>
      <c r="F1392" s="64">
        <v>36929</v>
      </c>
      <c r="G1392" s="65">
        <v>0.85</v>
      </c>
      <c r="H1392" s="66">
        <v>18.169499999999999</v>
      </c>
      <c r="I1392" s="66">
        <v>36.526499999999999</v>
      </c>
      <c r="J1392" s="67">
        <v>0.55000000000000004</v>
      </c>
      <c r="K1392" s="67"/>
      <c r="M1392" s="67">
        <v>1.0999999999999999E-2</v>
      </c>
      <c r="N1392" s="67">
        <v>0</v>
      </c>
      <c r="P1392" s="66"/>
      <c r="Q1392" s="67">
        <v>0</v>
      </c>
    </row>
    <row r="1393" spans="1:24" ht="14" customHeight="1" x14ac:dyDescent="0.2">
      <c r="A1393" s="46">
        <v>1391</v>
      </c>
      <c r="B1393" s="63">
        <v>-81.840999999999994</v>
      </c>
      <c r="C1393" s="63">
        <v>26.223333333333333</v>
      </c>
      <c r="D1393" s="74">
        <v>35</v>
      </c>
      <c r="E1393" s="75">
        <v>0</v>
      </c>
      <c r="F1393" s="64">
        <v>36930</v>
      </c>
      <c r="G1393" s="65">
        <v>0.52569444444444446</v>
      </c>
      <c r="H1393" s="66">
        <v>17.214500000000001</v>
      </c>
      <c r="I1393" s="66">
        <v>36.195</v>
      </c>
      <c r="J1393" s="67">
        <v>0.91</v>
      </c>
      <c r="K1393" s="67"/>
      <c r="M1393" s="67">
        <v>0</v>
      </c>
      <c r="N1393" s="67">
        <v>6.3E-2</v>
      </c>
      <c r="P1393" s="66"/>
      <c r="Q1393" s="67">
        <v>2.2839999999999998</v>
      </c>
    </row>
    <row r="1394" spans="1:24" ht="14" customHeight="1" x14ac:dyDescent="0.2">
      <c r="A1394" s="46">
        <v>1392</v>
      </c>
      <c r="B1394" s="63">
        <v>-81.901333333333326</v>
      </c>
      <c r="C1394" s="63">
        <v>26.201333333333334</v>
      </c>
      <c r="D1394" s="74">
        <v>36</v>
      </c>
      <c r="E1394" s="75">
        <v>0</v>
      </c>
      <c r="F1394" s="64">
        <v>36930</v>
      </c>
      <c r="G1394" s="65">
        <v>0.54652777777777783</v>
      </c>
      <c r="H1394" s="66">
        <v>16.979500000000002</v>
      </c>
      <c r="I1394" s="66">
        <v>36.286500000000004</v>
      </c>
      <c r="J1394" s="67">
        <v>0.46</v>
      </c>
      <c r="K1394" s="67"/>
      <c r="M1394" s="67">
        <v>1.9E-2</v>
      </c>
      <c r="N1394" s="67">
        <v>0</v>
      </c>
      <c r="P1394" s="66"/>
      <c r="Q1394" s="67">
        <v>2.08</v>
      </c>
    </row>
    <row r="1395" spans="1:24" ht="14" customHeight="1" x14ac:dyDescent="0.2">
      <c r="A1395" s="46">
        <v>1393</v>
      </c>
      <c r="B1395" s="63">
        <v>-81.976500000000001</v>
      </c>
      <c r="C1395" s="63">
        <v>26.183666666666667</v>
      </c>
      <c r="D1395" s="74">
        <v>37</v>
      </c>
      <c r="E1395" s="75">
        <v>0</v>
      </c>
      <c r="F1395" s="64">
        <v>36930</v>
      </c>
      <c r="G1395" s="65">
        <v>0.56944444444444442</v>
      </c>
      <c r="H1395" s="66">
        <v>16.884499999999999</v>
      </c>
      <c r="I1395" s="66">
        <v>36.261499999999998</v>
      </c>
      <c r="J1395" s="67">
        <v>0.28000000000000003</v>
      </c>
      <c r="K1395" s="67"/>
      <c r="M1395" s="67">
        <v>1.8499999999999999E-2</v>
      </c>
      <c r="N1395" s="67">
        <v>0.04</v>
      </c>
      <c r="P1395" s="66"/>
      <c r="Q1395" s="67">
        <v>1.468</v>
      </c>
    </row>
    <row r="1396" spans="1:24" ht="14" customHeight="1" x14ac:dyDescent="0.2">
      <c r="A1396" s="46">
        <v>1394</v>
      </c>
      <c r="B1396" s="63">
        <v>-82.058166666666665</v>
      </c>
      <c r="C1396" s="63">
        <v>26.158666666666665</v>
      </c>
      <c r="D1396" s="74">
        <v>38</v>
      </c>
      <c r="E1396" s="75">
        <v>0</v>
      </c>
      <c r="F1396" s="64">
        <v>36930</v>
      </c>
      <c r="G1396" s="65">
        <v>0.59652777777777777</v>
      </c>
      <c r="H1396" s="66">
        <v>16.779499999999999</v>
      </c>
      <c r="I1396" s="66">
        <v>36.371499999999997</v>
      </c>
      <c r="J1396" s="67">
        <v>0.26</v>
      </c>
      <c r="K1396" s="67"/>
      <c r="M1396" s="67">
        <v>1.6E-2</v>
      </c>
      <c r="N1396" s="67">
        <v>0</v>
      </c>
      <c r="P1396" s="66"/>
      <c r="Q1396" s="67">
        <v>0.73399999999999999</v>
      </c>
    </row>
    <row r="1397" spans="1:24" ht="14" customHeight="1" x14ac:dyDescent="0.2">
      <c r="A1397" s="46">
        <v>1395</v>
      </c>
      <c r="B1397" s="63">
        <v>-82.166833333333329</v>
      </c>
      <c r="C1397" s="63">
        <v>26.123999999999999</v>
      </c>
      <c r="D1397" s="74">
        <f>38.5</f>
        <v>38.5</v>
      </c>
      <c r="E1397" s="75">
        <v>0</v>
      </c>
      <c r="F1397" s="64">
        <v>36930</v>
      </c>
      <c r="G1397" s="65">
        <v>0.62916666666666665</v>
      </c>
      <c r="H1397" s="66">
        <v>16.924499999999998</v>
      </c>
      <c r="I1397" s="66">
        <v>36.606499999999997</v>
      </c>
      <c r="J1397" s="67">
        <v>0.28000000000000003</v>
      </c>
      <c r="K1397" s="67"/>
      <c r="M1397" s="67">
        <v>1.6199999999999999E-2</v>
      </c>
      <c r="N1397" s="67">
        <v>0</v>
      </c>
      <c r="P1397" s="66"/>
      <c r="Q1397" s="67">
        <v>0.36699999999999999</v>
      </c>
    </row>
    <row r="1398" spans="1:24" ht="14" customHeight="1" x14ac:dyDescent="0.2">
      <c r="A1398" s="46">
        <v>1396</v>
      </c>
      <c r="B1398" s="63">
        <v>-81.76733333333334</v>
      </c>
      <c r="C1398" s="63">
        <v>25.949833333333334</v>
      </c>
      <c r="D1398" s="74">
        <v>34</v>
      </c>
      <c r="E1398" s="75">
        <v>0</v>
      </c>
      <c r="F1398" s="64">
        <v>36930</v>
      </c>
      <c r="G1398" s="65">
        <v>0.89861111111111114</v>
      </c>
      <c r="H1398" s="66">
        <v>18.499499999999998</v>
      </c>
      <c r="I1398" s="66">
        <v>36.230999999999995</v>
      </c>
      <c r="J1398" s="67">
        <v>0.71</v>
      </c>
      <c r="K1398" s="67"/>
      <c r="M1398" s="67">
        <v>8.8700000000000001E-2</v>
      </c>
      <c r="N1398" s="67">
        <v>0</v>
      </c>
      <c r="P1398" s="66"/>
      <c r="Q1398" s="67">
        <v>5.75</v>
      </c>
    </row>
    <row r="1399" spans="1:24" ht="14" customHeight="1" x14ac:dyDescent="0.2">
      <c r="A1399" s="46">
        <v>1397</v>
      </c>
      <c r="B1399" s="63">
        <v>-81.799333333333337</v>
      </c>
      <c r="C1399" s="63">
        <v>25.912333333333333</v>
      </c>
      <c r="D1399" s="74">
        <v>33</v>
      </c>
      <c r="E1399" s="75">
        <v>0</v>
      </c>
      <c r="F1399" s="64">
        <v>36930</v>
      </c>
      <c r="G1399" s="65">
        <v>0.91874999999999996</v>
      </c>
      <c r="H1399" s="66">
        <v>18.249499999999998</v>
      </c>
      <c r="I1399" s="66">
        <v>36.126000000000005</v>
      </c>
      <c r="J1399" s="67">
        <v>1.65</v>
      </c>
      <c r="K1399" s="67"/>
      <c r="M1399" s="67">
        <v>4.1799999999999997E-2</v>
      </c>
      <c r="N1399" s="67">
        <v>0</v>
      </c>
      <c r="P1399" s="66"/>
      <c r="Q1399" s="67">
        <v>2.7730000000000001</v>
      </c>
    </row>
    <row r="1400" spans="1:24" ht="14" customHeight="1" x14ac:dyDescent="0.2">
      <c r="A1400" s="46">
        <v>1398</v>
      </c>
      <c r="B1400" s="63">
        <v>-81.833500000000001</v>
      </c>
      <c r="C1400" s="63">
        <v>25.873666666666665</v>
      </c>
      <c r="D1400" s="74">
        <v>32</v>
      </c>
      <c r="E1400" s="75">
        <v>0</v>
      </c>
      <c r="F1400" s="64">
        <v>36930</v>
      </c>
      <c r="G1400" s="65">
        <v>0.93888888888888899</v>
      </c>
      <c r="H1400" s="66">
        <v>18.177</v>
      </c>
      <c r="I1400" s="66">
        <v>36.200500000000005</v>
      </c>
      <c r="J1400" s="67">
        <v>0.36</v>
      </c>
      <c r="K1400" s="67"/>
      <c r="M1400" s="67">
        <v>3.7199999999999997E-2</v>
      </c>
      <c r="N1400" s="67">
        <v>0</v>
      </c>
      <c r="P1400" s="66"/>
      <c r="Q1400" s="67">
        <v>5.6280000000000001</v>
      </c>
      <c r="X1400" s="46"/>
    </row>
    <row r="1401" spans="1:24" ht="14" customHeight="1" x14ac:dyDescent="0.2">
      <c r="A1401" s="46">
        <v>1399</v>
      </c>
      <c r="B1401" s="63">
        <v>-81.942999999999998</v>
      </c>
      <c r="C1401" s="63">
        <v>25.740500000000001</v>
      </c>
      <c r="D1401" s="74">
        <v>31</v>
      </c>
      <c r="E1401" s="75">
        <v>0</v>
      </c>
      <c r="F1401" s="64">
        <v>36930</v>
      </c>
      <c r="G1401" s="65">
        <v>0.9868055555555556</v>
      </c>
      <c r="H1401" s="66">
        <v>17.954499999999999</v>
      </c>
      <c r="I1401" s="66">
        <v>36.586500000000001</v>
      </c>
      <c r="J1401" s="67">
        <v>0.22</v>
      </c>
      <c r="K1401" s="67"/>
      <c r="M1401" s="67">
        <v>1.3599999999999999E-2</v>
      </c>
      <c r="N1401" s="67">
        <v>0</v>
      </c>
      <c r="P1401" s="66"/>
      <c r="Q1401" s="67">
        <v>0</v>
      </c>
      <c r="X1401" s="46"/>
    </row>
    <row r="1402" spans="1:24" ht="14" customHeight="1" x14ac:dyDescent="0.2">
      <c r="A1402" s="46">
        <v>1400</v>
      </c>
      <c r="B1402" s="63">
        <v>-82.07416666666667</v>
      </c>
      <c r="C1402" s="63">
        <v>25.571999999999999</v>
      </c>
      <c r="D1402" s="74">
        <f>30.5</f>
        <v>30.5</v>
      </c>
      <c r="E1402" s="75">
        <v>0</v>
      </c>
      <c r="F1402" s="64">
        <v>36931</v>
      </c>
      <c r="G1402" s="65">
        <v>6.25E-2</v>
      </c>
      <c r="H1402" s="66">
        <v>17.9895</v>
      </c>
      <c r="I1402" s="66">
        <v>36.916499999999999</v>
      </c>
      <c r="J1402" s="67">
        <v>0.14000000000000001</v>
      </c>
      <c r="K1402" s="67"/>
      <c r="P1402" s="66"/>
      <c r="X1402" s="46"/>
    </row>
    <row r="1403" spans="1:24" ht="14" customHeight="1" x14ac:dyDescent="0.2">
      <c r="A1403" s="46">
        <v>1401</v>
      </c>
      <c r="B1403" s="63">
        <v>-82.209500000000006</v>
      </c>
      <c r="C1403" s="63">
        <v>25.402333333333335</v>
      </c>
      <c r="D1403" s="74">
        <v>30</v>
      </c>
      <c r="E1403" s="75">
        <v>0</v>
      </c>
      <c r="F1403" s="64">
        <v>36931</v>
      </c>
      <c r="G1403" s="65">
        <v>0.59166666666666667</v>
      </c>
      <c r="H1403" s="66">
        <v>18.034500000000001</v>
      </c>
      <c r="I1403" s="66">
        <v>36.93</v>
      </c>
      <c r="J1403" s="67">
        <v>0.14000000000000001</v>
      </c>
      <c r="K1403" s="67"/>
      <c r="M1403" s="67">
        <v>1.35E-2</v>
      </c>
      <c r="N1403" s="67">
        <v>0</v>
      </c>
      <c r="P1403" s="66"/>
      <c r="Q1403" s="67">
        <v>0</v>
      </c>
      <c r="X1403" s="46"/>
    </row>
    <row r="1404" spans="1:24" ht="14" customHeight="1" x14ac:dyDescent="0.2">
      <c r="A1404" s="46">
        <v>1402</v>
      </c>
      <c r="B1404" s="63">
        <v>-82.349333333333334</v>
      </c>
      <c r="C1404" s="63">
        <v>25.227499999999999</v>
      </c>
      <c r="D1404" s="74">
        <f>29.5</f>
        <v>29.5</v>
      </c>
      <c r="E1404" s="75">
        <v>0</v>
      </c>
      <c r="F1404" s="64">
        <v>36931</v>
      </c>
      <c r="G1404" s="65">
        <v>0.65486111111111112</v>
      </c>
      <c r="H1404" s="66">
        <v>18.644500000000001</v>
      </c>
      <c r="I1404" s="66">
        <v>36.924499999999995</v>
      </c>
      <c r="J1404" s="67">
        <v>0.13</v>
      </c>
      <c r="K1404" s="67"/>
      <c r="P1404" s="66"/>
      <c r="X1404" s="46"/>
    </row>
    <row r="1405" spans="1:24" ht="14" customHeight="1" x14ac:dyDescent="0.2">
      <c r="A1405" s="46">
        <v>1403</v>
      </c>
      <c r="B1405" s="63">
        <v>-82.477833333333336</v>
      </c>
      <c r="C1405" s="63">
        <v>25.063333333333333</v>
      </c>
      <c r="D1405" s="74">
        <v>29</v>
      </c>
      <c r="E1405" s="75">
        <v>0</v>
      </c>
      <c r="F1405" s="64">
        <v>36931</v>
      </c>
      <c r="G1405" s="65">
        <v>0.71527777777777779</v>
      </c>
      <c r="H1405" s="66">
        <v>18.8995</v>
      </c>
      <c r="I1405" s="66">
        <v>37.016500000000001</v>
      </c>
      <c r="J1405" s="67">
        <v>0.28000000000000003</v>
      </c>
      <c r="K1405" s="67"/>
      <c r="M1405" s="67">
        <v>1.32E-2</v>
      </c>
      <c r="N1405" s="67">
        <v>0</v>
      </c>
      <c r="P1405" s="66"/>
      <c r="Q1405" s="67">
        <v>0.10100000000000001</v>
      </c>
      <c r="X1405" s="46"/>
    </row>
    <row r="1406" spans="1:24" ht="14" customHeight="1" x14ac:dyDescent="0.2">
      <c r="A1406" s="46">
        <v>1404</v>
      </c>
      <c r="B1406" s="63">
        <v>-82.615833333333327</v>
      </c>
      <c r="C1406" s="63">
        <v>24.900166666666667</v>
      </c>
      <c r="D1406" s="74">
        <f>28.5</f>
        <v>28.5</v>
      </c>
      <c r="E1406" s="75">
        <v>0</v>
      </c>
      <c r="F1406" s="64">
        <v>36931</v>
      </c>
      <c r="G1406" s="65">
        <v>0.77361111111111114</v>
      </c>
      <c r="H1406" s="66">
        <v>19.499499999999998</v>
      </c>
      <c r="I1406" s="66">
        <v>37.146000000000001</v>
      </c>
      <c r="J1406" s="67">
        <v>0.47</v>
      </c>
      <c r="K1406" s="67"/>
      <c r="P1406" s="66"/>
      <c r="X1406" s="46"/>
    </row>
    <row r="1407" spans="1:24" ht="14" customHeight="1" x14ac:dyDescent="0.2">
      <c r="A1407" s="46">
        <v>1405</v>
      </c>
      <c r="B1407" s="63">
        <v>-82.748333333333335</v>
      </c>
      <c r="C1407" s="63">
        <v>24.728166666666667</v>
      </c>
      <c r="D1407" s="74">
        <v>28</v>
      </c>
      <c r="E1407" s="75">
        <v>0</v>
      </c>
      <c r="F1407" s="64">
        <v>36931</v>
      </c>
      <c r="G1407" s="65">
        <v>0.83194444444444438</v>
      </c>
      <c r="H1407" s="66">
        <v>20.003999999999998</v>
      </c>
      <c r="I1407" s="66">
        <v>37.048499999999997</v>
      </c>
      <c r="J1407" s="67">
        <v>0.28999999999999998</v>
      </c>
      <c r="K1407" s="67"/>
      <c r="M1407" s="67">
        <v>9.9000000000000008E-3</v>
      </c>
      <c r="N1407" s="67">
        <v>0</v>
      </c>
      <c r="P1407" s="66"/>
      <c r="Q1407" s="67">
        <v>0.54700000000000004</v>
      </c>
      <c r="X1407" s="46"/>
    </row>
    <row r="1408" spans="1:24" ht="14" customHeight="1" x14ac:dyDescent="0.2">
      <c r="A1408" s="46">
        <v>1406</v>
      </c>
      <c r="B1408" s="63">
        <v>-82.768333333333331</v>
      </c>
      <c r="C1408" s="63">
        <v>24.589333333333332</v>
      </c>
      <c r="D1408" s="74">
        <v>27</v>
      </c>
      <c r="E1408" s="75">
        <v>0</v>
      </c>
      <c r="F1408" s="64">
        <v>36932</v>
      </c>
      <c r="G1408" s="65">
        <v>0.54236111111111118</v>
      </c>
      <c r="H1408" s="66">
        <v>21.777000000000001</v>
      </c>
      <c r="I1408" s="66">
        <v>36.6175</v>
      </c>
      <c r="J1408" s="67">
        <v>0.28000000000000003</v>
      </c>
      <c r="K1408" s="67"/>
      <c r="M1408" s="67">
        <v>8.9999999999999993E-3</v>
      </c>
      <c r="N1408" s="67">
        <v>0</v>
      </c>
      <c r="P1408" s="66"/>
      <c r="Q1408" s="67">
        <v>0</v>
      </c>
      <c r="X1408" s="46"/>
    </row>
    <row r="1409" spans="1:24" ht="14" customHeight="1" x14ac:dyDescent="0.2">
      <c r="A1409" s="46">
        <v>1407</v>
      </c>
      <c r="B1409" s="63">
        <v>-82.768000000000001</v>
      </c>
      <c r="C1409" s="63">
        <v>24.494333333333334</v>
      </c>
      <c r="D1409" s="74">
        <v>26</v>
      </c>
      <c r="E1409" s="75">
        <v>0</v>
      </c>
      <c r="F1409" s="64">
        <v>36932</v>
      </c>
      <c r="G1409" s="65">
        <v>0.5756944444444444</v>
      </c>
      <c r="H1409" s="66">
        <v>22.810499999999998</v>
      </c>
      <c r="I1409" s="66">
        <v>36.436999999999998</v>
      </c>
      <c r="J1409" s="67">
        <v>0.24</v>
      </c>
      <c r="K1409" s="67"/>
      <c r="M1409" s="67">
        <v>1.83E-2</v>
      </c>
      <c r="N1409" s="67">
        <v>0</v>
      </c>
      <c r="P1409" s="66"/>
      <c r="Q1409" s="67">
        <v>0.223</v>
      </c>
      <c r="X1409" s="46"/>
    </row>
    <row r="1410" spans="1:24" ht="14" customHeight="1" x14ac:dyDescent="0.2">
      <c r="A1410" s="46">
        <v>1408</v>
      </c>
      <c r="B1410" s="63">
        <v>-82.769666666666666</v>
      </c>
      <c r="C1410" s="63">
        <v>24.3935</v>
      </c>
      <c r="D1410" s="74">
        <v>25</v>
      </c>
      <c r="E1410" s="75">
        <v>0</v>
      </c>
      <c r="F1410" s="64">
        <v>36932</v>
      </c>
      <c r="G1410" s="65">
        <v>0.61736111111111114</v>
      </c>
      <c r="H1410" s="66">
        <v>23.238</v>
      </c>
      <c r="I1410" s="66">
        <v>36.26</v>
      </c>
      <c r="J1410" s="67">
        <v>0.37</v>
      </c>
      <c r="K1410" s="67"/>
      <c r="M1410" s="67">
        <v>1.4999999999999999E-2</v>
      </c>
      <c r="N1410" s="67">
        <v>0</v>
      </c>
      <c r="P1410" s="66"/>
      <c r="Q1410" s="67">
        <v>1.151</v>
      </c>
      <c r="X1410" s="46"/>
    </row>
    <row r="1411" spans="1:24" ht="14" customHeight="1" x14ac:dyDescent="0.2">
      <c r="A1411" s="46">
        <v>1409</v>
      </c>
      <c r="B1411" s="63">
        <v>-82.766499999999994</v>
      </c>
      <c r="C1411" s="63">
        <v>24.287333333333333</v>
      </c>
      <c r="D1411" s="74">
        <f>25.5</f>
        <v>25.5</v>
      </c>
      <c r="E1411" s="75">
        <v>0</v>
      </c>
      <c r="F1411" s="64">
        <v>36932</v>
      </c>
      <c r="G1411" s="65">
        <v>0.65694444444444444</v>
      </c>
      <c r="H1411" s="66">
        <v>24.6295</v>
      </c>
      <c r="I1411" s="66">
        <v>35.56</v>
      </c>
      <c r="J1411" s="67">
        <v>0.12</v>
      </c>
      <c r="K1411" s="67"/>
      <c r="M1411" s="67">
        <v>8.3000000000000001E-3</v>
      </c>
      <c r="N1411" s="67">
        <v>1.7999999999999999E-2</v>
      </c>
      <c r="P1411" s="66"/>
      <c r="Q1411" s="67">
        <v>0.14199999999999999</v>
      </c>
      <c r="X1411" s="46"/>
    </row>
    <row r="1412" spans="1:24" ht="14" customHeight="1" x14ac:dyDescent="0.2">
      <c r="A1412" s="46">
        <v>1410</v>
      </c>
      <c r="B1412" s="63">
        <v>-81.827666666666673</v>
      </c>
      <c r="C1412" s="63">
        <v>24.397333333333332</v>
      </c>
      <c r="D1412" s="74">
        <v>22.5</v>
      </c>
      <c r="E1412" s="75">
        <v>0</v>
      </c>
      <c r="F1412" s="64">
        <v>36932</v>
      </c>
      <c r="G1412" s="65">
        <v>0.90833333333333333</v>
      </c>
      <c r="H1412" s="66">
        <v>25.34</v>
      </c>
      <c r="I1412" s="66">
        <v>35.900499999999994</v>
      </c>
      <c r="J1412" s="67">
        <v>0.1</v>
      </c>
      <c r="K1412" s="67"/>
      <c r="M1412" s="67">
        <v>1.6799999999999999E-2</v>
      </c>
      <c r="N1412" s="67">
        <v>0</v>
      </c>
      <c r="P1412" s="66"/>
      <c r="Q1412" s="67">
        <v>0.57499999999999996</v>
      </c>
    </row>
    <row r="1413" spans="1:24" ht="14" customHeight="1" x14ac:dyDescent="0.2">
      <c r="A1413" s="46">
        <v>1411</v>
      </c>
      <c r="B1413" s="63">
        <v>-81.828500000000005</v>
      </c>
      <c r="C1413" s="63">
        <v>24.454499999999999</v>
      </c>
      <c r="D1413" s="74">
        <v>22</v>
      </c>
      <c r="E1413" s="75">
        <v>0</v>
      </c>
      <c r="F1413" s="64">
        <v>36932</v>
      </c>
      <c r="G1413" s="65">
        <v>0.93611111111111101</v>
      </c>
      <c r="H1413" s="66">
        <v>24.264499999999998</v>
      </c>
      <c r="I1413" s="66">
        <v>36.097250000000003</v>
      </c>
      <c r="J1413" s="67">
        <v>0.11</v>
      </c>
      <c r="K1413" s="67"/>
      <c r="M1413" s="67">
        <v>1.4999999999999999E-2</v>
      </c>
      <c r="N1413" s="67">
        <v>0</v>
      </c>
      <c r="P1413" s="66"/>
      <c r="Q1413" s="67">
        <v>0.90400000000000003</v>
      </c>
    </row>
    <row r="1414" spans="1:24" ht="14" customHeight="1" x14ac:dyDescent="0.2">
      <c r="A1414" s="46">
        <v>1412</v>
      </c>
      <c r="B1414" s="63">
        <v>-81.829333333333338</v>
      </c>
      <c r="C1414" s="63">
        <v>24.485833333333332</v>
      </c>
      <c r="D1414" s="74">
        <v>23</v>
      </c>
      <c r="E1414" s="75">
        <v>0</v>
      </c>
      <c r="F1414" s="64">
        <v>36932</v>
      </c>
      <c r="G1414" s="65">
        <v>0.95347222222222217</v>
      </c>
      <c r="H1414" s="66">
        <v>24.0045</v>
      </c>
      <c r="I1414" s="66">
        <v>36.233499999999999</v>
      </c>
      <c r="J1414" s="67">
        <v>0.2</v>
      </c>
      <c r="K1414" s="67"/>
      <c r="M1414" s="67">
        <v>2.5700000000000001E-2</v>
      </c>
      <c r="N1414" s="67">
        <v>0.10299999999999999</v>
      </c>
      <c r="P1414" s="66"/>
      <c r="Q1414" s="67">
        <v>1.1919999999999999</v>
      </c>
    </row>
    <row r="1415" spans="1:24" ht="14" customHeight="1" x14ac:dyDescent="0.2">
      <c r="A1415" s="46">
        <v>1413</v>
      </c>
      <c r="B1415" s="63">
        <v>-81.828666666666663</v>
      </c>
      <c r="C1415" s="63">
        <v>24.537500000000001</v>
      </c>
      <c r="D1415" s="74">
        <v>24</v>
      </c>
      <c r="E1415" s="75">
        <v>0</v>
      </c>
      <c r="F1415" s="64">
        <v>36932</v>
      </c>
      <c r="G1415" s="65">
        <v>0.97361111111111109</v>
      </c>
      <c r="H1415" s="66">
        <v>23.049500000000002</v>
      </c>
      <c r="I1415" s="66">
        <v>36.8825</v>
      </c>
      <c r="J1415" s="67">
        <v>0.35</v>
      </c>
      <c r="K1415" s="67"/>
      <c r="M1415" s="67">
        <v>3.6900000000000002E-2</v>
      </c>
      <c r="N1415" s="67">
        <v>0.26600000000000001</v>
      </c>
      <c r="P1415" s="66"/>
      <c r="Q1415" s="67">
        <v>0.98699999999999999</v>
      </c>
    </row>
    <row r="1416" spans="1:24" ht="14" customHeight="1" x14ac:dyDescent="0.2">
      <c r="A1416" s="46">
        <v>1414</v>
      </c>
      <c r="B1416" s="63">
        <v>-81.418666666666667</v>
      </c>
      <c r="C1416" s="63">
        <v>24.610500000000002</v>
      </c>
      <c r="D1416" s="74">
        <v>19</v>
      </c>
      <c r="E1416" s="75">
        <v>0</v>
      </c>
      <c r="F1416" s="64">
        <v>36933</v>
      </c>
      <c r="G1416" s="65">
        <v>0.62777777777777777</v>
      </c>
      <c r="H1416" s="66">
        <v>23.704499999999999</v>
      </c>
      <c r="I1416" s="66">
        <v>36.569699999999997</v>
      </c>
      <c r="J1416" s="67">
        <v>0.21</v>
      </c>
      <c r="K1416" s="67"/>
      <c r="M1416" s="67">
        <v>7.3000000000000001E-3</v>
      </c>
      <c r="N1416" s="67">
        <v>0</v>
      </c>
      <c r="P1416" s="66"/>
      <c r="Q1416" s="67">
        <v>4.1000000000000002E-2</v>
      </c>
    </row>
    <row r="1417" spans="1:24" ht="14" customHeight="1" x14ac:dyDescent="0.2">
      <c r="A1417" s="46">
        <v>1415</v>
      </c>
      <c r="B1417" s="63">
        <v>-81.418000000000006</v>
      </c>
      <c r="C1417" s="63">
        <v>24.574999999999999</v>
      </c>
      <c r="D1417" s="74">
        <v>20</v>
      </c>
      <c r="E1417" s="75">
        <v>0</v>
      </c>
      <c r="F1417" s="64">
        <v>36933</v>
      </c>
      <c r="G1417" s="65">
        <v>0.6430555555555556</v>
      </c>
      <c r="H1417" s="66">
        <v>23.715</v>
      </c>
      <c r="I1417" s="66">
        <v>36.402000000000001</v>
      </c>
      <c r="J1417" s="67">
        <v>0.2</v>
      </c>
      <c r="K1417" s="67"/>
      <c r="M1417" s="67">
        <v>7.0000000000000001E-3</v>
      </c>
      <c r="N1417" s="67">
        <v>0</v>
      </c>
      <c r="P1417" s="66"/>
      <c r="Q1417" s="67">
        <v>0</v>
      </c>
    </row>
    <row r="1418" spans="1:24" ht="14" customHeight="1" x14ac:dyDescent="0.2">
      <c r="A1418" s="46">
        <v>1416</v>
      </c>
      <c r="B1418" s="63">
        <v>-81.412166666666664</v>
      </c>
      <c r="C1418" s="63">
        <v>24.538</v>
      </c>
      <c r="D1418" s="74">
        <v>21</v>
      </c>
      <c r="E1418" s="75">
        <v>0</v>
      </c>
      <c r="F1418" s="64">
        <v>36933</v>
      </c>
      <c r="G1418" s="65">
        <v>0.67083333333333339</v>
      </c>
      <c r="H1418" s="66">
        <v>24.4175</v>
      </c>
      <c r="I1418" s="66">
        <v>36.212000000000003</v>
      </c>
      <c r="J1418" s="67">
        <v>0.11</v>
      </c>
      <c r="K1418" s="67"/>
      <c r="M1418" s="67">
        <v>0</v>
      </c>
      <c r="N1418" s="67">
        <v>0</v>
      </c>
      <c r="P1418" s="66"/>
      <c r="Q1418" s="67">
        <v>0</v>
      </c>
    </row>
    <row r="1419" spans="1:24" ht="14" customHeight="1" x14ac:dyDescent="0.2">
      <c r="A1419" s="46">
        <v>1417</v>
      </c>
      <c r="B1419" s="63">
        <v>-81.391166666666663</v>
      </c>
      <c r="C1419" s="63">
        <v>24.483166666666666</v>
      </c>
      <c r="D1419" s="74">
        <f>21.5</f>
        <v>21.5</v>
      </c>
      <c r="E1419" s="75">
        <v>0</v>
      </c>
      <c r="F1419" s="64">
        <v>36933</v>
      </c>
      <c r="G1419" s="65">
        <v>0.69930555555555562</v>
      </c>
      <c r="H1419" s="66">
        <v>25.233999999999998</v>
      </c>
      <c r="I1419" s="66">
        <v>35.983999999999995</v>
      </c>
      <c r="J1419" s="67">
        <v>0.08</v>
      </c>
      <c r="K1419" s="67"/>
      <c r="M1419" s="67">
        <v>0</v>
      </c>
      <c r="N1419" s="67">
        <v>0</v>
      </c>
      <c r="P1419" s="66"/>
      <c r="Q1419" s="67">
        <v>0.78100000000000003</v>
      </c>
    </row>
    <row r="1420" spans="1:24" ht="14" customHeight="1" x14ac:dyDescent="0.2">
      <c r="A1420" s="46">
        <v>1418</v>
      </c>
      <c r="B1420" s="63">
        <v>-81.202830000000006</v>
      </c>
      <c r="C1420" s="63">
        <v>24.67483</v>
      </c>
      <c r="D1420" s="74">
        <v>16</v>
      </c>
      <c r="E1420" s="75">
        <v>0</v>
      </c>
      <c r="F1420" s="64">
        <v>36933</v>
      </c>
      <c r="G1420" s="65">
        <v>0.78680555555555554</v>
      </c>
      <c r="H1420" s="66">
        <v>24.527000000000001</v>
      </c>
      <c r="I1420" s="66">
        <v>36.222999999999999</v>
      </c>
      <c r="J1420" s="67">
        <v>0.18</v>
      </c>
      <c r="K1420" s="67"/>
      <c r="M1420" s="67">
        <v>1.24E-2</v>
      </c>
      <c r="N1420" s="67">
        <v>0</v>
      </c>
      <c r="P1420" s="66"/>
      <c r="Q1420" s="67">
        <v>0.123</v>
      </c>
    </row>
    <row r="1421" spans="1:24" ht="14" customHeight="1" x14ac:dyDescent="0.2">
      <c r="A1421" s="46">
        <v>1419</v>
      </c>
      <c r="B1421" s="63">
        <v>-81.194833333333335</v>
      </c>
      <c r="C1421" s="63">
        <v>24.635666666666665</v>
      </c>
      <c r="D1421" s="74">
        <v>17</v>
      </c>
      <c r="E1421" s="75">
        <v>0</v>
      </c>
      <c r="F1421" s="64">
        <v>36933</v>
      </c>
      <c r="G1421" s="65">
        <v>0.8027777777777777</v>
      </c>
      <c r="H1421" s="66">
        <v>24.5215</v>
      </c>
      <c r="I1421" s="66">
        <v>36.188000000000002</v>
      </c>
      <c r="J1421" s="67">
        <v>0.32</v>
      </c>
      <c r="K1421" s="67"/>
      <c r="M1421" s="67">
        <v>1.43E-2</v>
      </c>
      <c r="N1421" s="67">
        <v>0</v>
      </c>
      <c r="P1421" s="66"/>
      <c r="Q1421" s="67">
        <v>1.0269999999999999</v>
      </c>
    </row>
    <row r="1422" spans="1:24" ht="14" customHeight="1" x14ac:dyDescent="0.2">
      <c r="A1422" s="46">
        <v>1420</v>
      </c>
      <c r="B1422" s="63">
        <v>-81.185500000000005</v>
      </c>
      <c r="C1422" s="63">
        <v>24.598833333333332</v>
      </c>
      <c r="D1422" s="74">
        <v>18</v>
      </c>
      <c r="E1422" s="75">
        <v>0</v>
      </c>
      <c r="F1422" s="64">
        <v>36933</v>
      </c>
      <c r="G1422" s="65">
        <v>0.82638888888888884</v>
      </c>
      <c r="H1422" s="66">
        <v>24.8645</v>
      </c>
      <c r="I1422" s="66">
        <v>36.075450000000004</v>
      </c>
      <c r="J1422" s="67">
        <v>0.09</v>
      </c>
      <c r="K1422" s="67"/>
      <c r="M1422" s="67">
        <v>2.2000000000000001E-3</v>
      </c>
      <c r="N1422" s="67">
        <v>0</v>
      </c>
      <c r="P1422" s="66"/>
      <c r="Q1422" s="67">
        <v>0</v>
      </c>
    </row>
    <row r="1423" spans="1:24" ht="14" customHeight="1" x14ac:dyDescent="0.2">
      <c r="A1423" s="46">
        <v>1421</v>
      </c>
      <c r="B1423" s="63">
        <v>-80.994166666666672</v>
      </c>
      <c r="C1423" s="63">
        <v>24.592666666666666</v>
      </c>
      <c r="D1423" s="74">
        <v>15.5</v>
      </c>
      <c r="E1423" s="75">
        <v>0</v>
      </c>
      <c r="F1423" s="64">
        <v>36933</v>
      </c>
      <c r="G1423" s="65">
        <v>0.88194444444444453</v>
      </c>
      <c r="H1423" s="66">
        <v>25.561499999999999</v>
      </c>
      <c r="I1423" s="66">
        <v>35.916499999999999</v>
      </c>
      <c r="J1423" s="67">
        <v>7.0000000000000007E-2</v>
      </c>
      <c r="K1423" s="67"/>
      <c r="M1423" s="67">
        <v>6.4000000000000003E-3</v>
      </c>
      <c r="N1423" s="67">
        <v>0</v>
      </c>
      <c r="P1423" s="66"/>
      <c r="Q1423" s="67">
        <v>0.123</v>
      </c>
    </row>
    <row r="1424" spans="1:24" ht="14" customHeight="1" x14ac:dyDescent="0.2">
      <c r="A1424" s="46">
        <v>1422</v>
      </c>
      <c r="B1424" s="63">
        <v>-81.016166666666663</v>
      </c>
      <c r="C1424" s="63">
        <v>24.641999999999999</v>
      </c>
      <c r="D1424" s="74">
        <v>15</v>
      </c>
      <c r="E1424" s="75">
        <v>0</v>
      </c>
      <c r="F1424" s="64">
        <v>36933</v>
      </c>
      <c r="G1424" s="65">
        <v>0.90625</v>
      </c>
      <c r="H1424" s="66">
        <v>24.613</v>
      </c>
      <c r="I1424" s="66">
        <v>36.113</v>
      </c>
      <c r="J1424" s="67">
        <v>0.12</v>
      </c>
      <c r="K1424" s="67"/>
      <c r="M1424" s="67">
        <v>1.01E-2</v>
      </c>
      <c r="N1424" s="67">
        <v>0</v>
      </c>
      <c r="P1424" s="66"/>
      <c r="Q1424" s="67">
        <v>0.123</v>
      </c>
    </row>
    <row r="1425" spans="1:24" ht="14" customHeight="1" x14ac:dyDescent="0.2">
      <c r="A1425" s="46">
        <v>1423</v>
      </c>
      <c r="B1425" s="63">
        <v>-81.023666666666671</v>
      </c>
      <c r="C1425" s="63">
        <v>24.674833333333332</v>
      </c>
      <c r="D1425" s="74">
        <v>14</v>
      </c>
      <c r="E1425" s="75">
        <v>0</v>
      </c>
      <c r="F1425" s="64">
        <v>36933</v>
      </c>
      <c r="G1425" s="65">
        <v>0.9291666666666667</v>
      </c>
      <c r="H1425" s="66">
        <v>24.079499999999996</v>
      </c>
      <c r="I1425" s="66">
        <v>36.218499999999999</v>
      </c>
      <c r="J1425" s="67">
        <v>0.25</v>
      </c>
      <c r="K1425" s="67"/>
      <c r="M1425" s="67">
        <v>8.5000000000000006E-3</v>
      </c>
      <c r="N1425" s="67">
        <v>0</v>
      </c>
      <c r="P1425" s="66"/>
      <c r="Q1425" s="67">
        <v>0.46500000000000002</v>
      </c>
    </row>
    <row r="1426" spans="1:24" ht="14" customHeight="1" x14ac:dyDescent="0.2">
      <c r="A1426" s="46">
        <v>1424</v>
      </c>
      <c r="B1426" s="63">
        <v>-81.027500000000003</v>
      </c>
      <c r="C1426" s="63">
        <v>24.701499999999999</v>
      </c>
      <c r="D1426" s="74">
        <v>13</v>
      </c>
      <c r="E1426" s="75">
        <v>0</v>
      </c>
      <c r="F1426" s="64">
        <v>36933</v>
      </c>
      <c r="G1426" s="65">
        <v>0.95694444444444438</v>
      </c>
      <c r="H1426" s="66">
        <v>23.993499999999997</v>
      </c>
      <c r="I1426" s="66">
        <v>36.291499999999999</v>
      </c>
      <c r="J1426" s="67">
        <v>0.57999999999999996</v>
      </c>
      <c r="K1426" s="67"/>
      <c r="M1426" s="67">
        <v>1.01E-2</v>
      </c>
      <c r="N1426" s="67">
        <v>0.14499999999999999</v>
      </c>
      <c r="P1426" s="66"/>
      <c r="Q1426" s="67">
        <v>0.999</v>
      </c>
    </row>
    <row r="1427" spans="1:24" ht="14" customHeight="1" x14ac:dyDescent="0.2">
      <c r="A1427" s="46">
        <v>1425</v>
      </c>
      <c r="B1427" s="63">
        <v>-80.861333333333334</v>
      </c>
      <c r="C1427" s="63">
        <v>24.783333333333335</v>
      </c>
      <c r="D1427" s="74">
        <v>10</v>
      </c>
      <c r="E1427" s="75">
        <v>0</v>
      </c>
      <c r="F1427" s="64">
        <v>36934</v>
      </c>
      <c r="G1427" s="65">
        <v>1.1111111111111112E-2</v>
      </c>
      <c r="H1427" s="66">
        <v>24.549499999999998</v>
      </c>
      <c r="I1427" s="66">
        <v>36.398600000000002</v>
      </c>
      <c r="J1427" s="67">
        <v>0.18</v>
      </c>
      <c r="K1427" s="67"/>
      <c r="M1427" s="67">
        <v>7.1999999999999998E-3</v>
      </c>
      <c r="N1427" s="67">
        <v>0.1</v>
      </c>
      <c r="P1427" s="66"/>
      <c r="Q1427" s="67">
        <v>1.2450000000000001</v>
      </c>
    </row>
    <row r="1428" spans="1:24" ht="14" customHeight="1" x14ac:dyDescent="0.2">
      <c r="A1428" s="46">
        <v>1426</v>
      </c>
      <c r="B1428" s="63">
        <v>-80.846333333333334</v>
      </c>
      <c r="C1428" s="63">
        <v>24.752833333333335</v>
      </c>
      <c r="D1428" s="74">
        <v>11</v>
      </c>
      <c r="E1428" s="75">
        <v>0</v>
      </c>
      <c r="F1428" s="64">
        <v>36934</v>
      </c>
      <c r="G1428" s="65">
        <v>2.5000000000000001E-2</v>
      </c>
      <c r="H1428" s="66">
        <v>23.643499999999996</v>
      </c>
      <c r="I1428" s="66">
        <v>36.451499999999996</v>
      </c>
      <c r="J1428" s="67">
        <v>0.23</v>
      </c>
      <c r="K1428" s="67"/>
      <c r="M1428" s="67">
        <v>6.0000000000000001E-3</v>
      </c>
      <c r="N1428" s="67">
        <v>0</v>
      </c>
      <c r="P1428" s="66"/>
      <c r="Q1428" s="67">
        <v>0.42399999999999999</v>
      </c>
    </row>
    <row r="1429" spans="1:24" ht="14" customHeight="1" x14ac:dyDescent="0.2">
      <c r="A1429" s="46">
        <v>1427</v>
      </c>
      <c r="B1429" s="63">
        <v>-80.831999999999994</v>
      </c>
      <c r="C1429" s="63">
        <v>24.714333333333332</v>
      </c>
      <c r="D1429" s="74">
        <v>12</v>
      </c>
      <c r="E1429" s="75">
        <v>0</v>
      </c>
      <c r="F1429" s="64">
        <v>36934</v>
      </c>
      <c r="G1429" s="65">
        <v>4.2361111111111106E-2</v>
      </c>
      <c r="H1429" s="66">
        <v>24.619500000000002</v>
      </c>
      <c r="I1429" s="66">
        <v>36.133800000000001</v>
      </c>
      <c r="J1429" s="67">
        <v>7.0000000000000007E-2</v>
      </c>
      <c r="K1429" s="67"/>
      <c r="M1429" s="67">
        <v>0</v>
      </c>
      <c r="N1429" s="67">
        <v>0</v>
      </c>
      <c r="P1429" s="66"/>
      <c r="Q1429" s="67">
        <v>0</v>
      </c>
    </row>
    <row r="1430" spans="1:24" ht="14" customHeight="1" x14ac:dyDescent="0.2">
      <c r="A1430" s="46">
        <v>1428</v>
      </c>
      <c r="B1430" s="63">
        <v>-80.724500000000006</v>
      </c>
      <c r="C1430" s="63">
        <v>24.762166666666666</v>
      </c>
      <c r="D1430" s="74">
        <v>9</v>
      </c>
      <c r="E1430" s="75">
        <v>0</v>
      </c>
      <c r="F1430" s="64">
        <v>36934</v>
      </c>
      <c r="G1430" s="65">
        <v>7.9166666666666663E-2</v>
      </c>
      <c r="H1430" s="66">
        <v>24.658000000000001</v>
      </c>
      <c r="I1430" s="66">
        <v>36.078000000000003</v>
      </c>
      <c r="J1430" s="67">
        <v>0.1</v>
      </c>
      <c r="K1430" s="67"/>
      <c r="M1430" s="67">
        <v>0</v>
      </c>
      <c r="N1430" s="67">
        <v>2.9000000000000001E-2</v>
      </c>
      <c r="Q1430" s="67">
        <v>0</v>
      </c>
    </row>
    <row r="1431" spans="1:24" ht="14" customHeight="1" x14ac:dyDescent="0.2">
      <c r="A1431" s="46">
        <v>1429</v>
      </c>
      <c r="B1431" s="63">
        <v>-80.74133333333333</v>
      </c>
      <c r="C1431" s="63">
        <v>24.792166666666667</v>
      </c>
      <c r="D1431" s="74">
        <v>8</v>
      </c>
      <c r="E1431" s="75">
        <v>0</v>
      </c>
      <c r="F1431" s="64">
        <v>36934</v>
      </c>
      <c r="G1431" s="65">
        <v>9.5833333333333326E-2</v>
      </c>
      <c r="H1431" s="66">
        <v>23.604050000000001</v>
      </c>
      <c r="I1431" s="66">
        <v>36.317749999999997</v>
      </c>
      <c r="J1431" s="67">
        <v>0.23</v>
      </c>
      <c r="K1431" s="67"/>
      <c r="M1431" s="67">
        <v>0</v>
      </c>
      <c r="N1431" s="67">
        <v>2.5999999999999999E-2</v>
      </c>
      <c r="P1431" s="66"/>
      <c r="Q1431" s="67">
        <v>9.6000000000000002E-2</v>
      </c>
    </row>
    <row r="1432" spans="1:24" ht="14" customHeight="1" x14ac:dyDescent="0.2">
      <c r="A1432" s="46">
        <v>1430</v>
      </c>
      <c r="B1432" s="63">
        <v>-80.754499999999993</v>
      </c>
      <c r="C1432" s="63">
        <v>24.817666666666668</v>
      </c>
      <c r="D1432" s="74">
        <v>7</v>
      </c>
      <c r="E1432" s="75">
        <v>0</v>
      </c>
      <c r="F1432" s="64">
        <v>36934</v>
      </c>
      <c r="G1432" s="65">
        <v>0.1111111111111111</v>
      </c>
      <c r="H1432" s="66">
        <v>24.158000000000001</v>
      </c>
      <c r="I1432" s="66">
        <v>36.286299999999997</v>
      </c>
      <c r="J1432" s="67">
        <v>0.26</v>
      </c>
      <c r="K1432" s="67"/>
      <c r="M1432" s="67">
        <v>0</v>
      </c>
      <c r="N1432" s="67">
        <v>0.44500000000000001</v>
      </c>
      <c r="P1432" s="66"/>
      <c r="Q1432" s="67">
        <v>0.58799999999999997</v>
      </c>
    </row>
    <row r="1433" spans="1:24" ht="14" customHeight="1" x14ac:dyDescent="0.2">
      <c r="A1433" s="46">
        <v>1431</v>
      </c>
      <c r="B1433" s="63">
        <v>-80.477333333333334</v>
      </c>
      <c r="C1433" s="63">
        <v>25.010666666666665</v>
      </c>
      <c r="D1433" s="74" t="s">
        <v>11</v>
      </c>
      <c r="E1433" s="75">
        <v>0</v>
      </c>
      <c r="F1433" s="64">
        <v>36934</v>
      </c>
      <c r="G1433" s="65">
        <v>0.59236111111111112</v>
      </c>
      <c r="H1433" s="66">
        <v>23.456</v>
      </c>
      <c r="I1433" s="66">
        <v>36.508000000000003</v>
      </c>
      <c r="J1433" s="67">
        <v>0.13</v>
      </c>
      <c r="K1433" s="67"/>
      <c r="M1433" s="67">
        <v>1.11E-2</v>
      </c>
      <c r="N1433" s="67">
        <v>0</v>
      </c>
      <c r="P1433" s="66"/>
      <c r="Q1433" s="67">
        <v>0</v>
      </c>
    </row>
    <row r="1434" spans="1:24" ht="14" customHeight="1" x14ac:dyDescent="0.2">
      <c r="A1434" s="46">
        <v>1432</v>
      </c>
      <c r="B1434" s="63">
        <v>-80.462333333333333</v>
      </c>
      <c r="C1434" s="63">
        <v>24.9985</v>
      </c>
      <c r="D1434" s="74" t="s">
        <v>12</v>
      </c>
      <c r="E1434" s="75">
        <v>0</v>
      </c>
      <c r="F1434" s="64">
        <v>36934</v>
      </c>
      <c r="G1434" s="65">
        <v>0.60624999999999996</v>
      </c>
      <c r="H1434" s="66">
        <v>23.59</v>
      </c>
      <c r="I1434" s="66">
        <v>36.634999999999998</v>
      </c>
      <c r="J1434" s="67">
        <v>0.3</v>
      </c>
      <c r="K1434" s="67"/>
      <c r="M1434" s="67">
        <v>0.01</v>
      </c>
      <c r="N1434" s="67">
        <v>0</v>
      </c>
      <c r="P1434" s="66"/>
      <c r="Q1434" s="67">
        <v>0</v>
      </c>
    </row>
    <row r="1435" spans="1:24" ht="14" customHeight="1" x14ac:dyDescent="0.2">
      <c r="A1435" s="46">
        <v>1433</v>
      </c>
      <c r="B1435" s="63">
        <v>-80.445999999999998</v>
      </c>
      <c r="C1435" s="63">
        <v>24.982500000000002</v>
      </c>
      <c r="D1435" s="74" t="s">
        <v>13</v>
      </c>
      <c r="E1435" s="75">
        <v>0</v>
      </c>
      <c r="F1435" s="64">
        <v>36934</v>
      </c>
      <c r="G1435" s="65">
        <v>0.61875000000000002</v>
      </c>
      <c r="H1435" s="66">
        <v>24.502500000000001</v>
      </c>
      <c r="I1435" s="66">
        <v>36.173500000000004</v>
      </c>
      <c r="J1435" s="67">
        <v>0.11</v>
      </c>
      <c r="K1435" s="67"/>
      <c r="M1435" s="67">
        <v>0</v>
      </c>
      <c r="N1435" s="67">
        <v>0</v>
      </c>
      <c r="P1435" s="66"/>
      <c r="Q1435" s="67">
        <v>0.50600000000000001</v>
      </c>
    </row>
    <row r="1436" spans="1:24" ht="14" customHeight="1" x14ac:dyDescent="0.2">
      <c r="A1436" s="46">
        <v>1434</v>
      </c>
      <c r="B1436" s="63">
        <v>-80.426833333333335</v>
      </c>
      <c r="C1436" s="63">
        <v>24.967833333333335</v>
      </c>
      <c r="D1436" s="74" t="s">
        <v>14</v>
      </c>
      <c r="E1436" s="75">
        <v>0</v>
      </c>
      <c r="F1436" s="64">
        <v>36934</v>
      </c>
      <c r="G1436" s="65">
        <v>0.62986111111111109</v>
      </c>
      <c r="H1436" s="66">
        <v>24.589500000000001</v>
      </c>
      <c r="I1436" s="66">
        <v>36.076749999999997</v>
      </c>
      <c r="J1436" s="67">
        <v>0.11</v>
      </c>
      <c r="K1436" s="67"/>
      <c r="M1436" s="67">
        <v>0</v>
      </c>
      <c r="N1436" s="67">
        <v>0</v>
      </c>
      <c r="P1436" s="66"/>
      <c r="Q1436" s="67">
        <v>0.50600000000000001</v>
      </c>
    </row>
    <row r="1437" spans="1:24" ht="14" customHeight="1" x14ac:dyDescent="0.2">
      <c r="A1437" s="46">
        <v>1435</v>
      </c>
      <c r="B1437" s="63">
        <v>-80.379000000000005</v>
      </c>
      <c r="C1437" s="63">
        <v>25.108166666666666</v>
      </c>
      <c r="D1437" s="74">
        <v>4</v>
      </c>
      <c r="E1437" s="75">
        <v>0</v>
      </c>
      <c r="F1437" s="64">
        <v>36934</v>
      </c>
      <c r="G1437" s="65">
        <v>0.68263888888888891</v>
      </c>
      <c r="H1437" s="66">
        <v>23.439500000000002</v>
      </c>
      <c r="I1437" s="66">
        <v>36.596800000000002</v>
      </c>
      <c r="J1437" s="67">
        <v>0.16</v>
      </c>
      <c r="K1437" s="67"/>
      <c r="M1437" s="67">
        <v>8.3999999999999995E-3</v>
      </c>
      <c r="N1437" s="67">
        <v>0</v>
      </c>
      <c r="Q1437" s="67">
        <v>0.54300000000000004</v>
      </c>
      <c r="X1437" s="46"/>
    </row>
    <row r="1438" spans="1:24" ht="14" customHeight="1" x14ac:dyDescent="0.2">
      <c r="A1438" s="46">
        <v>1436</v>
      </c>
      <c r="B1438" s="63">
        <v>-80.355500000000006</v>
      </c>
      <c r="C1438" s="63">
        <v>25.094166666666666</v>
      </c>
      <c r="D1438" s="74">
        <v>5</v>
      </c>
      <c r="E1438" s="75">
        <v>0</v>
      </c>
      <c r="F1438" s="64">
        <v>36934</v>
      </c>
      <c r="G1438" s="65">
        <v>0.6958333333333333</v>
      </c>
      <c r="H1438" s="66">
        <v>23.802</v>
      </c>
      <c r="I1438" s="66">
        <v>36.411999999999999</v>
      </c>
      <c r="J1438" s="67">
        <v>0.21</v>
      </c>
      <c r="K1438" s="67"/>
      <c r="M1438" s="67">
        <v>4.7999999999999996E-3</v>
      </c>
      <c r="N1438" s="67">
        <v>0</v>
      </c>
      <c r="P1438" s="66"/>
      <c r="Q1438" s="67">
        <v>0.58499999999999996</v>
      </c>
      <c r="X1438" s="46"/>
    </row>
    <row r="1439" spans="1:24" ht="14" customHeight="1" x14ac:dyDescent="0.2">
      <c r="A1439" s="46">
        <v>1437</v>
      </c>
      <c r="B1439" s="63">
        <v>-80.334670000000003</v>
      </c>
      <c r="C1439" s="63">
        <v>25.079000000000001</v>
      </c>
      <c r="D1439" s="74">
        <v>5.5</v>
      </c>
      <c r="E1439" s="75">
        <v>0</v>
      </c>
      <c r="F1439" s="64">
        <v>36934</v>
      </c>
      <c r="G1439" s="65">
        <v>0.71597222222222223</v>
      </c>
      <c r="H1439" s="66">
        <v>24.2395</v>
      </c>
      <c r="I1439" s="66">
        <v>36.207000000000001</v>
      </c>
      <c r="J1439" s="67">
        <v>0.22</v>
      </c>
      <c r="K1439" s="67"/>
      <c r="M1439" s="67">
        <v>7.6E-3</v>
      </c>
      <c r="N1439" s="67">
        <v>0</v>
      </c>
      <c r="P1439" s="66"/>
      <c r="Q1439" s="67">
        <v>0.71099999999999997</v>
      </c>
      <c r="R1439" s="73"/>
      <c r="X1439" s="46"/>
    </row>
    <row r="1440" spans="1:24" ht="14" customHeight="1" x14ac:dyDescent="0.2">
      <c r="A1440" s="46">
        <v>1438</v>
      </c>
      <c r="B1440" s="63">
        <v>-80.31516666666667</v>
      </c>
      <c r="C1440" s="63">
        <v>25.067333333333334</v>
      </c>
      <c r="D1440" s="74">
        <v>6</v>
      </c>
      <c r="E1440" s="75">
        <v>0</v>
      </c>
      <c r="F1440" s="64">
        <v>36934</v>
      </c>
      <c r="G1440" s="65">
        <v>0.72569444444444453</v>
      </c>
      <c r="H1440" s="66">
        <v>24.639499999999998</v>
      </c>
      <c r="I1440" s="66">
        <v>36.0715</v>
      </c>
      <c r="J1440" s="67">
        <v>0.13</v>
      </c>
      <c r="K1440" s="67"/>
      <c r="M1440" s="67">
        <v>4.5999999999999999E-3</v>
      </c>
      <c r="N1440" s="67">
        <v>0</v>
      </c>
      <c r="P1440" s="66"/>
      <c r="Q1440" s="67">
        <v>0.83599999999999997</v>
      </c>
      <c r="X1440" s="46"/>
    </row>
    <row r="1441" spans="1:24" ht="14" customHeight="1" x14ac:dyDescent="0.2">
      <c r="A1441" s="46">
        <v>1439</v>
      </c>
      <c r="B1441" s="63">
        <v>-80.292166666666674</v>
      </c>
      <c r="C1441" s="63">
        <v>25.052833333333332</v>
      </c>
      <c r="D1441" s="74">
        <f>6.5</f>
        <v>6.5</v>
      </c>
      <c r="E1441" s="75">
        <v>0</v>
      </c>
      <c r="F1441" s="64">
        <v>36934</v>
      </c>
      <c r="G1441" s="65">
        <v>0.7416666666666667</v>
      </c>
      <c r="H1441" s="66">
        <v>24.8245</v>
      </c>
      <c r="I1441" s="66">
        <v>36.022500000000001</v>
      </c>
      <c r="J1441" s="67">
        <v>0.1</v>
      </c>
      <c r="K1441" s="67"/>
      <c r="M1441" s="67">
        <v>3.0999999999999999E-3</v>
      </c>
      <c r="N1441" s="67">
        <v>0</v>
      </c>
      <c r="P1441" s="66"/>
      <c r="Q1441" s="67">
        <v>0.502</v>
      </c>
      <c r="X1441" s="46"/>
    </row>
    <row r="1442" spans="1:24" ht="14" customHeight="1" x14ac:dyDescent="0.2">
      <c r="A1442" s="46">
        <v>1440</v>
      </c>
      <c r="B1442" s="63">
        <v>-80.256833333333333</v>
      </c>
      <c r="C1442" s="63">
        <v>25.132833333333334</v>
      </c>
      <c r="D1442" s="74" t="s">
        <v>10</v>
      </c>
      <c r="E1442" s="75">
        <v>0</v>
      </c>
      <c r="F1442" s="64">
        <v>36934</v>
      </c>
      <c r="G1442" s="65">
        <v>0.77638888888888891</v>
      </c>
      <c r="H1442" s="66">
        <v>24.659500000000001</v>
      </c>
      <c r="I1442" s="66">
        <v>36.055499999999995</v>
      </c>
      <c r="J1442" s="67">
        <v>0.13</v>
      </c>
      <c r="K1442" s="67"/>
      <c r="M1442" s="67">
        <v>5.7999999999999996E-3</v>
      </c>
      <c r="N1442" s="67">
        <v>0.06</v>
      </c>
      <c r="P1442" s="66"/>
      <c r="Q1442" s="67">
        <v>0.83599999999999997</v>
      </c>
      <c r="X1442" s="46"/>
    </row>
    <row r="1443" spans="1:24" ht="14" customHeight="1" x14ac:dyDescent="0.2">
      <c r="A1443" s="46">
        <v>1441</v>
      </c>
      <c r="B1443" s="63">
        <v>-80.283000000000001</v>
      </c>
      <c r="C1443" s="63">
        <v>25.148</v>
      </c>
      <c r="D1443" s="74" t="s">
        <v>9</v>
      </c>
      <c r="E1443" s="75">
        <v>0</v>
      </c>
      <c r="F1443" s="64">
        <v>36934</v>
      </c>
      <c r="G1443" s="65">
        <v>0.79722222222222217</v>
      </c>
      <c r="H1443" s="66">
        <v>24.389499999999998</v>
      </c>
      <c r="I1443" s="66">
        <v>36.120399999999997</v>
      </c>
      <c r="J1443" s="67">
        <v>0.17</v>
      </c>
      <c r="K1443" s="67"/>
      <c r="M1443" s="67">
        <v>5.4999999999999997E-3</v>
      </c>
      <c r="N1443" s="67">
        <v>0</v>
      </c>
      <c r="P1443" s="66"/>
      <c r="Q1443" s="67">
        <v>0.753</v>
      </c>
      <c r="X1443" s="46"/>
    </row>
    <row r="1444" spans="1:24" ht="14" customHeight="1" x14ac:dyDescent="0.2">
      <c r="A1444" s="46">
        <v>1442</v>
      </c>
      <c r="B1444" s="63">
        <v>-80.304833333333335</v>
      </c>
      <c r="C1444" s="63">
        <v>25.1615</v>
      </c>
      <c r="D1444" s="74" t="s">
        <v>8</v>
      </c>
      <c r="E1444" s="75">
        <v>0</v>
      </c>
      <c r="F1444" s="64">
        <v>36934</v>
      </c>
      <c r="G1444" s="65">
        <v>0.80763888888888891</v>
      </c>
      <c r="H1444" s="66">
        <v>24.3155</v>
      </c>
      <c r="I1444" s="66">
        <v>36.314999999999998</v>
      </c>
      <c r="J1444" s="67">
        <v>0.2</v>
      </c>
      <c r="K1444" s="67"/>
      <c r="M1444" s="67">
        <v>7.7000000000000002E-3</v>
      </c>
      <c r="N1444" s="67">
        <v>0</v>
      </c>
      <c r="P1444" s="66"/>
      <c r="Q1444" s="67">
        <v>0.96199999999999997</v>
      </c>
    </row>
    <row r="1445" spans="1:24" ht="14" customHeight="1" x14ac:dyDescent="0.2">
      <c r="A1445" s="46">
        <v>1443</v>
      </c>
      <c r="B1445" s="63">
        <v>-80.334333333333333</v>
      </c>
      <c r="C1445" s="63">
        <v>25.178333333333335</v>
      </c>
      <c r="D1445" s="74" t="s">
        <v>7</v>
      </c>
      <c r="E1445" s="75">
        <v>0</v>
      </c>
      <c r="F1445" s="64">
        <v>36934</v>
      </c>
      <c r="G1445" s="65">
        <v>0.8208333333333333</v>
      </c>
      <c r="H1445" s="66">
        <v>23.870999999999999</v>
      </c>
      <c r="I1445" s="66">
        <v>36.548500000000004</v>
      </c>
      <c r="J1445" s="67">
        <v>0.12</v>
      </c>
      <c r="K1445" s="67"/>
      <c r="M1445" s="67">
        <v>8.0000000000000002E-3</v>
      </c>
      <c r="N1445" s="67">
        <v>4.2999999999999997E-2</v>
      </c>
      <c r="P1445" s="66"/>
      <c r="Q1445" s="67">
        <v>0.79400000000000004</v>
      </c>
    </row>
    <row r="1446" spans="1:24" ht="14" customHeight="1" x14ac:dyDescent="0.2">
      <c r="A1446" s="46">
        <v>1444</v>
      </c>
      <c r="B1446" s="63">
        <v>-80.964500000000001</v>
      </c>
      <c r="C1446" s="63">
        <v>24.929833333333335</v>
      </c>
      <c r="D1446" s="74">
        <v>71</v>
      </c>
      <c r="E1446" s="75">
        <v>0</v>
      </c>
      <c r="F1446" s="64">
        <v>36987</v>
      </c>
      <c r="G1446" s="65">
        <v>0.96666666666666667</v>
      </c>
      <c r="H1446" s="66">
        <v>25.6035</v>
      </c>
      <c r="I1446" s="66">
        <v>38.103499999999997</v>
      </c>
      <c r="J1446" s="67">
        <v>0.80500000000000005</v>
      </c>
      <c r="K1446" s="67">
        <v>0.88759999999999994</v>
      </c>
      <c r="M1446" s="67">
        <v>0</v>
      </c>
      <c r="N1446" s="67">
        <v>0</v>
      </c>
      <c r="P1446" s="66"/>
      <c r="Q1446" s="67">
        <v>0</v>
      </c>
    </row>
    <row r="1447" spans="1:24" ht="14" customHeight="1" x14ac:dyDescent="0.2">
      <c r="A1447" s="46">
        <v>1445</v>
      </c>
      <c r="B1447" s="63">
        <v>-81.025166666666664</v>
      </c>
      <c r="C1447" s="63">
        <v>24.929500000000001</v>
      </c>
      <c r="D1447" s="74">
        <v>70</v>
      </c>
      <c r="E1447" s="75">
        <v>0</v>
      </c>
      <c r="F1447" s="64">
        <v>36987</v>
      </c>
      <c r="G1447" s="65">
        <v>0.98750000000000004</v>
      </c>
      <c r="H1447" s="66">
        <v>25.62</v>
      </c>
      <c r="I1447" s="66">
        <v>37.89</v>
      </c>
      <c r="J1447" s="67"/>
      <c r="K1447" s="67"/>
      <c r="M1447" s="67">
        <v>2.8E-3</v>
      </c>
      <c r="N1447" s="67">
        <v>0.2</v>
      </c>
      <c r="P1447" s="66"/>
      <c r="Q1447" s="67">
        <v>0</v>
      </c>
    </row>
    <row r="1448" spans="1:24" ht="14" customHeight="1" x14ac:dyDescent="0.2">
      <c r="A1448" s="46">
        <v>1446</v>
      </c>
      <c r="B1448" s="63">
        <v>-81.095333333333329</v>
      </c>
      <c r="C1448" s="63">
        <v>24.930666666666667</v>
      </c>
      <c r="D1448" s="74">
        <v>69</v>
      </c>
      <c r="E1448" s="75">
        <v>0</v>
      </c>
      <c r="F1448" s="64">
        <v>36988</v>
      </c>
      <c r="G1448" s="65">
        <v>9.0277777777777787E-3</v>
      </c>
      <c r="H1448" s="66">
        <v>25.555</v>
      </c>
      <c r="I1448" s="66">
        <v>37.97</v>
      </c>
      <c r="J1448" s="67">
        <v>0.59799999999999998</v>
      </c>
      <c r="K1448" s="67">
        <v>0.22079999999999989</v>
      </c>
      <c r="M1448" s="67">
        <v>0</v>
      </c>
      <c r="N1448" s="67">
        <v>0</v>
      </c>
      <c r="P1448" s="66"/>
      <c r="Q1448" s="67">
        <v>0</v>
      </c>
    </row>
    <row r="1449" spans="1:24" ht="14" customHeight="1" x14ac:dyDescent="0.2">
      <c r="A1449" s="46">
        <v>1447</v>
      </c>
      <c r="B1449" s="63">
        <v>-81.166499999999999</v>
      </c>
      <c r="C1449" s="63">
        <v>24.93</v>
      </c>
      <c r="D1449" s="74">
        <v>68</v>
      </c>
      <c r="E1449" s="75">
        <v>0</v>
      </c>
      <c r="F1449" s="64">
        <v>36988</v>
      </c>
      <c r="G1449" s="65">
        <v>3.2638888888888891E-2</v>
      </c>
      <c r="H1449" s="66">
        <v>25.41</v>
      </c>
      <c r="I1449" s="66">
        <v>37.86</v>
      </c>
      <c r="J1449" s="67">
        <v>0.48300000000000004</v>
      </c>
      <c r="K1449" s="67">
        <v>0.40744499999999989</v>
      </c>
      <c r="M1449" s="67">
        <v>0</v>
      </c>
      <c r="N1449" s="67">
        <v>6.7000000000000004E-2</v>
      </c>
      <c r="P1449" s="66"/>
      <c r="Q1449" s="67">
        <v>0</v>
      </c>
    </row>
    <row r="1450" spans="1:24" ht="14" customHeight="1" x14ac:dyDescent="0.2">
      <c r="A1450" s="46">
        <v>1448</v>
      </c>
      <c r="B1450" s="63">
        <v>-81.126833333333337</v>
      </c>
      <c r="C1450" s="63">
        <v>25.029833333333332</v>
      </c>
      <c r="D1450" s="74">
        <v>67</v>
      </c>
      <c r="E1450" s="75">
        <v>0</v>
      </c>
      <c r="F1450" s="64">
        <v>36988</v>
      </c>
      <c r="G1450" s="65">
        <v>0.4777777777777778</v>
      </c>
      <c r="H1450" s="66">
        <v>24.77</v>
      </c>
      <c r="I1450" s="66">
        <v>37.79</v>
      </c>
      <c r="J1450" s="67">
        <v>2.2850000000000001</v>
      </c>
      <c r="K1450" s="67">
        <v>3.6651400000000001</v>
      </c>
      <c r="M1450" s="67">
        <v>3.0999999999999999E-3</v>
      </c>
      <c r="N1450" s="67">
        <v>0.13300000000000001</v>
      </c>
      <c r="P1450" s="66"/>
      <c r="Q1450" s="67">
        <v>2.0190000000000001</v>
      </c>
    </row>
    <row r="1451" spans="1:24" ht="14" customHeight="1" x14ac:dyDescent="0.2">
      <c r="A1451" s="46">
        <v>1449</v>
      </c>
      <c r="B1451" s="63">
        <v>-81.108333333333334</v>
      </c>
      <c r="C1451" s="63">
        <v>25.068166666666666</v>
      </c>
      <c r="D1451" s="74">
        <v>66</v>
      </c>
      <c r="E1451" s="75">
        <v>0</v>
      </c>
      <c r="F1451" s="64">
        <v>36988</v>
      </c>
      <c r="G1451" s="65">
        <v>0.49513888888888885</v>
      </c>
      <c r="H1451" s="66">
        <v>24.67</v>
      </c>
      <c r="I1451" s="66">
        <v>37.94</v>
      </c>
      <c r="J1451" s="67">
        <v>2.3992500000000003</v>
      </c>
      <c r="K1451" s="67">
        <v>4.6134149999999998</v>
      </c>
      <c r="M1451" s="67">
        <v>3.9699999999999996E-3</v>
      </c>
      <c r="N1451" s="67">
        <v>0.157</v>
      </c>
      <c r="P1451" s="66"/>
      <c r="Q1451" s="67">
        <v>1.82</v>
      </c>
    </row>
    <row r="1452" spans="1:24" ht="14" customHeight="1" x14ac:dyDescent="0.2">
      <c r="A1452" s="46">
        <v>1450</v>
      </c>
      <c r="B1452" s="63">
        <v>-81.093666666666664</v>
      </c>
      <c r="C1452" s="63">
        <v>25.100666666666665</v>
      </c>
      <c r="D1452" s="74">
        <v>65</v>
      </c>
      <c r="E1452" s="75">
        <v>0</v>
      </c>
      <c r="F1452" s="64">
        <v>36988</v>
      </c>
      <c r="G1452" s="65">
        <v>0.51180555555555551</v>
      </c>
      <c r="H1452" s="66">
        <v>24.795500000000001</v>
      </c>
      <c r="I1452" s="66">
        <v>38.43</v>
      </c>
      <c r="J1452" s="67">
        <v>3.7702499999999999</v>
      </c>
      <c r="K1452" s="67">
        <v>5.7924750000000005</v>
      </c>
      <c r="M1452" s="67">
        <v>0</v>
      </c>
      <c r="N1452" s="67">
        <v>0.29399999999999998</v>
      </c>
      <c r="P1452" s="66"/>
      <c r="Q1452" s="67">
        <v>6.8259999999999996</v>
      </c>
    </row>
    <row r="1453" spans="1:24" ht="14" customHeight="1" x14ac:dyDescent="0.2">
      <c r="A1453" s="46">
        <v>1451</v>
      </c>
      <c r="B1453" s="63">
        <v>-81.157333333333327</v>
      </c>
      <c r="C1453" s="63">
        <v>25.166333333333334</v>
      </c>
      <c r="D1453" s="74">
        <v>64</v>
      </c>
      <c r="E1453" s="75">
        <v>0</v>
      </c>
      <c r="F1453" s="64">
        <v>36988</v>
      </c>
      <c r="G1453" s="65">
        <v>0.55347222222222225</v>
      </c>
      <c r="H1453" s="66">
        <v>24.67</v>
      </c>
      <c r="I1453" s="66">
        <v>37.920999999999999</v>
      </c>
      <c r="J1453" s="67">
        <v>2.3992500000000003</v>
      </c>
      <c r="K1453" s="67">
        <v>2.4883649999999999</v>
      </c>
      <c r="M1453" s="67">
        <v>1.3100000000000001E-2</v>
      </c>
      <c r="N1453" s="67">
        <v>0.45400000000000001</v>
      </c>
      <c r="P1453" s="66"/>
      <c r="Q1453" s="67">
        <v>7.1959999999999997</v>
      </c>
    </row>
    <row r="1454" spans="1:24" ht="14" customHeight="1" x14ac:dyDescent="0.2">
      <c r="A1454" s="46">
        <v>1452</v>
      </c>
      <c r="B1454" s="63">
        <v>-81.199666666666673</v>
      </c>
      <c r="C1454" s="63">
        <v>25.165500000000002</v>
      </c>
      <c r="D1454" s="74">
        <v>63</v>
      </c>
      <c r="E1454" s="75">
        <v>0</v>
      </c>
      <c r="F1454" s="64">
        <v>36988</v>
      </c>
      <c r="G1454" s="65">
        <v>0.59375</v>
      </c>
      <c r="H1454" s="66">
        <v>24.6</v>
      </c>
      <c r="I1454" s="66">
        <v>37.700000000000003</v>
      </c>
      <c r="J1454" s="67">
        <v>1.82</v>
      </c>
      <c r="K1454" s="67">
        <v>1.7279499999999999</v>
      </c>
      <c r="M1454" s="67">
        <v>1.84E-2</v>
      </c>
      <c r="N1454" s="67">
        <v>0.15</v>
      </c>
      <c r="P1454" s="66"/>
      <c r="Q1454" s="67">
        <v>3.84</v>
      </c>
    </row>
    <row r="1455" spans="1:24" ht="14" customHeight="1" x14ac:dyDescent="0.2">
      <c r="A1455" s="46">
        <v>1453</v>
      </c>
      <c r="B1455" s="63">
        <v>-81.234499999999997</v>
      </c>
      <c r="C1455" s="63">
        <v>25.165666666666667</v>
      </c>
      <c r="D1455" s="74">
        <v>62</v>
      </c>
      <c r="E1455" s="75">
        <v>0</v>
      </c>
      <c r="F1455" s="64">
        <v>36988</v>
      </c>
      <c r="G1455" s="65">
        <v>0.60972222222222217</v>
      </c>
      <c r="H1455" s="66">
        <v>24.6</v>
      </c>
      <c r="I1455" s="66">
        <v>37.771000000000001</v>
      </c>
      <c r="J1455" s="67">
        <v>1.575</v>
      </c>
      <c r="K1455" s="67">
        <v>1.4521499999999998</v>
      </c>
      <c r="M1455" s="67">
        <v>0</v>
      </c>
      <c r="N1455" s="67">
        <v>0</v>
      </c>
      <c r="P1455" s="66"/>
      <c r="Q1455" s="67">
        <v>0.88200000000000001</v>
      </c>
    </row>
    <row r="1456" spans="1:24" ht="14" customHeight="1" x14ac:dyDescent="0.2">
      <c r="A1456" s="46">
        <v>1454</v>
      </c>
      <c r="B1456" s="63">
        <v>-81.274500000000003</v>
      </c>
      <c r="C1456" s="63">
        <v>25.166333333333334</v>
      </c>
      <c r="D1456" s="74">
        <v>61</v>
      </c>
      <c r="E1456" s="75">
        <v>0</v>
      </c>
      <c r="F1456" s="64">
        <v>36988</v>
      </c>
      <c r="G1456" s="65">
        <v>0.625</v>
      </c>
      <c r="H1456" s="66">
        <v>24.73</v>
      </c>
      <c r="I1456" s="66">
        <v>37.670999999999999</v>
      </c>
      <c r="J1456" s="67">
        <v>1.54</v>
      </c>
      <c r="K1456" s="67">
        <v>1.5197000000000003</v>
      </c>
      <c r="M1456" s="67">
        <v>0</v>
      </c>
      <c r="N1456" s="67">
        <v>0</v>
      </c>
      <c r="P1456" s="66"/>
      <c r="Q1456" s="67">
        <v>0</v>
      </c>
    </row>
    <row r="1457" spans="1:17" ht="14" customHeight="1" x14ac:dyDescent="0.2">
      <c r="A1457" s="46">
        <v>1455</v>
      </c>
      <c r="B1457" s="63">
        <v>-81.335333333333338</v>
      </c>
      <c r="C1457" s="63">
        <v>25.166666666666668</v>
      </c>
      <c r="D1457" s="74">
        <v>60</v>
      </c>
      <c r="E1457" s="75">
        <v>0</v>
      </c>
      <c r="F1457" s="64">
        <v>36988</v>
      </c>
      <c r="G1457" s="65">
        <v>0.64513888888888882</v>
      </c>
      <c r="H1457" s="66">
        <v>24.78</v>
      </c>
      <c r="I1457" s="66">
        <v>37.598999999999997</v>
      </c>
      <c r="J1457" s="67">
        <v>0.80500000000000005</v>
      </c>
      <c r="K1457" s="67">
        <v>0.46445000000000014</v>
      </c>
      <c r="M1457" s="67">
        <v>0</v>
      </c>
      <c r="N1457" s="67">
        <v>0</v>
      </c>
      <c r="P1457" s="66"/>
      <c r="Q1457" s="67">
        <v>0</v>
      </c>
    </row>
    <row r="1458" spans="1:17" ht="14" customHeight="1" x14ac:dyDescent="0.2">
      <c r="A1458" s="46">
        <v>1456</v>
      </c>
      <c r="B1458" s="63">
        <v>-81.490499999999997</v>
      </c>
      <c r="C1458" s="63">
        <v>25.166499999999999</v>
      </c>
      <c r="D1458" s="74">
        <v>59</v>
      </c>
      <c r="E1458" s="75">
        <v>0</v>
      </c>
      <c r="F1458" s="64">
        <v>36988</v>
      </c>
      <c r="G1458" s="65">
        <v>0.68819444444444444</v>
      </c>
      <c r="H1458" s="66">
        <v>24.82</v>
      </c>
      <c r="I1458" s="66">
        <v>37.298999999999999</v>
      </c>
      <c r="J1458" s="67">
        <v>0.59799999999999998</v>
      </c>
      <c r="K1458" s="67">
        <v>0.30267999999999989</v>
      </c>
      <c r="M1458" s="67">
        <v>6.1000000000000004E-3</v>
      </c>
      <c r="N1458" s="67">
        <v>0</v>
      </c>
      <c r="P1458" s="66"/>
      <c r="Q1458" s="67">
        <v>0</v>
      </c>
    </row>
    <row r="1459" spans="1:17" ht="14" customHeight="1" x14ac:dyDescent="0.2">
      <c r="A1459" s="46">
        <v>1457</v>
      </c>
      <c r="B1459" s="63">
        <v>-81.655000000000001</v>
      </c>
      <c r="C1459" s="63">
        <v>25.167666666666666</v>
      </c>
      <c r="D1459" s="74">
        <v>58</v>
      </c>
      <c r="E1459" s="75">
        <v>0</v>
      </c>
      <c r="F1459" s="64">
        <v>36988</v>
      </c>
      <c r="G1459" s="65">
        <v>0.73402777777777783</v>
      </c>
      <c r="H1459" s="66">
        <v>24.42</v>
      </c>
      <c r="I1459" s="66">
        <v>37.150999999999996</v>
      </c>
      <c r="J1459" s="67">
        <v>0.36799999999999999</v>
      </c>
      <c r="K1459" s="67">
        <v>0.20515999999999987</v>
      </c>
      <c r="M1459" s="67">
        <v>0</v>
      </c>
      <c r="N1459" s="67">
        <v>0</v>
      </c>
      <c r="P1459" s="66"/>
      <c r="Q1459" s="67">
        <v>0</v>
      </c>
    </row>
    <row r="1460" spans="1:17" ht="14" customHeight="1" x14ac:dyDescent="0.2">
      <c r="A1460" s="46">
        <v>1458</v>
      </c>
      <c r="B1460" s="63">
        <v>-81.265500000000003</v>
      </c>
      <c r="C1460" s="63">
        <v>25.351469999999999</v>
      </c>
      <c r="D1460" s="74">
        <v>57</v>
      </c>
      <c r="E1460" s="75">
        <v>0</v>
      </c>
      <c r="F1460" s="64">
        <v>36988</v>
      </c>
      <c r="G1460" s="65">
        <v>0.84722222222222221</v>
      </c>
      <c r="H1460" s="66">
        <v>25.35</v>
      </c>
      <c r="I1460" s="66">
        <v>37.89</v>
      </c>
      <c r="J1460" s="67">
        <v>0.80500000000000005</v>
      </c>
      <c r="K1460" s="67">
        <v>0.62720000000000009</v>
      </c>
      <c r="M1460" s="67">
        <v>0</v>
      </c>
      <c r="N1460" s="67">
        <v>0</v>
      </c>
      <c r="P1460" s="66"/>
      <c r="Q1460" s="67">
        <v>0.71099999999999997</v>
      </c>
    </row>
    <row r="1461" spans="1:17" ht="14" customHeight="1" x14ac:dyDescent="0.2">
      <c r="A1461" s="46">
        <v>1459</v>
      </c>
      <c r="B1461" s="63">
        <v>-81.227500000000006</v>
      </c>
      <c r="C1461" s="63">
        <v>25.349833333333333</v>
      </c>
      <c r="D1461" s="74">
        <v>56</v>
      </c>
      <c r="E1461" s="75">
        <v>0</v>
      </c>
      <c r="F1461" s="64">
        <v>36988</v>
      </c>
      <c r="G1461" s="65">
        <v>0.86388888888888893</v>
      </c>
      <c r="H1461" s="66">
        <v>25.48</v>
      </c>
      <c r="I1461" s="66">
        <v>37.992999999999995</v>
      </c>
      <c r="J1461" s="67">
        <v>0.94499999999999995</v>
      </c>
      <c r="K1461" s="67">
        <v>0.58485000000000009</v>
      </c>
      <c r="M1461" s="67">
        <v>0</v>
      </c>
      <c r="N1461" s="67">
        <v>0</v>
      </c>
      <c r="P1461" s="66"/>
      <c r="Q1461" s="67">
        <v>0.59699999999999998</v>
      </c>
    </row>
    <row r="1462" spans="1:17" ht="14" customHeight="1" x14ac:dyDescent="0.2">
      <c r="A1462" s="46">
        <v>1460</v>
      </c>
      <c r="B1462" s="63">
        <v>-81.19283333333334</v>
      </c>
      <c r="C1462" s="63">
        <v>25.348500000000001</v>
      </c>
      <c r="D1462" s="74">
        <v>55</v>
      </c>
      <c r="E1462" s="75">
        <v>0</v>
      </c>
      <c r="F1462" s="64">
        <v>36988</v>
      </c>
      <c r="G1462" s="65">
        <v>0.88124999999999998</v>
      </c>
      <c r="H1462" s="66">
        <v>25.574999999999999</v>
      </c>
      <c r="I1462" s="66">
        <v>38.150999999999996</v>
      </c>
      <c r="J1462" s="67">
        <v>0.875</v>
      </c>
      <c r="K1462" s="67">
        <v>0.58975</v>
      </c>
      <c r="M1462" s="67">
        <v>0</v>
      </c>
      <c r="N1462" s="67">
        <v>0</v>
      </c>
      <c r="P1462" s="66"/>
      <c r="Q1462" s="67">
        <v>6.9109999999999996</v>
      </c>
    </row>
    <row r="1463" spans="1:17" ht="14" customHeight="1" x14ac:dyDescent="0.2">
      <c r="A1463" s="46">
        <v>1461</v>
      </c>
      <c r="B1463" s="63">
        <v>-81.153499999999994</v>
      </c>
      <c r="C1463" s="63">
        <v>25.345166666666668</v>
      </c>
      <c r="D1463" s="74">
        <v>54</v>
      </c>
      <c r="E1463" s="75">
        <v>0</v>
      </c>
      <c r="F1463" s="64">
        <v>36988</v>
      </c>
      <c r="G1463" s="65">
        <v>0.90416666666666667</v>
      </c>
      <c r="H1463" s="66">
        <v>25.66</v>
      </c>
      <c r="I1463" s="66">
        <v>37.551500000000004</v>
      </c>
      <c r="J1463" s="67">
        <v>2.17</v>
      </c>
      <c r="K1463" s="67">
        <v>1.7034499999999997</v>
      </c>
      <c r="M1463" s="67">
        <v>0</v>
      </c>
      <c r="N1463" s="67">
        <v>0</v>
      </c>
      <c r="P1463" s="66"/>
      <c r="Q1463" s="67">
        <v>9.9260000000000002</v>
      </c>
    </row>
    <row r="1464" spans="1:17" ht="14" customHeight="1" x14ac:dyDescent="0.2">
      <c r="A1464" s="46">
        <v>1462</v>
      </c>
      <c r="B1464" s="63">
        <v>-81.227999999999994</v>
      </c>
      <c r="C1464" s="63">
        <v>25.453333333333333</v>
      </c>
      <c r="D1464" s="74">
        <v>53</v>
      </c>
      <c r="E1464" s="75">
        <v>0</v>
      </c>
      <c r="F1464" s="64">
        <v>36989</v>
      </c>
      <c r="G1464" s="65">
        <v>0.4694444444444445</v>
      </c>
      <c r="H1464" s="66">
        <v>24.745000000000001</v>
      </c>
      <c r="I1464" s="66">
        <v>38.033000000000001</v>
      </c>
      <c r="J1464" s="67">
        <v>0.84</v>
      </c>
      <c r="K1464" s="67">
        <v>0.91769999999999996</v>
      </c>
      <c r="M1464" s="67">
        <v>0</v>
      </c>
      <c r="N1464" s="67">
        <v>6.8000000000000005E-2</v>
      </c>
      <c r="P1464" s="66"/>
      <c r="Q1464" s="67">
        <v>9.3859999999999992</v>
      </c>
    </row>
    <row r="1465" spans="1:17" ht="14" customHeight="1" x14ac:dyDescent="0.2">
      <c r="A1465" s="46">
        <v>1463</v>
      </c>
      <c r="B1465" s="63">
        <v>-81.260999999999996</v>
      </c>
      <c r="C1465" s="63">
        <v>25.454000000000001</v>
      </c>
      <c r="D1465" s="74">
        <v>52</v>
      </c>
      <c r="E1465" s="75">
        <v>0</v>
      </c>
      <c r="F1465" s="64">
        <v>36989</v>
      </c>
      <c r="G1465" s="65">
        <v>0.48472222222222222</v>
      </c>
      <c r="H1465" s="66">
        <v>24.965</v>
      </c>
      <c r="I1465" s="66">
        <v>38.435000000000002</v>
      </c>
      <c r="J1465" s="67">
        <v>0.63249999999999995</v>
      </c>
      <c r="K1465" s="67">
        <v>0.44217500000000004</v>
      </c>
      <c r="M1465" s="67">
        <v>0</v>
      </c>
      <c r="N1465" s="67">
        <v>0</v>
      </c>
      <c r="P1465" s="66"/>
      <c r="Q1465" s="67">
        <v>6.2569999999999997</v>
      </c>
    </row>
    <row r="1466" spans="1:17" ht="14" customHeight="1" x14ac:dyDescent="0.2">
      <c r="A1466" s="46">
        <v>1464</v>
      </c>
      <c r="B1466" s="63">
        <v>-81.308333333333337</v>
      </c>
      <c r="C1466" s="63">
        <v>25.452833333333334</v>
      </c>
      <c r="D1466" s="74">
        <v>51</v>
      </c>
      <c r="E1466" s="75">
        <v>0</v>
      </c>
      <c r="F1466" s="64">
        <v>36989</v>
      </c>
      <c r="G1466" s="65">
        <v>0.50138888888888888</v>
      </c>
      <c r="H1466" s="66">
        <v>24.945</v>
      </c>
      <c r="I1466" s="66">
        <v>37.984999999999999</v>
      </c>
      <c r="J1466" s="67">
        <v>0.875</v>
      </c>
      <c r="K1466" s="67">
        <v>0.81759999999999999</v>
      </c>
      <c r="M1466" s="67">
        <v>6.1999999999999998E-3</v>
      </c>
      <c r="N1466" s="67">
        <v>0.156</v>
      </c>
      <c r="P1466" s="66"/>
      <c r="Q1466" s="67">
        <v>0.56399999999999995</v>
      </c>
    </row>
    <row r="1467" spans="1:17" ht="14" customHeight="1" x14ac:dyDescent="0.2">
      <c r="A1467" s="46">
        <v>1465</v>
      </c>
      <c r="B1467" s="63">
        <v>-81.350499999999997</v>
      </c>
      <c r="C1467" s="63">
        <v>25.452833333333334</v>
      </c>
      <c r="D1467" s="74">
        <v>50</v>
      </c>
      <c r="E1467" s="75">
        <v>0</v>
      </c>
      <c r="F1467" s="64">
        <v>36989</v>
      </c>
      <c r="G1467" s="65">
        <v>0.51527777777777783</v>
      </c>
      <c r="H1467" s="66">
        <v>24.774999999999999</v>
      </c>
      <c r="I1467" s="66">
        <v>37.603999999999999</v>
      </c>
      <c r="J1467" s="67">
        <v>1.155</v>
      </c>
      <c r="K1467" s="67">
        <v>1.0584000000000002</v>
      </c>
      <c r="M1467" s="67">
        <v>1.8E-3</v>
      </c>
      <c r="N1467" s="67">
        <v>0.17100000000000001</v>
      </c>
      <c r="P1467" s="66"/>
      <c r="Q1467" s="67">
        <v>1.7969999999999999</v>
      </c>
    </row>
    <row r="1468" spans="1:17" ht="14" customHeight="1" x14ac:dyDescent="0.2">
      <c r="A1468" s="46">
        <v>1466</v>
      </c>
      <c r="B1468" s="63">
        <v>-81.291833333333329</v>
      </c>
      <c r="C1468" s="63">
        <v>25.582666666666668</v>
      </c>
      <c r="D1468" s="74">
        <v>49</v>
      </c>
      <c r="E1468" s="75">
        <v>0</v>
      </c>
      <c r="F1468" s="64">
        <v>36989</v>
      </c>
      <c r="G1468" s="65">
        <v>0.5625</v>
      </c>
      <c r="H1468" s="66">
        <v>24.44</v>
      </c>
      <c r="I1468" s="66">
        <v>38.620999999999995</v>
      </c>
      <c r="J1468" s="67">
        <v>0.94499999999999995</v>
      </c>
      <c r="K1468" s="67">
        <v>0.55230000000000001</v>
      </c>
      <c r="M1468" s="67">
        <v>1.41E-2</v>
      </c>
      <c r="N1468" s="67">
        <v>1.6E-2</v>
      </c>
      <c r="P1468" s="66"/>
      <c r="Q1468" s="67">
        <v>18.309999999999999</v>
      </c>
    </row>
    <row r="1469" spans="1:17" ht="14" customHeight="1" x14ac:dyDescent="0.2">
      <c r="A1469" s="46">
        <v>1467</v>
      </c>
      <c r="B1469" s="63">
        <v>-81.329666666666668</v>
      </c>
      <c r="C1469" s="63">
        <v>25.583833333333335</v>
      </c>
      <c r="D1469" s="74">
        <v>48</v>
      </c>
      <c r="E1469" s="75">
        <v>0</v>
      </c>
      <c r="F1469" s="64">
        <v>36989</v>
      </c>
      <c r="G1469" s="65">
        <v>0.57638888888888895</v>
      </c>
      <c r="H1469" s="66">
        <v>24.565000000000001</v>
      </c>
      <c r="I1469" s="66">
        <v>37.72</v>
      </c>
      <c r="J1469" s="67">
        <v>1.33</v>
      </c>
      <c r="K1469" s="67">
        <v>0.62299999999999989</v>
      </c>
      <c r="M1469" s="67">
        <v>0</v>
      </c>
      <c r="N1469" s="67">
        <v>0.13200000000000001</v>
      </c>
      <c r="P1469" s="66"/>
      <c r="Q1469" s="67">
        <v>10.512</v>
      </c>
    </row>
    <row r="1470" spans="1:17" ht="14" customHeight="1" x14ac:dyDescent="0.2">
      <c r="A1470" s="46">
        <v>1468</v>
      </c>
      <c r="B1470" s="63">
        <v>-81.366166666666672</v>
      </c>
      <c r="C1470" s="63">
        <v>25.582666666666668</v>
      </c>
      <c r="D1470" s="74">
        <v>47</v>
      </c>
      <c r="E1470" s="75">
        <v>0</v>
      </c>
      <c r="F1470" s="64">
        <v>36989</v>
      </c>
      <c r="G1470" s="65">
        <v>0.59097222222222223</v>
      </c>
      <c r="H1470" s="66">
        <v>24.61</v>
      </c>
      <c r="I1470" s="66">
        <v>37.578000000000003</v>
      </c>
      <c r="J1470" s="67">
        <v>1.365</v>
      </c>
      <c r="K1470" s="67">
        <v>0.49034999999999995</v>
      </c>
      <c r="M1470" s="67">
        <v>0</v>
      </c>
      <c r="N1470" s="67">
        <v>0</v>
      </c>
      <c r="P1470" s="66"/>
      <c r="Q1470" s="67">
        <v>5.2080000000000002</v>
      </c>
    </row>
    <row r="1471" spans="1:17" ht="14" customHeight="1" x14ac:dyDescent="0.2">
      <c r="A1471" s="46">
        <v>1469</v>
      </c>
      <c r="B1471" s="63">
        <v>-81.408500000000004</v>
      </c>
      <c r="C1471" s="63">
        <v>25.584666666666667</v>
      </c>
      <c r="D1471" s="74">
        <v>46</v>
      </c>
      <c r="E1471" s="75">
        <v>0</v>
      </c>
      <c r="F1471" s="64">
        <v>36989</v>
      </c>
      <c r="G1471" s="65">
        <v>0.60555555555555551</v>
      </c>
      <c r="H1471" s="66">
        <v>24.695</v>
      </c>
      <c r="I1471" s="66">
        <v>37.29</v>
      </c>
      <c r="J1471" s="67">
        <v>1.05</v>
      </c>
      <c r="K1471" s="67">
        <v>0.51239999999999997</v>
      </c>
      <c r="M1471" s="67">
        <v>7.7000000000000002E-3</v>
      </c>
      <c r="N1471" s="67">
        <v>0.2</v>
      </c>
      <c r="P1471" s="66"/>
      <c r="Q1471" s="67">
        <v>0</v>
      </c>
    </row>
    <row r="1472" spans="1:17" ht="14" customHeight="1" x14ac:dyDescent="0.2">
      <c r="A1472" s="46">
        <v>1470</v>
      </c>
      <c r="B1472" s="63">
        <v>-81.470333333333329</v>
      </c>
      <c r="C1472" s="63">
        <v>25.583500000000001</v>
      </c>
      <c r="D1472" s="74">
        <v>45</v>
      </c>
      <c r="E1472" s="75">
        <v>0</v>
      </c>
      <c r="F1472" s="64">
        <v>36989</v>
      </c>
      <c r="G1472" s="65">
        <v>0.62638888888888888</v>
      </c>
      <c r="H1472" s="66">
        <v>24.66</v>
      </c>
      <c r="I1472" s="66">
        <v>37.090000000000003</v>
      </c>
      <c r="J1472" s="67">
        <v>0.80500000000000005</v>
      </c>
      <c r="K1472" s="67">
        <v>0.59465000000000012</v>
      </c>
      <c r="M1472" s="67">
        <v>2.6599999999999999E-2</v>
      </c>
      <c r="N1472" s="67">
        <v>3.6999999999999998E-2</v>
      </c>
      <c r="P1472" s="66"/>
      <c r="Q1472" s="67">
        <v>0</v>
      </c>
    </row>
    <row r="1473" spans="1:17" ht="14" customHeight="1" x14ac:dyDescent="0.2">
      <c r="A1473" s="46">
        <v>1471</v>
      </c>
      <c r="B1473" s="63">
        <v>-81.664666666666662</v>
      </c>
      <c r="C1473" s="63">
        <v>25.583333333333332</v>
      </c>
      <c r="D1473" s="74">
        <v>44</v>
      </c>
      <c r="E1473" s="75">
        <v>0</v>
      </c>
      <c r="F1473" s="64">
        <v>36989</v>
      </c>
      <c r="G1473" s="65">
        <v>0.67986111111111114</v>
      </c>
      <c r="H1473" s="66">
        <v>24.395</v>
      </c>
      <c r="I1473" s="66">
        <v>36.74</v>
      </c>
      <c r="J1473" s="67">
        <v>1.085</v>
      </c>
      <c r="K1473" s="67">
        <v>0.5099499999999999</v>
      </c>
      <c r="M1473" s="67">
        <v>1.6000000000000001E-3</v>
      </c>
      <c r="N1473" s="67">
        <v>0</v>
      </c>
      <c r="P1473" s="66"/>
      <c r="Q1473" s="67">
        <v>0</v>
      </c>
    </row>
    <row r="1474" spans="1:17" ht="14" customHeight="1" x14ac:dyDescent="0.2">
      <c r="A1474" s="46">
        <v>1472</v>
      </c>
      <c r="B1474" s="63">
        <v>-81.576166666666666</v>
      </c>
      <c r="C1474" s="63">
        <v>25.734500000000001</v>
      </c>
      <c r="D1474" s="74">
        <v>41</v>
      </c>
      <c r="E1474" s="75">
        <v>0</v>
      </c>
      <c r="F1474" s="64">
        <v>36989</v>
      </c>
      <c r="G1474" s="65">
        <v>0.72777777777777775</v>
      </c>
      <c r="H1474" s="66">
        <v>25.17</v>
      </c>
      <c r="I1474" s="66">
        <v>36.79</v>
      </c>
      <c r="J1474" s="67">
        <v>2.742</v>
      </c>
      <c r="K1474" s="67">
        <v>1.2955950000000005</v>
      </c>
      <c r="M1474" s="67">
        <v>0</v>
      </c>
      <c r="N1474" s="67">
        <v>0</v>
      </c>
      <c r="P1474" s="66"/>
      <c r="Q1474" s="67">
        <v>0</v>
      </c>
    </row>
    <row r="1475" spans="1:17" ht="14" customHeight="1" x14ac:dyDescent="0.2">
      <c r="A1475" s="46">
        <v>1473</v>
      </c>
      <c r="B1475" s="63">
        <v>-81.524333333333331</v>
      </c>
      <c r="C1475" s="63">
        <v>25.760333333333332</v>
      </c>
      <c r="D1475" s="74">
        <v>40</v>
      </c>
      <c r="E1475" s="75">
        <v>0</v>
      </c>
      <c r="F1475" s="64">
        <v>36989</v>
      </c>
      <c r="G1475" s="65">
        <v>0.74583333333333324</v>
      </c>
      <c r="H1475" s="66">
        <v>25.52</v>
      </c>
      <c r="I1475" s="66">
        <v>36.99</v>
      </c>
      <c r="J1475" s="67"/>
      <c r="K1475" s="67"/>
      <c r="M1475" s="67">
        <v>1.6000000000000001E-3</v>
      </c>
      <c r="N1475" s="67">
        <v>0</v>
      </c>
      <c r="P1475" s="66"/>
      <c r="Q1475" s="67">
        <v>12.441000000000001</v>
      </c>
    </row>
    <row r="1476" spans="1:17" ht="14" customHeight="1" x14ac:dyDescent="0.2">
      <c r="A1476" s="46">
        <v>1474</v>
      </c>
      <c r="B1476" s="63">
        <v>-81.484999999999999</v>
      </c>
      <c r="C1476" s="63">
        <v>25.783000000000001</v>
      </c>
      <c r="D1476" s="74">
        <v>39</v>
      </c>
      <c r="E1476" s="75">
        <v>0</v>
      </c>
      <c r="F1476" s="64">
        <v>36989</v>
      </c>
      <c r="G1476" s="65">
        <v>0.76249999999999996</v>
      </c>
      <c r="H1476" s="66">
        <v>25.62</v>
      </c>
      <c r="I1476" s="66">
        <v>37.29</v>
      </c>
      <c r="J1476" s="67">
        <v>1.155</v>
      </c>
      <c r="K1476" s="67">
        <v>0.50505</v>
      </c>
      <c r="M1476" s="67">
        <v>1.1000000000000001E-3</v>
      </c>
      <c r="N1476" s="67">
        <v>0</v>
      </c>
      <c r="P1476" s="66"/>
      <c r="Q1476" s="67">
        <v>14.45</v>
      </c>
    </row>
    <row r="1477" spans="1:17" ht="14" customHeight="1" x14ac:dyDescent="0.2">
      <c r="A1477" s="46">
        <v>1475</v>
      </c>
      <c r="B1477" s="63">
        <v>-81.842833333333331</v>
      </c>
      <c r="C1477" s="63">
        <v>26.223833333333332</v>
      </c>
      <c r="D1477" s="74">
        <v>35</v>
      </c>
      <c r="E1477" s="75">
        <v>0</v>
      </c>
      <c r="F1477" s="64">
        <v>36990</v>
      </c>
      <c r="G1477" s="65">
        <v>0.46527777777777773</v>
      </c>
      <c r="H1477" s="66">
        <v>24.17</v>
      </c>
      <c r="I1477" s="66">
        <v>36.174999999999997</v>
      </c>
      <c r="J1477" s="67">
        <v>0.68600000000000005</v>
      </c>
      <c r="K1477" s="67">
        <v>0.43664499999999989</v>
      </c>
      <c r="M1477" s="67">
        <v>1.8E-3</v>
      </c>
      <c r="N1477" s="67">
        <v>4.0000000000000001E-3</v>
      </c>
      <c r="P1477" s="66"/>
      <c r="Q1477" s="67">
        <v>0</v>
      </c>
    </row>
    <row r="1478" spans="1:17" ht="14" customHeight="1" x14ac:dyDescent="0.2">
      <c r="A1478" s="46">
        <v>1476</v>
      </c>
      <c r="B1478" s="63">
        <v>-81.901499999999999</v>
      </c>
      <c r="C1478" s="63">
        <v>26.201499999999999</v>
      </c>
      <c r="D1478" s="74">
        <v>36</v>
      </c>
      <c r="E1478" s="75">
        <v>0</v>
      </c>
      <c r="F1478" s="64">
        <v>36990</v>
      </c>
      <c r="G1478" s="65">
        <v>0.48749999999999999</v>
      </c>
      <c r="H1478" s="66">
        <v>23.95</v>
      </c>
      <c r="I1478" s="66">
        <v>36.590000000000003</v>
      </c>
      <c r="J1478" s="67">
        <v>0.52900000000000003</v>
      </c>
      <c r="K1478" s="67">
        <v>0.17721499999999979</v>
      </c>
      <c r="M1478" s="67">
        <v>4.4999999999999997E-3</v>
      </c>
      <c r="N1478" s="67">
        <v>0</v>
      </c>
      <c r="P1478" s="66"/>
      <c r="Q1478" s="67">
        <v>0</v>
      </c>
    </row>
    <row r="1479" spans="1:17" ht="14" customHeight="1" x14ac:dyDescent="0.2">
      <c r="A1479" s="46">
        <v>1477</v>
      </c>
      <c r="B1479" s="63">
        <v>-81.976500000000001</v>
      </c>
      <c r="C1479" s="63">
        <v>26.182833333333335</v>
      </c>
      <c r="D1479" s="74">
        <v>37</v>
      </c>
      <c r="E1479" s="75">
        <v>0</v>
      </c>
      <c r="F1479" s="64">
        <v>36990</v>
      </c>
      <c r="G1479" s="65">
        <v>0.51041666666666663</v>
      </c>
      <c r="H1479" s="66">
        <v>23.57</v>
      </c>
      <c r="I1479" s="66">
        <v>36.79</v>
      </c>
      <c r="J1479" s="67">
        <v>0.56350000000000011</v>
      </c>
      <c r="K1479" s="67">
        <v>0.21435999999999988</v>
      </c>
      <c r="M1479" s="67">
        <v>0</v>
      </c>
      <c r="N1479" s="67">
        <v>0</v>
      </c>
      <c r="P1479" s="66"/>
      <c r="Q1479" s="67">
        <v>0</v>
      </c>
    </row>
    <row r="1480" spans="1:17" ht="14" customHeight="1" x14ac:dyDescent="0.2">
      <c r="A1480" s="46">
        <v>1478</v>
      </c>
      <c r="B1480" s="63">
        <v>-82.058000000000007</v>
      </c>
      <c r="C1480" s="63">
        <v>26.158166666666666</v>
      </c>
      <c r="D1480" s="74">
        <v>38</v>
      </c>
      <c r="E1480" s="75">
        <v>0</v>
      </c>
      <c r="F1480" s="64">
        <v>36990</v>
      </c>
      <c r="G1480" s="65">
        <v>0.53472222222222221</v>
      </c>
      <c r="H1480" s="66">
        <v>23.27</v>
      </c>
      <c r="I1480" s="66">
        <v>36.840000000000003</v>
      </c>
      <c r="J1480" s="67">
        <v>0.36799999999999999</v>
      </c>
      <c r="K1480" s="67">
        <v>0.14374999999999999</v>
      </c>
      <c r="M1480" s="67">
        <v>0</v>
      </c>
      <c r="N1480" s="67">
        <v>0</v>
      </c>
      <c r="P1480" s="66"/>
      <c r="Q1480" s="67">
        <v>0</v>
      </c>
    </row>
    <row r="1481" spans="1:17" ht="14" customHeight="1" x14ac:dyDescent="0.2">
      <c r="A1481" s="46">
        <v>1479</v>
      </c>
      <c r="B1481" s="63">
        <v>-82.166333333333327</v>
      </c>
      <c r="C1481" s="63">
        <v>26.124833333333335</v>
      </c>
      <c r="D1481" s="74">
        <f>38.5</f>
        <v>38.5</v>
      </c>
      <c r="E1481" s="75">
        <v>0</v>
      </c>
      <c r="F1481" s="64">
        <v>36990</v>
      </c>
      <c r="G1481" s="65">
        <v>0.56874999999999998</v>
      </c>
      <c r="H1481" s="66">
        <v>23.07</v>
      </c>
      <c r="I1481" s="66">
        <v>36.79</v>
      </c>
      <c r="J1481" s="67">
        <v>0.17599999999999999</v>
      </c>
      <c r="K1481" s="67">
        <v>4.1800000000000011E-2</v>
      </c>
      <c r="M1481" s="67">
        <v>0</v>
      </c>
      <c r="N1481" s="67">
        <v>0</v>
      </c>
      <c r="P1481" s="66"/>
      <c r="Q1481" s="67">
        <v>0</v>
      </c>
    </row>
    <row r="1482" spans="1:17" ht="14" customHeight="1" x14ac:dyDescent="0.2">
      <c r="A1482" s="46">
        <v>1480</v>
      </c>
      <c r="B1482" s="63">
        <v>-81.767499999999998</v>
      </c>
      <c r="C1482" s="63">
        <v>25.95</v>
      </c>
      <c r="D1482" s="74">
        <v>34</v>
      </c>
      <c r="E1482" s="75">
        <v>0</v>
      </c>
      <c r="F1482" s="64">
        <v>36991</v>
      </c>
      <c r="G1482" s="65">
        <v>0.47986111111111113</v>
      </c>
      <c r="H1482" s="66">
        <v>26.155000000000001</v>
      </c>
      <c r="I1482" s="66">
        <v>36.89</v>
      </c>
      <c r="J1482" s="67">
        <v>2.8562500000000002</v>
      </c>
      <c r="K1482" s="67">
        <v>2.5626275000000001</v>
      </c>
      <c r="M1482" s="67">
        <v>8.6400000000000005E-2</v>
      </c>
      <c r="N1482" s="67">
        <v>0</v>
      </c>
      <c r="P1482" s="66"/>
      <c r="Q1482" s="67">
        <v>11.465</v>
      </c>
    </row>
    <row r="1483" spans="1:17" ht="14" customHeight="1" x14ac:dyDescent="0.2">
      <c r="A1483" s="46">
        <v>1481</v>
      </c>
      <c r="B1483" s="63">
        <v>-81.799833333333339</v>
      </c>
      <c r="C1483" s="63">
        <v>25.910833333333333</v>
      </c>
      <c r="D1483" s="74">
        <v>33</v>
      </c>
      <c r="E1483" s="75">
        <v>0</v>
      </c>
      <c r="F1483" s="64">
        <v>36991</v>
      </c>
      <c r="G1483" s="65">
        <v>0.50138888888888888</v>
      </c>
      <c r="H1483" s="66">
        <v>24.495000000000001</v>
      </c>
      <c r="I1483" s="66">
        <v>36.630000000000003</v>
      </c>
      <c r="J1483" s="67">
        <v>2.6277499999999998</v>
      </c>
      <c r="K1483" s="67">
        <v>2.2598650000000005</v>
      </c>
      <c r="M1483" s="67">
        <v>0.1018</v>
      </c>
      <c r="N1483" s="67">
        <v>0</v>
      </c>
      <c r="P1483" s="66"/>
      <c r="Q1483" s="67">
        <v>10.074999999999999</v>
      </c>
    </row>
    <row r="1484" spans="1:17" ht="14" customHeight="1" x14ac:dyDescent="0.2">
      <c r="A1484" s="46">
        <v>1482</v>
      </c>
      <c r="B1484" s="63">
        <v>-81.832999999999998</v>
      </c>
      <c r="C1484" s="63">
        <v>25.872499999999999</v>
      </c>
      <c r="D1484" s="74">
        <v>32</v>
      </c>
      <c r="E1484" s="75">
        <v>0</v>
      </c>
      <c r="F1484" s="64">
        <v>36991</v>
      </c>
      <c r="G1484" s="65">
        <v>0.51944444444444449</v>
      </c>
      <c r="H1484" s="66">
        <v>24.46</v>
      </c>
      <c r="I1484" s="66">
        <v>36.58</v>
      </c>
      <c r="J1484" s="67">
        <v>0.86250000000000004</v>
      </c>
      <c r="K1484" s="67">
        <v>0.38616999999999979</v>
      </c>
      <c r="M1484" s="67">
        <v>2.1700000000000001E-2</v>
      </c>
      <c r="N1484" s="67">
        <v>0</v>
      </c>
      <c r="P1484" s="66"/>
      <c r="Q1484" s="67">
        <v>0</v>
      </c>
    </row>
    <row r="1485" spans="1:17" ht="14" customHeight="1" x14ac:dyDescent="0.2">
      <c r="A1485" s="46">
        <v>1483</v>
      </c>
      <c r="B1485" s="63">
        <v>-81.94316666666667</v>
      </c>
      <c r="C1485" s="63">
        <v>25.741499999999998</v>
      </c>
      <c r="D1485" s="74">
        <f>31</f>
        <v>31</v>
      </c>
      <c r="E1485" s="75">
        <v>0</v>
      </c>
      <c r="F1485" s="64">
        <v>36991</v>
      </c>
      <c r="G1485" s="65">
        <v>0.56388888888888888</v>
      </c>
      <c r="H1485" s="66">
        <v>23.885000000000002</v>
      </c>
      <c r="I1485" s="66">
        <v>36.78</v>
      </c>
      <c r="J1485" s="67">
        <v>0.51749999999999996</v>
      </c>
      <c r="K1485" s="67">
        <v>0.12730499999999992</v>
      </c>
      <c r="M1485" s="67">
        <v>9.2999999999999992E-3</v>
      </c>
      <c r="N1485" s="67">
        <v>0</v>
      </c>
      <c r="P1485" s="66"/>
      <c r="Q1485" s="67">
        <v>0</v>
      </c>
    </row>
    <row r="1486" spans="1:17" ht="14" customHeight="1" x14ac:dyDescent="0.2">
      <c r="A1486" s="46">
        <v>1484</v>
      </c>
      <c r="B1486" s="63">
        <v>-82.074666666666673</v>
      </c>
      <c r="C1486" s="63">
        <v>25.570833333333333</v>
      </c>
      <c r="D1486" s="74">
        <f>30.5</f>
        <v>30.5</v>
      </c>
      <c r="E1486" s="75">
        <v>0</v>
      </c>
      <c r="F1486" s="64">
        <v>36991</v>
      </c>
      <c r="G1486" s="65">
        <v>0.61736111111111114</v>
      </c>
      <c r="H1486" s="66">
        <v>23.99</v>
      </c>
      <c r="I1486" s="66">
        <v>36.784999999999997</v>
      </c>
      <c r="J1486" s="67">
        <v>0.29899999999999999</v>
      </c>
      <c r="K1486" s="67">
        <v>7.9694999999999919E-2</v>
      </c>
      <c r="M1486" s="67">
        <v>5.7999999999999996E-3</v>
      </c>
      <c r="N1486" s="67">
        <v>0</v>
      </c>
      <c r="P1486" s="66"/>
      <c r="Q1486" s="67">
        <v>0</v>
      </c>
    </row>
    <row r="1487" spans="1:17" ht="14" customHeight="1" x14ac:dyDescent="0.2">
      <c r="A1487" s="46">
        <v>1485</v>
      </c>
      <c r="B1487" s="63">
        <v>-82.21</v>
      </c>
      <c r="C1487" s="63">
        <v>25.400833333333335</v>
      </c>
      <c r="D1487" s="74">
        <f>30</f>
        <v>30</v>
      </c>
      <c r="E1487" s="75">
        <v>0</v>
      </c>
      <c r="F1487" s="64">
        <v>36991</v>
      </c>
      <c r="G1487" s="65">
        <v>0.68472222222222223</v>
      </c>
      <c r="H1487" s="66">
        <v>24.254999999999999</v>
      </c>
      <c r="I1487" s="66">
        <v>36.79</v>
      </c>
      <c r="J1487" s="67">
        <v>0.27600000000000002</v>
      </c>
      <c r="K1487" s="67">
        <v>0.10269499999999993</v>
      </c>
      <c r="M1487" s="67">
        <v>7.4000000000000003E-3</v>
      </c>
      <c r="N1487" s="67">
        <v>0</v>
      </c>
      <c r="P1487" s="66"/>
      <c r="Q1487" s="67">
        <v>0</v>
      </c>
    </row>
    <row r="1488" spans="1:17" ht="14" customHeight="1" x14ac:dyDescent="0.2">
      <c r="A1488" s="46">
        <v>1486</v>
      </c>
      <c r="B1488" s="63">
        <v>-82.350333333333339</v>
      </c>
      <c r="C1488" s="63">
        <v>25.226333333333333</v>
      </c>
      <c r="D1488" s="74">
        <f>29.5</f>
        <v>29.5</v>
      </c>
      <c r="E1488" s="75">
        <v>0</v>
      </c>
      <c r="F1488" s="64">
        <v>36991</v>
      </c>
      <c r="G1488" s="65">
        <v>0.73958333333333337</v>
      </c>
      <c r="H1488" s="66">
        <v>24.015000000000001</v>
      </c>
      <c r="I1488" s="66">
        <v>36.74</v>
      </c>
      <c r="J1488" s="67">
        <v>0.23</v>
      </c>
      <c r="K1488" s="67">
        <v>9.7519999999999968E-2</v>
      </c>
      <c r="M1488" s="67">
        <v>6.3E-3</v>
      </c>
      <c r="N1488" s="67">
        <v>0</v>
      </c>
      <c r="P1488" s="66"/>
      <c r="Q1488" s="67">
        <v>0</v>
      </c>
    </row>
    <row r="1489" spans="1:17" ht="14" customHeight="1" x14ac:dyDescent="0.2">
      <c r="A1489" s="46">
        <v>1487</v>
      </c>
      <c r="B1489" s="63">
        <v>-82.480166666666662</v>
      </c>
      <c r="C1489" s="63">
        <v>25.063500000000001</v>
      </c>
      <c r="D1489" s="74">
        <f>29</f>
        <v>29</v>
      </c>
      <c r="E1489" s="75">
        <v>0</v>
      </c>
      <c r="F1489" s="64">
        <v>36991</v>
      </c>
      <c r="G1489" s="65">
        <v>0.79166666666666663</v>
      </c>
      <c r="H1489" s="66">
        <v>24.605</v>
      </c>
      <c r="I1489" s="66">
        <v>36.51</v>
      </c>
      <c r="J1489" s="67">
        <v>0.11275</v>
      </c>
      <c r="K1489" s="67">
        <v>3.4650000000000007E-2</v>
      </c>
      <c r="M1489" s="67">
        <v>4.4000000000000003E-3</v>
      </c>
      <c r="N1489" s="67">
        <v>0</v>
      </c>
      <c r="P1489" s="66"/>
      <c r="Q1489" s="67">
        <v>0</v>
      </c>
    </row>
    <row r="1490" spans="1:17" ht="14" customHeight="1" x14ac:dyDescent="0.2">
      <c r="A1490" s="46">
        <v>1488</v>
      </c>
      <c r="B1490" s="63">
        <v>-82.616833333333332</v>
      </c>
      <c r="C1490" s="63">
        <v>24.8995</v>
      </c>
      <c r="D1490" s="74">
        <f>28.5</f>
        <v>28.5</v>
      </c>
      <c r="E1490" s="75">
        <v>0</v>
      </c>
      <c r="F1490" s="64">
        <v>36991</v>
      </c>
      <c r="G1490" s="65">
        <v>0.84097222222222223</v>
      </c>
      <c r="H1490" s="66">
        <v>24.815000000000001</v>
      </c>
      <c r="I1490" s="66">
        <v>36.395000000000003</v>
      </c>
      <c r="J1490" s="67">
        <v>0.1265</v>
      </c>
      <c r="K1490" s="67">
        <v>3.8500000000000006E-2</v>
      </c>
      <c r="M1490" s="67">
        <v>4.8999999999999998E-3</v>
      </c>
      <c r="N1490" s="67">
        <v>0</v>
      </c>
      <c r="P1490" s="66"/>
      <c r="Q1490" s="67">
        <v>0</v>
      </c>
    </row>
    <row r="1491" spans="1:17" ht="14" customHeight="1" x14ac:dyDescent="0.2">
      <c r="A1491" s="46">
        <v>1489</v>
      </c>
      <c r="B1491" s="63">
        <v>-82.749166666666667</v>
      </c>
      <c r="C1491" s="63">
        <v>24.727666666666668</v>
      </c>
      <c r="D1491" s="74">
        <f>28</f>
        <v>28</v>
      </c>
      <c r="E1491" s="75">
        <v>0</v>
      </c>
      <c r="F1491" s="64">
        <v>36991</v>
      </c>
      <c r="G1491" s="65">
        <v>0.89027777777777783</v>
      </c>
      <c r="H1491" s="66">
        <v>25.68</v>
      </c>
      <c r="I1491" s="66">
        <v>36.244999999999997</v>
      </c>
      <c r="J1491" s="67">
        <v>6.6000000000000003E-2</v>
      </c>
      <c r="K1491" s="67">
        <v>3.0800000000000008E-2</v>
      </c>
      <c r="M1491" s="67">
        <v>1.06E-2</v>
      </c>
      <c r="N1491" s="67">
        <v>0</v>
      </c>
      <c r="P1491" s="66"/>
      <c r="Q1491" s="67">
        <v>0</v>
      </c>
    </row>
    <row r="1492" spans="1:17" ht="14" customHeight="1" x14ac:dyDescent="0.2">
      <c r="A1492" s="46">
        <v>1490</v>
      </c>
      <c r="B1492" s="63">
        <v>-82.768330000000006</v>
      </c>
      <c r="C1492" s="63">
        <v>24.589333333333332</v>
      </c>
      <c r="D1492" s="74">
        <v>27</v>
      </c>
      <c r="E1492" s="75">
        <v>0</v>
      </c>
      <c r="F1492" s="64">
        <v>36992</v>
      </c>
      <c r="G1492" s="65">
        <v>0.48680555555555555</v>
      </c>
      <c r="H1492" s="66">
        <v>25.015000000000001</v>
      </c>
      <c r="I1492" s="66">
        <v>36.295000000000002</v>
      </c>
      <c r="J1492" s="67">
        <v>0.10725000000000001</v>
      </c>
      <c r="K1492" s="67">
        <v>4.6750000000000028E-2</v>
      </c>
      <c r="M1492" s="67">
        <v>9.7000000000000003E-3</v>
      </c>
      <c r="N1492" s="67">
        <v>0</v>
      </c>
      <c r="P1492" s="66"/>
      <c r="Q1492" s="67">
        <v>0</v>
      </c>
    </row>
    <row r="1493" spans="1:17" ht="14" customHeight="1" x14ac:dyDescent="0.2">
      <c r="A1493" s="46">
        <v>1491</v>
      </c>
      <c r="B1493" s="63">
        <v>-82.769000000000005</v>
      </c>
      <c r="C1493" s="63">
        <v>24.492999999999999</v>
      </c>
      <c r="D1493" s="74">
        <v>26</v>
      </c>
      <c r="E1493" s="75">
        <v>0</v>
      </c>
      <c r="F1493" s="64">
        <v>36992</v>
      </c>
      <c r="G1493" s="65">
        <v>0.51527777777777783</v>
      </c>
      <c r="H1493" s="66">
        <v>24.885000000000002</v>
      </c>
      <c r="I1493" s="66">
        <v>36.31</v>
      </c>
      <c r="J1493" s="67">
        <v>0.13750000000000001</v>
      </c>
      <c r="K1493" s="67">
        <v>4.7300000000000009E-2</v>
      </c>
      <c r="M1493" s="67">
        <v>8.0999999999999996E-3</v>
      </c>
      <c r="N1493" s="67">
        <v>0</v>
      </c>
      <c r="P1493" s="66"/>
      <c r="Q1493" s="67">
        <v>0</v>
      </c>
    </row>
    <row r="1494" spans="1:17" ht="14" customHeight="1" x14ac:dyDescent="0.2">
      <c r="A1494" s="46">
        <v>1492</v>
      </c>
      <c r="B1494" s="63">
        <v>-82.76466666666667</v>
      </c>
      <c r="C1494" s="63">
        <v>24.393166666666666</v>
      </c>
      <c r="D1494" s="74">
        <f>25</f>
        <v>25</v>
      </c>
      <c r="E1494" s="75">
        <v>0</v>
      </c>
      <c r="F1494" s="64">
        <v>36992</v>
      </c>
      <c r="G1494" s="65">
        <v>0.54374999999999996</v>
      </c>
      <c r="H1494" s="66">
        <v>25.414999999999999</v>
      </c>
      <c r="I1494" s="66">
        <v>36.24</v>
      </c>
      <c r="J1494" s="67">
        <v>6.0499999999999998E-2</v>
      </c>
      <c r="K1494" s="67">
        <v>3.1900000000000005E-2</v>
      </c>
      <c r="M1494" s="67">
        <v>2.3999999999999998E-3</v>
      </c>
      <c r="N1494" s="67">
        <v>0</v>
      </c>
      <c r="P1494" s="66"/>
      <c r="Q1494" s="67">
        <v>0</v>
      </c>
    </row>
    <row r="1495" spans="1:17" ht="14" customHeight="1" x14ac:dyDescent="0.2">
      <c r="A1495" s="46">
        <v>1493</v>
      </c>
      <c r="B1495" s="63">
        <v>-82.763499999999993</v>
      </c>
      <c r="C1495" s="63">
        <v>24.287333333333333</v>
      </c>
      <c r="D1495" s="74">
        <f>25.5</f>
        <v>25.5</v>
      </c>
      <c r="E1495" s="75">
        <v>0</v>
      </c>
      <c r="F1495" s="64">
        <v>36992</v>
      </c>
      <c r="G1495" s="65">
        <v>0.57916666666666672</v>
      </c>
      <c r="H1495" s="66">
        <v>26.032</v>
      </c>
      <c r="I1495" s="66">
        <v>36.244999999999997</v>
      </c>
      <c r="J1495" s="67">
        <v>4.9500000000000002E-2</v>
      </c>
      <c r="K1495" s="67">
        <v>2.3100000000000006E-2</v>
      </c>
      <c r="M1495" s="67">
        <v>0</v>
      </c>
      <c r="N1495" s="67">
        <v>0</v>
      </c>
      <c r="P1495" s="66"/>
      <c r="Q1495" s="67">
        <v>0</v>
      </c>
    </row>
    <row r="1496" spans="1:17" ht="14" customHeight="1" x14ac:dyDescent="0.2">
      <c r="A1496" s="46">
        <v>1494</v>
      </c>
      <c r="B1496" s="63">
        <v>-81.825666666666663</v>
      </c>
      <c r="C1496" s="63">
        <v>24.397666666666666</v>
      </c>
      <c r="D1496" s="74">
        <f>22.5</f>
        <v>22.5</v>
      </c>
      <c r="E1496" s="75">
        <v>0</v>
      </c>
      <c r="F1496" s="64">
        <v>36992</v>
      </c>
      <c r="G1496" s="65">
        <v>0.76458333333333339</v>
      </c>
      <c r="H1496" s="66">
        <v>25.88</v>
      </c>
      <c r="I1496" s="66">
        <v>36.203000000000003</v>
      </c>
      <c r="J1496" s="67">
        <v>5.2250000000000005E-2</v>
      </c>
      <c r="K1496" s="67">
        <v>1.8150000000000006E-2</v>
      </c>
      <c r="M1496" s="67">
        <v>0</v>
      </c>
      <c r="N1496" s="67">
        <v>0</v>
      </c>
      <c r="P1496" s="66"/>
      <c r="Q1496" s="67">
        <v>0</v>
      </c>
    </row>
    <row r="1497" spans="1:17" ht="14" customHeight="1" x14ac:dyDescent="0.2">
      <c r="A1497" s="46">
        <v>1495</v>
      </c>
      <c r="B1497" s="63">
        <v>-81.827333333333328</v>
      </c>
      <c r="C1497" s="63">
        <v>24.454833333333333</v>
      </c>
      <c r="D1497" s="74">
        <v>22</v>
      </c>
      <c r="E1497" s="75">
        <v>0</v>
      </c>
      <c r="F1497" s="64">
        <v>36992</v>
      </c>
      <c r="G1497" s="65">
        <v>0.78819444444444453</v>
      </c>
      <c r="H1497" s="66">
        <v>25.254999999999999</v>
      </c>
      <c r="I1497" s="66">
        <v>36.465000000000003</v>
      </c>
      <c r="J1497" s="67">
        <v>0.35650000000000004</v>
      </c>
      <c r="K1497" s="67">
        <v>0.12454499999999999</v>
      </c>
      <c r="M1497" s="67">
        <v>3.0999999999999999E-3</v>
      </c>
      <c r="N1497" s="67">
        <v>0.14799999999999999</v>
      </c>
      <c r="P1497" s="66"/>
      <c r="Q1497" s="67">
        <v>0.107</v>
      </c>
    </row>
    <row r="1498" spans="1:17" ht="14" customHeight="1" x14ac:dyDescent="0.2">
      <c r="A1498" s="46">
        <v>1496</v>
      </c>
      <c r="B1498" s="63">
        <v>-81.826333333333338</v>
      </c>
      <c r="C1498" s="63">
        <v>24.486333333333334</v>
      </c>
      <c r="D1498" s="74">
        <v>23</v>
      </c>
      <c r="E1498" s="75">
        <v>0</v>
      </c>
      <c r="F1498" s="64">
        <v>36992</v>
      </c>
      <c r="G1498" s="65">
        <v>0.8027777777777777</v>
      </c>
      <c r="H1498" s="66">
        <v>25.375</v>
      </c>
      <c r="I1498" s="66">
        <v>36.74</v>
      </c>
      <c r="J1498" s="67">
        <v>0.35650000000000004</v>
      </c>
      <c r="K1498" s="67">
        <v>9.3839999999999965E-2</v>
      </c>
      <c r="M1498" s="67">
        <v>1.12E-2</v>
      </c>
      <c r="N1498" s="67">
        <v>0</v>
      </c>
      <c r="P1498" s="66"/>
      <c r="Q1498" s="67">
        <v>0</v>
      </c>
    </row>
    <row r="1499" spans="1:17" ht="14" customHeight="1" x14ac:dyDescent="0.2">
      <c r="A1499" s="46">
        <v>1497</v>
      </c>
      <c r="B1499" s="63">
        <v>-81.828166666666661</v>
      </c>
      <c r="C1499" s="63">
        <v>24.536166666666666</v>
      </c>
      <c r="D1499" s="74">
        <v>24</v>
      </c>
      <c r="E1499" s="75">
        <v>0</v>
      </c>
      <c r="F1499" s="64">
        <v>36992</v>
      </c>
      <c r="G1499" s="65">
        <v>0.82361111111111107</v>
      </c>
      <c r="H1499" s="66">
        <v>25.8</v>
      </c>
      <c r="I1499" s="66">
        <v>37.39</v>
      </c>
      <c r="J1499" s="67">
        <v>0.20900000000000002</v>
      </c>
      <c r="K1499" s="67">
        <v>0.1321</v>
      </c>
      <c r="M1499" s="67">
        <v>3.61E-2</v>
      </c>
      <c r="N1499" s="67">
        <v>0.121</v>
      </c>
      <c r="P1499" s="66"/>
      <c r="Q1499" s="67">
        <v>0</v>
      </c>
    </row>
    <row r="1500" spans="1:17" ht="14" customHeight="1" x14ac:dyDescent="0.2">
      <c r="A1500" s="46">
        <v>1498</v>
      </c>
      <c r="B1500" s="63">
        <v>-81.421166666666664</v>
      </c>
      <c r="C1500" s="63">
        <v>24.610666666666667</v>
      </c>
      <c r="D1500" s="74">
        <v>19</v>
      </c>
      <c r="E1500" s="75">
        <v>0</v>
      </c>
      <c r="F1500" s="64">
        <v>36993</v>
      </c>
      <c r="G1500" s="65">
        <v>0.55000000000000004</v>
      </c>
      <c r="H1500" s="66">
        <v>26.09</v>
      </c>
      <c r="I1500" s="66">
        <v>37.695</v>
      </c>
      <c r="J1500" s="67">
        <v>0.23</v>
      </c>
      <c r="K1500" s="67">
        <v>0.22033999999999995</v>
      </c>
      <c r="M1500" s="67">
        <v>5.4999999999999997E-3</v>
      </c>
      <c r="N1500" s="67">
        <v>0.18099999999999999</v>
      </c>
      <c r="P1500" s="66"/>
      <c r="Q1500" s="67">
        <v>0.22500000000000001</v>
      </c>
    </row>
    <row r="1501" spans="1:17" ht="14" customHeight="1" x14ac:dyDescent="0.2">
      <c r="A1501" s="46">
        <v>1499</v>
      </c>
      <c r="B1501" s="63">
        <v>-81.418666666666667</v>
      </c>
      <c r="C1501" s="63">
        <v>24.575333333333333</v>
      </c>
      <c r="D1501" s="74">
        <v>20</v>
      </c>
      <c r="E1501" s="75">
        <v>0</v>
      </c>
      <c r="F1501" s="64">
        <v>36993</v>
      </c>
      <c r="G1501" s="65">
        <v>0.56805555555555554</v>
      </c>
      <c r="H1501" s="66">
        <v>25.635000000000002</v>
      </c>
      <c r="I1501" s="66">
        <v>36.935000000000002</v>
      </c>
      <c r="J1501" s="67">
        <v>0.32200000000000001</v>
      </c>
      <c r="K1501" s="67">
        <v>0.13857499999999995</v>
      </c>
      <c r="M1501" s="67">
        <v>5.8999999999999999E-3</v>
      </c>
      <c r="N1501" s="67">
        <v>0.13200000000000001</v>
      </c>
      <c r="P1501" s="66"/>
      <c r="Q1501" s="67">
        <v>0.45900000000000002</v>
      </c>
    </row>
    <row r="1502" spans="1:17" ht="14" customHeight="1" x14ac:dyDescent="0.2">
      <c r="A1502" s="46">
        <v>1500</v>
      </c>
      <c r="B1502" s="63">
        <v>-81.413833333333329</v>
      </c>
      <c r="C1502" s="63">
        <v>24.538833333333333</v>
      </c>
      <c r="D1502" s="74">
        <v>21</v>
      </c>
      <c r="E1502" s="75">
        <v>0</v>
      </c>
      <c r="F1502" s="64">
        <v>36993</v>
      </c>
      <c r="G1502" s="65">
        <v>0.59236111111111112</v>
      </c>
      <c r="H1502" s="66">
        <v>25.33</v>
      </c>
      <c r="I1502" s="66">
        <v>36.484999999999999</v>
      </c>
      <c r="J1502" s="67">
        <v>0.14850000000000002</v>
      </c>
      <c r="K1502" s="67">
        <v>5.8300000000000005E-2</v>
      </c>
      <c r="M1502" s="67">
        <v>0</v>
      </c>
      <c r="N1502" s="67">
        <v>0.13400000000000001</v>
      </c>
      <c r="P1502" s="66"/>
      <c r="Q1502" s="67">
        <v>0</v>
      </c>
    </row>
    <row r="1503" spans="1:17" ht="14" customHeight="1" x14ac:dyDescent="0.2">
      <c r="A1503" s="46">
        <v>1501</v>
      </c>
      <c r="B1503" s="63">
        <v>-81.184333333333328</v>
      </c>
      <c r="C1503" s="63">
        <v>24.598333333333333</v>
      </c>
      <c r="D1503" s="74">
        <v>18</v>
      </c>
      <c r="E1503" s="75">
        <v>0</v>
      </c>
      <c r="F1503" s="64">
        <v>36993</v>
      </c>
      <c r="G1503" s="65">
        <v>0.66388888888888886</v>
      </c>
      <c r="H1503" s="66">
        <v>25.445</v>
      </c>
      <c r="I1503" s="66">
        <v>36.43</v>
      </c>
      <c r="J1503" s="67">
        <v>0.11275</v>
      </c>
      <c r="K1503" s="67">
        <v>4.7850000000000018E-2</v>
      </c>
      <c r="M1503" s="67">
        <v>1.1000000000000001E-3</v>
      </c>
      <c r="N1503" s="67">
        <v>0.11899999999999999</v>
      </c>
      <c r="P1503" s="66"/>
      <c r="Q1503" s="67">
        <v>0</v>
      </c>
    </row>
    <row r="1504" spans="1:17" ht="14" customHeight="1" x14ac:dyDescent="0.2">
      <c r="A1504" s="46">
        <v>1502</v>
      </c>
      <c r="B1504" s="63">
        <v>-81.193666666666672</v>
      </c>
      <c r="C1504" s="63">
        <v>24.634833333333333</v>
      </c>
      <c r="D1504" s="74">
        <v>17</v>
      </c>
      <c r="E1504" s="75">
        <v>0</v>
      </c>
      <c r="F1504" s="64">
        <v>36993</v>
      </c>
      <c r="G1504" s="65">
        <v>0.68472222222222223</v>
      </c>
      <c r="H1504" s="66">
        <v>25.585000000000001</v>
      </c>
      <c r="I1504" s="66">
        <v>36.56</v>
      </c>
      <c r="J1504" s="67">
        <v>0.27600000000000002</v>
      </c>
      <c r="K1504" s="67">
        <v>0.13339999999999996</v>
      </c>
      <c r="M1504" s="67">
        <v>3.7000000000000002E-3</v>
      </c>
      <c r="N1504" s="67">
        <v>0.16300000000000001</v>
      </c>
      <c r="P1504" s="66"/>
      <c r="Q1504" s="67">
        <v>0</v>
      </c>
    </row>
    <row r="1505" spans="1:17" ht="14" customHeight="1" x14ac:dyDescent="0.2">
      <c r="A1505" s="46">
        <v>1503</v>
      </c>
      <c r="B1505" s="63">
        <v>-81.20516666666667</v>
      </c>
      <c r="C1505" s="63">
        <v>24.675999999999998</v>
      </c>
      <c r="D1505" s="74">
        <v>16</v>
      </c>
      <c r="E1505" s="75">
        <v>0</v>
      </c>
      <c r="F1505" s="64">
        <v>36993</v>
      </c>
      <c r="G1505" s="65">
        <v>0.70694444444444438</v>
      </c>
      <c r="H1505" s="66">
        <v>26.175000000000001</v>
      </c>
      <c r="I1505" s="66">
        <v>37.25</v>
      </c>
      <c r="J1505" s="67">
        <v>0.27600000000000002</v>
      </c>
      <c r="K1505" s="67">
        <v>0.14363499999999996</v>
      </c>
      <c r="M1505" s="67">
        <v>6.7999999999999996E-3</v>
      </c>
      <c r="N1505" s="67">
        <v>0.161</v>
      </c>
      <c r="P1505" s="66"/>
      <c r="Q1505" s="67">
        <v>1.397</v>
      </c>
    </row>
    <row r="1506" spans="1:17" ht="14" customHeight="1" x14ac:dyDescent="0.2">
      <c r="A1506" s="46">
        <v>1504</v>
      </c>
      <c r="B1506" s="63">
        <v>-81.030333333333331</v>
      </c>
      <c r="C1506" s="63">
        <v>24.701499999999999</v>
      </c>
      <c r="D1506" s="74">
        <v>13</v>
      </c>
      <c r="E1506" s="75">
        <v>0</v>
      </c>
      <c r="F1506" s="64">
        <v>36993</v>
      </c>
      <c r="G1506" s="65">
        <v>0.75763888888888886</v>
      </c>
      <c r="H1506" s="66">
        <v>26.52</v>
      </c>
      <c r="I1506" s="66">
        <v>37.22</v>
      </c>
      <c r="J1506" s="67">
        <v>0.16225000000000001</v>
      </c>
      <c r="K1506" s="67">
        <v>5.3350000000000015E-2</v>
      </c>
      <c r="M1506" s="67">
        <v>1.9E-3</v>
      </c>
      <c r="N1506" s="67">
        <v>0.122</v>
      </c>
      <c r="P1506" s="66"/>
      <c r="Q1506" s="67">
        <v>0.51800000000000002</v>
      </c>
    </row>
    <row r="1507" spans="1:17" ht="14" customHeight="1" x14ac:dyDescent="0.2">
      <c r="A1507" s="46">
        <v>1505</v>
      </c>
      <c r="B1507" s="63">
        <v>-81.023166666666668</v>
      </c>
      <c r="C1507" s="63">
        <v>24.675166666666666</v>
      </c>
      <c r="D1507" s="74">
        <v>14</v>
      </c>
      <c r="E1507" s="75">
        <v>0</v>
      </c>
      <c r="F1507" s="64">
        <v>36993</v>
      </c>
      <c r="G1507" s="65">
        <v>0.76944444444444438</v>
      </c>
      <c r="H1507" s="66">
        <v>25.99</v>
      </c>
      <c r="I1507" s="66">
        <v>36.79</v>
      </c>
      <c r="J1507" s="67">
        <v>0.121</v>
      </c>
      <c r="K1507" s="67">
        <v>0.121</v>
      </c>
      <c r="M1507" s="67">
        <v>0</v>
      </c>
      <c r="N1507" s="67">
        <v>8.4000000000000005E-2</v>
      </c>
      <c r="P1507" s="66"/>
      <c r="Q1507" s="67">
        <v>0.40100000000000002</v>
      </c>
    </row>
    <row r="1508" spans="1:17" ht="14" customHeight="1" x14ac:dyDescent="0.2">
      <c r="A1508" s="46">
        <v>1506</v>
      </c>
      <c r="B1508" s="63">
        <v>-81.016833333333338</v>
      </c>
      <c r="C1508" s="63">
        <v>24.643666666666668</v>
      </c>
      <c r="D1508" s="74">
        <v>15</v>
      </c>
      <c r="E1508" s="75">
        <v>0</v>
      </c>
      <c r="F1508" s="64">
        <v>36993</v>
      </c>
      <c r="G1508" s="65">
        <v>0.78819444444444453</v>
      </c>
      <c r="H1508" s="66">
        <v>25.594999999999999</v>
      </c>
      <c r="I1508" s="66">
        <v>36.424999999999997</v>
      </c>
      <c r="J1508" s="67">
        <v>0.29899999999999999</v>
      </c>
      <c r="K1508" s="67">
        <v>0.12063499999999995</v>
      </c>
      <c r="M1508" s="67">
        <v>6.9999999999999999E-4</v>
      </c>
      <c r="N1508" s="67">
        <v>0.11</v>
      </c>
      <c r="P1508" s="66"/>
      <c r="Q1508" s="67">
        <v>0</v>
      </c>
    </row>
    <row r="1509" spans="1:17" ht="14" customHeight="1" x14ac:dyDescent="0.2">
      <c r="A1509" s="46">
        <v>1507</v>
      </c>
      <c r="B1509" s="63">
        <v>-80.990333333333339</v>
      </c>
      <c r="C1509" s="63">
        <v>24.592500000000001</v>
      </c>
      <c r="D1509" s="74">
        <v>15.5</v>
      </c>
      <c r="E1509" s="75">
        <v>0</v>
      </c>
      <c r="F1509" s="64">
        <v>36993</v>
      </c>
      <c r="G1509" s="65">
        <v>0.81458333333333333</v>
      </c>
      <c r="H1509" s="66">
        <v>25.83</v>
      </c>
      <c r="I1509" s="66">
        <v>36.299999999999997</v>
      </c>
      <c r="J1509" s="67">
        <v>0.50600000000000001</v>
      </c>
      <c r="K1509" s="67">
        <v>0.27185999999999982</v>
      </c>
      <c r="M1509" s="67">
        <v>0</v>
      </c>
      <c r="N1509" s="67">
        <v>0.09</v>
      </c>
      <c r="P1509" s="66"/>
      <c r="Q1509" s="67">
        <v>0</v>
      </c>
    </row>
    <row r="1510" spans="1:17" ht="14" customHeight="1" x14ac:dyDescent="0.2">
      <c r="A1510" s="46">
        <v>1508</v>
      </c>
      <c r="B1510" s="63">
        <v>-80.834000000000003</v>
      </c>
      <c r="C1510" s="63">
        <v>24.715666666666667</v>
      </c>
      <c r="D1510" s="74">
        <v>12</v>
      </c>
      <c r="E1510" s="75">
        <v>0</v>
      </c>
      <c r="F1510" s="64">
        <v>36993</v>
      </c>
      <c r="G1510" s="65">
        <v>0.86736111111111114</v>
      </c>
      <c r="H1510" s="66">
        <v>25.725000000000001</v>
      </c>
      <c r="I1510" s="66">
        <v>36.380000000000003</v>
      </c>
      <c r="J1510" s="67">
        <v>7.6999999999999999E-2</v>
      </c>
      <c r="K1510" s="67">
        <v>5.9400000000000022E-2</v>
      </c>
      <c r="M1510" s="67">
        <v>1.26E-2</v>
      </c>
      <c r="N1510" s="67">
        <v>9.7000000000000003E-2</v>
      </c>
      <c r="P1510" s="66"/>
      <c r="Q1510" s="67">
        <v>0</v>
      </c>
    </row>
    <row r="1511" spans="1:17" ht="14" customHeight="1" x14ac:dyDescent="0.2">
      <c r="A1511" s="46">
        <v>1509</v>
      </c>
      <c r="B1511" s="63">
        <v>-80.847499999999997</v>
      </c>
      <c r="C1511" s="63">
        <v>24.753</v>
      </c>
      <c r="D1511" s="74">
        <v>11</v>
      </c>
      <c r="E1511" s="75">
        <v>0</v>
      </c>
      <c r="F1511" s="64">
        <v>36993</v>
      </c>
      <c r="G1511" s="65">
        <v>0.88402777777777775</v>
      </c>
      <c r="H1511" s="66">
        <v>26.135000000000002</v>
      </c>
      <c r="I1511" s="66">
        <v>36.674999999999997</v>
      </c>
      <c r="J1511" s="67">
        <v>0.33350000000000002</v>
      </c>
      <c r="K1511" s="67">
        <v>0.13730999999999999</v>
      </c>
      <c r="M1511" s="67">
        <v>1.15E-2</v>
      </c>
      <c r="N1511" s="67">
        <v>9.9000000000000005E-2</v>
      </c>
      <c r="P1511" s="66"/>
      <c r="Q1511" s="67">
        <v>0</v>
      </c>
    </row>
    <row r="1512" spans="1:17" ht="14" customHeight="1" x14ac:dyDescent="0.2">
      <c r="A1512" s="46">
        <v>1510</v>
      </c>
      <c r="B1512" s="63">
        <v>-80.860166666666672</v>
      </c>
      <c r="C1512" s="63">
        <v>24.787833333333332</v>
      </c>
      <c r="D1512" s="74">
        <v>10</v>
      </c>
      <c r="E1512" s="75">
        <v>0</v>
      </c>
      <c r="F1512" s="64">
        <v>36993</v>
      </c>
      <c r="G1512" s="65">
        <v>0.89930555555555547</v>
      </c>
      <c r="H1512" s="66">
        <v>27.09</v>
      </c>
      <c r="I1512" s="66">
        <v>37.200000000000003</v>
      </c>
      <c r="J1512" s="67">
        <v>2.2400000000000002</v>
      </c>
      <c r="K1512" s="67">
        <v>0.94989999999999997</v>
      </c>
      <c r="M1512" s="67">
        <v>1.1900000000000001E-2</v>
      </c>
      <c r="N1512" s="67">
        <v>0.1</v>
      </c>
      <c r="P1512" s="66"/>
      <c r="Q1512" s="67">
        <v>1.1040000000000001</v>
      </c>
    </row>
    <row r="1513" spans="1:17" ht="14" customHeight="1" x14ac:dyDescent="0.2">
      <c r="A1513" s="46">
        <v>1511</v>
      </c>
      <c r="B1513" s="63">
        <v>-80.755166666666668</v>
      </c>
      <c r="C1513" s="63">
        <v>24.819333333333333</v>
      </c>
      <c r="D1513" s="74">
        <v>7</v>
      </c>
      <c r="E1513" s="75">
        <v>0</v>
      </c>
      <c r="F1513" s="64">
        <v>36993</v>
      </c>
      <c r="G1513" s="65">
        <v>0.93611111111111101</v>
      </c>
      <c r="H1513" s="66">
        <v>27.110500000000002</v>
      </c>
      <c r="I1513" s="66">
        <v>36.979500000000002</v>
      </c>
      <c r="J1513" s="67">
        <v>0.16500000000000001</v>
      </c>
      <c r="K1513" s="67">
        <v>7.7000000000000013E-2</v>
      </c>
      <c r="M1513" s="67">
        <v>1.84E-2</v>
      </c>
      <c r="N1513" s="67">
        <v>0</v>
      </c>
      <c r="P1513" s="66"/>
      <c r="Q1513" s="67">
        <v>1.722</v>
      </c>
    </row>
    <row r="1514" spans="1:17" ht="14" customHeight="1" x14ac:dyDescent="0.2">
      <c r="A1514" s="46">
        <v>1512</v>
      </c>
      <c r="B1514" s="63">
        <v>-80.742500000000007</v>
      </c>
      <c r="C1514" s="63">
        <v>24.792666666666666</v>
      </c>
      <c r="D1514" s="74">
        <v>8</v>
      </c>
      <c r="E1514" s="75">
        <v>0</v>
      </c>
      <c r="F1514" s="64">
        <v>36993</v>
      </c>
      <c r="G1514" s="65">
        <v>0.94930555555555562</v>
      </c>
      <c r="H1514" s="66">
        <v>25.99</v>
      </c>
      <c r="I1514" s="66">
        <v>36.590000000000003</v>
      </c>
      <c r="J1514" s="67">
        <v>0.26450000000000001</v>
      </c>
      <c r="K1514" s="67">
        <v>0.14489999999999997</v>
      </c>
      <c r="M1514" s="67">
        <v>1.6299999999999999E-2</v>
      </c>
      <c r="N1514" s="67">
        <v>0</v>
      </c>
      <c r="Q1514" s="67">
        <v>1.472</v>
      </c>
    </row>
    <row r="1515" spans="1:17" ht="14" customHeight="1" x14ac:dyDescent="0.2">
      <c r="A1515" s="46">
        <v>1513</v>
      </c>
      <c r="B1515" s="63">
        <v>-80.724666666666664</v>
      </c>
      <c r="C1515" s="63">
        <v>24.767333333333333</v>
      </c>
      <c r="D1515" s="74">
        <v>9</v>
      </c>
      <c r="E1515" s="75">
        <v>0</v>
      </c>
      <c r="F1515" s="64">
        <v>36993</v>
      </c>
      <c r="G1515" s="65">
        <v>0.96458333333333324</v>
      </c>
      <c r="H1515" s="66">
        <v>25.79</v>
      </c>
      <c r="I1515" s="66">
        <v>36.365000000000002</v>
      </c>
      <c r="J1515" s="67">
        <v>0.10175000000000001</v>
      </c>
      <c r="K1515" s="67">
        <v>3.025000000000002E-2</v>
      </c>
      <c r="M1515" s="67">
        <v>6.0000000000000001E-3</v>
      </c>
      <c r="N1515" s="67">
        <v>0</v>
      </c>
      <c r="P1515" s="66"/>
      <c r="Q1515" s="67">
        <v>1.097</v>
      </c>
    </row>
    <row r="1516" spans="1:17" ht="14" customHeight="1" x14ac:dyDescent="0.2">
      <c r="A1516" s="46">
        <v>1514</v>
      </c>
      <c r="B1516" s="63">
        <v>-80.68816666666666</v>
      </c>
      <c r="C1516" s="63">
        <v>24.717333333333332</v>
      </c>
      <c r="D1516" s="74">
        <f>9.5</f>
        <v>9.5</v>
      </c>
      <c r="E1516" s="75">
        <v>0</v>
      </c>
      <c r="F1516" s="64">
        <v>36993</v>
      </c>
      <c r="G1516" s="65">
        <v>0.98472222222222217</v>
      </c>
      <c r="H1516" s="66">
        <v>25.905000000000001</v>
      </c>
      <c r="I1516" s="66">
        <v>36.274999999999999</v>
      </c>
      <c r="J1516" s="67">
        <v>4.3999999999999997E-2</v>
      </c>
      <c r="K1516" s="67">
        <v>2.6400000000000003E-2</v>
      </c>
      <c r="M1516" s="67">
        <v>0</v>
      </c>
      <c r="N1516" s="67">
        <v>0</v>
      </c>
      <c r="P1516" s="66"/>
      <c r="Q1516" s="67">
        <v>1.181</v>
      </c>
    </row>
    <row r="1517" spans="1:17" ht="14" customHeight="1" x14ac:dyDescent="0.2">
      <c r="A1517" s="46">
        <v>1515</v>
      </c>
      <c r="B1517" s="63">
        <v>-80.476333333333329</v>
      </c>
      <c r="C1517" s="63">
        <v>25.010166666666667</v>
      </c>
      <c r="D1517" s="74" t="s">
        <v>11</v>
      </c>
      <c r="E1517" s="75">
        <v>0</v>
      </c>
      <c r="F1517" s="64">
        <v>36994</v>
      </c>
      <c r="G1517" s="65">
        <v>0.45833333333333331</v>
      </c>
      <c r="H1517" s="66">
        <v>26.79</v>
      </c>
      <c r="I1517" s="66">
        <v>37.53</v>
      </c>
      <c r="J1517" s="67">
        <v>0.12100000000000001</v>
      </c>
      <c r="K1517" s="67">
        <v>9.020000000000003E-2</v>
      </c>
      <c r="M1517" s="67">
        <v>1.6500000000000001E-2</v>
      </c>
      <c r="N1517" s="67">
        <v>0</v>
      </c>
      <c r="P1517" s="66"/>
      <c r="Q1517" s="67">
        <v>1.472</v>
      </c>
    </row>
    <row r="1518" spans="1:17" ht="14" customHeight="1" x14ac:dyDescent="0.2">
      <c r="A1518" s="46">
        <v>1516</v>
      </c>
      <c r="B1518" s="63">
        <v>-80.463333333333338</v>
      </c>
      <c r="C1518" s="63">
        <v>24.997166666666665</v>
      </c>
      <c r="D1518" s="74" t="s">
        <v>12</v>
      </c>
      <c r="E1518" s="75">
        <v>0</v>
      </c>
      <c r="F1518" s="64">
        <v>36994</v>
      </c>
      <c r="G1518" s="65">
        <v>0.46875</v>
      </c>
      <c r="H1518" s="66">
        <v>26.475000000000001</v>
      </c>
      <c r="I1518" s="66">
        <v>36.94</v>
      </c>
      <c r="J1518" s="67">
        <v>0.21850000000000003</v>
      </c>
      <c r="K1518" s="67">
        <v>0.16019499999999992</v>
      </c>
      <c r="M1518" s="67">
        <v>1.78E-2</v>
      </c>
      <c r="N1518" s="67">
        <v>0</v>
      </c>
      <c r="P1518" s="66"/>
      <c r="Q1518" s="67">
        <v>1.556</v>
      </c>
    </row>
    <row r="1519" spans="1:17" ht="14" customHeight="1" x14ac:dyDescent="0.2">
      <c r="A1519" s="46">
        <v>1517</v>
      </c>
      <c r="B1519" s="63">
        <v>-80.444833333333335</v>
      </c>
      <c r="C1519" s="63">
        <v>24.981833333333334</v>
      </c>
      <c r="D1519" s="74" t="s">
        <v>13</v>
      </c>
      <c r="E1519" s="75">
        <v>0</v>
      </c>
      <c r="F1519" s="64">
        <v>36994</v>
      </c>
      <c r="G1519" s="65">
        <v>0.47916666666666669</v>
      </c>
      <c r="H1519" s="66">
        <v>25.44</v>
      </c>
      <c r="I1519" s="66">
        <v>36.520000000000003</v>
      </c>
      <c r="J1519" s="67">
        <v>0.24149999999999999</v>
      </c>
      <c r="K1519" s="67">
        <v>0.20883999999999997</v>
      </c>
      <c r="M1519" s="67">
        <v>1.8800000000000001E-2</v>
      </c>
      <c r="N1519" s="67">
        <v>0</v>
      </c>
      <c r="P1519" s="66"/>
      <c r="Q1519" s="67">
        <v>1.639</v>
      </c>
    </row>
    <row r="1520" spans="1:17" ht="14" customHeight="1" x14ac:dyDescent="0.2">
      <c r="A1520" s="46">
        <v>1518</v>
      </c>
      <c r="B1520" s="63">
        <v>-80.427666666666667</v>
      </c>
      <c r="C1520" s="63">
        <v>24.966833333333334</v>
      </c>
      <c r="D1520" s="74" t="s">
        <v>14</v>
      </c>
      <c r="E1520" s="75">
        <v>0</v>
      </c>
      <c r="F1520" s="64">
        <v>36994</v>
      </c>
      <c r="G1520" s="65">
        <v>0.49027777777777781</v>
      </c>
      <c r="H1520" s="66">
        <v>25.87</v>
      </c>
      <c r="I1520" s="66">
        <v>36.325000000000003</v>
      </c>
      <c r="J1520" s="67">
        <v>7.1500000000000008E-2</v>
      </c>
      <c r="K1520" s="67">
        <v>5.170000000000001E-2</v>
      </c>
      <c r="M1520" s="67">
        <v>0</v>
      </c>
      <c r="N1520" s="67">
        <v>0</v>
      </c>
      <c r="P1520" s="66"/>
      <c r="Q1520" s="67">
        <v>1.472</v>
      </c>
    </row>
    <row r="1521" spans="1:24" ht="14" customHeight="1" x14ac:dyDescent="0.2">
      <c r="A1521" s="46">
        <v>1519</v>
      </c>
      <c r="B1521" s="63">
        <v>-80.286833333333334</v>
      </c>
      <c r="C1521" s="63">
        <v>25.052333333333333</v>
      </c>
      <c r="D1521" s="74">
        <f>6.5</f>
        <v>6.5</v>
      </c>
      <c r="E1521" s="75">
        <v>0</v>
      </c>
      <c r="F1521" s="64">
        <v>36994</v>
      </c>
      <c r="G1521" s="65">
        <v>0.52916666666666667</v>
      </c>
      <c r="H1521" s="66">
        <v>25.835000000000001</v>
      </c>
      <c r="I1521" s="66">
        <v>36.284999999999997</v>
      </c>
      <c r="J1521" s="67">
        <v>6.0500000000000005E-2</v>
      </c>
      <c r="K1521" s="67">
        <v>2.3099999999999996E-2</v>
      </c>
      <c r="M1521" s="67">
        <v>0</v>
      </c>
      <c r="N1521" s="67">
        <v>0</v>
      </c>
      <c r="P1521" s="66"/>
      <c r="Q1521" s="67">
        <v>1.347</v>
      </c>
    </row>
    <row r="1522" spans="1:24" ht="14" customHeight="1" x14ac:dyDescent="0.2">
      <c r="A1522" s="46">
        <v>1520</v>
      </c>
      <c r="B1522" s="63">
        <v>-80.314666666666668</v>
      </c>
      <c r="C1522" s="63">
        <v>25.069333333333333</v>
      </c>
      <c r="D1522" s="74">
        <v>6</v>
      </c>
      <c r="E1522" s="75">
        <v>0</v>
      </c>
      <c r="F1522" s="64">
        <v>36994</v>
      </c>
      <c r="G1522" s="65">
        <v>0.55069444444444449</v>
      </c>
      <c r="H1522" s="66">
        <v>25.84</v>
      </c>
      <c r="I1522" s="66">
        <v>36.47</v>
      </c>
      <c r="J1522" s="67">
        <v>0.15675</v>
      </c>
      <c r="K1522" s="67">
        <v>7.6450000000000032E-2</v>
      </c>
      <c r="M1522" s="67">
        <v>1.09E-2</v>
      </c>
      <c r="N1522" s="67">
        <v>0</v>
      </c>
      <c r="P1522" s="66"/>
      <c r="Q1522" s="67">
        <v>1.264</v>
      </c>
      <c r="X1522" s="46"/>
    </row>
    <row r="1523" spans="1:24" ht="14" customHeight="1" x14ac:dyDescent="0.2">
      <c r="A1523" s="46">
        <v>1521</v>
      </c>
      <c r="B1523" s="63">
        <v>-80.333500000000001</v>
      </c>
      <c r="C1523" s="63">
        <v>25.079666666666668</v>
      </c>
      <c r="D1523" s="74">
        <f>5.5</f>
        <v>5.5</v>
      </c>
      <c r="E1523" s="75">
        <v>0</v>
      </c>
      <c r="F1523" s="64">
        <v>36994</v>
      </c>
      <c r="G1523" s="65">
        <v>0.56041666666666667</v>
      </c>
      <c r="H1523" s="66">
        <v>25.78</v>
      </c>
      <c r="I1523" s="66">
        <v>36.505000000000003</v>
      </c>
      <c r="J1523" s="67">
        <v>0.16775000000000001</v>
      </c>
      <c r="K1523" s="67">
        <v>8.0850000000000019E-2</v>
      </c>
      <c r="M1523" s="67">
        <v>9.7999999999999997E-3</v>
      </c>
      <c r="N1523" s="67">
        <v>0</v>
      </c>
      <c r="P1523" s="66"/>
      <c r="Q1523" s="67">
        <v>1.181</v>
      </c>
      <c r="X1523" s="46"/>
    </row>
    <row r="1524" spans="1:24" ht="14" customHeight="1" x14ac:dyDescent="0.2">
      <c r="A1524" s="46">
        <v>1522</v>
      </c>
      <c r="B1524" s="63">
        <v>-80.354500000000002</v>
      </c>
      <c r="C1524" s="63">
        <v>25.093666666666667</v>
      </c>
      <c r="D1524" s="74">
        <v>5</v>
      </c>
      <c r="E1524" s="75">
        <v>0</v>
      </c>
      <c r="F1524" s="64">
        <v>36994</v>
      </c>
      <c r="G1524" s="65">
        <v>0.57361111111111118</v>
      </c>
      <c r="H1524" s="66">
        <v>26.225000000000001</v>
      </c>
      <c r="I1524" s="66">
        <v>36.585000000000001</v>
      </c>
      <c r="J1524" s="67">
        <v>0.13750000000000001</v>
      </c>
      <c r="K1524" s="67">
        <v>4.2900000000000021E-2</v>
      </c>
      <c r="M1524" s="67">
        <v>9.2999999999999992E-3</v>
      </c>
      <c r="N1524" s="67">
        <v>0</v>
      </c>
      <c r="P1524" s="66"/>
      <c r="Q1524" s="67">
        <v>1.222</v>
      </c>
      <c r="X1524" s="46"/>
    </row>
    <row r="1525" spans="1:24" ht="14" customHeight="1" x14ac:dyDescent="0.2">
      <c r="A1525" s="46">
        <v>1523</v>
      </c>
      <c r="B1525" s="63">
        <v>-80.379833333333337</v>
      </c>
      <c r="C1525" s="63">
        <v>25.108333333333334</v>
      </c>
      <c r="D1525" s="74">
        <v>4</v>
      </c>
      <c r="E1525" s="75">
        <v>0</v>
      </c>
      <c r="F1525" s="64">
        <v>36994</v>
      </c>
      <c r="G1525" s="65">
        <v>0.58472222222222225</v>
      </c>
      <c r="H1525" s="66">
        <v>26.704999999999998</v>
      </c>
      <c r="I1525" s="66">
        <v>37.094999999999999</v>
      </c>
      <c r="J1525" s="67">
        <v>0.13200000000000001</v>
      </c>
      <c r="K1525" s="67">
        <v>3.7400000000000024E-2</v>
      </c>
      <c r="M1525" s="67">
        <v>1.2500000000000001E-2</v>
      </c>
      <c r="N1525" s="67">
        <v>0</v>
      </c>
      <c r="P1525" s="66"/>
      <c r="Q1525" s="67">
        <v>1.597</v>
      </c>
      <c r="X1525" s="46"/>
    </row>
    <row r="1526" spans="1:24" ht="14" customHeight="1" x14ac:dyDescent="0.2">
      <c r="A1526" s="46">
        <v>1524</v>
      </c>
      <c r="B1526" s="63">
        <v>-80.334833333333336</v>
      </c>
      <c r="C1526" s="63">
        <v>25.1785</v>
      </c>
      <c r="D1526" s="74" t="s">
        <v>7</v>
      </c>
      <c r="E1526" s="75">
        <v>0</v>
      </c>
      <c r="F1526" s="64">
        <v>36994</v>
      </c>
      <c r="G1526" s="65">
        <v>0.61111111111111105</v>
      </c>
      <c r="H1526" s="66">
        <v>26.895</v>
      </c>
      <c r="I1526" s="66">
        <v>37.145000000000003</v>
      </c>
      <c r="J1526" s="67">
        <v>0.14300000000000002</v>
      </c>
      <c r="K1526" s="67">
        <v>6.3800000000000009E-2</v>
      </c>
      <c r="M1526" s="67">
        <v>0.01</v>
      </c>
      <c r="N1526" s="67">
        <v>0.17</v>
      </c>
      <c r="P1526" s="66"/>
      <c r="Q1526" s="67">
        <v>1.514</v>
      </c>
      <c r="X1526" s="46"/>
    </row>
    <row r="1527" spans="1:24" ht="14" customHeight="1" x14ac:dyDescent="0.2">
      <c r="A1527" s="46">
        <v>1525</v>
      </c>
      <c r="B1527" s="63">
        <v>-80.305166666666665</v>
      </c>
      <c r="C1527" s="63">
        <v>25.161999999999999</v>
      </c>
      <c r="D1527" s="74" t="s">
        <v>8</v>
      </c>
      <c r="E1527" s="75">
        <v>0</v>
      </c>
      <c r="F1527" s="64">
        <v>36994</v>
      </c>
      <c r="G1527" s="65">
        <v>0.62291666666666667</v>
      </c>
      <c r="H1527" s="66">
        <v>26.725000000000001</v>
      </c>
      <c r="I1527" s="66">
        <v>36.645000000000003</v>
      </c>
      <c r="J1527" s="67">
        <v>0.16225000000000001</v>
      </c>
      <c r="K1527" s="67">
        <v>5.3350000000000022E-2</v>
      </c>
      <c r="M1527" s="67">
        <v>1.5800000000000002E-2</v>
      </c>
      <c r="N1527" s="67">
        <v>0</v>
      </c>
      <c r="P1527" s="66"/>
      <c r="Q1527" s="67">
        <v>0.97199999999999998</v>
      </c>
      <c r="X1527" s="46"/>
    </row>
    <row r="1528" spans="1:24" ht="14" customHeight="1" x14ac:dyDescent="0.2">
      <c r="A1528" s="46">
        <v>1526</v>
      </c>
      <c r="B1528" s="63">
        <v>-80.283166666666673</v>
      </c>
      <c r="C1528" s="63">
        <v>25.148333333333333</v>
      </c>
      <c r="D1528" s="74" t="s">
        <v>9</v>
      </c>
      <c r="E1528" s="75">
        <v>0</v>
      </c>
      <c r="F1528" s="64">
        <v>36994</v>
      </c>
      <c r="G1528" s="65">
        <v>0.63402777777777775</v>
      </c>
      <c r="H1528" s="66">
        <v>26.37</v>
      </c>
      <c r="I1528" s="66">
        <v>36.454999999999998</v>
      </c>
      <c r="J1528" s="67">
        <v>0.17874999999999999</v>
      </c>
      <c r="K1528" s="67">
        <v>6.7649999999999988E-2</v>
      </c>
      <c r="M1528" s="67">
        <v>1.23E-2</v>
      </c>
      <c r="N1528" s="67">
        <v>0</v>
      </c>
      <c r="P1528" s="66"/>
      <c r="Q1528" s="67">
        <v>1.264</v>
      </c>
      <c r="X1528" s="46"/>
    </row>
    <row r="1529" spans="1:24" ht="14" customHeight="1" x14ac:dyDescent="0.2">
      <c r="A1529" s="46">
        <v>1527</v>
      </c>
      <c r="B1529" s="63">
        <v>-80.257333333333335</v>
      </c>
      <c r="C1529" s="63">
        <v>25.134499999999999</v>
      </c>
      <c r="D1529" s="74" t="s">
        <v>10</v>
      </c>
      <c r="E1529" s="75">
        <v>0</v>
      </c>
      <c r="F1529" s="64">
        <v>36994</v>
      </c>
      <c r="G1529" s="65">
        <v>0.64513888888888882</v>
      </c>
      <c r="H1529" s="66">
        <v>25.71</v>
      </c>
      <c r="I1529" s="66">
        <v>36.435000000000002</v>
      </c>
      <c r="J1529" s="67">
        <v>0.17600000000000002</v>
      </c>
      <c r="K1529" s="67">
        <v>2.8600000000000018E-2</v>
      </c>
      <c r="M1529" s="67">
        <v>1E-3</v>
      </c>
      <c r="N1529" s="67">
        <v>0</v>
      </c>
      <c r="P1529" s="66"/>
      <c r="Q1529" s="67">
        <v>1.306</v>
      </c>
      <c r="X1529" s="46"/>
    </row>
    <row r="1530" spans="1:24" ht="14" customHeight="1" x14ac:dyDescent="0.2">
      <c r="A1530" s="46">
        <v>1528</v>
      </c>
      <c r="B1530" s="63">
        <v>-80.083333333333329</v>
      </c>
      <c r="C1530" s="63">
        <v>25.644833333333334</v>
      </c>
      <c r="D1530" s="74">
        <v>3</v>
      </c>
      <c r="E1530" s="75">
        <v>0</v>
      </c>
      <c r="F1530" s="64">
        <v>36994</v>
      </c>
      <c r="G1530" s="65">
        <v>0.76041666666666663</v>
      </c>
      <c r="H1530" s="66">
        <v>25.925000000000001</v>
      </c>
      <c r="I1530" s="66">
        <v>36.384999999999998</v>
      </c>
      <c r="J1530" s="67">
        <v>0.14987500000000001</v>
      </c>
      <c r="K1530" s="66">
        <v>4.5925000000000007E-2</v>
      </c>
      <c r="M1530" s="67">
        <v>1.7000000000000001E-2</v>
      </c>
      <c r="N1530" s="67">
        <v>0</v>
      </c>
      <c r="Q1530" s="67">
        <v>0.88900000000000001</v>
      </c>
      <c r="X1530" s="46"/>
    </row>
    <row r="1531" spans="1:24" ht="14" customHeight="1" x14ac:dyDescent="0.2">
      <c r="A1531" s="46">
        <v>1529</v>
      </c>
      <c r="B1531" s="63">
        <v>-80.104333333333329</v>
      </c>
      <c r="C1531" s="63">
        <v>25.641333333333332</v>
      </c>
      <c r="D1531" s="74">
        <v>2</v>
      </c>
      <c r="E1531" s="75">
        <v>0</v>
      </c>
      <c r="F1531" s="64">
        <v>36994</v>
      </c>
      <c r="G1531" s="65">
        <v>0.77083333333333337</v>
      </c>
      <c r="H1531" s="66">
        <v>25.905000000000001</v>
      </c>
      <c r="I1531" s="66">
        <v>36.454999999999998</v>
      </c>
      <c r="J1531" s="67">
        <v>0.55675000000000008</v>
      </c>
      <c r="K1531" s="67">
        <v>7.8870000000000051E-2</v>
      </c>
      <c r="M1531" s="67">
        <v>9.5999999999999992E-3</v>
      </c>
      <c r="N1531" s="67">
        <v>0</v>
      </c>
      <c r="P1531" s="66"/>
      <c r="Q1531" s="67">
        <v>0.63900000000000001</v>
      </c>
      <c r="X1531" s="46"/>
    </row>
    <row r="1532" spans="1:24" ht="14" customHeight="1" x14ac:dyDescent="0.2">
      <c r="A1532" s="46">
        <v>1530</v>
      </c>
      <c r="B1532" s="63">
        <v>-80.126166666666663</v>
      </c>
      <c r="C1532" s="63">
        <v>25.644666666666666</v>
      </c>
      <c r="D1532" s="74">
        <v>1</v>
      </c>
      <c r="E1532" s="75">
        <v>0</v>
      </c>
      <c r="F1532" s="64">
        <v>36994</v>
      </c>
      <c r="G1532" s="65">
        <v>0.77916666666666667</v>
      </c>
      <c r="H1532" s="66">
        <v>26.83</v>
      </c>
      <c r="I1532" s="66">
        <v>36.725000000000001</v>
      </c>
      <c r="J1532" s="67">
        <v>0.11550000000000001</v>
      </c>
      <c r="K1532" s="67">
        <v>4.5100000000000001E-2</v>
      </c>
      <c r="M1532" s="67">
        <v>0.113</v>
      </c>
      <c r="N1532" s="67">
        <v>0</v>
      </c>
      <c r="P1532" s="66"/>
      <c r="Q1532" s="67">
        <v>0.51400000000000001</v>
      </c>
      <c r="X1532" s="46"/>
    </row>
    <row r="1533" spans="1:24" ht="14" customHeight="1" x14ac:dyDescent="0.2">
      <c r="A1533" s="46">
        <v>1531</v>
      </c>
      <c r="B1533" s="63">
        <v>-80.965999999999994</v>
      </c>
      <c r="C1533" s="63">
        <v>24.929833333333335</v>
      </c>
      <c r="D1533" s="71">
        <v>71</v>
      </c>
      <c r="E1533" s="72">
        <v>0</v>
      </c>
      <c r="F1533" s="64">
        <v>37047</v>
      </c>
      <c r="G1533" s="65">
        <v>7.9861111111111105E-2</v>
      </c>
      <c r="H1533" s="66">
        <v>29.669</v>
      </c>
      <c r="I1533" s="66">
        <v>39.545499999999997</v>
      </c>
      <c r="M1533" s="67">
        <v>0.01</v>
      </c>
      <c r="N1533" s="67">
        <v>0.17599999999999999</v>
      </c>
      <c r="P1533" s="66"/>
      <c r="Q1533" s="67">
        <v>0.48899999999999999</v>
      </c>
      <c r="X1533" s="46"/>
    </row>
    <row r="1534" spans="1:24" ht="14" customHeight="1" x14ac:dyDescent="0.2">
      <c r="A1534" s="46">
        <v>1532</v>
      </c>
      <c r="B1534" s="63">
        <v>-81.024833333333333</v>
      </c>
      <c r="C1534" s="63">
        <v>24.929500000000001</v>
      </c>
      <c r="D1534" s="71">
        <v>70</v>
      </c>
      <c r="E1534" s="72">
        <v>0</v>
      </c>
      <c r="F1534" s="64">
        <v>37047</v>
      </c>
      <c r="G1534" s="65">
        <v>0.1076388888888889</v>
      </c>
      <c r="H1534" s="66">
        <v>29.612500000000001</v>
      </c>
      <c r="I1534" s="66">
        <v>38.722499999999997</v>
      </c>
      <c r="M1534" s="67">
        <v>7.0000000000000001E-3</v>
      </c>
      <c r="N1534" s="67">
        <v>0.29499999999999998</v>
      </c>
      <c r="P1534" s="66"/>
      <c r="Q1534" s="67">
        <v>0.89300000000000002</v>
      </c>
      <c r="X1534" s="46"/>
    </row>
    <row r="1535" spans="1:24" ht="14" customHeight="1" x14ac:dyDescent="0.2">
      <c r="A1535" s="46">
        <v>1533</v>
      </c>
      <c r="B1535" s="63">
        <v>-81.094833333333327</v>
      </c>
      <c r="C1535" s="63">
        <v>24.929666666666666</v>
      </c>
      <c r="D1535" s="71">
        <v>69</v>
      </c>
      <c r="E1535" s="72">
        <v>0</v>
      </c>
      <c r="F1535" s="64">
        <v>37047</v>
      </c>
      <c r="G1535" s="65">
        <v>0.13541666666666666</v>
      </c>
      <c r="H1535" s="66">
        <v>29.725999999999999</v>
      </c>
      <c r="I1535" s="66">
        <v>38.875</v>
      </c>
      <c r="M1535" s="67">
        <v>0.01</v>
      </c>
      <c r="N1535" s="67">
        <v>1.6E-2</v>
      </c>
      <c r="P1535" s="66"/>
      <c r="Q1535" s="67">
        <v>2.4169999999999998</v>
      </c>
      <c r="X1535" s="46"/>
    </row>
    <row r="1536" spans="1:24" ht="14" customHeight="1" x14ac:dyDescent="0.2">
      <c r="A1536" s="46">
        <v>1534</v>
      </c>
      <c r="B1536" s="63">
        <v>-81.166333333333327</v>
      </c>
      <c r="C1536" s="63">
        <v>24.930333333333333</v>
      </c>
      <c r="D1536" s="71">
        <v>68</v>
      </c>
      <c r="E1536" s="72">
        <v>0</v>
      </c>
      <c r="F1536" s="64">
        <v>37047</v>
      </c>
      <c r="G1536" s="65">
        <v>0.16111111111111112</v>
      </c>
      <c r="H1536" s="66">
        <v>29.593</v>
      </c>
      <c r="I1536" s="66">
        <v>38.534999999999997</v>
      </c>
      <c r="M1536" s="67">
        <v>7.0000000000000001E-3</v>
      </c>
      <c r="N1536" s="67">
        <v>6.9000000000000006E-2</v>
      </c>
      <c r="P1536" s="66"/>
      <c r="Q1536" s="67">
        <v>0.93799999999999994</v>
      </c>
      <c r="X1536" s="46"/>
    </row>
    <row r="1537" spans="1:24" ht="14" customHeight="1" x14ac:dyDescent="0.2">
      <c r="A1537" s="46">
        <v>1535</v>
      </c>
      <c r="B1537" s="63">
        <v>-81.12733333333334</v>
      </c>
      <c r="C1537" s="63">
        <v>25.029499999999999</v>
      </c>
      <c r="D1537" s="71">
        <v>67</v>
      </c>
      <c r="E1537" s="72">
        <v>0</v>
      </c>
      <c r="F1537" s="64">
        <v>37047</v>
      </c>
      <c r="G1537" s="65">
        <v>0.49375000000000002</v>
      </c>
      <c r="H1537" s="66">
        <v>29.171500000000002</v>
      </c>
      <c r="I1537" s="66">
        <v>38.47</v>
      </c>
      <c r="M1537" s="67">
        <v>1.2E-2</v>
      </c>
      <c r="N1537" s="67">
        <v>7.1999999999999995E-2</v>
      </c>
      <c r="P1537" s="66"/>
      <c r="Q1537" s="67">
        <v>0</v>
      </c>
      <c r="X1537" s="46"/>
    </row>
    <row r="1538" spans="1:24" ht="14" customHeight="1" x14ac:dyDescent="0.2">
      <c r="A1538" s="46">
        <v>1536</v>
      </c>
      <c r="B1538" s="63">
        <v>-81.108666666666664</v>
      </c>
      <c r="C1538" s="63">
        <v>25.067833333333333</v>
      </c>
      <c r="D1538" s="71">
        <v>66</v>
      </c>
      <c r="E1538" s="72">
        <v>0</v>
      </c>
      <c r="F1538" s="64">
        <v>37047</v>
      </c>
      <c r="G1538" s="65">
        <v>0.51736111111111105</v>
      </c>
      <c r="H1538" s="66">
        <v>29.272500000000001</v>
      </c>
      <c r="I1538" s="66">
        <v>39.811999999999998</v>
      </c>
      <c r="M1538" s="67">
        <v>8.3000000000000004E-2</v>
      </c>
      <c r="N1538" s="67">
        <v>0.626</v>
      </c>
      <c r="P1538" s="66"/>
      <c r="Q1538" s="67">
        <v>20.972999999999999</v>
      </c>
      <c r="X1538" s="46"/>
    </row>
    <row r="1539" spans="1:24" ht="14" customHeight="1" x14ac:dyDescent="0.2">
      <c r="A1539" s="46">
        <v>1537</v>
      </c>
      <c r="B1539" s="63">
        <v>-81.093000000000004</v>
      </c>
      <c r="C1539" s="63">
        <v>25.099666666666668</v>
      </c>
      <c r="D1539" s="71">
        <v>65</v>
      </c>
      <c r="E1539" s="72">
        <v>0</v>
      </c>
      <c r="F1539" s="64">
        <v>37047</v>
      </c>
      <c r="G1539" s="65">
        <v>0.5444444444444444</v>
      </c>
      <c r="H1539" s="66">
        <v>29.3325</v>
      </c>
      <c r="I1539" s="66">
        <v>40.0625</v>
      </c>
      <c r="M1539" s="67">
        <v>5.8999999999999997E-2</v>
      </c>
      <c r="N1539" s="67">
        <v>9.7000000000000003E-2</v>
      </c>
      <c r="P1539" s="66"/>
      <c r="Q1539" s="67">
        <v>15.438000000000001</v>
      </c>
      <c r="X1539" s="46"/>
    </row>
    <row r="1540" spans="1:24" ht="14" customHeight="1" x14ac:dyDescent="0.2">
      <c r="A1540" s="46">
        <v>1538</v>
      </c>
      <c r="B1540" s="63">
        <v>-81.157499999999999</v>
      </c>
      <c r="C1540" s="63">
        <v>25.167000000000002</v>
      </c>
      <c r="D1540" s="71">
        <v>64</v>
      </c>
      <c r="E1540" s="72">
        <v>0</v>
      </c>
      <c r="F1540" s="64">
        <v>37047</v>
      </c>
      <c r="G1540" s="65">
        <v>0.59305555555555556</v>
      </c>
      <c r="H1540" s="66">
        <v>29.068999999999999</v>
      </c>
      <c r="I1540" s="66">
        <v>38.805499999999995</v>
      </c>
      <c r="M1540" s="67">
        <v>8.9999999999999993E-3</v>
      </c>
      <c r="N1540" s="67">
        <v>3.5999999999999997E-2</v>
      </c>
      <c r="P1540" s="66"/>
      <c r="Q1540" s="67">
        <v>0</v>
      </c>
      <c r="X1540" s="46"/>
    </row>
    <row r="1541" spans="1:24" ht="14" customHeight="1" x14ac:dyDescent="0.2">
      <c r="A1541" s="46">
        <v>1539</v>
      </c>
      <c r="B1541" s="63">
        <v>-81.201666666666668</v>
      </c>
      <c r="C1541" s="63">
        <v>25.168166666666668</v>
      </c>
      <c r="D1541" s="71">
        <v>63</v>
      </c>
      <c r="E1541" s="72">
        <v>0</v>
      </c>
      <c r="F1541" s="64">
        <v>37047</v>
      </c>
      <c r="G1541" s="65">
        <v>0.61319444444444449</v>
      </c>
      <c r="H1541" s="66">
        <v>29.252500000000001</v>
      </c>
      <c r="I1541" s="66">
        <v>38.641999999999996</v>
      </c>
      <c r="M1541" s="67">
        <v>8.9999999999999993E-3</v>
      </c>
      <c r="N1541" s="67">
        <v>0.51500000000000001</v>
      </c>
      <c r="P1541" s="66"/>
      <c r="Q1541" s="67">
        <v>1.1619999999999999</v>
      </c>
      <c r="X1541" s="46"/>
    </row>
    <row r="1542" spans="1:24" ht="14" customHeight="1" x14ac:dyDescent="0.2">
      <c r="A1542" s="46">
        <v>1540</v>
      </c>
      <c r="B1542" s="63">
        <v>-81.234999999999999</v>
      </c>
      <c r="C1542" s="63">
        <v>25.166</v>
      </c>
      <c r="D1542" s="71">
        <v>62</v>
      </c>
      <c r="E1542" s="72">
        <v>0</v>
      </c>
      <c r="F1542" s="64">
        <v>37047</v>
      </c>
      <c r="G1542" s="65">
        <v>0.62847222222222221</v>
      </c>
      <c r="H1542" s="66">
        <v>29.432500000000001</v>
      </c>
      <c r="I1542" s="66">
        <v>38.317</v>
      </c>
      <c r="M1542" s="67">
        <v>1.0999999999999999E-2</v>
      </c>
      <c r="N1542" s="67">
        <v>7.0000000000000001E-3</v>
      </c>
      <c r="P1542" s="66"/>
      <c r="Q1542" s="67">
        <v>1.722</v>
      </c>
      <c r="X1542" s="46"/>
    </row>
    <row r="1543" spans="1:24" ht="14" customHeight="1" x14ac:dyDescent="0.2">
      <c r="A1543" s="46">
        <v>1541</v>
      </c>
      <c r="B1543" s="63">
        <v>-81.275499999999994</v>
      </c>
      <c r="C1543" s="63">
        <v>25.166</v>
      </c>
      <c r="D1543" s="71">
        <v>61</v>
      </c>
      <c r="E1543" s="72">
        <v>0</v>
      </c>
      <c r="F1543" s="64">
        <v>37047</v>
      </c>
      <c r="G1543" s="65">
        <v>0.64444444444444449</v>
      </c>
      <c r="H1543" s="66">
        <v>29.378</v>
      </c>
      <c r="I1543" s="66">
        <v>37.915500000000002</v>
      </c>
      <c r="M1543" s="67">
        <v>7.0000000000000001E-3</v>
      </c>
      <c r="N1543" s="67">
        <v>0.36899999999999999</v>
      </c>
      <c r="P1543" s="66"/>
      <c r="Q1543" s="67">
        <v>0.87</v>
      </c>
      <c r="X1543" s="46"/>
    </row>
    <row r="1544" spans="1:24" ht="14" customHeight="1" x14ac:dyDescent="0.2">
      <c r="A1544" s="46">
        <v>1542</v>
      </c>
      <c r="B1544" s="63">
        <v>-81.335499999999996</v>
      </c>
      <c r="C1544" s="63">
        <v>25.167166666666667</v>
      </c>
      <c r="D1544" s="71">
        <v>60</v>
      </c>
      <c r="E1544" s="72">
        <v>0</v>
      </c>
      <c r="F1544" s="64">
        <v>37047</v>
      </c>
      <c r="G1544" s="65">
        <v>0.66736111111111107</v>
      </c>
      <c r="H1544" s="66">
        <v>29.3675</v>
      </c>
      <c r="I1544" s="66">
        <v>37.691499999999998</v>
      </c>
      <c r="M1544" s="67">
        <v>7.0000000000000001E-3</v>
      </c>
      <c r="N1544" s="67">
        <v>6.6000000000000003E-2</v>
      </c>
      <c r="P1544" s="66"/>
      <c r="Q1544" s="67">
        <v>0.53400000000000003</v>
      </c>
      <c r="X1544" s="46"/>
    </row>
    <row r="1545" spans="1:24" ht="14" customHeight="1" x14ac:dyDescent="0.2">
      <c r="A1545" s="46">
        <v>1543</v>
      </c>
      <c r="B1545" s="63">
        <v>-81.653666666666666</v>
      </c>
      <c r="C1545" s="63">
        <v>25.168833333333332</v>
      </c>
      <c r="D1545" s="71">
        <v>58</v>
      </c>
      <c r="E1545" s="72">
        <v>0</v>
      </c>
      <c r="F1545" s="64">
        <v>37048</v>
      </c>
      <c r="G1545" s="65">
        <v>2.0833333333333333E-3</v>
      </c>
      <c r="H1545" s="66">
        <v>28.762499999999999</v>
      </c>
      <c r="I1545" s="66">
        <v>37.405999999999999</v>
      </c>
      <c r="M1545" s="67">
        <v>8.9999999999999993E-3</v>
      </c>
      <c r="N1545" s="67">
        <v>0</v>
      </c>
      <c r="P1545" s="66"/>
      <c r="Q1545" s="67">
        <v>0</v>
      </c>
      <c r="X1545" s="46"/>
    </row>
    <row r="1546" spans="1:24" ht="14" customHeight="1" x14ac:dyDescent="0.2">
      <c r="A1546" s="46">
        <v>1544</v>
      </c>
      <c r="B1546" s="63">
        <v>-81.263999999999996</v>
      </c>
      <c r="C1546" s="63">
        <v>25.351500000000001</v>
      </c>
      <c r="D1546" s="71">
        <v>57</v>
      </c>
      <c r="E1546" s="72">
        <v>0</v>
      </c>
      <c r="F1546" s="64">
        <v>37048</v>
      </c>
      <c r="G1546" s="65">
        <v>0.1076388888888889</v>
      </c>
      <c r="H1546" s="66">
        <v>29.392499999999998</v>
      </c>
      <c r="I1546" s="66">
        <v>38.163499999999999</v>
      </c>
      <c r="M1546" s="67">
        <v>1.4999999999999999E-2</v>
      </c>
      <c r="N1546" s="67">
        <v>7.4999999999999997E-2</v>
      </c>
      <c r="P1546" s="66"/>
      <c r="Q1546" s="67">
        <v>3.5369999999999999</v>
      </c>
      <c r="X1546" s="46"/>
    </row>
    <row r="1547" spans="1:24" ht="14" customHeight="1" x14ac:dyDescent="0.2">
      <c r="A1547" s="46">
        <v>1545</v>
      </c>
      <c r="B1547" s="63">
        <v>-81.226666666666674</v>
      </c>
      <c r="C1547" s="63">
        <v>25.349666666666668</v>
      </c>
      <c r="D1547" s="71">
        <v>56</v>
      </c>
      <c r="E1547" s="72">
        <v>0</v>
      </c>
      <c r="F1547" s="64">
        <v>37048</v>
      </c>
      <c r="G1547" s="65">
        <v>0.12430555555555556</v>
      </c>
      <c r="H1547" s="66">
        <v>29.232500000000002</v>
      </c>
      <c r="I1547" s="66">
        <v>38.328500000000005</v>
      </c>
      <c r="M1547" s="67">
        <v>1.9E-2</v>
      </c>
      <c r="N1547" s="67">
        <v>0.33500000000000002</v>
      </c>
      <c r="P1547" s="66"/>
      <c r="Q1547" s="67">
        <v>5.6440000000000001</v>
      </c>
      <c r="X1547" s="46"/>
    </row>
    <row r="1548" spans="1:24" ht="14" customHeight="1" x14ac:dyDescent="0.2">
      <c r="A1548" s="46">
        <v>1546</v>
      </c>
      <c r="B1548" s="63">
        <v>-81.194500000000005</v>
      </c>
      <c r="C1548" s="63">
        <v>25.349666666666668</v>
      </c>
      <c r="D1548" s="71">
        <v>55</v>
      </c>
      <c r="E1548" s="72">
        <v>0</v>
      </c>
      <c r="F1548" s="64">
        <v>37048</v>
      </c>
      <c r="G1548" s="65">
        <v>0.46875</v>
      </c>
      <c r="H1548" s="66">
        <v>28.537500000000001</v>
      </c>
      <c r="I1548" s="66">
        <v>38.262</v>
      </c>
      <c r="M1548" s="67">
        <v>5.3999999999999999E-2</v>
      </c>
      <c r="N1548" s="67">
        <v>0.45200000000000001</v>
      </c>
      <c r="P1548" s="66"/>
      <c r="Q1548" s="67">
        <v>12.569000000000001</v>
      </c>
      <c r="X1548" s="46"/>
    </row>
    <row r="1549" spans="1:24" ht="14" customHeight="1" x14ac:dyDescent="0.2">
      <c r="A1549" s="46">
        <v>1547</v>
      </c>
      <c r="B1549" s="63">
        <v>-81.152333333333331</v>
      </c>
      <c r="C1549" s="63">
        <v>25.342500000000001</v>
      </c>
      <c r="D1549" s="71">
        <v>54</v>
      </c>
      <c r="E1549" s="72">
        <v>0</v>
      </c>
      <c r="F1549" s="64">
        <v>37048</v>
      </c>
      <c r="G1549" s="65">
        <v>0.50069444444444444</v>
      </c>
      <c r="H1549" s="66">
        <v>28.8385</v>
      </c>
      <c r="I1549" s="66">
        <v>36.923999999999992</v>
      </c>
      <c r="M1549" s="67">
        <v>7.9000000000000001E-2</v>
      </c>
      <c r="N1549" s="67">
        <v>0.78100000000000003</v>
      </c>
      <c r="P1549" s="66"/>
      <c r="Q1549" s="67">
        <v>16.132999999999999</v>
      </c>
      <c r="X1549" s="46"/>
    </row>
    <row r="1550" spans="1:24" ht="14" customHeight="1" x14ac:dyDescent="0.2">
      <c r="A1550" s="46">
        <v>1548</v>
      </c>
      <c r="B1550" s="63">
        <v>-81.224333333333334</v>
      </c>
      <c r="C1550" s="63">
        <v>25.453666666666667</v>
      </c>
      <c r="D1550" s="71">
        <v>53</v>
      </c>
      <c r="E1550" s="72">
        <v>0</v>
      </c>
      <c r="F1550" s="64">
        <v>37048</v>
      </c>
      <c r="G1550" s="65">
        <v>0.57499999999999996</v>
      </c>
      <c r="H1550" s="66">
        <v>28.842500000000001</v>
      </c>
      <c r="I1550" s="66">
        <v>37.729500000000002</v>
      </c>
      <c r="M1550" s="67">
        <v>4.8000000000000001E-2</v>
      </c>
      <c r="N1550" s="67">
        <v>0.39400000000000002</v>
      </c>
      <c r="P1550" s="66"/>
      <c r="Q1550" s="67">
        <v>9.2520000000000007</v>
      </c>
      <c r="X1550" s="46"/>
    </row>
    <row r="1551" spans="1:24" ht="14" customHeight="1" x14ac:dyDescent="0.2">
      <c r="A1551" s="46">
        <v>1549</v>
      </c>
      <c r="B1551" s="63">
        <v>-81.258833333333328</v>
      </c>
      <c r="C1551" s="63">
        <v>25.452833333333334</v>
      </c>
      <c r="D1551" s="71">
        <v>52</v>
      </c>
      <c r="E1551" s="72">
        <v>0</v>
      </c>
      <c r="F1551" s="64">
        <v>37048</v>
      </c>
      <c r="G1551" s="65">
        <v>0.59375</v>
      </c>
      <c r="H1551" s="66">
        <v>28.9925</v>
      </c>
      <c r="I1551" s="66">
        <v>38.064800000000005</v>
      </c>
      <c r="M1551" s="67">
        <v>1.6E-2</v>
      </c>
      <c r="N1551" s="67">
        <v>3.5000000000000003E-2</v>
      </c>
      <c r="P1551" s="66"/>
      <c r="Q1551" s="67">
        <v>1.498</v>
      </c>
      <c r="X1551" s="46"/>
    </row>
    <row r="1552" spans="1:24" ht="14" customHeight="1" x14ac:dyDescent="0.2">
      <c r="A1552" s="46">
        <v>1550</v>
      </c>
      <c r="B1552" s="63">
        <v>-81.308166666666665</v>
      </c>
      <c r="C1552" s="63">
        <v>25.454166666666666</v>
      </c>
      <c r="D1552" s="74">
        <v>51</v>
      </c>
      <c r="E1552" s="75">
        <v>0</v>
      </c>
      <c r="F1552" s="64">
        <v>37048</v>
      </c>
      <c r="G1552" s="65">
        <v>0.6118055555555556</v>
      </c>
      <c r="H1552" s="66">
        <v>29.092500000000001</v>
      </c>
      <c r="I1552" s="66">
        <v>37.895499999999998</v>
      </c>
      <c r="J1552" s="67"/>
      <c r="M1552" s="67">
        <v>1.9E-2</v>
      </c>
      <c r="N1552" s="67">
        <v>0.124</v>
      </c>
      <c r="P1552" s="66"/>
      <c r="Q1552" s="67">
        <v>3.8039999999999998</v>
      </c>
      <c r="X1552" s="46"/>
    </row>
    <row r="1553" spans="1:24" ht="14" customHeight="1" x14ac:dyDescent="0.2">
      <c r="A1553" s="46">
        <v>1551</v>
      </c>
      <c r="B1553" s="63">
        <v>-81.349000000000004</v>
      </c>
      <c r="C1553" s="63">
        <v>25.453166666666668</v>
      </c>
      <c r="D1553" s="71">
        <v>50</v>
      </c>
      <c r="E1553" s="72">
        <v>0</v>
      </c>
      <c r="F1553" s="64">
        <v>37048</v>
      </c>
      <c r="G1553" s="65">
        <v>0.62777777777777777</v>
      </c>
      <c r="H1553" s="66">
        <v>28.892499999999998</v>
      </c>
      <c r="I1553" s="66">
        <v>37.515500000000003</v>
      </c>
      <c r="M1553" s="67">
        <v>1.6E-2</v>
      </c>
      <c r="N1553" s="67">
        <v>4.2999999999999997E-2</v>
      </c>
      <c r="P1553" s="66"/>
      <c r="Q1553" s="67">
        <v>1.744</v>
      </c>
      <c r="X1553" s="46"/>
    </row>
    <row r="1554" spans="1:24" ht="14" customHeight="1" x14ac:dyDescent="0.2">
      <c r="A1554" s="46">
        <v>1552</v>
      </c>
      <c r="B1554" s="63">
        <v>-81.290499999999994</v>
      </c>
      <c r="C1554" s="63">
        <v>25.581499999999998</v>
      </c>
      <c r="D1554" s="71">
        <v>49</v>
      </c>
      <c r="E1554" s="72">
        <v>0</v>
      </c>
      <c r="F1554" s="64">
        <v>37048</v>
      </c>
      <c r="G1554" s="65">
        <v>0.66805555555555562</v>
      </c>
      <c r="H1554" s="66">
        <v>29.247499999999999</v>
      </c>
      <c r="I1554" s="66">
        <v>37.911500000000004</v>
      </c>
      <c r="M1554" s="67">
        <v>4.9000000000000002E-2</v>
      </c>
      <c r="N1554" s="67">
        <v>2.7E-2</v>
      </c>
      <c r="P1554" s="66"/>
      <c r="Q1554" s="67">
        <v>6.0030000000000001</v>
      </c>
      <c r="X1554" s="46"/>
    </row>
    <row r="1555" spans="1:24" ht="14" customHeight="1" x14ac:dyDescent="0.2">
      <c r="A1555" s="46">
        <v>1553</v>
      </c>
      <c r="B1555" s="63">
        <v>-81.329166666666666</v>
      </c>
      <c r="C1555" s="63">
        <v>25.582833333333333</v>
      </c>
      <c r="D1555" s="74">
        <v>48</v>
      </c>
      <c r="E1555" s="75">
        <v>0</v>
      </c>
      <c r="F1555" s="64">
        <v>37048</v>
      </c>
      <c r="G1555" s="65">
        <v>0.6875</v>
      </c>
      <c r="H1555" s="66">
        <v>29.287500000000001</v>
      </c>
      <c r="I1555" s="66">
        <v>37.802</v>
      </c>
      <c r="J1555" s="67"/>
      <c r="K1555" s="67"/>
      <c r="M1555" s="67">
        <v>2.4E-2</v>
      </c>
      <c r="N1555" s="67">
        <v>0</v>
      </c>
      <c r="P1555" s="66"/>
      <c r="Q1555" s="67">
        <v>4.8600000000000003</v>
      </c>
      <c r="X1555" s="46"/>
    </row>
    <row r="1556" spans="1:24" ht="14" customHeight="1" x14ac:dyDescent="0.2">
      <c r="A1556" s="46">
        <v>1554</v>
      </c>
      <c r="B1556" s="63">
        <v>-81.36666666666666</v>
      </c>
      <c r="C1556" s="63">
        <v>25.582999999999998</v>
      </c>
      <c r="D1556" s="71">
        <v>47</v>
      </c>
      <c r="E1556" s="72">
        <v>0</v>
      </c>
      <c r="F1556" s="64">
        <v>37048</v>
      </c>
      <c r="G1556" s="65">
        <v>0.70277777777777783</v>
      </c>
      <c r="H1556" s="66">
        <v>29.2925</v>
      </c>
      <c r="I1556" s="66">
        <v>37.883499999999998</v>
      </c>
      <c r="M1556" s="67">
        <v>2.1000000000000001E-2</v>
      </c>
      <c r="N1556" s="67">
        <v>4.8000000000000001E-2</v>
      </c>
      <c r="P1556" s="66"/>
      <c r="Q1556" s="67">
        <v>1.341</v>
      </c>
      <c r="X1556" s="46"/>
    </row>
    <row r="1557" spans="1:24" ht="14" customHeight="1" x14ac:dyDescent="0.2">
      <c r="A1557" s="46">
        <v>1555</v>
      </c>
      <c r="B1557" s="63">
        <v>-81.409166666666664</v>
      </c>
      <c r="C1557" s="63">
        <v>25.583833333333335</v>
      </c>
      <c r="D1557" s="71">
        <v>46</v>
      </c>
      <c r="E1557" s="72">
        <v>0</v>
      </c>
      <c r="F1557" s="64">
        <v>37048</v>
      </c>
      <c r="G1557" s="65">
        <v>0.71805555555555556</v>
      </c>
      <c r="H1557" s="66">
        <v>29.392499999999998</v>
      </c>
      <c r="I1557" s="66">
        <v>37.843499999999999</v>
      </c>
      <c r="M1557" s="67">
        <v>1.4E-2</v>
      </c>
      <c r="N1557" s="67">
        <v>0.46300000000000002</v>
      </c>
      <c r="P1557" s="66"/>
      <c r="Q1557" s="67">
        <v>0.97099999999999997</v>
      </c>
      <c r="X1557" s="46"/>
    </row>
    <row r="1558" spans="1:24" ht="14" customHeight="1" x14ac:dyDescent="0.2">
      <c r="A1558" s="46">
        <v>1556</v>
      </c>
      <c r="B1558" s="63">
        <v>-81.481499999999997</v>
      </c>
      <c r="C1558" s="63">
        <v>25.783166666666666</v>
      </c>
      <c r="D1558" s="71">
        <v>39</v>
      </c>
      <c r="E1558" s="72">
        <v>0</v>
      </c>
      <c r="F1558" s="64">
        <v>37048</v>
      </c>
      <c r="G1558" s="65">
        <v>0.78125</v>
      </c>
      <c r="H1558" s="66">
        <v>29.9925</v>
      </c>
      <c r="I1558" s="66">
        <v>39.978499999999997</v>
      </c>
      <c r="M1558" s="67">
        <v>8.6999999999999994E-2</v>
      </c>
      <c r="N1558" s="67">
        <v>0.14899999999999999</v>
      </c>
      <c r="P1558" s="66"/>
      <c r="Q1558" s="67">
        <v>21.462</v>
      </c>
      <c r="X1558" s="46"/>
    </row>
    <row r="1559" spans="1:24" ht="14" customHeight="1" x14ac:dyDescent="0.2">
      <c r="A1559" s="46">
        <v>1557</v>
      </c>
      <c r="B1559" s="63">
        <v>-81.523333333333326</v>
      </c>
      <c r="C1559" s="63">
        <v>25.759499999999999</v>
      </c>
      <c r="D1559" s="71">
        <v>40</v>
      </c>
      <c r="E1559" s="72">
        <v>0</v>
      </c>
      <c r="F1559" s="64">
        <v>37048</v>
      </c>
      <c r="G1559" s="65">
        <v>0.8</v>
      </c>
      <c r="H1559" s="66">
        <v>29.872499999999999</v>
      </c>
      <c r="I1559" s="66">
        <v>38.852000000000004</v>
      </c>
      <c r="M1559" s="67">
        <v>1.7999999999999999E-2</v>
      </c>
      <c r="N1559" s="67">
        <v>0</v>
      </c>
      <c r="P1559" s="66"/>
      <c r="Q1559" s="67">
        <v>6.984</v>
      </c>
      <c r="X1559" s="46"/>
    </row>
    <row r="1560" spans="1:24" ht="14" customHeight="1" x14ac:dyDescent="0.2">
      <c r="A1560" s="46">
        <v>1558</v>
      </c>
      <c r="B1560" s="63">
        <v>-81.576333333333338</v>
      </c>
      <c r="C1560" s="63">
        <v>25.733000000000001</v>
      </c>
      <c r="D1560" s="71">
        <v>41</v>
      </c>
      <c r="E1560" s="72">
        <v>0</v>
      </c>
      <c r="F1560" s="64">
        <v>37048</v>
      </c>
      <c r="G1560" s="65">
        <v>0.8208333333333333</v>
      </c>
      <c r="H1560" s="66">
        <v>29.692499999999999</v>
      </c>
      <c r="I1560" s="66">
        <v>37.729999999999997</v>
      </c>
      <c r="M1560" s="67">
        <v>2.7E-2</v>
      </c>
      <c r="N1560" s="67">
        <v>9.6000000000000002E-2</v>
      </c>
      <c r="P1560" s="66"/>
      <c r="Q1560" s="67">
        <v>8.0020000000000007</v>
      </c>
      <c r="X1560" s="46"/>
    </row>
    <row r="1561" spans="1:24" ht="14" customHeight="1" x14ac:dyDescent="0.2">
      <c r="A1561" s="46">
        <v>1559</v>
      </c>
      <c r="B1561" s="63">
        <v>-81.719666666666669</v>
      </c>
      <c r="C1561" s="63">
        <v>25.653833333333335</v>
      </c>
      <c r="D1561" s="74">
        <v>42</v>
      </c>
      <c r="E1561" s="75">
        <v>0</v>
      </c>
      <c r="F1561" s="64">
        <v>37048</v>
      </c>
      <c r="G1561" s="65">
        <v>0.86319444444444438</v>
      </c>
      <c r="H1561" s="66">
        <v>29.392499999999998</v>
      </c>
      <c r="I1561" s="66">
        <v>37.712499999999999</v>
      </c>
      <c r="J1561" s="67"/>
      <c r="M1561" s="67">
        <v>1.2999999999999999E-2</v>
      </c>
      <c r="N1561" s="67">
        <v>2.3E-2</v>
      </c>
      <c r="P1561" s="66"/>
      <c r="Q1561" s="67">
        <v>0.50900000000000001</v>
      </c>
      <c r="X1561" s="46"/>
    </row>
    <row r="1562" spans="1:24" ht="14" customHeight="1" x14ac:dyDescent="0.2">
      <c r="A1562" s="46">
        <v>1560</v>
      </c>
      <c r="B1562" s="63">
        <v>-82.217333333333329</v>
      </c>
      <c r="C1562" s="63">
        <v>26.183833333333332</v>
      </c>
      <c r="D1562" s="71" t="s">
        <v>39</v>
      </c>
      <c r="E1562" s="72">
        <v>0</v>
      </c>
      <c r="F1562" s="64">
        <v>37049</v>
      </c>
      <c r="G1562" s="65">
        <v>0.60972222222222217</v>
      </c>
      <c r="H1562" s="66">
        <v>28.002500000000001</v>
      </c>
      <c r="I1562" s="66">
        <v>36.784499999999994</v>
      </c>
      <c r="M1562" s="67">
        <v>1.2E-2</v>
      </c>
      <c r="N1562" s="67">
        <v>8.0000000000000002E-3</v>
      </c>
      <c r="P1562" s="66"/>
      <c r="Q1562" s="67">
        <v>0</v>
      </c>
      <c r="X1562" s="46"/>
    </row>
    <row r="1563" spans="1:24" ht="14" customHeight="1" x14ac:dyDescent="0.2">
      <c r="A1563" s="46">
        <v>1561</v>
      </c>
      <c r="B1563" s="63">
        <v>-82.132499999999993</v>
      </c>
      <c r="C1563" s="63">
        <v>26.257166666666667</v>
      </c>
      <c r="D1563" s="71" t="s">
        <v>33</v>
      </c>
      <c r="E1563" s="72">
        <v>0</v>
      </c>
      <c r="F1563" s="64">
        <v>37049</v>
      </c>
      <c r="G1563" s="65">
        <v>0.66111111111111109</v>
      </c>
      <c r="H1563" s="66">
        <v>28.3675</v>
      </c>
      <c r="I1563" s="66">
        <v>36.924499999999995</v>
      </c>
      <c r="M1563" s="67">
        <v>8.9999999999999993E-3</v>
      </c>
      <c r="N1563" s="67">
        <v>0</v>
      </c>
      <c r="P1563" s="66"/>
      <c r="Q1563" s="67">
        <v>1.1100000000000001</v>
      </c>
      <c r="X1563" s="46"/>
    </row>
    <row r="1564" spans="1:24" ht="14" customHeight="1" x14ac:dyDescent="0.2">
      <c r="A1564" s="46">
        <v>1562</v>
      </c>
      <c r="B1564" s="63">
        <v>-82.043000000000006</v>
      </c>
      <c r="C1564" s="63">
        <v>26.341666666666665</v>
      </c>
      <c r="D1564" s="71" t="s">
        <v>32</v>
      </c>
      <c r="E1564" s="72">
        <v>0</v>
      </c>
      <c r="F1564" s="64">
        <v>37049</v>
      </c>
      <c r="G1564" s="65">
        <v>0.69652777777777775</v>
      </c>
      <c r="H1564" s="66">
        <v>29.392499999999998</v>
      </c>
      <c r="I1564" s="66">
        <v>37.104500000000002</v>
      </c>
      <c r="M1564" s="67">
        <v>3.5000000000000003E-2</v>
      </c>
      <c r="N1564" s="67">
        <v>0</v>
      </c>
      <c r="P1564" s="66"/>
      <c r="Q1564" s="67">
        <v>5.8049999999999997</v>
      </c>
      <c r="X1564" s="46"/>
    </row>
    <row r="1565" spans="1:24" ht="14" customHeight="1" x14ac:dyDescent="0.2">
      <c r="A1565" s="46">
        <v>1563</v>
      </c>
      <c r="B1565" s="63">
        <v>-82.000166666666672</v>
      </c>
      <c r="C1565" s="63">
        <v>26.383833333333332</v>
      </c>
      <c r="D1565" s="71" t="s">
        <v>31</v>
      </c>
      <c r="E1565" s="72">
        <v>0</v>
      </c>
      <c r="F1565" s="64">
        <v>37049</v>
      </c>
      <c r="G1565" s="65">
        <v>0.71666666666666667</v>
      </c>
      <c r="H1565" s="66">
        <v>29.907499999999999</v>
      </c>
      <c r="I1565" s="66">
        <v>37.234499999999997</v>
      </c>
      <c r="M1565" s="67">
        <v>3.6999999999999998E-2</v>
      </c>
      <c r="N1565" s="67">
        <v>0</v>
      </c>
      <c r="P1565" s="66"/>
      <c r="Q1565" s="67">
        <v>3.7</v>
      </c>
      <c r="X1565" s="46"/>
    </row>
    <row r="1566" spans="1:24" ht="14" customHeight="1" x14ac:dyDescent="0.2">
      <c r="A1566" s="46">
        <v>1564</v>
      </c>
      <c r="B1566" s="63">
        <v>-81.959333333333333</v>
      </c>
      <c r="C1566" s="63">
        <v>26.427499999999998</v>
      </c>
      <c r="D1566" s="71" t="s">
        <v>30</v>
      </c>
      <c r="E1566" s="72">
        <v>0</v>
      </c>
      <c r="F1566" s="64">
        <v>37049</v>
      </c>
      <c r="G1566" s="65">
        <v>0.7416666666666667</v>
      </c>
      <c r="H1566" s="66">
        <v>30.855</v>
      </c>
      <c r="I1566" s="66">
        <v>37.689</v>
      </c>
      <c r="M1566" s="67">
        <v>5.6000000000000001E-2</v>
      </c>
      <c r="N1566" s="67">
        <v>0</v>
      </c>
      <c r="P1566" s="66"/>
      <c r="Q1566" s="67">
        <v>11.425000000000001</v>
      </c>
      <c r="X1566" s="46"/>
    </row>
    <row r="1567" spans="1:24" ht="14" customHeight="1" x14ac:dyDescent="0.2">
      <c r="A1567" s="46">
        <v>1565</v>
      </c>
      <c r="B1567" s="63">
        <v>-82.250166666666672</v>
      </c>
      <c r="C1567" s="63">
        <v>26.718</v>
      </c>
      <c r="D1567" s="71" t="s">
        <v>34</v>
      </c>
      <c r="E1567" s="72">
        <v>0</v>
      </c>
      <c r="F1567" s="64">
        <v>37049</v>
      </c>
      <c r="G1567" s="65">
        <v>0.97083333333333333</v>
      </c>
      <c r="H1567" s="66">
        <v>30.387999999999998</v>
      </c>
      <c r="I1567" s="66">
        <v>37.350999999999999</v>
      </c>
      <c r="M1567" s="67">
        <v>4.2000000000000003E-2</v>
      </c>
      <c r="N1567" s="67">
        <v>0</v>
      </c>
      <c r="P1567" s="66"/>
      <c r="Q1567" s="67">
        <v>4.3940000000000001</v>
      </c>
      <c r="X1567" s="46"/>
    </row>
    <row r="1568" spans="1:24" ht="14" customHeight="1" x14ac:dyDescent="0.2">
      <c r="A1568" s="46">
        <v>1566</v>
      </c>
      <c r="B1568" s="63">
        <v>-82.332333333333338</v>
      </c>
      <c r="C1568" s="63">
        <v>26.661833333333334</v>
      </c>
      <c r="D1568" s="71" t="s">
        <v>35</v>
      </c>
      <c r="E1568" s="72">
        <v>0</v>
      </c>
      <c r="F1568" s="64">
        <v>37049</v>
      </c>
      <c r="G1568" s="65">
        <v>0.99652777777777779</v>
      </c>
      <c r="H1568" s="66">
        <v>29.741500000000002</v>
      </c>
      <c r="I1568" s="66">
        <v>36.941000000000003</v>
      </c>
      <c r="M1568" s="67">
        <v>2.3E-2</v>
      </c>
      <c r="N1568" s="67">
        <v>0</v>
      </c>
      <c r="P1568" s="66"/>
      <c r="Q1568" s="67">
        <v>2.7290000000000001</v>
      </c>
      <c r="X1568" s="46"/>
    </row>
    <row r="1569" spans="1:24" ht="14" customHeight="1" x14ac:dyDescent="0.2">
      <c r="A1569" s="46">
        <v>1567</v>
      </c>
      <c r="B1569" s="63">
        <v>-82.466333333333338</v>
      </c>
      <c r="C1569" s="63">
        <v>26.552833333333332</v>
      </c>
      <c r="D1569" s="71" t="s">
        <v>36</v>
      </c>
      <c r="E1569" s="72">
        <v>0</v>
      </c>
      <c r="F1569" s="64">
        <v>37050</v>
      </c>
      <c r="G1569" s="65">
        <v>0.47361111111111115</v>
      </c>
      <c r="H1569" s="66">
        <v>28.6035</v>
      </c>
      <c r="I1569" s="66">
        <v>36.8035</v>
      </c>
      <c r="M1569" s="67">
        <v>7.0000000000000001E-3</v>
      </c>
      <c r="N1569" s="67">
        <v>0</v>
      </c>
      <c r="P1569" s="66"/>
      <c r="Q1569" s="67">
        <v>0</v>
      </c>
      <c r="X1569" s="46"/>
    </row>
    <row r="1570" spans="1:24" ht="14" customHeight="1" x14ac:dyDescent="0.2">
      <c r="A1570" s="46">
        <v>1568</v>
      </c>
      <c r="B1570" s="63">
        <v>-82.615666666666669</v>
      </c>
      <c r="C1570" s="63">
        <v>26.470833333333335</v>
      </c>
      <c r="D1570" s="71" t="s">
        <v>37</v>
      </c>
      <c r="E1570" s="72">
        <v>0</v>
      </c>
      <c r="F1570" s="64">
        <v>37050</v>
      </c>
      <c r="G1570" s="65">
        <v>0.53263888888888888</v>
      </c>
      <c r="H1570" s="66">
        <v>28.547499999999999</v>
      </c>
      <c r="I1570" s="66">
        <v>36.524999999999999</v>
      </c>
      <c r="M1570" s="67">
        <v>8.9999999999999993E-3</v>
      </c>
      <c r="N1570" s="67">
        <v>0</v>
      </c>
      <c r="P1570" s="66"/>
      <c r="Q1570" s="67">
        <v>0</v>
      </c>
      <c r="X1570" s="46"/>
    </row>
    <row r="1571" spans="1:24" ht="14" customHeight="1" x14ac:dyDescent="0.2">
      <c r="A1571" s="46">
        <v>1569</v>
      </c>
      <c r="B1571" s="63">
        <v>-82.766333333333336</v>
      </c>
      <c r="C1571" s="63">
        <v>26.381666666666668</v>
      </c>
      <c r="D1571" s="71" t="s">
        <v>38</v>
      </c>
      <c r="E1571" s="72">
        <v>0</v>
      </c>
      <c r="F1571" s="64">
        <v>37050</v>
      </c>
      <c r="G1571" s="65">
        <v>0.57916666666666672</v>
      </c>
      <c r="H1571" s="66">
        <v>28.0275</v>
      </c>
      <c r="I1571" s="66">
        <v>36.669499999999999</v>
      </c>
      <c r="M1571" s="67">
        <v>4.0000000000000001E-3</v>
      </c>
      <c r="N1571" s="67">
        <v>0</v>
      </c>
      <c r="P1571" s="66"/>
      <c r="Q1571" s="67">
        <v>0</v>
      </c>
      <c r="X1571" s="46"/>
    </row>
    <row r="1572" spans="1:24" ht="14" customHeight="1" x14ac:dyDescent="0.2">
      <c r="A1572" s="46">
        <v>1570</v>
      </c>
      <c r="B1572" s="63">
        <v>-81.766166666666663</v>
      </c>
      <c r="C1572" s="63">
        <v>25.949666666666666</v>
      </c>
      <c r="D1572" s="71">
        <v>34</v>
      </c>
      <c r="E1572" s="72">
        <v>0</v>
      </c>
      <c r="F1572" s="64">
        <v>37050</v>
      </c>
      <c r="G1572" s="65">
        <v>0.8222222222222223</v>
      </c>
      <c r="H1572" s="66">
        <v>30.017499999999998</v>
      </c>
      <c r="I1572" s="66">
        <v>37.734499999999997</v>
      </c>
      <c r="M1572" s="67">
        <v>1.7999999999999999E-2</v>
      </c>
      <c r="N1572" s="67">
        <v>0</v>
      </c>
      <c r="P1572" s="66"/>
      <c r="Q1572" s="67">
        <v>0.60099999999999998</v>
      </c>
      <c r="X1572" s="46"/>
    </row>
    <row r="1573" spans="1:24" ht="14" customHeight="1" x14ac:dyDescent="0.2">
      <c r="A1573" s="46">
        <v>1571</v>
      </c>
      <c r="B1573" s="63">
        <v>-81.800333333333327</v>
      </c>
      <c r="C1573" s="63">
        <v>25.910833333333333</v>
      </c>
      <c r="D1573" s="71">
        <v>33</v>
      </c>
      <c r="E1573" s="72">
        <v>0</v>
      </c>
      <c r="F1573" s="64">
        <v>37050</v>
      </c>
      <c r="G1573" s="65">
        <v>0.85972222222222217</v>
      </c>
      <c r="H1573" s="66">
        <v>29.8675</v>
      </c>
      <c r="I1573" s="66">
        <v>37.079499999999996</v>
      </c>
      <c r="M1573" s="67">
        <v>1.2E-2</v>
      </c>
      <c r="N1573" s="67">
        <v>0</v>
      </c>
      <c r="P1573" s="66"/>
      <c r="Q1573" s="67">
        <v>0.16200000000000001</v>
      </c>
      <c r="X1573" s="46"/>
    </row>
    <row r="1574" spans="1:24" ht="14" customHeight="1" x14ac:dyDescent="0.2">
      <c r="A1574" s="46">
        <v>1572</v>
      </c>
      <c r="B1574" s="63">
        <v>-81.834000000000003</v>
      </c>
      <c r="C1574" s="63">
        <v>25.873333333333335</v>
      </c>
      <c r="D1574" s="71">
        <v>32</v>
      </c>
      <c r="E1574" s="72">
        <v>0</v>
      </c>
      <c r="F1574" s="64">
        <v>37050</v>
      </c>
      <c r="G1574" s="65">
        <v>0.87708333333333333</v>
      </c>
      <c r="H1574" s="66">
        <v>30.083500000000001</v>
      </c>
      <c r="I1574" s="66">
        <v>37.081499999999998</v>
      </c>
      <c r="M1574" s="67">
        <v>1.7999999999999999E-2</v>
      </c>
      <c r="N1574" s="67">
        <v>0</v>
      </c>
      <c r="P1574" s="66"/>
      <c r="Q1574" s="67">
        <v>0.23100000000000001</v>
      </c>
      <c r="X1574" s="46"/>
    </row>
    <row r="1575" spans="1:24" ht="14" customHeight="1" x14ac:dyDescent="0.2">
      <c r="A1575" s="46">
        <v>1573</v>
      </c>
      <c r="B1575" s="63">
        <v>-81.94283333333334</v>
      </c>
      <c r="C1575" s="63">
        <v>25.741</v>
      </c>
      <c r="D1575" s="71">
        <v>31</v>
      </c>
      <c r="E1575" s="72">
        <v>0</v>
      </c>
      <c r="F1575" s="64">
        <v>37050</v>
      </c>
      <c r="G1575" s="65">
        <v>0.92152777777777783</v>
      </c>
      <c r="H1575" s="66">
        <v>29.757999999999999</v>
      </c>
      <c r="I1575" s="66">
        <v>36.773499999999999</v>
      </c>
      <c r="M1575" s="67">
        <v>2.1000000000000001E-2</v>
      </c>
      <c r="N1575" s="67">
        <v>0</v>
      </c>
      <c r="P1575" s="66"/>
      <c r="Q1575" s="67">
        <v>0.20799999999999999</v>
      </c>
      <c r="X1575" s="46"/>
    </row>
    <row r="1576" spans="1:24" ht="14" customHeight="1" x14ac:dyDescent="0.2">
      <c r="A1576" s="46">
        <v>1574</v>
      </c>
      <c r="B1576" s="63">
        <v>-82.075666666666663</v>
      </c>
      <c r="C1576" s="63">
        <v>25.570166666666665</v>
      </c>
      <c r="D1576" s="71">
        <v>30.5</v>
      </c>
      <c r="E1576" s="72">
        <v>0</v>
      </c>
      <c r="F1576" s="64">
        <v>37051</v>
      </c>
      <c r="G1576" s="65">
        <v>0.48888888888888887</v>
      </c>
      <c r="H1576" s="66">
        <v>28.298999999999999</v>
      </c>
      <c r="I1576" s="66">
        <v>36.768999999999998</v>
      </c>
      <c r="M1576" s="67">
        <v>1.0999999999999999E-2</v>
      </c>
      <c r="N1576" s="67">
        <v>0</v>
      </c>
      <c r="P1576" s="66"/>
      <c r="Q1576" s="67">
        <v>0</v>
      </c>
      <c r="X1576" s="46"/>
    </row>
    <row r="1577" spans="1:24" ht="14" customHeight="1" x14ac:dyDescent="0.2">
      <c r="A1577" s="46">
        <v>1575</v>
      </c>
      <c r="B1577" s="63">
        <v>-82.210833333333326</v>
      </c>
      <c r="C1577" s="63">
        <v>25.400666666666666</v>
      </c>
      <c r="D1577" s="71">
        <v>30</v>
      </c>
      <c r="E1577" s="72">
        <v>0</v>
      </c>
      <c r="F1577" s="64">
        <v>37051</v>
      </c>
      <c r="G1577" s="65">
        <v>0.54583333333333328</v>
      </c>
      <c r="H1577" s="66">
        <v>28.369</v>
      </c>
      <c r="I1577" s="66">
        <v>36.817999999999998</v>
      </c>
      <c r="M1577" s="67">
        <v>0.01</v>
      </c>
      <c r="N1577" s="67">
        <v>0</v>
      </c>
      <c r="P1577" s="66"/>
      <c r="Q1577" s="67">
        <v>0</v>
      </c>
      <c r="X1577" s="46"/>
    </row>
    <row r="1578" spans="1:24" ht="14" customHeight="1" x14ac:dyDescent="0.2">
      <c r="A1578" s="46">
        <v>1576</v>
      </c>
      <c r="B1578" s="63">
        <v>-82.354666666666674</v>
      </c>
      <c r="C1578" s="63">
        <v>25.224</v>
      </c>
      <c r="D1578" s="74">
        <f>29.5</f>
        <v>29.5</v>
      </c>
      <c r="E1578" s="72">
        <v>0</v>
      </c>
      <c r="F1578" s="64">
        <v>37051</v>
      </c>
      <c r="G1578" s="65">
        <v>0.60624999999999996</v>
      </c>
      <c r="H1578" s="66">
        <v>28.766449999999999</v>
      </c>
      <c r="I1578" s="66">
        <v>36.630700000000004</v>
      </c>
      <c r="M1578" s="67">
        <v>0.01</v>
      </c>
      <c r="N1578" s="67">
        <v>0</v>
      </c>
      <c r="P1578" s="66"/>
      <c r="Q1578" s="67">
        <v>0</v>
      </c>
      <c r="X1578" s="46"/>
    </row>
    <row r="1579" spans="1:24" ht="14" customHeight="1" x14ac:dyDescent="0.2">
      <c r="A1579" s="46">
        <v>1577</v>
      </c>
      <c r="B1579" s="63">
        <v>-82.478333333333339</v>
      </c>
      <c r="C1579" s="63">
        <v>25.060833333333335</v>
      </c>
      <c r="D1579" s="71">
        <v>29</v>
      </c>
      <c r="E1579" s="72">
        <v>0</v>
      </c>
      <c r="F1579" s="64">
        <v>37051</v>
      </c>
      <c r="G1579" s="65">
        <v>0.68055555555555547</v>
      </c>
      <c r="H1579" s="66">
        <v>28.974399999999999</v>
      </c>
      <c r="I1579" s="66">
        <v>36.571849999999998</v>
      </c>
      <c r="M1579" s="67">
        <v>1.2E-2</v>
      </c>
      <c r="N1579" s="67">
        <v>0</v>
      </c>
      <c r="P1579" s="66"/>
      <c r="Q1579" s="67">
        <v>0.29899999999999999</v>
      </c>
      <c r="X1579" s="46"/>
    </row>
    <row r="1580" spans="1:24" ht="14" customHeight="1" x14ac:dyDescent="0.2">
      <c r="A1580" s="46">
        <v>1578</v>
      </c>
      <c r="B1580" s="63">
        <v>-82.617500000000007</v>
      </c>
      <c r="C1580" s="63">
        <v>24.900333333333332</v>
      </c>
      <c r="D1580" s="71">
        <v>28.5</v>
      </c>
      <c r="E1580" s="72">
        <v>0</v>
      </c>
      <c r="F1580" s="64">
        <v>37051</v>
      </c>
      <c r="G1580" s="65">
        <v>0.73819444444444438</v>
      </c>
      <c r="H1580" s="66">
        <v>29.327300000000001</v>
      </c>
      <c r="I1580" s="66">
        <v>36.559550000000002</v>
      </c>
      <c r="M1580" s="67">
        <v>8.0000000000000004E-4</v>
      </c>
      <c r="N1580" s="67">
        <v>1.0999999999999999E-2</v>
      </c>
      <c r="P1580" s="66"/>
      <c r="Q1580" s="67">
        <v>0</v>
      </c>
      <c r="X1580" s="46"/>
    </row>
    <row r="1581" spans="1:24" ht="14" customHeight="1" x14ac:dyDescent="0.2">
      <c r="A1581" s="46">
        <v>1579</v>
      </c>
      <c r="B1581" s="63">
        <v>-82.74733333333333</v>
      </c>
      <c r="C1581" s="63">
        <v>24.726929999999999</v>
      </c>
      <c r="D1581" s="71">
        <v>28</v>
      </c>
      <c r="E1581" s="72">
        <v>0</v>
      </c>
      <c r="F1581" s="64">
        <v>37051</v>
      </c>
      <c r="G1581" s="65">
        <v>0.80833333333333324</v>
      </c>
      <c r="H1581" s="66">
        <v>28.903600000000001</v>
      </c>
      <c r="I1581" s="66">
        <v>36.508699999999997</v>
      </c>
      <c r="M1581" s="67">
        <v>1.2E-2</v>
      </c>
      <c r="N1581" s="67">
        <v>0.01</v>
      </c>
      <c r="P1581" s="66"/>
      <c r="Q1581" s="67">
        <v>0</v>
      </c>
      <c r="X1581" s="46"/>
    </row>
    <row r="1582" spans="1:24" ht="14" customHeight="1" x14ac:dyDescent="0.2">
      <c r="A1582" s="46">
        <v>1580</v>
      </c>
      <c r="B1582" s="63">
        <v>-82.768166666666673</v>
      </c>
      <c r="C1582" s="63">
        <v>24.58672</v>
      </c>
      <c r="D1582" s="71">
        <v>27</v>
      </c>
      <c r="E1582" s="72">
        <v>0</v>
      </c>
      <c r="F1582" s="64">
        <v>37052</v>
      </c>
      <c r="G1582" s="65">
        <v>0.4458333333333333</v>
      </c>
      <c r="H1582" s="66">
        <v>28.282499999999999</v>
      </c>
      <c r="I1582" s="66">
        <v>36.521999999999998</v>
      </c>
      <c r="M1582" s="67">
        <v>1.2E-2</v>
      </c>
      <c r="N1582" s="67">
        <v>1.9E-2</v>
      </c>
      <c r="P1582" s="66"/>
      <c r="Q1582" s="67">
        <v>0</v>
      </c>
      <c r="X1582" s="46"/>
    </row>
    <row r="1583" spans="1:24" ht="14" customHeight="1" x14ac:dyDescent="0.2">
      <c r="A1583" s="46">
        <v>1581</v>
      </c>
      <c r="B1583" s="63">
        <v>-82.767166666666668</v>
      </c>
      <c r="C1583" s="63">
        <v>24.493166666666667</v>
      </c>
      <c r="D1583" s="71">
        <v>26</v>
      </c>
      <c r="E1583" s="72">
        <v>0</v>
      </c>
      <c r="F1583" s="64">
        <v>37052</v>
      </c>
      <c r="G1583" s="65">
        <v>0.47361111111111115</v>
      </c>
      <c r="H1583" s="66">
        <v>28.050599999999999</v>
      </c>
      <c r="I1583" s="66">
        <v>36.466799999999999</v>
      </c>
      <c r="M1583" s="67">
        <v>7.0000000000000001E-3</v>
      </c>
      <c r="N1583" s="67">
        <v>6.3E-2</v>
      </c>
      <c r="P1583" s="66"/>
      <c r="Q1583" s="67">
        <v>0</v>
      </c>
      <c r="X1583" s="46"/>
    </row>
    <row r="1584" spans="1:24" ht="14" customHeight="1" x14ac:dyDescent="0.2">
      <c r="A1584" s="46">
        <v>1582</v>
      </c>
      <c r="B1584" s="63">
        <v>-82.766166666666663</v>
      </c>
      <c r="C1584" s="63">
        <v>24.393666666666668</v>
      </c>
      <c r="D1584" s="71">
        <v>25</v>
      </c>
      <c r="E1584" s="72">
        <v>0</v>
      </c>
      <c r="F1584" s="64">
        <v>37052</v>
      </c>
      <c r="G1584" s="65">
        <v>0.5180555555555556</v>
      </c>
      <c r="H1584" s="66">
        <v>28.335000000000001</v>
      </c>
      <c r="I1584" s="66">
        <v>36.477000000000004</v>
      </c>
      <c r="M1584" s="67">
        <v>1.6E-2</v>
      </c>
      <c r="N1584" s="67">
        <v>4.3999999999999997E-2</v>
      </c>
      <c r="P1584" s="66"/>
      <c r="Q1584" s="67">
        <v>0</v>
      </c>
      <c r="X1584" s="46"/>
    </row>
    <row r="1585" spans="1:24" ht="14" customHeight="1" x14ac:dyDescent="0.2">
      <c r="A1585" s="46">
        <v>1583</v>
      </c>
      <c r="B1585" s="63">
        <v>-82.76466666666667</v>
      </c>
      <c r="C1585" s="63">
        <v>24.286333333333332</v>
      </c>
      <c r="D1585" s="74">
        <f>25.5</f>
        <v>25.5</v>
      </c>
      <c r="E1585" s="72">
        <v>0</v>
      </c>
      <c r="F1585" s="64">
        <v>37052</v>
      </c>
      <c r="G1585" s="65">
        <v>0.56805555555555554</v>
      </c>
      <c r="H1585" s="66">
        <v>28.263999999999999</v>
      </c>
      <c r="I1585" s="66">
        <v>36.551000000000002</v>
      </c>
      <c r="M1585" s="67">
        <v>1.2999999999999999E-2</v>
      </c>
      <c r="N1585" s="67">
        <v>2.1999999999999999E-2</v>
      </c>
      <c r="P1585" s="66"/>
      <c r="Q1585" s="67">
        <v>0.13600000000000001</v>
      </c>
      <c r="X1585" s="46"/>
    </row>
    <row r="1586" spans="1:24" ht="14" customHeight="1" x14ac:dyDescent="0.2">
      <c r="A1586" s="46">
        <v>1584</v>
      </c>
      <c r="B1586" s="63">
        <v>-81.825333333333333</v>
      </c>
      <c r="C1586" s="63">
        <v>24.396999999999998</v>
      </c>
      <c r="D1586" s="74">
        <f>22.5</f>
        <v>22.5</v>
      </c>
      <c r="E1586" s="72">
        <v>0</v>
      </c>
      <c r="F1586" s="64">
        <v>37052</v>
      </c>
      <c r="G1586" s="65">
        <v>0.77083333333333337</v>
      </c>
      <c r="H1586" s="66">
        <v>28.666499999999999</v>
      </c>
      <c r="I1586" s="66">
        <v>36.492549999999994</v>
      </c>
      <c r="M1586" s="67">
        <v>0.02</v>
      </c>
      <c r="N1586" s="67">
        <v>1.2999999999999999E-2</v>
      </c>
      <c r="P1586" s="66"/>
      <c r="Q1586" s="67">
        <v>0</v>
      </c>
      <c r="X1586" s="46"/>
    </row>
    <row r="1587" spans="1:24" ht="14" customHeight="1" x14ac:dyDescent="0.2">
      <c r="A1587" s="46">
        <v>1585</v>
      </c>
      <c r="B1587" s="63">
        <v>-81.829666666666668</v>
      </c>
      <c r="C1587" s="63">
        <v>24.454833333333333</v>
      </c>
      <c r="D1587" s="71">
        <v>22</v>
      </c>
      <c r="E1587" s="72">
        <v>0</v>
      </c>
      <c r="F1587" s="64">
        <v>37052</v>
      </c>
      <c r="G1587" s="65">
        <v>0.79652777777777783</v>
      </c>
      <c r="H1587" s="66">
        <v>28.772199999999998</v>
      </c>
      <c r="I1587" s="66">
        <v>36.460700000000003</v>
      </c>
      <c r="M1587" s="67">
        <v>0</v>
      </c>
      <c r="N1587" s="67">
        <v>0</v>
      </c>
      <c r="P1587" s="66"/>
      <c r="Q1587" s="67">
        <v>0</v>
      </c>
      <c r="X1587" s="46"/>
    </row>
    <row r="1588" spans="1:24" ht="14" customHeight="1" x14ac:dyDescent="0.2">
      <c r="A1588" s="46">
        <v>1586</v>
      </c>
      <c r="B1588" s="63">
        <v>-81.827833333333331</v>
      </c>
      <c r="C1588" s="63">
        <v>24.486833333333333</v>
      </c>
      <c r="D1588" s="71">
        <v>23</v>
      </c>
      <c r="E1588" s="72">
        <v>0</v>
      </c>
      <c r="F1588" s="64">
        <v>37052</v>
      </c>
      <c r="G1588" s="65">
        <v>0.81180555555555556</v>
      </c>
      <c r="H1588" s="66">
        <v>29.0489</v>
      </c>
      <c r="I1588" s="66">
        <v>36.465400000000002</v>
      </c>
      <c r="M1588" s="67">
        <v>1.7000000000000001E-2</v>
      </c>
      <c r="N1588" s="67">
        <v>6.9000000000000006E-2</v>
      </c>
      <c r="P1588" s="66"/>
      <c r="Q1588" s="67">
        <v>0</v>
      </c>
      <c r="X1588" s="46"/>
    </row>
    <row r="1589" spans="1:24" ht="14" customHeight="1" x14ac:dyDescent="0.2">
      <c r="A1589" s="46">
        <v>1587</v>
      </c>
      <c r="B1589" s="63">
        <v>-81.827833333333331</v>
      </c>
      <c r="C1589" s="63">
        <v>24.536166666666666</v>
      </c>
      <c r="D1589" s="71">
        <v>24</v>
      </c>
      <c r="E1589" s="72">
        <v>0</v>
      </c>
      <c r="F1589" s="64">
        <v>37052</v>
      </c>
      <c r="G1589" s="65">
        <v>0.84027777777777779</v>
      </c>
      <c r="H1589" s="66">
        <v>30.560549999999999</v>
      </c>
      <c r="I1589" s="66">
        <v>37.205300000000001</v>
      </c>
      <c r="M1589" s="67">
        <v>0.02</v>
      </c>
      <c r="N1589" s="67">
        <v>0.151</v>
      </c>
      <c r="P1589" s="66"/>
      <c r="Q1589" s="67">
        <v>0.182</v>
      </c>
      <c r="X1589" s="46"/>
    </row>
    <row r="1590" spans="1:24" ht="14" customHeight="1" x14ac:dyDescent="0.2">
      <c r="A1590" s="46">
        <v>1588</v>
      </c>
      <c r="B1590" s="63">
        <v>-81.42016666666666</v>
      </c>
      <c r="C1590" s="63">
        <v>24.607833333333332</v>
      </c>
      <c r="D1590" s="71">
        <v>19</v>
      </c>
      <c r="E1590" s="72">
        <v>0</v>
      </c>
      <c r="F1590" s="64">
        <v>37053</v>
      </c>
      <c r="G1590" s="65">
        <v>0.50555555555555554</v>
      </c>
      <c r="H1590" s="66">
        <v>31.025550000000003</v>
      </c>
      <c r="I1590" s="66">
        <v>37.968199999999996</v>
      </c>
      <c r="M1590" s="67">
        <v>3.0000000000000001E-3</v>
      </c>
      <c r="N1590" s="67">
        <v>0.21</v>
      </c>
      <c r="P1590" s="66"/>
      <c r="Q1590" s="67">
        <v>0.96</v>
      </c>
      <c r="X1590" s="46"/>
    </row>
    <row r="1591" spans="1:24" ht="14" customHeight="1" x14ac:dyDescent="0.2">
      <c r="A1591" s="46">
        <v>1589</v>
      </c>
      <c r="B1591" s="63">
        <v>-81.421166666666664</v>
      </c>
      <c r="C1591" s="63">
        <v>24.574999999999999</v>
      </c>
      <c r="D1591" s="71">
        <v>20</v>
      </c>
      <c r="E1591" s="72">
        <v>0</v>
      </c>
      <c r="F1591" s="64">
        <v>37053</v>
      </c>
      <c r="G1591" s="65">
        <v>0.52361111111111114</v>
      </c>
      <c r="H1591" s="66">
        <v>30.288449999999997</v>
      </c>
      <c r="I1591" s="66">
        <v>37.332000000000001</v>
      </c>
      <c r="M1591" s="67">
        <v>8.9999999999999993E-3</v>
      </c>
      <c r="N1591" s="67">
        <v>3.7999999999999999E-2</v>
      </c>
      <c r="P1591" s="66"/>
      <c r="Q1591" s="67">
        <v>1.4910000000000001</v>
      </c>
      <c r="X1591" s="46"/>
    </row>
    <row r="1592" spans="1:24" ht="14" customHeight="1" x14ac:dyDescent="0.2">
      <c r="A1592" s="46">
        <v>1590</v>
      </c>
      <c r="B1592" s="63">
        <v>-81.412999999999997</v>
      </c>
      <c r="C1592" s="63">
        <v>24.538833333333333</v>
      </c>
      <c r="D1592" s="71">
        <v>21</v>
      </c>
      <c r="E1592" s="72">
        <v>0</v>
      </c>
      <c r="F1592" s="64">
        <v>37053</v>
      </c>
      <c r="G1592" s="65">
        <v>0.54652777777777783</v>
      </c>
      <c r="H1592" s="66">
        <v>29.119950000000003</v>
      </c>
      <c r="I1592" s="66">
        <v>36.782150000000001</v>
      </c>
      <c r="M1592" s="67">
        <v>0</v>
      </c>
      <c r="N1592" s="67">
        <v>2.3E-2</v>
      </c>
      <c r="P1592" s="66"/>
      <c r="Q1592" s="67">
        <v>0</v>
      </c>
      <c r="X1592" s="46"/>
    </row>
    <row r="1593" spans="1:24" ht="14" customHeight="1" x14ac:dyDescent="0.2">
      <c r="A1593" s="46">
        <v>1591</v>
      </c>
      <c r="B1593" s="63">
        <v>-81.39</v>
      </c>
      <c r="C1593" s="63">
        <v>24.484000000000002</v>
      </c>
      <c r="D1593" s="71">
        <v>21.5</v>
      </c>
      <c r="E1593" s="72">
        <v>0</v>
      </c>
      <c r="F1593" s="64">
        <v>37053</v>
      </c>
      <c r="G1593" s="65">
        <v>0.58958333333333335</v>
      </c>
      <c r="H1593" s="66">
        <v>28.4161</v>
      </c>
      <c r="I1593" s="66">
        <v>36.466750000000005</v>
      </c>
      <c r="M1593" s="67">
        <v>0</v>
      </c>
      <c r="N1593" s="67">
        <v>0</v>
      </c>
      <c r="P1593" s="66"/>
      <c r="Q1593" s="67">
        <v>0</v>
      </c>
      <c r="X1593" s="46"/>
    </row>
    <row r="1594" spans="1:24" ht="14" customHeight="1" x14ac:dyDescent="0.2">
      <c r="A1594" s="46">
        <v>1592</v>
      </c>
      <c r="B1594" s="63">
        <v>-81.203166666666661</v>
      </c>
      <c r="C1594" s="63">
        <v>24.670500000000001</v>
      </c>
      <c r="D1594" s="71">
        <v>16</v>
      </c>
      <c r="E1594" s="72">
        <v>0</v>
      </c>
      <c r="F1594" s="64">
        <v>37053</v>
      </c>
      <c r="G1594" s="65">
        <v>0.65833333333333333</v>
      </c>
      <c r="H1594" s="66">
        <v>31.190449999999998</v>
      </c>
      <c r="I1594" s="66">
        <v>38.092950000000002</v>
      </c>
      <c r="M1594" s="67">
        <v>0.02</v>
      </c>
      <c r="N1594" s="67">
        <v>0</v>
      </c>
      <c r="P1594" s="66"/>
      <c r="Q1594" s="67">
        <v>1.2250000000000001</v>
      </c>
      <c r="X1594" s="46"/>
    </row>
    <row r="1595" spans="1:24" ht="14" customHeight="1" x14ac:dyDescent="0.2">
      <c r="A1595" s="46">
        <v>1593</v>
      </c>
      <c r="B1595" s="63">
        <v>-81.192333333333337</v>
      </c>
      <c r="C1595" s="63">
        <v>24.636166666666668</v>
      </c>
      <c r="D1595" s="71">
        <v>17</v>
      </c>
      <c r="E1595" s="72">
        <v>0</v>
      </c>
      <c r="F1595" s="64">
        <v>37053</v>
      </c>
      <c r="G1595" s="65">
        <v>0.67569444444444438</v>
      </c>
      <c r="H1595" s="66">
        <v>29.921849999999999</v>
      </c>
      <c r="I1595" s="66">
        <v>37.156499999999994</v>
      </c>
      <c r="M1595" s="67">
        <v>0.01</v>
      </c>
      <c r="N1595" s="67">
        <v>0</v>
      </c>
      <c r="P1595" s="66"/>
      <c r="Q1595" s="67">
        <v>0.251</v>
      </c>
      <c r="X1595" s="46"/>
    </row>
    <row r="1596" spans="1:24" ht="14" customHeight="1" x14ac:dyDescent="0.2">
      <c r="A1596" s="46">
        <v>1594</v>
      </c>
      <c r="B1596" s="63">
        <v>-81.182000000000002</v>
      </c>
      <c r="C1596" s="63">
        <v>24.598666666666666</v>
      </c>
      <c r="D1596" s="71">
        <v>18</v>
      </c>
      <c r="E1596" s="72">
        <v>0</v>
      </c>
      <c r="F1596" s="64">
        <v>37053</v>
      </c>
      <c r="G1596" s="65">
        <v>0.7</v>
      </c>
      <c r="H1596" s="66">
        <v>28.693100000000001</v>
      </c>
      <c r="I1596" s="66">
        <v>36.539450000000002</v>
      </c>
      <c r="M1596" s="67">
        <v>8.0000000000000002E-3</v>
      </c>
      <c r="N1596" s="67">
        <v>2.4E-2</v>
      </c>
      <c r="P1596" s="66"/>
      <c r="Q1596" s="67">
        <v>0</v>
      </c>
      <c r="X1596" s="46"/>
    </row>
    <row r="1597" spans="1:24" ht="14" customHeight="1" x14ac:dyDescent="0.2">
      <c r="A1597" s="46">
        <v>1595</v>
      </c>
      <c r="B1597" s="63">
        <v>-80.989000000000004</v>
      </c>
      <c r="C1597" s="63">
        <v>24.591833333333334</v>
      </c>
      <c r="D1597" s="71">
        <v>15.5</v>
      </c>
      <c r="E1597" s="72">
        <v>0</v>
      </c>
      <c r="F1597" s="64">
        <v>37053</v>
      </c>
      <c r="G1597" s="65">
        <v>0.75</v>
      </c>
      <c r="H1597" s="66">
        <v>29.253349999999998</v>
      </c>
      <c r="I1597" s="66">
        <v>36.638999999999996</v>
      </c>
      <c r="M1597" s="67">
        <v>1.7999999999999999E-2</v>
      </c>
      <c r="N1597" s="67">
        <v>0</v>
      </c>
      <c r="P1597" s="66"/>
      <c r="Q1597" s="67">
        <v>2.4649999999999999</v>
      </c>
      <c r="X1597" s="46"/>
    </row>
    <row r="1598" spans="1:24" ht="14" customHeight="1" x14ac:dyDescent="0.2">
      <c r="A1598" s="46">
        <v>1596</v>
      </c>
      <c r="B1598" s="63">
        <v>-81.016666666666666</v>
      </c>
      <c r="C1598" s="63">
        <v>24.643666666666668</v>
      </c>
      <c r="D1598" s="71">
        <v>15</v>
      </c>
      <c r="E1598" s="72">
        <v>0</v>
      </c>
      <c r="F1598" s="64">
        <v>37053</v>
      </c>
      <c r="G1598" s="65">
        <v>0.77777777777777779</v>
      </c>
      <c r="H1598" s="66">
        <v>29.490349999999999</v>
      </c>
      <c r="I1598" s="66">
        <v>36.627899999999997</v>
      </c>
      <c r="M1598" s="67">
        <v>1.6E-2</v>
      </c>
      <c r="N1598" s="67">
        <v>7.6999999999999999E-2</v>
      </c>
      <c r="P1598" s="66"/>
      <c r="Q1598" s="67">
        <v>0.1</v>
      </c>
    </row>
    <row r="1599" spans="1:24" ht="14" customHeight="1" x14ac:dyDescent="0.2">
      <c r="A1599" s="46">
        <v>1597</v>
      </c>
      <c r="B1599" s="63">
        <v>-81.025333333333336</v>
      </c>
      <c r="C1599" s="63">
        <v>24.6755</v>
      </c>
      <c r="D1599" s="71">
        <v>14</v>
      </c>
      <c r="E1599" s="72">
        <v>0</v>
      </c>
      <c r="F1599" s="64">
        <v>37053</v>
      </c>
      <c r="G1599" s="65">
        <v>0.7993055555555556</v>
      </c>
      <c r="H1599" s="66">
        <v>29.941749999999999</v>
      </c>
      <c r="I1599" s="66">
        <v>36.757800000000003</v>
      </c>
      <c r="M1599" s="67">
        <v>2.1999999999999999E-2</v>
      </c>
      <c r="N1599" s="67">
        <v>4.9000000000000002E-2</v>
      </c>
      <c r="P1599" s="66"/>
      <c r="Q1599" s="67">
        <v>2.9460000000000002</v>
      </c>
    </row>
    <row r="1600" spans="1:24" ht="14" customHeight="1" x14ac:dyDescent="0.2">
      <c r="A1600" s="46">
        <v>1598</v>
      </c>
      <c r="B1600" s="63">
        <v>-81.03</v>
      </c>
      <c r="C1600" s="63">
        <v>24.701666666666668</v>
      </c>
      <c r="D1600" s="71">
        <v>13</v>
      </c>
      <c r="E1600" s="72">
        <v>0</v>
      </c>
      <c r="F1600" s="64">
        <v>37053</v>
      </c>
      <c r="G1600" s="65">
        <v>0.81944444444444453</v>
      </c>
      <c r="H1600" s="66">
        <v>31.122050000000002</v>
      </c>
      <c r="I1600" s="66">
        <v>37.107200000000006</v>
      </c>
      <c r="M1600" s="67">
        <v>2.1000000000000001E-2</v>
      </c>
      <c r="N1600" s="67">
        <v>0.155</v>
      </c>
      <c r="P1600" s="66"/>
      <c r="Q1600" s="67">
        <v>2.0510000000000002</v>
      </c>
    </row>
    <row r="1601" spans="1:17" ht="14" customHeight="1" x14ac:dyDescent="0.2">
      <c r="A1601" s="46">
        <v>1599</v>
      </c>
      <c r="B1601" s="63">
        <v>-80.862666666666669</v>
      </c>
      <c r="C1601" s="63">
        <v>24.7835</v>
      </c>
      <c r="D1601" s="71">
        <v>10</v>
      </c>
      <c r="E1601" s="72">
        <v>0</v>
      </c>
      <c r="F1601" s="64">
        <v>37053</v>
      </c>
      <c r="G1601" s="65">
        <v>0.86875000000000002</v>
      </c>
      <c r="H1601" s="66">
        <v>31.219200000000001</v>
      </c>
      <c r="I1601" s="66">
        <v>38.0107</v>
      </c>
      <c r="M1601" s="67">
        <v>2.9000000000000001E-2</v>
      </c>
      <c r="N1601" s="67">
        <v>0.104</v>
      </c>
      <c r="P1601" s="66"/>
      <c r="Q1601" s="67">
        <v>2.8079999999999998</v>
      </c>
    </row>
    <row r="1602" spans="1:17" ht="14" customHeight="1" x14ac:dyDescent="0.2">
      <c r="A1602" s="46">
        <v>1600</v>
      </c>
      <c r="B1602" s="63">
        <v>-80.845666666666673</v>
      </c>
      <c r="C1602" s="63">
        <v>24.752833333333335</v>
      </c>
      <c r="D1602" s="71">
        <v>11</v>
      </c>
      <c r="E1602" s="72">
        <v>0</v>
      </c>
      <c r="F1602" s="64">
        <v>37053</v>
      </c>
      <c r="G1602" s="65">
        <v>0.88611111111111107</v>
      </c>
      <c r="H1602" s="66">
        <v>30.410550000000001</v>
      </c>
      <c r="I1602" s="66">
        <v>37.103200000000001</v>
      </c>
      <c r="M1602" s="67">
        <v>0.03</v>
      </c>
      <c r="N1602" s="67">
        <v>0</v>
      </c>
      <c r="P1602" s="66"/>
      <c r="Q1602" s="67">
        <v>2.2570000000000001</v>
      </c>
    </row>
    <row r="1603" spans="1:17" ht="14" customHeight="1" x14ac:dyDescent="0.2">
      <c r="A1603" s="46">
        <v>1601</v>
      </c>
      <c r="B1603" s="63">
        <v>-80.829333333333338</v>
      </c>
      <c r="C1603" s="63">
        <v>24.712</v>
      </c>
      <c r="D1603" s="71">
        <v>12</v>
      </c>
      <c r="E1603" s="72">
        <v>0</v>
      </c>
      <c r="F1603" s="64">
        <v>37053</v>
      </c>
      <c r="G1603" s="65">
        <v>0.90347222222222223</v>
      </c>
      <c r="H1603" s="66">
        <v>29.509900000000002</v>
      </c>
      <c r="I1603" s="66">
        <v>36.619250000000001</v>
      </c>
      <c r="M1603" s="67">
        <v>2.8000000000000001E-2</v>
      </c>
      <c r="N1603" s="67">
        <v>8.8999999999999996E-2</v>
      </c>
      <c r="P1603" s="66"/>
      <c r="Q1603" s="67">
        <v>0</v>
      </c>
    </row>
    <row r="1604" spans="1:17" ht="14" customHeight="1" x14ac:dyDescent="0.2">
      <c r="A1604" s="46">
        <v>1602</v>
      </c>
      <c r="B1604" s="63">
        <v>-80.687333333333328</v>
      </c>
      <c r="C1604" s="63">
        <v>24.715499999999999</v>
      </c>
      <c r="D1604" s="71">
        <v>9.5</v>
      </c>
      <c r="E1604" s="72">
        <v>0</v>
      </c>
      <c r="F1604" s="64">
        <v>37053</v>
      </c>
      <c r="G1604" s="65">
        <v>0.94305555555555554</v>
      </c>
      <c r="H1604" s="66">
        <v>29.075800000000001</v>
      </c>
      <c r="I1604" s="66">
        <v>36.488550000000004</v>
      </c>
      <c r="M1604" s="67">
        <v>2.4E-2</v>
      </c>
      <c r="N1604" s="67">
        <v>3.5000000000000003E-2</v>
      </c>
      <c r="P1604" s="66"/>
      <c r="Q1604" s="67">
        <v>0</v>
      </c>
    </row>
    <row r="1605" spans="1:17" ht="14" customHeight="1" x14ac:dyDescent="0.2">
      <c r="A1605" s="46">
        <v>1603</v>
      </c>
      <c r="B1605" s="63">
        <v>-80.723500000000001</v>
      </c>
      <c r="C1605" s="63">
        <v>24.763000000000002</v>
      </c>
      <c r="D1605" s="71">
        <v>9</v>
      </c>
      <c r="E1605" s="72">
        <v>0</v>
      </c>
      <c r="F1605" s="64">
        <v>37053</v>
      </c>
      <c r="G1605" s="65">
        <v>0.97569444444444453</v>
      </c>
      <c r="H1605" s="66">
        <v>29.133499999999998</v>
      </c>
      <c r="I1605" s="66">
        <v>36.552500000000002</v>
      </c>
      <c r="M1605" s="67">
        <v>3.3000000000000002E-2</v>
      </c>
      <c r="N1605" s="67">
        <v>0.14499999999999999</v>
      </c>
      <c r="P1605" s="66"/>
      <c r="Q1605" s="67">
        <v>0</v>
      </c>
    </row>
    <row r="1606" spans="1:17" ht="14" customHeight="1" x14ac:dyDescent="0.2">
      <c r="A1606" s="46">
        <v>1604</v>
      </c>
      <c r="B1606" s="63">
        <v>-80.741166666666672</v>
      </c>
      <c r="C1606" s="63">
        <v>24.793166666666668</v>
      </c>
      <c r="D1606" s="71">
        <v>8</v>
      </c>
      <c r="E1606" s="72">
        <v>0</v>
      </c>
      <c r="F1606" s="64">
        <v>37053</v>
      </c>
      <c r="G1606" s="65">
        <v>0.9902777777777777</v>
      </c>
      <c r="H1606" s="66">
        <v>30.048499999999997</v>
      </c>
      <c r="I1606" s="66">
        <v>36.99</v>
      </c>
      <c r="M1606" s="67">
        <v>3.3000000000000002E-2</v>
      </c>
      <c r="N1606" s="67">
        <v>1.4E-2</v>
      </c>
      <c r="P1606" s="66"/>
      <c r="Q1606" s="67">
        <v>0</v>
      </c>
    </row>
    <row r="1607" spans="1:17" ht="14" customHeight="1" x14ac:dyDescent="0.2">
      <c r="A1607" s="46">
        <v>1605</v>
      </c>
      <c r="B1607" s="63">
        <v>-80.755833333333328</v>
      </c>
      <c r="C1607" s="63">
        <v>24.819333333333333</v>
      </c>
      <c r="D1607" s="71">
        <v>7</v>
      </c>
      <c r="E1607" s="72">
        <v>0</v>
      </c>
      <c r="F1607" s="64">
        <v>37054</v>
      </c>
      <c r="G1607" s="65">
        <v>3.472222222222222E-3</v>
      </c>
      <c r="H1607" s="66">
        <v>31.926000000000002</v>
      </c>
      <c r="I1607" s="66">
        <v>38.781999999999996</v>
      </c>
      <c r="M1607" s="67">
        <v>3.5000000000000003E-2</v>
      </c>
      <c r="N1607" s="67">
        <v>0.11600000000000001</v>
      </c>
      <c r="P1607" s="66"/>
      <c r="Q1607" s="67">
        <v>4.0579999999999998</v>
      </c>
    </row>
    <row r="1608" spans="1:17" ht="14" customHeight="1" x14ac:dyDescent="0.2">
      <c r="A1608" s="46">
        <v>1606</v>
      </c>
      <c r="B1608" s="63">
        <v>-80.477666666666664</v>
      </c>
      <c r="C1608" s="63">
        <v>25.009833333333333</v>
      </c>
      <c r="D1608" s="71" t="s">
        <v>11</v>
      </c>
      <c r="E1608" s="72">
        <v>0</v>
      </c>
      <c r="F1608" s="64">
        <v>37054</v>
      </c>
      <c r="G1608" s="65">
        <v>0.46458333333333335</v>
      </c>
      <c r="H1608" s="66">
        <v>30.223999999999997</v>
      </c>
      <c r="I1608" s="66">
        <v>36.400999999999996</v>
      </c>
      <c r="M1608" s="67">
        <v>1.2999999999999999E-2</v>
      </c>
      <c r="N1608" s="67">
        <v>7.2999999999999995E-2</v>
      </c>
      <c r="P1608" s="66"/>
      <c r="Q1608" s="67">
        <v>0.58699999999999997</v>
      </c>
    </row>
    <row r="1609" spans="1:17" ht="14" customHeight="1" x14ac:dyDescent="0.2">
      <c r="A1609" s="46">
        <v>1607</v>
      </c>
      <c r="B1609" s="63">
        <v>-80.462666666666664</v>
      </c>
      <c r="C1609" s="63">
        <v>24.997666666666667</v>
      </c>
      <c r="D1609" s="71" t="s">
        <v>12</v>
      </c>
      <c r="E1609" s="72">
        <v>0</v>
      </c>
      <c r="F1609" s="64">
        <v>37054</v>
      </c>
      <c r="G1609" s="65">
        <v>0.47569444444444442</v>
      </c>
      <c r="H1609" s="66">
        <v>30.067</v>
      </c>
      <c r="I1609" s="66">
        <v>36.44</v>
      </c>
      <c r="M1609" s="67">
        <v>2.5999999999999999E-2</v>
      </c>
      <c r="N1609" s="67">
        <v>0.01</v>
      </c>
      <c r="P1609" s="66"/>
      <c r="Q1609" s="67">
        <v>2.4409999999999998</v>
      </c>
    </row>
    <row r="1610" spans="1:17" ht="14" customHeight="1" x14ac:dyDescent="0.2">
      <c r="A1610" s="46">
        <v>1608</v>
      </c>
      <c r="B1610" s="63">
        <v>-80.444999999999993</v>
      </c>
      <c r="C1610" s="63">
        <v>24.981666666666666</v>
      </c>
      <c r="D1610" s="71" t="s">
        <v>13</v>
      </c>
      <c r="E1610" s="72">
        <v>0</v>
      </c>
      <c r="F1610" s="64">
        <v>37054</v>
      </c>
      <c r="G1610" s="65">
        <v>0.48819444444444443</v>
      </c>
      <c r="H1610" s="66">
        <v>27.8795</v>
      </c>
      <c r="I1610" s="66">
        <v>36.456500000000005</v>
      </c>
      <c r="M1610" s="67">
        <v>2.1000000000000001E-2</v>
      </c>
      <c r="N1610" s="67">
        <v>1.2E-2</v>
      </c>
      <c r="P1610" s="66"/>
      <c r="Q1610" s="67">
        <v>2.0609999999999999</v>
      </c>
    </row>
    <row r="1611" spans="1:17" ht="14" customHeight="1" x14ac:dyDescent="0.2">
      <c r="A1611" s="46">
        <v>1609</v>
      </c>
      <c r="B1611" s="63">
        <v>-80.428166666666669</v>
      </c>
      <c r="C1611" s="63">
        <v>24.966833333333334</v>
      </c>
      <c r="D1611" s="71" t="s">
        <v>14</v>
      </c>
      <c r="E1611" s="72">
        <v>0</v>
      </c>
      <c r="F1611" s="64">
        <v>37054</v>
      </c>
      <c r="G1611" s="65">
        <v>0.49861111111111112</v>
      </c>
      <c r="H1611" s="66">
        <v>28.232500000000002</v>
      </c>
      <c r="I1611" s="66">
        <v>36.527000000000001</v>
      </c>
      <c r="M1611" s="67">
        <v>2.7E-2</v>
      </c>
      <c r="N1611" s="67">
        <v>0.02</v>
      </c>
      <c r="P1611" s="66"/>
      <c r="Q1611" s="67">
        <v>1.1890000000000001</v>
      </c>
    </row>
    <row r="1612" spans="1:17" ht="14" customHeight="1" x14ac:dyDescent="0.2">
      <c r="A1612" s="46">
        <v>1610</v>
      </c>
      <c r="B1612" s="63">
        <v>-80.287666666666667</v>
      </c>
      <c r="C1612" s="63">
        <v>25.048166666666667</v>
      </c>
      <c r="D1612" s="71">
        <v>6.5</v>
      </c>
      <c r="E1612" s="72">
        <v>0</v>
      </c>
      <c r="F1612" s="64">
        <v>37054</v>
      </c>
      <c r="G1612" s="65">
        <v>0.54027777777777775</v>
      </c>
      <c r="H1612" s="66">
        <v>28.386499999999998</v>
      </c>
      <c r="I1612" s="66">
        <v>36.472999999999999</v>
      </c>
      <c r="M1612" s="67">
        <v>2.1000000000000001E-2</v>
      </c>
      <c r="N1612" s="67">
        <v>0</v>
      </c>
      <c r="P1612" s="66"/>
      <c r="Q1612" s="67">
        <v>0</v>
      </c>
    </row>
    <row r="1613" spans="1:17" ht="14" customHeight="1" x14ac:dyDescent="0.2">
      <c r="A1613" s="46">
        <v>1611</v>
      </c>
      <c r="B1613" s="63">
        <v>-80.314666666666668</v>
      </c>
      <c r="C1613" s="63">
        <v>25.065166666666666</v>
      </c>
      <c r="D1613" s="71">
        <v>6</v>
      </c>
      <c r="E1613" s="72">
        <v>0</v>
      </c>
      <c r="F1613" s="64">
        <v>37054</v>
      </c>
      <c r="G1613" s="65">
        <v>0.56180555555555556</v>
      </c>
      <c r="H1613" s="66">
        <v>28.9556</v>
      </c>
      <c r="I1613" s="66">
        <v>36.452749999999995</v>
      </c>
      <c r="M1613" s="67">
        <v>0.02</v>
      </c>
      <c r="N1613" s="67">
        <v>6.6000000000000003E-2</v>
      </c>
      <c r="P1613" s="66"/>
      <c r="Q1613" s="67">
        <v>0</v>
      </c>
    </row>
    <row r="1614" spans="1:17" ht="14" customHeight="1" x14ac:dyDescent="0.2">
      <c r="A1614" s="46">
        <v>1612</v>
      </c>
      <c r="B1614" s="63">
        <v>-80.333666666666673</v>
      </c>
      <c r="C1614" s="63">
        <v>25.080166666666667</v>
      </c>
      <c r="D1614" s="71">
        <v>5.5</v>
      </c>
      <c r="E1614" s="72">
        <v>0</v>
      </c>
      <c r="F1614" s="64">
        <v>37054</v>
      </c>
      <c r="G1614" s="65">
        <v>0.57777777777777783</v>
      </c>
      <c r="H1614" s="66">
        <v>29.523499999999999</v>
      </c>
      <c r="I1614" s="66">
        <v>36.477000000000004</v>
      </c>
      <c r="M1614" s="67">
        <v>1.4999999999999999E-2</v>
      </c>
      <c r="N1614" s="67">
        <v>0</v>
      </c>
      <c r="P1614" s="66"/>
      <c r="Q1614" s="67">
        <v>0</v>
      </c>
    </row>
    <row r="1615" spans="1:17" ht="14" customHeight="1" x14ac:dyDescent="0.2">
      <c r="A1615" s="46">
        <v>1613</v>
      </c>
      <c r="B1615" s="63">
        <v>-80.354833333333332</v>
      </c>
      <c r="C1615" s="63">
        <v>25.093166666666665</v>
      </c>
      <c r="D1615" s="71">
        <v>5</v>
      </c>
      <c r="E1615" s="72">
        <v>0</v>
      </c>
      <c r="F1615" s="64">
        <v>37054</v>
      </c>
      <c r="G1615" s="65">
        <v>0.59166666666666667</v>
      </c>
      <c r="H1615" s="66">
        <v>29.817999999999998</v>
      </c>
      <c r="I1615" s="66">
        <v>36.491999999999997</v>
      </c>
      <c r="M1615" s="67">
        <v>1.4999999999999999E-2</v>
      </c>
      <c r="N1615" s="67">
        <v>0.01</v>
      </c>
      <c r="P1615" s="66"/>
      <c r="Q1615" s="67">
        <v>0</v>
      </c>
    </row>
    <row r="1616" spans="1:17" ht="14" customHeight="1" x14ac:dyDescent="0.2">
      <c r="A1616" s="46">
        <v>1614</v>
      </c>
      <c r="B1616" s="63">
        <v>-80.38</v>
      </c>
      <c r="C1616" s="63">
        <v>25.109000000000002</v>
      </c>
      <c r="D1616" s="71">
        <v>4</v>
      </c>
      <c r="E1616" s="72">
        <v>0</v>
      </c>
      <c r="F1616" s="64">
        <v>37054</v>
      </c>
      <c r="G1616" s="65">
        <v>0.60486111111111118</v>
      </c>
      <c r="H1616" s="66">
        <v>30.933999999999997</v>
      </c>
      <c r="I1616" s="66">
        <v>36.691649999999996</v>
      </c>
      <c r="M1616" s="67">
        <v>1.4E-2</v>
      </c>
      <c r="N1616" s="67">
        <v>0.189</v>
      </c>
      <c r="P1616" s="66"/>
      <c r="Q1616" s="67">
        <v>0</v>
      </c>
    </row>
    <row r="1617" spans="1:17" ht="14" customHeight="1" x14ac:dyDescent="0.2">
      <c r="A1617" s="46">
        <v>1615</v>
      </c>
      <c r="B1617" s="63">
        <v>-80.336166666666671</v>
      </c>
      <c r="C1617" s="63">
        <v>25.178666666666668</v>
      </c>
      <c r="D1617" s="71" t="s">
        <v>7</v>
      </c>
      <c r="E1617" s="72">
        <v>0</v>
      </c>
      <c r="F1617" s="64">
        <v>37054</v>
      </c>
      <c r="G1617" s="65">
        <v>0.63194444444444442</v>
      </c>
      <c r="H1617" s="66">
        <v>30.638350000000003</v>
      </c>
      <c r="I1617" s="66">
        <v>36.558399999999999</v>
      </c>
      <c r="M1617" s="67">
        <v>0.03</v>
      </c>
      <c r="N1617" s="67">
        <v>0.1</v>
      </c>
      <c r="P1617" s="66"/>
      <c r="Q1617" s="67">
        <v>0</v>
      </c>
    </row>
    <row r="1618" spans="1:17" ht="14" customHeight="1" x14ac:dyDescent="0.2">
      <c r="A1618" s="46">
        <v>1616</v>
      </c>
      <c r="B1618" s="63">
        <v>-80.304833333333335</v>
      </c>
      <c r="C1618" s="63">
        <v>25.161999999999999</v>
      </c>
      <c r="D1618" s="71" t="s">
        <v>8</v>
      </c>
      <c r="E1618" s="72">
        <v>0</v>
      </c>
      <c r="F1618" s="64">
        <v>37054</v>
      </c>
      <c r="G1618" s="65">
        <v>0.64652777777777781</v>
      </c>
      <c r="H1618" s="66">
        <v>29.6325</v>
      </c>
      <c r="I1618" s="66">
        <v>36.474500000000006</v>
      </c>
      <c r="M1618" s="67">
        <v>2.7E-2</v>
      </c>
      <c r="N1618" s="67">
        <v>0</v>
      </c>
      <c r="P1618" s="66"/>
      <c r="Q1618" s="67">
        <v>0</v>
      </c>
    </row>
    <row r="1619" spans="1:17" ht="14" customHeight="1" x14ac:dyDescent="0.2">
      <c r="A1619" s="46">
        <v>1617</v>
      </c>
      <c r="B1619" s="63">
        <v>-80.283666666666662</v>
      </c>
      <c r="C1619" s="63">
        <v>25.148</v>
      </c>
      <c r="D1619" s="71" t="s">
        <v>9</v>
      </c>
      <c r="E1619" s="72">
        <v>0</v>
      </c>
      <c r="F1619" s="64">
        <v>37054</v>
      </c>
      <c r="G1619" s="65">
        <v>0.66388888888888886</v>
      </c>
      <c r="H1619" s="66">
        <v>29.232500000000002</v>
      </c>
      <c r="I1619" s="66">
        <v>36.465000000000003</v>
      </c>
      <c r="M1619" s="67">
        <v>1.6E-2</v>
      </c>
      <c r="N1619" s="67">
        <v>0</v>
      </c>
      <c r="P1619" s="66"/>
      <c r="Q1619" s="67">
        <v>0</v>
      </c>
    </row>
    <row r="1620" spans="1:17" ht="14" customHeight="1" x14ac:dyDescent="0.2">
      <c r="A1620" s="46">
        <v>1618</v>
      </c>
      <c r="B1620" s="63">
        <v>-80.258166666666668</v>
      </c>
      <c r="C1620" s="63">
        <v>25.1355</v>
      </c>
      <c r="D1620" s="71" t="s">
        <v>10</v>
      </c>
      <c r="E1620" s="72">
        <v>0</v>
      </c>
      <c r="F1620" s="64">
        <v>37054</v>
      </c>
      <c r="G1620" s="65">
        <v>0.69166666666666676</v>
      </c>
      <c r="H1620" s="66">
        <v>29.056000000000001</v>
      </c>
      <c r="I1620" s="66">
        <v>36.485999999999997</v>
      </c>
      <c r="M1620" s="67">
        <v>1.4999999999999999E-2</v>
      </c>
      <c r="N1620" s="67">
        <v>5.8999999999999997E-2</v>
      </c>
      <c r="P1620" s="66"/>
      <c r="Q1620" s="67">
        <v>0</v>
      </c>
    </row>
    <row r="1621" spans="1:17" ht="14" customHeight="1" x14ac:dyDescent="0.2">
      <c r="A1621" s="46">
        <v>1619</v>
      </c>
      <c r="B1621" s="63">
        <v>-80.082666666666668</v>
      </c>
      <c r="C1621" s="63">
        <v>25.648499999999999</v>
      </c>
      <c r="D1621" s="71">
        <v>3</v>
      </c>
      <c r="E1621" s="72">
        <v>0</v>
      </c>
      <c r="F1621" s="64">
        <v>37054</v>
      </c>
      <c r="G1621" s="65">
        <v>0.81319444444444444</v>
      </c>
      <c r="H1621" s="66">
        <v>28.6557</v>
      </c>
      <c r="I1621" s="66">
        <v>36.523499999999999</v>
      </c>
      <c r="M1621" s="67">
        <v>2.5000000000000001E-2</v>
      </c>
      <c r="N1621" s="67">
        <v>0</v>
      </c>
      <c r="P1621" s="66"/>
      <c r="Q1621" s="67">
        <v>0</v>
      </c>
    </row>
    <row r="1622" spans="1:17" ht="14" customHeight="1" x14ac:dyDescent="0.2">
      <c r="A1622" s="46">
        <v>1620</v>
      </c>
      <c r="B1622" s="63">
        <v>-80.10466666666666</v>
      </c>
      <c r="C1622" s="63">
        <v>25.642166666666668</v>
      </c>
      <c r="D1622" s="71">
        <v>2</v>
      </c>
      <c r="E1622" s="72">
        <v>0</v>
      </c>
      <c r="F1622" s="64">
        <v>37054</v>
      </c>
      <c r="G1622" s="65">
        <v>0.82638888888888884</v>
      </c>
      <c r="H1622" s="66">
        <v>29.734999999999999</v>
      </c>
      <c r="I1622" s="66">
        <v>36.433549999999997</v>
      </c>
      <c r="M1622" s="67">
        <v>2.8000000000000001E-2</v>
      </c>
      <c r="N1622" s="67">
        <v>0</v>
      </c>
      <c r="P1622" s="66"/>
      <c r="Q1622" s="67">
        <v>0</v>
      </c>
    </row>
    <row r="1623" spans="1:17" ht="14" customHeight="1" x14ac:dyDescent="0.2">
      <c r="A1623" s="46">
        <v>1621</v>
      </c>
      <c r="B1623" s="63">
        <v>-80.12533333333333</v>
      </c>
      <c r="C1623" s="63">
        <v>25.645499999999998</v>
      </c>
      <c r="D1623" s="71">
        <v>1</v>
      </c>
      <c r="E1623" s="72">
        <v>0</v>
      </c>
      <c r="F1623" s="64">
        <v>37054</v>
      </c>
      <c r="G1623" s="65">
        <v>0.83680555555555547</v>
      </c>
      <c r="H1623" s="66">
        <v>29.977</v>
      </c>
      <c r="I1623" s="66">
        <v>36.500900000000001</v>
      </c>
      <c r="M1623" s="67">
        <v>3.7999999999999999E-2</v>
      </c>
      <c r="N1623" s="67">
        <v>0</v>
      </c>
      <c r="Q1623" s="67">
        <v>0.83</v>
      </c>
    </row>
    <row r="1624" spans="1:17" ht="14" customHeight="1" x14ac:dyDescent="0.2">
      <c r="A1624" s="46">
        <v>1622</v>
      </c>
      <c r="B1624" s="63">
        <v>-80.964166666666671</v>
      </c>
      <c r="C1624" s="63">
        <v>24.930333333333333</v>
      </c>
      <c r="D1624" s="71">
        <v>71</v>
      </c>
      <c r="E1624" s="72">
        <v>0</v>
      </c>
      <c r="F1624" s="64">
        <v>37142</v>
      </c>
      <c r="G1624" s="65">
        <v>0.52569444444444446</v>
      </c>
      <c r="H1624" s="66">
        <v>29.630499999999998</v>
      </c>
      <c r="I1624" s="66">
        <v>37.352499999999999</v>
      </c>
      <c r="J1624" s="66">
        <v>4.5128750000000002</v>
      </c>
      <c r="L1624" s="66"/>
      <c r="M1624" s="66">
        <v>6.0999999999999999E-2</v>
      </c>
      <c r="N1624" s="66">
        <v>0.16153846153846155</v>
      </c>
      <c r="P1624" s="66"/>
      <c r="Q1624" s="66">
        <v>2.786</v>
      </c>
    </row>
    <row r="1625" spans="1:17" ht="14" customHeight="1" x14ac:dyDescent="0.2">
      <c r="A1625" s="46">
        <v>1623</v>
      </c>
      <c r="B1625" s="63">
        <v>-81.025499999999994</v>
      </c>
      <c r="C1625" s="63">
        <v>24.929333333333332</v>
      </c>
      <c r="D1625" s="74">
        <v>70</v>
      </c>
      <c r="E1625" s="75">
        <v>0</v>
      </c>
      <c r="F1625" s="64">
        <v>37142</v>
      </c>
      <c r="G1625" s="65">
        <v>0.54791666666666672</v>
      </c>
      <c r="H1625" s="66">
        <v>29.734999999999999</v>
      </c>
      <c r="I1625" s="66">
        <v>37.221000000000004</v>
      </c>
      <c r="J1625" s="67">
        <v>1.54</v>
      </c>
      <c r="K1625" s="67"/>
      <c r="M1625" s="67">
        <v>4.9000000000000002E-2</v>
      </c>
      <c r="N1625" s="67">
        <v>0.13846153846153847</v>
      </c>
      <c r="P1625" s="66"/>
      <c r="Q1625" s="67">
        <v>1.33</v>
      </c>
    </row>
    <row r="1626" spans="1:17" ht="14" customHeight="1" x14ac:dyDescent="0.2">
      <c r="A1626" s="46">
        <v>1624</v>
      </c>
      <c r="B1626" s="63">
        <v>-81.095666666666673</v>
      </c>
      <c r="C1626" s="63">
        <v>24.929500000000001</v>
      </c>
      <c r="D1626" s="74">
        <v>69</v>
      </c>
      <c r="E1626" s="75">
        <v>0</v>
      </c>
      <c r="F1626" s="64">
        <v>37142</v>
      </c>
      <c r="G1626" s="65">
        <v>0.57222222222222219</v>
      </c>
      <c r="H1626" s="66">
        <v>29.814499999999999</v>
      </c>
      <c r="I1626" s="66">
        <v>37.3065</v>
      </c>
      <c r="J1626" s="67">
        <v>0.54049999999999998</v>
      </c>
      <c r="K1626" s="67"/>
      <c r="M1626" s="67">
        <v>6.8000000000000005E-2</v>
      </c>
      <c r="N1626" s="67">
        <v>0.13846153846153847</v>
      </c>
      <c r="P1626" s="66"/>
      <c r="Q1626" s="67">
        <v>0</v>
      </c>
    </row>
    <row r="1627" spans="1:17" ht="14" customHeight="1" x14ac:dyDescent="0.2">
      <c r="A1627" s="46">
        <v>1625</v>
      </c>
      <c r="B1627" s="63">
        <v>-81.167333333333332</v>
      </c>
      <c r="C1627" s="63">
        <v>24.929833333333335</v>
      </c>
      <c r="D1627" s="74">
        <v>68</v>
      </c>
      <c r="E1627" s="75">
        <v>0</v>
      </c>
      <c r="F1627" s="64">
        <v>37142</v>
      </c>
      <c r="G1627" s="65">
        <v>0.59791666666666665</v>
      </c>
      <c r="H1627" s="66">
        <v>30.116500000000002</v>
      </c>
      <c r="I1627" s="66">
        <v>37.292999999999999</v>
      </c>
      <c r="J1627" s="67">
        <v>1.6625000000000001</v>
      </c>
      <c r="K1627" s="67"/>
      <c r="M1627" s="67">
        <v>3.9E-2</v>
      </c>
      <c r="N1627" s="67">
        <v>0.13846153846153847</v>
      </c>
      <c r="P1627" s="66"/>
      <c r="Q1627" s="67">
        <v>0</v>
      </c>
    </row>
    <row r="1628" spans="1:17" ht="14" customHeight="1" x14ac:dyDescent="0.2">
      <c r="A1628" s="46">
        <v>1626</v>
      </c>
      <c r="B1628" s="63">
        <v>-81.12733333333334</v>
      </c>
      <c r="C1628" s="63">
        <v>25.030166666666666</v>
      </c>
      <c r="D1628" s="71">
        <v>67</v>
      </c>
      <c r="E1628" s="72">
        <v>0</v>
      </c>
      <c r="F1628" s="64">
        <v>37142</v>
      </c>
      <c r="G1628" s="65">
        <v>0.66527777777777775</v>
      </c>
      <c r="H1628" s="66">
        <v>29.997499999999999</v>
      </c>
      <c r="I1628" s="66">
        <v>37.072000000000003</v>
      </c>
      <c r="J1628" s="66">
        <v>3.1418750000000002</v>
      </c>
      <c r="L1628" s="66"/>
      <c r="M1628" s="66">
        <v>3.9E-2</v>
      </c>
      <c r="N1628" s="66">
        <v>0.16153846153846155</v>
      </c>
      <c r="P1628" s="66"/>
      <c r="Q1628" s="66">
        <v>4.875</v>
      </c>
    </row>
    <row r="1629" spans="1:17" ht="14" customHeight="1" x14ac:dyDescent="0.2">
      <c r="A1629" s="46">
        <v>1627</v>
      </c>
      <c r="B1629" s="63">
        <v>-81.107833333333332</v>
      </c>
      <c r="C1629" s="63">
        <v>25.068666666666665</v>
      </c>
      <c r="D1629" s="74">
        <v>66</v>
      </c>
      <c r="E1629" s="75">
        <v>0</v>
      </c>
      <c r="F1629" s="64">
        <v>37142</v>
      </c>
      <c r="G1629" s="65">
        <v>0.69027777777777777</v>
      </c>
      <c r="H1629" s="66">
        <v>30.0945</v>
      </c>
      <c r="I1629" s="66">
        <v>37.360500000000002</v>
      </c>
      <c r="J1629" s="67">
        <v>3.6560000000000001</v>
      </c>
      <c r="K1629" s="67"/>
      <c r="M1629" s="67">
        <v>3.4000000000000002E-2</v>
      </c>
      <c r="N1629" s="67">
        <v>0.16153846153846155</v>
      </c>
      <c r="P1629" s="66"/>
      <c r="Q1629" s="67">
        <v>13.725</v>
      </c>
    </row>
    <row r="1630" spans="1:17" ht="14" customHeight="1" x14ac:dyDescent="0.2">
      <c r="A1630" s="46">
        <v>1628</v>
      </c>
      <c r="B1630" s="63">
        <v>-81.093333333333334</v>
      </c>
      <c r="C1630" s="63">
        <v>25.098166666666668</v>
      </c>
      <c r="D1630" s="74">
        <v>65</v>
      </c>
      <c r="E1630" s="75">
        <v>0</v>
      </c>
      <c r="F1630" s="64">
        <v>37142</v>
      </c>
      <c r="G1630" s="65">
        <v>0.70972222222222225</v>
      </c>
      <c r="H1630" s="66">
        <v>30.202999999999999</v>
      </c>
      <c r="I1630" s="66">
        <v>37.988</v>
      </c>
      <c r="J1630" s="67">
        <v>4.9127500000000008</v>
      </c>
      <c r="K1630" s="67"/>
      <c r="M1630" s="67">
        <v>4.3999999999999997E-2</v>
      </c>
      <c r="N1630" s="67">
        <v>6.9230769230769235E-2</v>
      </c>
      <c r="P1630" s="66"/>
      <c r="Q1630" s="67">
        <v>8.7949999999999999</v>
      </c>
    </row>
    <row r="1631" spans="1:17" ht="14" customHeight="1" x14ac:dyDescent="0.2">
      <c r="A1631" s="46">
        <v>1629</v>
      </c>
      <c r="B1631" s="63">
        <v>-81.156000000000006</v>
      </c>
      <c r="C1631" s="63">
        <v>25.162666666666667</v>
      </c>
      <c r="D1631" s="74">
        <v>64</v>
      </c>
      <c r="E1631" s="75">
        <v>0</v>
      </c>
      <c r="F1631" s="64">
        <v>37142</v>
      </c>
      <c r="G1631" s="65">
        <v>0.75555555555555554</v>
      </c>
      <c r="H1631" s="66">
        <v>30.408000000000001</v>
      </c>
      <c r="I1631" s="66">
        <v>37.202500000000001</v>
      </c>
      <c r="J1631" s="67">
        <v>3.5417500000000004</v>
      </c>
      <c r="K1631" s="67"/>
      <c r="M1631" s="67">
        <v>3.1E-2</v>
      </c>
      <c r="N1631" s="67">
        <v>0.11538461538461539</v>
      </c>
      <c r="P1631" s="66"/>
      <c r="Q1631" s="67">
        <v>7.5039999999999996</v>
      </c>
    </row>
    <row r="1632" spans="1:17" ht="14" customHeight="1" x14ac:dyDescent="0.2">
      <c r="A1632" s="46">
        <v>1630</v>
      </c>
      <c r="B1632" s="63">
        <v>-81.19916666666667</v>
      </c>
      <c r="C1632" s="63">
        <v>25.165833333333332</v>
      </c>
      <c r="D1632" s="74">
        <v>63</v>
      </c>
      <c r="E1632" s="75">
        <v>0</v>
      </c>
      <c r="F1632" s="64">
        <v>37142</v>
      </c>
      <c r="G1632" s="65">
        <v>0.77847222222222223</v>
      </c>
      <c r="H1632" s="66">
        <v>30.082999999999998</v>
      </c>
      <c r="I1632" s="66">
        <v>37.58</v>
      </c>
      <c r="J1632" s="67">
        <v>1.7849999999999999</v>
      </c>
      <c r="K1632" s="67"/>
      <c r="M1632" s="67">
        <v>6.0999999999999999E-2</v>
      </c>
      <c r="N1632" s="67">
        <v>0.11538461538461539</v>
      </c>
      <c r="P1632" s="66"/>
      <c r="Q1632" s="67">
        <v>10.579000000000001</v>
      </c>
    </row>
    <row r="1633" spans="1:17" ht="14" customHeight="1" x14ac:dyDescent="0.2">
      <c r="A1633" s="46">
        <v>1631</v>
      </c>
      <c r="B1633" s="63">
        <v>-81.234166666666667</v>
      </c>
      <c r="C1633" s="63">
        <v>25.166</v>
      </c>
      <c r="D1633" s="74">
        <v>62</v>
      </c>
      <c r="E1633" s="75">
        <v>0</v>
      </c>
      <c r="F1633" s="64">
        <v>37142</v>
      </c>
      <c r="G1633" s="65">
        <v>0.80069444444444438</v>
      </c>
      <c r="H1633" s="66">
        <v>30.113500000000002</v>
      </c>
      <c r="I1633" s="66">
        <v>37.421499999999995</v>
      </c>
      <c r="J1633" s="67">
        <v>1.9775</v>
      </c>
      <c r="K1633" s="67"/>
      <c r="M1633" s="67">
        <v>3.5999999999999997E-2</v>
      </c>
      <c r="N1633" s="67">
        <v>0.10384615384615385</v>
      </c>
      <c r="P1633" s="66"/>
      <c r="Q1633" s="67">
        <v>2.1749999999999998</v>
      </c>
    </row>
    <row r="1634" spans="1:17" ht="14" customHeight="1" x14ac:dyDescent="0.2">
      <c r="A1634" s="46">
        <v>1632</v>
      </c>
      <c r="B1634" s="63">
        <v>-81.274666666666661</v>
      </c>
      <c r="C1634" s="63">
        <v>25.166666666666668</v>
      </c>
      <c r="D1634" s="74">
        <v>61</v>
      </c>
      <c r="E1634" s="75">
        <v>0</v>
      </c>
      <c r="F1634" s="64">
        <v>37142</v>
      </c>
      <c r="G1634" s="65">
        <v>0.81874999999999998</v>
      </c>
      <c r="H1634" s="66">
        <v>30.233999999999998</v>
      </c>
      <c r="I1634" s="66">
        <v>37.760999999999996</v>
      </c>
      <c r="J1634" s="67">
        <v>1.9775</v>
      </c>
      <c r="K1634" s="67"/>
      <c r="M1634" s="67">
        <v>4.2999999999999997E-2</v>
      </c>
      <c r="N1634" s="67">
        <v>0.13846153846153847</v>
      </c>
      <c r="P1634" s="66"/>
      <c r="Q1634" s="67">
        <v>1.917</v>
      </c>
    </row>
    <row r="1635" spans="1:17" ht="14" customHeight="1" x14ac:dyDescent="0.2">
      <c r="A1635" s="46">
        <v>1633</v>
      </c>
      <c r="B1635" s="63">
        <v>-81.335999999999999</v>
      </c>
      <c r="C1635" s="63">
        <v>25.165500000000002</v>
      </c>
      <c r="D1635" s="74">
        <v>60</v>
      </c>
      <c r="E1635" s="75">
        <v>0</v>
      </c>
      <c r="F1635" s="64">
        <v>37142</v>
      </c>
      <c r="G1635" s="65">
        <v>0.84097222222222223</v>
      </c>
      <c r="H1635" s="66">
        <v>30.185499999999998</v>
      </c>
      <c r="I1635" s="66">
        <v>37.823499999999996</v>
      </c>
      <c r="J1635" s="67">
        <v>2.3975</v>
      </c>
      <c r="K1635" s="67"/>
      <c r="M1635" s="67">
        <v>3.9E-2</v>
      </c>
      <c r="N1635" s="67">
        <v>0.16153846153846155</v>
      </c>
      <c r="P1635" s="66"/>
      <c r="Q1635" s="67">
        <v>0.83699999999999997</v>
      </c>
    </row>
    <row r="1636" spans="1:17" ht="14" customHeight="1" x14ac:dyDescent="0.2">
      <c r="A1636" s="46">
        <v>1634</v>
      </c>
      <c r="B1636" s="63">
        <v>-81.265166666666673</v>
      </c>
      <c r="C1636" s="63">
        <v>25.352</v>
      </c>
      <c r="D1636" s="74">
        <v>57</v>
      </c>
      <c r="E1636" s="75">
        <v>0</v>
      </c>
      <c r="F1636" s="64">
        <v>37142</v>
      </c>
      <c r="G1636" s="65">
        <v>0.8965277777777777</v>
      </c>
      <c r="H1636" s="66">
        <v>30.236499999999999</v>
      </c>
      <c r="I1636" s="66">
        <v>35.861499999999999</v>
      </c>
      <c r="J1636" s="67">
        <v>1.4175</v>
      </c>
      <c r="K1636" s="67"/>
      <c r="M1636" s="67">
        <v>3.6999999999999998E-2</v>
      </c>
      <c r="N1636" s="67">
        <v>0.13846153846153847</v>
      </c>
      <c r="P1636" s="66"/>
      <c r="Q1636" s="67">
        <v>4.4290000000000003</v>
      </c>
    </row>
    <row r="1637" spans="1:17" ht="14" customHeight="1" x14ac:dyDescent="0.2">
      <c r="A1637" s="46">
        <v>1635</v>
      </c>
      <c r="B1637" s="63">
        <v>-81.226500000000001</v>
      </c>
      <c r="C1637" s="63">
        <v>25.351166666666668</v>
      </c>
      <c r="D1637" s="74">
        <v>56</v>
      </c>
      <c r="E1637" s="75">
        <v>0</v>
      </c>
      <c r="F1637" s="64">
        <v>37142</v>
      </c>
      <c r="G1637" s="65">
        <v>0.91319444444444453</v>
      </c>
      <c r="H1637" s="66">
        <v>29.938499999999998</v>
      </c>
      <c r="I1637" s="66">
        <v>34.240499999999997</v>
      </c>
      <c r="J1637" s="67">
        <v>2.116625</v>
      </c>
      <c r="K1637" s="67"/>
      <c r="M1637" s="67">
        <v>0.04</v>
      </c>
      <c r="N1637" s="67">
        <v>0.18461538461538463</v>
      </c>
      <c r="P1637" s="66"/>
      <c r="Q1637" s="67">
        <v>5.2030000000000003</v>
      </c>
    </row>
    <row r="1638" spans="1:17" ht="14" customHeight="1" x14ac:dyDescent="0.2">
      <c r="A1638" s="46">
        <v>1636</v>
      </c>
      <c r="B1638" s="63">
        <v>-81.1935</v>
      </c>
      <c r="C1638" s="63">
        <v>25.349333333333334</v>
      </c>
      <c r="D1638" s="74">
        <v>55</v>
      </c>
      <c r="E1638" s="75">
        <v>0</v>
      </c>
      <c r="F1638" s="64">
        <v>37142</v>
      </c>
      <c r="G1638" s="65">
        <v>0.93125000000000002</v>
      </c>
      <c r="H1638" s="66">
        <v>30.067499999999999</v>
      </c>
      <c r="I1638" s="66">
        <v>32.422499999999999</v>
      </c>
      <c r="J1638" s="67">
        <v>2.3498124999999996</v>
      </c>
      <c r="K1638" s="67"/>
      <c r="M1638" s="67">
        <v>0.104</v>
      </c>
      <c r="N1638" s="67">
        <v>6.9230769230769235E-2</v>
      </c>
      <c r="P1638" s="66"/>
      <c r="Q1638" s="67">
        <v>9.7810000000000006</v>
      </c>
    </row>
    <row r="1639" spans="1:17" ht="14" customHeight="1" x14ac:dyDescent="0.2">
      <c r="A1639" s="46">
        <v>1637</v>
      </c>
      <c r="B1639" s="63">
        <v>-81.153000000000006</v>
      </c>
      <c r="C1639" s="63">
        <v>25.345166666666668</v>
      </c>
      <c r="D1639" s="74">
        <v>54</v>
      </c>
      <c r="E1639" s="75">
        <v>0</v>
      </c>
      <c r="F1639" s="64">
        <v>37142</v>
      </c>
      <c r="G1639" s="65">
        <v>0.9555555555555556</v>
      </c>
      <c r="H1639" s="66">
        <v>30.102</v>
      </c>
      <c r="I1639" s="66">
        <v>30.541</v>
      </c>
      <c r="J1639" s="67">
        <v>7.4362468750000001</v>
      </c>
      <c r="K1639" s="67"/>
      <c r="M1639" s="67">
        <v>0.06</v>
      </c>
      <c r="N1639" s="67">
        <v>0.11538461538461539</v>
      </c>
      <c r="P1639" s="66"/>
      <c r="Q1639" s="67">
        <v>9.452</v>
      </c>
    </row>
    <row r="1640" spans="1:17" ht="14" customHeight="1" x14ac:dyDescent="0.2">
      <c r="A1640" s="46">
        <v>1638</v>
      </c>
      <c r="B1640" s="63">
        <v>-81.225999999999999</v>
      </c>
      <c r="C1640" s="63">
        <v>25.456499999999998</v>
      </c>
      <c r="D1640" s="74">
        <v>53</v>
      </c>
      <c r="E1640" s="75">
        <v>0</v>
      </c>
      <c r="F1640" s="64">
        <v>37143</v>
      </c>
      <c r="G1640" s="65">
        <v>0.47361111111111115</v>
      </c>
      <c r="H1640" s="66">
        <v>29.396000000000001</v>
      </c>
      <c r="I1640" s="66">
        <v>30.616</v>
      </c>
      <c r="J1640" s="67">
        <v>4.0987187500000006</v>
      </c>
      <c r="K1640" s="67"/>
      <c r="M1640" s="67">
        <v>7.8E-2</v>
      </c>
      <c r="N1640" s="67">
        <v>4.6153846153846156E-2</v>
      </c>
      <c r="P1640" s="66"/>
      <c r="Q1640" s="67">
        <v>10.086</v>
      </c>
    </row>
    <row r="1641" spans="1:17" ht="14" customHeight="1" x14ac:dyDescent="0.2">
      <c r="A1641" s="46">
        <v>1639</v>
      </c>
      <c r="B1641" s="63">
        <v>-81.260499999999993</v>
      </c>
      <c r="C1641" s="63">
        <v>25.452333333333332</v>
      </c>
      <c r="D1641" s="74">
        <v>52</v>
      </c>
      <c r="E1641" s="75">
        <v>0</v>
      </c>
      <c r="F1641" s="64">
        <v>37143</v>
      </c>
      <c r="G1641" s="65">
        <v>0.49027777777777781</v>
      </c>
      <c r="H1641" s="66">
        <v>29.523</v>
      </c>
      <c r="I1641" s="66">
        <v>32.971500000000006</v>
      </c>
      <c r="J1641" s="67">
        <v>3.1190250000000002</v>
      </c>
      <c r="K1641" s="67"/>
      <c r="M1641" s="67">
        <v>4.7E-2</v>
      </c>
      <c r="N1641" s="67">
        <v>3.4615384615384617E-2</v>
      </c>
      <c r="P1641" s="66"/>
      <c r="Q1641" s="67">
        <v>1.1419999999999999</v>
      </c>
    </row>
    <row r="1642" spans="1:17" ht="14" customHeight="1" x14ac:dyDescent="0.2">
      <c r="A1642" s="46">
        <v>1640</v>
      </c>
      <c r="B1642" s="63">
        <v>-81.309333333333328</v>
      </c>
      <c r="C1642" s="63">
        <v>25.453499999999998</v>
      </c>
      <c r="D1642" s="74">
        <v>51</v>
      </c>
      <c r="E1642" s="75">
        <v>0</v>
      </c>
      <c r="F1642" s="64">
        <v>37143</v>
      </c>
      <c r="G1642" s="65">
        <v>0.50902777777777775</v>
      </c>
      <c r="H1642" s="66">
        <v>29.787500000000001</v>
      </c>
      <c r="I1642" s="66">
        <v>34.465500000000006</v>
      </c>
      <c r="J1642" s="67">
        <v>1.4516249999999999</v>
      </c>
      <c r="K1642" s="67"/>
      <c r="M1642" s="67">
        <v>5.5E-2</v>
      </c>
      <c r="N1642" s="67">
        <v>9.2307692307692313E-2</v>
      </c>
      <c r="P1642" s="66"/>
      <c r="Q1642" s="67">
        <v>3.419</v>
      </c>
    </row>
    <row r="1643" spans="1:17" ht="14" customHeight="1" x14ac:dyDescent="0.2">
      <c r="A1643" s="46">
        <v>1641</v>
      </c>
      <c r="B1643" s="63">
        <v>-81.350666666666669</v>
      </c>
      <c r="C1643" s="63">
        <v>25.452833333333334</v>
      </c>
      <c r="D1643" s="74">
        <v>50</v>
      </c>
      <c r="E1643" s="75">
        <v>0</v>
      </c>
      <c r="F1643" s="64">
        <v>37143</v>
      </c>
      <c r="G1643" s="65">
        <v>0.52430555555555558</v>
      </c>
      <c r="H1643" s="66">
        <v>29.628</v>
      </c>
      <c r="I1643" s="66">
        <v>34.435500000000005</v>
      </c>
      <c r="J1643" s="67">
        <v>1.782375</v>
      </c>
      <c r="K1643" s="67"/>
      <c r="M1643" s="67">
        <v>5.3999999999999999E-2</v>
      </c>
      <c r="N1643" s="67">
        <v>6.9230769230769235E-2</v>
      </c>
      <c r="P1643" s="66"/>
      <c r="Q1643" s="67">
        <v>1.847</v>
      </c>
    </row>
    <row r="1644" spans="1:17" ht="14" customHeight="1" x14ac:dyDescent="0.2">
      <c r="A1644" s="46">
        <v>1642</v>
      </c>
      <c r="B1644" s="63">
        <v>-81.291333333333327</v>
      </c>
      <c r="C1644" s="63">
        <v>25.583500000000001</v>
      </c>
      <c r="D1644" s="74">
        <v>49</v>
      </c>
      <c r="E1644" s="75">
        <v>0</v>
      </c>
      <c r="F1644" s="64">
        <v>37143</v>
      </c>
      <c r="G1644" s="65">
        <v>0.57152777777777775</v>
      </c>
      <c r="H1644" s="66">
        <v>29.247999999999998</v>
      </c>
      <c r="I1644" s="66">
        <v>30.734999999999999</v>
      </c>
      <c r="J1644" s="67">
        <v>3.5388937500000002</v>
      </c>
      <c r="K1644" s="67"/>
      <c r="M1644" s="67">
        <v>9.5000000000000001E-2</v>
      </c>
      <c r="N1644" s="67">
        <v>6.9230769230769235E-2</v>
      </c>
      <c r="P1644" s="66"/>
      <c r="Q1644" s="67">
        <v>14.922000000000001</v>
      </c>
    </row>
    <row r="1645" spans="1:17" ht="14" customHeight="1" x14ac:dyDescent="0.2">
      <c r="A1645" s="46">
        <v>1643</v>
      </c>
      <c r="B1645" s="63">
        <v>-81.330833333333331</v>
      </c>
      <c r="C1645" s="63">
        <v>25.582999999999998</v>
      </c>
      <c r="D1645" s="74">
        <v>48</v>
      </c>
      <c r="E1645" s="75">
        <v>0</v>
      </c>
      <c r="F1645" s="64">
        <v>37143</v>
      </c>
      <c r="G1645" s="65">
        <v>0.58750000000000002</v>
      </c>
      <c r="H1645" s="66">
        <v>29.603000000000002</v>
      </c>
      <c r="I1645" s="66">
        <v>32.701999999999998</v>
      </c>
      <c r="J1645" s="67">
        <v>2.6391750000000003</v>
      </c>
      <c r="K1645" s="67"/>
      <c r="M1645" s="67">
        <v>6.9000000000000006E-2</v>
      </c>
      <c r="N1645" s="67">
        <v>6.9230769230769235E-2</v>
      </c>
      <c r="P1645" s="66"/>
      <c r="Q1645" s="67">
        <v>3.161</v>
      </c>
    </row>
    <row r="1646" spans="1:17" ht="14" customHeight="1" x14ac:dyDescent="0.2">
      <c r="A1646" s="46">
        <v>1644</v>
      </c>
      <c r="B1646" s="63">
        <v>-81.368166666666667</v>
      </c>
      <c r="C1646" s="63">
        <v>25.581</v>
      </c>
      <c r="D1646" s="74">
        <v>47</v>
      </c>
      <c r="E1646" s="75">
        <v>0</v>
      </c>
      <c r="F1646" s="64">
        <v>37143</v>
      </c>
      <c r="G1646" s="65">
        <v>0.60624999999999996</v>
      </c>
      <c r="H1646" s="66">
        <v>29.507999999999999</v>
      </c>
      <c r="I1646" s="66">
        <v>33.35</v>
      </c>
      <c r="J1646" s="67">
        <v>1.2678750000000001</v>
      </c>
      <c r="K1646" s="67"/>
      <c r="M1646" s="67">
        <v>6.2E-2</v>
      </c>
      <c r="N1646" s="67">
        <v>3.4615384615384617E-2</v>
      </c>
      <c r="P1646" s="66"/>
      <c r="Q1646" s="67">
        <v>3.6539999999999999</v>
      </c>
    </row>
    <row r="1647" spans="1:17" ht="14" customHeight="1" x14ac:dyDescent="0.2">
      <c r="A1647" s="46">
        <v>1645</v>
      </c>
      <c r="B1647" s="63">
        <v>-81.409000000000006</v>
      </c>
      <c r="C1647" s="63">
        <v>25.582999999999998</v>
      </c>
      <c r="D1647" s="74">
        <v>46</v>
      </c>
      <c r="E1647" s="75">
        <v>0</v>
      </c>
      <c r="F1647" s="64">
        <v>37143</v>
      </c>
      <c r="G1647" s="65">
        <v>0.62291666666666667</v>
      </c>
      <c r="H1647" s="66">
        <v>29.868000000000002</v>
      </c>
      <c r="I1647" s="66">
        <v>33.442999999999998</v>
      </c>
      <c r="J1647" s="67">
        <v>1.1025</v>
      </c>
      <c r="K1647" s="67"/>
      <c r="M1647" s="67">
        <v>0.106</v>
      </c>
      <c r="N1647" s="67">
        <v>4.6153846153846156E-2</v>
      </c>
      <c r="P1647" s="66"/>
      <c r="Q1647" s="67">
        <v>9.077</v>
      </c>
    </row>
    <row r="1648" spans="1:17" ht="14" customHeight="1" x14ac:dyDescent="0.2">
      <c r="A1648" s="46">
        <v>1646</v>
      </c>
      <c r="B1648" s="63">
        <v>-81.471333333333334</v>
      </c>
      <c r="C1648" s="63">
        <v>25.5825</v>
      </c>
      <c r="D1648" s="74">
        <v>45</v>
      </c>
      <c r="E1648" s="75">
        <v>0</v>
      </c>
      <c r="F1648" s="64">
        <v>37143</v>
      </c>
      <c r="G1648" s="65">
        <v>0.6430555555555556</v>
      </c>
      <c r="H1648" s="66">
        <v>29.902999999999999</v>
      </c>
      <c r="I1648" s="66">
        <v>34.628999999999998</v>
      </c>
      <c r="J1648" s="67">
        <v>0.8819999999999999</v>
      </c>
      <c r="K1648" s="67"/>
      <c r="M1648" s="67">
        <v>8.8999999999999996E-2</v>
      </c>
      <c r="N1648" s="67">
        <v>9.2307692307692313E-2</v>
      </c>
      <c r="P1648" s="66"/>
      <c r="Q1648" s="67">
        <v>1.377</v>
      </c>
    </row>
    <row r="1649" spans="1:17" ht="14" customHeight="1" x14ac:dyDescent="0.2">
      <c r="A1649" s="46">
        <v>1647</v>
      </c>
      <c r="B1649" s="63">
        <v>-81.665499999999994</v>
      </c>
      <c r="C1649" s="63">
        <v>25.582666666666668</v>
      </c>
      <c r="D1649" s="74">
        <v>44</v>
      </c>
      <c r="E1649" s="75">
        <v>0</v>
      </c>
      <c r="F1649" s="64">
        <v>37143</v>
      </c>
      <c r="G1649" s="65">
        <v>0.69236111111111109</v>
      </c>
      <c r="H1649" s="66">
        <v>30.368000000000002</v>
      </c>
      <c r="I1649" s="66">
        <v>36.86</v>
      </c>
      <c r="J1649" s="67">
        <v>2.4071249999999997</v>
      </c>
      <c r="K1649" s="67"/>
      <c r="M1649" s="67">
        <v>8.2000000000000003E-2</v>
      </c>
      <c r="N1649" s="67">
        <v>4.6153846153846156E-2</v>
      </c>
      <c r="P1649" s="66"/>
      <c r="Q1649" s="67">
        <v>1.095</v>
      </c>
    </row>
    <row r="1650" spans="1:17" ht="14" customHeight="1" x14ac:dyDescent="0.2">
      <c r="A1650" s="46">
        <v>1648</v>
      </c>
      <c r="B1650" s="63">
        <v>-81.574333333333328</v>
      </c>
      <c r="C1650" s="63">
        <v>25.733000000000001</v>
      </c>
      <c r="D1650" s="74">
        <v>41</v>
      </c>
      <c r="E1650" s="75">
        <v>0</v>
      </c>
      <c r="F1650" s="64">
        <v>37143</v>
      </c>
      <c r="G1650" s="65">
        <v>0.7416666666666667</v>
      </c>
      <c r="H1650" s="66">
        <v>29.573</v>
      </c>
      <c r="I1650" s="66">
        <v>32.455500000000001</v>
      </c>
      <c r="J1650" s="67">
        <v>3.7188375000000002</v>
      </c>
      <c r="K1650" s="67"/>
      <c r="M1650" s="67">
        <v>0.1</v>
      </c>
      <c r="N1650" s="67">
        <v>2.3076923076923078E-2</v>
      </c>
      <c r="P1650" s="66"/>
      <c r="Q1650" s="67">
        <v>24.687000000000001</v>
      </c>
    </row>
    <row r="1651" spans="1:17" ht="14" customHeight="1" x14ac:dyDescent="0.2">
      <c r="A1651" s="46">
        <v>1649</v>
      </c>
      <c r="B1651" s="63">
        <v>-81.522999999999996</v>
      </c>
      <c r="C1651" s="63">
        <v>25.761166666666668</v>
      </c>
      <c r="D1651" s="74">
        <v>40</v>
      </c>
      <c r="E1651" s="75">
        <v>0</v>
      </c>
      <c r="F1651" s="64">
        <v>37143</v>
      </c>
      <c r="G1651" s="65">
        <v>0.76180555555555562</v>
      </c>
      <c r="H1651" s="66">
        <v>29.603000000000002</v>
      </c>
      <c r="I1651" s="66">
        <v>31.167000000000002</v>
      </c>
      <c r="J1651" s="67">
        <v>3.9587625000000002</v>
      </c>
      <c r="K1651" s="67"/>
      <c r="M1651" s="67">
        <v>0.12</v>
      </c>
      <c r="N1651" s="67">
        <v>2.3076923076923078E-2</v>
      </c>
      <c r="P1651" s="66"/>
      <c r="Q1651" s="67">
        <v>26.175000000000001</v>
      </c>
    </row>
    <row r="1652" spans="1:17" ht="14" customHeight="1" x14ac:dyDescent="0.2">
      <c r="A1652" s="46">
        <v>1650</v>
      </c>
      <c r="B1652" s="63">
        <v>-81.481333333333339</v>
      </c>
      <c r="C1652" s="63">
        <v>25.782166666666665</v>
      </c>
      <c r="D1652" s="74">
        <v>39</v>
      </c>
      <c r="E1652" s="75">
        <v>0</v>
      </c>
      <c r="F1652" s="64">
        <v>37143</v>
      </c>
      <c r="G1652" s="65">
        <v>0.78055555555555556</v>
      </c>
      <c r="H1652" s="66">
        <v>29.512999999999998</v>
      </c>
      <c r="I1652" s="66">
        <v>26.638500000000001</v>
      </c>
      <c r="J1652" s="67">
        <v>8.037487500000001</v>
      </c>
      <c r="K1652" s="67"/>
      <c r="M1652" s="67">
        <v>0.126</v>
      </c>
      <c r="N1652" s="67">
        <v>2.3076923076923078E-2</v>
      </c>
      <c r="P1652" s="66"/>
      <c r="Q1652" s="67">
        <v>21.661000000000001</v>
      </c>
    </row>
    <row r="1653" spans="1:17" ht="14" customHeight="1" x14ac:dyDescent="0.2">
      <c r="A1653" s="46">
        <v>1651</v>
      </c>
      <c r="B1653" s="63">
        <v>-82.215833333333336</v>
      </c>
      <c r="C1653" s="63">
        <v>26.184000000000001</v>
      </c>
      <c r="D1653" s="74" t="s">
        <v>39</v>
      </c>
      <c r="E1653" s="75">
        <v>0</v>
      </c>
      <c r="F1653" s="64">
        <v>37144</v>
      </c>
      <c r="G1653" s="65">
        <v>0.60277777777777775</v>
      </c>
      <c r="H1653" s="66">
        <v>30.456</v>
      </c>
      <c r="I1653" s="66">
        <v>35.874000000000002</v>
      </c>
      <c r="J1653" s="67">
        <v>1.47</v>
      </c>
      <c r="K1653" s="67"/>
      <c r="M1653" s="67">
        <v>7.1999999999999995E-2</v>
      </c>
      <c r="N1653" s="67">
        <v>0.11538461538461539</v>
      </c>
      <c r="P1653" s="66"/>
      <c r="Q1653" s="67">
        <v>0.81799999999999995</v>
      </c>
    </row>
    <row r="1654" spans="1:17" ht="14" customHeight="1" x14ac:dyDescent="0.2">
      <c r="A1654" s="46">
        <v>1652</v>
      </c>
      <c r="B1654" s="63">
        <v>-82.133499999999998</v>
      </c>
      <c r="C1654" s="63">
        <v>26.259333333333334</v>
      </c>
      <c r="D1654" s="74" t="s">
        <v>33</v>
      </c>
      <c r="E1654" s="75">
        <v>0</v>
      </c>
      <c r="F1654" s="64">
        <v>37144</v>
      </c>
      <c r="G1654" s="65">
        <v>0.63472222222222219</v>
      </c>
      <c r="H1654" s="66">
        <v>30.173999999999999</v>
      </c>
      <c r="I1654" s="66">
        <v>35.796999999999997</v>
      </c>
      <c r="J1654" s="67">
        <v>2.9133750000000003</v>
      </c>
      <c r="K1654" s="67"/>
      <c r="M1654" s="67">
        <v>9.6000000000000002E-2</v>
      </c>
      <c r="N1654" s="67">
        <v>6.9230769230769235E-2</v>
      </c>
      <c r="P1654" s="66"/>
      <c r="Q1654" s="67">
        <v>0</v>
      </c>
    </row>
    <row r="1655" spans="1:17" ht="14" customHeight="1" x14ac:dyDescent="0.2">
      <c r="A1655" s="46">
        <v>1653</v>
      </c>
      <c r="B1655" s="63">
        <v>-82.043000000000006</v>
      </c>
      <c r="C1655" s="63">
        <v>26.342833333333335</v>
      </c>
      <c r="D1655" s="74" t="s">
        <v>32</v>
      </c>
      <c r="E1655" s="75">
        <v>0</v>
      </c>
      <c r="F1655" s="64">
        <v>37144</v>
      </c>
      <c r="G1655" s="65">
        <v>0.67361111111111116</v>
      </c>
      <c r="H1655" s="66">
        <v>29.6435</v>
      </c>
      <c r="I1655" s="66">
        <v>35.234499999999997</v>
      </c>
      <c r="J1655" s="67">
        <v>2.2850000000000001</v>
      </c>
      <c r="K1655" s="67"/>
      <c r="M1655" s="67">
        <v>8.8999999999999996E-2</v>
      </c>
      <c r="N1655" s="67">
        <v>2.3076923076923078E-2</v>
      </c>
      <c r="P1655" s="66"/>
      <c r="Q1655" s="67">
        <v>3.766</v>
      </c>
    </row>
    <row r="1656" spans="1:17" ht="14" customHeight="1" x14ac:dyDescent="0.2">
      <c r="A1656" s="46">
        <v>1654</v>
      </c>
      <c r="B1656" s="63">
        <v>-82</v>
      </c>
      <c r="C1656" s="63">
        <v>26.383500000000002</v>
      </c>
      <c r="D1656" s="74" t="s">
        <v>31</v>
      </c>
      <c r="E1656" s="75">
        <v>0</v>
      </c>
      <c r="F1656" s="64">
        <v>37144</v>
      </c>
      <c r="G1656" s="65">
        <v>0.69652777777777775</v>
      </c>
      <c r="H1656" s="66">
        <v>29.5245</v>
      </c>
      <c r="I1656" s="66">
        <v>34.544499999999999</v>
      </c>
      <c r="J1656" s="67">
        <v>3.8845000000000001</v>
      </c>
      <c r="K1656" s="67"/>
      <c r="M1656" s="67">
        <v>8.5000000000000006E-2</v>
      </c>
      <c r="N1656" s="67">
        <v>2.3076923076923078E-2</v>
      </c>
      <c r="P1656" s="66"/>
      <c r="Q1656" s="67">
        <v>7.52</v>
      </c>
    </row>
    <row r="1657" spans="1:17" ht="14" customHeight="1" x14ac:dyDescent="0.2">
      <c r="A1657" s="46">
        <v>1655</v>
      </c>
      <c r="B1657" s="63">
        <v>-81.96</v>
      </c>
      <c r="C1657" s="63">
        <v>26.426500000000001</v>
      </c>
      <c r="D1657" s="74" t="s">
        <v>30</v>
      </c>
      <c r="E1657" s="75">
        <v>0</v>
      </c>
      <c r="F1657" s="64">
        <v>37144</v>
      </c>
      <c r="G1657" s="65">
        <v>0.78402777777777777</v>
      </c>
      <c r="H1657" s="66">
        <v>28.738</v>
      </c>
      <c r="I1657" s="66">
        <v>29.797000000000001</v>
      </c>
      <c r="J1657" s="67">
        <v>10.15</v>
      </c>
      <c r="K1657" s="67"/>
      <c r="M1657" s="67">
        <v>0.34100000000000003</v>
      </c>
      <c r="N1657" s="67">
        <v>0.50769230769230766</v>
      </c>
      <c r="P1657" s="66"/>
      <c r="Q1657" s="67">
        <v>17.768000000000001</v>
      </c>
    </row>
    <row r="1658" spans="1:17" ht="14" customHeight="1" x14ac:dyDescent="0.2">
      <c r="A1658" s="46">
        <v>1656</v>
      </c>
      <c r="B1658" s="63">
        <v>-82.248666666666665</v>
      </c>
      <c r="C1658" s="63">
        <v>26.7195</v>
      </c>
      <c r="D1658" s="74" t="s">
        <v>34</v>
      </c>
      <c r="E1658" s="75">
        <v>0</v>
      </c>
      <c r="F1658" s="64">
        <v>37144</v>
      </c>
      <c r="G1658" s="65">
        <v>0.94374999999999998</v>
      </c>
      <c r="H1658" s="66">
        <v>29.219000000000001</v>
      </c>
      <c r="I1658" s="66">
        <v>31.041499999999999</v>
      </c>
      <c r="J1658" s="67">
        <v>11.3925</v>
      </c>
      <c r="K1658" s="67"/>
      <c r="M1658" s="67">
        <v>0.45800000000000002</v>
      </c>
      <c r="N1658" s="67">
        <v>0.2076923076923077</v>
      </c>
      <c r="P1658" s="66"/>
      <c r="Q1658" s="67">
        <v>15.051</v>
      </c>
    </row>
    <row r="1659" spans="1:17" ht="14" customHeight="1" x14ac:dyDescent="0.2">
      <c r="A1659" s="46">
        <v>1657</v>
      </c>
      <c r="B1659" s="63">
        <v>-82.331833333333336</v>
      </c>
      <c r="C1659" s="63">
        <v>26.662500000000001</v>
      </c>
      <c r="D1659" s="71" t="s">
        <v>35</v>
      </c>
      <c r="E1659" s="72">
        <v>0</v>
      </c>
      <c r="F1659" s="64">
        <v>37145</v>
      </c>
      <c r="G1659" s="65">
        <v>0.4694444444444445</v>
      </c>
      <c r="H1659" s="66">
        <v>29.637499999999999</v>
      </c>
      <c r="I1659" s="66">
        <v>35.520499999999998</v>
      </c>
      <c r="J1659" s="66">
        <v>3.41893125</v>
      </c>
      <c r="L1659" s="66"/>
      <c r="M1659" s="66">
        <v>7.8E-2</v>
      </c>
      <c r="N1659" s="66">
        <v>8.0769230769230774E-2</v>
      </c>
      <c r="P1659" s="66"/>
      <c r="Q1659" s="66">
        <v>0.93300000000000005</v>
      </c>
    </row>
    <row r="1660" spans="1:17" ht="14" customHeight="1" x14ac:dyDescent="0.2">
      <c r="A1660" s="46">
        <v>1658</v>
      </c>
      <c r="B1660" s="63">
        <v>-82.468000000000004</v>
      </c>
      <c r="C1660" s="63">
        <v>26.552833333333332</v>
      </c>
      <c r="D1660" s="74" t="s">
        <v>36</v>
      </c>
      <c r="E1660" s="75">
        <v>0</v>
      </c>
      <c r="F1660" s="64">
        <v>37145</v>
      </c>
      <c r="G1660" s="65">
        <v>0.5180555555555556</v>
      </c>
      <c r="H1660" s="66">
        <v>29.586500000000001</v>
      </c>
      <c r="I1660" s="66">
        <v>35.755000000000003</v>
      </c>
      <c r="J1660" s="67">
        <v>5.8181812500000003</v>
      </c>
      <c r="K1660" s="67"/>
      <c r="M1660" s="67">
        <v>6.3E-2</v>
      </c>
      <c r="N1660" s="67">
        <v>2.3076923076923078E-2</v>
      </c>
      <c r="P1660" s="66"/>
      <c r="Q1660" s="67">
        <v>0.93300000000000005</v>
      </c>
    </row>
    <row r="1661" spans="1:17" ht="14" customHeight="1" x14ac:dyDescent="0.2">
      <c r="A1661" s="46">
        <v>1659</v>
      </c>
      <c r="B1661" s="63">
        <v>-82.618166666666667</v>
      </c>
      <c r="C1661" s="63">
        <v>26.470500000000001</v>
      </c>
      <c r="D1661" s="74" t="s">
        <v>37</v>
      </c>
      <c r="E1661" s="75">
        <v>0</v>
      </c>
      <c r="F1661" s="64">
        <v>37145</v>
      </c>
      <c r="G1661" s="65">
        <v>0.56597222222222221</v>
      </c>
      <c r="H1661" s="66">
        <v>29.452999999999999</v>
      </c>
      <c r="I1661" s="66">
        <v>35.991500000000002</v>
      </c>
      <c r="J1661" s="67">
        <v>2.5724999999999998</v>
      </c>
      <c r="K1661" s="67"/>
      <c r="M1661" s="67">
        <v>8.1000000000000003E-2</v>
      </c>
      <c r="N1661" s="67">
        <v>2.3076923076923078E-2</v>
      </c>
      <c r="P1661" s="66"/>
      <c r="Q1661" s="67">
        <v>0.54100000000000004</v>
      </c>
    </row>
    <row r="1662" spans="1:17" ht="14" customHeight="1" x14ac:dyDescent="0.2">
      <c r="A1662" s="46">
        <v>1660</v>
      </c>
      <c r="B1662" s="63">
        <v>-81.769499999999994</v>
      </c>
      <c r="C1662" s="63">
        <v>25.951000000000001</v>
      </c>
      <c r="D1662" s="74">
        <v>34</v>
      </c>
      <c r="E1662" s="75">
        <v>0</v>
      </c>
      <c r="F1662" s="64">
        <v>37146</v>
      </c>
      <c r="G1662" s="65">
        <v>0.56041666666666667</v>
      </c>
      <c r="H1662" s="66">
        <v>27.895999999999997</v>
      </c>
      <c r="I1662" s="66">
        <v>29.971</v>
      </c>
      <c r="J1662" s="67">
        <v>3.7788187500000001</v>
      </c>
      <c r="K1662" s="67"/>
      <c r="M1662" s="67">
        <v>0.113</v>
      </c>
      <c r="N1662" s="67">
        <v>0.23076923076923078</v>
      </c>
      <c r="P1662" s="66"/>
      <c r="Q1662" s="67">
        <v>14.244999999999999</v>
      </c>
    </row>
    <row r="1663" spans="1:17" ht="14" customHeight="1" x14ac:dyDescent="0.2">
      <c r="A1663" s="46">
        <v>1661</v>
      </c>
      <c r="B1663" s="63">
        <v>-81.8</v>
      </c>
      <c r="C1663" s="63">
        <v>25.911666666666665</v>
      </c>
      <c r="D1663" s="74">
        <v>33</v>
      </c>
      <c r="E1663" s="75">
        <v>0</v>
      </c>
      <c r="F1663" s="64">
        <v>37146</v>
      </c>
      <c r="G1663" s="65">
        <v>0.58402777777777781</v>
      </c>
      <c r="H1663" s="66">
        <v>28.302999999999997</v>
      </c>
      <c r="I1663" s="66">
        <v>33.896000000000001</v>
      </c>
      <c r="J1663" s="67">
        <v>3.0590437500000003</v>
      </c>
      <c r="K1663" s="67"/>
      <c r="M1663" s="67">
        <v>8.7999999999999995E-2</v>
      </c>
      <c r="N1663" s="67">
        <v>0.25384615384615383</v>
      </c>
      <c r="P1663" s="66"/>
      <c r="Q1663" s="67">
        <v>9.2010000000000005</v>
      </c>
    </row>
    <row r="1664" spans="1:17" ht="14" customHeight="1" x14ac:dyDescent="0.2">
      <c r="A1664" s="46">
        <v>1662</v>
      </c>
      <c r="B1664" s="63">
        <v>-81.834000000000003</v>
      </c>
      <c r="C1664" s="63">
        <v>25.8735</v>
      </c>
      <c r="D1664" s="74">
        <v>32</v>
      </c>
      <c r="E1664" s="75">
        <v>0</v>
      </c>
      <c r="F1664" s="64">
        <v>37146</v>
      </c>
      <c r="G1664" s="65">
        <v>0.6069444444444444</v>
      </c>
      <c r="H1664" s="66">
        <v>29.303000000000001</v>
      </c>
      <c r="I1664" s="66">
        <v>35.902500000000003</v>
      </c>
      <c r="J1664" s="67">
        <v>2.2792875000000001</v>
      </c>
      <c r="K1664" s="67"/>
      <c r="M1664" s="67">
        <v>7.5999999999999998E-2</v>
      </c>
      <c r="N1664" s="67">
        <v>2.3076923076923078E-2</v>
      </c>
      <c r="P1664" s="66"/>
      <c r="Q1664" s="67">
        <v>3.65</v>
      </c>
    </row>
    <row r="1665" spans="1:17" ht="14" customHeight="1" x14ac:dyDescent="0.2">
      <c r="A1665" s="46">
        <v>1663</v>
      </c>
      <c r="B1665" s="63">
        <v>-81.941833333333335</v>
      </c>
      <c r="C1665" s="63">
        <v>25.742333333333335</v>
      </c>
      <c r="D1665" s="74">
        <f>31</f>
        <v>31</v>
      </c>
      <c r="E1665" s="75">
        <v>0</v>
      </c>
      <c r="F1665" s="64">
        <v>37146</v>
      </c>
      <c r="G1665" s="65">
        <v>0.65694444444444444</v>
      </c>
      <c r="H1665" s="66">
        <v>29.465999999999998</v>
      </c>
      <c r="I1665" s="66">
        <v>36.274000000000001</v>
      </c>
      <c r="J1665" s="67">
        <v>0.55545</v>
      </c>
      <c r="K1665" s="67"/>
      <c r="M1665" s="67">
        <v>6.5000000000000002E-2</v>
      </c>
      <c r="N1665" s="67">
        <v>4.6153846153846156E-2</v>
      </c>
      <c r="P1665" s="66"/>
      <c r="Q1665" s="67">
        <v>1.0940000000000001</v>
      </c>
    </row>
    <row r="1666" spans="1:17" ht="14" customHeight="1" x14ac:dyDescent="0.2">
      <c r="A1666" s="46">
        <v>1664</v>
      </c>
      <c r="B1666" s="63">
        <v>-82.0745</v>
      </c>
      <c r="C1666" s="63">
        <v>25.571000000000002</v>
      </c>
      <c r="D1666" s="74">
        <f>30.5</f>
        <v>30.5</v>
      </c>
      <c r="E1666" s="75">
        <v>0</v>
      </c>
      <c r="F1666" s="64">
        <v>37146</v>
      </c>
      <c r="G1666" s="65">
        <v>0.76736111111111116</v>
      </c>
      <c r="H1666" s="66">
        <v>29.398999999999997</v>
      </c>
      <c r="I1666" s="66">
        <v>36.131</v>
      </c>
      <c r="J1666" s="67">
        <v>0.73657499999999998</v>
      </c>
      <c r="K1666" s="67"/>
      <c r="M1666" s="67">
        <v>8.4000000000000005E-2</v>
      </c>
      <c r="N1666" s="67">
        <v>0.11538461538461539</v>
      </c>
      <c r="P1666" s="66"/>
      <c r="Q1666" s="67">
        <v>0.63300000000000001</v>
      </c>
    </row>
    <row r="1667" spans="1:17" ht="14" customHeight="1" x14ac:dyDescent="0.2">
      <c r="A1667" s="46">
        <v>1665</v>
      </c>
      <c r="B1667" s="63">
        <v>-82.208166666666671</v>
      </c>
      <c r="C1667" s="63">
        <v>25.400666666666666</v>
      </c>
      <c r="D1667" s="74">
        <f>30</f>
        <v>30</v>
      </c>
      <c r="E1667" s="75">
        <v>0</v>
      </c>
      <c r="F1667" s="64">
        <v>37146</v>
      </c>
      <c r="G1667" s="65">
        <v>0.83333333333333337</v>
      </c>
      <c r="H1667" s="66">
        <v>28.605999999999998</v>
      </c>
      <c r="I1667" s="66">
        <v>35.423999999999999</v>
      </c>
      <c r="J1667" s="67">
        <v>0.144375</v>
      </c>
      <c r="K1667" s="67"/>
      <c r="M1667" s="67">
        <v>3.3000000000000002E-2</v>
      </c>
      <c r="N1667" s="67">
        <v>8.9999999999999993E-3</v>
      </c>
      <c r="P1667" s="66"/>
      <c r="Q1667" s="67">
        <v>0</v>
      </c>
    </row>
    <row r="1668" spans="1:17" ht="14" customHeight="1" x14ac:dyDescent="0.2">
      <c r="A1668" s="46">
        <v>1666</v>
      </c>
      <c r="B1668" s="63">
        <v>-81.82683333333334</v>
      </c>
      <c r="C1668" s="63">
        <v>24.454999999999998</v>
      </c>
      <c r="D1668" s="74">
        <v>22</v>
      </c>
      <c r="E1668" s="75">
        <v>0</v>
      </c>
      <c r="F1668" s="64">
        <v>37147</v>
      </c>
      <c r="G1668" s="65">
        <v>0.7993055555555556</v>
      </c>
      <c r="H1668" s="66">
        <v>29.152999999999999</v>
      </c>
      <c r="I1668" s="66">
        <v>35.8245</v>
      </c>
      <c r="J1668" s="67">
        <v>0.93712499999999999</v>
      </c>
      <c r="K1668" s="67"/>
      <c r="M1668" s="67">
        <v>8.4000000000000005E-2</v>
      </c>
      <c r="N1668" s="67">
        <v>0.16200000000000001</v>
      </c>
      <c r="P1668" s="66"/>
      <c r="Q1668" s="67">
        <v>0</v>
      </c>
    </row>
    <row r="1669" spans="1:17" ht="14" customHeight="1" x14ac:dyDescent="0.2">
      <c r="A1669" s="46">
        <v>1667</v>
      </c>
      <c r="B1669" s="63">
        <v>-81.826499999999996</v>
      </c>
      <c r="C1669" s="63">
        <v>24.485833333333332</v>
      </c>
      <c r="D1669" s="74">
        <v>23</v>
      </c>
      <c r="E1669" s="75">
        <v>0</v>
      </c>
      <c r="F1669" s="64">
        <v>37147</v>
      </c>
      <c r="G1669" s="65">
        <v>0.81874999999999998</v>
      </c>
      <c r="H1669" s="66">
        <v>28.848500000000001</v>
      </c>
      <c r="I1669" s="66">
        <v>35.453000000000003</v>
      </c>
      <c r="J1669" s="67">
        <v>1.3046249999999999</v>
      </c>
      <c r="K1669" s="67"/>
      <c r="M1669" s="67">
        <v>7.8E-2</v>
      </c>
      <c r="N1669" s="67">
        <v>0.183</v>
      </c>
      <c r="P1669" s="66"/>
      <c r="Q1669" s="67">
        <v>0</v>
      </c>
    </row>
    <row r="1670" spans="1:17" ht="14" customHeight="1" x14ac:dyDescent="0.2">
      <c r="A1670" s="46">
        <v>1668</v>
      </c>
      <c r="B1670" s="63">
        <v>-81.828333333333333</v>
      </c>
      <c r="C1670" s="63">
        <v>24.536999999999999</v>
      </c>
      <c r="D1670" s="74">
        <v>24</v>
      </c>
      <c r="E1670" s="75">
        <v>0</v>
      </c>
      <c r="F1670" s="64">
        <v>37147</v>
      </c>
      <c r="G1670" s="65">
        <v>0.84027777777777779</v>
      </c>
      <c r="H1670" s="66">
        <v>28.7545</v>
      </c>
      <c r="I1670" s="66">
        <v>35.906499999999994</v>
      </c>
      <c r="J1670" s="67">
        <v>0.8085</v>
      </c>
      <c r="K1670" s="67"/>
      <c r="M1670" s="67">
        <v>6.9000000000000006E-2</v>
      </c>
      <c r="N1670" s="67">
        <v>0.17499999999999999</v>
      </c>
      <c r="P1670" s="66"/>
      <c r="Q1670" s="67">
        <v>0</v>
      </c>
    </row>
    <row r="1671" spans="1:17" ht="14" customHeight="1" x14ac:dyDescent="0.2">
      <c r="A1671" s="46">
        <v>1669</v>
      </c>
      <c r="B1671" s="63">
        <v>-81.422166666666669</v>
      </c>
      <c r="C1671" s="63">
        <v>24.609000000000002</v>
      </c>
      <c r="D1671" s="74">
        <v>19</v>
      </c>
      <c r="E1671" s="75">
        <v>0</v>
      </c>
      <c r="F1671" s="64">
        <v>37149</v>
      </c>
      <c r="G1671" s="65">
        <v>0.56874999999999998</v>
      </c>
      <c r="H1671" s="66">
        <v>27.013500000000001</v>
      </c>
      <c r="I1671" s="66">
        <v>36.033050000000003</v>
      </c>
      <c r="J1671" s="67">
        <v>1.1350500000000001</v>
      </c>
      <c r="K1671" s="67"/>
      <c r="M1671" s="67">
        <v>6.0999999999999999E-2</v>
      </c>
      <c r="N1671" s="67">
        <v>0.56699999999999995</v>
      </c>
      <c r="P1671" s="66"/>
      <c r="Q1671" s="67">
        <v>0</v>
      </c>
    </row>
    <row r="1672" spans="1:17" ht="14" customHeight="1" x14ac:dyDescent="0.2">
      <c r="A1672" s="46">
        <v>1670</v>
      </c>
      <c r="B1672" s="63">
        <v>-81.418000000000006</v>
      </c>
      <c r="C1672" s="63">
        <v>24.574833333333334</v>
      </c>
      <c r="D1672" s="74">
        <v>20</v>
      </c>
      <c r="E1672" s="75">
        <v>0</v>
      </c>
      <c r="F1672" s="64">
        <v>37149</v>
      </c>
      <c r="G1672" s="65">
        <v>0.58819444444444446</v>
      </c>
      <c r="H1672" s="66">
        <v>28.491999999999997</v>
      </c>
      <c r="I1672" s="66">
        <v>36.161999999999999</v>
      </c>
      <c r="J1672" s="67">
        <v>1.0289999999999999</v>
      </c>
      <c r="K1672" s="67"/>
      <c r="M1672" s="67">
        <v>6.9000000000000006E-2</v>
      </c>
      <c r="N1672" s="67">
        <v>0.26600000000000001</v>
      </c>
      <c r="P1672" s="66"/>
      <c r="Q1672" s="67">
        <v>0</v>
      </c>
    </row>
    <row r="1673" spans="1:17" ht="14" customHeight="1" x14ac:dyDescent="0.2">
      <c r="A1673" s="46">
        <v>1671</v>
      </c>
      <c r="B1673" s="63">
        <v>-81.413666666666671</v>
      </c>
      <c r="C1673" s="63">
        <v>24.538166666666665</v>
      </c>
      <c r="D1673" s="71">
        <v>21</v>
      </c>
      <c r="E1673" s="72">
        <v>0</v>
      </c>
      <c r="F1673" s="64">
        <v>37149</v>
      </c>
      <c r="G1673" s="65">
        <v>0.6118055555555556</v>
      </c>
      <c r="H1673" s="66">
        <v>28.169499999999999</v>
      </c>
      <c r="I1673" s="66">
        <v>36.116</v>
      </c>
      <c r="J1673" s="66">
        <v>0.42866250000000006</v>
      </c>
      <c r="L1673" s="66"/>
      <c r="M1673" s="66">
        <v>8.5000000000000006E-2</v>
      </c>
      <c r="N1673" s="66">
        <v>0.42899999999999999</v>
      </c>
      <c r="P1673" s="66"/>
      <c r="Q1673" s="66">
        <v>0</v>
      </c>
    </row>
    <row r="1674" spans="1:17" ht="14" customHeight="1" x14ac:dyDescent="0.2">
      <c r="A1674" s="46">
        <v>1672</v>
      </c>
      <c r="B1674" s="63">
        <v>-81.390333333333331</v>
      </c>
      <c r="C1674" s="63">
        <v>24.483666666666668</v>
      </c>
      <c r="D1674" s="74">
        <f>21.5</f>
        <v>21.5</v>
      </c>
      <c r="E1674" s="75">
        <v>0</v>
      </c>
      <c r="F1674" s="64">
        <v>37149</v>
      </c>
      <c r="G1674" s="65">
        <v>0.64097222222222217</v>
      </c>
      <c r="H1674" s="66">
        <v>28.524999999999999</v>
      </c>
      <c r="I1674" s="66">
        <v>35.9465</v>
      </c>
      <c r="J1674" s="67">
        <v>0.35017500000000001</v>
      </c>
      <c r="K1674" s="67"/>
      <c r="M1674" s="67">
        <v>5.6000000000000001E-2</v>
      </c>
      <c r="N1674" s="67">
        <v>0.123</v>
      </c>
      <c r="P1674" s="66"/>
      <c r="Q1674" s="67">
        <v>0</v>
      </c>
    </row>
    <row r="1675" spans="1:17" ht="14" customHeight="1" x14ac:dyDescent="0.2">
      <c r="A1675" s="46">
        <v>1673</v>
      </c>
      <c r="B1675" s="63">
        <v>-81.20483333333334</v>
      </c>
      <c r="C1675" s="63">
        <v>24.672666666666668</v>
      </c>
      <c r="D1675" s="74">
        <v>16</v>
      </c>
      <c r="E1675" s="75">
        <v>0</v>
      </c>
      <c r="F1675" s="64">
        <v>37149</v>
      </c>
      <c r="G1675" s="65">
        <v>0.71527777777777779</v>
      </c>
      <c r="H1675" s="66">
        <v>27.425000000000001</v>
      </c>
      <c r="I1675" s="66">
        <v>36.0015</v>
      </c>
      <c r="J1675" s="67">
        <v>0.95550000000000002</v>
      </c>
      <c r="K1675" s="67"/>
      <c r="M1675" s="67">
        <v>8.8999999999999996E-2</v>
      </c>
      <c r="N1675" s="67">
        <v>0.64900000000000002</v>
      </c>
      <c r="P1675" s="66"/>
      <c r="Q1675" s="67">
        <v>1.788</v>
      </c>
    </row>
    <row r="1676" spans="1:17" ht="14" customHeight="1" x14ac:dyDescent="0.2">
      <c r="A1676" s="46">
        <v>1674</v>
      </c>
      <c r="B1676" s="63">
        <v>-81.1935</v>
      </c>
      <c r="C1676" s="63">
        <v>24.635166666666667</v>
      </c>
      <c r="D1676" s="71">
        <v>17</v>
      </c>
      <c r="E1676" s="72">
        <v>0</v>
      </c>
      <c r="F1676" s="64">
        <v>37149</v>
      </c>
      <c r="G1676" s="65">
        <v>0.7319444444444444</v>
      </c>
      <c r="H1676" s="66">
        <v>28.695499999999999</v>
      </c>
      <c r="I1676" s="66">
        <v>36.0685</v>
      </c>
      <c r="J1676" s="66">
        <v>0.84525000000000006</v>
      </c>
      <c r="L1676" s="66"/>
      <c r="M1676" s="66">
        <v>7.0999999999999994E-2</v>
      </c>
      <c r="N1676" s="66">
        <v>0.123</v>
      </c>
      <c r="P1676" s="66"/>
      <c r="Q1676" s="66">
        <v>0</v>
      </c>
    </row>
    <row r="1677" spans="1:17" ht="14" customHeight="1" x14ac:dyDescent="0.2">
      <c r="A1677" s="46">
        <v>1675</v>
      </c>
      <c r="B1677" s="63">
        <v>-81.183333333333337</v>
      </c>
      <c r="C1677" s="63">
        <v>24.598666666666666</v>
      </c>
      <c r="D1677" s="74">
        <v>18</v>
      </c>
      <c r="E1677" s="75">
        <v>0</v>
      </c>
      <c r="F1677" s="64">
        <v>37149</v>
      </c>
      <c r="G1677" s="65">
        <v>0.75486111111111109</v>
      </c>
      <c r="H1677" s="66">
        <v>28.6435</v>
      </c>
      <c r="I1677" s="66">
        <v>35.891500000000001</v>
      </c>
      <c r="J1677" s="67">
        <v>0.91874999999999996</v>
      </c>
      <c r="K1677" s="67"/>
      <c r="M1677" s="67">
        <v>8.3000000000000004E-2</v>
      </c>
      <c r="N1677" s="67">
        <v>0.157</v>
      </c>
      <c r="P1677" s="66"/>
      <c r="Q1677" s="67">
        <v>0</v>
      </c>
    </row>
    <row r="1678" spans="1:17" ht="14" customHeight="1" x14ac:dyDescent="0.2">
      <c r="A1678" s="46">
        <v>1676</v>
      </c>
      <c r="B1678" s="63">
        <v>-81.029166666666669</v>
      </c>
      <c r="C1678" s="63">
        <v>24.701833333333333</v>
      </c>
      <c r="D1678" s="74">
        <v>13</v>
      </c>
      <c r="E1678" s="75">
        <v>0</v>
      </c>
      <c r="F1678" s="64">
        <v>37149</v>
      </c>
      <c r="G1678" s="65">
        <v>0.81527777777777777</v>
      </c>
      <c r="H1678" s="66">
        <v>28.28</v>
      </c>
      <c r="I1678" s="66">
        <v>36.153999999999996</v>
      </c>
      <c r="J1678" s="67">
        <v>1.06575</v>
      </c>
      <c r="K1678" s="67"/>
      <c r="M1678" s="67">
        <v>6.9000000000000006E-2</v>
      </c>
      <c r="N1678" s="67">
        <v>0.19800000000000001</v>
      </c>
      <c r="P1678" s="66"/>
      <c r="Q1678" s="67">
        <v>0</v>
      </c>
    </row>
    <row r="1679" spans="1:17" ht="14" customHeight="1" x14ac:dyDescent="0.2">
      <c r="A1679" s="46">
        <v>1677</v>
      </c>
      <c r="B1679" s="63">
        <v>-81.023666666666671</v>
      </c>
      <c r="C1679" s="63">
        <v>24.675666666666668</v>
      </c>
      <c r="D1679" s="74">
        <v>14</v>
      </c>
      <c r="E1679" s="75">
        <v>0</v>
      </c>
      <c r="F1679" s="64">
        <v>37149</v>
      </c>
      <c r="G1679" s="65">
        <v>0.82986111111111116</v>
      </c>
      <c r="H1679" s="66">
        <v>28.548500000000001</v>
      </c>
      <c r="I1679" s="66">
        <v>36.140500000000003</v>
      </c>
      <c r="J1679" s="67">
        <v>1.084125</v>
      </c>
      <c r="K1679" s="67"/>
      <c r="M1679" s="67">
        <v>3.6999999999999998E-2</v>
      </c>
      <c r="N1679" s="67">
        <v>0.24</v>
      </c>
      <c r="P1679" s="66"/>
      <c r="Q1679" s="67">
        <v>0</v>
      </c>
    </row>
    <row r="1680" spans="1:17" ht="14" customHeight="1" x14ac:dyDescent="0.2">
      <c r="A1680" s="46">
        <v>1678</v>
      </c>
      <c r="B1680" s="63">
        <v>-81.016499999999994</v>
      </c>
      <c r="C1680" s="63">
        <v>24.643000000000001</v>
      </c>
      <c r="D1680" s="74">
        <v>15</v>
      </c>
      <c r="E1680" s="75">
        <v>0</v>
      </c>
      <c r="F1680" s="64">
        <v>37149</v>
      </c>
      <c r="G1680" s="65">
        <v>0.84930555555555554</v>
      </c>
      <c r="H1680" s="66">
        <v>28.798499999999997</v>
      </c>
      <c r="I1680" s="66">
        <v>36.158500000000004</v>
      </c>
      <c r="J1680" s="67">
        <v>1.0289999999999999</v>
      </c>
      <c r="K1680" s="67"/>
      <c r="M1680" s="67">
        <v>4.4999999999999998E-2</v>
      </c>
      <c r="N1680" s="67">
        <v>0.222</v>
      </c>
      <c r="P1680" s="66"/>
      <c r="Q1680" s="67">
        <v>0</v>
      </c>
    </row>
    <row r="1681" spans="1:17" ht="14" customHeight="1" x14ac:dyDescent="0.2">
      <c r="A1681" s="46">
        <v>1679</v>
      </c>
      <c r="B1681" s="63">
        <v>-80.991833333333332</v>
      </c>
      <c r="C1681" s="63">
        <v>24.591666666666665</v>
      </c>
      <c r="D1681" s="74">
        <v>15.5</v>
      </c>
      <c r="E1681" s="75">
        <v>0</v>
      </c>
      <c r="F1681" s="64">
        <v>37149</v>
      </c>
      <c r="G1681" s="65">
        <v>0.87777777777777777</v>
      </c>
      <c r="H1681" s="66">
        <v>28.896499999999996</v>
      </c>
      <c r="I1681" s="66">
        <v>35.844999999999999</v>
      </c>
      <c r="J1681" s="67">
        <v>0.63393750000000004</v>
      </c>
      <c r="K1681" s="67"/>
      <c r="M1681" s="67">
        <v>5.8000000000000003E-2</v>
      </c>
      <c r="N1681" s="67">
        <v>0.13500000000000001</v>
      </c>
      <c r="P1681" s="66"/>
      <c r="Q1681" s="67">
        <v>0</v>
      </c>
    </row>
    <row r="1682" spans="1:17" ht="14" customHeight="1" x14ac:dyDescent="0.2">
      <c r="A1682" s="46">
        <v>1680</v>
      </c>
      <c r="B1682" s="63">
        <v>-80.86066666666666</v>
      </c>
      <c r="C1682" s="63">
        <v>24.786333333333332</v>
      </c>
      <c r="D1682" s="74">
        <v>10</v>
      </c>
      <c r="E1682" s="75">
        <v>0</v>
      </c>
      <c r="F1682" s="64">
        <v>37149</v>
      </c>
      <c r="G1682" s="65">
        <v>0.95625000000000004</v>
      </c>
      <c r="H1682" s="66">
        <v>27.912500000000001</v>
      </c>
      <c r="I1682" s="66">
        <v>36.156500000000001</v>
      </c>
      <c r="J1682" s="67">
        <v>0.90037499999999993</v>
      </c>
      <c r="K1682" s="67"/>
      <c r="M1682" s="67">
        <v>4.7E-2</v>
      </c>
      <c r="N1682" s="67">
        <v>0.3</v>
      </c>
      <c r="P1682" s="66"/>
      <c r="Q1682" s="67">
        <v>2.718</v>
      </c>
    </row>
    <row r="1683" spans="1:17" ht="14" customHeight="1" x14ac:dyDescent="0.2">
      <c r="A1683" s="46">
        <v>1681</v>
      </c>
      <c r="B1683" s="63">
        <v>-80.846999999999994</v>
      </c>
      <c r="C1683" s="63">
        <v>24.752833333333335</v>
      </c>
      <c r="D1683" s="74">
        <v>11</v>
      </c>
      <c r="E1683" s="75">
        <v>0</v>
      </c>
      <c r="F1683" s="64">
        <v>37149</v>
      </c>
      <c r="G1683" s="65">
        <v>0.97013888888888899</v>
      </c>
      <c r="H1683" s="66">
        <v>27.620999999999999</v>
      </c>
      <c r="I1683" s="66">
        <v>36.304500000000004</v>
      </c>
      <c r="J1683" s="67">
        <v>0.77174999999999994</v>
      </c>
      <c r="K1683" s="67"/>
      <c r="M1683" s="67">
        <v>4.9000000000000002E-2</v>
      </c>
      <c r="N1683" s="67">
        <v>0.53100000000000003</v>
      </c>
      <c r="P1683" s="66"/>
      <c r="Q1683" s="67">
        <v>1.9990000000000001</v>
      </c>
    </row>
    <row r="1684" spans="1:17" ht="14" customHeight="1" x14ac:dyDescent="0.2">
      <c r="A1684" s="46">
        <v>1682</v>
      </c>
      <c r="B1684" s="63">
        <v>-80.832166666666666</v>
      </c>
      <c r="C1684" s="63">
        <v>24.713000000000001</v>
      </c>
      <c r="D1684" s="74">
        <v>12</v>
      </c>
      <c r="E1684" s="75">
        <v>0</v>
      </c>
      <c r="F1684" s="64">
        <v>37149</v>
      </c>
      <c r="G1684" s="65">
        <v>0.98611111111111116</v>
      </c>
      <c r="H1684" s="66">
        <v>28.805499999999999</v>
      </c>
      <c r="I1684" s="66">
        <v>35.986499999999999</v>
      </c>
      <c r="J1684" s="67">
        <v>0.8085</v>
      </c>
      <c r="K1684" s="67"/>
      <c r="M1684" s="67">
        <v>3.9E-2</v>
      </c>
      <c r="N1684" s="67">
        <v>0.121</v>
      </c>
      <c r="P1684" s="66"/>
      <c r="Q1684" s="67">
        <v>0</v>
      </c>
    </row>
    <row r="1685" spans="1:17" ht="14" customHeight="1" x14ac:dyDescent="0.2">
      <c r="A1685" s="46">
        <v>1683</v>
      </c>
      <c r="B1685" s="63">
        <v>-80.69016666666667</v>
      </c>
      <c r="C1685" s="63">
        <v>24.717166666666667</v>
      </c>
      <c r="D1685" s="74">
        <f>9.5</f>
        <v>9.5</v>
      </c>
      <c r="E1685" s="75">
        <v>0</v>
      </c>
      <c r="F1685" s="64">
        <v>37150</v>
      </c>
      <c r="G1685" s="65">
        <v>2.7083333333333334E-2</v>
      </c>
      <c r="H1685" s="66">
        <v>28.854500000000002</v>
      </c>
      <c r="I1685" s="66">
        <v>35.808500000000002</v>
      </c>
      <c r="J1685" s="67">
        <v>0.50111250000000007</v>
      </c>
      <c r="K1685" s="67"/>
      <c r="M1685" s="67">
        <v>6.2E-2</v>
      </c>
      <c r="N1685" s="67">
        <v>0</v>
      </c>
      <c r="P1685" s="66"/>
      <c r="Q1685" s="67">
        <v>0</v>
      </c>
    </row>
    <row r="1686" spans="1:17" ht="14" customHeight="1" x14ac:dyDescent="0.2">
      <c r="A1686" s="46">
        <v>1684</v>
      </c>
      <c r="B1686" s="63">
        <v>-80.724000000000004</v>
      </c>
      <c r="C1686" s="63">
        <v>24.762499999999999</v>
      </c>
      <c r="D1686" s="74">
        <v>9</v>
      </c>
      <c r="E1686" s="75">
        <v>0</v>
      </c>
      <c r="F1686" s="64">
        <v>37150</v>
      </c>
      <c r="G1686" s="65">
        <v>5.6250000000000001E-2</v>
      </c>
      <c r="H1686" s="66">
        <v>28.6265</v>
      </c>
      <c r="I1686" s="66">
        <v>35.963000000000001</v>
      </c>
      <c r="J1686" s="67">
        <v>0.65205000000000002</v>
      </c>
      <c r="K1686" s="67"/>
      <c r="M1686" s="67">
        <v>5.0999999999999997E-2</v>
      </c>
      <c r="N1686" s="67">
        <v>0</v>
      </c>
      <c r="P1686" s="66"/>
      <c r="Q1686" s="67">
        <v>0</v>
      </c>
    </row>
    <row r="1687" spans="1:17" ht="14" customHeight="1" x14ac:dyDescent="0.2">
      <c r="A1687" s="46">
        <v>1685</v>
      </c>
      <c r="B1687" s="63">
        <v>-80.74166666666666</v>
      </c>
      <c r="C1687" s="63">
        <v>24.791833333333333</v>
      </c>
      <c r="D1687" s="74">
        <v>8</v>
      </c>
      <c r="E1687" s="75">
        <v>0</v>
      </c>
      <c r="F1687" s="64">
        <v>37150</v>
      </c>
      <c r="G1687" s="65">
        <v>7.1527777777777787E-2</v>
      </c>
      <c r="H1687" s="66">
        <v>28.260999999999999</v>
      </c>
      <c r="I1687" s="66">
        <v>35.623000000000005</v>
      </c>
      <c r="J1687" s="67">
        <v>0.73499999999999999</v>
      </c>
      <c r="K1687" s="67"/>
      <c r="M1687" s="67">
        <v>5.5E-2</v>
      </c>
      <c r="N1687" s="67">
        <v>0.104</v>
      </c>
      <c r="P1687" s="66"/>
      <c r="Q1687" s="67">
        <v>0</v>
      </c>
    </row>
    <row r="1688" spans="1:17" ht="14" customHeight="1" x14ac:dyDescent="0.2">
      <c r="A1688" s="46">
        <v>1686</v>
      </c>
      <c r="B1688" s="63">
        <v>-80.755166666666668</v>
      </c>
      <c r="C1688" s="63">
        <v>24.817</v>
      </c>
      <c r="D1688" s="74">
        <v>7</v>
      </c>
      <c r="E1688" s="75">
        <v>0</v>
      </c>
      <c r="F1688" s="64">
        <v>37150</v>
      </c>
      <c r="G1688" s="65">
        <v>8.5416666666666655E-2</v>
      </c>
      <c r="H1688" s="66">
        <v>27.555999999999997</v>
      </c>
      <c r="I1688" s="66">
        <v>36.498500000000007</v>
      </c>
      <c r="J1688" s="67">
        <v>0.56148750000000003</v>
      </c>
      <c r="K1688" s="67"/>
      <c r="M1688" s="67">
        <v>6.6000000000000003E-2</v>
      </c>
      <c r="N1688" s="67">
        <v>0.52400000000000002</v>
      </c>
      <c r="P1688" s="66"/>
      <c r="Q1688" s="67">
        <v>3.1</v>
      </c>
    </row>
    <row r="1689" spans="1:17" ht="14" customHeight="1" x14ac:dyDescent="0.2">
      <c r="A1689" s="46">
        <v>1687</v>
      </c>
      <c r="B1689" s="63">
        <v>-80.476166666666671</v>
      </c>
      <c r="C1689" s="63">
        <v>25.009833333333333</v>
      </c>
      <c r="D1689" s="74" t="s">
        <v>11</v>
      </c>
      <c r="E1689" s="75">
        <v>0</v>
      </c>
      <c r="F1689" s="64">
        <v>37150</v>
      </c>
      <c r="G1689" s="65">
        <v>0.47291666666666665</v>
      </c>
      <c r="H1689" s="66">
        <v>27.660999999999998</v>
      </c>
      <c r="I1689" s="66">
        <v>35.170999999999999</v>
      </c>
      <c r="J1689" s="67">
        <v>0.3795</v>
      </c>
      <c r="K1689" s="67"/>
      <c r="M1689" s="67">
        <v>2.5999999999999999E-2</v>
      </c>
      <c r="N1689" s="67">
        <v>8.5999999999999993E-2</v>
      </c>
      <c r="P1689" s="66"/>
      <c r="Q1689" s="67">
        <v>0</v>
      </c>
    </row>
    <row r="1690" spans="1:17" ht="14" customHeight="1" x14ac:dyDescent="0.2">
      <c r="A1690" s="46">
        <v>1688</v>
      </c>
      <c r="B1690" s="63">
        <v>-80.463666666666668</v>
      </c>
      <c r="C1690" s="63">
        <v>24.997333333333334</v>
      </c>
      <c r="D1690" s="74" t="s">
        <v>12</v>
      </c>
      <c r="E1690" s="75">
        <v>0</v>
      </c>
      <c r="F1690" s="64">
        <v>37150</v>
      </c>
      <c r="G1690" s="65">
        <v>0.48472222222222222</v>
      </c>
      <c r="H1690" s="66">
        <v>27.829000000000001</v>
      </c>
      <c r="I1690" s="66">
        <v>35.634500000000003</v>
      </c>
      <c r="J1690" s="67">
        <v>0.45425000000000004</v>
      </c>
      <c r="K1690" s="67"/>
      <c r="M1690" s="67">
        <v>0.61199999999999999</v>
      </c>
      <c r="N1690" s="67">
        <v>4.7720000000000002</v>
      </c>
      <c r="P1690" s="66"/>
      <c r="Q1690" s="67">
        <v>0</v>
      </c>
    </row>
    <row r="1691" spans="1:17" ht="14" customHeight="1" x14ac:dyDescent="0.2">
      <c r="A1691" s="46">
        <v>1689</v>
      </c>
      <c r="B1691" s="63">
        <v>-80.445166666666665</v>
      </c>
      <c r="C1691" s="63">
        <v>24.981833333333334</v>
      </c>
      <c r="D1691" s="74" t="s">
        <v>13</v>
      </c>
      <c r="E1691" s="75">
        <v>0</v>
      </c>
      <c r="F1691" s="64">
        <v>37150</v>
      </c>
      <c r="G1691" s="65">
        <v>0.49722222222222223</v>
      </c>
      <c r="H1691" s="66">
        <v>28.4405</v>
      </c>
      <c r="I1691" s="66">
        <v>35.971000000000004</v>
      </c>
      <c r="J1691" s="67">
        <v>0.437</v>
      </c>
      <c r="K1691" s="67"/>
      <c r="M1691" s="67">
        <v>8.8999999999999996E-2</v>
      </c>
      <c r="N1691" s="67">
        <v>4.8000000000000001E-2</v>
      </c>
      <c r="P1691" s="66"/>
      <c r="Q1691" s="67">
        <v>0</v>
      </c>
    </row>
    <row r="1692" spans="1:17" ht="14" customHeight="1" x14ac:dyDescent="0.2">
      <c r="A1692" s="46">
        <v>1690</v>
      </c>
      <c r="B1692" s="63">
        <v>-80.427833333333339</v>
      </c>
      <c r="C1692" s="63">
        <v>24.966166666666666</v>
      </c>
      <c r="D1692" s="74" t="s">
        <v>14</v>
      </c>
      <c r="E1692" s="75">
        <v>0</v>
      </c>
      <c r="F1692" s="64">
        <v>37150</v>
      </c>
      <c r="G1692" s="65">
        <v>0.50902777777777775</v>
      </c>
      <c r="H1692" s="66">
        <v>28.779499999999999</v>
      </c>
      <c r="I1692" s="66">
        <v>35.9495</v>
      </c>
      <c r="J1692" s="67">
        <v>0.21274999999999999</v>
      </c>
      <c r="K1692" s="67"/>
      <c r="M1692" s="67">
        <v>8.8999999999999996E-2</v>
      </c>
      <c r="N1692" s="67">
        <v>9.9000000000000005E-2</v>
      </c>
      <c r="P1692" s="66"/>
      <c r="Q1692" s="67">
        <v>0</v>
      </c>
    </row>
    <row r="1693" spans="1:17" ht="14" customHeight="1" x14ac:dyDescent="0.2">
      <c r="A1693" s="46">
        <v>1691</v>
      </c>
      <c r="B1693" s="63">
        <v>-80.287666666666667</v>
      </c>
      <c r="C1693" s="63">
        <v>25.047499999999999</v>
      </c>
      <c r="D1693" s="74">
        <f>6.5</f>
        <v>6.5</v>
      </c>
      <c r="E1693" s="75">
        <v>0</v>
      </c>
      <c r="F1693" s="64">
        <v>37150</v>
      </c>
      <c r="G1693" s="65">
        <v>0.55694444444444446</v>
      </c>
      <c r="H1693" s="66">
        <v>28.509</v>
      </c>
      <c r="I1693" s="66">
        <v>35.864500000000007</v>
      </c>
      <c r="J1693" s="67">
        <v>0.35621250000000004</v>
      </c>
      <c r="K1693" s="67"/>
      <c r="M1693" s="67">
        <v>6.7000000000000004E-2</v>
      </c>
      <c r="N1693" s="67">
        <v>0</v>
      </c>
      <c r="P1693" s="66"/>
      <c r="Q1693" s="67">
        <v>0</v>
      </c>
    </row>
    <row r="1694" spans="1:17" ht="14" customHeight="1" x14ac:dyDescent="0.2">
      <c r="A1694" s="46">
        <v>1692</v>
      </c>
      <c r="B1694" s="63">
        <v>-80.31483333333334</v>
      </c>
      <c r="C1694" s="63">
        <v>25.063666666666666</v>
      </c>
      <c r="D1694" s="74">
        <v>6</v>
      </c>
      <c r="E1694" s="75">
        <v>0</v>
      </c>
      <c r="F1694" s="64">
        <v>37150</v>
      </c>
      <c r="G1694" s="65">
        <v>0.57777777777777783</v>
      </c>
      <c r="H1694" s="66">
        <v>28.6265</v>
      </c>
      <c r="I1694" s="66">
        <v>35.921000000000006</v>
      </c>
      <c r="J1694" s="67">
        <v>0.1819125</v>
      </c>
      <c r="K1694" s="67"/>
      <c r="M1694" s="67">
        <v>0.13800000000000001</v>
      </c>
      <c r="N1694" s="67">
        <v>9.1999999999999998E-2</v>
      </c>
      <c r="P1694" s="66"/>
      <c r="Q1694" s="67">
        <v>0</v>
      </c>
    </row>
    <row r="1695" spans="1:17" ht="14" customHeight="1" x14ac:dyDescent="0.2">
      <c r="A1695" s="46">
        <v>1693</v>
      </c>
      <c r="B1695" s="63">
        <v>-80.334000000000003</v>
      </c>
      <c r="C1695" s="63">
        <v>25.078166666666668</v>
      </c>
      <c r="D1695" s="74">
        <f>5.5</f>
        <v>5.5</v>
      </c>
      <c r="E1695" s="75">
        <v>0</v>
      </c>
      <c r="F1695" s="64">
        <v>37150</v>
      </c>
      <c r="G1695" s="65">
        <v>0.59375</v>
      </c>
      <c r="H1695" s="66">
        <v>27.878</v>
      </c>
      <c r="I1695" s="66">
        <v>35.976500000000001</v>
      </c>
      <c r="J1695" s="67">
        <v>0.41055000000000003</v>
      </c>
      <c r="K1695" s="67"/>
      <c r="M1695" s="67">
        <v>5.8999999999999997E-2</v>
      </c>
      <c r="N1695" s="67">
        <v>0.16300000000000001</v>
      </c>
      <c r="P1695" s="66"/>
      <c r="Q1695" s="67">
        <v>0</v>
      </c>
    </row>
    <row r="1696" spans="1:17" ht="14" customHeight="1" x14ac:dyDescent="0.2">
      <c r="A1696" s="46">
        <v>1694</v>
      </c>
      <c r="B1696" s="63">
        <v>-80.354500000000002</v>
      </c>
      <c r="C1696" s="63">
        <v>25.093166666666665</v>
      </c>
      <c r="D1696" s="74">
        <v>5</v>
      </c>
      <c r="E1696" s="75">
        <v>0</v>
      </c>
      <c r="F1696" s="64">
        <v>37150</v>
      </c>
      <c r="G1696" s="65">
        <v>0.60902777777777783</v>
      </c>
      <c r="H1696" s="66">
        <v>27.753</v>
      </c>
      <c r="I1696" s="66">
        <v>35.472000000000001</v>
      </c>
      <c r="J1696" s="67">
        <v>0.48299999999999998</v>
      </c>
      <c r="K1696" s="67"/>
      <c r="M1696" s="67">
        <v>5.8999999999999997E-2</v>
      </c>
      <c r="N1696" s="67">
        <v>0.20899999999999999</v>
      </c>
      <c r="P1696" s="66"/>
      <c r="Q1696" s="67">
        <v>0</v>
      </c>
    </row>
    <row r="1697" spans="1:47" ht="14" customHeight="1" x14ac:dyDescent="0.2">
      <c r="A1697" s="46">
        <v>1695</v>
      </c>
      <c r="B1697" s="63">
        <v>-80.379333333333335</v>
      </c>
      <c r="C1697" s="63">
        <v>25.108333333333334</v>
      </c>
      <c r="D1697" s="74">
        <v>4</v>
      </c>
      <c r="E1697" s="75">
        <v>0</v>
      </c>
      <c r="F1697" s="64">
        <v>37150</v>
      </c>
      <c r="G1697" s="65">
        <v>0.62152777777777779</v>
      </c>
      <c r="H1697" s="66">
        <v>27.524000000000001</v>
      </c>
      <c r="I1697" s="66">
        <v>35.323500000000003</v>
      </c>
      <c r="J1697" s="67">
        <v>0.43469999999999998</v>
      </c>
      <c r="K1697" s="67"/>
      <c r="M1697" s="67">
        <v>8.6999999999999994E-2</v>
      </c>
      <c r="N1697" s="67">
        <v>7.2999999999999995E-2</v>
      </c>
      <c r="P1697" s="66"/>
      <c r="Q1697" s="67">
        <v>0</v>
      </c>
    </row>
    <row r="1698" spans="1:47" ht="14" customHeight="1" x14ac:dyDescent="0.2">
      <c r="A1698" s="46">
        <v>1696</v>
      </c>
      <c r="B1698" s="63">
        <v>-80.334000000000003</v>
      </c>
      <c r="C1698" s="63">
        <v>25.178166666666666</v>
      </c>
      <c r="D1698" s="74" t="s">
        <v>7</v>
      </c>
      <c r="E1698" s="75">
        <v>0</v>
      </c>
      <c r="F1698" s="64">
        <v>37150</v>
      </c>
      <c r="G1698" s="65">
        <v>0.65347222222222223</v>
      </c>
      <c r="H1698" s="66">
        <v>27.528500000000001</v>
      </c>
      <c r="I1698" s="66">
        <v>34.586500000000001</v>
      </c>
      <c r="J1698" s="67">
        <v>0.47150000000000003</v>
      </c>
      <c r="K1698" s="67"/>
      <c r="M1698" s="67">
        <v>7.5999999999999998E-2</v>
      </c>
      <c r="N1698" s="67">
        <v>0.39300000000000002</v>
      </c>
      <c r="P1698" s="66"/>
      <c r="Q1698" s="67">
        <v>0</v>
      </c>
    </row>
    <row r="1699" spans="1:47" ht="14" customHeight="1" x14ac:dyDescent="0.2">
      <c r="A1699" s="46">
        <v>1697</v>
      </c>
      <c r="B1699" s="63">
        <v>-80.304666666666662</v>
      </c>
      <c r="C1699" s="63">
        <v>25.161166666666666</v>
      </c>
      <c r="D1699" s="74" t="s">
        <v>8</v>
      </c>
      <c r="E1699" s="75">
        <v>0</v>
      </c>
      <c r="F1699" s="64">
        <v>37150</v>
      </c>
      <c r="G1699" s="65">
        <v>0.6694444444444444</v>
      </c>
      <c r="H1699" s="66">
        <v>27.960999999999999</v>
      </c>
      <c r="I1699" s="66">
        <v>35.668999999999997</v>
      </c>
      <c r="J1699" s="67">
        <v>0.33350000000000002</v>
      </c>
      <c r="K1699" s="67"/>
      <c r="M1699" s="67">
        <v>8.1000000000000003E-2</v>
      </c>
      <c r="N1699" s="67">
        <v>0.26900000000000002</v>
      </c>
      <c r="P1699" s="66"/>
      <c r="Q1699" s="67">
        <v>0</v>
      </c>
    </row>
    <row r="1700" spans="1:47" ht="14" customHeight="1" x14ac:dyDescent="0.2">
      <c r="A1700" s="46">
        <v>1698</v>
      </c>
      <c r="B1700" s="63">
        <v>-80.282666666666671</v>
      </c>
      <c r="C1700" s="63">
        <v>25.147500000000001</v>
      </c>
      <c r="D1700" s="74" t="s">
        <v>9</v>
      </c>
      <c r="E1700" s="75">
        <v>0</v>
      </c>
      <c r="F1700" s="64">
        <v>37150</v>
      </c>
      <c r="G1700" s="65">
        <v>0.68194444444444446</v>
      </c>
      <c r="H1700" s="66">
        <v>28.697500000000002</v>
      </c>
      <c r="I1700" s="66">
        <v>35.964500000000001</v>
      </c>
      <c r="J1700" s="67">
        <v>0.3795</v>
      </c>
      <c r="K1700" s="67"/>
      <c r="M1700" s="67">
        <v>8.3000000000000004E-2</v>
      </c>
      <c r="N1700" s="67">
        <v>0.122</v>
      </c>
      <c r="P1700" s="66"/>
      <c r="Q1700" s="67">
        <v>0</v>
      </c>
    </row>
    <row r="1701" spans="1:47" ht="14" customHeight="1" x14ac:dyDescent="0.2">
      <c r="A1701" s="46">
        <v>1699</v>
      </c>
      <c r="B1701" s="63">
        <v>-80.257166666666663</v>
      </c>
      <c r="C1701" s="63">
        <v>25.134499999999999</v>
      </c>
      <c r="D1701" s="74" t="s">
        <v>10</v>
      </c>
      <c r="E1701" s="75">
        <v>0</v>
      </c>
      <c r="F1701" s="64">
        <v>37150</v>
      </c>
      <c r="G1701" s="65">
        <v>0.6958333333333333</v>
      </c>
      <c r="H1701" s="66">
        <v>28.709</v>
      </c>
      <c r="I1701" s="66">
        <v>35.9345</v>
      </c>
      <c r="J1701" s="67">
        <v>0.26450000000000001</v>
      </c>
      <c r="K1701" s="67"/>
      <c r="M1701" s="67">
        <v>6.4000000000000001E-2</v>
      </c>
      <c r="N1701" s="67">
        <v>0.11700000000000001</v>
      </c>
      <c r="P1701" s="66"/>
      <c r="Q1701" s="67">
        <v>0</v>
      </c>
    </row>
    <row r="1702" spans="1:47" ht="14" customHeight="1" x14ac:dyDescent="0.2">
      <c r="A1702" s="46">
        <v>1700</v>
      </c>
      <c r="B1702" s="63">
        <v>-80.081666666666663</v>
      </c>
      <c r="C1702" s="63">
        <v>25.647500000000001</v>
      </c>
      <c r="D1702" s="74">
        <v>3</v>
      </c>
      <c r="E1702" s="75">
        <v>0</v>
      </c>
      <c r="F1702" s="64">
        <v>37150</v>
      </c>
      <c r="G1702" s="65">
        <v>0.82708333333333339</v>
      </c>
      <c r="H1702" s="66">
        <v>28.5715</v>
      </c>
      <c r="I1702" s="66">
        <v>36.058499999999995</v>
      </c>
      <c r="J1702" s="67">
        <v>0.57356249999999998</v>
      </c>
      <c r="K1702" s="67"/>
      <c r="M1702" s="67">
        <v>0.08</v>
      </c>
      <c r="N1702" s="67">
        <v>0.13800000000000001</v>
      </c>
      <c r="P1702" s="66"/>
      <c r="Q1702" s="67">
        <v>0</v>
      </c>
    </row>
    <row r="1703" spans="1:47" ht="14" customHeight="1" x14ac:dyDescent="0.2">
      <c r="A1703" s="46">
        <v>1701</v>
      </c>
      <c r="B1703" s="63">
        <v>-80.105333333333334</v>
      </c>
      <c r="C1703" s="63">
        <v>25.641999999999999</v>
      </c>
      <c r="D1703" s="74">
        <v>2</v>
      </c>
      <c r="E1703" s="75">
        <v>0</v>
      </c>
      <c r="F1703" s="64">
        <v>37150</v>
      </c>
      <c r="G1703" s="65">
        <v>0.84027777777777779</v>
      </c>
      <c r="H1703" s="66">
        <v>28.245000000000001</v>
      </c>
      <c r="I1703" s="66">
        <v>36.18</v>
      </c>
      <c r="J1703" s="67">
        <v>0.97387499999999994</v>
      </c>
      <c r="K1703" s="67"/>
      <c r="M1703" s="67">
        <v>8.7999999999999995E-2</v>
      </c>
      <c r="N1703" s="67">
        <v>0.39500000000000002</v>
      </c>
      <c r="P1703" s="66"/>
      <c r="Q1703" s="67">
        <v>0</v>
      </c>
    </row>
    <row r="1704" spans="1:47" ht="14" customHeight="1" x14ac:dyDescent="0.2">
      <c r="A1704" s="46">
        <v>1702</v>
      </c>
      <c r="B1704" s="63">
        <v>-80.126166666666663</v>
      </c>
      <c r="C1704" s="63">
        <v>25.645</v>
      </c>
      <c r="D1704" s="71">
        <v>1</v>
      </c>
      <c r="E1704" s="72">
        <v>0</v>
      </c>
      <c r="F1704" s="64">
        <v>37150</v>
      </c>
      <c r="G1704" s="65">
        <v>0.85138888888888886</v>
      </c>
      <c r="H1704" s="66">
        <v>28.105999999999998</v>
      </c>
      <c r="I1704" s="66">
        <v>33.200499999999998</v>
      </c>
      <c r="J1704" s="67">
        <v>1.231125</v>
      </c>
      <c r="K1704" s="67"/>
      <c r="L1704" s="66"/>
      <c r="M1704" s="66">
        <v>5.3999999999999999E-2</v>
      </c>
      <c r="N1704" s="66">
        <v>1.508</v>
      </c>
      <c r="Q1704" s="66">
        <v>1.8859999999999999</v>
      </c>
    </row>
    <row r="1705" spans="1:47" s="76" customFormat="1" ht="14" customHeight="1" x14ac:dyDescent="0.2">
      <c r="A1705" s="46">
        <v>1703</v>
      </c>
      <c r="B1705" s="63">
        <v>-80.963166666666666</v>
      </c>
      <c r="C1705" s="63">
        <v>24.930166666666668</v>
      </c>
      <c r="D1705" s="71">
        <v>71</v>
      </c>
      <c r="E1705" s="72">
        <v>0</v>
      </c>
      <c r="F1705" s="64">
        <v>37206</v>
      </c>
      <c r="G1705" s="65">
        <v>2.5000000000000001E-2</v>
      </c>
      <c r="H1705" s="66">
        <v>22.881</v>
      </c>
      <c r="I1705" s="66">
        <v>30.654</v>
      </c>
      <c r="J1705" s="66">
        <v>1.1025</v>
      </c>
      <c r="K1705" s="66">
        <v>0.62649999999999995</v>
      </c>
      <c r="L1705" s="66"/>
      <c r="M1705" s="66">
        <v>1.4E-2</v>
      </c>
      <c r="N1705" s="66">
        <v>0.106</v>
      </c>
      <c r="O1705" s="66"/>
      <c r="P1705" s="66"/>
      <c r="Q1705" s="66">
        <v>1.3959999999999999</v>
      </c>
      <c r="R1705" s="46"/>
      <c r="S1705" s="46"/>
      <c r="T1705" s="46"/>
      <c r="U1705" s="46"/>
      <c r="V1705" s="46"/>
      <c r="W1705" s="46"/>
      <c r="X1705" s="28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</row>
    <row r="1706" spans="1:47" ht="14" customHeight="1" x14ac:dyDescent="0.2">
      <c r="A1706" s="46">
        <v>1704</v>
      </c>
      <c r="B1706" s="63">
        <v>-81.025000000000006</v>
      </c>
      <c r="C1706" s="63">
        <v>24.930499999999999</v>
      </c>
      <c r="D1706" s="74">
        <v>70</v>
      </c>
      <c r="E1706" s="75">
        <v>0</v>
      </c>
      <c r="F1706" s="64">
        <v>37206</v>
      </c>
      <c r="G1706" s="65">
        <v>4.8611111111111112E-2</v>
      </c>
      <c r="H1706" s="66">
        <v>23.031500000000001</v>
      </c>
      <c r="I1706" s="66">
        <v>31.855499999999999</v>
      </c>
      <c r="J1706" s="67">
        <v>1.47</v>
      </c>
      <c r="K1706" s="67">
        <v>0.62474999999999969</v>
      </c>
      <c r="M1706" s="67">
        <v>1.0999999999999999E-2</v>
      </c>
      <c r="N1706" s="67">
        <v>0.22600000000000001</v>
      </c>
      <c r="P1706" s="66"/>
      <c r="Q1706" s="67">
        <v>1.44</v>
      </c>
    </row>
    <row r="1707" spans="1:47" ht="14" customHeight="1" x14ac:dyDescent="0.2">
      <c r="A1707" s="46">
        <v>1705</v>
      </c>
      <c r="B1707" s="63">
        <v>-81.094999999999999</v>
      </c>
      <c r="C1707" s="63">
        <v>24.930166666666668</v>
      </c>
      <c r="D1707" s="74">
        <v>69</v>
      </c>
      <c r="E1707" s="75">
        <v>0</v>
      </c>
      <c r="F1707" s="64">
        <v>37206</v>
      </c>
      <c r="G1707" s="65">
        <v>7.2222222222222229E-2</v>
      </c>
      <c r="H1707" s="66">
        <v>22.983499999999999</v>
      </c>
      <c r="I1707" s="66">
        <v>32.683499999999995</v>
      </c>
      <c r="J1707" s="67">
        <v>1.7324999999999999</v>
      </c>
      <c r="K1707" s="67">
        <v>0.94412499999999977</v>
      </c>
      <c r="M1707" s="67">
        <v>4.0000000000000001E-3</v>
      </c>
      <c r="N1707" s="67">
        <v>5.0999999999999997E-2</v>
      </c>
      <c r="P1707" s="66"/>
      <c r="Q1707" s="67">
        <v>4.8000000000000001E-2</v>
      </c>
    </row>
    <row r="1708" spans="1:47" ht="14" customHeight="1" x14ac:dyDescent="0.2">
      <c r="A1708" s="46">
        <v>1706</v>
      </c>
      <c r="B1708" s="63">
        <v>-81.166333333333327</v>
      </c>
      <c r="C1708" s="63">
        <v>24.930333333333333</v>
      </c>
      <c r="D1708" s="74">
        <v>68</v>
      </c>
      <c r="E1708" s="75">
        <v>0</v>
      </c>
      <c r="F1708" s="64">
        <v>37206</v>
      </c>
      <c r="G1708" s="65">
        <v>9.5833333333333326E-2</v>
      </c>
      <c r="H1708" s="66">
        <v>22.968499999999999</v>
      </c>
      <c r="I1708" s="66">
        <v>32.523499999999999</v>
      </c>
      <c r="J1708" s="67">
        <v>2.5724999999999998</v>
      </c>
      <c r="K1708" s="67">
        <v>1.0184999999999997</v>
      </c>
      <c r="M1708" s="67">
        <v>0</v>
      </c>
      <c r="N1708" s="67">
        <v>3.4000000000000002E-2</v>
      </c>
      <c r="P1708" s="66"/>
      <c r="Q1708" s="67">
        <v>0</v>
      </c>
    </row>
    <row r="1709" spans="1:47" ht="14" customHeight="1" x14ac:dyDescent="0.2">
      <c r="A1709" s="46">
        <v>1707</v>
      </c>
      <c r="B1709" s="63">
        <v>-81.126666666666665</v>
      </c>
      <c r="C1709" s="63">
        <v>25.030166666666666</v>
      </c>
      <c r="D1709" s="71">
        <v>67</v>
      </c>
      <c r="E1709" s="72">
        <v>0</v>
      </c>
      <c r="F1709" s="64">
        <v>37206</v>
      </c>
      <c r="G1709" s="65">
        <v>0.51597222222222217</v>
      </c>
      <c r="H1709" s="66">
        <v>22.683500000000002</v>
      </c>
      <c r="I1709" s="66">
        <v>27.118499999999997</v>
      </c>
      <c r="J1709" s="66">
        <v>1.7324999999999999</v>
      </c>
      <c r="K1709" s="66">
        <v>0.86099999999999977</v>
      </c>
      <c r="L1709" s="66"/>
      <c r="M1709" s="66">
        <v>8.0000000000000002E-3</v>
      </c>
      <c r="N1709" s="66">
        <v>0.39</v>
      </c>
      <c r="P1709" s="66"/>
      <c r="Q1709" s="66">
        <v>0.26900000000000002</v>
      </c>
    </row>
    <row r="1710" spans="1:47" ht="14" customHeight="1" x14ac:dyDescent="0.2">
      <c r="A1710" s="46">
        <v>1708</v>
      </c>
      <c r="B1710" s="63">
        <v>-81.107500000000002</v>
      </c>
      <c r="C1710" s="63">
        <v>25.068666666666665</v>
      </c>
      <c r="D1710" s="74">
        <v>66</v>
      </c>
      <c r="E1710" s="75">
        <v>0</v>
      </c>
      <c r="F1710" s="64">
        <v>37206</v>
      </c>
      <c r="G1710" s="65">
        <v>0.53402777777777777</v>
      </c>
      <c r="H1710" s="66">
        <v>22.638500000000001</v>
      </c>
      <c r="I1710" s="66">
        <v>26.2835</v>
      </c>
      <c r="J1710" s="67">
        <v>1.33</v>
      </c>
      <c r="K1710" s="67">
        <v>0.69824999999999982</v>
      </c>
      <c r="M1710" s="67">
        <v>8.0000000000000002E-3</v>
      </c>
      <c r="N1710" s="67">
        <v>5.8000000000000003E-2</v>
      </c>
      <c r="P1710" s="66"/>
      <c r="Q1710" s="67">
        <v>0</v>
      </c>
    </row>
    <row r="1711" spans="1:47" ht="14" customHeight="1" x14ac:dyDescent="0.2">
      <c r="A1711" s="46">
        <v>1709</v>
      </c>
      <c r="B1711" s="63">
        <v>-81.093166666666662</v>
      </c>
      <c r="C1711" s="63">
        <v>25.101500000000001</v>
      </c>
      <c r="D1711" s="74">
        <v>65</v>
      </c>
      <c r="E1711" s="75">
        <v>0</v>
      </c>
      <c r="F1711" s="64">
        <v>37206</v>
      </c>
      <c r="G1711" s="65">
        <v>0.55000000000000004</v>
      </c>
      <c r="H1711" s="66">
        <v>22.598500000000001</v>
      </c>
      <c r="I1711" s="66">
        <v>25.5535</v>
      </c>
      <c r="J1711" s="67">
        <v>1.7150000000000001</v>
      </c>
      <c r="K1711" s="67">
        <v>1.1777499999999996</v>
      </c>
      <c r="M1711" s="67">
        <v>0.02</v>
      </c>
      <c r="N1711" s="67">
        <v>0.39300000000000002</v>
      </c>
      <c r="P1711" s="66"/>
      <c r="Q1711" s="67">
        <v>4.0030000000000001</v>
      </c>
    </row>
    <row r="1712" spans="1:47" ht="14" customHeight="1" x14ac:dyDescent="0.2">
      <c r="A1712" s="46">
        <v>1710</v>
      </c>
      <c r="B1712" s="63">
        <v>-81.156499999999994</v>
      </c>
      <c r="C1712" s="63">
        <v>25.166499999999999</v>
      </c>
      <c r="D1712" s="71">
        <v>64</v>
      </c>
      <c r="E1712" s="72">
        <v>0</v>
      </c>
      <c r="F1712" s="64">
        <v>37206</v>
      </c>
      <c r="G1712" s="65">
        <v>0.58472222222222225</v>
      </c>
      <c r="H1712" s="66">
        <v>22.673500000000001</v>
      </c>
      <c r="I1712" s="66">
        <v>26.198499999999999</v>
      </c>
      <c r="J1712" s="66">
        <v>2.2749999999999999</v>
      </c>
      <c r="K1712" s="66">
        <v>1.1829999999999994</v>
      </c>
      <c r="L1712" s="66"/>
      <c r="M1712" s="66">
        <v>0.01</v>
      </c>
      <c r="N1712" s="66">
        <v>3.5999999999999997E-2</v>
      </c>
      <c r="P1712" s="66"/>
      <c r="Q1712" s="66">
        <v>0.20300000000000001</v>
      </c>
    </row>
    <row r="1713" spans="1:17" ht="14" customHeight="1" x14ac:dyDescent="0.2">
      <c r="A1713" s="46">
        <v>1711</v>
      </c>
      <c r="B1713" s="63">
        <v>-81.200833333333335</v>
      </c>
      <c r="C1713" s="63">
        <v>25.166166666666665</v>
      </c>
      <c r="D1713" s="74">
        <v>63</v>
      </c>
      <c r="E1713" s="75">
        <v>0</v>
      </c>
      <c r="F1713" s="64">
        <v>37206</v>
      </c>
      <c r="G1713" s="65">
        <v>0.60277777777777775</v>
      </c>
      <c r="H1713" s="66">
        <v>22.638500000000001</v>
      </c>
      <c r="I1713" s="66">
        <v>29.328499999999998</v>
      </c>
      <c r="J1713" s="67">
        <v>2.0125000000000002</v>
      </c>
      <c r="K1713" s="67">
        <v>1.1794999999999995</v>
      </c>
      <c r="M1713" s="67">
        <v>1.6E-2</v>
      </c>
      <c r="N1713" s="67">
        <v>0.14899999999999999</v>
      </c>
      <c r="P1713" s="66"/>
      <c r="Q1713" s="67">
        <v>2.964</v>
      </c>
    </row>
    <row r="1714" spans="1:17" ht="14" customHeight="1" x14ac:dyDescent="0.2">
      <c r="A1714" s="46">
        <v>1712</v>
      </c>
      <c r="B1714" s="63">
        <v>-81.23533333333333</v>
      </c>
      <c r="C1714" s="63">
        <v>25.166</v>
      </c>
      <c r="D1714" s="74">
        <v>62</v>
      </c>
      <c r="E1714" s="75">
        <v>0</v>
      </c>
      <c r="F1714" s="64">
        <v>37206</v>
      </c>
      <c r="G1714" s="65">
        <v>0.61805555555555558</v>
      </c>
      <c r="H1714" s="66">
        <v>22.738499999999998</v>
      </c>
      <c r="I1714" s="66">
        <v>30.6785</v>
      </c>
      <c r="J1714" s="67">
        <v>1.6975</v>
      </c>
      <c r="K1714" s="67">
        <v>0.89599999999999969</v>
      </c>
      <c r="M1714" s="67">
        <v>1.2999999999999999E-2</v>
      </c>
      <c r="N1714" s="67">
        <v>7.4999999999999997E-2</v>
      </c>
      <c r="P1714" s="66"/>
      <c r="Q1714" s="67">
        <v>2.0579999999999998</v>
      </c>
    </row>
    <row r="1715" spans="1:17" ht="14" customHeight="1" x14ac:dyDescent="0.2">
      <c r="A1715" s="46">
        <v>1713</v>
      </c>
      <c r="B1715" s="63">
        <v>-81.275000000000006</v>
      </c>
      <c r="C1715" s="63">
        <v>25.166166666666665</v>
      </c>
      <c r="D1715" s="74">
        <v>61</v>
      </c>
      <c r="E1715" s="75">
        <v>0</v>
      </c>
      <c r="F1715" s="64">
        <v>37206</v>
      </c>
      <c r="G1715" s="65">
        <v>0.63263888888888886</v>
      </c>
      <c r="H1715" s="66">
        <v>22.913499999999999</v>
      </c>
      <c r="I1715" s="66">
        <v>31.298499999999997</v>
      </c>
      <c r="J1715" s="67">
        <v>1.75</v>
      </c>
      <c r="K1715" s="67">
        <v>0.94324999999999948</v>
      </c>
      <c r="M1715" s="67">
        <v>1.2E-2</v>
      </c>
      <c r="N1715" s="67">
        <v>0.24299999999999999</v>
      </c>
      <c r="P1715" s="66"/>
      <c r="Q1715" s="67">
        <v>2.5670000000000002</v>
      </c>
    </row>
    <row r="1716" spans="1:17" ht="14" customHeight="1" x14ac:dyDescent="0.2">
      <c r="A1716" s="46">
        <v>1714</v>
      </c>
      <c r="B1716" s="63">
        <v>-81.336666666666673</v>
      </c>
      <c r="C1716" s="63">
        <v>25.166</v>
      </c>
      <c r="D1716" s="74">
        <v>60</v>
      </c>
      <c r="E1716" s="75">
        <v>0</v>
      </c>
      <c r="F1716" s="64">
        <v>37206</v>
      </c>
      <c r="G1716" s="65">
        <v>0.65347222222222223</v>
      </c>
      <c r="H1716" s="66">
        <v>22.8935</v>
      </c>
      <c r="I1716" s="66">
        <v>31.8385</v>
      </c>
      <c r="J1716" s="67">
        <v>1.2775000000000001</v>
      </c>
      <c r="K1716" s="67">
        <v>0.81724999999999981</v>
      </c>
      <c r="M1716" s="67">
        <v>8.0000000000000002E-3</v>
      </c>
      <c r="N1716" s="67">
        <v>0.13500000000000001</v>
      </c>
      <c r="P1716" s="66"/>
      <c r="Q1716" s="67">
        <v>0.42299999999999999</v>
      </c>
    </row>
    <row r="1717" spans="1:17" ht="14" customHeight="1" x14ac:dyDescent="0.2">
      <c r="A1717" s="46">
        <v>1715</v>
      </c>
      <c r="B1717" s="63">
        <v>-81.491166666666672</v>
      </c>
      <c r="C1717" s="63">
        <v>25.166166666666665</v>
      </c>
      <c r="D1717" s="74">
        <v>59</v>
      </c>
      <c r="E1717" s="75">
        <v>0</v>
      </c>
      <c r="F1717" s="64">
        <v>37206</v>
      </c>
      <c r="G1717" s="65">
        <v>0.69444444444444453</v>
      </c>
      <c r="H1717" s="66">
        <v>23.133499999999998</v>
      </c>
      <c r="I1717" s="66">
        <v>34.213500000000003</v>
      </c>
      <c r="J1717" s="67">
        <v>1.26</v>
      </c>
      <c r="K1717" s="67">
        <v>0.86799999999999988</v>
      </c>
      <c r="M1717" s="67">
        <v>8.9999999999999993E-3</v>
      </c>
      <c r="N1717" s="67">
        <v>4.2999999999999997E-2</v>
      </c>
      <c r="P1717" s="66"/>
      <c r="Q1717" s="67">
        <v>1.55</v>
      </c>
    </row>
    <row r="1718" spans="1:17" ht="14" customHeight="1" x14ac:dyDescent="0.2">
      <c r="A1718" s="46">
        <v>1716</v>
      </c>
      <c r="B1718" s="63">
        <v>-81.653999999999996</v>
      </c>
      <c r="C1718" s="63">
        <v>25.166833333333333</v>
      </c>
      <c r="D1718" s="74">
        <v>58</v>
      </c>
      <c r="E1718" s="75">
        <v>0</v>
      </c>
      <c r="F1718" s="64">
        <v>37206</v>
      </c>
      <c r="G1718" s="65">
        <v>0.73402777777777783</v>
      </c>
      <c r="H1718" s="66">
        <v>23.433500000000002</v>
      </c>
      <c r="I1718" s="66">
        <v>35.198499999999996</v>
      </c>
      <c r="J1718" s="67">
        <v>1.2250000000000001</v>
      </c>
      <c r="K1718" s="67">
        <v>0.37099999999999977</v>
      </c>
      <c r="M1718" s="67">
        <v>0</v>
      </c>
      <c r="N1718" s="67">
        <v>1.9E-2</v>
      </c>
      <c r="P1718" s="66"/>
      <c r="Q1718" s="67">
        <v>0</v>
      </c>
    </row>
    <row r="1719" spans="1:17" ht="14" customHeight="1" x14ac:dyDescent="0.2">
      <c r="A1719" s="46">
        <v>1717</v>
      </c>
      <c r="B1719" s="63">
        <v>-81.264499999999998</v>
      </c>
      <c r="C1719" s="63">
        <v>25.351666666666667</v>
      </c>
      <c r="D1719" s="74">
        <v>57</v>
      </c>
      <c r="E1719" s="75">
        <v>0</v>
      </c>
      <c r="F1719" s="64">
        <v>37206</v>
      </c>
      <c r="G1719" s="65">
        <v>0.84791666666666676</v>
      </c>
      <c r="H1719" s="66">
        <v>23.4285</v>
      </c>
      <c r="I1719" s="66">
        <v>31.663499999999999</v>
      </c>
      <c r="J1719" s="67">
        <v>1.26</v>
      </c>
      <c r="K1719" s="67">
        <v>0.60200000000000009</v>
      </c>
      <c r="M1719" s="67">
        <v>0.01</v>
      </c>
      <c r="N1719" s="67">
        <v>1.2999999999999999E-2</v>
      </c>
      <c r="P1719" s="66"/>
      <c r="Q1719" s="67">
        <v>0.52300000000000002</v>
      </c>
    </row>
    <row r="1720" spans="1:17" ht="14" customHeight="1" x14ac:dyDescent="0.2">
      <c r="A1720" s="46">
        <v>1718</v>
      </c>
      <c r="B1720" s="63">
        <v>-81.227333333333334</v>
      </c>
      <c r="C1720" s="63">
        <v>25.349333333333334</v>
      </c>
      <c r="D1720" s="74">
        <v>56</v>
      </c>
      <c r="E1720" s="75">
        <v>0</v>
      </c>
      <c r="F1720" s="64">
        <v>37206</v>
      </c>
      <c r="G1720" s="65">
        <v>0.86597222222222225</v>
      </c>
      <c r="H1720" s="66">
        <v>23.733499999999999</v>
      </c>
      <c r="I1720" s="66">
        <v>30.128499999999999</v>
      </c>
      <c r="J1720" s="67">
        <v>1.9075</v>
      </c>
      <c r="K1720" s="67">
        <v>0.58625000000000005</v>
      </c>
      <c r="M1720" s="67">
        <v>2.1000000000000001E-2</v>
      </c>
      <c r="P1720" s="66"/>
      <c r="Q1720" s="67">
        <v>4.3780000000000001</v>
      </c>
    </row>
    <row r="1721" spans="1:17" ht="14" customHeight="1" x14ac:dyDescent="0.2">
      <c r="A1721" s="46">
        <v>1719</v>
      </c>
      <c r="B1721" s="63">
        <v>-81.19916666666667</v>
      </c>
      <c r="C1721" s="63">
        <v>25.350333333333332</v>
      </c>
      <c r="D1721" s="74">
        <v>55</v>
      </c>
      <c r="E1721" s="75">
        <v>0</v>
      </c>
      <c r="F1721" s="64">
        <v>37206</v>
      </c>
      <c r="G1721" s="65">
        <v>0.8833333333333333</v>
      </c>
      <c r="H1721" s="66">
        <v>23.6585</v>
      </c>
      <c r="I1721" s="66">
        <v>29.663499999999999</v>
      </c>
      <c r="J1721" s="67">
        <v>2.0125000000000002</v>
      </c>
      <c r="K1721" s="67">
        <v>0.71399999999999975</v>
      </c>
      <c r="M1721" s="67">
        <v>2.1000000000000001E-2</v>
      </c>
      <c r="N1721" s="67">
        <v>1.0999999999999999E-2</v>
      </c>
      <c r="P1721" s="66"/>
      <c r="Q1721" s="67">
        <v>4.5990000000000002</v>
      </c>
    </row>
    <row r="1722" spans="1:17" ht="14" customHeight="1" x14ac:dyDescent="0.2">
      <c r="A1722" s="46">
        <v>1720</v>
      </c>
      <c r="B1722" s="63">
        <v>-81.157833333333329</v>
      </c>
      <c r="C1722" s="63">
        <v>25.337166666666668</v>
      </c>
      <c r="D1722" s="74">
        <v>54</v>
      </c>
      <c r="E1722" s="75">
        <v>0</v>
      </c>
      <c r="F1722" s="64">
        <v>37206</v>
      </c>
      <c r="G1722" s="65">
        <v>0.91041666666666676</v>
      </c>
      <c r="H1722" s="66">
        <v>23.798499999999997</v>
      </c>
      <c r="I1722" s="66">
        <v>27.138500000000001</v>
      </c>
      <c r="J1722" s="67">
        <v>3.6560000000000001</v>
      </c>
      <c r="K1722" s="67">
        <v>1.656625</v>
      </c>
      <c r="M1722" s="67">
        <v>3.2000000000000001E-2</v>
      </c>
      <c r="N1722" s="67">
        <v>7.8E-2</v>
      </c>
      <c r="P1722" s="66"/>
      <c r="Q1722" s="67">
        <v>5.9690000000000003</v>
      </c>
    </row>
    <row r="1723" spans="1:17" ht="14" customHeight="1" x14ac:dyDescent="0.2">
      <c r="A1723" s="46">
        <v>1721</v>
      </c>
      <c r="B1723" s="63">
        <v>-81.225333333333339</v>
      </c>
      <c r="C1723" s="63">
        <v>25.454000000000001</v>
      </c>
      <c r="D1723" s="74">
        <v>53</v>
      </c>
      <c r="E1723" s="75">
        <v>0</v>
      </c>
      <c r="F1723" s="64">
        <v>37206</v>
      </c>
      <c r="G1723" s="65">
        <v>0.97152777777777777</v>
      </c>
      <c r="H1723" s="66">
        <v>23.523499999999999</v>
      </c>
      <c r="I1723" s="66">
        <v>30.948499999999999</v>
      </c>
      <c r="J1723" s="67">
        <v>1.4175</v>
      </c>
      <c r="K1723" s="67">
        <v>0.5276249999999999</v>
      </c>
      <c r="M1723" s="67">
        <v>2.5000000000000001E-2</v>
      </c>
      <c r="N1723" s="67">
        <v>6.0000000000000001E-3</v>
      </c>
      <c r="P1723" s="66"/>
      <c r="Q1723" s="67">
        <v>7.516</v>
      </c>
    </row>
    <row r="1724" spans="1:17" ht="14" customHeight="1" x14ac:dyDescent="0.2">
      <c r="A1724" s="46">
        <v>1722</v>
      </c>
      <c r="B1724" s="63">
        <v>-81.260120000000001</v>
      </c>
      <c r="C1724" s="63">
        <v>25.454000000000001</v>
      </c>
      <c r="D1724" s="74">
        <v>52</v>
      </c>
      <c r="E1724" s="75">
        <v>0</v>
      </c>
      <c r="F1724" s="64">
        <v>37206</v>
      </c>
      <c r="G1724" s="65">
        <v>0.9868055555555556</v>
      </c>
      <c r="H1724" s="66">
        <v>23.3385</v>
      </c>
      <c r="I1724" s="66">
        <v>31.543500000000002</v>
      </c>
      <c r="J1724" s="67">
        <v>1.085</v>
      </c>
      <c r="K1724" s="67">
        <v>0.37799999999999989</v>
      </c>
      <c r="M1724" s="67">
        <v>0.02</v>
      </c>
      <c r="N1724" s="67">
        <v>0.02</v>
      </c>
      <c r="P1724" s="66"/>
      <c r="Q1724" s="67">
        <v>14.586</v>
      </c>
    </row>
    <row r="1725" spans="1:17" ht="14" customHeight="1" x14ac:dyDescent="0.2">
      <c r="A1725" s="46">
        <v>1723</v>
      </c>
      <c r="B1725" s="63">
        <v>-81.308000000000007</v>
      </c>
      <c r="C1725" s="63">
        <v>25.453833333333332</v>
      </c>
      <c r="D1725" s="74">
        <v>51</v>
      </c>
      <c r="E1725" s="75">
        <v>0</v>
      </c>
      <c r="F1725" s="64">
        <v>37207</v>
      </c>
      <c r="G1725" s="65">
        <v>2.7777777777777779E-3</v>
      </c>
      <c r="H1725" s="66">
        <v>23.453499999999998</v>
      </c>
      <c r="I1725" s="66">
        <v>31.718499999999999</v>
      </c>
      <c r="J1725" s="67">
        <v>1.05</v>
      </c>
      <c r="K1725" s="67">
        <v>0.74549999999999994</v>
      </c>
      <c r="M1725" s="67">
        <v>1.2E-2</v>
      </c>
      <c r="N1725" s="67">
        <v>0</v>
      </c>
      <c r="P1725" s="66"/>
      <c r="Q1725" s="67">
        <v>2.669</v>
      </c>
    </row>
    <row r="1726" spans="1:17" ht="14" customHeight="1" x14ac:dyDescent="0.2">
      <c r="A1726" s="46">
        <v>1724</v>
      </c>
      <c r="B1726" s="63">
        <v>-81.349999999999994</v>
      </c>
      <c r="C1726" s="63">
        <v>25.453499999999998</v>
      </c>
      <c r="D1726" s="74">
        <v>50</v>
      </c>
      <c r="E1726" s="75">
        <v>0</v>
      </c>
      <c r="F1726" s="64">
        <v>37207</v>
      </c>
      <c r="G1726" s="65">
        <v>1.9444444444444445E-2</v>
      </c>
      <c r="H1726" s="66">
        <v>23.188500000000001</v>
      </c>
      <c r="I1726" s="66">
        <v>32.508499999999998</v>
      </c>
      <c r="J1726" s="67">
        <v>0.94499999999999995</v>
      </c>
      <c r="K1726" s="67">
        <v>0.78399999999999959</v>
      </c>
      <c r="M1726" s="67">
        <v>1.0999999999999999E-2</v>
      </c>
      <c r="N1726" s="67">
        <v>0</v>
      </c>
      <c r="P1726" s="66"/>
      <c r="Q1726" s="67">
        <v>1.5349999999999999</v>
      </c>
    </row>
    <row r="1727" spans="1:17" ht="14" customHeight="1" x14ac:dyDescent="0.2">
      <c r="A1727" s="46">
        <v>1725</v>
      </c>
      <c r="B1727" s="63">
        <v>-81.291166666666669</v>
      </c>
      <c r="C1727" s="63">
        <v>25.582999999999998</v>
      </c>
      <c r="D1727" s="74">
        <v>49</v>
      </c>
      <c r="E1727" s="75">
        <v>0</v>
      </c>
      <c r="F1727" s="64">
        <v>37207</v>
      </c>
      <c r="G1727" s="65">
        <v>0.52222222222222225</v>
      </c>
      <c r="H1727" s="66">
        <v>23.0685</v>
      </c>
      <c r="I1727" s="66">
        <v>31.858499999999999</v>
      </c>
      <c r="J1727" s="67">
        <v>1.4875</v>
      </c>
      <c r="K1727" s="67">
        <v>1.0394999999999994</v>
      </c>
      <c r="M1727" s="67">
        <v>1.9E-2</v>
      </c>
      <c r="N1727" s="67">
        <v>0</v>
      </c>
      <c r="P1727" s="66"/>
      <c r="Q1727" s="67">
        <v>3.2469999999999999</v>
      </c>
    </row>
    <row r="1728" spans="1:17" ht="14" customHeight="1" x14ac:dyDescent="0.2">
      <c r="A1728" s="46">
        <v>1726</v>
      </c>
      <c r="B1728" s="63">
        <v>-81.329666666666668</v>
      </c>
      <c r="C1728" s="63">
        <v>25.582999999999998</v>
      </c>
      <c r="D1728" s="74">
        <v>48</v>
      </c>
      <c r="E1728" s="75">
        <v>0</v>
      </c>
      <c r="F1728" s="64">
        <v>37207</v>
      </c>
      <c r="G1728" s="65">
        <v>0.53749999999999998</v>
      </c>
      <c r="H1728" s="66">
        <v>23.073499999999999</v>
      </c>
      <c r="I1728" s="66">
        <v>32.313500000000005</v>
      </c>
      <c r="J1728" s="67">
        <v>1.4350000000000001</v>
      </c>
      <c r="K1728" s="67">
        <v>0.92575000000000007</v>
      </c>
      <c r="M1728" s="67">
        <v>2.3E-2</v>
      </c>
      <c r="N1728" s="67">
        <v>0</v>
      </c>
      <c r="P1728" s="66"/>
      <c r="Q1728" s="67">
        <v>4.07</v>
      </c>
    </row>
    <row r="1729" spans="1:17" ht="14" customHeight="1" x14ac:dyDescent="0.2">
      <c r="A1729" s="46">
        <v>1727</v>
      </c>
      <c r="B1729" s="63">
        <v>-81.367000000000004</v>
      </c>
      <c r="C1729" s="63">
        <v>25.584166666666668</v>
      </c>
      <c r="D1729" s="74">
        <v>47</v>
      </c>
      <c r="E1729" s="75">
        <v>0</v>
      </c>
      <c r="F1729" s="64">
        <v>37207</v>
      </c>
      <c r="G1729" s="65">
        <v>0.55138888888888882</v>
      </c>
      <c r="H1729" s="66">
        <v>22.968499999999999</v>
      </c>
      <c r="I1729" s="66">
        <v>32.208500000000001</v>
      </c>
      <c r="J1729" s="67">
        <v>1.2075</v>
      </c>
      <c r="K1729" s="67">
        <v>0.68774999999999986</v>
      </c>
      <c r="M1729" s="67">
        <v>2.3E-2</v>
      </c>
      <c r="N1729" s="67">
        <v>0</v>
      </c>
      <c r="P1729" s="66"/>
      <c r="Q1729" s="67">
        <v>3.27</v>
      </c>
    </row>
    <row r="1730" spans="1:17" ht="14" customHeight="1" x14ac:dyDescent="0.2">
      <c r="A1730" s="46">
        <v>1728</v>
      </c>
      <c r="B1730" s="63">
        <v>-81.408000000000001</v>
      </c>
      <c r="C1730" s="63">
        <v>25.583666666666666</v>
      </c>
      <c r="D1730" s="74">
        <v>46</v>
      </c>
      <c r="E1730" s="75">
        <v>0</v>
      </c>
      <c r="F1730" s="64">
        <v>37207</v>
      </c>
      <c r="G1730" s="65">
        <v>0.56527777777777777</v>
      </c>
      <c r="H1730" s="66">
        <v>23.0185</v>
      </c>
      <c r="I1730" s="66">
        <v>32.888500000000001</v>
      </c>
      <c r="J1730" s="67">
        <v>0.875</v>
      </c>
      <c r="K1730" s="67">
        <v>0.52149999999999996</v>
      </c>
      <c r="M1730" s="67">
        <v>2.1999999999999999E-2</v>
      </c>
      <c r="N1730" s="67">
        <v>0</v>
      </c>
      <c r="P1730" s="66"/>
      <c r="Q1730" s="67">
        <v>2.9359999999999999</v>
      </c>
    </row>
    <row r="1731" spans="1:17" ht="14" customHeight="1" x14ac:dyDescent="0.2">
      <c r="A1731" s="46">
        <v>1729</v>
      </c>
      <c r="B1731" s="63">
        <v>-81.470166666666671</v>
      </c>
      <c r="C1731" s="63">
        <v>25.583666666666666</v>
      </c>
      <c r="D1731" s="74">
        <v>45</v>
      </c>
      <c r="E1731" s="75">
        <v>0</v>
      </c>
      <c r="F1731" s="64">
        <v>37207</v>
      </c>
      <c r="G1731" s="65">
        <v>0.58472222222222225</v>
      </c>
      <c r="H1731" s="66">
        <v>22.898499999999999</v>
      </c>
      <c r="I1731" s="66">
        <v>33.468500000000006</v>
      </c>
      <c r="J1731" s="67">
        <v>1.2949999999999999</v>
      </c>
      <c r="K1731" s="67">
        <v>0.78312499999999996</v>
      </c>
      <c r="M1731" s="67">
        <v>0.02</v>
      </c>
      <c r="N1731" s="67">
        <v>0</v>
      </c>
      <c r="P1731" s="66"/>
      <c r="Q1731" s="67">
        <v>2.6469999999999998</v>
      </c>
    </row>
    <row r="1732" spans="1:17" ht="14" customHeight="1" x14ac:dyDescent="0.2">
      <c r="A1732" s="46">
        <v>1730</v>
      </c>
      <c r="B1732" s="63">
        <v>-81.664500000000004</v>
      </c>
      <c r="C1732" s="63">
        <v>25.583166666666667</v>
      </c>
      <c r="D1732" s="74">
        <v>44</v>
      </c>
      <c r="E1732" s="75">
        <v>0</v>
      </c>
      <c r="F1732" s="64">
        <v>37207</v>
      </c>
      <c r="G1732" s="65">
        <v>0.64027777777777783</v>
      </c>
      <c r="H1732" s="66">
        <v>23.108499999999999</v>
      </c>
      <c r="I1732" s="66">
        <v>34.493499999999997</v>
      </c>
      <c r="J1732" s="67">
        <v>2.4500000000000002</v>
      </c>
      <c r="K1732" s="67">
        <v>0.70874999999999944</v>
      </c>
      <c r="M1732" s="67">
        <v>4.0000000000000001E-3</v>
      </c>
      <c r="N1732" s="67">
        <v>0</v>
      </c>
      <c r="P1732" s="66"/>
      <c r="Q1732" s="67">
        <v>1.6679999999999999</v>
      </c>
    </row>
    <row r="1733" spans="1:17" ht="14" customHeight="1" x14ac:dyDescent="0.2">
      <c r="A1733" s="46">
        <v>1731</v>
      </c>
      <c r="B1733" s="63">
        <v>-81.854666666666674</v>
      </c>
      <c r="C1733" s="63">
        <v>25.583833333333335</v>
      </c>
      <c r="D1733" s="74">
        <v>43</v>
      </c>
      <c r="E1733" s="75">
        <v>0</v>
      </c>
      <c r="F1733" s="64">
        <v>37207</v>
      </c>
      <c r="G1733" s="65">
        <v>0.68819444444444444</v>
      </c>
      <c r="H1733" s="66">
        <v>23.3185</v>
      </c>
      <c r="I1733" s="66">
        <v>35.183500000000002</v>
      </c>
      <c r="J1733" s="67">
        <v>1.2949999999999999</v>
      </c>
      <c r="K1733" s="67">
        <v>0.50049999999999994</v>
      </c>
      <c r="M1733" s="67">
        <v>2E-3</v>
      </c>
      <c r="N1733" s="67">
        <v>0</v>
      </c>
      <c r="P1733" s="66"/>
      <c r="Q1733" s="67">
        <v>0.97899999999999998</v>
      </c>
    </row>
    <row r="1734" spans="1:17" ht="14" customHeight="1" x14ac:dyDescent="0.2">
      <c r="A1734" s="46">
        <v>1732</v>
      </c>
      <c r="B1734" s="63">
        <v>-81.718666666666664</v>
      </c>
      <c r="C1734" s="63">
        <v>25.653833333333335</v>
      </c>
      <c r="D1734" s="74">
        <v>42</v>
      </c>
      <c r="E1734" s="75">
        <v>0</v>
      </c>
      <c r="F1734" s="64">
        <v>37207</v>
      </c>
      <c r="G1734" s="65">
        <v>0.72986111111111107</v>
      </c>
      <c r="H1734" s="66">
        <v>23.128499999999999</v>
      </c>
      <c r="I1734" s="66">
        <v>34.353500000000004</v>
      </c>
      <c r="J1734" s="67">
        <v>1.9424999999999999</v>
      </c>
      <c r="K1734" s="67">
        <v>0.80062499999999948</v>
      </c>
      <c r="M1734" s="67">
        <v>1.2E-2</v>
      </c>
      <c r="N1734" s="67">
        <v>0</v>
      </c>
      <c r="P1734" s="66"/>
      <c r="Q1734" s="67">
        <v>32.340000000000003</v>
      </c>
    </row>
    <row r="1735" spans="1:17" ht="14" customHeight="1" x14ac:dyDescent="0.2">
      <c r="A1735" s="46">
        <v>1733</v>
      </c>
      <c r="B1735" s="63">
        <v>-81.575833333333335</v>
      </c>
      <c r="C1735" s="63">
        <v>25.733166666666666</v>
      </c>
      <c r="D1735" s="74">
        <v>41</v>
      </c>
      <c r="E1735" s="75">
        <v>0</v>
      </c>
      <c r="F1735" s="64">
        <v>37207</v>
      </c>
      <c r="G1735" s="65">
        <v>0.77708333333333324</v>
      </c>
      <c r="H1735" s="66">
        <v>22.993499999999997</v>
      </c>
      <c r="I1735" s="66">
        <v>33.388500000000001</v>
      </c>
      <c r="J1735" s="67">
        <v>1.645</v>
      </c>
      <c r="K1735" s="67">
        <v>1.4804999999999999</v>
      </c>
      <c r="M1735" s="67">
        <v>5.0000000000000001E-3</v>
      </c>
      <c r="N1735" s="67">
        <v>0</v>
      </c>
      <c r="P1735" s="66"/>
      <c r="Q1735" s="67">
        <v>0.44500000000000001</v>
      </c>
    </row>
    <row r="1736" spans="1:17" ht="14" customHeight="1" x14ac:dyDescent="0.2">
      <c r="A1736" s="46">
        <v>1734</v>
      </c>
      <c r="B1736" s="63">
        <v>-81.523833333333329</v>
      </c>
      <c r="C1736" s="63">
        <v>25.760166666666667</v>
      </c>
      <c r="D1736" s="74">
        <v>40</v>
      </c>
      <c r="E1736" s="75">
        <v>0</v>
      </c>
      <c r="F1736" s="64">
        <v>37207</v>
      </c>
      <c r="G1736" s="65">
        <v>0.79722222222222217</v>
      </c>
      <c r="H1736" s="66">
        <v>23.048500000000001</v>
      </c>
      <c r="I1736" s="66">
        <v>32.293500000000002</v>
      </c>
      <c r="J1736" s="67">
        <v>1.54</v>
      </c>
      <c r="K1736" s="67">
        <v>0.58799999999999986</v>
      </c>
      <c r="M1736" s="67">
        <v>1.9E-2</v>
      </c>
      <c r="N1736" s="67">
        <v>0</v>
      </c>
      <c r="P1736" s="66"/>
      <c r="Q1736" s="67">
        <v>2.7360000000000002</v>
      </c>
    </row>
    <row r="1737" spans="1:17" ht="14" customHeight="1" x14ac:dyDescent="0.2">
      <c r="A1737" s="46">
        <v>1735</v>
      </c>
      <c r="B1737" s="63">
        <v>-81.481833333333327</v>
      </c>
      <c r="C1737" s="63">
        <v>25.783333333333335</v>
      </c>
      <c r="D1737" s="74">
        <v>39</v>
      </c>
      <c r="E1737" s="75">
        <v>0</v>
      </c>
      <c r="F1737" s="64">
        <v>37207</v>
      </c>
      <c r="G1737" s="65">
        <v>0.81458333333333333</v>
      </c>
      <c r="H1737" s="66">
        <v>23.403500000000001</v>
      </c>
      <c r="I1737" s="66">
        <v>30.493499999999997</v>
      </c>
      <c r="J1737" s="67">
        <v>1.7150000000000001</v>
      </c>
      <c r="K1737" s="67">
        <v>0.77874999999999939</v>
      </c>
      <c r="M1737" s="67">
        <v>4.2000000000000003E-2</v>
      </c>
      <c r="N1737" s="67">
        <v>0</v>
      </c>
      <c r="P1737" s="66"/>
      <c r="Q1737" s="67">
        <v>6.7389999999999999</v>
      </c>
    </row>
    <row r="1738" spans="1:17" ht="14" customHeight="1" x14ac:dyDescent="0.2">
      <c r="A1738" s="46">
        <v>1736</v>
      </c>
      <c r="B1738" s="63">
        <v>-82.217166666666671</v>
      </c>
      <c r="C1738" s="63">
        <v>26.182833333333335</v>
      </c>
      <c r="D1738" s="74" t="s">
        <v>39</v>
      </c>
      <c r="E1738" s="75">
        <v>0</v>
      </c>
      <c r="F1738" s="64">
        <v>37208</v>
      </c>
      <c r="G1738" s="65">
        <v>5.6250000000000001E-2</v>
      </c>
      <c r="H1738" s="66">
        <v>23.258499999999998</v>
      </c>
      <c r="I1738" s="66">
        <v>35.663499999999999</v>
      </c>
      <c r="J1738" s="67">
        <v>1.7675000000000001</v>
      </c>
      <c r="K1738" s="67">
        <v>0.52674999999999983</v>
      </c>
      <c r="M1738" s="67">
        <v>6.0000000000000001E-3</v>
      </c>
      <c r="N1738" s="67">
        <v>0</v>
      </c>
      <c r="P1738" s="66"/>
      <c r="Q1738" s="67">
        <v>1.3120000000000001</v>
      </c>
    </row>
    <row r="1739" spans="1:17" ht="14" customHeight="1" x14ac:dyDescent="0.2">
      <c r="A1739" s="46">
        <v>1737</v>
      </c>
      <c r="B1739" s="63">
        <v>-82.133166666666668</v>
      </c>
      <c r="C1739" s="63">
        <v>26.258333333333333</v>
      </c>
      <c r="D1739" s="74" t="s">
        <v>33</v>
      </c>
      <c r="E1739" s="75">
        <v>0</v>
      </c>
      <c r="F1739" s="64">
        <v>37208</v>
      </c>
      <c r="G1739" s="65">
        <v>0.10069444444444443</v>
      </c>
      <c r="H1739" s="66">
        <v>22.738500000000002</v>
      </c>
      <c r="I1739" s="66">
        <v>35.143500000000003</v>
      </c>
      <c r="J1739" s="67">
        <v>1.96</v>
      </c>
      <c r="K1739" s="67">
        <v>0.89949999999999952</v>
      </c>
      <c r="M1739" s="67">
        <v>1.2E-2</v>
      </c>
      <c r="N1739" s="67">
        <v>0</v>
      </c>
      <c r="P1739" s="66"/>
      <c r="Q1739" s="67">
        <v>0.95599999999999996</v>
      </c>
    </row>
    <row r="1740" spans="1:17" ht="14" customHeight="1" x14ac:dyDescent="0.2">
      <c r="A1740" s="46">
        <v>1738</v>
      </c>
      <c r="B1740" s="63">
        <v>-82.043000000000006</v>
      </c>
      <c r="C1740" s="63">
        <v>26.3415</v>
      </c>
      <c r="D1740" s="74" t="s">
        <v>32</v>
      </c>
      <c r="E1740" s="75">
        <v>0</v>
      </c>
      <c r="F1740" s="64">
        <v>37208</v>
      </c>
      <c r="G1740" s="65">
        <v>0.13472222222222222</v>
      </c>
      <c r="H1740" s="66">
        <v>22.418500000000002</v>
      </c>
      <c r="I1740" s="66">
        <v>34.358500000000006</v>
      </c>
      <c r="J1740" s="67">
        <v>1.68</v>
      </c>
      <c r="K1740" s="67">
        <v>0.78049999999999997</v>
      </c>
      <c r="M1740" s="67">
        <v>0.02</v>
      </c>
      <c r="N1740" s="67">
        <v>0</v>
      </c>
      <c r="P1740" s="66"/>
      <c r="Q1740" s="67">
        <v>2.9140000000000001</v>
      </c>
    </row>
    <row r="1741" spans="1:17" ht="14" customHeight="1" x14ac:dyDescent="0.2">
      <c r="A1741" s="46">
        <v>1739</v>
      </c>
      <c r="B1741" s="63">
        <v>-81.99933333333334</v>
      </c>
      <c r="C1741" s="63">
        <v>26.382833333333334</v>
      </c>
      <c r="D1741" s="74" t="s">
        <v>31</v>
      </c>
      <c r="E1741" s="75">
        <v>0</v>
      </c>
      <c r="F1741" s="64">
        <v>37208</v>
      </c>
      <c r="G1741" s="65">
        <v>0.50069444444444444</v>
      </c>
      <c r="H1741" s="66">
        <v>21.848500000000001</v>
      </c>
      <c r="I1741" s="66">
        <v>32.983500000000006</v>
      </c>
      <c r="J1741" s="67">
        <v>1.68</v>
      </c>
      <c r="K1741" s="67">
        <v>0.98</v>
      </c>
      <c r="M1741" s="67">
        <v>0.03</v>
      </c>
      <c r="N1741" s="67">
        <v>1.0999999999999999E-2</v>
      </c>
      <c r="P1741" s="66"/>
      <c r="Q1741" s="67">
        <v>4.1150000000000002</v>
      </c>
    </row>
    <row r="1742" spans="1:17" ht="14" customHeight="1" x14ac:dyDescent="0.2">
      <c r="A1742" s="46">
        <v>1740</v>
      </c>
      <c r="B1742" s="63">
        <v>-81.959666666666664</v>
      </c>
      <c r="C1742" s="63">
        <v>26.425333333333334</v>
      </c>
      <c r="D1742" s="74" t="s">
        <v>30</v>
      </c>
      <c r="E1742" s="75">
        <v>0</v>
      </c>
      <c r="F1742" s="64">
        <v>37208</v>
      </c>
      <c r="G1742" s="65">
        <v>0.52638888888888891</v>
      </c>
      <c r="H1742" s="66">
        <v>21.9085</v>
      </c>
      <c r="I1742" s="66">
        <v>31.158499999999997</v>
      </c>
      <c r="J1742" s="67"/>
      <c r="K1742" s="67"/>
      <c r="M1742" s="67">
        <v>4.2999999999999997E-2</v>
      </c>
      <c r="N1742" s="67">
        <v>0</v>
      </c>
      <c r="P1742" s="66"/>
      <c r="Q1742" s="67">
        <v>5.4939999999999998</v>
      </c>
    </row>
    <row r="1743" spans="1:17" ht="14" customHeight="1" x14ac:dyDescent="0.2">
      <c r="A1743" s="46">
        <v>1741</v>
      </c>
      <c r="B1743" s="63">
        <v>-82.766999999999996</v>
      </c>
      <c r="C1743" s="63">
        <v>26.382666666666665</v>
      </c>
      <c r="D1743" s="74" t="s">
        <v>38</v>
      </c>
      <c r="E1743" s="75">
        <v>0</v>
      </c>
      <c r="F1743" s="64">
        <v>37208</v>
      </c>
      <c r="G1743" s="65">
        <v>0.72638888888888886</v>
      </c>
      <c r="H1743" s="66">
        <v>23.788499999999999</v>
      </c>
      <c r="I1743" s="66">
        <v>36.288499999999999</v>
      </c>
      <c r="J1743" s="67">
        <v>3.1990000000000003</v>
      </c>
      <c r="K1743" s="67">
        <v>0.73234250000000056</v>
      </c>
      <c r="M1743" s="67">
        <v>3.4000000000000002E-2</v>
      </c>
      <c r="N1743" s="67">
        <v>0</v>
      </c>
      <c r="P1743" s="66"/>
      <c r="Q1743" s="67">
        <v>5.335</v>
      </c>
    </row>
    <row r="1744" spans="1:17" ht="14" customHeight="1" x14ac:dyDescent="0.2">
      <c r="A1744" s="46">
        <v>1742</v>
      </c>
      <c r="B1744" s="63">
        <v>-82.617000000000004</v>
      </c>
      <c r="C1744" s="63">
        <v>26.472000000000001</v>
      </c>
      <c r="D1744" s="74" t="s">
        <v>37</v>
      </c>
      <c r="E1744" s="75">
        <v>0</v>
      </c>
      <c r="F1744" s="64">
        <v>37208</v>
      </c>
      <c r="G1744" s="65">
        <v>0.77430555555555547</v>
      </c>
      <c r="H1744" s="66">
        <v>23.583500000000001</v>
      </c>
      <c r="I1744" s="66">
        <v>36.3185</v>
      </c>
      <c r="J1744" s="67">
        <v>0.437</v>
      </c>
      <c r="K1744" s="67">
        <v>0.16686499999999993</v>
      </c>
      <c r="M1744" s="67">
        <v>4.0000000000000001E-3</v>
      </c>
      <c r="N1744" s="67">
        <v>0</v>
      </c>
      <c r="P1744" s="66"/>
      <c r="Q1744" s="67">
        <v>0</v>
      </c>
    </row>
    <row r="1745" spans="1:17" ht="14" customHeight="1" x14ac:dyDescent="0.2">
      <c r="A1745" s="46">
        <v>1743</v>
      </c>
      <c r="B1745" s="63">
        <v>-82.466666666666669</v>
      </c>
      <c r="C1745" s="63">
        <v>26.553333333333335</v>
      </c>
      <c r="D1745" s="74" t="s">
        <v>36</v>
      </c>
      <c r="E1745" s="75">
        <v>0</v>
      </c>
      <c r="F1745" s="64">
        <v>37208</v>
      </c>
      <c r="G1745" s="65">
        <v>0.81805555555555554</v>
      </c>
      <c r="H1745" s="66">
        <v>22.6585</v>
      </c>
      <c r="I1745" s="66">
        <v>35.3035</v>
      </c>
      <c r="J1745" s="67">
        <v>1.6975</v>
      </c>
      <c r="K1745" s="67">
        <v>0.34737499999999988</v>
      </c>
      <c r="M1745" s="67">
        <v>2E-3</v>
      </c>
      <c r="N1745" s="67">
        <v>0</v>
      </c>
      <c r="P1745" s="66"/>
      <c r="Q1745" s="67">
        <v>0</v>
      </c>
    </row>
    <row r="1746" spans="1:17" ht="14" customHeight="1" x14ac:dyDescent="0.2">
      <c r="A1746" s="46">
        <v>1744</v>
      </c>
      <c r="B1746" s="63">
        <v>-82.332166666666666</v>
      </c>
      <c r="C1746" s="63">
        <v>26.661166666666666</v>
      </c>
      <c r="D1746" s="71" t="s">
        <v>35</v>
      </c>
      <c r="E1746" s="72">
        <v>0</v>
      </c>
      <c r="F1746" s="64">
        <v>37208</v>
      </c>
      <c r="G1746" s="65">
        <v>0.86319444444444438</v>
      </c>
      <c r="H1746" s="66">
        <v>22.1035</v>
      </c>
      <c r="I1746" s="66">
        <v>35.108500000000006</v>
      </c>
      <c r="J1746" s="66">
        <v>1.575</v>
      </c>
      <c r="K1746" s="66">
        <v>0.58625000000000005</v>
      </c>
      <c r="L1746" s="66"/>
      <c r="M1746" s="66">
        <v>1.7999999999999999E-2</v>
      </c>
      <c r="N1746" s="66">
        <v>0</v>
      </c>
      <c r="P1746" s="66"/>
      <c r="Q1746" s="66">
        <v>2.0209999999999999</v>
      </c>
    </row>
    <row r="1747" spans="1:17" ht="14" customHeight="1" x14ac:dyDescent="0.2">
      <c r="A1747" s="46">
        <v>1745</v>
      </c>
      <c r="B1747" s="63">
        <v>-82.250500000000002</v>
      </c>
      <c r="C1747" s="63">
        <v>26.718166666666665</v>
      </c>
      <c r="D1747" s="74" t="s">
        <v>34</v>
      </c>
      <c r="E1747" s="75">
        <v>0</v>
      </c>
      <c r="F1747" s="64">
        <v>37208</v>
      </c>
      <c r="G1747" s="65">
        <v>0.89444444444444438</v>
      </c>
      <c r="H1747" s="66">
        <v>22.083500000000001</v>
      </c>
      <c r="I1747" s="66">
        <v>34.868500000000004</v>
      </c>
      <c r="J1747" s="67">
        <v>2.73</v>
      </c>
      <c r="K1747" s="67">
        <v>0.92749999999999999</v>
      </c>
      <c r="M1747" s="67">
        <v>6.4000000000000001E-2</v>
      </c>
      <c r="N1747" s="67">
        <v>5.3999999999999999E-2</v>
      </c>
      <c r="P1747" s="66"/>
      <c r="Q1747" s="67">
        <v>8.6489999999999991</v>
      </c>
    </row>
    <row r="1748" spans="1:17" ht="14" customHeight="1" x14ac:dyDescent="0.2">
      <c r="A1748" s="46">
        <v>1746</v>
      </c>
      <c r="B1748" s="63">
        <v>-81.941833333333335</v>
      </c>
      <c r="C1748" s="63">
        <v>25.742333333333335</v>
      </c>
      <c r="D1748" s="74">
        <f>31</f>
        <v>31</v>
      </c>
      <c r="E1748" s="75">
        <v>0</v>
      </c>
      <c r="F1748" s="64">
        <v>37209</v>
      </c>
      <c r="G1748" s="65">
        <v>0.59791666666666665</v>
      </c>
      <c r="H1748" s="66">
        <v>23.308499999999999</v>
      </c>
      <c r="I1748" s="66">
        <v>35.363500000000002</v>
      </c>
      <c r="J1748" s="67">
        <v>2.0299999999999998</v>
      </c>
      <c r="K1748" s="67">
        <v>0.63</v>
      </c>
      <c r="M1748" s="67">
        <v>8.9999999999999993E-3</v>
      </c>
      <c r="N1748" s="67">
        <v>0</v>
      </c>
      <c r="P1748" s="66"/>
      <c r="Q1748" s="67">
        <v>1.57</v>
      </c>
    </row>
    <row r="1749" spans="1:17" ht="14" customHeight="1" x14ac:dyDescent="0.2">
      <c r="A1749" s="46">
        <v>1747</v>
      </c>
      <c r="B1749" s="63">
        <v>-81.832499999999996</v>
      </c>
      <c r="C1749" s="63">
        <v>25.873000000000001</v>
      </c>
      <c r="D1749" s="74">
        <v>32</v>
      </c>
      <c r="E1749" s="75">
        <v>0</v>
      </c>
      <c r="F1749" s="64">
        <v>37209</v>
      </c>
      <c r="G1749" s="65">
        <v>0.6430555555555556</v>
      </c>
      <c r="H1749" s="66">
        <v>22.843499999999999</v>
      </c>
      <c r="I1749" s="66">
        <v>34.733499999999999</v>
      </c>
      <c r="J1749" s="67">
        <v>2.2050000000000001</v>
      </c>
      <c r="K1749" s="67">
        <v>0.95374999999999943</v>
      </c>
      <c r="M1749" s="67">
        <v>2.9000000000000001E-2</v>
      </c>
      <c r="N1749" s="67">
        <v>0.06</v>
      </c>
      <c r="P1749" s="66"/>
      <c r="Q1749" s="67">
        <v>2.2240000000000002</v>
      </c>
    </row>
    <row r="1750" spans="1:17" ht="14" customHeight="1" x14ac:dyDescent="0.2">
      <c r="A1750" s="46">
        <v>1748</v>
      </c>
      <c r="B1750" s="63">
        <v>-81.799666666666667</v>
      </c>
      <c r="C1750" s="63">
        <v>25.911333333333332</v>
      </c>
      <c r="D1750" s="74">
        <v>33</v>
      </c>
      <c r="E1750" s="75">
        <v>0</v>
      </c>
      <c r="F1750" s="64">
        <v>37209</v>
      </c>
      <c r="G1750" s="65">
        <v>0.66041666666666665</v>
      </c>
      <c r="H1750" s="66">
        <v>22.608499999999999</v>
      </c>
      <c r="I1750" s="66">
        <v>34.3735</v>
      </c>
      <c r="J1750" s="67">
        <v>3.6560000000000001</v>
      </c>
      <c r="K1750" s="67">
        <v>1.8691300000000002</v>
      </c>
      <c r="M1750" s="67">
        <v>3.7999999999999999E-2</v>
      </c>
      <c r="N1750" s="67">
        <v>0</v>
      </c>
      <c r="P1750" s="66"/>
      <c r="Q1750" s="67">
        <v>5.5149999999999997</v>
      </c>
    </row>
    <row r="1751" spans="1:17" ht="14" customHeight="1" x14ac:dyDescent="0.2">
      <c r="A1751" s="46">
        <v>1749</v>
      </c>
      <c r="B1751" s="63">
        <v>-81.767833333333328</v>
      </c>
      <c r="C1751" s="63">
        <v>25.949333333333332</v>
      </c>
      <c r="D1751" s="74">
        <v>34</v>
      </c>
      <c r="E1751" s="75">
        <v>0</v>
      </c>
      <c r="F1751" s="64">
        <v>37209</v>
      </c>
      <c r="G1751" s="65">
        <v>0.67708333333333337</v>
      </c>
      <c r="H1751" s="66">
        <v>22.578499999999998</v>
      </c>
      <c r="I1751" s="66">
        <v>33.878500000000003</v>
      </c>
      <c r="J1751" s="67">
        <v>1.5225</v>
      </c>
      <c r="K1751" s="67">
        <v>0.73849999999999971</v>
      </c>
      <c r="M1751" s="67">
        <v>4.1000000000000002E-2</v>
      </c>
      <c r="N1751" s="67">
        <v>0</v>
      </c>
      <c r="P1751" s="66"/>
      <c r="Q1751" s="67">
        <v>5.9210000000000003</v>
      </c>
    </row>
    <row r="1752" spans="1:17" ht="14" customHeight="1" x14ac:dyDescent="0.2">
      <c r="A1752" s="46">
        <v>1750</v>
      </c>
      <c r="B1752" s="63">
        <v>-82.0745</v>
      </c>
      <c r="C1752" s="63">
        <v>25.571000000000002</v>
      </c>
      <c r="D1752" s="74">
        <f>30.5</f>
        <v>30.5</v>
      </c>
      <c r="E1752" s="75">
        <v>0</v>
      </c>
      <c r="F1752" s="64">
        <v>37210</v>
      </c>
      <c r="G1752" s="65">
        <v>0.56736111111111109</v>
      </c>
      <c r="H1752" s="66">
        <v>23.807500000000001</v>
      </c>
      <c r="I1752" s="66">
        <v>35.644000000000005</v>
      </c>
      <c r="J1752" s="67">
        <v>1.19</v>
      </c>
      <c r="K1752" s="67">
        <v>0.40599999999999981</v>
      </c>
      <c r="M1752" s="67">
        <v>7.0000000000000001E-3</v>
      </c>
      <c r="N1752" s="67">
        <v>0</v>
      </c>
      <c r="P1752" s="66"/>
      <c r="Q1752" s="67">
        <v>0</v>
      </c>
    </row>
    <row r="1753" spans="1:17" ht="14" customHeight="1" x14ac:dyDescent="0.2">
      <c r="A1753" s="46">
        <v>1751</v>
      </c>
      <c r="B1753" s="63">
        <v>-82.208166666666671</v>
      </c>
      <c r="C1753" s="63">
        <v>25.400666666666666</v>
      </c>
      <c r="D1753" s="74">
        <f>30</f>
        <v>30</v>
      </c>
      <c r="E1753" s="75">
        <v>0</v>
      </c>
      <c r="F1753" s="64">
        <v>37210</v>
      </c>
      <c r="G1753" s="65">
        <v>0.62777777777777777</v>
      </c>
      <c r="H1753" s="66">
        <v>24.02</v>
      </c>
      <c r="I1753" s="66">
        <v>35.897500000000001</v>
      </c>
      <c r="J1753" s="67">
        <v>0.47150000000000003</v>
      </c>
      <c r="K1753" s="67">
        <v>0.12212999999999991</v>
      </c>
      <c r="M1753" s="67">
        <v>0</v>
      </c>
      <c r="N1753" s="67">
        <v>0</v>
      </c>
      <c r="P1753" s="66"/>
      <c r="Q1753" s="67">
        <v>0</v>
      </c>
    </row>
    <row r="1754" spans="1:17" ht="14" customHeight="1" x14ac:dyDescent="0.2">
      <c r="A1754" s="46">
        <v>1752</v>
      </c>
      <c r="B1754" s="63">
        <v>-82.346999999999994</v>
      </c>
      <c r="C1754" s="63">
        <v>25.225333333333332</v>
      </c>
      <c r="D1754" s="74">
        <f>29.5</f>
        <v>29.5</v>
      </c>
      <c r="E1754" s="75">
        <v>0</v>
      </c>
      <c r="F1754" s="64">
        <v>37210</v>
      </c>
      <c r="G1754" s="65">
        <v>0.69166666666666676</v>
      </c>
      <c r="H1754" s="66">
        <v>24.189</v>
      </c>
      <c r="I1754" s="66">
        <v>35.874000000000002</v>
      </c>
      <c r="J1754" s="67">
        <v>0.40825</v>
      </c>
      <c r="K1754" s="67">
        <v>0.16490999999999989</v>
      </c>
      <c r="M1754" s="67">
        <v>2E-3</v>
      </c>
      <c r="N1754" s="67">
        <v>0</v>
      </c>
      <c r="P1754" s="66"/>
      <c r="Q1754" s="67">
        <v>0</v>
      </c>
    </row>
    <row r="1755" spans="1:17" ht="14" customHeight="1" x14ac:dyDescent="0.2">
      <c r="A1755" s="46">
        <v>1753</v>
      </c>
      <c r="B1755" s="63">
        <v>-82.477833333333336</v>
      </c>
      <c r="C1755" s="63">
        <v>25.061333333333334</v>
      </c>
      <c r="D1755" s="74">
        <f>29</f>
        <v>29</v>
      </c>
      <c r="E1755" s="75">
        <v>0</v>
      </c>
      <c r="F1755" s="64">
        <v>37210</v>
      </c>
      <c r="G1755" s="65">
        <v>0.74722222222222223</v>
      </c>
      <c r="H1755" s="66">
        <v>24.612000000000002</v>
      </c>
      <c r="I1755" s="66">
        <v>35.841999999999999</v>
      </c>
      <c r="J1755" s="67">
        <v>0.51175000000000004</v>
      </c>
      <c r="K1755" s="67">
        <v>0.1739949999999999</v>
      </c>
      <c r="M1755" s="67">
        <v>6.0000000000000001E-3</v>
      </c>
      <c r="N1755" s="67">
        <v>9.1999999999999998E-2</v>
      </c>
      <c r="P1755" s="66"/>
      <c r="Q1755" s="67">
        <v>0</v>
      </c>
    </row>
    <row r="1756" spans="1:17" ht="14" customHeight="1" x14ac:dyDescent="0.2">
      <c r="A1756" s="46">
        <v>1754</v>
      </c>
      <c r="B1756" s="63">
        <v>-82.616</v>
      </c>
      <c r="C1756" s="63">
        <v>24.898833333333332</v>
      </c>
      <c r="D1756" s="74">
        <f>28.5</f>
        <v>28.5</v>
      </c>
      <c r="E1756" s="75">
        <v>0</v>
      </c>
      <c r="F1756" s="64">
        <v>37210</v>
      </c>
      <c r="G1756" s="65">
        <v>0.80555555555555547</v>
      </c>
      <c r="H1756" s="66">
        <v>23.9815</v>
      </c>
      <c r="I1756" s="66">
        <v>35.787999999999997</v>
      </c>
      <c r="J1756" s="67">
        <v>0.75900000000000001</v>
      </c>
      <c r="K1756" s="67">
        <v>0.21844249999999993</v>
      </c>
      <c r="M1756" s="67">
        <v>3.0000000000000001E-3</v>
      </c>
      <c r="N1756" s="67">
        <v>4.0000000000000001E-3</v>
      </c>
      <c r="P1756" s="66"/>
      <c r="Q1756" s="67">
        <v>0</v>
      </c>
    </row>
    <row r="1757" spans="1:17" ht="14" customHeight="1" x14ac:dyDescent="0.2">
      <c r="A1757" s="46">
        <v>1755</v>
      </c>
      <c r="B1757" s="63">
        <v>-82.746833333333328</v>
      </c>
      <c r="C1757" s="63">
        <v>24.726333333333333</v>
      </c>
      <c r="D1757" s="74">
        <v>28</v>
      </c>
      <c r="E1757" s="75">
        <v>0</v>
      </c>
      <c r="F1757" s="64">
        <v>37210</v>
      </c>
      <c r="G1757" s="65">
        <v>0.86250000000000004</v>
      </c>
      <c r="H1757" s="66">
        <v>25.581</v>
      </c>
      <c r="I1757" s="66">
        <v>36.323000000000008</v>
      </c>
      <c r="J1757" s="67">
        <v>0.29900000000000004</v>
      </c>
      <c r="K1757" s="67">
        <v>0.11039999999999994</v>
      </c>
      <c r="M1757" s="67">
        <v>0</v>
      </c>
      <c r="N1757" s="67">
        <v>2.5999999999999999E-2</v>
      </c>
      <c r="P1757" s="66"/>
      <c r="Q1757" s="67">
        <v>0</v>
      </c>
    </row>
    <row r="1758" spans="1:17" ht="14" customHeight="1" x14ac:dyDescent="0.2">
      <c r="A1758" s="46">
        <v>1756</v>
      </c>
      <c r="B1758" s="63">
        <v>-82.769166666666663</v>
      </c>
      <c r="C1758" s="63">
        <v>24.5885</v>
      </c>
      <c r="D1758" s="71">
        <v>27</v>
      </c>
      <c r="E1758" s="72">
        <v>0</v>
      </c>
      <c r="F1758" s="64">
        <v>37211</v>
      </c>
      <c r="G1758" s="65">
        <v>0.51736111111111105</v>
      </c>
      <c r="H1758" s="66">
        <v>25.526</v>
      </c>
      <c r="I1758" s="66">
        <v>36.296500000000002</v>
      </c>
      <c r="J1758" s="66">
        <v>0.437</v>
      </c>
      <c r="K1758" s="66">
        <v>0.19756999999999991</v>
      </c>
      <c r="L1758" s="66"/>
      <c r="M1758" s="66">
        <v>3.0000000000000001E-3</v>
      </c>
      <c r="N1758" s="66">
        <v>0.32400000000000001</v>
      </c>
      <c r="P1758" s="66"/>
      <c r="Q1758" s="66">
        <v>0</v>
      </c>
    </row>
    <row r="1759" spans="1:17" ht="14" customHeight="1" x14ac:dyDescent="0.2">
      <c r="A1759" s="46">
        <v>1757</v>
      </c>
      <c r="B1759" s="63">
        <v>-82.768833333333333</v>
      </c>
      <c r="C1759" s="63">
        <v>24.493333333333332</v>
      </c>
      <c r="D1759" s="74">
        <v>26</v>
      </c>
      <c r="E1759" s="75">
        <v>0</v>
      </c>
      <c r="F1759" s="64">
        <v>37211</v>
      </c>
      <c r="G1759" s="65">
        <v>0.54791666666666672</v>
      </c>
      <c r="H1759" s="66">
        <v>25.832999999999998</v>
      </c>
      <c r="I1759" s="66">
        <v>36.255499999999998</v>
      </c>
      <c r="J1759" s="67">
        <v>0.15675</v>
      </c>
      <c r="K1759" s="67">
        <v>7.4249999999999997E-2</v>
      </c>
      <c r="M1759" s="67">
        <v>0</v>
      </c>
      <c r="N1759" s="67">
        <v>0.79</v>
      </c>
      <c r="P1759" s="66"/>
      <c r="Q1759" s="67">
        <v>0</v>
      </c>
    </row>
    <row r="1760" spans="1:17" ht="14" customHeight="1" x14ac:dyDescent="0.2">
      <c r="A1760" s="46">
        <v>1758</v>
      </c>
      <c r="B1760" s="63">
        <v>-82.768000000000001</v>
      </c>
      <c r="C1760" s="63">
        <v>24.392333333333333</v>
      </c>
      <c r="D1760" s="74">
        <v>25</v>
      </c>
      <c r="E1760" s="75">
        <v>0</v>
      </c>
      <c r="F1760" s="64">
        <v>37211</v>
      </c>
      <c r="G1760" s="65">
        <v>0.58263888888888882</v>
      </c>
      <c r="H1760" s="66">
        <v>25.536000000000001</v>
      </c>
      <c r="I1760" s="66">
        <v>36.371499999999997</v>
      </c>
      <c r="J1760" s="67">
        <v>0.10450000000000001</v>
      </c>
      <c r="K1760" s="67">
        <v>5.389999999999999E-2</v>
      </c>
      <c r="M1760" s="67">
        <v>3.0000000000000001E-3</v>
      </c>
      <c r="N1760" s="67">
        <v>0</v>
      </c>
      <c r="P1760" s="66"/>
      <c r="Q1760" s="67">
        <v>0</v>
      </c>
    </row>
    <row r="1761" spans="1:47" ht="14" customHeight="1" x14ac:dyDescent="0.2">
      <c r="A1761" s="46">
        <v>1759</v>
      </c>
      <c r="B1761" s="63">
        <v>-82.765500000000003</v>
      </c>
      <c r="C1761" s="63">
        <v>24.2865</v>
      </c>
      <c r="D1761" s="74">
        <f>25.5</f>
        <v>25.5</v>
      </c>
      <c r="E1761" s="75">
        <v>0</v>
      </c>
      <c r="F1761" s="64">
        <v>37211</v>
      </c>
      <c r="G1761" s="65">
        <v>0.61805555555555558</v>
      </c>
      <c r="H1761" s="66">
        <v>25.326999999999998</v>
      </c>
      <c r="I1761" s="66">
        <v>36.399000000000001</v>
      </c>
      <c r="J1761" s="67">
        <v>0.10450000000000001</v>
      </c>
      <c r="K1761" s="67">
        <v>3.8500000000000006E-2</v>
      </c>
      <c r="M1761" s="67">
        <v>8.0000000000000002E-3</v>
      </c>
      <c r="N1761" s="67">
        <v>1.4E-2</v>
      </c>
      <c r="P1761" s="66"/>
      <c r="Q1761" s="67">
        <v>0.19800000000000001</v>
      </c>
    </row>
    <row r="1762" spans="1:47" ht="14" customHeight="1" x14ac:dyDescent="0.2">
      <c r="A1762" s="46">
        <v>1760</v>
      </c>
      <c r="B1762" s="63">
        <v>-81.828000000000003</v>
      </c>
      <c r="C1762" s="63">
        <v>24.396999999999998</v>
      </c>
      <c r="D1762" s="74">
        <f>22.5</f>
        <v>22.5</v>
      </c>
      <c r="E1762" s="75">
        <v>0</v>
      </c>
      <c r="F1762" s="64">
        <v>37211</v>
      </c>
      <c r="G1762" s="65">
        <v>0.83263888888888893</v>
      </c>
      <c r="H1762" s="66">
        <v>26.264499999999998</v>
      </c>
      <c r="I1762" s="66">
        <v>36.231999999999999</v>
      </c>
      <c r="J1762" s="67">
        <v>0.121</v>
      </c>
      <c r="K1762" s="67">
        <v>4.6199999999999991E-2</v>
      </c>
      <c r="M1762" s="67">
        <v>1.6E-2</v>
      </c>
      <c r="N1762" s="67">
        <v>0.434</v>
      </c>
      <c r="P1762" s="66"/>
      <c r="Q1762" s="67">
        <v>1.7849999999999999</v>
      </c>
    </row>
    <row r="1763" spans="1:47" ht="14" customHeight="1" x14ac:dyDescent="0.2">
      <c r="A1763" s="46">
        <v>1761</v>
      </c>
      <c r="B1763" s="63">
        <v>-81.828999999999994</v>
      </c>
      <c r="C1763" s="63">
        <v>24.454499999999999</v>
      </c>
      <c r="D1763" s="74">
        <v>22</v>
      </c>
      <c r="E1763" s="75">
        <v>0</v>
      </c>
      <c r="F1763" s="64">
        <v>37211</v>
      </c>
      <c r="G1763" s="65">
        <v>0.85972222222222217</v>
      </c>
      <c r="H1763" s="66">
        <v>25.504999999999999</v>
      </c>
      <c r="I1763" s="66">
        <v>36.052500000000002</v>
      </c>
      <c r="J1763" s="67">
        <v>0.61525000000000007</v>
      </c>
      <c r="K1763" s="67">
        <v>0.21378500000000006</v>
      </c>
      <c r="M1763" s="67">
        <v>1.0999999999999999E-2</v>
      </c>
      <c r="N1763" s="67">
        <v>8.5000000000000006E-2</v>
      </c>
      <c r="P1763" s="66"/>
      <c r="Q1763" s="67">
        <v>0</v>
      </c>
    </row>
    <row r="1764" spans="1:47" ht="14" customHeight="1" x14ac:dyDescent="0.2">
      <c r="A1764" s="46">
        <v>1762</v>
      </c>
      <c r="B1764" s="63">
        <v>-81.828000000000003</v>
      </c>
      <c r="C1764" s="63">
        <v>24.486166666666666</v>
      </c>
      <c r="D1764" s="74">
        <v>23</v>
      </c>
      <c r="E1764" s="75">
        <v>0</v>
      </c>
      <c r="F1764" s="64">
        <v>37211</v>
      </c>
      <c r="G1764" s="65">
        <v>0.87777777777777777</v>
      </c>
      <c r="H1764" s="66">
        <v>23.619500000000002</v>
      </c>
      <c r="I1764" s="66">
        <v>35.202500000000001</v>
      </c>
      <c r="J1764" s="67">
        <v>1.4524999999999999</v>
      </c>
      <c r="K1764" s="67">
        <v>0.52587499999999987</v>
      </c>
      <c r="M1764" s="67">
        <v>1.2E-2</v>
      </c>
      <c r="N1764" s="67">
        <v>0.26800000000000002</v>
      </c>
      <c r="P1764" s="66"/>
      <c r="Q1764" s="67">
        <v>2.1160000000000001</v>
      </c>
    </row>
    <row r="1765" spans="1:47" ht="14" customHeight="1" x14ac:dyDescent="0.2">
      <c r="A1765" s="46">
        <v>1763</v>
      </c>
      <c r="B1765" s="63">
        <v>-81.827666666666673</v>
      </c>
      <c r="C1765" s="63">
        <v>24.534666666666666</v>
      </c>
      <c r="D1765" s="74">
        <v>24</v>
      </c>
      <c r="E1765" s="75">
        <v>0</v>
      </c>
      <c r="F1765" s="64">
        <v>37211</v>
      </c>
      <c r="G1765" s="65">
        <v>0.89722222222222225</v>
      </c>
      <c r="H1765" s="66">
        <v>23.413499999999999</v>
      </c>
      <c r="I1765" s="66">
        <v>34.851500000000001</v>
      </c>
      <c r="J1765" s="67">
        <v>1.8025</v>
      </c>
      <c r="K1765" s="67">
        <v>0.65799999999999992</v>
      </c>
      <c r="M1765" s="67">
        <v>0.01</v>
      </c>
      <c r="N1765" s="67">
        <v>0.55400000000000005</v>
      </c>
      <c r="P1765" s="66"/>
      <c r="Q1765" s="67">
        <v>0.38100000000000001</v>
      </c>
    </row>
    <row r="1766" spans="1:47" ht="14" customHeight="1" x14ac:dyDescent="0.2">
      <c r="A1766" s="46">
        <v>1764</v>
      </c>
      <c r="B1766" s="63">
        <v>-81.421833333333339</v>
      </c>
      <c r="C1766" s="63">
        <v>24.61</v>
      </c>
      <c r="D1766" s="74">
        <v>19</v>
      </c>
      <c r="E1766" s="75">
        <v>0</v>
      </c>
      <c r="F1766" s="64">
        <v>37212</v>
      </c>
      <c r="G1766" s="65">
        <v>0.59097222222222223</v>
      </c>
      <c r="H1766" s="66">
        <v>23.1035</v>
      </c>
      <c r="I1766" s="66">
        <v>35.296000000000006</v>
      </c>
      <c r="J1766" s="67">
        <v>0.32774999999999999</v>
      </c>
      <c r="K1766" s="67">
        <v>0.29658499999999988</v>
      </c>
      <c r="M1766" s="67">
        <v>0.01</v>
      </c>
      <c r="N1766" s="67">
        <v>0.71299999999999997</v>
      </c>
      <c r="P1766" s="66"/>
      <c r="Q1766" s="67">
        <v>0</v>
      </c>
    </row>
    <row r="1767" spans="1:47" ht="14" customHeight="1" x14ac:dyDescent="0.2">
      <c r="A1767" s="46">
        <v>1765</v>
      </c>
      <c r="B1767" s="63">
        <v>-81.417833333333334</v>
      </c>
      <c r="C1767" s="63">
        <v>24.574833333333334</v>
      </c>
      <c r="D1767" s="74">
        <v>20</v>
      </c>
      <c r="E1767" s="75">
        <v>0</v>
      </c>
      <c r="F1767" s="64">
        <v>37212</v>
      </c>
      <c r="G1767" s="65">
        <v>0.60416666666666663</v>
      </c>
      <c r="H1767" s="66">
        <v>23.548499999999997</v>
      </c>
      <c r="I1767" s="66">
        <v>35.535499999999999</v>
      </c>
      <c r="J1767" s="67">
        <v>0.42549999999999999</v>
      </c>
      <c r="K1767" s="67">
        <v>0.21930499999999994</v>
      </c>
      <c r="M1767" s="67">
        <v>6.0000000000000001E-3</v>
      </c>
      <c r="N1767" s="67">
        <v>0.19700000000000001</v>
      </c>
      <c r="P1767" s="66"/>
      <c r="Q1767" s="67">
        <v>0</v>
      </c>
    </row>
    <row r="1768" spans="1:47" ht="14" customHeight="1" x14ac:dyDescent="0.2">
      <c r="A1768" s="46">
        <v>1766</v>
      </c>
      <c r="B1768" s="63">
        <v>-81.413666666666671</v>
      </c>
      <c r="C1768" s="63">
        <v>24.538</v>
      </c>
      <c r="D1768" s="74">
        <v>21</v>
      </c>
      <c r="E1768" s="75">
        <v>0</v>
      </c>
      <c r="F1768" s="64">
        <v>37212</v>
      </c>
      <c r="G1768" s="65">
        <v>0.61875000000000002</v>
      </c>
      <c r="H1768" s="66">
        <v>26.021999999999998</v>
      </c>
      <c r="I1768" s="66">
        <v>36.218000000000004</v>
      </c>
      <c r="J1768" s="67">
        <v>0.154</v>
      </c>
      <c r="K1768" s="67">
        <v>7.9200000000000048E-2</v>
      </c>
      <c r="M1768" s="67">
        <v>6.0000000000000001E-3</v>
      </c>
      <c r="N1768" s="67">
        <v>0.11600000000000001</v>
      </c>
      <c r="P1768" s="66"/>
      <c r="Q1768" s="67">
        <v>0</v>
      </c>
    </row>
    <row r="1769" spans="1:47" ht="14" customHeight="1" x14ac:dyDescent="0.2">
      <c r="A1769" s="46">
        <v>1767</v>
      </c>
      <c r="B1769" s="63">
        <v>-81.392166666666668</v>
      </c>
      <c r="C1769" s="63">
        <v>24.482333333333333</v>
      </c>
      <c r="D1769" s="74">
        <f>21.5</f>
        <v>21.5</v>
      </c>
      <c r="E1769" s="75">
        <v>0</v>
      </c>
      <c r="F1769" s="64">
        <v>37212</v>
      </c>
      <c r="G1769" s="65">
        <v>0.64027777777777783</v>
      </c>
      <c r="H1769" s="66">
        <v>26.207000000000001</v>
      </c>
      <c r="I1769" s="66">
        <v>36.231000000000002</v>
      </c>
      <c r="J1769" s="67">
        <v>0.12100000000000001</v>
      </c>
      <c r="K1769" s="67">
        <v>3.9600000000000024E-2</v>
      </c>
      <c r="M1769" s="67">
        <v>0</v>
      </c>
      <c r="N1769" s="67">
        <v>7.9000000000000001E-2</v>
      </c>
      <c r="P1769" s="66"/>
      <c r="Q1769" s="67">
        <v>0</v>
      </c>
    </row>
    <row r="1770" spans="1:47" ht="14" customHeight="1" x14ac:dyDescent="0.2">
      <c r="A1770" s="46">
        <v>1768</v>
      </c>
      <c r="B1770" s="63">
        <v>-81.204666666666668</v>
      </c>
      <c r="C1770" s="63">
        <v>24.674166666666668</v>
      </c>
      <c r="D1770" s="74">
        <v>16</v>
      </c>
      <c r="E1770" s="75">
        <v>0</v>
      </c>
      <c r="F1770" s="64">
        <v>37212</v>
      </c>
      <c r="G1770" s="65">
        <v>0.85138888888888886</v>
      </c>
      <c r="H1770" s="66">
        <v>23.8155</v>
      </c>
      <c r="I1770" s="66">
        <v>34.251999999999995</v>
      </c>
      <c r="J1770" s="67">
        <v>0.50024999999999997</v>
      </c>
      <c r="K1770" s="67">
        <v>0.21619999999999981</v>
      </c>
      <c r="M1770" s="67">
        <v>3.1E-2</v>
      </c>
      <c r="N1770" s="67">
        <v>0.89400000000000002</v>
      </c>
      <c r="P1770" s="66"/>
      <c r="Q1770" s="67">
        <v>0.38400000000000001</v>
      </c>
    </row>
    <row r="1771" spans="1:47" ht="14" customHeight="1" x14ac:dyDescent="0.2">
      <c r="A1771" s="46">
        <v>1769</v>
      </c>
      <c r="B1771" s="63">
        <v>-81.192666666666668</v>
      </c>
      <c r="C1771" s="63">
        <v>24.634833333333333</v>
      </c>
      <c r="D1771" s="74">
        <v>17</v>
      </c>
      <c r="E1771" s="75">
        <v>0</v>
      </c>
      <c r="F1771" s="64">
        <v>37212</v>
      </c>
      <c r="G1771" s="65">
        <v>0.8652777777777777</v>
      </c>
      <c r="H1771" s="66">
        <v>23.970999999999997</v>
      </c>
      <c r="I1771" s="66">
        <v>34.942000000000007</v>
      </c>
      <c r="J1771" s="67">
        <v>0.52324999999999999</v>
      </c>
      <c r="K1771" s="67">
        <v>0.21366999999999983</v>
      </c>
      <c r="M1771" s="67">
        <v>4.0000000000000001E-3</v>
      </c>
      <c r="N1771" s="67">
        <v>5.8000000000000003E-2</v>
      </c>
      <c r="P1771" s="66"/>
      <c r="Q1771" s="67">
        <v>0</v>
      </c>
    </row>
    <row r="1772" spans="1:47" ht="14" customHeight="1" x14ac:dyDescent="0.2">
      <c r="A1772" s="46">
        <v>1770</v>
      </c>
      <c r="B1772" s="63">
        <v>-81.183333333333337</v>
      </c>
      <c r="C1772" s="63">
        <v>24.597666666666665</v>
      </c>
      <c r="D1772" s="74">
        <v>18</v>
      </c>
      <c r="E1772" s="75">
        <v>0</v>
      </c>
      <c r="F1772" s="64">
        <v>37212</v>
      </c>
      <c r="G1772" s="65">
        <v>0.89444444444444438</v>
      </c>
      <c r="H1772" s="66">
        <v>25.533000000000001</v>
      </c>
      <c r="I1772" s="66">
        <v>35.974500000000006</v>
      </c>
      <c r="J1772" s="67">
        <v>0.3795</v>
      </c>
      <c r="K1772" s="67">
        <v>0.17318999999999987</v>
      </c>
      <c r="M1772" s="67">
        <v>1E-3</v>
      </c>
      <c r="N1772" s="67">
        <v>0.28199999999999997</v>
      </c>
      <c r="P1772" s="66"/>
      <c r="Q1772" s="67">
        <v>0</v>
      </c>
    </row>
    <row r="1773" spans="1:47" ht="14" customHeight="1" x14ac:dyDescent="0.2">
      <c r="A1773" s="46">
        <v>1771</v>
      </c>
      <c r="B1773" s="63">
        <v>-80.991569999999996</v>
      </c>
      <c r="C1773" s="63">
        <v>24.591200000000001</v>
      </c>
      <c r="D1773" s="74">
        <v>15.5</v>
      </c>
      <c r="E1773" s="75">
        <v>0</v>
      </c>
      <c r="F1773" s="64">
        <v>37212</v>
      </c>
      <c r="G1773" s="65">
        <v>0.8833333333333333</v>
      </c>
      <c r="H1773" s="66">
        <v>26.262</v>
      </c>
      <c r="I1773" s="66">
        <v>36.231000000000002</v>
      </c>
      <c r="J1773" s="67">
        <v>5.7750000000000003E-2</v>
      </c>
      <c r="K1773" s="67">
        <v>4.3449999999999996E-2</v>
      </c>
      <c r="M1773" s="67">
        <v>6.0000000000000001E-3</v>
      </c>
      <c r="N1773" s="67">
        <v>0.114</v>
      </c>
      <c r="P1773" s="66"/>
      <c r="Q1773" s="67">
        <v>2.8490000000000002</v>
      </c>
    </row>
    <row r="1774" spans="1:47" ht="14" customHeight="1" x14ac:dyDescent="0.2">
      <c r="A1774" s="46">
        <v>1772</v>
      </c>
      <c r="B1774" s="63">
        <v>-81.017166666666668</v>
      </c>
      <c r="C1774" s="63">
        <v>24.643666666666668</v>
      </c>
      <c r="D1774" s="74">
        <v>15</v>
      </c>
      <c r="E1774" s="75">
        <v>0</v>
      </c>
      <c r="F1774" s="64">
        <v>37212</v>
      </c>
      <c r="G1774" s="65">
        <v>0.96527777777777779</v>
      </c>
      <c r="H1774" s="66">
        <v>25.637</v>
      </c>
      <c r="I1774" s="66">
        <v>35.879000000000005</v>
      </c>
      <c r="J1774" s="67">
        <v>0.28175</v>
      </c>
      <c r="K1774" s="67">
        <v>0.13276749999999993</v>
      </c>
      <c r="M1774" s="67">
        <v>0</v>
      </c>
      <c r="N1774" s="67">
        <v>0.13600000000000001</v>
      </c>
      <c r="P1774" s="66"/>
      <c r="Q1774" s="67">
        <v>0</v>
      </c>
      <c r="R1774" s="76"/>
      <c r="S1774" s="76"/>
      <c r="T1774" s="76"/>
      <c r="U1774" s="76"/>
      <c r="V1774" s="76"/>
      <c r="W1774" s="76"/>
      <c r="X1774" s="76"/>
      <c r="Y1774" s="76"/>
      <c r="Z1774" s="76"/>
      <c r="AA1774" s="76"/>
      <c r="AB1774" s="76"/>
      <c r="AC1774" s="76"/>
      <c r="AD1774" s="76"/>
      <c r="AE1774" s="76"/>
      <c r="AF1774" s="76"/>
      <c r="AG1774" s="76"/>
      <c r="AH1774" s="76"/>
      <c r="AI1774" s="76"/>
      <c r="AJ1774" s="76"/>
      <c r="AK1774" s="76"/>
      <c r="AL1774" s="76"/>
      <c r="AM1774" s="76"/>
      <c r="AN1774" s="76"/>
      <c r="AO1774" s="76"/>
      <c r="AP1774" s="76"/>
      <c r="AQ1774" s="76"/>
      <c r="AR1774" s="76"/>
      <c r="AS1774" s="76"/>
      <c r="AT1774" s="76"/>
      <c r="AU1774" s="76"/>
    </row>
    <row r="1775" spans="1:47" ht="14" customHeight="1" x14ac:dyDescent="0.2">
      <c r="A1775" s="46">
        <v>1773</v>
      </c>
      <c r="B1775" s="63">
        <v>-81.023666666666671</v>
      </c>
      <c r="C1775" s="63">
        <v>24.6675</v>
      </c>
      <c r="D1775" s="74">
        <v>14</v>
      </c>
      <c r="E1775" s="75">
        <v>0</v>
      </c>
      <c r="F1775" s="64">
        <v>37212</v>
      </c>
      <c r="G1775" s="65">
        <v>0.97916666666666663</v>
      </c>
      <c r="H1775" s="66">
        <v>24.307500000000001</v>
      </c>
      <c r="I1775" s="66">
        <v>35.047000000000004</v>
      </c>
      <c r="J1775" s="67">
        <v>0.33350000000000002</v>
      </c>
      <c r="K1775" s="67">
        <v>0.15777999999999998</v>
      </c>
      <c r="M1775" s="67">
        <v>8.9999999999999993E-3</v>
      </c>
      <c r="N1775" s="67">
        <v>0.54900000000000004</v>
      </c>
      <c r="P1775" s="66"/>
      <c r="Q1775" s="67">
        <v>0</v>
      </c>
    </row>
    <row r="1776" spans="1:47" ht="14" customHeight="1" x14ac:dyDescent="0.2">
      <c r="A1776" s="46">
        <v>1774</v>
      </c>
      <c r="B1776" s="63">
        <v>-81.029333333333327</v>
      </c>
      <c r="C1776" s="63">
        <v>24.700666666666667</v>
      </c>
      <c r="D1776" s="74">
        <v>13</v>
      </c>
      <c r="E1776" s="75">
        <v>0</v>
      </c>
      <c r="F1776" s="64">
        <v>37212</v>
      </c>
      <c r="G1776" s="65">
        <v>0.9916666666666667</v>
      </c>
      <c r="H1776" s="66">
        <v>23.711500000000001</v>
      </c>
      <c r="I1776" s="66">
        <v>34.915499999999994</v>
      </c>
      <c r="J1776" s="67">
        <v>0.46</v>
      </c>
      <c r="K1776" s="67">
        <v>0</v>
      </c>
      <c r="M1776" s="67">
        <v>2.4E-2</v>
      </c>
      <c r="N1776" s="67">
        <v>1.4339999999999999</v>
      </c>
      <c r="P1776" s="66"/>
      <c r="Q1776" s="67">
        <v>0</v>
      </c>
    </row>
    <row r="1777" spans="1:17" ht="14" customHeight="1" x14ac:dyDescent="0.2">
      <c r="A1777" s="46">
        <v>1775</v>
      </c>
      <c r="B1777" s="63">
        <v>-80.861000000000004</v>
      </c>
      <c r="C1777" s="63">
        <v>24.787666666666667</v>
      </c>
      <c r="D1777" s="74">
        <v>10</v>
      </c>
      <c r="E1777" s="75">
        <v>0</v>
      </c>
      <c r="F1777" s="64">
        <v>37213</v>
      </c>
      <c r="G1777" s="65">
        <v>4.3055555555555562E-2</v>
      </c>
      <c r="H1777" s="66">
        <v>24.0425</v>
      </c>
      <c r="I1777" s="66">
        <v>32.916499999999999</v>
      </c>
      <c r="J1777" s="67">
        <v>0.253</v>
      </c>
      <c r="K1777" s="67">
        <v>0.17686999999999997</v>
      </c>
      <c r="M1777" s="67">
        <v>1.0999999999999999E-2</v>
      </c>
      <c r="N1777" s="67">
        <v>0.26400000000000001</v>
      </c>
      <c r="P1777" s="66"/>
      <c r="Q1777" s="67">
        <v>0</v>
      </c>
    </row>
    <row r="1778" spans="1:17" ht="14" customHeight="1" x14ac:dyDescent="0.2">
      <c r="A1778" s="46">
        <v>1776</v>
      </c>
      <c r="B1778" s="63">
        <v>-80.846666666666664</v>
      </c>
      <c r="C1778" s="63">
        <v>24.755500000000001</v>
      </c>
      <c r="D1778" s="74">
        <v>11</v>
      </c>
      <c r="E1778" s="75">
        <v>0</v>
      </c>
      <c r="F1778" s="64">
        <v>37213</v>
      </c>
      <c r="G1778" s="65">
        <v>5.6250000000000001E-2</v>
      </c>
      <c r="H1778" s="66">
        <v>23.942499999999999</v>
      </c>
      <c r="I1778" s="66">
        <v>34.615000000000002</v>
      </c>
      <c r="J1778" s="67">
        <v>0.33925000000000005</v>
      </c>
      <c r="K1778" s="67">
        <v>0.20320499999999994</v>
      </c>
      <c r="M1778" s="67">
        <v>1.4999999999999999E-2</v>
      </c>
      <c r="N1778" s="67">
        <v>0.65700000000000003</v>
      </c>
      <c r="P1778" s="66"/>
      <c r="Q1778" s="67">
        <v>0</v>
      </c>
    </row>
    <row r="1779" spans="1:17" ht="14" customHeight="1" x14ac:dyDescent="0.2">
      <c r="A1779" s="46">
        <v>1777</v>
      </c>
      <c r="B1779" s="63">
        <v>-80.832333333333338</v>
      </c>
      <c r="C1779" s="63">
        <v>24.712499999999999</v>
      </c>
      <c r="D1779" s="74">
        <v>12</v>
      </c>
      <c r="E1779" s="75">
        <v>0</v>
      </c>
      <c r="F1779" s="64">
        <v>37213</v>
      </c>
      <c r="G1779" s="65">
        <v>7.1527777777777787E-2</v>
      </c>
      <c r="H1779" s="66">
        <v>25.996499999999997</v>
      </c>
      <c r="I1779" s="66">
        <v>36.165500000000002</v>
      </c>
      <c r="J1779" s="67">
        <v>0.23</v>
      </c>
      <c r="K1779" s="67">
        <v>9.7519999999999968E-2</v>
      </c>
      <c r="M1779" s="67">
        <v>1.2E-2</v>
      </c>
      <c r="N1779" s="67">
        <v>0.89</v>
      </c>
      <c r="P1779" s="66"/>
      <c r="Q1779" s="67">
        <v>0</v>
      </c>
    </row>
    <row r="1780" spans="1:17" ht="14" customHeight="1" x14ac:dyDescent="0.2">
      <c r="A1780" s="46">
        <v>1778</v>
      </c>
      <c r="B1780" s="63">
        <v>-80.6905</v>
      </c>
      <c r="C1780" s="63">
        <v>24.715</v>
      </c>
      <c r="D1780" s="74">
        <f>9.5</f>
        <v>9.5</v>
      </c>
      <c r="E1780" s="75">
        <v>0</v>
      </c>
      <c r="F1780" s="64">
        <v>37213</v>
      </c>
      <c r="G1780" s="65">
        <v>0.1125</v>
      </c>
      <c r="H1780" s="66">
        <v>26.202500000000001</v>
      </c>
      <c r="I1780" s="66">
        <v>36.294499999999999</v>
      </c>
      <c r="J1780" s="67">
        <v>9.9000000000000005E-2</v>
      </c>
      <c r="K1780" s="67">
        <v>5.2800000000000014E-2</v>
      </c>
      <c r="M1780" s="67">
        <v>0</v>
      </c>
      <c r="N1780" s="67">
        <v>0</v>
      </c>
      <c r="P1780" s="66"/>
      <c r="Q1780" s="67">
        <v>0</v>
      </c>
    </row>
    <row r="1781" spans="1:17" ht="14" customHeight="1" x14ac:dyDescent="0.2">
      <c r="A1781" s="46">
        <v>1779</v>
      </c>
      <c r="B1781" s="63">
        <v>-80.722833333333327</v>
      </c>
      <c r="C1781" s="63">
        <v>24.761833333333332</v>
      </c>
      <c r="D1781" s="74">
        <v>9</v>
      </c>
      <c r="E1781" s="75">
        <v>0</v>
      </c>
      <c r="F1781" s="64">
        <v>37213</v>
      </c>
      <c r="G1781" s="65">
        <v>0.13750000000000001</v>
      </c>
      <c r="H1781" s="66">
        <v>26.087499999999999</v>
      </c>
      <c r="I1781" s="66">
        <v>36.2605</v>
      </c>
      <c r="J1781" s="67">
        <v>0.12925</v>
      </c>
      <c r="K1781" s="67">
        <v>4.2350000000000013E-2</v>
      </c>
      <c r="M1781" s="67">
        <v>2E-3</v>
      </c>
      <c r="N1781" s="67">
        <v>0.124</v>
      </c>
      <c r="P1781" s="66"/>
      <c r="Q1781" s="67">
        <v>0</v>
      </c>
    </row>
    <row r="1782" spans="1:17" ht="14" customHeight="1" x14ac:dyDescent="0.2">
      <c r="A1782" s="46">
        <v>1780</v>
      </c>
      <c r="B1782" s="63">
        <v>-80.742166666666662</v>
      </c>
      <c r="C1782" s="63">
        <v>24.791833333333333</v>
      </c>
      <c r="D1782" s="74">
        <v>8</v>
      </c>
      <c r="E1782" s="75">
        <v>0</v>
      </c>
      <c r="F1782" s="64">
        <v>37213</v>
      </c>
      <c r="G1782" s="65">
        <v>0.15277777777777776</v>
      </c>
      <c r="H1782" s="66">
        <v>25.293500000000002</v>
      </c>
      <c r="I1782" s="66">
        <v>36.249000000000002</v>
      </c>
      <c r="J1782" s="67">
        <v>0.18562500000000001</v>
      </c>
      <c r="K1782" s="67">
        <v>5.8574999999999995E-2</v>
      </c>
      <c r="M1782" s="67">
        <v>0</v>
      </c>
      <c r="N1782" s="67">
        <v>2.3E-2</v>
      </c>
      <c r="P1782" s="66"/>
      <c r="Q1782" s="67">
        <v>0</v>
      </c>
    </row>
    <row r="1783" spans="1:17" ht="14" customHeight="1" x14ac:dyDescent="0.2">
      <c r="A1783" s="46">
        <v>1781</v>
      </c>
      <c r="B1783" s="63">
        <v>-80.75566666666667</v>
      </c>
      <c r="C1783" s="63">
        <v>24.819166666666668</v>
      </c>
      <c r="D1783" s="74">
        <v>7</v>
      </c>
      <c r="E1783" s="75">
        <v>0</v>
      </c>
      <c r="F1783" s="64">
        <v>37213</v>
      </c>
      <c r="G1783" s="65">
        <v>0.16527777777777777</v>
      </c>
      <c r="H1783" s="66">
        <v>23.888999999999999</v>
      </c>
      <c r="I1783" s="66">
        <v>35.383000000000003</v>
      </c>
      <c r="J1783" s="67">
        <v>0.25874999999999998</v>
      </c>
      <c r="K1783" s="67">
        <v>0.17623749999999994</v>
      </c>
      <c r="M1783" s="67">
        <v>1.0999999999999999E-2</v>
      </c>
      <c r="N1783" s="67">
        <v>0.495</v>
      </c>
      <c r="P1783" s="66"/>
      <c r="Q1783" s="67">
        <v>0</v>
      </c>
    </row>
    <row r="1784" spans="1:17" ht="14" customHeight="1" x14ac:dyDescent="0.2">
      <c r="A1784" s="46">
        <v>1782</v>
      </c>
      <c r="B1784" s="63">
        <v>-80.476833333333332</v>
      </c>
      <c r="C1784" s="63">
        <v>25.007833333333334</v>
      </c>
      <c r="D1784" s="74" t="s">
        <v>11</v>
      </c>
      <c r="E1784" s="75">
        <v>0</v>
      </c>
      <c r="F1784" s="64">
        <v>37213</v>
      </c>
      <c r="G1784" s="65">
        <v>0.51527777777777783</v>
      </c>
      <c r="H1784" s="66">
        <v>23.202500000000001</v>
      </c>
      <c r="I1784" s="66">
        <v>33.352999999999994</v>
      </c>
      <c r="J1784" s="67">
        <v>0.34499999999999997</v>
      </c>
      <c r="K1784" s="67">
        <v>0.16675000000000001</v>
      </c>
      <c r="P1784" s="66"/>
    </row>
    <row r="1785" spans="1:17" ht="14" customHeight="1" x14ac:dyDescent="0.2">
      <c r="A1785" s="46">
        <v>1783</v>
      </c>
      <c r="B1785" s="63">
        <v>-80.463166666666666</v>
      </c>
      <c r="C1785" s="63">
        <v>24.998000000000001</v>
      </c>
      <c r="D1785" s="74" t="s">
        <v>12</v>
      </c>
      <c r="E1785" s="75">
        <v>0</v>
      </c>
      <c r="F1785" s="64">
        <v>37213</v>
      </c>
      <c r="G1785" s="65">
        <v>0.5229166666666667</v>
      </c>
      <c r="H1785" s="66">
        <v>23.4285</v>
      </c>
      <c r="I1785" s="66">
        <v>34.424000000000007</v>
      </c>
      <c r="J1785" s="67">
        <v>0.33925000000000005</v>
      </c>
      <c r="K1785" s="67">
        <v>0.10085499999999996</v>
      </c>
      <c r="P1785" s="66"/>
    </row>
    <row r="1786" spans="1:17" ht="14" customHeight="1" x14ac:dyDescent="0.2">
      <c r="A1786" s="46">
        <v>1784</v>
      </c>
      <c r="B1786" s="63">
        <v>-80.445499999999996</v>
      </c>
      <c r="C1786" s="63">
        <v>24.981999999999999</v>
      </c>
      <c r="D1786" s="74" t="s">
        <v>13</v>
      </c>
      <c r="E1786" s="75">
        <v>0</v>
      </c>
      <c r="F1786" s="64">
        <v>37213</v>
      </c>
      <c r="G1786" s="65">
        <v>0.53402777777777777</v>
      </c>
      <c r="H1786" s="66">
        <v>23.651499999999999</v>
      </c>
      <c r="I1786" s="66">
        <v>34.977499999999999</v>
      </c>
      <c r="J1786" s="67">
        <v>0.27600000000000002</v>
      </c>
      <c r="K1786" s="67">
        <v>0.11292999999999992</v>
      </c>
      <c r="P1786" s="66"/>
    </row>
    <row r="1787" spans="1:17" ht="14" customHeight="1" x14ac:dyDescent="0.2">
      <c r="A1787" s="46">
        <v>1785</v>
      </c>
      <c r="B1787" s="63">
        <v>-80.42883333333333</v>
      </c>
      <c r="C1787" s="63">
        <v>24.965666666666667</v>
      </c>
      <c r="D1787" s="74" t="s">
        <v>14</v>
      </c>
      <c r="E1787" s="75">
        <v>0</v>
      </c>
      <c r="F1787" s="64">
        <v>37213</v>
      </c>
      <c r="G1787" s="65">
        <v>0.5444444444444444</v>
      </c>
      <c r="H1787" s="66">
        <v>25.302999999999997</v>
      </c>
      <c r="I1787" s="66">
        <v>36.023499999999999</v>
      </c>
      <c r="J1787" s="67">
        <v>0.22425</v>
      </c>
      <c r="K1787" s="67">
        <v>0.14420999999999995</v>
      </c>
      <c r="P1787" s="66"/>
    </row>
    <row r="1788" spans="1:17" ht="14" customHeight="1" x14ac:dyDescent="0.2">
      <c r="A1788" s="46">
        <v>1786</v>
      </c>
      <c r="B1788" s="63">
        <v>-80.316833333333335</v>
      </c>
      <c r="C1788" s="63">
        <v>25.063500000000001</v>
      </c>
      <c r="D1788" s="74">
        <v>6</v>
      </c>
      <c r="E1788" s="75">
        <v>0</v>
      </c>
      <c r="F1788" s="64">
        <v>37213</v>
      </c>
      <c r="G1788" s="65">
        <v>0.59097222222222223</v>
      </c>
      <c r="H1788" s="66">
        <v>25.381999999999998</v>
      </c>
      <c r="I1788" s="66">
        <v>36.04</v>
      </c>
      <c r="J1788" s="67">
        <v>0.57499999999999996</v>
      </c>
      <c r="K1788" s="67">
        <v>0.30520999999999987</v>
      </c>
      <c r="M1788" s="67">
        <v>0</v>
      </c>
      <c r="N1788" s="67">
        <v>3.7999999999999999E-2</v>
      </c>
      <c r="P1788" s="66"/>
      <c r="Q1788" s="67">
        <v>0</v>
      </c>
    </row>
    <row r="1789" spans="1:17" ht="14" customHeight="1" x14ac:dyDescent="0.2">
      <c r="A1789" s="46">
        <v>1787</v>
      </c>
      <c r="B1789" s="63">
        <v>-80.355166666666662</v>
      </c>
      <c r="C1789" s="63">
        <v>25.092666666666666</v>
      </c>
      <c r="D1789" s="74">
        <v>5</v>
      </c>
      <c r="E1789" s="75">
        <v>0</v>
      </c>
      <c r="F1789" s="64">
        <v>37213</v>
      </c>
      <c r="G1789" s="65">
        <v>0.60902777777777783</v>
      </c>
      <c r="H1789" s="66">
        <v>23.822500000000002</v>
      </c>
      <c r="I1789" s="66">
        <v>34.729999999999997</v>
      </c>
      <c r="J1789" s="67">
        <v>0.56925000000000003</v>
      </c>
      <c r="K1789" s="67">
        <v>0.19837499999999986</v>
      </c>
      <c r="M1789" s="67">
        <v>0.02</v>
      </c>
      <c r="N1789" s="67">
        <v>0.68</v>
      </c>
      <c r="P1789" s="66"/>
      <c r="Q1789" s="67">
        <v>0</v>
      </c>
    </row>
    <row r="1790" spans="1:17" ht="14" customHeight="1" x14ac:dyDescent="0.2">
      <c r="A1790" s="46">
        <v>1788</v>
      </c>
      <c r="B1790" s="63">
        <v>-80.379499999999993</v>
      </c>
      <c r="C1790" s="63">
        <v>25.108000000000001</v>
      </c>
      <c r="D1790" s="74">
        <v>4</v>
      </c>
      <c r="E1790" s="75">
        <v>0</v>
      </c>
      <c r="F1790" s="64">
        <v>37213</v>
      </c>
      <c r="G1790" s="65">
        <v>0.62083333333333335</v>
      </c>
      <c r="H1790" s="66">
        <v>23.3825</v>
      </c>
      <c r="I1790" s="66">
        <v>33.725999999999999</v>
      </c>
      <c r="J1790" s="67">
        <v>0.57499999999999996</v>
      </c>
      <c r="K1790" s="67">
        <v>0.34614999999999996</v>
      </c>
      <c r="M1790" s="67">
        <v>8.9999999999999993E-3</v>
      </c>
      <c r="N1790" s="67">
        <v>0.129</v>
      </c>
      <c r="P1790" s="66"/>
      <c r="Q1790" s="67">
        <v>0.29299999999999998</v>
      </c>
    </row>
    <row r="1791" spans="1:17" ht="14" customHeight="1" x14ac:dyDescent="0.2">
      <c r="A1791" s="46">
        <v>1789</v>
      </c>
      <c r="B1791" s="63">
        <v>-80.335666666666668</v>
      </c>
      <c r="C1791" s="63">
        <v>25.177</v>
      </c>
      <c r="D1791" s="74" t="s">
        <v>7</v>
      </c>
      <c r="E1791" s="75">
        <v>0</v>
      </c>
      <c r="F1791" s="64">
        <v>37213</v>
      </c>
      <c r="G1791" s="65">
        <v>0.6479166666666667</v>
      </c>
      <c r="H1791" s="66">
        <v>23.737500000000001</v>
      </c>
      <c r="I1791" s="66">
        <v>34.131500000000003</v>
      </c>
      <c r="J1791" s="67">
        <v>0.36224999999999996</v>
      </c>
      <c r="K1791" s="67">
        <v>0.18020499999999995</v>
      </c>
      <c r="P1791" s="66"/>
    </row>
    <row r="1792" spans="1:17" ht="14" customHeight="1" x14ac:dyDescent="0.2">
      <c r="A1792" s="46">
        <v>1790</v>
      </c>
      <c r="B1792" s="63">
        <v>-80.305833333333339</v>
      </c>
      <c r="C1792" s="63">
        <v>25.161333333333332</v>
      </c>
      <c r="D1792" s="74" t="s">
        <v>8</v>
      </c>
      <c r="E1792" s="75">
        <v>0</v>
      </c>
      <c r="F1792" s="64">
        <v>37213</v>
      </c>
      <c r="G1792" s="65">
        <v>0.66111111111111109</v>
      </c>
      <c r="H1792" s="66">
        <v>23.957000000000001</v>
      </c>
      <c r="I1792" s="66">
        <v>35.212000000000003</v>
      </c>
      <c r="J1792" s="67">
        <v>0.31624999999999998</v>
      </c>
      <c r="K1792" s="67">
        <v>0.13408999999999996</v>
      </c>
      <c r="P1792" s="66"/>
    </row>
    <row r="1793" spans="1:24" ht="14" customHeight="1" x14ac:dyDescent="0.2">
      <c r="A1793" s="46">
        <v>1791</v>
      </c>
      <c r="B1793" s="63">
        <v>-80.283500000000004</v>
      </c>
      <c r="C1793" s="63">
        <v>25.148</v>
      </c>
      <c r="D1793" s="74" t="s">
        <v>9</v>
      </c>
      <c r="E1793" s="75">
        <v>0</v>
      </c>
      <c r="F1793" s="64">
        <v>37213</v>
      </c>
      <c r="G1793" s="65">
        <v>0.6743055555555556</v>
      </c>
      <c r="H1793" s="66">
        <v>24.616499999999998</v>
      </c>
      <c r="I1793" s="66">
        <v>35.651499999999999</v>
      </c>
      <c r="J1793" s="67">
        <v>0.29325000000000001</v>
      </c>
      <c r="K1793" s="67">
        <v>0.13661999999999994</v>
      </c>
      <c r="P1793" s="66"/>
    </row>
    <row r="1794" spans="1:24" ht="14" customHeight="1" x14ac:dyDescent="0.2">
      <c r="A1794" s="46">
        <v>1792</v>
      </c>
      <c r="B1794" s="63">
        <v>-80.259500000000003</v>
      </c>
      <c r="C1794" s="63">
        <v>25.132833333333334</v>
      </c>
      <c r="D1794" s="74" t="s">
        <v>10</v>
      </c>
      <c r="E1794" s="75">
        <v>0</v>
      </c>
      <c r="F1794" s="64">
        <v>37213</v>
      </c>
      <c r="G1794" s="65">
        <v>0.68611111111111101</v>
      </c>
      <c r="H1794" s="66">
        <v>25.933999999999997</v>
      </c>
      <c r="I1794" s="66">
        <v>36.219500000000004</v>
      </c>
      <c r="J1794" s="67">
        <v>0.41400000000000003</v>
      </c>
      <c r="K1794" s="67">
        <v>0.16939499999999996</v>
      </c>
      <c r="P1794" s="66"/>
    </row>
    <row r="1795" spans="1:24" ht="14" customHeight="1" x14ac:dyDescent="0.2">
      <c r="A1795" s="46">
        <v>1793</v>
      </c>
      <c r="B1795" s="63">
        <v>-80.084000000000003</v>
      </c>
      <c r="C1795" s="63">
        <v>25.6435</v>
      </c>
      <c r="D1795" s="74">
        <v>3</v>
      </c>
      <c r="E1795" s="75">
        <v>0</v>
      </c>
      <c r="F1795" s="64">
        <v>37213</v>
      </c>
      <c r="G1795" s="65" t="s">
        <v>68</v>
      </c>
      <c r="H1795" s="66">
        <v>26.164999999999999</v>
      </c>
      <c r="I1795" s="66">
        <v>36.274000000000001</v>
      </c>
      <c r="J1795" s="67">
        <v>0.36799999999999999</v>
      </c>
      <c r="K1795" s="67">
        <v>0.18980749999999996</v>
      </c>
      <c r="M1795" s="67">
        <v>2.1999999999999999E-2</v>
      </c>
      <c r="N1795" s="67">
        <v>0.48399999999999999</v>
      </c>
      <c r="P1795" s="66"/>
      <c r="Q1795" s="67">
        <v>0</v>
      </c>
    </row>
    <row r="1796" spans="1:24" ht="14" customHeight="1" x14ac:dyDescent="0.2">
      <c r="A1796" s="46">
        <v>1794</v>
      </c>
      <c r="B1796" s="63">
        <v>-80.104333333333329</v>
      </c>
      <c r="C1796" s="63">
        <v>25.641333333333332</v>
      </c>
      <c r="D1796" s="71">
        <v>2</v>
      </c>
      <c r="E1796" s="72">
        <v>0</v>
      </c>
      <c r="F1796" s="64">
        <v>37213</v>
      </c>
      <c r="G1796" s="65">
        <v>0.8881944444444444</v>
      </c>
      <c r="H1796" s="66">
        <v>25.654</v>
      </c>
      <c r="I1796" s="66">
        <v>36.250500000000002</v>
      </c>
      <c r="J1796" s="66">
        <v>1.1200000000000001</v>
      </c>
      <c r="K1796" s="66">
        <v>0.60899999999999976</v>
      </c>
      <c r="L1796" s="66"/>
      <c r="M1796" s="66">
        <v>1.4E-2</v>
      </c>
      <c r="N1796" s="66">
        <v>0.28399999999999997</v>
      </c>
      <c r="P1796" s="66"/>
      <c r="Q1796" s="66">
        <v>0</v>
      </c>
    </row>
    <row r="1797" spans="1:24" ht="14" customHeight="1" x14ac:dyDescent="0.2">
      <c r="A1797" s="46">
        <v>1795</v>
      </c>
      <c r="B1797" s="63">
        <v>-80.126166666666663</v>
      </c>
      <c r="C1797" s="63">
        <v>25.644666666666666</v>
      </c>
      <c r="D1797" s="71">
        <v>1</v>
      </c>
      <c r="E1797" s="72">
        <v>0</v>
      </c>
      <c r="F1797" s="64">
        <v>37213</v>
      </c>
      <c r="G1797" s="65" t="s">
        <v>69</v>
      </c>
      <c r="H1797" s="66">
        <v>24.756</v>
      </c>
      <c r="I1797" s="66">
        <v>35.725000000000001</v>
      </c>
      <c r="J1797" s="66">
        <v>1.8725000000000001</v>
      </c>
      <c r="K1797" s="66">
        <v>0.98699999999999966</v>
      </c>
      <c r="M1797" s="67">
        <v>2.3E-2</v>
      </c>
      <c r="N1797" s="67">
        <v>7.6999999999999999E-2</v>
      </c>
      <c r="P1797" s="66"/>
      <c r="Q1797" s="67">
        <v>0.40699999999999997</v>
      </c>
      <c r="X1797" s="46"/>
    </row>
    <row r="1798" spans="1:24" ht="14" customHeight="1" x14ac:dyDescent="0.2">
      <c r="A1798" s="46">
        <v>1796</v>
      </c>
      <c r="B1798" s="63">
        <v>-80.960866666666661</v>
      </c>
      <c r="C1798" s="63">
        <v>24.930866666666667</v>
      </c>
      <c r="D1798" s="71">
        <v>71</v>
      </c>
      <c r="E1798" s="72">
        <v>0</v>
      </c>
      <c r="F1798" s="64">
        <v>37308</v>
      </c>
      <c r="G1798" s="65">
        <v>0.59166666666666667</v>
      </c>
      <c r="H1798" s="66">
        <v>20.713000000000001</v>
      </c>
      <c r="I1798" s="66">
        <v>31.350499999999997</v>
      </c>
      <c r="J1798" s="66">
        <v>0.89249999999999996</v>
      </c>
      <c r="K1798" s="66">
        <v>0.53724999999999978</v>
      </c>
      <c r="M1798" s="67">
        <v>7.5999999999999998E-2</v>
      </c>
      <c r="N1798" s="67">
        <v>4.0000000000000001E-3</v>
      </c>
      <c r="P1798" s="66"/>
      <c r="Q1798" s="67">
        <v>6.1340000000000003</v>
      </c>
      <c r="X1798" s="46"/>
    </row>
    <row r="1799" spans="1:24" ht="14" customHeight="1" x14ac:dyDescent="0.2">
      <c r="A1799" s="46">
        <v>1797</v>
      </c>
      <c r="B1799" s="63">
        <v>-81.024649999999994</v>
      </c>
      <c r="C1799" s="63">
        <v>24.929349999999999</v>
      </c>
      <c r="D1799" s="71">
        <v>70</v>
      </c>
      <c r="E1799" s="72">
        <v>0</v>
      </c>
      <c r="F1799" s="64">
        <v>37308</v>
      </c>
      <c r="G1799" s="65">
        <v>0.61944444444444446</v>
      </c>
      <c r="H1799" s="66">
        <v>20.771999999999998</v>
      </c>
      <c r="I1799" s="66">
        <v>33.382000000000005</v>
      </c>
      <c r="J1799" s="66">
        <v>0.64749999999999996</v>
      </c>
      <c r="K1799" s="66">
        <v>0.41650000000000009</v>
      </c>
      <c r="M1799" s="67">
        <v>4.8000000000000001E-2</v>
      </c>
      <c r="N1799" s="67">
        <v>0</v>
      </c>
      <c r="P1799" s="66"/>
      <c r="Q1799" s="67">
        <v>3.633</v>
      </c>
      <c r="X1799" s="46"/>
    </row>
    <row r="1800" spans="1:24" ht="14" customHeight="1" x14ac:dyDescent="0.2">
      <c r="A1800" s="46">
        <v>1798</v>
      </c>
      <c r="B1800" s="63">
        <v>-81.095100000000002</v>
      </c>
      <c r="C1800" s="63">
        <v>24.9285</v>
      </c>
      <c r="D1800" s="71">
        <v>69</v>
      </c>
      <c r="E1800" s="72">
        <v>0</v>
      </c>
      <c r="F1800" s="64">
        <v>37308</v>
      </c>
      <c r="G1800" s="65">
        <v>0.64513888888888882</v>
      </c>
      <c r="H1800" s="66">
        <v>21.0045</v>
      </c>
      <c r="I1800" s="66">
        <v>33.894000000000005</v>
      </c>
      <c r="J1800" s="66">
        <v>0.437</v>
      </c>
      <c r="K1800" s="66">
        <v>0.21292249999999996</v>
      </c>
      <c r="M1800" s="67">
        <v>5.5E-2</v>
      </c>
      <c r="N1800" s="67">
        <v>0</v>
      </c>
      <c r="P1800" s="66"/>
      <c r="Q1800" s="67">
        <v>2.0609999999999999</v>
      </c>
      <c r="X1800" s="46"/>
    </row>
    <row r="1801" spans="1:24" ht="14" customHeight="1" x14ac:dyDescent="0.2">
      <c r="A1801" s="46">
        <v>1799</v>
      </c>
      <c r="B1801" s="63">
        <v>-81.16746666666667</v>
      </c>
      <c r="C1801" s="63">
        <v>24.929200000000002</v>
      </c>
      <c r="D1801" s="71">
        <v>68</v>
      </c>
      <c r="E1801" s="72">
        <v>0</v>
      </c>
      <c r="F1801" s="64">
        <v>37308</v>
      </c>
      <c r="G1801" s="65">
        <v>0.67222222222222217</v>
      </c>
      <c r="H1801" s="66">
        <v>21.387999999999998</v>
      </c>
      <c r="I1801" s="66">
        <v>34.706000000000003</v>
      </c>
      <c r="J1801" s="66">
        <v>0.58650000000000002</v>
      </c>
      <c r="K1801" s="66">
        <v>0.30394499999999991</v>
      </c>
      <c r="M1801" s="67">
        <v>6.9000000000000006E-2</v>
      </c>
      <c r="N1801" s="67">
        <v>0</v>
      </c>
      <c r="P1801" s="66"/>
      <c r="Q1801" s="67">
        <v>2.4609999999999999</v>
      </c>
      <c r="X1801" s="46"/>
    </row>
    <row r="1802" spans="1:24" ht="14" customHeight="1" x14ac:dyDescent="0.2">
      <c r="A1802" s="46">
        <v>1800</v>
      </c>
      <c r="B1802" s="63">
        <v>-81.127433333333329</v>
      </c>
      <c r="C1802" s="63">
        <v>25.030033333333332</v>
      </c>
      <c r="D1802" s="74">
        <v>67</v>
      </c>
      <c r="E1802" s="75">
        <v>0</v>
      </c>
      <c r="F1802" s="64">
        <v>37308</v>
      </c>
      <c r="G1802" s="65">
        <v>0.70763888888888893</v>
      </c>
      <c r="H1802" s="66">
        <v>21.651</v>
      </c>
      <c r="I1802" s="66">
        <v>33.481499999999997</v>
      </c>
      <c r="J1802" s="67">
        <v>0.60950000000000004</v>
      </c>
      <c r="K1802" s="67">
        <v>0.34235499999999996</v>
      </c>
      <c r="M1802" s="67">
        <v>7.8E-2</v>
      </c>
      <c r="N1802" s="67">
        <v>0</v>
      </c>
      <c r="Q1802" s="67">
        <v>8.4079999999999995</v>
      </c>
      <c r="X1802" s="46"/>
    </row>
    <row r="1803" spans="1:24" ht="14" customHeight="1" x14ac:dyDescent="0.2">
      <c r="A1803" s="46">
        <v>1801</v>
      </c>
      <c r="B1803" s="63">
        <v>-81.109533333333331</v>
      </c>
      <c r="C1803" s="63">
        <v>25.068633333333334</v>
      </c>
      <c r="D1803" s="71">
        <v>66</v>
      </c>
      <c r="E1803" s="72">
        <v>0</v>
      </c>
      <c r="F1803" s="64">
        <v>37308</v>
      </c>
      <c r="G1803" s="65">
        <v>0.7284722222222223</v>
      </c>
      <c r="H1803" s="66">
        <v>21.2195</v>
      </c>
      <c r="I1803" s="66">
        <v>32.057499999999997</v>
      </c>
      <c r="J1803" s="66">
        <v>0.65549999999999997</v>
      </c>
      <c r="K1803" s="66">
        <v>0.43964499999999984</v>
      </c>
      <c r="M1803" s="67">
        <v>9.4E-2</v>
      </c>
      <c r="N1803" s="67">
        <v>0</v>
      </c>
      <c r="P1803" s="66"/>
      <c r="Q1803" s="67">
        <v>13.756</v>
      </c>
      <c r="X1803" s="46"/>
    </row>
    <row r="1804" spans="1:24" ht="14" customHeight="1" x14ac:dyDescent="0.2">
      <c r="A1804" s="46">
        <v>1802</v>
      </c>
      <c r="B1804" s="63">
        <v>-81.09308333333334</v>
      </c>
      <c r="C1804" s="63">
        <v>25.099933333333333</v>
      </c>
      <c r="D1804" s="71">
        <v>65</v>
      </c>
      <c r="E1804" s="72">
        <v>0</v>
      </c>
      <c r="F1804" s="64">
        <v>37308</v>
      </c>
      <c r="G1804" s="65">
        <v>0.74375000000000002</v>
      </c>
      <c r="H1804" s="66">
        <v>21.568000000000001</v>
      </c>
      <c r="I1804" s="66">
        <v>31.263999999999999</v>
      </c>
      <c r="J1804" s="66">
        <v>0.78200000000000003</v>
      </c>
      <c r="K1804" s="66">
        <v>0.32337999999999989</v>
      </c>
      <c r="M1804" s="67">
        <v>6.4000000000000001E-2</v>
      </c>
      <c r="N1804" s="67">
        <v>4.0000000000000001E-3</v>
      </c>
      <c r="P1804" s="66"/>
      <c r="Q1804" s="67">
        <v>28.073</v>
      </c>
      <c r="X1804" s="46"/>
    </row>
    <row r="1805" spans="1:24" ht="14" customHeight="1" x14ac:dyDescent="0.2">
      <c r="A1805" s="46">
        <v>1803</v>
      </c>
      <c r="B1805" s="63">
        <v>-81.159000000000006</v>
      </c>
      <c r="C1805" s="63">
        <v>25.166133333333335</v>
      </c>
      <c r="D1805" s="71">
        <v>64</v>
      </c>
      <c r="E1805" s="72">
        <v>0</v>
      </c>
      <c r="F1805" s="64">
        <v>37308</v>
      </c>
      <c r="G1805" s="65">
        <v>0.78819444444444453</v>
      </c>
      <c r="H1805" s="66">
        <v>21.417000000000002</v>
      </c>
      <c r="I1805" s="66">
        <v>30.278500000000001</v>
      </c>
      <c r="J1805" s="66">
        <v>1.61</v>
      </c>
      <c r="K1805" s="66">
        <v>0.52500000000000002</v>
      </c>
      <c r="L1805" s="66"/>
      <c r="M1805" s="66">
        <v>7.8E-2</v>
      </c>
      <c r="N1805" s="66">
        <v>0</v>
      </c>
      <c r="P1805" s="66"/>
      <c r="Q1805" s="66">
        <v>31.672000000000001</v>
      </c>
      <c r="X1805" s="46"/>
    </row>
    <row r="1806" spans="1:24" ht="14" customHeight="1" x14ac:dyDescent="0.2">
      <c r="A1806" s="46">
        <v>1804</v>
      </c>
      <c r="B1806" s="63">
        <v>-81.200400000000002</v>
      </c>
      <c r="C1806" s="63">
        <v>25.165816666666668</v>
      </c>
      <c r="D1806" s="71">
        <v>63</v>
      </c>
      <c r="E1806" s="72">
        <v>0</v>
      </c>
      <c r="F1806" s="64">
        <v>37308</v>
      </c>
      <c r="G1806" s="65">
        <v>0.80347222222222225</v>
      </c>
      <c r="H1806" s="66">
        <v>21.956000000000003</v>
      </c>
      <c r="I1806" s="66">
        <v>30.701999999999998</v>
      </c>
      <c r="J1806" s="66">
        <v>1.2424999999999999</v>
      </c>
      <c r="K1806" s="66">
        <v>0.83562499999999995</v>
      </c>
      <c r="M1806" s="67">
        <v>0.104</v>
      </c>
      <c r="N1806" s="67">
        <v>0</v>
      </c>
      <c r="P1806" s="66"/>
      <c r="Q1806" s="67">
        <v>24.425000000000001</v>
      </c>
      <c r="X1806" s="46"/>
    </row>
    <row r="1807" spans="1:24" ht="14" customHeight="1" x14ac:dyDescent="0.2">
      <c r="A1807" s="46">
        <v>1805</v>
      </c>
      <c r="B1807" s="63">
        <v>-81.235150000000004</v>
      </c>
      <c r="C1807" s="63">
        <v>25.167100000000001</v>
      </c>
      <c r="D1807" s="71">
        <v>62</v>
      </c>
      <c r="E1807" s="72">
        <v>0</v>
      </c>
      <c r="F1807" s="64">
        <v>37308</v>
      </c>
      <c r="G1807" s="65">
        <v>0.83680555555555547</v>
      </c>
      <c r="H1807" s="66">
        <v>22.16</v>
      </c>
      <c r="I1807" s="66">
        <v>31.99</v>
      </c>
      <c r="J1807" s="66">
        <v>1.1200000000000001</v>
      </c>
      <c r="K1807" s="66">
        <v>0.37100000000000005</v>
      </c>
      <c r="M1807" s="67">
        <v>9.1999999999999998E-2</v>
      </c>
      <c r="N1807" s="67">
        <v>0</v>
      </c>
      <c r="P1807" s="66"/>
      <c r="Q1807" s="67">
        <v>21.277000000000001</v>
      </c>
      <c r="X1807" s="46"/>
    </row>
    <row r="1808" spans="1:24" ht="14" customHeight="1" x14ac:dyDescent="0.2">
      <c r="A1808" s="46">
        <v>1806</v>
      </c>
      <c r="B1808" s="63">
        <v>-81.275166666666664</v>
      </c>
      <c r="C1808" s="63">
        <v>25.167483333333333</v>
      </c>
      <c r="D1808" s="71">
        <v>61</v>
      </c>
      <c r="E1808" s="72">
        <v>0</v>
      </c>
      <c r="F1808" s="64">
        <v>37308</v>
      </c>
      <c r="G1808" s="65">
        <v>0.87013888888888891</v>
      </c>
      <c r="H1808" s="66">
        <v>22.429499999999997</v>
      </c>
      <c r="I1808" s="66">
        <v>32.685500000000005</v>
      </c>
      <c r="J1808" s="66">
        <v>1.26</v>
      </c>
      <c r="K1808" s="66">
        <v>0.30100000000000005</v>
      </c>
      <c r="M1808" s="67">
        <v>0.111</v>
      </c>
      <c r="N1808" s="67">
        <v>0</v>
      </c>
      <c r="P1808" s="66"/>
      <c r="Q1808" s="67">
        <v>16.579000000000001</v>
      </c>
      <c r="X1808" s="46"/>
    </row>
    <row r="1809" spans="1:24" ht="14" customHeight="1" x14ac:dyDescent="0.2">
      <c r="A1809" s="46">
        <v>1807</v>
      </c>
      <c r="B1809" s="63">
        <v>-81.336166666666671</v>
      </c>
      <c r="C1809" s="63">
        <v>25.166621666666668</v>
      </c>
      <c r="D1809" s="71">
        <v>60</v>
      </c>
      <c r="E1809" s="72">
        <v>0</v>
      </c>
      <c r="F1809" s="64">
        <v>37308</v>
      </c>
      <c r="G1809" s="65">
        <v>0.90486111111111101</v>
      </c>
      <c r="H1809" s="66">
        <v>22.6065</v>
      </c>
      <c r="I1809" s="66">
        <v>33.667000000000002</v>
      </c>
      <c r="J1809" s="66">
        <v>4.34</v>
      </c>
      <c r="K1809" s="66">
        <v>0.69806749999999995</v>
      </c>
      <c r="L1809" s="66"/>
      <c r="M1809" s="66">
        <v>0.19900000000000001</v>
      </c>
      <c r="N1809" s="66">
        <v>0</v>
      </c>
      <c r="P1809" s="66"/>
      <c r="Q1809" s="66">
        <v>16.603999999999999</v>
      </c>
      <c r="R1809" s="73"/>
      <c r="X1809" s="46"/>
    </row>
    <row r="1810" spans="1:24" ht="14" customHeight="1" x14ac:dyDescent="0.2">
      <c r="A1810" s="46">
        <v>1808</v>
      </c>
      <c r="B1810" s="63">
        <v>-81.489649999999997</v>
      </c>
      <c r="C1810" s="63">
        <v>25.165583333333334</v>
      </c>
      <c r="D1810" s="71">
        <v>59</v>
      </c>
      <c r="E1810" s="72">
        <v>0</v>
      </c>
      <c r="F1810" s="64">
        <v>37308</v>
      </c>
      <c r="G1810" s="65">
        <v>0.94652777777777775</v>
      </c>
      <c r="H1810" s="66">
        <v>22.832000000000001</v>
      </c>
      <c r="I1810" s="66">
        <v>35.594500000000004</v>
      </c>
      <c r="J1810" s="66">
        <v>7.4262499999999996</v>
      </c>
      <c r="K1810" s="66">
        <v>1.1802024999999998</v>
      </c>
      <c r="M1810" s="67">
        <v>0.249</v>
      </c>
      <c r="N1810" s="67">
        <v>0</v>
      </c>
      <c r="P1810" s="66"/>
      <c r="Q1810" s="67">
        <v>14.68</v>
      </c>
    </row>
    <row r="1811" spans="1:24" ht="14" customHeight="1" x14ac:dyDescent="0.2">
      <c r="A1811" s="46">
        <v>1809</v>
      </c>
      <c r="B1811" s="63">
        <v>-81.652883333333335</v>
      </c>
      <c r="C1811" s="63">
        <v>25.167566666666666</v>
      </c>
      <c r="D1811" s="71">
        <v>58</v>
      </c>
      <c r="E1811" s="72">
        <v>0</v>
      </c>
      <c r="F1811" s="64">
        <v>37308</v>
      </c>
      <c r="G1811" s="65">
        <v>0.99097222222222225</v>
      </c>
      <c r="H1811" s="66">
        <v>22.6995</v>
      </c>
      <c r="I1811" s="66">
        <v>36.073</v>
      </c>
      <c r="J1811" s="66">
        <v>4.1100000000000003</v>
      </c>
      <c r="K1811" s="66">
        <v>2.8402549999999995</v>
      </c>
      <c r="M1811" s="67">
        <v>0.17499999999999999</v>
      </c>
      <c r="N1811" s="67">
        <v>9.4E-2</v>
      </c>
      <c r="P1811" s="66"/>
      <c r="Q1811" s="67">
        <v>11.106999999999999</v>
      </c>
    </row>
    <row r="1812" spans="1:24" ht="14" customHeight="1" x14ac:dyDescent="0.2">
      <c r="A1812" s="46">
        <v>1810</v>
      </c>
      <c r="B1812" s="63">
        <v>-81.263533333333328</v>
      </c>
      <c r="C1812" s="63">
        <v>25.351266666666668</v>
      </c>
      <c r="D1812" s="71">
        <v>57</v>
      </c>
      <c r="E1812" s="72">
        <v>0</v>
      </c>
      <c r="F1812" s="64">
        <v>37309</v>
      </c>
      <c r="G1812" s="65">
        <v>0.77569444444444446</v>
      </c>
      <c r="H1812" s="66">
        <v>21.892499999999998</v>
      </c>
      <c r="I1812" s="66">
        <v>33.110500000000002</v>
      </c>
      <c r="J1812" s="66">
        <v>2.2749999999999999</v>
      </c>
      <c r="K1812" s="66">
        <v>0.91699999999999959</v>
      </c>
      <c r="M1812" s="67">
        <v>0.17199999999999999</v>
      </c>
      <c r="N1812" s="67">
        <v>0</v>
      </c>
      <c r="P1812" s="66"/>
      <c r="Q1812" s="67">
        <v>6.234</v>
      </c>
    </row>
    <row r="1813" spans="1:24" ht="14" customHeight="1" x14ac:dyDescent="0.2">
      <c r="A1813" s="46">
        <v>1811</v>
      </c>
      <c r="B1813" s="63">
        <v>-81.227999999999994</v>
      </c>
      <c r="C1813" s="63">
        <v>25.349833333333333</v>
      </c>
      <c r="D1813" s="71">
        <v>56</v>
      </c>
      <c r="E1813" s="72">
        <v>0</v>
      </c>
      <c r="F1813" s="64">
        <v>37309</v>
      </c>
      <c r="G1813" s="65">
        <v>0.78888888888888886</v>
      </c>
      <c r="H1813" s="66">
        <v>21.911000000000001</v>
      </c>
      <c r="I1813" s="66">
        <v>32.011499999999998</v>
      </c>
      <c r="J1813" s="66">
        <v>1.7150000000000001</v>
      </c>
      <c r="K1813" s="66">
        <v>0.81199999999999961</v>
      </c>
      <c r="M1813" s="67">
        <v>0.13500000000000001</v>
      </c>
      <c r="N1813" s="67">
        <v>0</v>
      </c>
      <c r="P1813" s="66"/>
      <c r="Q1813" s="67">
        <v>9.9079999999999995</v>
      </c>
    </row>
    <row r="1814" spans="1:24" ht="14" customHeight="1" x14ac:dyDescent="0.2">
      <c r="A1814" s="46">
        <v>1812</v>
      </c>
      <c r="B1814" s="63">
        <v>-81.196749999999994</v>
      </c>
      <c r="C1814" s="63">
        <v>25.351199999999999</v>
      </c>
      <c r="D1814" s="71">
        <v>55</v>
      </c>
      <c r="E1814" s="72">
        <v>0</v>
      </c>
      <c r="F1814" s="64">
        <v>37309</v>
      </c>
      <c r="G1814" s="65">
        <v>0.80694444444444446</v>
      </c>
      <c r="H1814" s="66">
        <v>21.889499999999998</v>
      </c>
      <c r="I1814" s="66">
        <v>30.468499999999999</v>
      </c>
      <c r="J1814" s="66">
        <v>1.855</v>
      </c>
      <c r="K1814" s="66">
        <v>0.98787499999999984</v>
      </c>
      <c r="M1814" s="67">
        <v>0.113</v>
      </c>
      <c r="N1814" s="67">
        <v>0</v>
      </c>
      <c r="P1814" s="66"/>
      <c r="Q1814" s="67">
        <v>15.73</v>
      </c>
    </row>
    <row r="1815" spans="1:24" ht="14" customHeight="1" x14ac:dyDescent="0.2">
      <c r="A1815" s="46">
        <v>1813</v>
      </c>
      <c r="B1815" s="63">
        <v>-81.155566666666672</v>
      </c>
      <c r="C1815" s="63">
        <v>25.344349999999999</v>
      </c>
      <c r="D1815" s="71">
        <v>54</v>
      </c>
      <c r="E1815" s="72">
        <v>0</v>
      </c>
      <c r="F1815" s="64">
        <v>37309</v>
      </c>
      <c r="G1815" s="65">
        <v>0.82916666666666661</v>
      </c>
      <c r="H1815" s="66">
        <v>21.923999999999999</v>
      </c>
      <c r="I1815" s="66">
        <v>29.319499999999998</v>
      </c>
      <c r="J1815" s="66">
        <v>1.5995000000000001</v>
      </c>
      <c r="K1815" s="66">
        <v>0.8443075000000001</v>
      </c>
      <c r="M1815" s="67">
        <v>0.13400000000000001</v>
      </c>
      <c r="N1815" s="67">
        <v>0</v>
      </c>
      <c r="P1815" s="66"/>
      <c r="Q1815" s="67">
        <v>31.021999999999998</v>
      </c>
    </row>
    <row r="1816" spans="1:24" ht="14" customHeight="1" x14ac:dyDescent="0.2">
      <c r="A1816" s="46">
        <v>1814</v>
      </c>
      <c r="B1816" s="63">
        <v>-81.22593333333333</v>
      </c>
      <c r="C1816" s="63">
        <v>25.453366666666668</v>
      </c>
      <c r="D1816" s="71">
        <v>53</v>
      </c>
      <c r="E1816" s="72">
        <v>0</v>
      </c>
      <c r="F1816" s="64">
        <v>37309</v>
      </c>
      <c r="G1816" s="65">
        <v>0.8833333333333333</v>
      </c>
      <c r="H1816" s="66">
        <v>22.188000000000002</v>
      </c>
      <c r="I1816" s="66">
        <v>31.394500000000001</v>
      </c>
      <c r="J1816" s="66">
        <v>1.4350000000000001</v>
      </c>
      <c r="K1816" s="66">
        <v>0.82599999999999973</v>
      </c>
      <c r="M1816" s="67">
        <v>0.158</v>
      </c>
      <c r="N1816" s="67">
        <v>1.2E-2</v>
      </c>
      <c r="P1816" s="66"/>
      <c r="Q1816" s="67">
        <v>10.207000000000001</v>
      </c>
    </row>
    <row r="1817" spans="1:24" ht="14" customHeight="1" x14ac:dyDescent="0.2">
      <c r="A1817" s="46">
        <v>1815</v>
      </c>
      <c r="B1817" s="63">
        <v>-81.259633333333326</v>
      </c>
      <c r="C1817" s="63">
        <v>25.452883333333332</v>
      </c>
      <c r="D1817" s="71">
        <v>52</v>
      </c>
      <c r="E1817" s="72">
        <v>0</v>
      </c>
      <c r="F1817" s="64">
        <v>37309</v>
      </c>
      <c r="G1817" s="65">
        <v>0.89583333333333337</v>
      </c>
      <c r="H1817" s="66">
        <v>22.06</v>
      </c>
      <c r="I1817" s="66">
        <v>33.112499999999997</v>
      </c>
      <c r="J1817" s="66">
        <v>1.4875</v>
      </c>
      <c r="K1817" s="66">
        <v>0.60724999999999985</v>
      </c>
      <c r="M1817" s="67">
        <v>0.183</v>
      </c>
      <c r="N1817" s="67">
        <v>0</v>
      </c>
      <c r="P1817" s="66"/>
      <c r="Q1817" s="67">
        <v>2.2360000000000002</v>
      </c>
    </row>
    <row r="1818" spans="1:24" ht="14" customHeight="1" x14ac:dyDescent="0.2">
      <c r="A1818" s="46">
        <v>1816</v>
      </c>
      <c r="B1818" s="63">
        <v>-81.307833333333335</v>
      </c>
      <c r="C1818" s="63">
        <v>25.453499999999998</v>
      </c>
      <c r="D1818" s="71">
        <v>51</v>
      </c>
      <c r="E1818" s="72">
        <v>0</v>
      </c>
      <c r="F1818" s="64">
        <v>37309</v>
      </c>
      <c r="G1818" s="65">
        <v>0.91111111111111109</v>
      </c>
      <c r="H1818" s="66">
        <v>22.3705</v>
      </c>
      <c r="I1818" s="66">
        <v>34.402000000000001</v>
      </c>
      <c r="J1818" s="66">
        <v>2.3624999999999998</v>
      </c>
      <c r="K1818" s="66">
        <v>0.82950000000000013</v>
      </c>
      <c r="M1818" s="67">
        <v>0.159</v>
      </c>
      <c r="N1818" s="67">
        <v>0</v>
      </c>
      <c r="P1818" s="66"/>
      <c r="Q1818" s="67">
        <v>0.83899999999999997</v>
      </c>
    </row>
    <row r="1819" spans="1:24" ht="14" customHeight="1" x14ac:dyDescent="0.2">
      <c r="A1819" s="46">
        <v>1817</v>
      </c>
      <c r="B1819" s="63">
        <v>-81.349249999999998</v>
      </c>
      <c r="C1819" s="63">
        <v>25.453016666666667</v>
      </c>
      <c r="D1819" s="71">
        <v>50</v>
      </c>
      <c r="E1819" s="72">
        <v>0</v>
      </c>
      <c r="F1819" s="64">
        <v>37309</v>
      </c>
      <c r="G1819" s="65">
        <v>0.92638888888888893</v>
      </c>
      <c r="H1819" s="66">
        <v>22.571999999999999</v>
      </c>
      <c r="I1819" s="66">
        <v>35.1755</v>
      </c>
      <c r="J1819" s="66">
        <v>1.2949999999999999</v>
      </c>
      <c r="K1819" s="66">
        <v>0.56699999999999984</v>
      </c>
      <c r="M1819" s="67">
        <v>0.13100000000000001</v>
      </c>
      <c r="N1819" s="67">
        <v>0</v>
      </c>
      <c r="P1819" s="66"/>
      <c r="Q1819" s="67">
        <v>2.351</v>
      </c>
    </row>
    <row r="1820" spans="1:24" ht="14" customHeight="1" x14ac:dyDescent="0.2">
      <c r="A1820" s="46">
        <v>1818</v>
      </c>
      <c r="B1820" s="63">
        <v>-81.291683333333339</v>
      </c>
      <c r="C1820" s="63">
        <v>25.582933333333333</v>
      </c>
      <c r="D1820" s="71">
        <v>49</v>
      </c>
      <c r="E1820" s="72">
        <v>0</v>
      </c>
      <c r="F1820" s="64">
        <v>37309</v>
      </c>
      <c r="G1820" s="65">
        <v>0.96527777777777779</v>
      </c>
      <c r="H1820" s="66">
        <v>21.885000000000002</v>
      </c>
      <c r="I1820" s="66">
        <v>30.719000000000001</v>
      </c>
      <c r="J1820" s="66">
        <v>1.2424999999999999</v>
      </c>
      <c r="K1820" s="66">
        <v>0.95199999999999985</v>
      </c>
      <c r="M1820" s="67">
        <v>0.115</v>
      </c>
      <c r="N1820" s="67">
        <v>0</v>
      </c>
      <c r="P1820" s="66"/>
      <c r="Q1820" s="67">
        <v>12.068</v>
      </c>
    </row>
    <row r="1821" spans="1:24" ht="14" customHeight="1" x14ac:dyDescent="0.2">
      <c r="A1821" s="46">
        <v>1819</v>
      </c>
      <c r="B1821" s="63">
        <v>-81.32953333333333</v>
      </c>
      <c r="C1821" s="63">
        <v>25.583666666666666</v>
      </c>
      <c r="D1821" s="71">
        <v>48</v>
      </c>
      <c r="E1821" s="72">
        <v>0</v>
      </c>
      <c r="F1821" s="64">
        <v>37309</v>
      </c>
      <c r="G1821" s="65">
        <v>0.98055555555555562</v>
      </c>
      <c r="H1821" s="66">
        <v>21.806000000000001</v>
      </c>
      <c r="I1821" s="66">
        <v>32.945</v>
      </c>
      <c r="J1821" s="66">
        <v>0.98</v>
      </c>
      <c r="K1821" s="66">
        <v>0.5495000000000001</v>
      </c>
      <c r="M1821" s="67">
        <v>9.7000000000000003E-2</v>
      </c>
      <c r="N1821" s="67">
        <v>0</v>
      </c>
      <c r="P1821" s="66"/>
      <c r="Q1821" s="67">
        <v>1.73</v>
      </c>
    </row>
    <row r="1822" spans="1:24" ht="14" customHeight="1" x14ac:dyDescent="0.2">
      <c r="A1822" s="46">
        <v>1820</v>
      </c>
      <c r="B1822" s="63">
        <v>-81.366014500000006</v>
      </c>
      <c r="C1822" s="63">
        <v>25.582799999999999</v>
      </c>
      <c r="D1822" s="71">
        <v>47</v>
      </c>
      <c r="E1822" s="72">
        <v>0</v>
      </c>
      <c r="F1822" s="64">
        <v>37309</v>
      </c>
      <c r="G1822" s="65">
        <v>0.99305555555555547</v>
      </c>
      <c r="H1822" s="66">
        <v>21.660499999999999</v>
      </c>
      <c r="I1822" s="66">
        <v>34.127000000000002</v>
      </c>
      <c r="J1822" s="66">
        <v>1.2250000000000001</v>
      </c>
      <c r="K1822" s="66">
        <v>0.73674999999999957</v>
      </c>
      <c r="M1822" s="67">
        <v>8.6999999999999994E-2</v>
      </c>
      <c r="N1822" s="67">
        <v>0</v>
      </c>
      <c r="P1822" s="66"/>
      <c r="Q1822" s="67">
        <v>2.2519999999999998</v>
      </c>
    </row>
    <row r="1823" spans="1:24" ht="14" customHeight="1" x14ac:dyDescent="0.2">
      <c r="A1823" s="46">
        <v>1821</v>
      </c>
      <c r="B1823" s="63">
        <v>-81.407983333333334</v>
      </c>
      <c r="C1823" s="63">
        <v>25.583033333333333</v>
      </c>
      <c r="D1823" s="71">
        <v>46</v>
      </c>
      <c r="E1823" s="72">
        <v>0</v>
      </c>
      <c r="F1823" s="64">
        <v>37310</v>
      </c>
      <c r="G1823" s="65">
        <v>6.9444444444444441E-3</v>
      </c>
      <c r="H1823" s="66">
        <v>21.811499999999999</v>
      </c>
      <c r="I1823" s="66">
        <v>35.105333333333334</v>
      </c>
      <c r="J1823" s="66">
        <v>1.2075</v>
      </c>
      <c r="K1823" s="66">
        <v>0.35524999999999995</v>
      </c>
      <c r="M1823" s="67">
        <v>0.13800000000000001</v>
      </c>
      <c r="N1823" s="67">
        <v>0</v>
      </c>
      <c r="P1823" s="66"/>
      <c r="Q1823" s="67">
        <v>6.367</v>
      </c>
    </row>
    <row r="1824" spans="1:24" ht="14" customHeight="1" x14ac:dyDescent="0.2">
      <c r="A1824" s="46">
        <v>1822</v>
      </c>
      <c r="B1824" s="63">
        <v>-81.470699999999994</v>
      </c>
      <c r="C1824" s="63">
        <v>25.583516666666668</v>
      </c>
      <c r="D1824" s="71">
        <v>45</v>
      </c>
      <c r="E1824" s="72">
        <v>0</v>
      </c>
      <c r="F1824" s="64">
        <v>37310</v>
      </c>
      <c r="G1824" s="65">
        <v>2.7777777777777776E-2</v>
      </c>
      <c r="H1824" s="66">
        <v>21.608666666666664</v>
      </c>
      <c r="I1824" s="66">
        <v>35.543999999999997</v>
      </c>
      <c r="J1824" s="66">
        <v>0.66125</v>
      </c>
      <c r="K1824" s="66">
        <v>0.29060499999999995</v>
      </c>
      <c r="M1824" s="67">
        <v>7.4999999999999997E-2</v>
      </c>
      <c r="N1824" s="67">
        <v>0</v>
      </c>
      <c r="P1824" s="66"/>
      <c r="Q1824" s="67">
        <v>1.706</v>
      </c>
    </row>
    <row r="1825" spans="1:17" ht="14" customHeight="1" x14ac:dyDescent="0.2">
      <c r="A1825" s="46">
        <v>1823</v>
      </c>
      <c r="B1825" s="63">
        <v>-81.665350000000004</v>
      </c>
      <c r="C1825" s="63">
        <v>25.582483333333332</v>
      </c>
      <c r="D1825" s="71">
        <v>44</v>
      </c>
      <c r="E1825" s="72">
        <v>0</v>
      </c>
      <c r="F1825" s="64">
        <v>37310</v>
      </c>
      <c r="G1825" s="65">
        <v>0.50555555555555554</v>
      </c>
      <c r="H1825" s="66">
        <v>21.126000000000001</v>
      </c>
      <c r="I1825" s="66">
        <v>35.700000000000003</v>
      </c>
      <c r="J1825" s="66">
        <v>2.1175000000000002</v>
      </c>
      <c r="K1825" s="66">
        <v>0.7420000000000001</v>
      </c>
      <c r="M1825" s="67">
        <v>8.6999999999999994E-2</v>
      </c>
      <c r="N1825" s="67">
        <v>0</v>
      </c>
      <c r="P1825" s="66"/>
      <c r="Q1825" s="67">
        <v>0</v>
      </c>
    </row>
    <row r="1826" spans="1:17" ht="14" customHeight="1" x14ac:dyDescent="0.2">
      <c r="A1826" s="46">
        <v>1824</v>
      </c>
      <c r="B1826" s="63">
        <v>-81.718100000000007</v>
      </c>
      <c r="C1826" s="63">
        <v>25.655033333333332</v>
      </c>
      <c r="D1826" s="71">
        <v>42</v>
      </c>
      <c r="E1826" s="72">
        <v>0</v>
      </c>
      <c r="F1826" s="64">
        <v>37310</v>
      </c>
      <c r="G1826" s="65">
        <v>0.53472222222222221</v>
      </c>
      <c r="H1826" s="66">
        <v>20.966000000000001</v>
      </c>
      <c r="I1826" s="66">
        <v>35.772500000000001</v>
      </c>
      <c r="J1826" s="66">
        <v>1.4875</v>
      </c>
      <c r="K1826" s="66">
        <v>0.77349999999999963</v>
      </c>
      <c r="M1826" s="67">
        <v>8.7999999999999995E-2</v>
      </c>
      <c r="N1826" s="67">
        <v>1.869</v>
      </c>
      <c r="P1826" s="66"/>
      <c r="Q1826" s="67">
        <v>0.12</v>
      </c>
    </row>
    <row r="1827" spans="1:17" ht="14" customHeight="1" x14ac:dyDescent="0.2">
      <c r="A1827" s="46">
        <v>1825</v>
      </c>
      <c r="B1827" s="63">
        <v>-81.574033333333333</v>
      </c>
      <c r="C1827" s="63">
        <v>25.732483333333334</v>
      </c>
      <c r="D1827" s="71">
        <v>41</v>
      </c>
      <c r="E1827" s="72">
        <v>0</v>
      </c>
      <c r="F1827" s="64">
        <v>37310</v>
      </c>
      <c r="G1827" s="65">
        <v>0.57847222222222217</v>
      </c>
      <c r="H1827" s="66">
        <v>21.045000000000002</v>
      </c>
      <c r="I1827" s="66">
        <v>34.698</v>
      </c>
      <c r="J1827" s="66">
        <v>2.5135000000000001</v>
      </c>
      <c r="K1827" s="66">
        <v>2.6928725</v>
      </c>
      <c r="M1827" s="67">
        <v>8.8999999999999996E-2</v>
      </c>
      <c r="N1827" s="67">
        <v>0</v>
      </c>
      <c r="P1827" s="66"/>
      <c r="Q1827" s="67">
        <v>2.202</v>
      </c>
    </row>
    <row r="1828" spans="1:17" ht="14" customHeight="1" x14ac:dyDescent="0.2">
      <c r="A1828" s="46">
        <v>1826</v>
      </c>
      <c r="B1828" s="63">
        <v>-81.524083333333337</v>
      </c>
      <c r="C1828" s="63">
        <v>25.759616666666666</v>
      </c>
      <c r="D1828" s="71">
        <v>40</v>
      </c>
      <c r="E1828" s="72">
        <v>0</v>
      </c>
      <c r="F1828" s="64">
        <v>37310</v>
      </c>
      <c r="G1828" s="65">
        <v>0.59652777777777777</v>
      </c>
      <c r="H1828" s="66">
        <v>21.276</v>
      </c>
      <c r="I1828" s="66">
        <v>33.749499999999998</v>
      </c>
      <c r="J1828" s="66">
        <v>2.5706250000000002</v>
      </c>
      <c r="K1828" s="66">
        <v>1.4669700000000003</v>
      </c>
      <c r="M1828" s="67">
        <v>0.14399999999999999</v>
      </c>
      <c r="N1828" s="67">
        <v>0</v>
      </c>
      <c r="P1828" s="66"/>
      <c r="Q1828" s="67">
        <v>9.6140000000000008</v>
      </c>
    </row>
    <row r="1829" spans="1:17" ht="14" customHeight="1" x14ac:dyDescent="0.2">
      <c r="A1829" s="46">
        <v>1827</v>
      </c>
      <c r="B1829" s="63">
        <v>-81.482466666666667</v>
      </c>
      <c r="C1829" s="63">
        <v>25.782566666666668</v>
      </c>
      <c r="D1829" s="71">
        <v>39</v>
      </c>
      <c r="E1829" s="72">
        <v>0</v>
      </c>
      <c r="F1829" s="64">
        <v>37310</v>
      </c>
      <c r="G1829" s="65">
        <v>0.61388888888888882</v>
      </c>
      <c r="H1829" s="66">
        <v>21.285666666666668</v>
      </c>
      <c r="I1829" s="66">
        <v>31.784333333333336</v>
      </c>
      <c r="J1829" s="66">
        <v>1.575</v>
      </c>
      <c r="K1829" s="66">
        <v>1.1348749999999994</v>
      </c>
      <c r="M1829" s="67">
        <v>0.16600000000000001</v>
      </c>
      <c r="N1829" s="67">
        <v>0</v>
      </c>
      <c r="P1829" s="66"/>
      <c r="Q1829" s="67">
        <v>26.545000000000002</v>
      </c>
    </row>
    <row r="1830" spans="1:17" ht="14" customHeight="1" x14ac:dyDescent="0.2">
      <c r="A1830" s="46">
        <v>1828</v>
      </c>
      <c r="B1830" s="63">
        <v>-81.96008333333333</v>
      </c>
      <c r="C1830" s="63">
        <v>26.424800000000001</v>
      </c>
      <c r="D1830" s="71" t="s">
        <v>30</v>
      </c>
      <c r="E1830" s="72">
        <v>0</v>
      </c>
      <c r="F1830" s="64">
        <v>37311</v>
      </c>
      <c r="G1830" s="65">
        <v>0.7597222222222223</v>
      </c>
      <c r="H1830" s="66">
        <v>19.318999999999999</v>
      </c>
      <c r="I1830" s="66">
        <v>33.963999999999999</v>
      </c>
      <c r="J1830" s="66">
        <v>2.5135000000000001</v>
      </c>
      <c r="K1830" s="66">
        <v>1.3115900000000005</v>
      </c>
      <c r="M1830" s="67">
        <v>0.30299999999999999</v>
      </c>
      <c r="N1830" s="67">
        <v>6.6000000000000003E-2</v>
      </c>
      <c r="P1830" s="66"/>
      <c r="Q1830" s="67">
        <v>20.173999999999999</v>
      </c>
    </row>
    <row r="1831" spans="1:17" ht="14" customHeight="1" x14ac:dyDescent="0.2">
      <c r="A1831" s="46">
        <v>1829</v>
      </c>
      <c r="B1831" s="63">
        <v>-81.999866666666662</v>
      </c>
      <c r="C1831" s="63">
        <v>26.383083333333332</v>
      </c>
      <c r="D1831" s="71" t="s">
        <v>31</v>
      </c>
      <c r="E1831" s="72">
        <v>0</v>
      </c>
      <c r="F1831" s="64">
        <v>37311</v>
      </c>
      <c r="G1831" s="65">
        <v>0.78194444444444444</v>
      </c>
      <c r="H1831" s="66">
        <v>19.6265</v>
      </c>
      <c r="I1831" s="66">
        <v>35.971000000000004</v>
      </c>
      <c r="J1831" s="66">
        <v>3.8845000000000005</v>
      </c>
      <c r="K1831" s="66">
        <v>1.9593874999999996</v>
      </c>
      <c r="M1831" s="67">
        <v>0.191</v>
      </c>
      <c r="N1831" s="67">
        <v>8.9999999999999993E-3</v>
      </c>
      <c r="P1831" s="66"/>
      <c r="Q1831" s="67">
        <v>9.391</v>
      </c>
    </row>
    <row r="1832" spans="1:17" ht="14" customHeight="1" x14ac:dyDescent="0.2">
      <c r="A1832" s="46">
        <v>1830</v>
      </c>
      <c r="B1832" s="63">
        <v>-82.043233333333333</v>
      </c>
      <c r="C1832" s="63">
        <v>26.341449999999998</v>
      </c>
      <c r="D1832" s="71" t="s">
        <v>32</v>
      </c>
      <c r="E1832" s="72">
        <v>0</v>
      </c>
      <c r="F1832" s="64">
        <v>37311</v>
      </c>
      <c r="G1832" s="65">
        <v>0.80138888888888893</v>
      </c>
      <c r="H1832" s="66">
        <v>19.778333333333332</v>
      </c>
      <c r="I1832" s="66">
        <v>35.894666666666666</v>
      </c>
      <c r="J1832" s="66">
        <v>3.4846250000000003</v>
      </c>
      <c r="K1832" s="66">
        <v>2.0405050000000005</v>
      </c>
      <c r="M1832" s="67">
        <v>0.16400000000000001</v>
      </c>
      <c r="N1832" s="67">
        <v>2.9000000000000001E-2</v>
      </c>
      <c r="P1832" s="66"/>
      <c r="Q1832" s="67">
        <v>8.8460000000000001</v>
      </c>
    </row>
    <row r="1833" spans="1:17" ht="14" customHeight="1" x14ac:dyDescent="0.2">
      <c r="A1833" s="46">
        <v>1831</v>
      </c>
      <c r="B1833" s="63">
        <v>-82.132683333333333</v>
      </c>
      <c r="C1833" s="63">
        <v>26.257666666666665</v>
      </c>
      <c r="D1833" s="71" t="s">
        <v>33</v>
      </c>
      <c r="E1833" s="72">
        <v>0</v>
      </c>
      <c r="F1833" s="64">
        <v>37311</v>
      </c>
      <c r="G1833" s="65">
        <v>0.8354166666666667</v>
      </c>
      <c r="H1833" s="66">
        <v>19.201666666666668</v>
      </c>
      <c r="I1833" s="66">
        <v>35.904666666666664</v>
      </c>
      <c r="J1833" s="66">
        <v>6.1695000000000011</v>
      </c>
      <c r="K1833" s="66">
        <v>1.3744275000000004</v>
      </c>
      <c r="M1833" s="67">
        <v>0.159</v>
      </c>
      <c r="N1833" s="67">
        <v>0</v>
      </c>
      <c r="P1833" s="66"/>
      <c r="Q1833" s="67">
        <v>6.7880000000000003</v>
      </c>
    </row>
    <row r="1834" spans="1:17" ht="14" customHeight="1" x14ac:dyDescent="0.2">
      <c r="A1834" s="46">
        <v>1832</v>
      </c>
      <c r="B1834" s="63">
        <v>-82.215100000000007</v>
      </c>
      <c r="C1834" s="63">
        <v>26.182316666666665</v>
      </c>
      <c r="D1834" s="71" t="s">
        <v>39</v>
      </c>
      <c r="E1834" s="72">
        <v>0</v>
      </c>
      <c r="F1834" s="64">
        <v>37311</v>
      </c>
      <c r="G1834" s="65">
        <v>0.87013888888888891</v>
      </c>
      <c r="H1834" s="66">
        <v>19.247</v>
      </c>
      <c r="I1834" s="66">
        <v>36.025500000000001</v>
      </c>
      <c r="J1834" s="66">
        <v>6.3980000000000006</v>
      </c>
      <c r="K1834" s="66">
        <v>1.252180000000001</v>
      </c>
      <c r="M1834" s="67">
        <v>0.13900000000000001</v>
      </c>
      <c r="N1834" s="67">
        <v>0</v>
      </c>
      <c r="P1834" s="66"/>
      <c r="Q1834" s="67">
        <v>5.1769999999999996</v>
      </c>
    </row>
    <row r="1835" spans="1:17" ht="14" customHeight="1" x14ac:dyDescent="0.2">
      <c r="A1835" s="46">
        <v>1833</v>
      </c>
      <c r="B1835" s="63">
        <v>-82.765483333333336</v>
      </c>
      <c r="C1835" s="63">
        <v>26.3825</v>
      </c>
      <c r="D1835" s="71" t="s">
        <v>38</v>
      </c>
      <c r="E1835" s="72">
        <v>0</v>
      </c>
      <c r="F1835" s="64">
        <v>37312</v>
      </c>
      <c r="G1835" s="65">
        <v>1.1111111111111112E-2</v>
      </c>
      <c r="H1835" s="66">
        <v>19.322999999999997</v>
      </c>
      <c r="I1835" s="66">
        <v>36.538000000000004</v>
      </c>
      <c r="J1835" s="66">
        <v>0.54625000000000001</v>
      </c>
      <c r="K1835" s="66">
        <v>0.23672749999999992</v>
      </c>
      <c r="M1835" s="67">
        <v>8.1000000000000003E-2</v>
      </c>
      <c r="N1835" s="67">
        <v>1.2999999999999999E-2</v>
      </c>
      <c r="P1835" s="66"/>
      <c r="Q1835" s="67">
        <v>6.9000000000000006E-2</v>
      </c>
    </row>
    <row r="1836" spans="1:17" ht="14" customHeight="1" x14ac:dyDescent="0.2">
      <c r="A1836" s="46">
        <v>1834</v>
      </c>
      <c r="B1836" s="63">
        <v>-82.61666666666666</v>
      </c>
      <c r="C1836" s="63">
        <v>26.47</v>
      </c>
      <c r="D1836" s="71" t="s">
        <v>37</v>
      </c>
      <c r="E1836" s="72">
        <v>0</v>
      </c>
      <c r="F1836" s="64">
        <v>37312</v>
      </c>
      <c r="G1836" s="65">
        <v>5.9722222222222225E-2</v>
      </c>
      <c r="H1836" s="66">
        <v>19.019000000000002</v>
      </c>
      <c r="I1836" s="66">
        <v>36.423666666666662</v>
      </c>
      <c r="J1836" s="66">
        <v>0.60949999999999993</v>
      </c>
      <c r="K1836" s="66">
        <v>0.30141499999999988</v>
      </c>
      <c r="M1836" s="67">
        <v>7.0999999999999994E-2</v>
      </c>
      <c r="N1836" s="67">
        <v>1.4E-2</v>
      </c>
      <c r="P1836" s="66"/>
      <c r="Q1836" s="67">
        <v>0.02</v>
      </c>
    </row>
    <row r="1837" spans="1:17" ht="14" customHeight="1" x14ac:dyDescent="0.2">
      <c r="A1837" s="46">
        <v>1835</v>
      </c>
      <c r="B1837" s="63">
        <v>-82.466666666666669</v>
      </c>
      <c r="C1837" s="63">
        <v>26.553333333333335</v>
      </c>
      <c r="D1837" s="71" t="s">
        <v>36</v>
      </c>
      <c r="E1837" s="72">
        <v>0</v>
      </c>
      <c r="F1837" s="64">
        <v>37312</v>
      </c>
      <c r="G1837" s="65">
        <v>0.10555555555555556</v>
      </c>
      <c r="H1837" s="66">
        <v>18.765666666666664</v>
      </c>
      <c r="I1837" s="66">
        <v>36.207000000000001</v>
      </c>
      <c r="J1837" s="66">
        <v>0.91</v>
      </c>
      <c r="K1837" s="66">
        <v>0.55299999999999994</v>
      </c>
      <c r="M1837" s="67">
        <v>3.3000000000000002E-2</v>
      </c>
      <c r="N1837" s="67">
        <v>0.09</v>
      </c>
      <c r="P1837" s="66"/>
      <c r="Q1837" s="67">
        <v>9.2999999999999999E-2</v>
      </c>
    </row>
    <row r="1838" spans="1:17" ht="14" customHeight="1" x14ac:dyDescent="0.2">
      <c r="A1838" s="46">
        <v>1836</v>
      </c>
      <c r="B1838" s="63">
        <v>-82.251000000000005</v>
      </c>
      <c r="C1838" s="63">
        <v>26.717549999999999</v>
      </c>
      <c r="D1838" s="71" t="s">
        <v>34</v>
      </c>
      <c r="E1838" s="72">
        <v>0</v>
      </c>
      <c r="F1838" s="64">
        <v>37312</v>
      </c>
      <c r="G1838" s="65">
        <v>0.52500000000000002</v>
      </c>
      <c r="H1838" s="66">
        <v>18.105999999999998</v>
      </c>
      <c r="I1838" s="66">
        <v>34.131666666666668</v>
      </c>
      <c r="J1838" s="66">
        <v>12.95</v>
      </c>
      <c r="K1838" s="66">
        <v>1.5137499999999999</v>
      </c>
      <c r="M1838" s="67">
        <v>0.252</v>
      </c>
      <c r="N1838" s="67">
        <v>2.1999999999999999E-2</v>
      </c>
      <c r="P1838" s="66"/>
      <c r="Q1838" s="67">
        <v>9.08</v>
      </c>
    </row>
    <row r="1839" spans="1:17" ht="14" customHeight="1" x14ac:dyDescent="0.2">
      <c r="A1839" s="46">
        <v>1837</v>
      </c>
      <c r="B1839" s="63">
        <v>-82.330200000000005</v>
      </c>
      <c r="C1839" s="63">
        <v>26.661083333333334</v>
      </c>
      <c r="D1839" s="71" t="s">
        <v>35</v>
      </c>
      <c r="E1839" s="72">
        <v>0</v>
      </c>
      <c r="F1839" s="64">
        <v>37312</v>
      </c>
      <c r="G1839" s="65">
        <v>0.55138888888888882</v>
      </c>
      <c r="H1839" s="66">
        <v>18.395333333333333</v>
      </c>
      <c r="I1839" s="66">
        <v>35.686999999999998</v>
      </c>
      <c r="J1839" s="66">
        <v>6.3980000000000006</v>
      </c>
      <c r="K1839" s="66">
        <v>1.5709375000000001</v>
      </c>
      <c r="M1839" s="67">
        <v>0.13600000000000001</v>
      </c>
      <c r="N1839" s="67">
        <v>0</v>
      </c>
      <c r="P1839" s="66"/>
      <c r="Q1839" s="67">
        <v>2.87</v>
      </c>
    </row>
    <row r="1840" spans="1:17" ht="14" customHeight="1" x14ac:dyDescent="0.2">
      <c r="A1840" s="46">
        <v>1838</v>
      </c>
      <c r="B1840" s="63">
        <v>-81.767283333333339</v>
      </c>
      <c r="C1840" s="63">
        <v>25.949266666666666</v>
      </c>
      <c r="D1840" s="71">
        <v>34</v>
      </c>
      <c r="E1840" s="72">
        <v>0</v>
      </c>
      <c r="F1840" s="64">
        <v>37312</v>
      </c>
      <c r="G1840" s="65">
        <v>0.7715277777777777</v>
      </c>
      <c r="H1840" s="66">
        <v>20.388000000000002</v>
      </c>
      <c r="I1840" s="66">
        <v>35.735666666666667</v>
      </c>
      <c r="J1840" s="66">
        <v>5.48</v>
      </c>
      <c r="K1840" s="66">
        <v>1.0830900000000003</v>
      </c>
      <c r="M1840" s="67">
        <v>0.127</v>
      </c>
      <c r="N1840" s="67">
        <v>1.7999999999999999E-2</v>
      </c>
      <c r="P1840" s="66"/>
      <c r="Q1840" s="67">
        <v>10.615</v>
      </c>
    </row>
    <row r="1841" spans="1:17" ht="14" customHeight="1" x14ac:dyDescent="0.2">
      <c r="A1841" s="46">
        <v>1839</v>
      </c>
      <c r="B1841" s="63">
        <v>-81.804000000000002</v>
      </c>
      <c r="C1841" s="63">
        <v>25.907166666666665</v>
      </c>
      <c r="D1841" s="71">
        <v>33</v>
      </c>
      <c r="E1841" s="72">
        <v>0</v>
      </c>
      <c r="F1841" s="64">
        <v>37312</v>
      </c>
      <c r="G1841" s="65">
        <v>0.79027777777777775</v>
      </c>
      <c r="H1841" s="66">
        <v>20.977499999999999</v>
      </c>
      <c r="I1841" s="66">
        <v>35.415500000000002</v>
      </c>
      <c r="J1841" s="66">
        <v>3.7131249999999998</v>
      </c>
      <c r="K1841" s="66">
        <v>1.3869950000000002</v>
      </c>
      <c r="M1841" s="67">
        <v>5.3999999999999999E-2</v>
      </c>
      <c r="N1841" s="67">
        <v>2.3E-2</v>
      </c>
      <c r="P1841" s="66"/>
      <c r="Q1841" s="67">
        <v>4.1849999999999996</v>
      </c>
    </row>
    <row r="1842" spans="1:17" ht="14" customHeight="1" x14ac:dyDescent="0.2">
      <c r="A1842" s="46">
        <v>1840</v>
      </c>
      <c r="B1842" s="63">
        <v>-81.833666666666673</v>
      </c>
      <c r="C1842" s="63">
        <v>25.872666666666667</v>
      </c>
      <c r="D1842" s="71">
        <v>32</v>
      </c>
      <c r="E1842" s="72">
        <v>0</v>
      </c>
      <c r="F1842" s="64">
        <v>37312</v>
      </c>
      <c r="G1842" s="65">
        <v>0.80694444444444446</v>
      </c>
      <c r="H1842" s="66">
        <v>21.288499999999999</v>
      </c>
      <c r="I1842" s="66">
        <v>35.104500000000002</v>
      </c>
      <c r="J1842" s="66">
        <v>3.31325</v>
      </c>
      <c r="K1842" s="66">
        <v>1.3618600000000001</v>
      </c>
      <c r="M1842" s="67">
        <v>8.3000000000000004E-2</v>
      </c>
      <c r="N1842" s="67">
        <v>5.7000000000000002E-2</v>
      </c>
      <c r="P1842" s="66"/>
      <c r="Q1842" s="67">
        <v>3.113</v>
      </c>
    </row>
    <row r="1843" spans="1:17" ht="14" customHeight="1" x14ac:dyDescent="0.2">
      <c r="A1843" s="46">
        <v>1841</v>
      </c>
      <c r="B1843" s="63">
        <v>-81.95</v>
      </c>
      <c r="C1843" s="63">
        <v>25.741333333333333</v>
      </c>
      <c r="D1843" s="71">
        <v>31</v>
      </c>
      <c r="E1843" s="72">
        <v>0</v>
      </c>
      <c r="F1843" s="64">
        <v>37312</v>
      </c>
      <c r="G1843" s="65">
        <v>0.85486111111111107</v>
      </c>
      <c r="H1843" s="66">
        <v>21.202999999999999</v>
      </c>
      <c r="I1843" s="66">
        <v>36.186499999999995</v>
      </c>
      <c r="J1843" s="66">
        <v>1.2775000000000001</v>
      </c>
      <c r="K1843" s="66">
        <v>0.75074999999999981</v>
      </c>
      <c r="M1843" s="67">
        <v>8.7999999999999995E-2</v>
      </c>
      <c r="N1843" s="67">
        <v>5.0999999999999997E-2</v>
      </c>
      <c r="P1843" s="66"/>
      <c r="Q1843" s="67">
        <v>1.7250000000000001</v>
      </c>
    </row>
    <row r="1844" spans="1:17" ht="14" customHeight="1" x14ac:dyDescent="0.2">
      <c r="A1844" s="46">
        <v>1842</v>
      </c>
      <c r="B1844" s="63">
        <v>-82.074833333333331</v>
      </c>
      <c r="C1844" s="63">
        <v>25.572666666666667</v>
      </c>
      <c r="D1844" s="71">
        <v>30.5</v>
      </c>
      <c r="E1844" s="72">
        <v>0</v>
      </c>
      <c r="F1844" s="64">
        <v>37312</v>
      </c>
      <c r="G1844" s="65">
        <v>0.90625</v>
      </c>
      <c r="H1844" s="66">
        <v>20.921333333333333</v>
      </c>
      <c r="I1844" s="66">
        <v>36.408999999999999</v>
      </c>
      <c r="J1844" s="66">
        <v>0.78749999999999998</v>
      </c>
      <c r="K1844" s="66">
        <v>0.40950000000000009</v>
      </c>
      <c r="M1844" s="67">
        <v>7.5999999999999998E-2</v>
      </c>
      <c r="N1844" s="67">
        <v>7.0000000000000001E-3</v>
      </c>
      <c r="P1844" s="66"/>
      <c r="Q1844" s="67">
        <v>0.16600000000000001</v>
      </c>
    </row>
    <row r="1845" spans="1:17" ht="14" customHeight="1" x14ac:dyDescent="0.2">
      <c r="A1845" s="46">
        <v>1843</v>
      </c>
      <c r="B1845" s="63">
        <v>-82.209066666666672</v>
      </c>
      <c r="C1845" s="63">
        <v>25.401399999999999</v>
      </c>
      <c r="D1845" s="71">
        <v>30</v>
      </c>
      <c r="E1845" s="72">
        <v>0</v>
      </c>
      <c r="F1845" s="64">
        <v>37313</v>
      </c>
      <c r="G1845" s="65">
        <v>0.55625000000000002</v>
      </c>
      <c r="H1845" s="66">
        <v>20.733000000000001</v>
      </c>
      <c r="I1845" s="66">
        <v>36.55266666666666</v>
      </c>
      <c r="J1845" s="66">
        <v>0.48299999999999998</v>
      </c>
      <c r="K1845" s="66">
        <v>0.26415499999999986</v>
      </c>
      <c r="M1845" s="67">
        <v>5.1999999999999998E-2</v>
      </c>
      <c r="N1845" s="67">
        <v>2.4E-2</v>
      </c>
      <c r="P1845" s="66"/>
      <c r="Q1845" s="67">
        <v>0</v>
      </c>
    </row>
    <row r="1846" spans="1:17" ht="14" customHeight="1" x14ac:dyDescent="0.2">
      <c r="A1846" s="46">
        <v>1844</v>
      </c>
      <c r="B1846" s="63">
        <v>-82.349833333333336</v>
      </c>
      <c r="C1846" s="63">
        <v>25.226266666666668</v>
      </c>
      <c r="D1846" s="71">
        <v>29.5</v>
      </c>
      <c r="E1846" s="72">
        <v>0</v>
      </c>
      <c r="F1846" s="64">
        <v>37313</v>
      </c>
      <c r="G1846" s="65">
        <v>0.61458333333333337</v>
      </c>
      <c r="H1846" s="66">
        <v>20.962333333333333</v>
      </c>
      <c r="I1846" s="66">
        <v>36.558</v>
      </c>
      <c r="J1846" s="66">
        <v>0.44850000000000001</v>
      </c>
      <c r="K1846" s="66">
        <v>0.17071749999999991</v>
      </c>
      <c r="M1846" s="67">
        <v>6.5000000000000002E-2</v>
      </c>
      <c r="N1846" s="67">
        <v>1.6E-2</v>
      </c>
      <c r="P1846" s="66"/>
      <c r="Q1846" s="67">
        <v>0</v>
      </c>
    </row>
    <row r="1847" spans="1:17" ht="14" customHeight="1" x14ac:dyDescent="0.2">
      <c r="A1847" s="46">
        <v>1845</v>
      </c>
      <c r="B1847" s="63">
        <v>-82.478566666666666</v>
      </c>
      <c r="C1847" s="63">
        <v>25.062816666666667</v>
      </c>
      <c r="D1847" s="71">
        <v>29</v>
      </c>
      <c r="E1847" s="72">
        <v>0</v>
      </c>
      <c r="F1847" s="64">
        <v>37313</v>
      </c>
      <c r="G1847" s="65">
        <v>0.66805555555555562</v>
      </c>
      <c r="H1847" s="66">
        <v>21.456</v>
      </c>
      <c r="I1847" s="66">
        <v>36.518500000000003</v>
      </c>
      <c r="J1847" s="66">
        <v>0.437</v>
      </c>
      <c r="K1847" s="66">
        <v>0.18221749999999992</v>
      </c>
      <c r="M1847" s="67">
        <v>7.2999999999999995E-2</v>
      </c>
      <c r="N1847" s="67">
        <v>7.0000000000000001E-3</v>
      </c>
      <c r="P1847" s="66"/>
      <c r="Q1847" s="67">
        <v>0</v>
      </c>
    </row>
    <row r="1848" spans="1:17" ht="14" customHeight="1" x14ac:dyDescent="0.2">
      <c r="A1848" s="46">
        <v>1846</v>
      </c>
      <c r="B1848" s="63">
        <v>-82.62051666666666</v>
      </c>
      <c r="C1848" s="63">
        <v>24.898299999999999</v>
      </c>
      <c r="D1848" s="71">
        <v>28.5</v>
      </c>
      <c r="E1848" s="72">
        <v>0</v>
      </c>
      <c r="F1848" s="64">
        <v>37313</v>
      </c>
      <c r="G1848" s="65">
        <v>0.7402777777777777</v>
      </c>
      <c r="H1848" s="66">
        <v>21.868000000000002</v>
      </c>
      <c r="I1848" s="66">
        <v>36.459500000000006</v>
      </c>
      <c r="J1848" s="66">
        <v>0.33350000000000002</v>
      </c>
      <c r="K1848" s="66">
        <v>0.1526624999999999</v>
      </c>
      <c r="M1848" s="67">
        <v>7.2999999999999995E-2</v>
      </c>
      <c r="N1848" s="67">
        <v>7.0000000000000001E-3</v>
      </c>
      <c r="P1848" s="66"/>
      <c r="Q1848" s="67">
        <v>0</v>
      </c>
    </row>
    <row r="1849" spans="1:17" ht="14" customHeight="1" x14ac:dyDescent="0.2">
      <c r="A1849" s="46">
        <v>1847</v>
      </c>
      <c r="B1849" s="63">
        <v>-82.747816666666665</v>
      </c>
      <c r="C1849" s="63">
        <v>24.72775</v>
      </c>
      <c r="D1849" s="71">
        <v>28</v>
      </c>
      <c r="E1849" s="72">
        <v>0</v>
      </c>
      <c r="F1849" s="64">
        <v>37313</v>
      </c>
      <c r="G1849" s="65">
        <v>0.79236111111111107</v>
      </c>
      <c r="H1849" s="66">
        <v>21.794499999999999</v>
      </c>
      <c r="I1849" s="66">
        <v>36.387500000000003</v>
      </c>
      <c r="J1849" s="66">
        <v>0.55000000000000004</v>
      </c>
      <c r="K1849" s="66">
        <v>9.2459999999999917E-2</v>
      </c>
      <c r="M1849" s="67">
        <v>7.3999999999999996E-2</v>
      </c>
      <c r="N1849" s="67">
        <v>0</v>
      </c>
      <c r="P1849" s="66"/>
      <c r="Q1849" s="67">
        <v>0</v>
      </c>
    </row>
    <row r="1850" spans="1:17" ht="14" customHeight="1" x14ac:dyDescent="0.2">
      <c r="A1850" s="46">
        <v>1848</v>
      </c>
      <c r="B1850" s="63">
        <v>-82.768416666666667</v>
      </c>
      <c r="C1850" s="63">
        <v>24.589700000000001</v>
      </c>
      <c r="D1850" s="71">
        <v>27</v>
      </c>
      <c r="E1850" s="72">
        <v>0</v>
      </c>
      <c r="F1850" s="64">
        <v>37314</v>
      </c>
      <c r="G1850" s="65">
        <v>0.51041666666666663</v>
      </c>
      <c r="H1850" s="66">
        <v>21.794499999999999</v>
      </c>
      <c r="I1850" s="66">
        <v>36.373666666666672</v>
      </c>
      <c r="J1850" s="66">
        <v>0.55200000000000005</v>
      </c>
      <c r="K1850" s="66">
        <v>0.25656499999999988</v>
      </c>
      <c r="M1850" s="67">
        <v>7.1999999999999995E-2</v>
      </c>
      <c r="N1850" s="67">
        <v>6.0000000000000001E-3</v>
      </c>
      <c r="P1850" s="66"/>
      <c r="Q1850" s="67">
        <v>0</v>
      </c>
    </row>
    <row r="1851" spans="1:17" ht="14" customHeight="1" x14ac:dyDescent="0.2">
      <c r="A1851" s="46">
        <v>1849</v>
      </c>
      <c r="B1851" s="63">
        <v>-82.768100000000004</v>
      </c>
      <c r="C1851" s="63">
        <v>24.49335</v>
      </c>
      <c r="D1851" s="71">
        <v>26</v>
      </c>
      <c r="E1851" s="72">
        <v>0</v>
      </c>
      <c r="F1851" s="64">
        <v>37314</v>
      </c>
      <c r="G1851" s="65">
        <v>0.54513888888888895</v>
      </c>
      <c r="H1851" s="66">
        <v>21.572000000000003</v>
      </c>
      <c r="I1851" s="66">
        <v>36.252666666666663</v>
      </c>
      <c r="J1851" s="66">
        <v>0.78749999999999998</v>
      </c>
      <c r="K1851" s="66">
        <v>0.50924999999999987</v>
      </c>
      <c r="M1851" s="67">
        <v>7.0000000000000007E-2</v>
      </c>
      <c r="N1851" s="67">
        <v>0</v>
      </c>
      <c r="P1851" s="66"/>
      <c r="Q1851" s="67">
        <v>0</v>
      </c>
    </row>
    <row r="1852" spans="1:17" ht="14" customHeight="1" x14ac:dyDescent="0.2">
      <c r="A1852" s="46">
        <v>1850</v>
      </c>
      <c r="B1852" s="63">
        <v>-82.766750000000002</v>
      </c>
      <c r="C1852" s="63">
        <v>24.392933333333332</v>
      </c>
      <c r="D1852" s="71">
        <v>25</v>
      </c>
      <c r="E1852" s="72">
        <v>0</v>
      </c>
      <c r="F1852" s="64">
        <v>37314</v>
      </c>
      <c r="G1852" s="65">
        <v>0.57430555555555551</v>
      </c>
      <c r="H1852" s="66">
        <v>22.954499999999999</v>
      </c>
      <c r="I1852" s="66">
        <v>36.355500000000006</v>
      </c>
      <c r="J1852" s="66">
        <v>0.26449999999999996</v>
      </c>
      <c r="K1852" s="66">
        <v>0.26772000000000001</v>
      </c>
      <c r="M1852" s="67">
        <v>5.7000000000000002E-2</v>
      </c>
      <c r="N1852" s="67">
        <v>8.5999999999999993E-2</v>
      </c>
      <c r="P1852" s="66"/>
      <c r="Q1852" s="67">
        <v>0</v>
      </c>
    </row>
    <row r="1853" spans="1:17" ht="14" customHeight="1" x14ac:dyDescent="0.2">
      <c r="A1853" s="46">
        <v>1851</v>
      </c>
      <c r="B1853" s="63">
        <v>-82.765866666666668</v>
      </c>
      <c r="C1853" s="63">
        <v>24.286899999999999</v>
      </c>
      <c r="D1853" s="71">
        <v>25.5</v>
      </c>
      <c r="E1853" s="72">
        <v>0</v>
      </c>
      <c r="F1853" s="64">
        <v>37314</v>
      </c>
      <c r="G1853" s="65">
        <v>0.6069444444444444</v>
      </c>
      <c r="H1853" s="66">
        <v>22.3675</v>
      </c>
      <c r="I1853" s="66">
        <v>36.35</v>
      </c>
      <c r="J1853" s="66">
        <v>0.26449999999999996</v>
      </c>
      <c r="K1853" s="66">
        <v>0.29842499999999994</v>
      </c>
      <c r="M1853" s="67">
        <v>5.5E-2</v>
      </c>
      <c r="N1853" s="67">
        <v>1.7000000000000001E-2</v>
      </c>
      <c r="P1853" s="66"/>
      <c r="Q1853" s="67">
        <v>0</v>
      </c>
    </row>
    <row r="1854" spans="1:17" ht="14" customHeight="1" x14ac:dyDescent="0.2">
      <c r="A1854" s="46">
        <v>1852</v>
      </c>
      <c r="B1854" s="63">
        <v>-81.828966666666673</v>
      </c>
      <c r="C1854" s="63">
        <v>24.394766666666666</v>
      </c>
      <c r="D1854" s="71">
        <v>22.5</v>
      </c>
      <c r="E1854" s="72">
        <v>0</v>
      </c>
      <c r="F1854" s="64">
        <v>37314</v>
      </c>
      <c r="G1854" s="65">
        <v>0.83958333333333324</v>
      </c>
      <c r="H1854" s="66">
        <v>22.773000000000003</v>
      </c>
      <c r="I1854" s="66">
        <v>36.272500000000001</v>
      </c>
      <c r="J1854" s="66">
        <v>0.14024999999999999</v>
      </c>
      <c r="K1854" s="66">
        <v>6.2150000000000025E-2</v>
      </c>
      <c r="M1854" s="67">
        <v>5.0999999999999997E-2</v>
      </c>
      <c r="N1854" s="67">
        <v>5.0000000000000001E-3</v>
      </c>
      <c r="P1854" s="66"/>
      <c r="Q1854" s="67">
        <v>0</v>
      </c>
    </row>
    <row r="1855" spans="1:17" ht="14" customHeight="1" x14ac:dyDescent="0.2">
      <c r="A1855" s="46">
        <v>1853</v>
      </c>
      <c r="B1855" s="63">
        <v>-81.828149999999994</v>
      </c>
      <c r="C1855" s="63">
        <v>24.453766666666667</v>
      </c>
      <c r="D1855" s="71">
        <v>22</v>
      </c>
      <c r="E1855" s="72">
        <v>0</v>
      </c>
      <c r="F1855" s="64">
        <v>37314</v>
      </c>
      <c r="G1855" s="65">
        <v>0.87430555555555556</v>
      </c>
      <c r="H1855" s="66">
        <v>22.405000000000001</v>
      </c>
      <c r="I1855" s="66">
        <v>35.997</v>
      </c>
      <c r="J1855" s="66">
        <v>0.621</v>
      </c>
      <c r="K1855" s="66">
        <v>0.33085499999999995</v>
      </c>
      <c r="P1855" s="66"/>
    </row>
    <row r="1856" spans="1:17" ht="14" customHeight="1" x14ac:dyDescent="0.2">
      <c r="A1856" s="46">
        <v>1854</v>
      </c>
      <c r="B1856" s="63">
        <v>-81.828083333333339</v>
      </c>
      <c r="C1856" s="63">
        <v>24.486233333333335</v>
      </c>
      <c r="D1856" s="71">
        <v>23</v>
      </c>
      <c r="E1856" s="72">
        <v>0</v>
      </c>
      <c r="F1856" s="64">
        <v>37314</v>
      </c>
      <c r="G1856" s="65">
        <v>0.89097222222222217</v>
      </c>
      <c r="H1856" s="66">
        <v>21.887666666666664</v>
      </c>
      <c r="I1856" s="66">
        <v>35.503333333333337</v>
      </c>
      <c r="J1856" s="66">
        <v>1.0674999999999999</v>
      </c>
      <c r="K1856" s="66">
        <v>0.32899999999999996</v>
      </c>
      <c r="M1856" s="67">
        <v>0.11600000000000001</v>
      </c>
      <c r="N1856" s="67">
        <v>9.5000000000000001E-2</v>
      </c>
      <c r="P1856" s="66"/>
      <c r="Q1856" s="67">
        <v>0.81499999999999995</v>
      </c>
    </row>
    <row r="1857" spans="1:17" ht="14" customHeight="1" x14ac:dyDescent="0.2">
      <c r="A1857" s="46">
        <v>1855</v>
      </c>
      <c r="B1857" s="63">
        <v>-81.827520833333338</v>
      </c>
      <c r="C1857" s="63">
        <v>24.535462666666668</v>
      </c>
      <c r="D1857" s="71">
        <v>24</v>
      </c>
      <c r="E1857" s="72">
        <v>0</v>
      </c>
      <c r="F1857" s="64">
        <v>37314</v>
      </c>
      <c r="G1857" s="65">
        <v>0.91249999999999998</v>
      </c>
      <c r="H1857" s="66">
        <v>21.693666666666662</v>
      </c>
      <c r="I1857" s="66">
        <v>35.615666666666669</v>
      </c>
      <c r="J1857" s="66">
        <v>1.75</v>
      </c>
      <c r="K1857" s="66">
        <v>0.54424999999999968</v>
      </c>
      <c r="M1857" s="67">
        <v>0.129</v>
      </c>
      <c r="N1857" s="67">
        <v>0.11700000000000001</v>
      </c>
      <c r="P1857" s="66"/>
      <c r="Q1857" s="67">
        <v>3.4289999999999998</v>
      </c>
    </row>
    <row r="1858" spans="1:17" ht="14" customHeight="1" x14ac:dyDescent="0.2">
      <c r="A1858" s="46">
        <v>1856</v>
      </c>
      <c r="B1858" s="63">
        <v>-81.421791666666664</v>
      </c>
      <c r="C1858" s="63">
        <v>24.610576666666667</v>
      </c>
      <c r="D1858" s="71">
        <v>19</v>
      </c>
      <c r="E1858" s="72">
        <v>0</v>
      </c>
      <c r="F1858" s="64">
        <v>37315</v>
      </c>
      <c r="G1858" s="65">
        <v>0.58125000000000004</v>
      </c>
      <c r="H1858" s="66">
        <v>19.783999999999999</v>
      </c>
      <c r="I1858" s="66">
        <v>35.506</v>
      </c>
      <c r="J1858" s="66">
        <v>0.94499999999999995</v>
      </c>
      <c r="K1858" s="66">
        <v>0.5179999999999999</v>
      </c>
      <c r="M1858" s="67">
        <v>9.9000000000000005E-2</v>
      </c>
      <c r="N1858" s="67">
        <v>0.42799999999999999</v>
      </c>
      <c r="P1858" s="66"/>
      <c r="Q1858" s="67">
        <v>1.575</v>
      </c>
    </row>
    <row r="1859" spans="1:17" ht="14" customHeight="1" x14ac:dyDescent="0.2">
      <c r="A1859" s="46">
        <v>1857</v>
      </c>
      <c r="B1859" s="63">
        <v>-81.418054999999995</v>
      </c>
      <c r="C1859" s="63">
        <v>24.575565000000001</v>
      </c>
      <c r="D1859" s="71">
        <v>20</v>
      </c>
      <c r="E1859" s="72">
        <v>0</v>
      </c>
      <c r="F1859" s="64">
        <v>37315</v>
      </c>
      <c r="G1859" s="65">
        <v>0.59583333333333333</v>
      </c>
      <c r="H1859" s="66">
        <v>21.687999999999999</v>
      </c>
      <c r="I1859" s="66">
        <v>35.987000000000002</v>
      </c>
      <c r="J1859" s="66">
        <v>0.53475000000000006</v>
      </c>
      <c r="K1859" s="66">
        <v>0.26357999999999987</v>
      </c>
      <c r="M1859" s="67">
        <v>0.08</v>
      </c>
      <c r="N1859" s="67">
        <v>0.57899999999999996</v>
      </c>
      <c r="P1859" s="66"/>
      <c r="Q1859" s="67">
        <v>0</v>
      </c>
    </row>
    <row r="1860" spans="1:17" ht="14" customHeight="1" x14ac:dyDescent="0.2">
      <c r="A1860" s="46">
        <v>1858</v>
      </c>
      <c r="B1860" s="63">
        <v>-81.412853333333331</v>
      </c>
      <c r="C1860" s="63">
        <v>24.537736666666667</v>
      </c>
      <c r="D1860" s="71">
        <v>21</v>
      </c>
      <c r="E1860" s="72">
        <v>0</v>
      </c>
      <c r="F1860" s="64">
        <v>37315</v>
      </c>
      <c r="G1860" s="65">
        <v>0.71458333333333324</v>
      </c>
      <c r="H1860" s="66">
        <v>22.312000000000001</v>
      </c>
      <c r="I1860" s="66">
        <v>36.317</v>
      </c>
      <c r="J1860" s="66">
        <v>0.32774999999999999</v>
      </c>
      <c r="K1860" s="66">
        <v>0.18399999999999994</v>
      </c>
      <c r="M1860" s="67">
        <v>8.6999999999999994E-2</v>
      </c>
      <c r="N1860" s="67">
        <v>0.11100000000000004</v>
      </c>
      <c r="P1860" s="66"/>
      <c r="Q1860" s="67">
        <v>0</v>
      </c>
    </row>
    <row r="1861" spans="1:17" ht="14" customHeight="1" x14ac:dyDescent="0.2">
      <c r="A1861" s="46">
        <v>1859</v>
      </c>
      <c r="B1861" s="63">
        <v>-81.39235166666667</v>
      </c>
      <c r="C1861" s="63">
        <v>24.483460000000001</v>
      </c>
      <c r="D1861" s="71">
        <v>21.5</v>
      </c>
      <c r="E1861" s="72">
        <v>0</v>
      </c>
      <c r="F1861" s="64">
        <v>37315</v>
      </c>
      <c r="G1861" s="65">
        <v>0.73888888888888893</v>
      </c>
      <c r="H1861" s="66">
        <v>22.619</v>
      </c>
      <c r="I1861" s="66">
        <v>36.334000000000003</v>
      </c>
      <c r="J1861" s="66">
        <v>0.28175</v>
      </c>
      <c r="K1861" s="66">
        <v>0.12764999999999993</v>
      </c>
      <c r="M1861" s="67">
        <v>0</v>
      </c>
      <c r="N1861" s="67">
        <v>0</v>
      </c>
      <c r="P1861" s="66"/>
      <c r="Q1861" s="67">
        <v>0</v>
      </c>
    </row>
    <row r="1862" spans="1:17" ht="14" customHeight="1" x14ac:dyDescent="0.2">
      <c r="A1862" s="46">
        <v>1860</v>
      </c>
      <c r="B1862" s="63">
        <v>-81.204494999999994</v>
      </c>
      <c r="C1862" s="63">
        <v>24.67361</v>
      </c>
      <c r="D1862" s="71">
        <v>16</v>
      </c>
      <c r="E1862" s="72">
        <v>0</v>
      </c>
      <c r="F1862" s="64">
        <v>37315</v>
      </c>
      <c r="G1862" s="65">
        <v>0.8222222222222223</v>
      </c>
      <c r="H1862" s="66">
        <v>20.317</v>
      </c>
      <c r="I1862" s="66">
        <v>35.402999999999999</v>
      </c>
      <c r="J1862" s="66">
        <v>3.2561249999999999</v>
      </c>
      <c r="K1862" s="66">
        <v>1.15335375</v>
      </c>
      <c r="M1862" s="67">
        <v>0.19</v>
      </c>
      <c r="N1862" s="67">
        <v>0.42599999999999999</v>
      </c>
      <c r="P1862" s="66"/>
      <c r="Q1862" s="67">
        <v>3.5270000000000001</v>
      </c>
    </row>
    <row r="1863" spans="1:17" ht="14" customHeight="1" x14ac:dyDescent="0.2">
      <c r="A1863" s="46">
        <v>1861</v>
      </c>
      <c r="B1863" s="63">
        <v>-81.191935000000001</v>
      </c>
      <c r="C1863" s="63">
        <v>24.634806666666666</v>
      </c>
      <c r="D1863" s="71">
        <v>17</v>
      </c>
      <c r="E1863" s="72">
        <v>0</v>
      </c>
      <c r="F1863" s="64">
        <v>37315</v>
      </c>
      <c r="G1863" s="65">
        <v>0.83611111111111114</v>
      </c>
      <c r="H1863" s="66">
        <v>21.363</v>
      </c>
      <c r="I1863" s="66">
        <v>35.320999999999998</v>
      </c>
      <c r="J1863" s="66">
        <v>1.7849999999999999</v>
      </c>
      <c r="K1863" s="66">
        <v>0.47599999999999981</v>
      </c>
      <c r="M1863" s="67">
        <v>0.09</v>
      </c>
      <c r="N1863" s="67">
        <v>0</v>
      </c>
      <c r="P1863" s="66"/>
      <c r="Q1863" s="67">
        <v>2.2770000000000001</v>
      </c>
    </row>
    <row r="1864" spans="1:17" ht="14" customHeight="1" x14ac:dyDescent="0.2">
      <c r="A1864" s="46">
        <v>1862</v>
      </c>
      <c r="B1864" s="63">
        <v>-81.183729999999997</v>
      </c>
      <c r="C1864" s="63">
        <v>24.598887666666666</v>
      </c>
      <c r="D1864" s="71">
        <v>18</v>
      </c>
      <c r="E1864" s="72">
        <v>0</v>
      </c>
      <c r="F1864" s="64">
        <v>37315</v>
      </c>
      <c r="G1864" s="65">
        <v>0.85069444444444453</v>
      </c>
      <c r="H1864" s="66">
        <v>21.937000000000001</v>
      </c>
      <c r="I1864" s="66">
        <v>36.1</v>
      </c>
      <c r="J1864" s="66">
        <v>0.58074999999999999</v>
      </c>
      <c r="K1864" s="66">
        <v>0.26875499999999991</v>
      </c>
      <c r="M1864" s="67">
        <v>9.0999999999999998E-2</v>
      </c>
      <c r="N1864" s="67">
        <v>0.105</v>
      </c>
      <c r="P1864" s="66"/>
      <c r="Q1864" s="67">
        <v>0</v>
      </c>
    </row>
    <row r="1865" spans="1:17" ht="14" customHeight="1" x14ac:dyDescent="0.2">
      <c r="A1865" s="46">
        <v>1863</v>
      </c>
      <c r="B1865" s="63">
        <v>-81.029865000000001</v>
      </c>
      <c r="C1865" s="63">
        <v>24.701606666666667</v>
      </c>
      <c r="D1865" s="71">
        <v>13</v>
      </c>
      <c r="E1865" s="72">
        <v>0</v>
      </c>
      <c r="F1865" s="64">
        <v>37315</v>
      </c>
      <c r="G1865" s="65">
        <v>0.90277777777777779</v>
      </c>
      <c r="H1865" s="66">
        <v>20.821999999999999</v>
      </c>
      <c r="I1865" s="66">
        <v>34.881999999999998</v>
      </c>
      <c r="J1865" s="66">
        <v>0.33350000000000002</v>
      </c>
      <c r="K1865" s="66">
        <v>0.10660499999999995</v>
      </c>
      <c r="M1865" s="67">
        <v>8.7999999999999995E-2</v>
      </c>
      <c r="N1865" s="67">
        <v>0</v>
      </c>
      <c r="P1865" s="66"/>
      <c r="Q1865" s="67">
        <v>0</v>
      </c>
    </row>
    <row r="1866" spans="1:17" ht="14" customHeight="1" x14ac:dyDescent="0.2">
      <c r="A1866" s="46">
        <v>1864</v>
      </c>
      <c r="B1866" s="63">
        <v>-81.022599999999997</v>
      </c>
      <c r="C1866" s="63">
        <v>24.674666666666667</v>
      </c>
      <c r="D1866" s="71">
        <v>14</v>
      </c>
      <c r="E1866" s="72">
        <v>0</v>
      </c>
      <c r="F1866" s="64">
        <v>37315</v>
      </c>
      <c r="G1866" s="65">
        <v>0.91388888888888886</v>
      </c>
      <c r="H1866" s="66">
        <v>21.535</v>
      </c>
      <c r="I1866" s="66">
        <v>35.924999999999997</v>
      </c>
      <c r="J1866" s="66">
        <v>0.40250000000000002</v>
      </c>
      <c r="K1866" s="66">
        <v>0.12460249999999994</v>
      </c>
      <c r="M1866" s="67">
        <v>8.5000000000000006E-2</v>
      </c>
      <c r="N1866" s="67">
        <v>0</v>
      </c>
      <c r="P1866" s="66"/>
      <c r="Q1866" s="67">
        <v>0</v>
      </c>
    </row>
    <row r="1867" spans="1:17" ht="14" customHeight="1" x14ac:dyDescent="0.2">
      <c r="A1867" s="46">
        <v>1865</v>
      </c>
      <c r="B1867" s="63">
        <v>-81.016771666666671</v>
      </c>
      <c r="C1867" s="63">
        <v>24.643963333333332</v>
      </c>
      <c r="D1867" s="71">
        <v>15</v>
      </c>
      <c r="E1867" s="72">
        <v>0</v>
      </c>
      <c r="F1867" s="64">
        <v>37315</v>
      </c>
      <c r="G1867" s="65">
        <v>0.92708333333333337</v>
      </c>
      <c r="H1867" s="66">
        <v>21.983000000000001</v>
      </c>
      <c r="I1867" s="66">
        <v>36.204000000000001</v>
      </c>
      <c r="J1867" s="66">
        <v>0.57499999999999996</v>
      </c>
      <c r="K1867" s="66">
        <v>0.28473999999999988</v>
      </c>
      <c r="M1867" s="67">
        <v>7.2999999999999995E-2</v>
      </c>
      <c r="N1867" s="67">
        <v>0</v>
      </c>
      <c r="P1867" s="66"/>
      <c r="Q1867" s="67">
        <v>0</v>
      </c>
    </row>
    <row r="1868" spans="1:17" ht="14" customHeight="1" x14ac:dyDescent="0.2">
      <c r="A1868" s="46">
        <v>1866</v>
      </c>
      <c r="B1868" s="63">
        <v>-80.860546666666664</v>
      </c>
      <c r="C1868" s="63">
        <v>24.788226666666667</v>
      </c>
      <c r="D1868" s="71">
        <v>10</v>
      </c>
      <c r="E1868" s="72">
        <v>0</v>
      </c>
      <c r="F1868" s="64">
        <v>37316</v>
      </c>
      <c r="G1868" s="65">
        <v>1.9444444444444445E-2</v>
      </c>
      <c r="H1868" s="66">
        <v>18.681999999999999</v>
      </c>
      <c r="I1868" s="66">
        <v>33.156999999999996</v>
      </c>
      <c r="J1868" s="66">
        <v>0.26449999999999996</v>
      </c>
      <c r="K1868" s="66">
        <v>0.25748499999999991</v>
      </c>
      <c r="M1868" s="67">
        <v>2.4E-2</v>
      </c>
      <c r="N1868" s="67">
        <v>9.5000000000000001E-2</v>
      </c>
      <c r="P1868" s="66"/>
      <c r="Q1868" s="67">
        <v>11.439</v>
      </c>
    </row>
    <row r="1869" spans="1:17" ht="14" customHeight="1" x14ac:dyDescent="0.2">
      <c r="A1869" s="46">
        <v>1867</v>
      </c>
      <c r="B1869" s="63">
        <v>-80.846648333333334</v>
      </c>
      <c r="C1869" s="63">
        <v>24.753540000000001</v>
      </c>
      <c r="D1869" s="71">
        <v>11</v>
      </c>
      <c r="E1869" s="72">
        <v>0</v>
      </c>
      <c r="F1869" s="64">
        <v>37316</v>
      </c>
      <c r="G1869" s="65">
        <v>3.7499999999999999E-2</v>
      </c>
      <c r="H1869" s="66">
        <v>20.794</v>
      </c>
      <c r="I1869" s="66">
        <v>34.479999999999997</v>
      </c>
      <c r="J1869" s="66">
        <v>0.35075000000000001</v>
      </c>
      <c r="K1869" s="66">
        <v>0.18658750000000002</v>
      </c>
      <c r="M1869" s="67">
        <v>8.7999999999999995E-2</v>
      </c>
      <c r="N1869" s="67">
        <v>0</v>
      </c>
      <c r="P1869" s="66"/>
      <c r="Q1869" s="67">
        <v>0</v>
      </c>
    </row>
    <row r="1870" spans="1:17" ht="14" customHeight="1" x14ac:dyDescent="0.2">
      <c r="A1870" s="46">
        <v>1868</v>
      </c>
      <c r="B1870" s="63">
        <v>-80.832245</v>
      </c>
      <c r="C1870" s="63">
        <v>24.713356666666666</v>
      </c>
      <c r="D1870" s="71">
        <v>12</v>
      </c>
      <c r="E1870" s="72">
        <v>0</v>
      </c>
      <c r="F1870" s="64">
        <v>37316</v>
      </c>
      <c r="G1870" s="65">
        <v>5.2777777777777778E-2</v>
      </c>
      <c r="H1870" s="66">
        <v>22.709</v>
      </c>
      <c r="I1870" s="66">
        <v>36.302999999999997</v>
      </c>
      <c r="J1870" s="66">
        <v>0.28749999999999998</v>
      </c>
      <c r="K1870" s="66">
        <v>0.14236999999999994</v>
      </c>
      <c r="M1870" s="67">
        <v>8.5999999999999993E-2</v>
      </c>
      <c r="N1870" s="67">
        <v>0</v>
      </c>
      <c r="P1870" s="66"/>
      <c r="Q1870" s="67">
        <v>0</v>
      </c>
    </row>
    <row r="1871" spans="1:17" ht="14" customHeight="1" x14ac:dyDescent="0.2">
      <c r="A1871" s="46">
        <v>1869</v>
      </c>
      <c r="B1871" s="63">
        <v>-80.690263333333334</v>
      </c>
      <c r="C1871" s="63">
        <v>24.716940000000001</v>
      </c>
      <c r="D1871" s="71">
        <v>9.5</v>
      </c>
      <c r="E1871" s="72">
        <v>0</v>
      </c>
      <c r="F1871" s="64">
        <v>37316</v>
      </c>
      <c r="G1871" s="65">
        <v>9.930555555555555E-2</v>
      </c>
      <c r="H1871" s="66">
        <v>22.74</v>
      </c>
      <c r="I1871" s="66">
        <v>36.308</v>
      </c>
      <c r="J1871" s="66">
        <v>0.17049999999999998</v>
      </c>
      <c r="K1871" s="66">
        <v>6.9300000000000042E-2</v>
      </c>
      <c r="M1871" s="67">
        <v>9.8000000000000004E-2</v>
      </c>
      <c r="N1871" s="67">
        <v>0</v>
      </c>
      <c r="P1871" s="66"/>
      <c r="Q1871" s="67">
        <v>0</v>
      </c>
    </row>
    <row r="1872" spans="1:17" ht="14" customHeight="1" x14ac:dyDescent="0.2">
      <c r="A1872" s="46">
        <v>1870</v>
      </c>
      <c r="B1872" s="63">
        <v>-80.723444999999998</v>
      </c>
      <c r="C1872" s="63">
        <v>24.763138333333334</v>
      </c>
      <c r="D1872" s="71">
        <v>9</v>
      </c>
      <c r="E1872" s="72">
        <v>0</v>
      </c>
      <c r="F1872" s="64">
        <v>37316</v>
      </c>
      <c r="G1872" s="65">
        <v>0.12083333333333333</v>
      </c>
      <c r="H1872" s="66">
        <v>22.675000000000001</v>
      </c>
      <c r="I1872" s="66">
        <v>36.32</v>
      </c>
      <c r="J1872" s="66">
        <v>0.27024999999999999</v>
      </c>
      <c r="K1872" s="66">
        <v>0.13403249999999994</v>
      </c>
      <c r="M1872" s="67">
        <v>0.06</v>
      </c>
      <c r="N1872" s="67">
        <v>0</v>
      </c>
      <c r="P1872" s="66"/>
      <c r="Q1872" s="67">
        <v>0</v>
      </c>
    </row>
    <row r="1873" spans="1:17" ht="14" customHeight="1" x14ac:dyDescent="0.2">
      <c r="A1873" s="46">
        <v>1871</v>
      </c>
      <c r="B1873" s="63">
        <v>-80.741605000000007</v>
      </c>
      <c r="C1873" s="63">
        <v>24.792218333333334</v>
      </c>
      <c r="D1873" s="71">
        <v>8</v>
      </c>
      <c r="E1873" s="72">
        <v>0</v>
      </c>
      <c r="F1873" s="64">
        <v>37316</v>
      </c>
      <c r="G1873" s="65">
        <v>0.13472222222222222</v>
      </c>
      <c r="H1873" s="66">
        <v>21.481000000000002</v>
      </c>
      <c r="I1873" s="66">
        <v>36.389000000000003</v>
      </c>
      <c r="J1873" s="66">
        <v>0.44274999999999998</v>
      </c>
      <c r="K1873" s="66">
        <v>0.17134999999999989</v>
      </c>
      <c r="M1873" s="67">
        <v>6.5000000000000002E-2</v>
      </c>
      <c r="N1873" s="67">
        <v>0</v>
      </c>
      <c r="P1873" s="66"/>
      <c r="Q1873" s="67">
        <v>0</v>
      </c>
    </row>
    <row r="1874" spans="1:17" ht="14" customHeight="1" x14ac:dyDescent="0.2">
      <c r="A1874" s="46">
        <v>1872</v>
      </c>
      <c r="B1874" s="63">
        <v>-80.756150000000005</v>
      </c>
      <c r="C1874" s="63">
        <v>24.820509999999999</v>
      </c>
      <c r="D1874" s="71">
        <v>7</v>
      </c>
      <c r="E1874" s="72">
        <v>0</v>
      </c>
      <c r="F1874" s="64">
        <v>37316</v>
      </c>
      <c r="G1874" s="65">
        <v>0.14652777777777778</v>
      </c>
      <c r="H1874" s="66">
        <v>20.6</v>
      </c>
      <c r="I1874" s="66">
        <v>35.771999999999998</v>
      </c>
      <c r="J1874" s="66">
        <v>0.36799999999999999</v>
      </c>
      <c r="K1874" s="66">
        <v>0.21539499999999989</v>
      </c>
      <c r="M1874" s="67">
        <v>4.9000000000000002E-2</v>
      </c>
      <c r="N1874" s="67">
        <v>0</v>
      </c>
      <c r="P1874" s="66"/>
      <c r="Q1874" s="67">
        <v>0</v>
      </c>
    </row>
    <row r="1875" spans="1:17" ht="14" customHeight="1" x14ac:dyDescent="0.2">
      <c r="A1875" s="46">
        <v>1873</v>
      </c>
      <c r="B1875" s="63">
        <v>-80.478660000000005</v>
      </c>
      <c r="C1875" s="63">
        <v>25.009789999999999</v>
      </c>
      <c r="D1875" s="71" t="s">
        <v>11</v>
      </c>
      <c r="E1875" s="72">
        <v>0</v>
      </c>
      <c r="F1875" s="64">
        <v>37316</v>
      </c>
      <c r="G1875" s="65">
        <v>0.48194444444444445</v>
      </c>
      <c r="H1875" s="66">
        <v>19.995999999999999</v>
      </c>
      <c r="I1875" s="66">
        <v>36.274999999999999</v>
      </c>
      <c r="J1875" s="66">
        <v>0.27024999999999999</v>
      </c>
      <c r="K1875" s="66">
        <v>0.12891499999999992</v>
      </c>
      <c r="M1875" s="67">
        <v>6.0999999999999999E-2</v>
      </c>
      <c r="N1875" s="67">
        <v>0</v>
      </c>
      <c r="P1875" s="66"/>
      <c r="Q1875" s="67">
        <v>0</v>
      </c>
    </row>
    <row r="1876" spans="1:17" ht="14" customHeight="1" x14ac:dyDescent="0.2">
      <c r="A1876" s="46">
        <v>1874</v>
      </c>
      <c r="B1876" s="63">
        <v>-80.46371666666667</v>
      </c>
      <c r="C1876" s="63">
        <v>24.997171666666667</v>
      </c>
      <c r="D1876" s="71" t="s">
        <v>12</v>
      </c>
      <c r="E1876" s="72">
        <v>0</v>
      </c>
      <c r="F1876" s="64">
        <v>37316</v>
      </c>
      <c r="G1876" s="65">
        <v>0.49375000000000002</v>
      </c>
      <c r="H1876" s="66">
        <v>20.530999999999999</v>
      </c>
      <c r="I1876" s="66">
        <v>36.450000000000003</v>
      </c>
      <c r="M1876" s="67">
        <v>0.06</v>
      </c>
      <c r="N1876" s="67">
        <v>0</v>
      </c>
      <c r="P1876" s="66"/>
      <c r="Q1876" s="67">
        <v>0</v>
      </c>
    </row>
    <row r="1877" spans="1:17" ht="14" customHeight="1" x14ac:dyDescent="0.2">
      <c r="A1877" s="46">
        <v>1875</v>
      </c>
      <c r="B1877" s="63">
        <v>-80.44610333333334</v>
      </c>
      <c r="C1877" s="63">
        <v>24.981536666666667</v>
      </c>
      <c r="D1877" s="71" t="s">
        <v>13</v>
      </c>
      <c r="E1877" s="72">
        <v>0</v>
      </c>
      <c r="F1877" s="64">
        <v>37316</v>
      </c>
      <c r="G1877" s="65">
        <v>0.50763888888888886</v>
      </c>
      <c r="H1877" s="66">
        <v>21.878</v>
      </c>
      <c r="I1877" s="66">
        <v>36.387999999999998</v>
      </c>
      <c r="J1877" s="66">
        <v>0.36799999999999999</v>
      </c>
      <c r="K1877" s="66">
        <v>0.28703999999999985</v>
      </c>
      <c r="M1877" s="67">
        <v>5.0999999999999997E-2</v>
      </c>
      <c r="N1877" s="67">
        <v>0</v>
      </c>
      <c r="P1877" s="66"/>
      <c r="Q1877" s="67">
        <v>0</v>
      </c>
    </row>
    <row r="1878" spans="1:17" ht="14" customHeight="1" x14ac:dyDescent="0.2">
      <c r="A1878" s="46">
        <v>1876</v>
      </c>
      <c r="B1878" s="63">
        <v>-80.428600000000003</v>
      </c>
      <c r="C1878" s="63">
        <v>24.96734</v>
      </c>
      <c r="D1878" s="71" t="s">
        <v>14</v>
      </c>
      <c r="E1878" s="72">
        <v>0</v>
      </c>
      <c r="F1878" s="64">
        <v>37316</v>
      </c>
      <c r="G1878" s="65">
        <v>0.52361111111111114</v>
      </c>
      <c r="H1878" s="66">
        <v>22.91</v>
      </c>
      <c r="I1878" s="66">
        <v>36.255000000000003</v>
      </c>
      <c r="J1878" s="66">
        <v>0.16775000000000001</v>
      </c>
      <c r="K1878" s="66">
        <v>8.0850000000000019E-2</v>
      </c>
      <c r="M1878" s="67">
        <v>5.8000000000000003E-2</v>
      </c>
      <c r="N1878" s="67">
        <v>0</v>
      </c>
      <c r="P1878" s="66"/>
      <c r="Q1878" s="67">
        <v>0</v>
      </c>
    </row>
    <row r="1879" spans="1:17" ht="14" customHeight="1" x14ac:dyDescent="0.2">
      <c r="A1879" s="46">
        <v>1877</v>
      </c>
      <c r="B1879" s="63">
        <v>-80.381474999999995</v>
      </c>
      <c r="C1879" s="63">
        <v>25.109394999999999</v>
      </c>
      <c r="D1879" s="71">
        <v>4</v>
      </c>
      <c r="E1879" s="72">
        <v>0</v>
      </c>
      <c r="F1879" s="64">
        <v>37316</v>
      </c>
      <c r="G1879" s="65">
        <v>0.60069444444444442</v>
      </c>
      <c r="H1879" s="66">
        <v>20.151</v>
      </c>
      <c r="I1879" s="66">
        <v>36.552</v>
      </c>
      <c r="J1879" s="66">
        <v>0.26450000000000001</v>
      </c>
      <c r="K1879" s="66">
        <v>0.13466499999999992</v>
      </c>
      <c r="M1879" s="67">
        <v>6.3E-2</v>
      </c>
      <c r="N1879" s="67">
        <v>0</v>
      </c>
      <c r="P1879" s="66"/>
      <c r="Q1879" s="67">
        <v>0</v>
      </c>
    </row>
    <row r="1880" spans="1:17" ht="14" customHeight="1" x14ac:dyDescent="0.2">
      <c r="A1880" s="46">
        <v>1878</v>
      </c>
      <c r="B1880" s="63">
        <v>-80.356826666666663</v>
      </c>
      <c r="C1880" s="63">
        <v>25.092453333333335</v>
      </c>
      <c r="D1880" s="71">
        <v>5</v>
      </c>
      <c r="E1880" s="72">
        <v>0</v>
      </c>
      <c r="F1880" s="64">
        <v>37316</v>
      </c>
      <c r="G1880" s="65">
        <v>0.61111111111111105</v>
      </c>
      <c r="H1880" s="66">
        <v>20.626000000000001</v>
      </c>
      <c r="I1880" s="66">
        <v>36.488</v>
      </c>
      <c r="J1880" s="66">
        <v>0.28400000000000003</v>
      </c>
      <c r="K1880" s="66">
        <v>0.12864999999999996</v>
      </c>
      <c r="M1880" s="67">
        <v>6.2E-2</v>
      </c>
      <c r="N1880" s="67">
        <v>0</v>
      </c>
      <c r="P1880" s="66"/>
      <c r="Q1880" s="67">
        <v>0</v>
      </c>
    </row>
    <row r="1881" spans="1:17" ht="14" customHeight="1" x14ac:dyDescent="0.2">
      <c r="A1881" s="46">
        <v>1879</v>
      </c>
      <c r="B1881" s="63">
        <v>-80.334850000000003</v>
      </c>
      <c r="C1881" s="63">
        <v>25.079145</v>
      </c>
      <c r="D1881" s="71">
        <v>5.5</v>
      </c>
      <c r="E1881" s="72">
        <v>0</v>
      </c>
      <c r="F1881" s="64">
        <v>37316</v>
      </c>
      <c r="G1881" s="65">
        <v>0.61597222222222225</v>
      </c>
      <c r="H1881" s="66">
        <v>22.373000000000001</v>
      </c>
      <c r="I1881" s="66">
        <v>36.287999999999997</v>
      </c>
      <c r="J1881" s="66">
        <v>0.29900000000000004</v>
      </c>
      <c r="K1881" s="66">
        <v>0.20251499999999995</v>
      </c>
      <c r="M1881" s="67">
        <v>5.5E-2</v>
      </c>
      <c r="N1881" s="67">
        <v>8.6999999999999994E-2</v>
      </c>
      <c r="P1881" s="66"/>
      <c r="Q1881" s="67">
        <v>0</v>
      </c>
    </row>
    <row r="1882" spans="1:17" ht="14" customHeight="1" x14ac:dyDescent="0.2">
      <c r="A1882" s="46">
        <v>1880</v>
      </c>
      <c r="B1882" s="63">
        <v>-80.315496666666661</v>
      </c>
      <c r="C1882" s="63">
        <v>25.065284999999999</v>
      </c>
      <c r="D1882" s="71">
        <v>6</v>
      </c>
      <c r="E1882" s="72">
        <v>0</v>
      </c>
      <c r="F1882" s="64">
        <v>37316</v>
      </c>
      <c r="G1882" s="65">
        <v>0.64027777777777783</v>
      </c>
      <c r="H1882" s="66">
        <v>22.843</v>
      </c>
      <c r="I1882" s="66">
        <v>36.231000000000002</v>
      </c>
      <c r="J1882" s="66">
        <v>0.24725</v>
      </c>
      <c r="K1882" s="66">
        <v>0.12120999999999996</v>
      </c>
      <c r="M1882" s="67">
        <v>3.3000000000000002E-2</v>
      </c>
      <c r="N1882" s="67">
        <v>5.0999999999999997E-2</v>
      </c>
      <c r="P1882" s="66"/>
      <c r="Q1882" s="67">
        <v>0</v>
      </c>
    </row>
    <row r="1883" spans="1:17" ht="14" customHeight="1" x14ac:dyDescent="0.2">
      <c r="A1883" s="46">
        <v>1881</v>
      </c>
      <c r="B1883" s="63">
        <v>-80.288165000000006</v>
      </c>
      <c r="C1883" s="63">
        <v>25.048739999999999</v>
      </c>
      <c r="D1883" s="71">
        <v>6.5</v>
      </c>
      <c r="E1883" s="72">
        <v>0</v>
      </c>
      <c r="F1883" s="64">
        <v>37316</v>
      </c>
      <c r="G1883" s="65">
        <v>0.65277777777777779</v>
      </c>
      <c r="H1883" s="66">
        <v>22.684999999999999</v>
      </c>
      <c r="I1883" s="66">
        <v>36.281999999999996</v>
      </c>
      <c r="J1883" s="66">
        <v>0.28749999999999998</v>
      </c>
      <c r="K1883" s="66">
        <v>0.15260499999999994</v>
      </c>
      <c r="M1883" s="67">
        <v>3.9E-2</v>
      </c>
      <c r="N1883" s="67">
        <v>4.5999999999999999E-2</v>
      </c>
      <c r="P1883" s="66"/>
      <c r="Q1883" s="67">
        <v>0</v>
      </c>
    </row>
    <row r="1884" spans="1:17" ht="14" customHeight="1" x14ac:dyDescent="0.2">
      <c r="A1884" s="46">
        <v>1882</v>
      </c>
      <c r="B1884" s="63">
        <v>-80.304598333333331</v>
      </c>
      <c r="C1884" s="63">
        <v>25.16114</v>
      </c>
      <c r="D1884" s="71" t="s">
        <v>8</v>
      </c>
      <c r="E1884" s="72">
        <v>0</v>
      </c>
      <c r="F1884" s="64">
        <v>37316</v>
      </c>
      <c r="G1884" s="65">
        <v>0.66041666666666665</v>
      </c>
      <c r="H1884" s="66">
        <v>20.552</v>
      </c>
      <c r="I1884" s="66">
        <v>36.508000000000003</v>
      </c>
      <c r="J1884" s="66">
        <v>0.3105</v>
      </c>
      <c r="K1884" s="66">
        <v>0.22172000000000003</v>
      </c>
      <c r="M1884" s="67">
        <v>0.06</v>
      </c>
      <c r="N1884" s="67">
        <v>0</v>
      </c>
      <c r="P1884" s="66"/>
      <c r="Q1884" s="67">
        <v>0</v>
      </c>
    </row>
    <row r="1885" spans="1:17" ht="14" customHeight="1" x14ac:dyDescent="0.2">
      <c r="A1885" s="46">
        <v>1883</v>
      </c>
      <c r="B1885" s="63">
        <v>-80.282858333333337</v>
      </c>
      <c r="C1885" s="63">
        <v>25.147603333333333</v>
      </c>
      <c r="D1885" s="71" t="s">
        <v>9</v>
      </c>
      <c r="E1885" s="72">
        <v>0</v>
      </c>
      <c r="F1885" s="64">
        <v>37316</v>
      </c>
      <c r="G1885" s="65">
        <v>0.6743055555555556</v>
      </c>
      <c r="H1885" s="66">
        <v>21.957000000000001</v>
      </c>
      <c r="I1885" s="66">
        <v>36.384999999999998</v>
      </c>
      <c r="J1885" s="66">
        <v>0.41400000000000003</v>
      </c>
      <c r="K1885" s="66">
        <v>0.24103999999999992</v>
      </c>
      <c r="M1885" s="67">
        <v>5.7000000000000002E-2</v>
      </c>
      <c r="N1885" s="67">
        <v>0</v>
      </c>
      <c r="P1885" s="66"/>
      <c r="Q1885" s="67">
        <v>0</v>
      </c>
    </row>
    <row r="1886" spans="1:17" ht="14" customHeight="1" x14ac:dyDescent="0.2">
      <c r="A1886" s="46">
        <v>1884</v>
      </c>
      <c r="B1886" s="63">
        <v>-80.257918333333336</v>
      </c>
      <c r="C1886" s="63">
        <v>25.135141666666666</v>
      </c>
      <c r="D1886" s="71" t="s">
        <v>10</v>
      </c>
      <c r="E1886" s="72">
        <v>0</v>
      </c>
      <c r="F1886" s="64">
        <v>37316</v>
      </c>
      <c r="G1886" s="65">
        <v>0.68819444444444444</v>
      </c>
      <c r="H1886" s="66">
        <v>22.876000000000001</v>
      </c>
      <c r="I1886" s="66">
        <v>36.259</v>
      </c>
      <c r="J1886" s="66">
        <v>0.12</v>
      </c>
      <c r="K1886" s="66">
        <v>3.1900000000000026E-2</v>
      </c>
      <c r="M1886" s="67">
        <v>5.3999999999999999E-2</v>
      </c>
      <c r="N1886" s="67">
        <v>0</v>
      </c>
      <c r="P1886" s="66"/>
      <c r="Q1886" s="67">
        <v>0</v>
      </c>
    </row>
    <row r="1887" spans="1:17" ht="14" customHeight="1" x14ac:dyDescent="0.2">
      <c r="A1887" s="46">
        <v>1885</v>
      </c>
      <c r="B1887" s="63">
        <v>-80.334554999999995</v>
      </c>
      <c r="C1887" s="63">
        <v>25.177946666666667</v>
      </c>
      <c r="D1887" s="71" t="s">
        <v>7</v>
      </c>
      <c r="E1887" s="72">
        <v>0</v>
      </c>
      <c r="F1887" s="64">
        <v>37316</v>
      </c>
      <c r="G1887" s="65">
        <v>0.72569444444444453</v>
      </c>
      <c r="H1887" s="66">
        <v>20.324000000000002</v>
      </c>
      <c r="I1887" s="66">
        <v>36.606999999999999</v>
      </c>
      <c r="J1887" s="66">
        <v>0.32774999999999999</v>
      </c>
      <c r="K1887" s="66">
        <v>0.1584124999999999</v>
      </c>
      <c r="M1887" s="67">
        <v>6.4000000000000001E-2</v>
      </c>
      <c r="N1887" s="67">
        <v>0</v>
      </c>
      <c r="P1887" s="66"/>
      <c r="Q1887" s="67">
        <v>0</v>
      </c>
    </row>
    <row r="1888" spans="1:17" ht="14" customHeight="1" x14ac:dyDescent="0.2">
      <c r="A1888" s="46">
        <v>1886</v>
      </c>
      <c r="B1888" s="63">
        <v>-80.127001666666672</v>
      </c>
      <c r="C1888" s="63">
        <v>25.64472</v>
      </c>
      <c r="D1888" s="71">
        <v>1</v>
      </c>
      <c r="E1888" s="72">
        <v>0</v>
      </c>
      <c r="F1888" s="64">
        <v>37316</v>
      </c>
      <c r="G1888" s="65">
        <v>0.87013888888888891</v>
      </c>
      <c r="H1888" s="66">
        <v>20.530999999999999</v>
      </c>
      <c r="I1888" s="66">
        <v>35.484999999999999</v>
      </c>
      <c r="J1888" s="67">
        <v>0.52899999999999991</v>
      </c>
      <c r="K1888" s="67">
        <v>0.32050499999999987</v>
      </c>
      <c r="M1888" s="67">
        <v>6.0999999999999999E-2</v>
      </c>
      <c r="N1888" s="66">
        <v>0.33100000000000002</v>
      </c>
      <c r="O1888" s="67"/>
      <c r="P1888" s="66"/>
      <c r="Q1888" s="67">
        <v>0</v>
      </c>
    </row>
    <row r="1889" spans="1:17" ht="14" customHeight="1" x14ac:dyDescent="0.2">
      <c r="A1889" s="46">
        <v>1887</v>
      </c>
      <c r="B1889" s="63">
        <v>-80.107258333333334</v>
      </c>
      <c r="C1889" s="63">
        <v>25.642810000000001</v>
      </c>
      <c r="D1889" s="71">
        <v>2</v>
      </c>
      <c r="E1889" s="72">
        <v>0</v>
      </c>
      <c r="F1889" s="64">
        <v>37316</v>
      </c>
      <c r="G1889" s="65">
        <v>0.88194444444444453</v>
      </c>
      <c r="H1889" s="66">
        <v>21.6325</v>
      </c>
      <c r="I1889" s="66">
        <v>36.297499999999999</v>
      </c>
      <c r="J1889" s="66">
        <v>0.46</v>
      </c>
      <c r="K1889" s="66">
        <v>0.17456999999999992</v>
      </c>
      <c r="L1889" s="66"/>
      <c r="M1889" s="66">
        <v>6.6000000000000003E-2</v>
      </c>
      <c r="N1889" s="66">
        <v>0.12</v>
      </c>
      <c r="P1889" s="66"/>
      <c r="Q1889" s="66">
        <v>0</v>
      </c>
    </row>
    <row r="1890" spans="1:17" ht="14" customHeight="1" x14ac:dyDescent="0.2">
      <c r="A1890" s="46">
        <v>1888</v>
      </c>
      <c r="B1890" s="63">
        <v>-80.083988333333338</v>
      </c>
      <c r="C1890" s="63">
        <v>25.645763333333335</v>
      </c>
      <c r="D1890" s="71">
        <v>3</v>
      </c>
      <c r="E1890" s="72">
        <v>0</v>
      </c>
      <c r="F1890" s="64">
        <v>37316</v>
      </c>
      <c r="G1890" s="65">
        <v>0.8965277777777777</v>
      </c>
      <c r="H1890" s="66">
        <v>22.841000000000001</v>
      </c>
      <c r="I1890" s="66">
        <v>36.222999999999999</v>
      </c>
      <c r="J1890" s="66">
        <v>0.32200000000000001</v>
      </c>
      <c r="K1890" s="66">
        <v>0.19998500000000002</v>
      </c>
      <c r="M1890" s="67">
        <v>9.5000000000000001E-2</v>
      </c>
      <c r="N1890" s="67">
        <v>0.214</v>
      </c>
      <c r="P1890" s="66"/>
      <c r="Q1890" s="67">
        <v>0</v>
      </c>
    </row>
    <row r="1891" spans="1:17" ht="14" customHeight="1" x14ac:dyDescent="0.2">
      <c r="A1891" s="46">
        <v>1889</v>
      </c>
      <c r="B1891" s="63">
        <v>-80.964500000000001</v>
      </c>
      <c r="C1891" s="63">
        <v>24.931000000000001</v>
      </c>
      <c r="D1891" s="71">
        <v>71</v>
      </c>
      <c r="E1891" s="72">
        <v>0</v>
      </c>
      <c r="F1891" s="64">
        <v>37357</v>
      </c>
      <c r="G1891" s="65">
        <v>2.0833333333333332E-2</v>
      </c>
      <c r="H1891" s="66">
        <v>25.007999999999999</v>
      </c>
      <c r="I1891" s="66">
        <v>36</v>
      </c>
      <c r="J1891" s="66">
        <v>0.41400000000000003</v>
      </c>
      <c r="M1891" s="67">
        <v>4.1000000000000002E-2</v>
      </c>
      <c r="N1891" s="67">
        <v>7.1999999999999995E-2</v>
      </c>
      <c r="P1891" s="66"/>
      <c r="Q1891" s="67">
        <v>7.9690000000000003</v>
      </c>
    </row>
    <row r="1892" spans="1:17" ht="14" customHeight="1" x14ac:dyDescent="0.2">
      <c r="A1892" s="46">
        <v>1890</v>
      </c>
      <c r="B1892" s="63">
        <v>-81.026266666666672</v>
      </c>
      <c r="C1892" s="63">
        <v>24.930483333333335</v>
      </c>
      <c r="D1892" s="71">
        <v>70</v>
      </c>
      <c r="E1892" s="72">
        <v>0</v>
      </c>
      <c r="F1892" s="64">
        <v>37357</v>
      </c>
      <c r="G1892" s="65">
        <v>0.4777777777777778</v>
      </c>
      <c r="H1892" s="66">
        <v>24.027000000000001</v>
      </c>
      <c r="I1892" s="66">
        <v>34.417000000000002</v>
      </c>
      <c r="J1892" s="66">
        <v>2.1875</v>
      </c>
      <c r="M1892" s="67">
        <v>6.6000000000000003E-2</v>
      </c>
      <c r="N1892" s="67">
        <v>0.03</v>
      </c>
      <c r="P1892" s="66"/>
      <c r="Q1892" s="67">
        <v>16.297000000000001</v>
      </c>
    </row>
    <row r="1893" spans="1:17" ht="14" customHeight="1" x14ac:dyDescent="0.2">
      <c r="A1893" s="46">
        <v>1891</v>
      </c>
      <c r="B1893" s="63">
        <v>-81.097166666666666</v>
      </c>
      <c r="C1893" s="63">
        <v>24.9312</v>
      </c>
      <c r="D1893" s="71">
        <v>69</v>
      </c>
      <c r="E1893" s="72">
        <v>0</v>
      </c>
      <c r="F1893" s="64">
        <v>37357</v>
      </c>
      <c r="G1893" s="65">
        <v>0.5083333333333333</v>
      </c>
      <c r="H1893" s="66">
        <v>24.224499999999999</v>
      </c>
      <c r="I1893" s="66">
        <v>35.344000000000001</v>
      </c>
      <c r="J1893" s="66">
        <v>0.61250000000000004</v>
      </c>
      <c r="M1893" s="67">
        <v>6.3E-2</v>
      </c>
      <c r="N1893" s="67">
        <v>8.3000000000000004E-2</v>
      </c>
      <c r="P1893" s="66"/>
      <c r="Q1893" s="67">
        <v>20.157</v>
      </c>
    </row>
    <row r="1894" spans="1:17" ht="14" customHeight="1" x14ac:dyDescent="0.2">
      <c r="A1894" s="46">
        <v>1892</v>
      </c>
      <c r="B1894" s="63">
        <v>-81.166666666666671</v>
      </c>
      <c r="C1894" s="63">
        <v>24.929333333333332</v>
      </c>
      <c r="D1894" s="71">
        <v>68</v>
      </c>
      <c r="E1894" s="72">
        <v>0</v>
      </c>
      <c r="F1894" s="64">
        <v>37357</v>
      </c>
      <c r="G1894" s="65">
        <v>0.52777777777777779</v>
      </c>
      <c r="H1894" s="66">
        <v>23.8415</v>
      </c>
      <c r="I1894" s="66">
        <v>35.667000000000002</v>
      </c>
      <c r="J1894" s="66">
        <v>1.0325</v>
      </c>
      <c r="M1894" s="67">
        <v>5.7000000000000002E-2</v>
      </c>
      <c r="N1894" s="67">
        <v>0.04</v>
      </c>
      <c r="P1894" s="66"/>
      <c r="Q1894" s="67">
        <v>9.032</v>
      </c>
    </row>
    <row r="1895" spans="1:17" ht="14" customHeight="1" x14ac:dyDescent="0.2">
      <c r="A1895" s="46">
        <v>1893</v>
      </c>
      <c r="B1895" s="63">
        <v>-81.126499999999993</v>
      </c>
      <c r="C1895" s="63">
        <v>25.030933333333333</v>
      </c>
      <c r="D1895" s="71">
        <v>67</v>
      </c>
      <c r="E1895" s="72">
        <v>0</v>
      </c>
      <c r="F1895" s="64">
        <v>37357</v>
      </c>
      <c r="G1895" s="65">
        <v>0.56666666666666665</v>
      </c>
      <c r="H1895" s="66">
        <v>24.259</v>
      </c>
      <c r="I1895" s="66">
        <v>34.177500000000002</v>
      </c>
      <c r="J1895" s="66">
        <v>3.2561249999999999</v>
      </c>
      <c r="M1895" s="67">
        <v>6.9000000000000006E-2</v>
      </c>
      <c r="N1895" s="67">
        <v>3.5999999999999997E-2</v>
      </c>
      <c r="P1895" s="66"/>
      <c r="Q1895" s="67">
        <v>11.92</v>
      </c>
    </row>
    <row r="1896" spans="1:17" ht="14" customHeight="1" x14ac:dyDescent="0.2">
      <c r="A1896" s="46">
        <v>1894</v>
      </c>
      <c r="B1896" s="63">
        <v>-81.108099999999993</v>
      </c>
      <c r="C1896" s="63">
        <v>25.067333333333334</v>
      </c>
      <c r="D1896" s="71">
        <v>66</v>
      </c>
      <c r="E1896" s="72">
        <v>0</v>
      </c>
      <c r="F1896" s="64">
        <v>37357</v>
      </c>
      <c r="G1896" s="65">
        <v>0.58750000000000002</v>
      </c>
      <c r="H1896" s="66">
        <v>24.2575</v>
      </c>
      <c r="I1896" s="66">
        <v>34.166499999999999</v>
      </c>
      <c r="J1896" s="66">
        <v>2.7991250000000001</v>
      </c>
      <c r="M1896" s="67">
        <v>7.5999999999999998E-2</v>
      </c>
      <c r="N1896" s="67">
        <v>0.14000000000000001</v>
      </c>
      <c r="P1896" s="66"/>
      <c r="Q1896" s="67">
        <v>17.876999999999999</v>
      </c>
    </row>
    <row r="1897" spans="1:17" ht="14" customHeight="1" x14ac:dyDescent="0.2">
      <c r="A1897" s="46">
        <v>1895</v>
      </c>
      <c r="B1897" s="63">
        <v>-81.093350000000001</v>
      </c>
      <c r="C1897" s="63">
        <v>25.101500000000001</v>
      </c>
      <c r="D1897" s="71">
        <v>65</v>
      </c>
      <c r="E1897" s="72">
        <v>0</v>
      </c>
      <c r="F1897" s="64">
        <v>37357</v>
      </c>
      <c r="G1897" s="65">
        <v>0.60416666666666663</v>
      </c>
      <c r="H1897" s="66">
        <v>24.404</v>
      </c>
      <c r="I1897" s="66">
        <v>34.345500000000001</v>
      </c>
      <c r="J1897" s="66">
        <v>4.9127500000000008</v>
      </c>
      <c r="M1897" s="67">
        <v>7.0000000000000007E-2</v>
      </c>
      <c r="N1897" s="67">
        <v>0.01</v>
      </c>
      <c r="P1897" s="66"/>
      <c r="Q1897" s="67">
        <v>11.586</v>
      </c>
    </row>
    <row r="1898" spans="1:17" ht="14" customHeight="1" x14ac:dyDescent="0.2">
      <c r="A1898" s="46">
        <v>1896</v>
      </c>
      <c r="B1898" s="63">
        <v>-81.156683333333334</v>
      </c>
      <c r="C1898" s="63">
        <v>25.166383333333332</v>
      </c>
      <c r="D1898" s="74">
        <v>64</v>
      </c>
      <c r="E1898" s="75">
        <v>0</v>
      </c>
      <c r="F1898" s="64">
        <v>37357</v>
      </c>
      <c r="G1898" s="65">
        <v>0.64513888888888882</v>
      </c>
      <c r="H1898" s="66">
        <v>24.609000000000002</v>
      </c>
      <c r="I1898" s="66">
        <v>33.877499999999998</v>
      </c>
      <c r="J1898" s="67">
        <v>5.7696250000000004</v>
      </c>
      <c r="K1898" s="67"/>
      <c r="M1898" s="67">
        <v>8.5999999999999993E-2</v>
      </c>
      <c r="N1898" s="67">
        <v>3.5000000000000003E-2</v>
      </c>
      <c r="Q1898" s="67">
        <v>19.457999999999998</v>
      </c>
    </row>
    <row r="1899" spans="1:17" ht="14" customHeight="1" x14ac:dyDescent="0.2">
      <c r="A1899" s="46">
        <v>1897</v>
      </c>
      <c r="B1899" s="63">
        <v>-81.199866666666665</v>
      </c>
      <c r="C1899" s="63">
        <v>25.165833333333332</v>
      </c>
      <c r="D1899" s="71">
        <v>63</v>
      </c>
      <c r="E1899" s="72">
        <v>0</v>
      </c>
      <c r="F1899" s="64">
        <v>37357</v>
      </c>
      <c r="G1899" s="65">
        <v>0.66180555555555554</v>
      </c>
      <c r="H1899" s="66">
        <v>24.6755</v>
      </c>
      <c r="I1899" s="66">
        <v>34.346000000000004</v>
      </c>
      <c r="J1899" s="66">
        <v>3.6560000000000001</v>
      </c>
      <c r="M1899" s="67">
        <v>6.7000000000000004E-2</v>
      </c>
      <c r="N1899" s="67">
        <v>0.27700000000000002</v>
      </c>
      <c r="P1899" s="66"/>
      <c r="Q1899" s="67">
        <v>9.4879999999999995</v>
      </c>
    </row>
    <row r="1900" spans="1:17" ht="14" customHeight="1" x14ac:dyDescent="0.2">
      <c r="A1900" s="46">
        <v>1898</v>
      </c>
      <c r="B1900" s="63">
        <v>-81.234499999999997</v>
      </c>
      <c r="C1900" s="63">
        <v>25.166499999999999</v>
      </c>
      <c r="D1900" s="71">
        <v>62</v>
      </c>
      <c r="E1900" s="72">
        <v>0</v>
      </c>
      <c r="F1900" s="64">
        <v>37357</v>
      </c>
      <c r="G1900" s="65">
        <v>0.6791666666666667</v>
      </c>
      <c r="H1900" s="66">
        <v>24.770499999999998</v>
      </c>
      <c r="I1900" s="66">
        <v>34.650500000000001</v>
      </c>
      <c r="J1900" s="66">
        <v>2.7991250000000001</v>
      </c>
      <c r="M1900" s="67">
        <v>5.8999999999999997E-2</v>
      </c>
      <c r="N1900" s="67">
        <v>0.34499999999999997</v>
      </c>
      <c r="P1900" s="66"/>
      <c r="Q1900" s="67">
        <v>5.415</v>
      </c>
    </row>
    <row r="1901" spans="1:17" ht="14" customHeight="1" x14ac:dyDescent="0.2">
      <c r="A1901" s="46">
        <v>1899</v>
      </c>
      <c r="B1901" s="63">
        <v>-81.27506666666666</v>
      </c>
      <c r="C1901" s="63">
        <v>25.166733333333333</v>
      </c>
      <c r="D1901" s="71">
        <v>61</v>
      </c>
      <c r="E1901" s="72">
        <v>0</v>
      </c>
      <c r="F1901" s="64">
        <v>37357</v>
      </c>
      <c r="G1901" s="65">
        <v>0.69861111111111107</v>
      </c>
      <c r="H1901" s="66">
        <v>24.848500000000001</v>
      </c>
      <c r="I1901" s="66">
        <v>35.469499999999996</v>
      </c>
      <c r="J1901" s="66">
        <v>2.0474999999999999</v>
      </c>
      <c r="M1901" s="67">
        <v>0.05</v>
      </c>
      <c r="N1901" s="67">
        <v>0.01</v>
      </c>
      <c r="P1901" s="66"/>
      <c r="Q1901" s="67">
        <v>0.88700000000000001</v>
      </c>
    </row>
    <row r="1902" spans="1:17" ht="14" customHeight="1" x14ac:dyDescent="0.2">
      <c r="A1902" s="46">
        <v>1900</v>
      </c>
      <c r="B1902" s="63">
        <v>-81.335849999999994</v>
      </c>
      <c r="C1902" s="63">
        <v>25.166316666666667</v>
      </c>
      <c r="D1902" s="71">
        <v>60</v>
      </c>
      <c r="E1902" s="72">
        <v>0</v>
      </c>
      <c r="F1902" s="64">
        <v>37357</v>
      </c>
      <c r="G1902" s="65">
        <v>0.71875</v>
      </c>
      <c r="H1902" s="66">
        <v>25.026</v>
      </c>
      <c r="I1902" s="66">
        <v>35.29</v>
      </c>
      <c r="J1902" s="66">
        <v>2.702</v>
      </c>
      <c r="L1902" s="66"/>
      <c r="M1902" s="66">
        <v>4.8000000000000001E-2</v>
      </c>
      <c r="N1902" s="66">
        <v>0.01</v>
      </c>
      <c r="P1902" s="66"/>
      <c r="Q1902" s="66">
        <v>3.3180000000000001</v>
      </c>
    </row>
    <row r="1903" spans="1:17" ht="14" customHeight="1" x14ac:dyDescent="0.2">
      <c r="A1903" s="46">
        <v>1901</v>
      </c>
      <c r="B1903" s="63">
        <v>-81.489566666666661</v>
      </c>
      <c r="C1903" s="63">
        <v>25.1663</v>
      </c>
      <c r="D1903" s="71">
        <v>59</v>
      </c>
      <c r="E1903" s="72">
        <v>0</v>
      </c>
      <c r="F1903" s="64">
        <v>37357</v>
      </c>
      <c r="G1903" s="65">
        <v>0.76180555555555562</v>
      </c>
      <c r="H1903" s="66">
        <v>25.21</v>
      </c>
      <c r="I1903" s="66">
        <v>36.012999999999998</v>
      </c>
      <c r="J1903" s="66">
        <v>1.8374999999999999</v>
      </c>
      <c r="M1903" s="67">
        <v>7.1999999999999995E-2</v>
      </c>
      <c r="N1903" s="67">
        <v>0.01</v>
      </c>
      <c r="P1903" s="66"/>
      <c r="Q1903" s="67">
        <v>4.7160000000000002</v>
      </c>
    </row>
    <row r="1904" spans="1:17" ht="14" customHeight="1" x14ac:dyDescent="0.2">
      <c r="A1904" s="46">
        <v>1902</v>
      </c>
      <c r="B1904" s="63">
        <v>-81.659499999999994</v>
      </c>
      <c r="C1904" s="63">
        <v>25.166633333333333</v>
      </c>
      <c r="D1904" s="71">
        <v>58</v>
      </c>
      <c r="E1904" s="72">
        <v>0</v>
      </c>
      <c r="F1904" s="64">
        <v>37357</v>
      </c>
      <c r="G1904" s="65">
        <v>0.80138888888888893</v>
      </c>
      <c r="H1904" s="66">
        <v>25.027000000000001</v>
      </c>
      <c r="I1904" s="66">
        <v>36.470999999999997</v>
      </c>
      <c r="J1904" s="66">
        <v>0.84</v>
      </c>
      <c r="M1904" s="67">
        <v>4.9000000000000002E-2</v>
      </c>
      <c r="N1904" s="67">
        <v>0.01</v>
      </c>
      <c r="P1904" s="66"/>
      <c r="Q1904" s="67">
        <v>0.1</v>
      </c>
    </row>
    <row r="1905" spans="1:17" ht="14" customHeight="1" x14ac:dyDescent="0.2">
      <c r="A1905" s="46">
        <v>1903</v>
      </c>
      <c r="B1905" s="63">
        <v>-81.267133333333334</v>
      </c>
      <c r="C1905" s="63">
        <v>25.351900000000001</v>
      </c>
      <c r="D1905" s="71">
        <v>57</v>
      </c>
      <c r="E1905" s="72">
        <v>0</v>
      </c>
      <c r="F1905" s="64">
        <v>37357</v>
      </c>
      <c r="G1905" s="65">
        <v>0.92013888888888884</v>
      </c>
      <c r="H1905" s="66">
        <v>25.176000000000002</v>
      </c>
      <c r="I1905" s="66">
        <v>35.558</v>
      </c>
      <c r="J1905" s="66">
        <v>0.98</v>
      </c>
      <c r="M1905" s="67">
        <v>5.6000000000000001E-2</v>
      </c>
      <c r="N1905" s="67">
        <v>3.3000000000000002E-2</v>
      </c>
      <c r="P1905" s="66"/>
      <c r="Q1905" s="67">
        <v>1.282</v>
      </c>
    </row>
    <row r="1906" spans="1:17" ht="14" customHeight="1" x14ac:dyDescent="0.2">
      <c r="A1906" s="46">
        <v>1904</v>
      </c>
      <c r="B1906" s="63">
        <v>-81.228166666666667</v>
      </c>
      <c r="C1906" s="63">
        <v>25.349900000000002</v>
      </c>
      <c r="D1906" s="71">
        <v>56</v>
      </c>
      <c r="E1906" s="72">
        <v>0</v>
      </c>
      <c r="F1906" s="64">
        <v>37357</v>
      </c>
      <c r="G1906" s="65">
        <v>0.94166666666666676</v>
      </c>
      <c r="H1906" s="66">
        <v>25.204499999999999</v>
      </c>
      <c r="I1906" s="66">
        <v>34.938499999999998</v>
      </c>
      <c r="J1906" s="66">
        <v>1.1200000000000001</v>
      </c>
      <c r="M1906" s="67">
        <v>9.7000000000000003E-2</v>
      </c>
      <c r="N1906" s="67">
        <v>7.1999999999999995E-2</v>
      </c>
      <c r="P1906" s="66"/>
      <c r="Q1906" s="67">
        <v>17.786000000000001</v>
      </c>
    </row>
    <row r="1907" spans="1:17" ht="14" customHeight="1" x14ac:dyDescent="0.2">
      <c r="A1907" s="46">
        <v>1905</v>
      </c>
      <c r="B1907" s="63">
        <v>-81.197433333333336</v>
      </c>
      <c r="C1907" s="63">
        <v>25.350383333333333</v>
      </c>
      <c r="D1907" s="71">
        <v>55</v>
      </c>
      <c r="E1907" s="72">
        <v>0</v>
      </c>
      <c r="F1907" s="64">
        <v>37357</v>
      </c>
      <c r="G1907" s="65">
        <v>0.9604166666666667</v>
      </c>
      <c r="H1907" s="66">
        <v>25.256999999999998</v>
      </c>
      <c r="I1907" s="66">
        <v>33.8215</v>
      </c>
      <c r="J1907" s="66">
        <v>1.4875</v>
      </c>
      <c r="M1907" s="67">
        <v>0.10100000000000001</v>
      </c>
      <c r="N1907" s="67">
        <v>8.1000000000000003E-2</v>
      </c>
      <c r="P1907" s="66"/>
      <c r="Q1907" s="67">
        <v>22.010999999999999</v>
      </c>
    </row>
    <row r="1908" spans="1:17" ht="14" customHeight="1" x14ac:dyDescent="0.2">
      <c r="A1908" s="46">
        <v>1906</v>
      </c>
      <c r="B1908" s="63">
        <v>-81.177499999999995</v>
      </c>
      <c r="C1908" s="63">
        <v>25.326166666666666</v>
      </c>
      <c r="D1908" s="71">
        <v>54</v>
      </c>
      <c r="E1908" s="72">
        <v>0</v>
      </c>
      <c r="F1908" s="64">
        <v>37357</v>
      </c>
      <c r="G1908" s="65">
        <v>0.98263888888888884</v>
      </c>
      <c r="H1908" s="66">
        <v>24.913499999999999</v>
      </c>
      <c r="I1908" s="66">
        <v>33.244500000000002</v>
      </c>
      <c r="J1908" s="66">
        <v>1.2424999999999999</v>
      </c>
      <c r="M1908" s="67">
        <v>0.10199999999999999</v>
      </c>
      <c r="N1908" s="67">
        <v>0.01</v>
      </c>
      <c r="P1908" s="66"/>
      <c r="Q1908" s="67">
        <v>23.166</v>
      </c>
    </row>
    <row r="1909" spans="1:17" ht="14" customHeight="1" x14ac:dyDescent="0.2">
      <c r="A1909" s="46">
        <v>1907</v>
      </c>
      <c r="B1909" s="63">
        <v>-81.350583333333333</v>
      </c>
      <c r="C1909" s="63">
        <v>25.453749999999999</v>
      </c>
      <c r="D1909" s="71">
        <v>50</v>
      </c>
      <c r="E1909" s="72">
        <v>0</v>
      </c>
      <c r="F1909" s="64">
        <v>37358</v>
      </c>
      <c r="G1909" s="65">
        <v>0.47361111111111115</v>
      </c>
      <c r="H1909" s="66">
        <v>24.856000000000002</v>
      </c>
      <c r="I1909" s="66">
        <v>36.198999999999998</v>
      </c>
      <c r="J1909" s="66">
        <v>1.1725000000000001</v>
      </c>
      <c r="M1909" s="67">
        <v>7.6999999999999999E-2</v>
      </c>
      <c r="N1909" s="67">
        <v>0.01</v>
      </c>
      <c r="P1909" s="66"/>
      <c r="Q1909" s="67">
        <v>9.8480000000000008</v>
      </c>
    </row>
    <row r="1910" spans="1:17" ht="14" customHeight="1" x14ac:dyDescent="0.2">
      <c r="A1910" s="46">
        <v>1908</v>
      </c>
      <c r="B1910" s="63">
        <v>-81.308499999999995</v>
      </c>
      <c r="C1910" s="63">
        <v>25.453533333333333</v>
      </c>
      <c r="D1910" s="71">
        <v>51</v>
      </c>
      <c r="E1910" s="72">
        <v>0</v>
      </c>
      <c r="F1910" s="64">
        <v>37358</v>
      </c>
      <c r="G1910" s="65">
        <v>0.48749999999999999</v>
      </c>
      <c r="H1910" s="66">
        <v>24.484499999999997</v>
      </c>
      <c r="I1910" s="66">
        <v>35.889499999999998</v>
      </c>
      <c r="J1910" s="66">
        <v>1.5049999999999999</v>
      </c>
      <c r="M1910" s="67">
        <v>7.5999999999999998E-2</v>
      </c>
      <c r="N1910" s="67">
        <v>0.16600000000000001</v>
      </c>
      <c r="P1910" s="66"/>
      <c r="Q1910" s="67">
        <v>0.64300000000000002</v>
      </c>
    </row>
    <row r="1911" spans="1:17" ht="14" customHeight="1" x14ac:dyDescent="0.2">
      <c r="A1911" s="46">
        <v>1909</v>
      </c>
      <c r="B1911" s="63">
        <v>-81.260016666666672</v>
      </c>
      <c r="C1911" s="63">
        <v>25.453433333333333</v>
      </c>
      <c r="D1911" s="71">
        <v>52</v>
      </c>
      <c r="E1911" s="72">
        <v>0</v>
      </c>
      <c r="F1911" s="64">
        <v>37358</v>
      </c>
      <c r="G1911" s="65">
        <v>0.5083333333333333</v>
      </c>
      <c r="H1911" s="66">
        <v>23.976500000000001</v>
      </c>
      <c r="I1911" s="66">
        <v>35.524000000000001</v>
      </c>
      <c r="J1911" s="66">
        <v>1.3825000000000001</v>
      </c>
      <c r="M1911" s="67">
        <v>0.17299999999999999</v>
      </c>
      <c r="N1911" s="67">
        <v>0.14599999999999999</v>
      </c>
      <c r="P1911" s="66"/>
      <c r="Q1911" s="67">
        <v>17.634</v>
      </c>
    </row>
    <row r="1912" spans="1:17" ht="14" customHeight="1" x14ac:dyDescent="0.2">
      <c r="A1912" s="46">
        <v>1910</v>
      </c>
      <c r="B1912" s="63">
        <v>-81.225849999999994</v>
      </c>
      <c r="C1912" s="63">
        <v>25.453683333333334</v>
      </c>
      <c r="D1912" s="71">
        <v>53</v>
      </c>
      <c r="E1912" s="72">
        <v>0</v>
      </c>
      <c r="F1912" s="64">
        <v>37358</v>
      </c>
      <c r="G1912" s="65">
        <v>0.52500000000000002</v>
      </c>
      <c r="H1912" s="66">
        <v>23.567</v>
      </c>
      <c r="I1912" s="66">
        <v>33.855999999999995</v>
      </c>
      <c r="J1912" s="66">
        <v>1.96</v>
      </c>
      <c r="M1912" s="67">
        <v>0.13300000000000001</v>
      </c>
      <c r="N1912" s="67">
        <v>0.01</v>
      </c>
      <c r="P1912" s="66"/>
      <c r="Q1912" s="67">
        <v>29.032</v>
      </c>
    </row>
    <row r="1913" spans="1:17" ht="14" customHeight="1" x14ac:dyDescent="0.2">
      <c r="A1913" s="46">
        <v>1911</v>
      </c>
      <c r="B1913" s="63">
        <v>-81.291250000000005</v>
      </c>
      <c r="C1913" s="63">
        <v>25.5837</v>
      </c>
      <c r="D1913" s="71">
        <v>49</v>
      </c>
      <c r="E1913" s="72">
        <v>0</v>
      </c>
      <c r="F1913" s="64">
        <v>37358</v>
      </c>
      <c r="G1913" s="65">
        <v>0.57499999999999996</v>
      </c>
      <c r="H1913" s="66">
        <v>23.731499999999997</v>
      </c>
      <c r="I1913" s="66">
        <v>35.274500000000003</v>
      </c>
      <c r="J1913" s="66">
        <v>1.3125</v>
      </c>
      <c r="M1913" s="67">
        <v>0.186</v>
      </c>
      <c r="N1913" s="67">
        <v>0</v>
      </c>
      <c r="P1913" s="66"/>
      <c r="Q1913" s="67">
        <v>41.98</v>
      </c>
    </row>
    <row r="1914" spans="1:17" ht="14" customHeight="1" x14ac:dyDescent="0.2">
      <c r="A1914" s="46">
        <v>1912</v>
      </c>
      <c r="B1914" s="63">
        <v>-81.329841166666668</v>
      </c>
      <c r="C1914" s="63">
        <v>25.5828335</v>
      </c>
      <c r="D1914" s="71">
        <v>48</v>
      </c>
      <c r="E1914" s="72">
        <v>0</v>
      </c>
      <c r="F1914" s="64">
        <v>37358</v>
      </c>
      <c r="G1914" s="65">
        <v>0.60347222222222219</v>
      </c>
      <c r="H1914" s="66">
        <v>24.160499999999999</v>
      </c>
      <c r="I1914" s="66">
        <v>35.927999999999997</v>
      </c>
      <c r="J1914" s="66">
        <v>1.2424999999999999</v>
      </c>
      <c r="M1914" s="67">
        <v>0.121</v>
      </c>
      <c r="N1914" s="67">
        <v>7.1999999999999995E-2</v>
      </c>
      <c r="P1914" s="66"/>
      <c r="Q1914" s="67">
        <v>13.481999999999999</v>
      </c>
    </row>
    <row r="1915" spans="1:17" ht="14" customHeight="1" x14ac:dyDescent="0.2">
      <c r="A1915" s="46">
        <v>1913</v>
      </c>
      <c r="B1915" s="63">
        <v>-81.366014500000006</v>
      </c>
      <c r="C1915" s="63">
        <v>25.583058166666667</v>
      </c>
      <c r="D1915" s="71">
        <v>47</v>
      </c>
      <c r="E1915" s="72">
        <v>0</v>
      </c>
      <c r="F1915" s="64">
        <v>37358</v>
      </c>
      <c r="G1915" s="65">
        <v>0.61111111111111105</v>
      </c>
      <c r="H1915" s="66">
        <v>24.357500000000002</v>
      </c>
      <c r="I1915" s="66">
        <v>36.231999999999999</v>
      </c>
      <c r="J1915" s="66">
        <v>2.141</v>
      </c>
      <c r="M1915" s="67">
        <v>0.10199999999999999</v>
      </c>
      <c r="N1915" s="67">
        <v>1.4E-2</v>
      </c>
      <c r="P1915" s="66"/>
      <c r="Q1915" s="67">
        <v>7.3949999999999996</v>
      </c>
    </row>
    <row r="1916" spans="1:17" ht="14" customHeight="1" x14ac:dyDescent="0.2">
      <c r="A1916" s="46">
        <v>1914</v>
      </c>
      <c r="B1916" s="63">
        <v>-81.407599166666671</v>
      </c>
      <c r="C1916" s="63">
        <v>25.583659666666666</v>
      </c>
      <c r="D1916" s="71">
        <v>46</v>
      </c>
      <c r="E1916" s="72">
        <v>0</v>
      </c>
      <c r="F1916" s="64">
        <v>37358</v>
      </c>
      <c r="G1916" s="65">
        <v>0.62847222222222221</v>
      </c>
      <c r="H1916" s="66">
        <v>24.573999999999998</v>
      </c>
      <c r="I1916" s="66">
        <v>36.544499999999999</v>
      </c>
      <c r="J1916" s="66">
        <v>2.0299999999999998</v>
      </c>
      <c r="M1916" s="67">
        <v>7.9000000000000001E-2</v>
      </c>
      <c r="N1916" s="67">
        <v>0.04</v>
      </c>
      <c r="P1916" s="66"/>
      <c r="Q1916" s="67">
        <v>3.1850000000000001</v>
      </c>
    </row>
    <row r="1917" spans="1:17" ht="14" customHeight="1" x14ac:dyDescent="0.2">
      <c r="A1917" s="46">
        <v>1915</v>
      </c>
      <c r="B1917" s="63">
        <v>-81.47</v>
      </c>
      <c r="C1917" s="63">
        <v>25.583033333333333</v>
      </c>
      <c r="D1917" s="71">
        <v>45</v>
      </c>
      <c r="E1917" s="72">
        <v>0</v>
      </c>
      <c r="F1917" s="64">
        <v>37358</v>
      </c>
      <c r="G1917" s="65">
        <v>0.65</v>
      </c>
      <c r="H1917" s="66">
        <v>24.794499999999999</v>
      </c>
      <c r="I1917" s="66">
        <v>36.810500000000005</v>
      </c>
      <c r="J1917" s="66">
        <v>3.1418750000000002</v>
      </c>
      <c r="M1917" s="67">
        <v>8.6999999999999994E-2</v>
      </c>
      <c r="N1917" s="67">
        <v>0.01</v>
      </c>
      <c r="P1917" s="66"/>
      <c r="Q1917" s="67">
        <v>1.7010000000000001</v>
      </c>
    </row>
    <row r="1918" spans="1:17" ht="14" customHeight="1" x14ac:dyDescent="0.2">
      <c r="A1918" s="46">
        <v>1916</v>
      </c>
      <c r="B1918" s="63">
        <v>-81.664649999999995</v>
      </c>
      <c r="C1918" s="63">
        <v>25.583600000000001</v>
      </c>
      <c r="D1918" s="71">
        <v>44</v>
      </c>
      <c r="E1918" s="72">
        <v>0</v>
      </c>
      <c r="F1918" s="64">
        <v>37358</v>
      </c>
      <c r="G1918" s="65">
        <v>0.70347222222222217</v>
      </c>
      <c r="H1918" s="66">
        <v>24.920999999999999</v>
      </c>
      <c r="I1918" s="66">
        <v>36.615499999999997</v>
      </c>
      <c r="J1918" s="66">
        <v>1.3825000000000001</v>
      </c>
      <c r="M1918" s="67">
        <v>5.1999999999999998E-2</v>
      </c>
      <c r="N1918" s="67">
        <v>6.2E-2</v>
      </c>
      <c r="P1918" s="66"/>
      <c r="Q1918" s="67">
        <v>1.3979999999999999</v>
      </c>
    </row>
    <row r="1919" spans="1:17" ht="14" customHeight="1" x14ac:dyDescent="0.2">
      <c r="A1919" s="46">
        <v>1917</v>
      </c>
      <c r="B1919" s="63">
        <v>-81.853883333333329</v>
      </c>
      <c r="C1919" s="63">
        <v>25.583916666666667</v>
      </c>
      <c r="D1919" s="71">
        <v>43</v>
      </c>
      <c r="E1919" s="72">
        <v>0</v>
      </c>
      <c r="F1919" s="64">
        <v>37358</v>
      </c>
      <c r="G1919" s="65">
        <v>0.75138888888888899</v>
      </c>
      <c r="H1919" s="66">
        <v>23.78</v>
      </c>
      <c r="I1919" s="66">
        <v>36.490499999999997</v>
      </c>
      <c r="J1919" s="66">
        <v>1.4</v>
      </c>
      <c r="M1919" s="67">
        <v>3.9E-2</v>
      </c>
      <c r="N1919" s="67">
        <v>0.01</v>
      </c>
      <c r="P1919" s="66"/>
      <c r="Q1919" s="67">
        <v>0.1</v>
      </c>
    </row>
    <row r="1920" spans="1:17" ht="14" customHeight="1" x14ac:dyDescent="0.2">
      <c r="A1920" s="46">
        <v>1918</v>
      </c>
      <c r="B1920" s="63">
        <v>-81.718883333333338</v>
      </c>
      <c r="C1920" s="63">
        <v>25.657116666666667</v>
      </c>
      <c r="D1920" s="71">
        <v>42</v>
      </c>
      <c r="E1920" s="72">
        <v>0</v>
      </c>
      <c r="F1920" s="64">
        <v>37358</v>
      </c>
      <c r="G1920" s="65">
        <v>0.79374999999999996</v>
      </c>
      <c r="H1920" s="66">
        <v>24.834499999999998</v>
      </c>
      <c r="I1920" s="66">
        <v>36.412999999999997</v>
      </c>
      <c r="J1920" s="66">
        <v>1.2075</v>
      </c>
      <c r="M1920" s="67">
        <v>5.8000000000000003E-2</v>
      </c>
      <c r="N1920" s="67">
        <v>0.16400000000000001</v>
      </c>
      <c r="P1920" s="66"/>
      <c r="Q1920" s="67">
        <v>1.7010000000000001</v>
      </c>
    </row>
    <row r="1921" spans="1:17" ht="14" customHeight="1" x14ac:dyDescent="0.2">
      <c r="A1921" s="46">
        <v>1919</v>
      </c>
      <c r="B1921" s="63">
        <v>-81.575833333333335</v>
      </c>
      <c r="C1921" s="63">
        <v>25.733366666666665</v>
      </c>
      <c r="D1921" s="71">
        <v>41</v>
      </c>
      <c r="E1921" s="72">
        <v>0</v>
      </c>
      <c r="F1921" s="64">
        <v>37358</v>
      </c>
      <c r="G1921" s="65">
        <v>0.85277777777777775</v>
      </c>
      <c r="H1921" s="66">
        <v>25.145</v>
      </c>
      <c r="I1921" s="66">
        <v>36.764499999999998</v>
      </c>
      <c r="J1921" s="66">
        <v>12.95</v>
      </c>
      <c r="M1921" s="67">
        <v>0.113</v>
      </c>
      <c r="N1921" s="67">
        <v>0.01</v>
      </c>
      <c r="P1921" s="66"/>
      <c r="Q1921" s="67">
        <v>0.1</v>
      </c>
    </row>
    <row r="1922" spans="1:17" ht="14" customHeight="1" x14ac:dyDescent="0.2">
      <c r="A1922" s="46">
        <v>1920</v>
      </c>
      <c r="B1922" s="63">
        <v>-81.523033333333331</v>
      </c>
      <c r="C1922" s="63">
        <v>25.759666666666668</v>
      </c>
      <c r="D1922" s="71">
        <v>40</v>
      </c>
      <c r="E1922" s="72">
        <v>0</v>
      </c>
      <c r="F1922" s="64">
        <v>37358</v>
      </c>
      <c r="G1922" s="65">
        <v>0.87291666666666667</v>
      </c>
      <c r="H1922" s="66">
        <v>25.088999999999999</v>
      </c>
      <c r="I1922" s="66">
        <v>35.683499999999995</v>
      </c>
      <c r="M1922" s="67">
        <v>0.19600000000000001</v>
      </c>
      <c r="N1922" s="67">
        <v>0.01</v>
      </c>
      <c r="P1922" s="66"/>
      <c r="Q1922" s="67">
        <v>31.954999999999998</v>
      </c>
    </row>
    <row r="1923" spans="1:17" ht="14" customHeight="1" x14ac:dyDescent="0.2">
      <c r="A1923" s="46">
        <v>1921</v>
      </c>
      <c r="B1923" s="63">
        <v>-81.483500000000006</v>
      </c>
      <c r="C1923" s="63">
        <v>25.783349999999999</v>
      </c>
      <c r="D1923" s="71">
        <v>39</v>
      </c>
      <c r="E1923" s="72">
        <v>0</v>
      </c>
      <c r="F1923" s="64">
        <v>37358</v>
      </c>
      <c r="G1923" s="65">
        <v>0.89236111111111116</v>
      </c>
      <c r="H1923" s="66">
        <v>24.808500000000002</v>
      </c>
      <c r="I1923" s="66">
        <v>34.496499999999997</v>
      </c>
      <c r="J1923" s="66">
        <v>9.713000000000001</v>
      </c>
      <c r="M1923" s="67">
        <v>0.44</v>
      </c>
      <c r="N1923" s="67">
        <v>0.01</v>
      </c>
      <c r="P1923" s="66"/>
      <c r="Q1923" s="67">
        <v>40.889000000000003</v>
      </c>
    </row>
    <row r="1924" spans="1:17" ht="14" customHeight="1" x14ac:dyDescent="0.2">
      <c r="A1924" s="46">
        <v>1922</v>
      </c>
      <c r="B1924" s="63">
        <v>-81.833633333333339</v>
      </c>
      <c r="C1924" s="63">
        <v>25.872983333333334</v>
      </c>
      <c r="D1924" s="71">
        <v>32</v>
      </c>
      <c r="E1924" s="72">
        <v>0</v>
      </c>
      <c r="F1924" s="64">
        <v>37359</v>
      </c>
      <c r="G1924" s="65">
        <v>3.472222222222222E-3</v>
      </c>
      <c r="H1924" s="66">
        <v>24.951999999999998</v>
      </c>
      <c r="I1924" s="66">
        <v>36.610500000000002</v>
      </c>
      <c r="J1924" s="66">
        <v>1.2775000000000001</v>
      </c>
      <c r="M1924" s="67">
        <v>0.129</v>
      </c>
      <c r="N1924" s="67">
        <v>0.01</v>
      </c>
      <c r="P1924" s="66"/>
      <c r="Q1924" s="67">
        <v>27.419</v>
      </c>
    </row>
    <row r="1925" spans="1:17" ht="14" customHeight="1" x14ac:dyDescent="0.2">
      <c r="A1925" s="46">
        <v>1923</v>
      </c>
      <c r="B1925" s="63">
        <v>-81.800233333333338</v>
      </c>
      <c r="C1925" s="63">
        <v>25.911766666666665</v>
      </c>
      <c r="D1925" s="71">
        <v>33</v>
      </c>
      <c r="E1925" s="72">
        <v>0</v>
      </c>
      <c r="F1925" s="64">
        <v>37359</v>
      </c>
      <c r="G1925" s="65">
        <v>2.2916666666666669E-2</v>
      </c>
      <c r="H1925" s="66">
        <v>24.807500000000001</v>
      </c>
      <c r="I1925" s="66">
        <v>36.869</v>
      </c>
      <c r="J1925" s="66">
        <v>1.7849999999999999</v>
      </c>
      <c r="M1925" s="67">
        <v>0.16800000000000001</v>
      </c>
      <c r="N1925" s="67">
        <v>0.01</v>
      </c>
      <c r="P1925" s="66"/>
      <c r="Q1925" s="67">
        <v>28.28</v>
      </c>
    </row>
    <row r="1926" spans="1:17" ht="14" customHeight="1" x14ac:dyDescent="0.2">
      <c r="A1926" s="46">
        <v>1924</v>
      </c>
      <c r="B1926" s="63">
        <v>-81.766333333333336</v>
      </c>
      <c r="C1926" s="63">
        <v>25.950866666666666</v>
      </c>
      <c r="D1926" s="71">
        <v>34</v>
      </c>
      <c r="E1926" s="72">
        <v>0</v>
      </c>
      <c r="F1926" s="64">
        <v>37359</v>
      </c>
      <c r="G1926" s="65">
        <v>4.7916666666666663E-2</v>
      </c>
      <c r="H1926" s="66">
        <v>25.055999999999997</v>
      </c>
      <c r="I1926" s="66">
        <v>36.683</v>
      </c>
      <c r="J1926" s="66">
        <v>1.9775</v>
      </c>
      <c r="M1926" s="67">
        <v>0.22800000000000001</v>
      </c>
      <c r="N1926" s="67">
        <v>0.01</v>
      </c>
      <c r="P1926" s="66"/>
      <c r="Q1926" s="67">
        <v>35.229999999999997</v>
      </c>
    </row>
    <row r="1927" spans="1:17" ht="14" customHeight="1" x14ac:dyDescent="0.2">
      <c r="A1927" s="46">
        <v>1925</v>
      </c>
      <c r="B1927" s="63">
        <v>-82.76606666666666</v>
      </c>
      <c r="C1927" s="63">
        <v>26.383333333333333</v>
      </c>
      <c r="D1927" s="71" t="s">
        <v>38</v>
      </c>
      <c r="E1927" s="72">
        <v>0</v>
      </c>
      <c r="F1927" s="64">
        <v>37359</v>
      </c>
      <c r="G1927" s="65">
        <v>0.67013888888888884</v>
      </c>
      <c r="H1927" s="66">
        <v>22.526</v>
      </c>
      <c r="I1927" s="66">
        <v>36.509</v>
      </c>
      <c r="J1927" s="66">
        <v>0.36799999999999999</v>
      </c>
      <c r="M1927" s="67">
        <v>2.1000000000000001E-2</v>
      </c>
      <c r="N1927" s="67">
        <v>0.129</v>
      </c>
      <c r="P1927" s="66"/>
      <c r="Q1927" s="67">
        <v>0.1</v>
      </c>
    </row>
    <row r="1928" spans="1:17" ht="14" customHeight="1" x14ac:dyDescent="0.2">
      <c r="A1928" s="46">
        <v>1926</v>
      </c>
      <c r="B1928" s="63">
        <v>-82.616416666666666</v>
      </c>
      <c r="C1928" s="63">
        <v>26.472266666666666</v>
      </c>
      <c r="D1928" s="71" t="s">
        <v>37</v>
      </c>
      <c r="E1928" s="72">
        <v>0</v>
      </c>
      <c r="F1928" s="64">
        <v>37359</v>
      </c>
      <c r="G1928" s="65">
        <v>0.72013888888888899</v>
      </c>
      <c r="H1928" s="66">
        <v>22.8155</v>
      </c>
      <c r="I1928" s="66">
        <v>36.520000000000003</v>
      </c>
      <c r="J1928" s="66">
        <v>0.48299999999999998</v>
      </c>
      <c r="M1928" s="67">
        <v>0.03</v>
      </c>
      <c r="N1928" s="67">
        <v>0.01</v>
      </c>
      <c r="P1928" s="66"/>
      <c r="Q1928" s="67">
        <v>0.1</v>
      </c>
    </row>
    <row r="1929" spans="1:17" ht="14" customHeight="1" x14ac:dyDescent="0.2">
      <c r="A1929" s="46">
        <v>1927</v>
      </c>
      <c r="B1929" s="63">
        <v>-82.467449999999999</v>
      </c>
      <c r="C1929" s="63">
        <v>26.553783333333332</v>
      </c>
      <c r="D1929" s="71" t="s">
        <v>36</v>
      </c>
      <c r="E1929" s="72">
        <v>0</v>
      </c>
      <c r="F1929" s="64">
        <v>37359</v>
      </c>
      <c r="G1929" s="65">
        <v>0.76666666666666661</v>
      </c>
      <c r="H1929" s="66">
        <v>22.655000000000001</v>
      </c>
      <c r="I1929" s="66">
        <v>36.482500000000002</v>
      </c>
      <c r="J1929" s="66">
        <v>0.23</v>
      </c>
      <c r="M1929" s="67">
        <v>2.7E-2</v>
      </c>
      <c r="N1929" s="67">
        <v>0.01</v>
      </c>
      <c r="P1929" s="66"/>
      <c r="Q1929" s="67">
        <v>0.1</v>
      </c>
    </row>
    <row r="1930" spans="1:17" ht="14" customHeight="1" x14ac:dyDescent="0.2">
      <c r="A1930" s="46">
        <v>1928</v>
      </c>
      <c r="B1930" s="63">
        <v>-82.330433333333332</v>
      </c>
      <c r="C1930" s="63">
        <v>26.661300000000001</v>
      </c>
      <c r="D1930" s="71" t="s">
        <v>35</v>
      </c>
      <c r="E1930" s="72">
        <v>0</v>
      </c>
      <c r="F1930" s="64">
        <v>37359</v>
      </c>
      <c r="G1930" s="65">
        <v>0.8125</v>
      </c>
      <c r="H1930" s="66">
        <v>24.238</v>
      </c>
      <c r="I1930" s="66">
        <v>36.302500000000002</v>
      </c>
      <c r="J1930" s="66">
        <v>1.2775000000000001</v>
      </c>
      <c r="M1930" s="67">
        <v>0.08</v>
      </c>
      <c r="N1930" s="67">
        <v>4.0000000000000001E-3</v>
      </c>
      <c r="P1930" s="66"/>
      <c r="Q1930" s="67">
        <v>5.3049999999999997</v>
      </c>
    </row>
    <row r="1931" spans="1:17" ht="14" customHeight="1" x14ac:dyDescent="0.2">
      <c r="A1931" s="46">
        <v>1929</v>
      </c>
      <c r="B1931" s="63">
        <v>-82.250649999999993</v>
      </c>
      <c r="C1931" s="63">
        <v>26.718733333333333</v>
      </c>
      <c r="D1931" s="71" t="s">
        <v>34</v>
      </c>
      <c r="E1931" s="72">
        <v>0</v>
      </c>
      <c r="F1931" s="64">
        <v>37359</v>
      </c>
      <c r="G1931" s="65">
        <v>0.84027777777777779</v>
      </c>
      <c r="H1931" s="66">
        <v>24.6035</v>
      </c>
      <c r="I1931" s="66">
        <v>36.0105</v>
      </c>
      <c r="J1931" s="66">
        <v>22.82</v>
      </c>
      <c r="M1931" s="67">
        <v>0.218</v>
      </c>
      <c r="N1931" s="67">
        <v>7.5999999999999998E-2</v>
      </c>
      <c r="P1931" s="66"/>
      <c r="Q1931" s="67">
        <v>6.6680000000000001</v>
      </c>
    </row>
    <row r="1932" spans="1:17" ht="14" customHeight="1" x14ac:dyDescent="0.2">
      <c r="A1932" s="46">
        <v>1930</v>
      </c>
      <c r="B1932" s="63">
        <v>-82.216833333333327</v>
      </c>
      <c r="C1932" s="63">
        <v>26.183016666666667</v>
      </c>
      <c r="D1932" s="71" t="s">
        <v>39</v>
      </c>
      <c r="E1932" s="72">
        <v>0</v>
      </c>
      <c r="F1932" s="64">
        <v>37360</v>
      </c>
      <c r="G1932" s="65">
        <v>0.57291666666666663</v>
      </c>
      <c r="H1932" s="66">
        <v>22.661999999999999</v>
      </c>
      <c r="I1932" s="66">
        <v>36.453499999999998</v>
      </c>
      <c r="J1932" s="66">
        <v>0.77</v>
      </c>
      <c r="M1932" s="67">
        <v>3.7999999999999999E-2</v>
      </c>
      <c r="N1932" s="67">
        <v>0.01</v>
      </c>
      <c r="P1932" s="66"/>
      <c r="Q1932" s="67">
        <v>0.1</v>
      </c>
    </row>
    <row r="1933" spans="1:17" ht="14" customHeight="1" x14ac:dyDescent="0.2">
      <c r="A1933" s="46">
        <v>1931</v>
      </c>
      <c r="B1933" s="63">
        <v>-82.133700000000005</v>
      </c>
      <c r="C1933" s="63">
        <v>26.258199999999999</v>
      </c>
      <c r="D1933" s="71" t="s">
        <v>33</v>
      </c>
      <c r="E1933" s="72">
        <v>0</v>
      </c>
      <c r="F1933" s="64">
        <v>37360</v>
      </c>
      <c r="G1933" s="65">
        <v>0.60624999999999996</v>
      </c>
      <c r="H1933" s="66">
        <v>23.623999999999999</v>
      </c>
      <c r="I1933" s="66">
        <v>36.372500000000002</v>
      </c>
      <c r="J1933" s="66">
        <v>0.70724999999999993</v>
      </c>
      <c r="M1933" s="67">
        <v>5.0999999999999997E-2</v>
      </c>
      <c r="N1933" s="67">
        <v>0.01</v>
      </c>
      <c r="P1933" s="66"/>
      <c r="Q1933" s="67">
        <v>2.4500000000000002</v>
      </c>
    </row>
    <row r="1934" spans="1:17" ht="14" customHeight="1" x14ac:dyDescent="0.2">
      <c r="A1934" s="46">
        <v>1932</v>
      </c>
      <c r="B1934" s="63">
        <v>-82.043783333333337</v>
      </c>
      <c r="C1934" s="63">
        <v>26.340916666666665</v>
      </c>
      <c r="D1934" s="71" t="s">
        <v>32</v>
      </c>
      <c r="E1934" s="72">
        <v>0</v>
      </c>
      <c r="F1934" s="64">
        <v>37360</v>
      </c>
      <c r="G1934" s="65">
        <v>0.63749999999999996</v>
      </c>
      <c r="H1934" s="66">
        <v>24.13</v>
      </c>
      <c r="I1934" s="66">
        <v>36.138500000000001</v>
      </c>
      <c r="J1934" s="66">
        <v>1.19</v>
      </c>
      <c r="M1934" s="67">
        <v>8.5000000000000006E-2</v>
      </c>
      <c r="N1934" s="67">
        <v>0.01</v>
      </c>
      <c r="P1934" s="66"/>
      <c r="Q1934" s="67">
        <v>8.9380000000000006</v>
      </c>
    </row>
    <row r="1935" spans="1:17" ht="14" customHeight="1" x14ac:dyDescent="0.2">
      <c r="A1935" s="46">
        <v>1933</v>
      </c>
      <c r="B1935" s="63">
        <v>-81.99966666666667</v>
      </c>
      <c r="C1935" s="63">
        <v>26.382716666666667</v>
      </c>
      <c r="D1935" s="71" t="s">
        <v>31</v>
      </c>
      <c r="E1935" s="72">
        <v>0</v>
      </c>
      <c r="F1935" s="64">
        <v>37360</v>
      </c>
      <c r="G1935" s="65">
        <v>0.65694444444444444</v>
      </c>
      <c r="H1935" s="66">
        <v>24.405999999999999</v>
      </c>
      <c r="I1935" s="66">
        <v>36.014499999999998</v>
      </c>
      <c r="J1935" s="66">
        <v>1.4</v>
      </c>
      <c r="M1935" s="67">
        <v>8.2000000000000003E-2</v>
      </c>
      <c r="N1935" s="67">
        <v>0.01</v>
      </c>
      <c r="P1935" s="66"/>
      <c r="Q1935" s="67">
        <v>8.7840000000000007</v>
      </c>
    </row>
    <row r="1936" spans="1:17" ht="14" customHeight="1" x14ac:dyDescent="0.2">
      <c r="A1936" s="46">
        <v>1934</v>
      </c>
      <c r="B1936" s="63">
        <v>-81.960266666666669</v>
      </c>
      <c r="C1936" s="63">
        <v>26.426216666666665</v>
      </c>
      <c r="D1936" s="71" t="s">
        <v>30</v>
      </c>
      <c r="E1936" s="72">
        <v>0</v>
      </c>
      <c r="F1936" s="64">
        <v>37360</v>
      </c>
      <c r="G1936" s="65">
        <v>0.68055555555555547</v>
      </c>
      <c r="H1936" s="66">
        <v>25.829000000000001</v>
      </c>
      <c r="I1936" s="66">
        <v>35.913499999999999</v>
      </c>
      <c r="J1936" s="66">
        <v>5.0841250000000002</v>
      </c>
      <c r="M1936" s="67">
        <v>0.34300000000000003</v>
      </c>
      <c r="N1936" s="67">
        <v>1.0999999999999999E-2</v>
      </c>
      <c r="P1936" s="66"/>
      <c r="Q1936" s="67">
        <v>34.03</v>
      </c>
    </row>
    <row r="1937" spans="1:17" ht="14" customHeight="1" x14ac:dyDescent="0.2">
      <c r="A1937" s="46">
        <v>1935</v>
      </c>
      <c r="B1937" s="63">
        <v>-81.943289166666673</v>
      </c>
      <c r="C1937" s="63">
        <v>25.741425666666668</v>
      </c>
      <c r="D1937" s="71">
        <v>31</v>
      </c>
      <c r="E1937" s="72">
        <v>0</v>
      </c>
      <c r="F1937" s="64">
        <v>37361</v>
      </c>
      <c r="G1937" s="65">
        <v>0.61250000000000004</v>
      </c>
      <c r="H1937" s="66">
        <v>23.865499999999997</v>
      </c>
      <c r="I1937" s="66">
        <v>36.372</v>
      </c>
      <c r="J1937" s="66">
        <v>1.4</v>
      </c>
      <c r="M1937" s="67">
        <v>4.1000000000000002E-2</v>
      </c>
      <c r="N1937" s="67">
        <v>0.11799999999999999</v>
      </c>
      <c r="P1937" s="66"/>
      <c r="Q1937" s="67">
        <v>0.1</v>
      </c>
    </row>
    <row r="1938" spans="1:17" ht="14" customHeight="1" x14ac:dyDescent="0.2">
      <c r="A1938" s="46">
        <v>1936</v>
      </c>
      <c r="B1938" s="63">
        <v>-82.074783333333329</v>
      </c>
      <c r="C1938" s="63">
        <v>25.570633333333333</v>
      </c>
      <c r="D1938" s="71">
        <v>30.5</v>
      </c>
      <c r="E1938" s="72">
        <v>0</v>
      </c>
      <c r="F1938" s="64">
        <v>37361</v>
      </c>
      <c r="G1938" s="65">
        <v>0.66736111111111107</v>
      </c>
      <c r="H1938" s="66">
        <v>23.585000000000001</v>
      </c>
      <c r="I1938" s="66">
        <v>36.569499999999998</v>
      </c>
      <c r="J1938" s="66">
        <v>0.50600000000000001</v>
      </c>
      <c r="M1938" s="67">
        <v>4.2000000000000003E-2</v>
      </c>
      <c r="N1938" s="67">
        <v>0.01</v>
      </c>
      <c r="P1938" s="66"/>
      <c r="Q1938" s="67">
        <v>0.1</v>
      </c>
    </row>
    <row r="1939" spans="1:17" ht="14" customHeight="1" x14ac:dyDescent="0.2">
      <c r="A1939" s="46">
        <v>1937</v>
      </c>
      <c r="B1939" s="63">
        <v>-82.206999999999994</v>
      </c>
      <c r="C1939" s="63">
        <v>25.401916666666665</v>
      </c>
      <c r="D1939" s="71">
        <v>30</v>
      </c>
      <c r="E1939" s="72">
        <v>0</v>
      </c>
      <c r="F1939" s="64">
        <v>37361</v>
      </c>
      <c r="G1939" s="65">
        <v>0.72777777777777775</v>
      </c>
      <c r="H1939" s="66">
        <v>24.480999999999998</v>
      </c>
      <c r="I1939" s="66">
        <v>36.589500000000001</v>
      </c>
      <c r="J1939" s="66">
        <v>0.50024999999999997</v>
      </c>
      <c r="M1939" s="67">
        <v>3.6999999999999998E-2</v>
      </c>
      <c r="N1939" s="67">
        <v>0.04</v>
      </c>
      <c r="P1939" s="66"/>
      <c r="Q1939" s="67">
        <v>0.1</v>
      </c>
    </row>
    <row r="1940" spans="1:17" ht="14" customHeight="1" x14ac:dyDescent="0.2">
      <c r="A1940" s="46">
        <v>1938</v>
      </c>
      <c r="B1940" s="63">
        <v>-82.349649999999997</v>
      </c>
      <c r="C1940" s="63">
        <v>25.227466666666668</v>
      </c>
      <c r="D1940" s="71">
        <v>29.5</v>
      </c>
      <c r="E1940" s="72">
        <v>0</v>
      </c>
      <c r="F1940" s="64">
        <v>37361</v>
      </c>
      <c r="G1940" s="65">
        <v>0.78125</v>
      </c>
      <c r="H1940" s="66">
        <v>25.008499999999998</v>
      </c>
      <c r="I1940" s="66">
        <v>36.4465</v>
      </c>
      <c r="J1940" s="66">
        <v>7.6999999999999999E-2</v>
      </c>
      <c r="M1940" s="67">
        <v>0.02</v>
      </c>
      <c r="N1940" s="67">
        <v>0.01</v>
      </c>
      <c r="P1940" s="66"/>
      <c r="Q1940" s="67">
        <v>0.1</v>
      </c>
    </row>
    <row r="1941" spans="1:17" ht="14" customHeight="1" x14ac:dyDescent="0.2">
      <c r="A1941" s="46">
        <v>1939</v>
      </c>
      <c r="B1941" s="63">
        <v>-82.478449999999995</v>
      </c>
      <c r="C1941" s="63">
        <v>25.063516666666665</v>
      </c>
      <c r="D1941" s="71">
        <v>29</v>
      </c>
      <c r="E1941" s="72">
        <v>0</v>
      </c>
      <c r="F1941" s="64">
        <v>37361</v>
      </c>
      <c r="G1941" s="65">
        <v>0.83333333333333337</v>
      </c>
      <c r="H1941" s="66">
        <v>25.827500000000001</v>
      </c>
      <c r="I1941" s="66">
        <v>36.29</v>
      </c>
      <c r="J1941" s="66">
        <v>0.10175000000000001</v>
      </c>
      <c r="M1941" s="67">
        <v>2.8000000000000001E-2</v>
      </c>
      <c r="N1941" s="67">
        <v>0.01</v>
      </c>
      <c r="P1941" s="66"/>
      <c r="Q1941" s="67">
        <v>0.1</v>
      </c>
    </row>
    <row r="1942" spans="1:17" ht="14" customHeight="1" x14ac:dyDescent="0.2">
      <c r="A1942" s="46">
        <v>1940</v>
      </c>
      <c r="B1942" s="63">
        <v>-82.61663333333334</v>
      </c>
      <c r="C1942" s="63">
        <v>24.900266666666667</v>
      </c>
      <c r="D1942" s="71">
        <v>28.5</v>
      </c>
      <c r="E1942" s="72">
        <v>0</v>
      </c>
      <c r="F1942" s="64">
        <v>37361</v>
      </c>
      <c r="G1942" s="65">
        <v>0.88958333333333339</v>
      </c>
      <c r="H1942" s="66">
        <v>26.061499999999999</v>
      </c>
      <c r="I1942" s="66">
        <v>36.232500000000002</v>
      </c>
      <c r="J1942" s="66">
        <v>8.3875000000000005E-2</v>
      </c>
      <c r="M1942" s="67">
        <v>2.5999999999999999E-2</v>
      </c>
      <c r="N1942" s="67">
        <v>0.01</v>
      </c>
      <c r="P1942" s="66"/>
      <c r="Q1942" s="67">
        <v>0.1</v>
      </c>
    </row>
    <row r="1943" spans="1:17" ht="14" customHeight="1" x14ac:dyDescent="0.2">
      <c r="A1943" s="46">
        <v>1941</v>
      </c>
      <c r="B1943" s="63">
        <v>-82.7483</v>
      </c>
      <c r="C1943" s="63">
        <v>24.728783333333332</v>
      </c>
      <c r="D1943" s="71">
        <v>28</v>
      </c>
      <c r="E1943" s="72">
        <v>0</v>
      </c>
      <c r="F1943" s="64">
        <v>37361</v>
      </c>
      <c r="G1943" s="65">
        <v>0.93958333333333333</v>
      </c>
      <c r="H1943" s="66">
        <v>26.000500000000002</v>
      </c>
      <c r="I1943" s="66">
        <v>36.253</v>
      </c>
      <c r="J1943" s="66">
        <v>0.13200000000000001</v>
      </c>
      <c r="M1943" s="67">
        <v>3.4000000000000002E-2</v>
      </c>
      <c r="N1943" s="67">
        <v>0.01</v>
      </c>
      <c r="P1943" s="66"/>
      <c r="Q1943" s="67">
        <v>0.1</v>
      </c>
    </row>
    <row r="1944" spans="1:17" ht="14" customHeight="1" x14ac:dyDescent="0.2">
      <c r="A1944" s="46">
        <v>1942</v>
      </c>
      <c r="B1944" s="63">
        <v>-82.768666666666661</v>
      </c>
      <c r="C1944" s="63">
        <v>24.5898</v>
      </c>
      <c r="D1944" s="71">
        <v>27</v>
      </c>
      <c r="E1944" s="72">
        <v>0</v>
      </c>
      <c r="F1944" s="64">
        <v>37362</v>
      </c>
      <c r="G1944" s="65">
        <v>0.48888888888888887</v>
      </c>
      <c r="H1944" s="66">
        <v>26.116999999999997</v>
      </c>
      <c r="I1944" s="66">
        <v>36.155499999999996</v>
      </c>
      <c r="J1944" s="66">
        <v>9.6250000000000002E-2</v>
      </c>
      <c r="M1944" s="67">
        <v>2.1000000000000001E-2</v>
      </c>
      <c r="N1944" s="67">
        <v>0.01</v>
      </c>
      <c r="P1944" s="66"/>
      <c r="Q1944" s="67">
        <v>0.1</v>
      </c>
    </row>
    <row r="1945" spans="1:17" ht="14" customHeight="1" x14ac:dyDescent="0.2">
      <c r="A1945" s="46">
        <v>1943</v>
      </c>
      <c r="B1945" s="63">
        <v>-82.768232999999995</v>
      </c>
      <c r="C1945" s="63">
        <v>24.4938</v>
      </c>
      <c r="D1945" s="71">
        <v>26</v>
      </c>
      <c r="E1945" s="72">
        <v>0</v>
      </c>
      <c r="F1945" s="64">
        <v>37362</v>
      </c>
      <c r="G1945" s="65">
        <v>0.51944444444444449</v>
      </c>
      <c r="H1945" s="66">
        <v>26.133000000000003</v>
      </c>
      <c r="I1945" s="66">
        <v>36.111499999999992</v>
      </c>
      <c r="J1945" s="66">
        <v>9.2125000000000012E-2</v>
      </c>
      <c r="M1945" s="67">
        <v>3.7999999999999999E-2</v>
      </c>
      <c r="N1945" s="67">
        <v>0.01</v>
      </c>
      <c r="P1945" s="66"/>
      <c r="Q1945" s="67">
        <v>0.1</v>
      </c>
    </row>
    <row r="1946" spans="1:17" ht="14" customHeight="1" x14ac:dyDescent="0.2">
      <c r="A1946" s="46">
        <v>1944</v>
      </c>
      <c r="B1946" s="63">
        <v>-82.767083333333332</v>
      </c>
      <c r="C1946" s="63">
        <v>24.393466666666665</v>
      </c>
      <c r="D1946" s="71">
        <v>25</v>
      </c>
      <c r="E1946" s="72">
        <v>0</v>
      </c>
      <c r="F1946" s="64">
        <v>37362</v>
      </c>
      <c r="G1946" s="65">
        <v>0.5493055555555556</v>
      </c>
      <c r="H1946" s="66">
        <v>26.1525</v>
      </c>
      <c r="I1946" s="66">
        <v>36.0625</v>
      </c>
      <c r="J1946" s="66">
        <v>7.4249999999999997E-2</v>
      </c>
      <c r="M1946" s="67">
        <v>2.9000000000000001E-2</v>
      </c>
      <c r="N1946" s="67">
        <v>0.01</v>
      </c>
      <c r="P1946" s="66"/>
      <c r="Q1946" s="67">
        <v>0.1</v>
      </c>
    </row>
    <row r="1947" spans="1:17" ht="14" customHeight="1" x14ac:dyDescent="0.2">
      <c r="A1947" s="46">
        <v>1945</v>
      </c>
      <c r="B1947" s="63">
        <v>-82.76691666666666</v>
      </c>
      <c r="C1947" s="63">
        <v>24.287033333333333</v>
      </c>
      <c r="D1947" s="71">
        <v>25.5</v>
      </c>
      <c r="E1947" s="72">
        <v>0</v>
      </c>
      <c r="F1947" s="64">
        <v>37362</v>
      </c>
      <c r="G1947" s="65">
        <v>0.6020833333333333</v>
      </c>
      <c r="H1947" s="66">
        <v>25.695</v>
      </c>
      <c r="I1947" s="66">
        <v>36.167999999999999</v>
      </c>
      <c r="J1947" s="66">
        <v>0.18775000000000003</v>
      </c>
      <c r="M1947" s="67">
        <v>3.5999999999999997E-2</v>
      </c>
      <c r="N1947" s="67">
        <v>0.01</v>
      </c>
      <c r="P1947" s="66"/>
      <c r="Q1947" s="67">
        <v>0.1</v>
      </c>
    </row>
    <row r="1948" spans="1:17" ht="14" customHeight="1" x14ac:dyDescent="0.2">
      <c r="A1948" s="46">
        <v>1946</v>
      </c>
      <c r="B1948" s="63">
        <v>-81.828166666666661</v>
      </c>
      <c r="C1948" s="63">
        <v>24.397616666666668</v>
      </c>
      <c r="D1948" s="71">
        <v>22.5</v>
      </c>
      <c r="E1948" s="72">
        <v>0</v>
      </c>
      <c r="F1948" s="64">
        <v>37362</v>
      </c>
      <c r="G1948" s="65">
        <v>0.80833333333333324</v>
      </c>
      <c r="H1948" s="66">
        <v>26.497</v>
      </c>
      <c r="I1948" s="66">
        <v>36.100499999999997</v>
      </c>
      <c r="J1948" s="66">
        <v>5.0875000000000004E-2</v>
      </c>
      <c r="M1948" s="67">
        <v>3.4000000000000002E-2</v>
      </c>
      <c r="N1948" s="67">
        <v>0.01</v>
      </c>
      <c r="P1948" s="66"/>
      <c r="Q1948" s="67">
        <v>0.1</v>
      </c>
    </row>
    <row r="1949" spans="1:17" ht="14" customHeight="1" x14ac:dyDescent="0.2">
      <c r="A1949" s="46">
        <v>1947</v>
      </c>
      <c r="B1949" s="63">
        <v>-81.828628333333327</v>
      </c>
      <c r="C1949" s="63">
        <v>24.454768166666668</v>
      </c>
      <c r="D1949" s="71">
        <v>22</v>
      </c>
      <c r="E1949" s="72">
        <v>0</v>
      </c>
      <c r="F1949" s="64">
        <v>37362</v>
      </c>
      <c r="G1949" s="65">
        <v>0.82847222222222217</v>
      </c>
      <c r="H1949" s="66">
        <v>26.736499999999999</v>
      </c>
      <c r="I1949" s="66">
        <v>36.010999999999996</v>
      </c>
      <c r="J1949" s="66">
        <v>0.10725000000000001</v>
      </c>
      <c r="M1949" s="67">
        <v>4.8000000000000001E-2</v>
      </c>
      <c r="N1949" s="67">
        <v>0.29199999999999998</v>
      </c>
      <c r="P1949" s="66"/>
      <c r="Q1949" s="67">
        <v>0.1</v>
      </c>
    </row>
    <row r="1950" spans="1:17" ht="14" customHeight="1" x14ac:dyDescent="0.2">
      <c r="A1950" s="46">
        <v>1948</v>
      </c>
      <c r="B1950" s="63">
        <v>-81.828383333333335</v>
      </c>
      <c r="C1950" s="63">
        <v>24.485816666666668</v>
      </c>
      <c r="D1950" s="71">
        <v>23</v>
      </c>
      <c r="E1950" s="72">
        <v>0</v>
      </c>
      <c r="F1950" s="64">
        <v>37362</v>
      </c>
      <c r="G1950" s="65">
        <v>0.84097222222222223</v>
      </c>
      <c r="H1950" s="66">
        <v>26.557000000000002</v>
      </c>
      <c r="I1950" s="66">
        <v>36.126999999999995</v>
      </c>
      <c r="J1950" s="66">
        <v>0.16225000000000001</v>
      </c>
      <c r="M1950" s="67">
        <v>7.2999999999999995E-2</v>
      </c>
      <c r="N1950" s="67">
        <v>0.04</v>
      </c>
      <c r="P1950" s="66"/>
      <c r="Q1950" s="67">
        <v>0.1</v>
      </c>
    </row>
    <row r="1951" spans="1:17" ht="14" customHeight="1" x14ac:dyDescent="0.2">
      <c r="A1951" s="46">
        <v>1949</v>
      </c>
      <c r="B1951" s="63">
        <v>-81.828483333333338</v>
      </c>
      <c r="C1951" s="63">
        <v>24.53565</v>
      </c>
      <c r="D1951" s="71">
        <v>24</v>
      </c>
      <c r="E1951" s="72">
        <v>0</v>
      </c>
      <c r="F1951" s="64">
        <v>37362</v>
      </c>
      <c r="G1951" s="65">
        <v>0.85833333333333339</v>
      </c>
      <c r="H1951" s="66">
        <v>26.268000000000001</v>
      </c>
      <c r="I1951" s="66">
        <v>36.454499999999996</v>
      </c>
      <c r="J1951" s="66">
        <v>0.59800000000000009</v>
      </c>
      <c r="M1951" s="67">
        <v>0.04</v>
      </c>
      <c r="N1951" s="67">
        <v>0.32400000000000001</v>
      </c>
      <c r="P1951" s="66"/>
      <c r="Q1951" s="67">
        <v>0.44400000000000001</v>
      </c>
    </row>
    <row r="1952" spans="1:17" ht="14" customHeight="1" x14ac:dyDescent="0.2">
      <c r="A1952" s="46">
        <v>1950</v>
      </c>
      <c r="B1952" s="63">
        <v>-81.421666666666667</v>
      </c>
      <c r="C1952" s="63">
        <v>24.61</v>
      </c>
      <c r="D1952" s="71">
        <v>19</v>
      </c>
      <c r="E1952" s="72">
        <v>0</v>
      </c>
      <c r="F1952" s="64">
        <v>37363</v>
      </c>
      <c r="G1952" s="65">
        <v>0.54861111111111105</v>
      </c>
      <c r="H1952" s="66">
        <v>26.1555</v>
      </c>
      <c r="I1952" s="66">
        <v>36.451999999999998</v>
      </c>
      <c r="J1952" s="66">
        <v>0.30474999999999997</v>
      </c>
      <c r="M1952" s="67">
        <v>3.4000000000000002E-2</v>
      </c>
      <c r="N1952" s="67">
        <v>0.08</v>
      </c>
      <c r="P1952" s="66"/>
      <c r="Q1952" s="67">
        <v>0.1</v>
      </c>
    </row>
    <row r="1953" spans="1:17" ht="14" customHeight="1" x14ac:dyDescent="0.2">
      <c r="A1953" s="46">
        <v>1951</v>
      </c>
      <c r="B1953" s="63">
        <v>-81.417500000000004</v>
      </c>
      <c r="C1953" s="63">
        <v>24.575666666666667</v>
      </c>
      <c r="D1953" s="71">
        <v>20</v>
      </c>
      <c r="E1953" s="72">
        <v>0</v>
      </c>
      <c r="F1953" s="64">
        <v>37363</v>
      </c>
      <c r="G1953" s="65">
        <v>0.5708333333333333</v>
      </c>
      <c r="H1953" s="66">
        <v>25.872</v>
      </c>
      <c r="I1953" s="66">
        <v>36.335499999999996</v>
      </c>
      <c r="J1953" s="66">
        <v>0.38524999999999998</v>
      </c>
      <c r="M1953" s="67">
        <v>2.3E-2</v>
      </c>
      <c r="N1953" s="67">
        <v>0.01</v>
      </c>
      <c r="P1953" s="66"/>
      <c r="Q1953" s="67">
        <v>0.1</v>
      </c>
    </row>
    <row r="1954" spans="1:17" ht="14" customHeight="1" x14ac:dyDescent="0.2">
      <c r="A1954" s="46">
        <v>1952</v>
      </c>
      <c r="B1954" s="63">
        <v>-81.413333333333327</v>
      </c>
      <c r="C1954" s="63">
        <v>24.536666666666665</v>
      </c>
      <c r="D1954" s="71">
        <v>21</v>
      </c>
      <c r="E1954" s="72">
        <v>0</v>
      </c>
      <c r="F1954" s="64">
        <v>37363</v>
      </c>
      <c r="G1954" s="65">
        <v>0.60347222222222219</v>
      </c>
      <c r="H1954" s="66">
        <v>26.414000000000001</v>
      </c>
      <c r="I1954" s="66">
        <v>36.042000000000002</v>
      </c>
      <c r="J1954" s="66">
        <v>8.5250000000000006E-2</v>
      </c>
      <c r="M1954" s="67">
        <v>0.01</v>
      </c>
      <c r="N1954" s="67">
        <v>0.01</v>
      </c>
      <c r="P1954" s="66"/>
      <c r="Q1954" s="67">
        <v>0.1</v>
      </c>
    </row>
    <row r="1955" spans="1:17" ht="14" customHeight="1" x14ac:dyDescent="0.2">
      <c r="A1955" s="46">
        <v>1953</v>
      </c>
      <c r="B1955" s="63">
        <v>-81.391666666666666</v>
      </c>
      <c r="C1955" s="63">
        <v>24.483333333333334</v>
      </c>
      <c r="D1955" s="71">
        <v>21.5</v>
      </c>
      <c r="E1955" s="72">
        <v>0</v>
      </c>
      <c r="F1955" s="64">
        <v>37363</v>
      </c>
      <c r="G1955" s="65">
        <v>0.62638888888888888</v>
      </c>
      <c r="H1955" s="66">
        <v>26.398499999999999</v>
      </c>
      <c r="I1955" s="66">
        <v>36.135999999999996</v>
      </c>
      <c r="J1955" s="66">
        <v>4.8125000000000001E-2</v>
      </c>
      <c r="M1955" s="67">
        <v>2.4E-2</v>
      </c>
      <c r="N1955" s="67">
        <v>0.01</v>
      </c>
      <c r="P1955" s="66"/>
      <c r="Q1955" s="67">
        <v>0.1</v>
      </c>
    </row>
    <row r="1956" spans="1:17" ht="14" customHeight="1" x14ac:dyDescent="0.2">
      <c r="A1956" s="46">
        <v>1954</v>
      </c>
      <c r="B1956" s="63">
        <v>-81.204999999999998</v>
      </c>
      <c r="C1956" s="63">
        <v>24.673333333333332</v>
      </c>
      <c r="D1956" s="71">
        <v>16</v>
      </c>
      <c r="E1956" s="72">
        <v>0</v>
      </c>
      <c r="F1956" s="64">
        <v>37363</v>
      </c>
      <c r="G1956" s="65">
        <v>0.70347222222222217</v>
      </c>
      <c r="H1956" s="66">
        <v>26.213999999999999</v>
      </c>
      <c r="I1956" s="66">
        <v>36.417999999999992</v>
      </c>
      <c r="J1956" s="66">
        <v>0.35650000000000004</v>
      </c>
      <c r="M1956" s="67">
        <v>7.3999999999999996E-2</v>
      </c>
      <c r="N1956" s="67">
        <v>0.01</v>
      </c>
      <c r="P1956" s="66"/>
      <c r="Q1956" s="67">
        <v>0.1</v>
      </c>
    </row>
    <row r="1957" spans="1:17" ht="14" customHeight="1" x14ac:dyDescent="0.2">
      <c r="A1957" s="46">
        <v>1955</v>
      </c>
      <c r="B1957" s="63">
        <v>-81.194000000000003</v>
      </c>
      <c r="C1957" s="63">
        <v>24.635166666666667</v>
      </c>
      <c r="D1957" s="71">
        <v>17</v>
      </c>
      <c r="E1957" s="72">
        <v>0</v>
      </c>
      <c r="F1957" s="64">
        <v>37363</v>
      </c>
      <c r="G1957" s="65">
        <v>0.71944444444444444</v>
      </c>
      <c r="H1957" s="66">
        <v>26.515499999999999</v>
      </c>
      <c r="I1957" s="66">
        <v>36.128500000000003</v>
      </c>
      <c r="J1957" s="66">
        <v>0.14300000000000002</v>
      </c>
      <c r="M1957" s="67">
        <v>3.7999999999999999E-2</v>
      </c>
      <c r="N1957" s="67">
        <v>0.01</v>
      </c>
      <c r="P1957" s="66"/>
      <c r="Q1957" s="67">
        <v>0.1</v>
      </c>
    </row>
    <row r="1958" spans="1:17" ht="14" customHeight="1" x14ac:dyDescent="0.2">
      <c r="A1958" s="46">
        <v>1956</v>
      </c>
      <c r="B1958" s="63">
        <v>-81.18383333333334</v>
      </c>
      <c r="C1958" s="63">
        <v>24.5975</v>
      </c>
      <c r="D1958" s="71">
        <v>18</v>
      </c>
      <c r="E1958" s="72">
        <v>0</v>
      </c>
      <c r="F1958" s="64">
        <v>37363</v>
      </c>
      <c r="G1958" s="65">
        <v>0.74375000000000002</v>
      </c>
      <c r="H1958" s="66">
        <v>26.611499999999999</v>
      </c>
      <c r="I1958" s="66">
        <v>36.040499999999994</v>
      </c>
      <c r="J1958" s="66">
        <v>7.5624999999999998E-2</v>
      </c>
      <c r="M1958" s="67">
        <v>3.2000000000000001E-2</v>
      </c>
      <c r="N1958" s="67">
        <v>0.01</v>
      </c>
      <c r="P1958" s="66"/>
      <c r="Q1958" s="67">
        <v>0.1</v>
      </c>
    </row>
    <row r="1959" spans="1:17" ht="14" customHeight="1" x14ac:dyDescent="0.2">
      <c r="A1959" s="46">
        <v>1957</v>
      </c>
      <c r="B1959" s="63">
        <v>-81.030166666666673</v>
      </c>
      <c r="C1959" s="63">
        <v>24.700666666666667</v>
      </c>
      <c r="D1959" s="71">
        <v>13</v>
      </c>
      <c r="E1959" s="72">
        <v>0</v>
      </c>
      <c r="F1959" s="64">
        <v>37363</v>
      </c>
      <c r="G1959" s="65">
        <v>0.80555555555555547</v>
      </c>
      <c r="H1959" s="66">
        <v>26.349499999999999</v>
      </c>
      <c r="I1959" s="66">
        <v>36.648499999999999</v>
      </c>
      <c r="J1959" s="66">
        <v>0.19662499999999999</v>
      </c>
      <c r="M1959" s="67">
        <v>3.7999999999999999E-2</v>
      </c>
      <c r="N1959" s="67">
        <v>0.01</v>
      </c>
      <c r="P1959" s="66"/>
      <c r="Q1959" s="67">
        <v>0.1</v>
      </c>
    </row>
    <row r="1960" spans="1:17" ht="14" customHeight="1" x14ac:dyDescent="0.2">
      <c r="A1960" s="46">
        <v>1958</v>
      </c>
      <c r="B1960" s="63">
        <v>-81.025499999999994</v>
      </c>
      <c r="C1960" s="63">
        <v>24.675000000000001</v>
      </c>
      <c r="D1960" s="71">
        <v>14</v>
      </c>
      <c r="E1960" s="72">
        <v>0</v>
      </c>
      <c r="F1960" s="64">
        <v>37363</v>
      </c>
      <c r="G1960" s="65">
        <v>0.81874999999999998</v>
      </c>
      <c r="H1960" s="66">
        <v>26.0685</v>
      </c>
      <c r="I1960" s="66">
        <v>36.331000000000003</v>
      </c>
      <c r="J1960" s="66">
        <v>0.29900000000000004</v>
      </c>
      <c r="M1960" s="67">
        <v>2.9000000000000001E-2</v>
      </c>
      <c r="N1960" s="67">
        <v>0.01</v>
      </c>
      <c r="P1960" s="66"/>
      <c r="Q1960" s="67">
        <v>0.1</v>
      </c>
    </row>
    <row r="1961" spans="1:17" ht="14" customHeight="1" x14ac:dyDescent="0.2">
      <c r="A1961" s="46">
        <v>1959</v>
      </c>
      <c r="B1961" s="63">
        <v>-81.018333333333331</v>
      </c>
      <c r="C1961" s="63">
        <v>24.643333333333334</v>
      </c>
      <c r="D1961" s="71">
        <v>15</v>
      </c>
      <c r="E1961" s="72">
        <v>0</v>
      </c>
      <c r="F1961" s="64">
        <v>37363</v>
      </c>
      <c r="G1961" s="65">
        <v>0.83888888888888891</v>
      </c>
      <c r="H1961" s="66">
        <v>26.66</v>
      </c>
      <c r="I1961" s="66">
        <v>36.048499999999997</v>
      </c>
      <c r="J1961" s="66">
        <v>5.6375000000000001E-2</v>
      </c>
      <c r="M1961" s="67">
        <v>2.5000000000000001E-2</v>
      </c>
      <c r="N1961" s="67">
        <v>0.01</v>
      </c>
      <c r="P1961" s="66"/>
      <c r="Q1961" s="67">
        <v>0.1</v>
      </c>
    </row>
    <row r="1962" spans="1:17" ht="14" customHeight="1" x14ac:dyDescent="0.2">
      <c r="A1962" s="46">
        <v>1960</v>
      </c>
      <c r="B1962" s="63">
        <v>-80.991500000000002</v>
      </c>
      <c r="C1962" s="63">
        <v>24.591666666666665</v>
      </c>
      <c r="D1962" s="71">
        <v>15.5</v>
      </c>
      <c r="E1962" s="72">
        <v>0</v>
      </c>
      <c r="F1962" s="64">
        <v>37363</v>
      </c>
      <c r="G1962" s="65">
        <v>0.8666666666666667</v>
      </c>
      <c r="H1962" s="66">
        <v>26.671499999999998</v>
      </c>
      <c r="I1962" s="66">
        <v>36.14</v>
      </c>
      <c r="J1962" s="66">
        <v>3.5750000000000004E-2</v>
      </c>
      <c r="M1962" s="67">
        <v>2.7E-2</v>
      </c>
      <c r="N1962" s="67">
        <v>0.01</v>
      </c>
      <c r="P1962" s="66"/>
      <c r="Q1962" s="67">
        <v>0.1</v>
      </c>
    </row>
    <row r="1963" spans="1:17" ht="14" customHeight="1" x14ac:dyDescent="0.2">
      <c r="A1963" s="46">
        <v>1961</v>
      </c>
      <c r="B1963" s="63">
        <v>-80.861666666666665</v>
      </c>
      <c r="C1963" s="63">
        <v>24.784333333333333</v>
      </c>
      <c r="D1963" s="71">
        <v>10</v>
      </c>
      <c r="E1963" s="72">
        <v>0</v>
      </c>
      <c r="F1963" s="64">
        <v>37363</v>
      </c>
      <c r="G1963" s="65">
        <v>0.94513888888888886</v>
      </c>
      <c r="H1963" s="66">
        <v>26.8705</v>
      </c>
      <c r="I1963" s="66">
        <v>36.537500000000001</v>
      </c>
      <c r="J1963" s="66">
        <v>0.144375</v>
      </c>
      <c r="M1963" s="67">
        <v>4.7E-2</v>
      </c>
      <c r="N1963" s="67">
        <v>0.04</v>
      </c>
      <c r="P1963" s="66"/>
      <c r="Q1963" s="67">
        <v>0.38400000000000001</v>
      </c>
    </row>
    <row r="1964" spans="1:17" ht="14" customHeight="1" x14ac:dyDescent="0.2">
      <c r="A1964" s="46">
        <v>1962</v>
      </c>
      <c r="B1964" s="63">
        <v>-80.847499999999997</v>
      </c>
      <c r="C1964" s="63">
        <v>24.753333333333334</v>
      </c>
      <c r="D1964" s="71">
        <v>11</v>
      </c>
      <c r="E1964" s="72">
        <v>0</v>
      </c>
      <c r="F1964" s="64">
        <v>37363</v>
      </c>
      <c r="G1964" s="65">
        <v>0.96458333333333324</v>
      </c>
      <c r="H1964" s="66">
        <v>26.2455</v>
      </c>
      <c r="I1964" s="66">
        <v>36.311999999999998</v>
      </c>
      <c r="J1964" s="66">
        <v>0.21287500000000001</v>
      </c>
      <c r="M1964" s="67">
        <v>4.1000000000000002E-2</v>
      </c>
      <c r="N1964" s="67">
        <v>0.01</v>
      </c>
      <c r="P1964" s="66"/>
      <c r="Q1964" s="67">
        <v>0.1</v>
      </c>
    </row>
    <row r="1965" spans="1:17" ht="14" customHeight="1" x14ac:dyDescent="0.2">
      <c r="A1965" s="46">
        <v>1963</v>
      </c>
      <c r="B1965" s="63">
        <v>-80.831000000000003</v>
      </c>
      <c r="C1965" s="63">
        <v>24.713999999999999</v>
      </c>
      <c r="D1965" s="71">
        <v>12</v>
      </c>
      <c r="E1965" s="72">
        <v>0</v>
      </c>
      <c r="F1965" s="64">
        <v>37363</v>
      </c>
      <c r="G1965" s="65">
        <v>0.9819444444444444</v>
      </c>
      <c r="H1965" s="66">
        <v>26.65</v>
      </c>
      <c r="I1965" s="66">
        <v>36.091499999999996</v>
      </c>
      <c r="J1965" s="66">
        <v>6.7375000000000004E-2</v>
      </c>
      <c r="M1965" s="67">
        <v>3.3000000000000002E-2</v>
      </c>
      <c r="N1965" s="67">
        <v>0.01</v>
      </c>
      <c r="P1965" s="66"/>
      <c r="Q1965" s="67">
        <v>0.1</v>
      </c>
    </row>
    <row r="1966" spans="1:17" ht="14" customHeight="1" x14ac:dyDescent="0.2">
      <c r="A1966" s="46">
        <v>1964</v>
      </c>
      <c r="B1966" s="63">
        <v>-80.6905</v>
      </c>
      <c r="C1966" s="63">
        <v>24.715666666666667</v>
      </c>
      <c r="D1966" s="71">
        <v>9.5</v>
      </c>
      <c r="E1966" s="72">
        <v>0</v>
      </c>
      <c r="F1966" s="64">
        <v>37364</v>
      </c>
      <c r="G1966" s="65">
        <v>1.9444444444444445E-2</v>
      </c>
      <c r="H1966" s="66">
        <v>26.929500000000001</v>
      </c>
      <c r="I1966" s="66">
        <v>36.128999999999998</v>
      </c>
      <c r="J1966" s="66">
        <v>4.5375000000000006E-2</v>
      </c>
      <c r="M1966" s="67">
        <v>0.03</v>
      </c>
      <c r="N1966" s="67">
        <v>0.01</v>
      </c>
      <c r="P1966" s="66"/>
      <c r="Q1966" s="67">
        <v>0.1</v>
      </c>
    </row>
    <row r="1967" spans="1:17" ht="14" customHeight="1" x14ac:dyDescent="0.2">
      <c r="A1967" s="46">
        <v>1965</v>
      </c>
      <c r="B1967" s="63">
        <v>-80.723500000000001</v>
      </c>
      <c r="C1967" s="63">
        <v>24.763000000000002</v>
      </c>
      <c r="D1967" s="71">
        <v>9</v>
      </c>
      <c r="E1967" s="72">
        <v>0</v>
      </c>
      <c r="F1967" s="64">
        <v>37364</v>
      </c>
      <c r="G1967" s="65">
        <v>4.1666666666666664E-2</v>
      </c>
      <c r="H1967" s="66">
        <v>26.540500000000002</v>
      </c>
      <c r="I1967" s="66">
        <v>36.104999999999997</v>
      </c>
      <c r="J1967" s="66">
        <v>7.5624999999999998E-2</v>
      </c>
      <c r="M1967" s="67">
        <v>5.1999999999999998E-2</v>
      </c>
      <c r="N1967" s="67">
        <v>0.01</v>
      </c>
      <c r="P1967" s="66"/>
      <c r="Q1967" s="67">
        <v>0.1</v>
      </c>
    </row>
    <row r="1968" spans="1:17" ht="14" customHeight="1" x14ac:dyDescent="0.2">
      <c r="A1968" s="46">
        <v>1966</v>
      </c>
      <c r="B1968" s="63">
        <v>-80.742833333333337</v>
      </c>
      <c r="C1968" s="63">
        <v>24.792333333333332</v>
      </c>
      <c r="D1968" s="71">
        <v>8</v>
      </c>
      <c r="E1968" s="72">
        <v>0</v>
      </c>
      <c r="F1968" s="64">
        <v>37364</v>
      </c>
      <c r="G1968" s="65">
        <v>5.8333333333333327E-2</v>
      </c>
      <c r="H1968" s="66">
        <v>26.266500000000001</v>
      </c>
      <c r="I1968" s="66">
        <v>36.2485</v>
      </c>
      <c r="J1968" s="66">
        <v>0.12237500000000001</v>
      </c>
      <c r="M1968" s="67">
        <v>3.0000000000000001E-3</v>
      </c>
      <c r="N1968" s="67">
        <v>0.01</v>
      </c>
      <c r="P1968" s="66"/>
      <c r="Q1968" s="67">
        <v>0.1</v>
      </c>
    </row>
    <row r="1969" spans="1:17" ht="14" customHeight="1" x14ac:dyDescent="0.2">
      <c r="A1969" s="46">
        <v>1967</v>
      </c>
      <c r="B1969" s="63">
        <v>-80.75633333333333</v>
      </c>
      <c r="C1969" s="63">
        <v>24.818166666666666</v>
      </c>
      <c r="D1969" s="71">
        <v>7</v>
      </c>
      <c r="E1969" s="72">
        <v>0</v>
      </c>
      <c r="F1969" s="64">
        <v>37364</v>
      </c>
      <c r="G1969" s="65">
        <v>7.013888888888889E-2</v>
      </c>
      <c r="H1969" s="66">
        <v>26.6325</v>
      </c>
      <c r="I1969" s="66">
        <v>36.576499999999996</v>
      </c>
      <c r="J1969" s="66">
        <v>0.12375</v>
      </c>
      <c r="M1969" s="67">
        <v>3.0000000000000001E-3</v>
      </c>
      <c r="N1969" s="67">
        <v>0.153</v>
      </c>
      <c r="P1969" s="66"/>
      <c r="Q1969" s="67">
        <v>0.1</v>
      </c>
    </row>
    <row r="1970" spans="1:17" ht="14" customHeight="1" x14ac:dyDescent="0.2">
      <c r="A1970" s="46">
        <v>1968</v>
      </c>
      <c r="B1970" s="63">
        <v>-80.476666666666674</v>
      </c>
      <c r="C1970" s="63">
        <v>25.01</v>
      </c>
      <c r="D1970" s="71" t="s">
        <v>11</v>
      </c>
      <c r="E1970" s="72">
        <v>0</v>
      </c>
      <c r="F1970" s="64">
        <v>37364</v>
      </c>
      <c r="G1970" s="65">
        <v>0.48194444444444445</v>
      </c>
      <c r="H1970" s="66">
        <v>25.941000000000003</v>
      </c>
      <c r="I1970" s="66">
        <v>36.536000000000001</v>
      </c>
      <c r="J1970" s="66">
        <v>7.1500000000000008E-2</v>
      </c>
      <c r="M1970" s="67">
        <v>6.0000000000000001E-3</v>
      </c>
      <c r="N1970" s="67">
        <v>0.01</v>
      </c>
      <c r="P1970" s="66"/>
      <c r="Q1970" s="67">
        <v>0.1</v>
      </c>
    </row>
    <row r="1971" spans="1:17" ht="14" customHeight="1" x14ac:dyDescent="0.2">
      <c r="A1971" s="46">
        <v>1969</v>
      </c>
      <c r="B1971" s="63">
        <v>-80.463333333333338</v>
      </c>
      <c r="C1971" s="63">
        <v>24.998333333333335</v>
      </c>
      <c r="D1971" s="71" t="s">
        <v>12</v>
      </c>
      <c r="E1971" s="72">
        <v>0</v>
      </c>
      <c r="F1971" s="64">
        <v>37364</v>
      </c>
      <c r="G1971" s="65">
        <v>0.49375000000000002</v>
      </c>
      <c r="H1971" s="66">
        <v>25.869</v>
      </c>
      <c r="I1971" s="66">
        <v>36.622500000000002</v>
      </c>
      <c r="J1971" s="66">
        <v>8.6625000000000008E-2</v>
      </c>
      <c r="M1971" s="67">
        <v>1E-3</v>
      </c>
      <c r="N1971" s="67">
        <v>0.01</v>
      </c>
      <c r="P1971" s="66"/>
      <c r="Q1971" s="67">
        <v>0.1</v>
      </c>
    </row>
    <row r="1972" spans="1:17" ht="14" customHeight="1" x14ac:dyDescent="0.2">
      <c r="A1972" s="46">
        <v>1970</v>
      </c>
      <c r="B1972" s="63">
        <v>-80.444999999999993</v>
      </c>
      <c r="C1972" s="63">
        <v>24.981660000000002</v>
      </c>
      <c r="D1972" s="71" t="s">
        <v>13</v>
      </c>
      <c r="E1972" s="72">
        <v>0</v>
      </c>
      <c r="F1972" s="64">
        <v>37364</v>
      </c>
      <c r="G1972" s="65">
        <v>0.50763888888888886</v>
      </c>
      <c r="H1972" s="66">
        <v>26.160499999999999</v>
      </c>
      <c r="I1972" s="66">
        <v>36.158499999999997</v>
      </c>
      <c r="J1972" s="66">
        <v>7.6999999999999999E-2</v>
      </c>
      <c r="M1972" s="67">
        <v>1E-3</v>
      </c>
      <c r="N1972" s="67">
        <v>0.01</v>
      </c>
      <c r="P1972" s="66"/>
      <c r="Q1972" s="67">
        <v>0.1</v>
      </c>
    </row>
    <row r="1973" spans="1:17" ht="14" customHeight="1" x14ac:dyDescent="0.2">
      <c r="A1973" s="46">
        <v>1971</v>
      </c>
      <c r="B1973" s="63">
        <v>-80.428333333333327</v>
      </c>
      <c r="C1973" s="63">
        <v>24.965</v>
      </c>
      <c r="D1973" s="71" t="s">
        <v>14</v>
      </c>
      <c r="E1973" s="72">
        <v>0</v>
      </c>
      <c r="F1973" s="64">
        <v>37364</v>
      </c>
      <c r="G1973" s="65">
        <v>0.52361111111111114</v>
      </c>
      <c r="H1973" s="66">
        <v>26.205500000000001</v>
      </c>
      <c r="I1973" s="66">
        <v>36.125999999999998</v>
      </c>
      <c r="J1973" s="66">
        <v>0.12375</v>
      </c>
      <c r="M1973" s="67">
        <v>1E-3</v>
      </c>
      <c r="N1973" s="67">
        <v>0.01</v>
      </c>
      <c r="P1973" s="66"/>
      <c r="Q1973" s="67">
        <v>0.1</v>
      </c>
    </row>
    <row r="1974" spans="1:17" ht="14" customHeight="1" x14ac:dyDescent="0.2">
      <c r="A1974" s="46">
        <v>1972</v>
      </c>
      <c r="B1974" s="63">
        <v>-80.289333333333332</v>
      </c>
      <c r="C1974" s="63">
        <v>25.049666666666667</v>
      </c>
      <c r="D1974" s="71">
        <v>6.5</v>
      </c>
      <c r="E1974" s="72">
        <v>0</v>
      </c>
      <c r="F1974" s="64">
        <v>37364</v>
      </c>
      <c r="G1974" s="65">
        <v>0.56944444444444442</v>
      </c>
      <c r="H1974" s="66">
        <v>26.24</v>
      </c>
      <c r="I1974" s="66">
        <v>36.134999999999998</v>
      </c>
      <c r="J1974" s="66">
        <v>5.6375000000000001E-2</v>
      </c>
      <c r="M1974" s="67">
        <v>1E-3</v>
      </c>
      <c r="N1974" s="67">
        <v>2.8000000000000001E-2</v>
      </c>
      <c r="P1974" s="66"/>
      <c r="Q1974" s="67">
        <v>0.1</v>
      </c>
    </row>
    <row r="1975" spans="1:17" ht="14" customHeight="1" x14ac:dyDescent="0.2">
      <c r="A1975" s="46">
        <v>1973</v>
      </c>
      <c r="B1975" s="63">
        <v>-80.316666666666663</v>
      </c>
      <c r="C1975" s="63">
        <v>25.063333333333333</v>
      </c>
      <c r="D1975" s="71">
        <v>6</v>
      </c>
      <c r="E1975" s="72">
        <v>0</v>
      </c>
      <c r="F1975" s="64">
        <v>37364</v>
      </c>
      <c r="G1975" s="65">
        <v>0.58472222222222225</v>
      </c>
      <c r="H1975" s="66">
        <v>26.305499999999999</v>
      </c>
      <c r="I1975" s="66">
        <v>36.146000000000001</v>
      </c>
      <c r="J1975" s="66">
        <v>0.10175000000000001</v>
      </c>
      <c r="M1975" s="67">
        <v>1E-3</v>
      </c>
      <c r="N1975" s="67">
        <v>0.01</v>
      </c>
      <c r="P1975" s="66"/>
      <c r="Q1975" s="67">
        <v>0.1</v>
      </c>
    </row>
    <row r="1976" spans="1:17" ht="14" customHeight="1" x14ac:dyDescent="0.2">
      <c r="A1976" s="46">
        <v>1974</v>
      </c>
      <c r="B1976" s="63">
        <v>-80.333833333333331</v>
      </c>
      <c r="C1976" s="63">
        <v>25.08</v>
      </c>
      <c r="D1976" s="71">
        <v>5.5</v>
      </c>
      <c r="E1976" s="72">
        <v>0</v>
      </c>
      <c r="F1976" s="64">
        <v>37364</v>
      </c>
      <c r="G1976" s="65">
        <v>0.59583333333333333</v>
      </c>
      <c r="H1976" s="66">
        <v>25.9175</v>
      </c>
      <c r="I1976" s="66">
        <v>36.266999999999996</v>
      </c>
      <c r="J1976" s="66">
        <v>0.141625</v>
      </c>
      <c r="M1976" s="67">
        <v>1E-3</v>
      </c>
      <c r="N1976" s="67">
        <v>0.01</v>
      </c>
      <c r="P1976" s="66"/>
      <c r="Q1976" s="67">
        <v>0.1</v>
      </c>
    </row>
    <row r="1977" spans="1:17" ht="14" customHeight="1" x14ac:dyDescent="0.2">
      <c r="A1977" s="46">
        <v>1975</v>
      </c>
      <c r="B1977" s="63">
        <v>-80.354166666666671</v>
      </c>
      <c r="C1977" s="63">
        <v>25.092333333333332</v>
      </c>
      <c r="D1977" s="71">
        <v>5</v>
      </c>
      <c r="E1977" s="72">
        <v>0</v>
      </c>
      <c r="F1977" s="64">
        <v>37364</v>
      </c>
      <c r="G1977" s="65">
        <v>0.60833333333333328</v>
      </c>
      <c r="H1977" s="66">
        <v>26.235499999999998</v>
      </c>
      <c r="I1977" s="66">
        <v>36.366</v>
      </c>
      <c r="J1977" s="66">
        <v>0.12925</v>
      </c>
      <c r="M1977" s="67">
        <v>1E-3</v>
      </c>
      <c r="N1977" s="67">
        <v>0.01</v>
      </c>
      <c r="P1977" s="66"/>
      <c r="Q1977" s="67">
        <v>0.1</v>
      </c>
    </row>
    <row r="1978" spans="1:17" ht="14" customHeight="1" x14ac:dyDescent="0.2">
      <c r="A1978" s="46">
        <v>1976</v>
      </c>
      <c r="B1978" s="63">
        <v>-80.37833333333333</v>
      </c>
      <c r="C1978" s="63">
        <v>25.106666666666666</v>
      </c>
      <c r="D1978" s="71">
        <v>4</v>
      </c>
      <c r="E1978" s="72">
        <v>0</v>
      </c>
      <c r="F1978" s="64">
        <v>37364</v>
      </c>
      <c r="G1978" s="65">
        <v>0.62013888888888891</v>
      </c>
      <c r="H1978" s="66">
        <v>26.002500000000001</v>
      </c>
      <c r="I1978" s="66">
        <v>36.930999999999997</v>
      </c>
      <c r="J1978" s="66">
        <v>6.8750000000000006E-2</v>
      </c>
      <c r="M1978" s="67">
        <v>1E-3</v>
      </c>
      <c r="N1978" s="67">
        <v>0.01</v>
      </c>
      <c r="P1978" s="66"/>
      <c r="Q1978" s="67">
        <v>0.1</v>
      </c>
    </row>
    <row r="1979" spans="1:17" ht="14" customHeight="1" x14ac:dyDescent="0.2">
      <c r="A1979" s="46">
        <v>1977</v>
      </c>
      <c r="B1979" s="63">
        <v>-80.334666666666664</v>
      </c>
      <c r="C1979" s="63">
        <v>25.178000000000001</v>
      </c>
      <c r="D1979" s="71" t="s">
        <v>7</v>
      </c>
      <c r="E1979" s="72">
        <v>0</v>
      </c>
      <c r="F1979" s="64">
        <v>37364</v>
      </c>
      <c r="G1979" s="65">
        <v>0.64583333333333337</v>
      </c>
      <c r="H1979" s="66">
        <v>26.127500000000001</v>
      </c>
      <c r="I1979" s="66">
        <v>36.427</v>
      </c>
      <c r="J1979" s="66">
        <v>7.4249999999999997E-2</v>
      </c>
      <c r="M1979" s="67">
        <v>1E-3</v>
      </c>
      <c r="N1979" s="67">
        <v>0.01</v>
      </c>
      <c r="P1979" s="66"/>
      <c r="Q1979" s="67">
        <v>0.1</v>
      </c>
    </row>
    <row r="1980" spans="1:17" ht="14" customHeight="1" x14ac:dyDescent="0.2">
      <c r="A1980" s="46">
        <v>1978</v>
      </c>
      <c r="B1980" s="63">
        <v>-80.305666666666667</v>
      </c>
      <c r="C1980" s="63">
        <v>25.162116666666666</v>
      </c>
      <c r="D1980" s="71" t="s">
        <v>8</v>
      </c>
      <c r="E1980" s="72">
        <v>0</v>
      </c>
      <c r="F1980" s="64">
        <v>37364</v>
      </c>
      <c r="G1980" s="65">
        <v>0.66041666666666665</v>
      </c>
      <c r="H1980" s="66">
        <v>26.458500000000001</v>
      </c>
      <c r="I1980" s="66">
        <v>36.369999999999997</v>
      </c>
      <c r="J1980" s="66">
        <v>7.9750000000000001E-2</v>
      </c>
      <c r="M1980" s="67">
        <v>1E-3</v>
      </c>
      <c r="N1980" s="67">
        <v>0.01</v>
      </c>
      <c r="P1980" s="66"/>
      <c r="Q1980" s="67">
        <v>0.1</v>
      </c>
    </row>
    <row r="1981" spans="1:17" ht="14" customHeight="1" x14ac:dyDescent="0.2">
      <c r="A1981" s="46">
        <v>1979</v>
      </c>
      <c r="B1981" s="63">
        <v>-80.283333333333331</v>
      </c>
      <c r="C1981" s="63">
        <v>25.148166666666668</v>
      </c>
      <c r="D1981" s="71" t="s">
        <v>9</v>
      </c>
      <c r="E1981" s="72">
        <v>0</v>
      </c>
      <c r="F1981" s="64">
        <v>37364</v>
      </c>
      <c r="G1981" s="65">
        <v>0.6743055555555556</v>
      </c>
      <c r="H1981" s="66">
        <v>26.327500000000001</v>
      </c>
      <c r="I1981" s="66">
        <v>36.3095</v>
      </c>
      <c r="J1981" s="66">
        <v>8.7999999999999995E-2</v>
      </c>
      <c r="M1981" s="67">
        <v>1E-3</v>
      </c>
      <c r="N1981" s="67">
        <v>0.01</v>
      </c>
      <c r="P1981" s="66"/>
      <c r="Q1981" s="67">
        <v>0.1</v>
      </c>
    </row>
    <row r="1982" spans="1:17" ht="14" customHeight="1" x14ac:dyDescent="0.2">
      <c r="A1982" s="46">
        <v>1980</v>
      </c>
      <c r="B1982" s="63">
        <v>-80.25833333333334</v>
      </c>
      <c r="C1982" s="63">
        <v>25.135000000000002</v>
      </c>
      <c r="D1982" s="71" t="s">
        <v>10</v>
      </c>
      <c r="E1982" s="72">
        <v>0</v>
      </c>
      <c r="F1982" s="64">
        <v>37364</v>
      </c>
      <c r="G1982" s="65">
        <v>0.68819444444444444</v>
      </c>
      <c r="H1982" s="66">
        <v>26.4755</v>
      </c>
      <c r="I1982" s="66">
        <v>36.144500000000001</v>
      </c>
      <c r="J1982" s="66">
        <v>8.1125000000000003E-2</v>
      </c>
      <c r="M1982" s="67">
        <v>1E-3</v>
      </c>
      <c r="N1982" s="67">
        <v>0.01</v>
      </c>
      <c r="P1982" s="66"/>
      <c r="Q1982" s="67">
        <v>0.1</v>
      </c>
    </row>
    <row r="1983" spans="1:17" ht="14" customHeight="1" x14ac:dyDescent="0.2">
      <c r="A1983" s="46">
        <v>1981</v>
      </c>
      <c r="B1983" s="63">
        <v>-80.084500000000006</v>
      </c>
      <c r="C1983" s="63">
        <v>25.646666666666668</v>
      </c>
      <c r="D1983" s="71">
        <v>3</v>
      </c>
      <c r="E1983" s="72">
        <v>0</v>
      </c>
      <c r="F1983" s="64">
        <v>37364</v>
      </c>
      <c r="G1983" s="65">
        <v>0.82638888888888884</v>
      </c>
      <c r="H1983" s="66">
        <v>26.700499999999998</v>
      </c>
      <c r="I1983" s="66">
        <v>36.173500000000004</v>
      </c>
      <c r="J1983" s="66">
        <v>9.35E-2</v>
      </c>
      <c r="M1983" s="67">
        <v>1E-3</v>
      </c>
      <c r="N1983" s="67">
        <v>0.01</v>
      </c>
      <c r="P1983" s="66"/>
      <c r="Q1983" s="67">
        <v>0.1</v>
      </c>
    </row>
    <row r="1984" spans="1:17" ht="14" customHeight="1" x14ac:dyDescent="0.2">
      <c r="A1984" s="46">
        <v>1982</v>
      </c>
      <c r="B1984" s="63">
        <v>-80.103333333333339</v>
      </c>
      <c r="C1984" s="63">
        <v>25.641666666666666</v>
      </c>
      <c r="D1984" s="71">
        <v>2</v>
      </c>
      <c r="E1984" s="72">
        <v>0</v>
      </c>
      <c r="F1984" s="64">
        <v>37364</v>
      </c>
      <c r="G1984" s="65">
        <v>0.83750000000000002</v>
      </c>
      <c r="H1984" s="66">
        <v>26.387</v>
      </c>
      <c r="I1984" s="66">
        <v>36.256999999999998</v>
      </c>
      <c r="J1984" s="66">
        <v>8.6625000000000008E-2</v>
      </c>
      <c r="M1984" s="67">
        <v>1E-3</v>
      </c>
      <c r="N1984" s="67">
        <v>0.01</v>
      </c>
      <c r="P1984" s="66"/>
      <c r="Q1984" s="67">
        <v>0.1</v>
      </c>
    </row>
    <row r="1985" spans="1:17" ht="14" customHeight="1" x14ac:dyDescent="0.2">
      <c r="A1985" s="46">
        <v>1983</v>
      </c>
      <c r="B1985" s="63">
        <v>-80.126333333333335</v>
      </c>
      <c r="C1985" s="63">
        <v>25.644500000000001</v>
      </c>
      <c r="D1985" s="71">
        <v>1</v>
      </c>
      <c r="E1985" s="72">
        <v>0</v>
      </c>
      <c r="F1985" s="64">
        <v>37364</v>
      </c>
      <c r="G1985" s="65">
        <v>0.84722222222222221</v>
      </c>
      <c r="H1985" s="66">
        <v>26.3735</v>
      </c>
      <c r="I1985" s="66">
        <v>36.405000000000001</v>
      </c>
      <c r="J1985" s="66">
        <v>0.17599999999999999</v>
      </c>
      <c r="M1985" s="67">
        <v>8.0000000000000002E-3</v>
      </c>
      <c r="N1985" s="67">
        <v>0.01</v>
      </c>
      <c r="P1985" s="66"/>
      <c r="Q1985" s="67">
        <v>0.1</v>
      </c>
    </row>
    <row r="1986" spans="1:17" ht="14" customHeight="1" x14ac:dyDescent="0.2">
      <c r="A1986" s="46">
        <v>1984</v>
      </c>
      <c r="B1986" s="63">
        <v>-80.963466666666662</v>
      </c>
      <c r="C1986" s="63">
        <v>24.930483333333335</v>
      </c>
      <c r="D1986" s="71">
        <v>71</v>
      </c>
      <c r="E1986" s="72">
        <v>0</v>
      </c>
      <c r="F1986" s="64">
        <v>37412</v>
      </c>
      <c r="G1986" s="65">
        <v>4.027777777777778E-2</v>
      </c>
      <c r="H1986" s="66">
        <v>30.600666666666665</v>
      </c>
      <c r="I1986" s="66">
        <v>40.700000000000003</v>
      </c>
      <c r="J1986" s="66">
        <v>6.3250000000000002</v>
      </c>
      <c r="M1986" s="67">
        <v>0.13800000000000001</v>
      </c>
      <c r="N1986" s="67">
        <v>4.2999999999999997E-2</v>
      </c>
      <c r="P1986" s="66"/>
      <c r="Q1986" s="67">
        <v>16.469000000000001</v>
      </c>
    </row>
    <row r="1987" spans="1:17" ht="14" customHeight="1" x14ac:dyDescent="0.2">
      <c r="A1987" s="46">
        <v>1985</v>
      </c>
      <c r="B1987" s="63">
        <v>-81.024950000000004</v>
      </c>
      <c r="C1987" s="63">
        <v>24.929950000000002</v>
      </c>
      <c r="D1987" s="71">
        <v>70</v>
      </c>
      <c r="E1987" s="72">
        <v>0</v>
      </c>
      <c r="F1987" s="64">
        <v>37412</v>
      </c>
      <c r="G1987" s="65">
        <v>0.46875</v>
      </c>
      <c r="H1987" s="66">
        <v>29.501000000000001</v>
      </c>
      <c r="I1987" s="66">
        <v>39.522666666666666</v>
      </c>
      <c r="J1987" s="66">
        <v>7.2874999999999996</v>
      </c>
      <c r="M1987" s="67">
        <v>0.112</v>
      </c>
      <c r="N1987" s="67">
        <v>7.2999999999999995E-2</v>
      </c>
      <c r="P1987" s="66"/>
      <c r="Q1987" s="67">
        <v>11.569000000000001</v>
      </c>
    </row>
    <row r="1988" spans="1:17" ht="14" customHeight="1" x14ac:dyDescent="0.2">
      <c r="A1988" s="46">
        <v>1986</v>
      </c>
      <c r="B1988" s="63">
        <v>-81.095066666666668</v>
      </c>
      <c r="C1988" s="63">
        <v>24.929600000000001</v>
      </c>
      <c r="D1988" s="71">
        <v>69</v>
      </c>
      <c r="E1988" s="72">
        <v>0</v>
      </c>
      <c r="F1988" s="64">
        <v>37412</v>
      </c>
      <c r="G1988" s="65">
        <v>0.49305555555555558</v>
      </c>
      <c r="H1988" s="66">
        <v>29.591666666666669</v>
      </c>
      <c r="I1988" s="66">
        <v>38.39</v>
      </c>
      <c r="J1988" s="66">
        <v>3.4375</v>
      </c>
      <c r="M1988" s="67">
        <v>0.126</v>
      </c>
      <c r="N1988" s="67">
        <v>7.3999999999999996E-2</v>
      </c>
      <c r="P1988" s="66"/>
      <c r="Q1988" s="67">
        <v>3.3780000000000001</v>
      </c>
    </row>
    <row r="1989" spans="1:17" ht="14" customHeight="1" x14ac:dyDescent="0.2">
      <c r="A1989" s="46">
        <v>1987</v>
      </c>
      <c r="B1989" s="63">
        <v>-81.166399999999996</v>
      </c>
      <c r="C1989" s="63">
        <v>24.930066666666665</v>
      </c>
      <c r="D1989" s="71">
        <v>68</v>
      </c>
      <c r="E1989" s="72">
        <v>0</v>
      </c>
      <c r="F1989" s="64">
        <v>37412</v>
      </c>
      <c r="G1989" s="65">
        <v>0.51666666666666672</v>
      </c>
      <c r="H1989" s="66">
        <v>29.387</v>
      </c>
      <c r="I1989" s="66">
        <v>37.517666666666663</v>
      </c>
      <c r="J1989" s="66">
        <v>6.3250000000000002</v>
      </c>
      <c r="M1989" s="67">
        <v>9.9000000000000005E-2</v>
      </c>
      <c r="N1989" s="67">
        <v>9.6000000000000002E-2</v>
      </c>
      <c r="P1989" s="66"/>
      <c r="Q1989" s="67">
        <v>6.8579999999999997</v>
      </c>
    </row>
    <row r="1990" spans="1:17" ht="14" customHeight="1" x14ac:dyDescent="0.2">
      <c r="A1990" s="46">
        <v>1988</v>
      </c>
      <c r="B1990" s="63">
        <v>-81.127399999999994</v>
      </c>
      <c r="C1990" s="63">
        <v>25.030066666666666</v>
      </c>
      <c r="D1990" s="71">
        <v>67</v>
      </c>
      <c r="E1990" s="72">
        <v>0</v>
      </c>
      <c r="F1990" s="64">
        <v>37412</v>
      </c>
      <c r="G1990" s="65">
        <v>0.55138888888888882</v>
      </c>
      <c r="H1990" s="66">
        <v>29.215</v>
      </c>
      <c r="I1990" s="66">
        <v>37.531666666666666</v>
      </c>
      <c r="J1990" s="66">
        <v>9.7624999999999993</v>
      </c>
      <c r="M1990" s="67">
        <v>0.125</v>
      </c>
      <c r="N1990" s="67">
        <v>0.191</v>
      </c>
      <c r="P1990" s="66"/>
      <c r="Q1990" s="67">
        <v>13.676</v>
      </c>
    </row>
    <row r="1991" spans="1:17" ht="14" customHeight="1" x14ac:dyDescent="0.2">
      <c r="A1991" s="46">
        <v>1989</v>
      </c>
      <c r="B1991" s="63">
        <v>-81.108016666666671</v>
      </c>
      <c r="C1991" s="63">
        <v>25.067866666666667</v>
      </c>
      <c r="D1991" s="71">
        <v>66</v>
      </c>
      <c r="E1991" s="72">
        <v>0</v>
      </c>
      <c r="F1991" s="64">
        <v>37412</v>
      </c>
      <c r="G1991" s="65">
        <v>0.57361111111111118</v>
      </c>
      <c r="H1991" s="66">
        <v>29.135666666666665</v>
      </c>
      <c r="I1991" s="66">
        <v>37.348666666666666</v>
      </c>
      <c r="J1991" s="66">
        <v>10.862500000000001</v>
      </c>
      <c r="M1991" s="67">
        <v>0.12</v>
      </c>
      <c r="N1991" s="67">
        <v>0.77500000000000002</v>
      </c>
      <c r="P1991" s="66"/>
      <c r="Q1991" s="67">
        <v>19.949000000000002</v>
      </c>
    </row>
    <row r="1992" spans="1:17" ht="14" customHeight="1" x14ac:dyDescent="0.2">
      <c r="A1992" s="46">
        <v>1990</v>
      </c>
      <c r="B1992" s="63">
        <v>-81.092116666666669</v>
      </c>
      <c r="C1992" s="63">
        <v>25.100366666666666</v>
      </c>
      <c r="D1992" s="71">
        <v>65</v>
      </c>
      <c r="E1992" s="72">
        <v>0</v>
      </c>
      <c r="F1992" s="64">
        <v>37412</v>
      </c>
      <c r="G1992" s="65">
        <v>0.59097222222222223</v>
      </c>
      <c r="H1992" s="66">
        <v>29.557000000000002</v>
      </c>
      <c r="I1992" s="66">
        <v>38.289000000000001</v>
      </c>
      <c r="J1992" s="66">
        <v>12.375</v>
      </c>
      <c r="M1992" s="67">
        <v>0.13200000000000001</v>
      </c>
      <c r="N1992" s="67">
        <v>0.157</v>
      </c>
      <c r="P1992" s="66"/>
      <c r="Q1992" s="67">
        <v>30.957999999999998</v>
      </c>
    </row>
    <row r="1993" spans="1:17" ht="14" customHeight="1" x14ac:dyDescent="0.2">
      <c r="A1993" s="46">
        <v>1991</v>
      </c>
      <c r="B1993" s="63">
        <v>-81.155050000000003</v>
      </c>
      <c r="C1993" s="63">
        <v>25.165816666666668</v>
      </c>
      <c r="D1993" s="71">
        <v>64</v>
      </c>
      <c r="E1993" s="72">
        <v>0</v>
      </c>
      <c r="F1993" s="64">
        <v>37412</v>
      </c>
      <c r="G1993" s="65">
        <v>0.62708333333333333</v>
      </c>
      <c r="H1993" s="66">
        <v>29.244333333333334</v>
      </c>
      <c r="I1993" s="66">
        <v>37.315999999999995</v>
      </c>
      <c r="J1993" s="66">
        <v>28.75</v>
      </c>
      <c r="M1993" s="67">
        <v>0.16500000000000001</v>
      </c>
      <c r="N1993" s="67">
        <v>0.23599999999999999</v>
      </c>
      <c r="P1993" s="66"/>
      <c r="Q1993" s="67">
        <v>37.728999999999999</v>
      </c>
    </row>
    <row r="1994" spans="1:17" ht="14" customHeight="1" x14ac:dyDescent="0.2">
      <c r="A1994" s="46">
        <v>1992</v>
      </c>
      <c r="B1994" s="63">
        <v>-81.199466666666666</v>
      </c>
      <c r="C1994" s="63">
        <v>25.166333333333334</v>
      </c>
      <c r="D1994" s="71">
        <v>63</v>
      </c>
      <c r="E1994" s="72">
        <v>0</v>
      </c>
      <c r="F1994" s="64">
        <v>37412</v>
      </c>
      <c r="G1994" s="65">
        <v>0.64375000000000004</v>
      </c>
      <c r="H1994" s="66">
        <v>29.119666666666671</v>
      </c>
      <c r="I1994" s="66">
        <v>36.960666666666668</v>
      </c>
      <c r="J1994" s="66">
        <v>11.6875</v>
      </c>
      <c r="M1994" s="67">
        <v>0.127</v>
      </c>
      <c r="N1994" s="67">
        <v>0.30399999999999999</v>
      </c>
      <c r="P1994" s="66"/>
      <c r="Q1994" s="67">
        <v>14.765000000000001</v>
      </c>
    </row>
    <row r="1995" spans="1:17" ht="14" customHeight="1" x14ac:dyDescent="0.2">
      <c r="A1995" s="46">
        <v>1993</v>
      </c>
      <c r="B1995" s="63">
        <v>-81.234350000000006</v>
      </c>
      <c r="C1995" s="63">
        <v>25.166783333333335</v>
      </c>
      <c r="D1995" s="71">
        <v>62</v>
      </c>
      <c r="E1995" s="72">
        <v>0</v>
      </c>
      <c r="F1995" s="64">
        <v>37412</v>
      </c>
      <c r="G1995" s="65">
        <v>0.65763888888888888</v>
      </c>
      <c r="H1995" s="66">
        <v>29.085666666666668</v>
      </c>
      <c r="I1995" s="66">
        <v>36.906333333333336</v>
      </c>
      <c r="J1995" s="66">
        <v>10.5875</v>
      </c>
      <c r="M1995" s="67">
        <v>0.11799999999999999</v>
      </c>
      <c r="N1995" s="67">
        <v>0.29099999999999998</v>
      </c>
      <c r="P1995" s="66"/>
      <c r="Q1995" s="67">
        <v>7.4020000000000001</v>
      </c>
    </row>
    <row r="1996" spans="1:17" ht="14" customHeight="1" x14ac:dyDescent="0.2">
      <c r="A1996" s="46">
        <v>1994</v>
      </c>
      <c r="B1996" s="63">
        <v>-81.275116666666662</v>
      </c>
      <c r="C1996" s="63">
        <v>25.166533333333334</v>
      </c>
      <c r="D1996" s="71">
        <v>61</v>
      </c>
      <c r="E1996" s="72">
        <v>0</v>
      </c>
      <c r="F1996" s="64">
        <v>37412</v>
      </c>
      <c r="G1996" s="65">
        <v>0.67222222222222217</v>
      </c>
      <c r="H1996" s="66">
        <v>28.911333333333335</v>
      </c>
      <c r="I1996" s="66">
        <v>36.610666666666667</v>
      </c>
      <c r="J1996" s="66">
        <v>10.175000000000001</v>
      </c>
      <c r="M1996" s="67">
        <v>0.127</v>
      </c>
      <c r="N1996" s="67">
        <v>0.127</v>
      </c>
      <c r="P1996" s="66"/>
      <c r="Q1996" s="67">
        <v>7.3780000000000001</v>
      </c>
    </row>
    <row r="1997" spans="1:17" ht="14" customHeight="1" x14ac:dyDescent="0.2">
      <c r="A1997" s="46">
        <v>1995</v>
      </c>
      <c r="B1997" s="63">
        <v>-81.33756666666666</v>
      </c>
      <c r="C1997" s="63">
        <v>25.165700000000001</v>
      </c>
      <c r="D1997" s="71">
        <v>60</v>
      </c>
      <c r="E1997" s="72">
        <v>0</v>
      </c>
      <c r="F1997" s="64">
        <v>37412</v>
      </c>
      <c r="G1997" s="65">
        <v>0.69097222222222221</v>
      </c>
      <c r="H1997" s="66">
        <v>28.837666666666667</v>
      </c>
      <c r="I1997" s="66">
        <v>36.230666666666671</v>
      </c>
      <c r="J1997" s="66">
        <v>8.25</v>
      </c>
      <c r="M1997" s="67">
        <v>0.14199999999999999</v>
      </c>
      <c r="N1997" s="67">
        <v>0.105</v>
      </c>
      <c r="P1997" s="66"/>
      <c r="Q1997" s="67">
        <v>8.7040000000000006</v>
      </c>
    </row>
    <row r="1998" spans="1:17" ht="14" customHeight="1" x14ac:dyDescent="0.2">
      <c r="A1998" s="46">
        <v>1996</v>
      </c>
      <c r="B1998" s="63">
        <v>-81.491283333333328</v>
      </c>
      <c r="C1998" s="63">
        <v>25.16695</v>
      </c>
      <c r="D1998" s="71">
        <v>59</v>
      </c>
      <c r="E1998" s="72">
        <v>0</v>
      </c>
      <c r="F1998" s="64">
        <v>37412</v>
      </c>
      <c r="G1998" s="65">
        <v>0.7319444444444444</v>
      </c>
      <c r="H1998" s="66">
        <v>28.655333333333335</v>
      </c>
      <c r="I1998" s="66">
        <v>36.38666666666667</v>
      </c>
      <c r="J1998" s="66">
        <v>8.1125000000000007</v>
      </c>
      <c r="M1998" s="67">
        <v>0.121</v>
      </c>
      <c r="N1998" s="67">
        <v>2.9000000000000001E-2</v>
      </c>
      <c r="P1998" s="66"/>
      <c r="Q1998" s="67">
        <v>5.8869999999999996</v>
      </c>
    </row>
    <row r="1999" spans="1:17" ht="14" customHeight="1" x14ac:dyDescent="0.2">
      <c r="A1999" s="46">
        <v>1997</v>
      </c>
      <c r="B1999" s="63">
        <v>-81.654716666666673</v>
      </c>
      <c r="C1999" s="63">
        <v>25.166550000000001</v>
      </c>
      <c r="D1999" s="71">
        <v>58</v>
      </c>
      <c r="E1999" s="72">
        <v>0</v>
      </c>
      <c r="F1999" s="64">
        <v>37412</v>
      </c>
      <c r="G1999" s="65">
        <v>0.77083333333333337</v>
      </c>
      <c r="H1999" s="66">
        <v>28.606999999999999</v>
      </c>
      <c r="I1999" s="66">
        <v>37.092999999999996</v>
      </c>
      <c r="J1999" s="66">
        <v>7.9749999999999996</v>
      </c>
      <c r="M1999" s="67">
        <v>0.14699999999999999</v>
      </c>
      <c r="N1999" s="67">
        <v>3.2000000000000001E-2</v>
      </c>
      <c r="P1999" s="66"/>
      <c r="Q1999" s="67">
        <v>5.1289999999999996</v>
      </c>
    </row>
    <row r="2000" spans="1:17" ht="14" customHeight="1" x14ac:dyDescent="0.2">
      <c r="A2000" s="46">
        <v>1998</v>
      </c>
      <c r="B2000" s="63">
        <v>-81.2654</v>
      </c>
      <c r="C2000" s="63">
        <v>25.351316666666666</v>
      </c>
      <c r="D2000" s="71">
        <v>57</v>
      </c>
      <c r="E2000" s="72">
        <v>0</v>
      </c>
      <c r="F2000" s="64">
        <v>37412</v>
      </c>
      <c r="G2000" s="65">
        <v>0.88055555555555554</v>
      </c>
      <c r="H2000" s="66">
        <v>29.40433333333333</v>
      </c>
      <c r="I2000" s="66">
        <v>36.270666666666664</v>
      </c>
      <c r="J2000" s="66">
        <v>14.7125</v>
      </c>
      <c r="M2000" s="67">
        <v>0.155</v>
      </c>
      <c r="N2000" s="67">
        <v>0.157</v>
      </c>
      <c r="P2000" s="66"/>
      <c r="Q2000" s="67">
        <v>18.149999999999999</v>
      </c>
    </row>
    <row r="2001" spans="1:17" ht="14" customHeight="1" x14ac:dyDescent="0.2">
      <c r="A2001" s="46">
        <v>1999</v>
      </c>
      <c r="B2001" s="63">
        <v>-81.227833333333336</v>
      </c>
      <c r="C2001" s="63">
        <v>25.349833333333333</v>
      </c>
      <c r="D2001" s="71">
        <v>56</v>
      </c>
      <c r="E2001" s="72">
        <v>0</v>
      </c>
      <c r="F2001" s="64">
        <v>37412</v>
      </c>
      <c r="G2001" s="65">
        <v>0.8965277777777777</v>
      </c>
      <c r="H2001" s="66">
        <v>29.341666666666669</v>
      </c>
      <c r="I2001" s="66">
        <v>35.973999999999997</v>
      </c>
      <c r="J2001" s="66">
        <v>14.85</v>
      </c>
      <c r="M2001" s="67">
        <v>0.15</v>
      </c>
      <c r="N2001" s="67">
        <v>0.04</v>
      </c>
      <c r="P2001" s="66"/>
      <c r="Q2001" s="67">
        <v>21.843</v>
      </c>
    </row>
    <row r="2002" spans="1:17" ht="14" customHeight="1" x14ac:dyDescent="0.2">
      <c r="A2002" s="46">
        <v>2000</v>
      </c>
      <c r="B2002" s="63">
        <v>-81.2</v>
      </c>
      <c r="C2002" s="63">
        <v>25.350833333333334</v>
      </c>
      <c r="D2002" s="74">
        <v>55</v>
      </c>
      <c r="E2002" s="75">
        <v>0</v>
      </c>
      <c r="F2002" s="64">
        <v>37412</v>
      </c>
      <c r="G2002" s="65">
        <v>0.91388888888888886</v>
      </c>
      <c r="H2002" s="66">
        <v>29.410333333333337</v>
      </c>
      <c r="I2002" s="66">
        <v>34.494666666666667</v>
      </c>
      <c r="J2002" s="67">
        <v>31.05</v>
      </c>
      <c r="K2002" s="67"/>
      <c r="M2002" s="67">
        <v>0.17499999999999999</v>
      </c>
      <c r="N2002" s="67">
        <v>3.7999999999999999E-2</v>
      </c>
      <c r="Q2002" s="67">
        <v>21.701000000000001</v>
      </c>
    </row>
    <row r="2003" spans="1:17" ht="14" customHeight="1" x14ac:dyDescent="0.2">
      <c r="A2003" s="46">
        <v>2001</v>
      </c>
      <c r="B2003" s="63">
        <v>-81.158433333333335</v>
      </c>
      <c r="C2003" s="63">
        <v>25.334</v>
      </c>
      <c r="D2003" s="71">
        <v>54</v>
      </c>
      <c r="E2003" s="72">
        <v>0</v>
      </c>
      <c r="F2003" s="64">
        <v>37412</v>
      </c>
      <c r="G2003" s="65">
        <v>0.94305555555555554</v>
      </c>
      <c r="H2003" s="66">
        <v>29.675000000000001</v>
      </c>
      <c r="I2003" s="66">
        <v>33.527666666666669</v>
      </c>
      <c r="J2003" s="66">
        <v>43.125</v>
      </c>
      <c r="M2003" s="67">
        <v>0.20599999999999999</v>
      </c>
      <c r="N2003" s="67">
        <v>0.59199999999999997</v>
      </c>
      <c r="P2003" s="66"/>
      <c r="Q2003" s="67">
        <v>24.376999999999999</v>
      </c>
    </row>
    <row r="2004" spans="1:17" ht="14" customHeight="1" x14ac:dyDescent="0.2">
      <c r="A2004" s="46">
        <v>2002</v>
      </c>
      <c r="B2004" s="63">
        <v>-81.349450000000004</v>
      </c>
      <c r="C2004" s="63">
        <v>25.452366666666666</v>
      </c>
      <c r="D2004" s="71">
        <v>50</v>
      </c>
      <c r="E2004" s="72">
        <v>0</v>
      </c>
      <c r="F2004" s="64">
        <v>37413</v>
      </c>
      <c r="G2004" s="65">
        <v>0.47569444444444442</v>
      </c>
      <c r="H2004" s="66">
        <v>28.673000000000002</v>
      </c>
      <c r="I2004" s="66">
        <v>37.228333333333332</v>
      </c>
      <c r="J2004" s="66">
        <v>1.1375</v>
      </c>
      <c r="M2004" s="67">
        <v>8.5999999999999993E-2</v>
      </c>
      <c r="N2004" s="67">
        <v>0.01</v>
      </c>
      <c r="P2004" s="66"/>
      <c r="Q2004" s="67">
        <v>5.4290000000000003</v>
      </c>
    </row>
    <row r="2005" spans="1:17" ht="14" customHeight="1" x14ac:dyDescent="0.2">
      <c r="A2005" s="46">
        <v>2003</v>
      </c>
      <c r="B2005" s="63">
        <v>-81.308166666666665</v>
      </c>
      <c r="C2005" s="63">
        <v>25.453866666666666</v>
      </c>
      <c r="D2005" s="71">
        <v>51</v>
      </c>
      <c r="E2005" s="72">
        <v>0</v>
      </c>
      <c r="F2005" s="64">
        <v>37413</v>
      </c>
      <c r="G2005" s="65">
        <v>0.49027777777777781</v>
      </c>
      <c r="H2005" s="66">
        <v>28.682999999999996</v>
      </c>
      <c r="I2005" s="66">
        <v>36.874333333333333</v>
      </c>
      <c r="J2005" s="66">
        <v>0.82250000000000001</v>
      </c>
      <c r="M2005" s="67">
        <v>0.10100000000000001</v>
      </c>
      <c r="N2005" s="67">
        <v>4.3999999999999997E-2</v>
      </c>
      <c r="P2005" s="66"/>
      <c r="Q2005" s="67">
        <v>14.804</v>
      </c>
    </row>
    <row r="2006" spans="1:17" ht="14" customHeight="1" x14ac:dyDescent="0.2">
      <c r="A2006" s="46">
        <v>2004</v>
      </c>
      <c r="B2006" s="63">
        <v>-81.26003333333334</v>
      </c>
      <c r="C2006" s="63">
        <v>25.454083333333333</v>
      </c>
      <c r="D2006" s="71">
        <v>52</v>
      </c>
      <c r="E2006" s="72">
        <v>0</v>
      </c>
      <c r="F2006" s="64">
        <v>37413</v>
      </c>
      <c r="G2006" s="65">
        <v>0.50624999999999998</v>
      </c>
      <c r="H2006" s="66">
        <v>28.616000000000003</v>
      </c>
      <c r="I2006" s="66">
        <v>35.487333333333332</v>
      </c>
      <c r="J2006" s="66">
        <v>2.17</v>
      </c>
      <c r="M2006" s="67">
        <v>0.108</v>
      </c>
      <c r="N2006" s="67">
        <v>4.8000000000000001E-2</v>
      </c>
      <c r="P2006" s="66"/>
      <c r="Q2006" s="67">
        <v>39.883000000000003</v>
      </c>
    </row>
    <row r="2007" spans="1:17" ht="14" customHeight="1" x14ac:dyDescent="0.2">
      <c r="A2007" s="46">
        <v>2005</v>
      </c>
      <c r="B2007" s="63">
        <v>-81.227500000000006</v>
      </c>
      <c r="C2007" s="63">
        <v>25.454616666666666</v>
      </c>
      <c r="D2007" s="71">
        <v>53</v>
      </c>
      <c r="E2007" s="72">
        <v>0</v>
      </c>
      <c r="F2007" s="64">
        <v>37413</v>
      </c>
      <c r="G2007" s="65">
        <v>0.51944444444444449</v>
      </c>
      <c r="H2007" s="66">
        <v>28.622666666666664</v>
      </c>
      <c r="I2007" s="66">
        <v>35.137666666666668</v>
      </c>
      <c r="J2007" s="66">
        <v>2.17</v>
      </c>
      <c r="M2007" s="67">
        <v>0.16900000000000001</v>
      </c>
      <c r="N2007" s="67">
        <v>0.04</v>
      </c>
      <c r="P2007" s="66"/>
      <c r="Q2007" s="67">
        <v>43.008000000000003</v>
      </c>
    </row>
    <row r="2008" spans="1:17" ht="14" customHeight="1" x14ac:dyDescent="0.2">
      <c r="A2008" s="46">
        <v>2006</v>
      </c>
      <c r="B2008" s="63">
        <v>-81.291899999999998</v>
      </c>
      <c r="C2008" s="63">
        <v>25.583349999999999</v>
      </c>
      <c r="D2008" s="71">
        <v>49</v>
      </c>
      <c r="E2008" s="72">
        <v>0</v>
      </c>
      <c r="F2008" s="64">
        <v>37413</v>
      </c>
      <c r="G2008" s="65">
        <v>0.56666666666666665</v>
      </c>
      <c r="H2008" s="66">
        <v>28.630333333333329</v>
      </c>
      <c r="I2008" s="66">
        <v>36.550333333333327</v>
      </c>
      <c r="J2008" s="66">
        <v>1.54</v>
      </c>
      <c r="M2008" s="67">
        <v>0.127</v>
      </c>
      <c r="N2008" s="67">
        <v>0.01</v>
      </c>
      <c r="P2008" s="66"/>
      <c r="Q2008" s="67">
        <v>40.442999999999998</v>
      </c>
    </row>
    <row r="2009" spans="1:17" ht="14" customHeight="1" x14ac:dyDescent="0.2">
      <c r="A2009" s="46">
        <v>2007</v>
      </c>
      <c r="B2009" s="63">
        <v>-81.329750000000004</v>
      </c>
      <c r="C2009" s="63">
        <v>25.583233333333332</v>
      </c>
      <c r="D2009" s="71">
        <v>48</v>
      </c>
      <c r="E2009" s="72">
        <v>0</v>
      </c>
      <c r="F2009" s="64">
        <v>37413</v>
      </c>
      <c r="G2009" s="65">
        <v>0.58194444444444449</v>
      </c>
      <c r="H2009" s="66">
        <v>28.652333333333331</v>
      </c>
      <c r="I2009" s="66">
        <v>37.337333333333333</v>
      </c>
      <c r="J2009" s="66">
        <v>1.1725000000000001</v>
      </c>
      <c r="M2009" s="67">
        <v>9.7000000000000003E-2</v>
      </c>
      <c r="N2009" s="67">
        <v>0.01</v>
      </c>
      <c r="P2009" s="66"/>
      <c r="Q2009" s="67">
        <v>21.859000000000002</v>
      </c>
    </row>
    <row r="2010" spans="1:17" ht="14" customHeight="1" x14ac:dyDescent="0.2">
      <c r="A2010" s="46">
        <v>2008</v>
      </c>
      <c r="B2010" s="63">
        <v>-81.365933333333331</v>
      </c>
      <c r="C2010" s="63">
        <v>25.582866666666668</v>
      </c>
      <c r="D2010" s="71">
        <v>47</v>
      </c>
      <c r="E2010" s="72">
        <v>0</v>
      </c>
      <c r="F2010" s="64">
        <v>37413</v>
      </c>
      <c r="G2010" s="65">
        <v>0.59513888888888888</v>
      </c>
      <c r="H2010" s="66">
        <v>28.513999999999999</v>
      </c>
      <c r="I2010" s="66">
        <v>37.442666666666668</v>
      </c>
      <c r="J2010" s="66">
        <v>13.475</v>
      </c>
      <c r="M2010" s="67">
        <v>0.10100000000000001</v>
      </c>
      <c r="N2010" s="67">
        <v>0.01</v>
      </c>
      <c r="P2010" s="66"/>
      <c r="Q2010" s="67">
        <v>9.4540000000000006</v>
      </c>
    </row>
    <row r="2011" spans="1:17" ht="14" customHeight="1" x14ac:dyDescent="0.2">
      <c r="A2011" s="46">
        <v>2009</v>
      </c>
      <c r="B2011" s="63">
        <v>-81.407933333333332</v>
      </c>
      <c r="C2011" s="63">
        <v>25.582750000000001</v>
      </c>
      <c r="D2011" s="71">
        <v>46</v>
      </c>
      <c r="E2011" s="72">
        <v>0</v>
      </c>
      <c r="F2011" s="64">
        <v>37413</v>
      </c>
      <c r="G2011" s="65">
        <v>0.61041666666666672</v>
      </c>
      <c r="H2011" s="66">
        <v>28.626000000000001</v>
      </c>
      <c r="I2011" s="66">
        <v>37.747666666666667</v>
      </c>
      <c r="J2011" s="66">
        <v>0.50025000000000008</v>
      </c>
      <c r="M2011" s="67">
        <v>7.6999999999999999E-2</v>
      </c>
      <c r="N2011" s="67">
        <v>0.01</v>
      </c>
      <c r="P2011" s="66"/>
      <c r="Q2011" s="67">
        <v>7.56</v>
      </c>
    </row>
    <row r="2012" spans="1:17" ht="14" customHeight="1" x14ac:dyDescent="0.2">
      <c r="A2012" s="46">
        <v>2010</v>
      </c>
      <c r="B2012" s="63">
        <v>-81.470033333333333</v>
      </c>
      <c r="C2012" s="63">
        <v>25.583466666666666</v>
      </c>
      <c r="D2012" s="71">
        <v>45</v>
      </c>
      <c r="E2012" s="72">
        <v>0</v>
      </c>
      <c r="F2012" s="64">
        <v>37413</v>
      </c>
      <c r="G2012" s="65">
        <v>0.63124999999999998</v>
      </c>
      <c r="H2012" s="66">
        <v>28.674666666666667</v>
      </c>
      <c r="I2012" s="66">
        <v>37.832333333333338</v>
      </c>
      <c r="J2012" s="66">
        <v>0.34499999999999997</v>
      </c>
      <c r="M2012" s="67">
        <v>7.1999999999999995E-2</v>
      </c>
      <c r="N2012" s="67">
        <v>0.01</v>
      </c>
      <c r="P2012" s="66"/>
      <c r="Q2012" s="67">
        <v>13.715</v>
      </c>
    </row>
    <row r="2013" spans="1:17" ht="14" customHeight="1" x14ac:dyDescent="0.2">
      <c r="A2013" s="46">
        <v>2011</v>
      </c>
      <c r="B2013" s="63">
        <v>-81.665083333333328</v>
      </c>
      <c r="C2013" s="63">
        <v>25.582966666666668</v>
      </c>
      <c r="D2013" s="71">
        <v>44</v>
      </c>
      <c r="E2013" s="72">
        <v>0</v>
      </c>
      <c r="F2013" s="64">
        <v>37413</v>
      </c>
      <c r="G2013" s="65">
        <v>0.67986111111111114</v>
      </c>
      <c r="H2013" s="66">
        <v>29.094333333333335</v>
      </c>
      <c r="I2013" s="66">
        <v>37.760999999999996</v>
      </c>
      <c r="J2013" s="66">
        <v>0.47150000000000003</v>
      </c>
      <c r="M2013" s="67">
        <v>0.105</v>
      </c>
      <c r="N2013" s="67">
        <v>0.01</v>
      </c>
      <c r="P2013" s="66"/>
      <c r="Q2013" s="67">
        <v>7.1580000000000004</v>
      </c>
    </row>
    <row r="2014" spans="1:17" ht="14" customHeight="1" x14ac:dyDescent="0.2">
      <c r="A2014" s="46">
        <v>2012</v>
      </c>
      <c r="B2014" s="63">
        <v>-81.853866666666661</v>
      </c>
      <c r="C2014" s="63">
        <v>25.5837</v>
      </c>
      <c r="D2014" s="71">
        <v>43</v>
      </c>
      <c r="E2014" s="72">
        <v>0</v>
      </c>
      <c r="F2014" s="64">
        <v>37413</v>
      </c>
      <c r="G2014" s="65">
        <v>0.72569444444444453</v>
      </c>
      <c r="H2014" s="66">
        <v>28.704000000000004</v>
      </c>
      <c r="I2014" s="66">
        <v>37.158999999999999</v>
      </c>
      <c r="J2014" s="66">
        <v>0.41975000000000001</v>
      </c>
      <c r="M2014" s="67">
        <v>7.5999999999999998E-2</v>
      </c>
      <c r="N2014" s="67">
        <v>0.01</v>
      </c>
      <c r="P2014" s="66"/>
      <c r="Q2014" s="67">
        <v>4.34</v>
      </c>
    </row>
    <row r="2015" spans="1:17" ht="14" customHeight="1" x14ac:dyDescent="0.2">
      <c r="A2015" s="46">
        <v>2013</v>
      </c>
      <c r="B2015" s="63">
        <v>-81.718566666666661</v>
      </c>
      <c r="C2015" s="63">
        <v>25.654183333333332</v>
      </c>
      <c r="D2015" s="71">
        <v>42</v>
      </c>
      <c r="E2015" s="72">
        <v>0</v>
      </c>
      <c r="F2015" s="64">
        <v>37413</v>
      </c>
      <c r="G2015" s="65">
        <v>0.76875000000000004</v>
      </c>
      <c r="H2015" s="66">
        <v>29.215333333333334</v>
      </c>
      <c r="I2015" s="66">
        <v>37.620333333333328</v>
      </c>
      <c r="J2015" s="66">
        <v>0.54049999999999998</v>
      </c>
      <c r="M2015" s="67">
        <v>0.13200000000000001</v>
      </c>
      <c r="N2015" s="67">
        <v>0.01</v>
      </c>
      <c r="P2015" s="66"/>
      <c r="Q2015" s="67">
        <v>1.6890000000000001</v>
      </c>
    </row>
    <row r="2016" spans="1:17" ht="14" customHeight="1" x14ac:dyDescent="0.2">
      <c r="A2016" s="46">
        <v>2014</v>
      </c>
      <c r="B2016" s="63">
        <v>-81.575116666666673</v>
      </c>
      <c r="C2016" s="63">
        <v>25.732749999999999</v>
      </c>
      <c r="D2016" s="71">
        <v>41</v>
      </c>
      <c r="E2016" s="72">
        <v>0</v>
      </c>
      <c r="F2016" s="64">
        <v>37413</v>
      </c>
      <c r="G2016" s="65">
        <v>0.81736111111111109</v>
      </c>
      <c r="H2016" s="66">
        <v>29.500333333333334</v>
      </c>
      <c r="I2016" s="66">
        <v>37.869500000000002</v>
      </c>
      <c r="J2016" s="66">
        <v>0.36799999999999999</v>
      </c>
      <c r="M2016" s="67">
        <v>0.184</v>
      </c>
      <c r="N2016" s="67">
        <v>0.01</v>
      </c>
      <c r="P2016" s="66"/>
      <c r="Q2016" s="67">
        <v>24.416</v>
      </c>
    </row>
    <row r="2017" spans="1:17" ht="14" customHeight="1" x14ac:dyDescent="0.2">
      <c r="A2017" s="46">
        <v>2015</v>
      </c>
      <c r="B2017" s="63">
        <v>-81.52388333333333</v>
      </c>
      <c r="C2017" s="63">
        <v>25.760033333333332</v>
      </c>
      <c r="D2017" s="71">
        <v>40</v>
      </c>
      <c r="E2017" s="72">
        <v>0</v>
      </c>
      <c r="F2017" s="64">
        <v>37413</v>
      </c>
      <c r="G2017" s="65">
        <v>0.83958333333333324</v>
      </c>
      <c r="H2017" s="66">
        <v>29.896666666666665</v>
      </c>
      <c r="I2017" s="66">
        <v>37.81633333333334</v>
      </c>
      <c r="J2017" s="66">
        <v>0.54625000000000001</v>
      </c>
      <c r="M2017" s="67">
        <v>0.16400000000000001</v>
      </c>
      <c r="N2017" s="67">
        <v>0.01</v>
      </c>
      <c r="P2017" s="66"/>
      <c r="Q2017" s="67">
        <v>45.012999999999998</v>
      </c>
    </row>
    <row r="2018" spans="1:17" ht="14" customHeight="1" x14ac:dyDescent="0.2">
      <c r="A2018" s="46">
        <v>2016</v>
      </c>
      <c r="B2018" s="63">
        <v>-81.481716666666671</v>
      </c>
      <c r="C2018" s="63">
        <v>25.782833333333333</v>
      </c>
      <c r="D2018" s="71">
        <v>39</v>
      </c>
      <c r="E2018" s="72">
        <v>0</v>
      </c>
      <c r="F2018" s="64">
        <v>37413</v>
      </c>
      <c r="G2018" s="65">
        <v>0.86041666666666661</v>
      </c>
      <c r="H2018" s="66">
        <v>29.929333333333332</v>
      </c>
      <c r="I2018" s="66">
        <v>38.197000000000003</v>
      </c>
      <c r="J2018" s="66">
        <v>0.50600000000000001</v>
      </c>
      <c r="M2018" s="67">
        <v>0.27900000000000003</v>
      </c>
      <c r="N2018" s="67">
        <v>0.01</v>
      </c>
      <c r="P2018" s="66"/>
      <c r="Q2018" s="67">
        <v>88.927999999999997</v>
      </c>
    </row>
    <row r="2019" spans="1:17" ht="14" customHeight="1" x14ac:dyDescent="0.2">
      <c r="A2019" s="46">
        <v>2017</v>
      </c>
      <c r="B2019" s="63">
        <v>-82.76691666666666</v>
      </c>
      <c r="C2019" s="63">
        <v>26.383116666666666</v>
      </c>
      <c r="D2019" s="71" t="s">
        <v>38</v>
      </c>
      <c r="E2019" s="72">
        <v>0</v>
      </c>
      <c r="F2019" s="64">
        <v>37414</v>
      </c>
      <c r="G2019" s="65">
        <v>0.62708333333333333</v>
      </c>
      <c r="H2019" s="66">
        <v>27.366</v>
      </c>
      <c r="I2019" s="66">
        <v>36.667000000000002</v>
      </c>
      <c r="J2019" s="66">
        <v>0.121</v>
      </c>
      <c r="M2019" s="67">
        <v>8.7999999999999995E-2</v>
      </c>
      <c r="N2019" s="67">
        <v>0.01</v>
      </c>
      <c r="P2019" s="66"/>
      <c r="Q2019" s="67">
        <v>0.64700000000000002</v>
      </c>
    </row>
    <row r="2020" spans="1:17" ht="14" customHeight="1" x14ac:dyDescent="0.2">
      <c r="A2020" s="46">
        <v>2018</v>
      </c>
      <c r="B2020" s="63">
        <v>-82.617033333333339</v>
      </c>
      <c r="C2020" s="63">
        <v>26.472316666666668</v>
      </c>
      <c r="D2020" s="71" t="s">
        <v>37</v>
      </c>
      <c r="E2020" s="72">
        <v>0</v>
      </c>
      <c r="F2020" s="64">
        <v>37414</v>
      </c>
      <c r="G2020" s="65">
        <v>0.67500000000000004</v>
      </c>
      <c r="H2020" s="66">
        <v>27.988333333333333</v>
      </c>
      <c r="I2020" s="66">
        <v>36.647999999999996</v>
      </c>
      <c r="J2020" s="66">
        <v>0.253</v>
      </c>
      <c r="M2020" s="67">
        <v>5.6000000000000001E-2</v>
      </c>
      <c r="N2020" s="67">
        <v>0.01</v>
      </c>
      <c r="P2020" s="66"/>
      <c r="Q2020" s="67">
        <v>0.69399999999999995</v>
      </c>
    </row>
    <row r="2021" spans="1:17" ht="14" customHeight="1" x14ac:dyDescent="0.2">
      <c r="A2021" s="46">
        <v>2019</v>
      </c>
      <c r="B2021" s="63">
        <v>-82.466433333333327</v>
      </c>
      <c r="C2021" s="63">
        <v>26.553133333333335</v>
      </c>
      <c r="D2021" s="71" t="s">
        <v>36</v>
      </c>
      <c r="E2021" s="72">
        <v>0</v>
      </c>
      <c r="F2021" s="64">
        <v>37414</v>
      </c>
      <c r="G2021" s="65">
        <v>0.72361111111111109</v>
      </c>
      <c r="H2021" s="66">
        <v>28.211500000000001</v>
      </c>
      <c r="I2021" s="66">
        <v>36.640333333333331</v>
      </c>
      <c r="J2021" s="66">
        <v>2.0625</v>
      </c>
      <c r="M2021" s="67">
        <v>5.8999999999999997E-2</v>
      </c>
      <c r="N2021" s="67">
        <v>0.01</v>
      </c>
      <c r="P2021" s="66"/>
      <c r="Q2021" s="67">
        <v>2.399</v>
      </c>
    </row>
    <row r="2022" spans="1:17" ht="14" customHeight="1" x14ac:dyDescent="0.2">
      <c r="A2022" s="46">
        <v>2020</v>
      </c>
      <c r="B2022" s="63">
        <v>-82.330349999999996</v>
      </c>
      <c r="C2022" s="63">
        <v>26.659916666666668</v>
      </c>
      <c r="D2022" s="71" t="s">
        <v>35</v>
      </c>
      <c r="E2022" s="72">
        <v>0</v>
      </c>
      <c r="F2022" s="64">
        <v>37414</v>
      </c>
      <c r="G2022" s="65">
        <v>0.7729166666666667</v>
      </c>
      <c r="H2022" s="66">
        <v>29.520333333333337</v>
      </c>
      <c r="I2022" s="66">
        <v>36.881</v>
      </c>
      <c r="J2022" s="66">
        <v>8.5250000000000004</v>
      </c>
      <c r="M2022" s="67">
        <v>0.14799999999999999</v>
      </c>
      <c r="N2022" s="67">
        <v>0.01</v>
      </c>
      <c r="P2022" s="66"/>
      <c r="Q2022" s="67">
        <v>7.6669999999999998</v>
      </c>
    </row>
    <row r="2023" spans="1:17" ht="14" customHeight="1" x14ac:dyDescent="0.2">
      <c r="A2023" s="46">
        <v>2021</v>
      </c>
      <c r="B2023" s="63">
        <v>-82.252316666666673</v>
      </c>
      <c r="C2023" s="63">
        <v>26.716883333333332</v>
      </c>
      <c r="D2023" s="71" t="s">
        <v>34</v>
      </c>
      <c r="E2023" s="72">
        <v>0</v>
      </c>
      <c r="F2023" s="64">
        <v>37414</v>
      </c>
      <c r="G2023" s="65">
        <v>0.8125</v>
      </c>
      <c r="H2023" s="66">
        <v>29.751000000000001</v>
      </c>
      <c r="I2023" s="66">
        <v>36.892333333333333</v>
      </c>
      <c r="J2023" s="66">
        <v>17.324999999999999</v>
      </c>
      <c r="M2023" s="67">
        <v>0.27200000000000002</v>
      </c>
      <c r="N2023" s="67">
        <v>0.01</v>
      </c>
      <c r="P2023" s="66"/>
      <c r="Q2023" s="67">
        <v>8.2210000000000001</v>
      </c>
    </row>
    <row r="2024" spans="1:17" ht="14" customHeight="1" x14ac:dyDescent="0.2">
      <c r="A2024" s="46">
        <v>2022</v>
      </c>
      <c r="B2024" s="63">
        <v>-82.216216666666668</v>
      </c>
      <c r="C2024" s="63">
        <v>26.183533333333333</v>
      </c>
      <c r="D2024" s="71" t="s">
        <v>39</v>
      </c>
      <c r="E2024" s="72">
        <v>0</v>
      </c>
      <c r="F2024" s="64">
        <v>37415</v>
      </c>
      <c r="G2024" s="65">
        <v>0.54027777777777775</v>
      </c>
      <c r="H2024" s="66">
        <v>28.113</v>
      </c>
      <c r="I2024" s="66">
        <v>36.800333333333334</v>
      </c>
      <c r="J2024" s="66">
        <v>0.28749999999999998</v>
      </c>
      <c r="M2024" s="67">
        <v>7.5999999999999998E-2</v>
      </c>
      <c r="N2024" s="67">
        <v>0.01</v>
      </c>
      <c r="P2024" s="66"/>
      <c r="Q2024" s="67">
        <v>2.2210000000000001</v>
      </c>
    </row>
    <row r="2025" spans="1:17" ht="14" customHeight="1" x14ac:dyDescent="0.2">
      <c r="A2025" s="46">
        <v>2023</v>
      </c>
      <c r="B2025" s="63">
        <v>-82.132800000000003</v>
      </c>
      <c r="C2025" s="63">
        <v>26.257633333333334</v>
      </c>
      <c r="D2025" s="71" t="s">
        <v>33</v>
      </c>
      <c r="E2025" s="72">
        <v>0</v>
      </c>
      <c r="F2025" s="64">
        <v>37415</v>
      </c>
      <c r="G2025" s="65">
        <v>0.57430555555555551</v>
      </c>
      <c r="H2025" s="66">
        <v>28.069333333333333</v>
      </c>
      <c r="I2025" s="66">
        <v>36.736666666666665</v>
      </c>
      <c r="J2025" s="66">
        <v>3.85</v>
      </c>
      <c r="M2025" s="67">
        <v>7.6999999999999999E-2</v>
      </c>
      <c r="N2025" s="67">
        <v>0.01</v>
      </c>
      <c r="P2025" s="66"/>
      <c r="Q2025" s="67">
        <v>3.9079999999999999</v>
      </c>
    </row>
    <row r="2026" spans="1:17" ht="14" customHeight="1" x14ac:dyDescent="0.2">
      <c r="A2026" s="46">
        <v>2024</v>
      </c>
      <c r="B2026" s="63">
        <v>-82.043283333333335</v>
      </c>
      <c r="C2026" s="63">
        <v>26.341416666666667</v>
      </c>
      <c r="D2026" s="71" t="s">
        <v>32</v>
      </c>
      <c r="E2026" s="72">
        <v>0</v>
      </c>
      <c r="F2026" s="64">
        <v>37415</v>
      </c>
      <c r="G2026" s="65">
        <v>0.60833333333333328</v>
      </c>
      <c r="H2026" s="66">
        <v>28.520333333333337</v>
      </c>
      <c r="I2026" s="66">
        <v>36.887666666666668</v>
      </c>
      <c r="J2026" s="66">
        <v>7.5625</v>
      </c>
      <c r="M2026" s="67">
        <v>0.13200000000000001</v>
      </c>
      <c r="N2026" s="67">
        <v>0.01</v>
      </c>
      <c r="P2026" s="66"/>
      <c r="Q2026" s="67">
        <v>12.727</v>
      </c>
    </row>
    <row r="2027" spans="1:17" ht="14" customHeight="1" x14ac:dyDescent="0.2">
      <c r="A2027" s="46">
        <v>2025</v>
      </c>
      <c r="B2027" s="63">
        <v>-82.000416666666666</v>
      </c>
      <c r="C2027" s="63">
        <v>26.384133333333335</v>
      </c>
      <c r="D2027" s="71" t="s">
        <v>31</v>
      </c>
      <c r="E2027" s="72">
        <v>0</v>
      </c>
      <c r="F2027" s="64">
        <v>37415</v>
      </c>
      <c r="G2027" s="65">
        <v>0.62847222222222221</v>
      </c>
      <c r="H2027" s="66">
        <v>28.840999999999998</v>
      </c>
      <c r="I2027" s="66">
        <v>36.905666666666669</v>
      </c>
      <c r="J2027" s="66">
        <v>6.875</v>
      </c>
      <c r="M2027" s="67">
        <v>9.5000000000000001E-2</v>
      </c>
      <c r="N2027" s="67">
        <v>0.01</v>
      </c>
      <c r="P2027" s="66"/>
      <c r="Q2027" s="67">
        <v>12.317</v>
      </c>
    </row>
    <row r="2028" spans="1:17" ht="14" customHeight="1" x14ac:dyDescent="0.2">
      <c r="A2028" s="46">
        <v>2026</v>
      </c>
      <c r="B2028" s="63">
        <v>-81.959416666666669</v>
      </c>
      <c r="C2028" s="63">
        <v>26.426433333333332</v>
      </c>
      <c r="D2028" s="71" t="s">
        <v>30</v>
      </c>
      <c r="E2028" s="72">
        <v>0</v>
      </c>
      <c r="F2028" s="64">
        <v>37415</v>
      </c>
      <c r="G2028" s="65">
        <v>0.65138888888888891</v>
      </c>
      <c r="H2028" s="66">
        <v>29.695</v>
      </c>
      <c r="I2028" s="66">
        <v>36.659333333333329</v>
      </c>
      <c r="J2028" s="66">
        <v>18.5625</v>
      </c>
      <c r="M2028" s="67">
        <v>0.25600000000000001</v>
      </c>
      <c r="N2028" s="67">
        <v>0.01</v>
      </c>
      <c r="P2028" s="66"/>
      <c r="Q2028" s="67">
        <v>18.533999999999999</v>
      </c>
    </row>
    <row r="2029" spans="1:17" ht="14" customHeight="1" x14ac:dyDescent="0.2">
      <c r="A2029" s="46">
        <v>2027</v>
      </c>
      <c r="B2029" s="63">
        <v>-81.766516666666661</v>
      </c>
      <c r="C2029" s="63">
        <v>25.948783333333335</v>
      </c>
      <c r="D2029" s="71">
        <v>34</v>
      </c>
      <c r="E2029" s="72">
        <v>0</v>
      </c>
      <c r="F2029" s="64">
        <v>37416</v>
      </c>
      <c r="G2029" s="65">
        <v>0.54027777777777775</v>
      </c>
      <c r="H2029" s="66">
        <v>29.205333333333332</v>
      </c>
      <c r="I2029" s="66">
        <v>37.509666666666668</v>
      </c>
      <c r="J2029" s="66">
        <v>0.36799999999999999</v>
      </c>
      <c r="M2029" s="67">
        <v>0.28499999999999998</v>
      </c>
      <c r="N2029" s="67">
        <v>0.01</v>
      </c>
      <c r="P2029" s="66"/>
      <c r="Q2029" s="67">
        <v>30.172999999999998</v>
      </c>
    </row>
    <row r="2030" spans="1:17" ht="14" customHeight="1" x14ac:dyDescent="0.2">
      <c r="A2030" s="46">
        <v>2028</v>
      </c>
      <c r="B2030" s="63">
        <v>-81.799816666666672</v>
      </c>
      <c r="C2030" s="63">
        <v>25.911566666666666</v>
      </c>
      <c r="D2030" s="71">
        <v>33</v>
      </c>
      <c r="E2030" s="72">
        <v>0</v>
      </c>
      <c r="F2030" s="64">
        <v>37416</v>
      </c>
      <c r="G2030" s="65">
        <v>0.55763888888888891</v>
      </c>
      <c r="H2030" s="66">
        <v>28.771666666666665</v>
      </c>
      <c r="I2030" s="66">
        <v>37.059666666666665</v>
      </c>
      <c r="J2030" s="66">
        <v>0.70150000000000001</v>
      </c>
      <c r="M2030" s="67">
        <v>0.14099999999999999</v>
      </c>
      <c r="N2030" s="67">
        <v>0.01</v>
      </c>
      <c r="P2030" s="66"/>
      <c r="Q2030" s="67">
        <v>0.70299999999999996</v>
      </c>
    </row>
    <row r="2031" spans="1:17" ht="14" customHeight="1" x14ac:dyDescent="0.2">
      <c r="A2031" s="46">
        <v>2029</v>
      </c>
      <c r="B2031" s="63">
        <v>-81.832800000000006</v>
      </c>
      <c r="C2031" s="63">
        <v>25.872450000000001</v>
      </c>
      <c r="D2031" s="71">
        <v>32</v>
      </c>
      <c r="E2031" s="72">
        <v>0</v>
      </c>
      <c r="F2031" s="64">
        <v>37416</v>
      </c>
      <c r="G2031" s="65">
        <v>0.57777777777777783</v>
      </c>
      <c r="H2031" s="66">
        <v>28.744666666666671</v>
      </c>
      <c r="I2031" s="66">
        <v>37.013666666666666</v>
      </c>
      <c r="J2031" s="66">
        <v>0.437</v>
      </c>
      <c r="M2031" s="67">
        <v>9.7000000000000003E-2</v>
      </c>
      <c r="N2031" s="67">
        <v>0.01</v>
      </c>
      <c r="P2031" s="66"/>
      <c r="Q2031" s="67">
        <v>0.1</v>
      </c>
    </row>
    <row r="2032" spans="1:17" ht="14" customHeight="1" x14ac:dyDescent="0.2">
      <c r="A2032" s="46">
        <v>2030</v>
      </c>
      <c r="B2032" s="63">
        <v>-81.94283333333334</v>
      </c>
      <c r="C2032" s="63">
        <v>25.741816666666665</v>
      </c>
      <c r="D2032" s="71">
        <v>31</v>
      </c>
      <c r="E2032" s="72">
        <v>0</v>
      </c>
      <c r="F2032" s="64">
        <v>37416</v>
      </c>
      <c r="G2032" s="65">
        <v>0.62152777777777779</v>
      </c>
      <c r="H2032" s="66">
        <v>28.370666666666665</v>
      </c>
      <c r="I2032" s="66">
        <v>36.896000000000001</v>
      </c>
      <c r="J2032" s="66">
        <v>0.69575000000000009</v>
      </c>
      <c r="M2032" s="67">
        <v>0.105</v>
      </c>
      <c r="N2032" s="67">
        <v>0.01</v>
      </c>
      <c r="P2032" s="66"/>
      <c r="Q2032" s="67">
        <v>0.1</v>
      </c>
    </row>
    <row r="2033" spans="1:17" ht="14" customHeight="1" x14ac:dyDescent="0.2">
      <c r="A2033" s="46">
        <v>2031</v>
      </c>
      <c r="B2033" s="63">
        <v>-82.074833333333331</v>
      </c>
      <c r="C2033" s="63">
        <v>25.5717</v>
      </c>
      <c r="D2033" s="71">
        <v>30.5</v>
      </c>
      <c r="E2033" s="72">
        <v>0</v>
      </c>
      <c r="F2033" s="64">
        <v>37416</v>
      </c>
      <c r="G2033" s="65">
        <v>0.67708333333333337</v>
      </c>
      <c r="H2033" s="66">
        <v>27.991000000000003</v>
      </c>
      <c r="I2033" s="66">
        <v>36.749666666666663</v>
      </c>
      <c r="J2033" s="66">
        <v>0.253</v>
      </c>
      <c r="M2033" s="67">
        <v>9.8000000000000004E-2</v>
      </c>
      <c r="N2033" s="67">
        <v>0.01</v>
      </c>
      <c r="P2033" s="66"/>
      <c r="Q2033" s="67">
        <v>0.1</v>
      </c>
    </row>
    <row r="2034" spans="1:17" ht="14" customHeight="1" x14ac:dyDescent="0.2">
      <c r="A2034" s="46">
        <v>2032</v>
      </c>
      <c r="B2034" s="63">
        <v>-82.211799999999997</v>
      </c>
      <c r="C2034" s="63">
        <v>25.401083333333332</v>
      </c>
      <c r="D2034" s="71">
        <v>30</v>
      </c>
      <c r="E2034" s="72">
        <v>0</v>
      </c>
      <c r="F2034" s="64">
        <v>37416</v>
      </c>
      <c r="G2034" s="65">
        <v>0.73472222222222217</v>
      </c>
      <c r="H2034" s="66">
        <v>27.942000000000004</v>
      </c>
      <c r="I2034" s="66">
        <v>36.399333333333331</v>
      </c>
      <c r="J2034" s="66">
        <v>0.35075000000000001</v>
      </c>
      <c r="M2034" s="67">
        <v>4.4999999999999998E-2</v>
      </c>
      <c r="N2034" s="67">
        <v>0.01</v>
      </c>
      <c r="P2034" s="66"/>
      <c r="Q2034" s="67">
        <v>0.1</v>
      </c>
    </row>
    <row r="2035" spans="1:17" ht="14" customHeight="1" x14ac:dyDescent="0.2">
      <c r="A2035" s="46">
        <v>2033</v>
      </c>
      <c r="B2035" s="63">
        <v>-82.47911666666667</v>
      </c>
      <c r="C2035" s="63">
        <v>25.062999999999999</v>
      </c>
      <c r="D2035" s="71">
        <v>29</v>
      </c>
      <c r="E2035" s="72">
        <v>0</v>
      </c>
      <c r="F2035" s="64">
        <v>37416</v>
      </c>
      <c r="G2035" s="65">
        <v>0.84861111111111109</v>
      </c>
      <c r="H2035" s="66">
        <v>28.135333333333335</v>
      </c>
      <c r="I2035" s="66">
        <v>36.303000000000004</v>
      </c>
      <c r="J2035" s="66">
        <v>0.32200000000000001</v>
      </c>
      <c r="M2035" s="67">
        <v>7.2999999999999995E-2</v>
      </c>
      <c r="N2035" s="67">
        <v>0.01</v>
      </c>
      <c r="P2035" s="66"/>
      <c r="Q2035" s="67">
        <v>0.1</v>
      </c>
    </row>
    <row r="2036" spans="1:17" ht="14" customHeight="1" x14ac:dyDescent="0.2">
      <c r="A2036" s="46">
        <v>2034</v>
      </c>
      <c r="B2036" s="63">
        <v>-82.351466666666667</v>
      </c>
      <c r="C2036" s="63">
        <v>25.226600000000001</v>
      </c>
      <c r="D2036" s="71">
        <v>29.5</v>
      </c>
      <c r="E2036" s="72">
        <v>0</v>
      </c>
      <c r="F2036" s="64">
        <v>37416</v>
      </c>
      <c r="G2036" s="65">
        <v>0.8847222222222223</v>
      </c>
      <c r="H2036" s="66">
        <v>28.079666666666668</v>
      </c>
      <c r="I2036" s="66">
        <v>36.369999999999997</v>
      </c>
      <c r="J2036" s="66">
        <v>0.12075000000000001</v>
      </c>
      <c r="M2036" s="67">
        <v>5.8000000000000003E-2</v>
      </c>
      <c r="N2036" s="67">
        <v>0.01</v>
      </c>
      <c r="P2036" s="66"/>
      <c r="Q2036" s="67">
        <v>0.1</v>
      </c>
    </row>
    <row r="2037" spans="1:17" ht="14" customHeight="1" x14ac:dyDescent="0.2">
      <c r="A2037" s="46">
        <v>2035</v>
      </c>
      <c r="B2037" s="63">
        <v>-82.616866666666667</v>
      </c>
      <c r="C2037" s="63">
        <v>24.900383333333334</v>
      </c>
      <c r="D2037" s="71">
        <v>28.5</v>
      </c>
      <c r="E2037" s="72">
        <v>0</v>
      </c>
      <c r="F2037" s="64">
        <v>37416</v>
      </c>
      <c r="G2037" s="65">
        <v>0.90208333333333324</v>
      </c>
      <c r="H2037" s="66">
        <v>28.243333333333336</v>
      </c>
      <c r="I2037" s="66">
        <v>36.384666666666668</v>
      </c>
      <c r="J2037" s="66">
        <v>0.31624999999999998</v>
      </c>
      <c r="M2037" s="67">
        <v>6.9000000000000006E-2</v>
      </c>
      <c r="N2037" s="67">
        <v>0.01</v>
      </c>
      <c r="P2037" s="66"/>
      <c r="Q2037" s="67">
        <v>0.1</v>
      </c>
    </row>
    <row r="2038" spans="1:17" ht="14" customHeight="1" x14ac:dyDescent="0.2">
      <c r="A2038" s="46">
        <v>2036</v>
      </c>
      <c r="B2038" s="63">
        <v>-82.748083333333327</v>
      </c>
      <c r="C2038" s="63">
        <v>24.728366666666666</v>
      </c>
      <c r="D2038" s="71">
        <v>28</v>
      </c>
      <c r="E2038" s="72">
        <v>0</v>
      </c>
      <c r="F2038" s="64">
        <v>37416</v>
      </c>
      <c r="G2038" s="65">
        <v>0.95763888888888893</v>
      </c>
      <c r="H2038" s="66">
        <v>28.34</v>
      </c>
      <c r="I2038" s="66">
        <v>36.357333333333337</v>
      </c>
      <c r="J2038" s="66">
        <v>0.25874999999999998</v>
      </c>
      <c r="M2038" s="67">
        <v>5.8000000000000003E-2</v>
      </c>
      <c r="N2038" s="67">
        <v>0.01</v>
      </c>
      <c r="P2038" s="66"/>
      <c r="Q2038" s="67">
        <v>0.1</v>
      </c>
    </row>
    <row r="2039" spans="1:17" ht="14" customHeight="1" x14ac:dyDescent="0.2">
      <c r="A2039" s="46">
        <v>2037</v>
      </c>
      <c r="B2039" s="63">
        <v>-82.916566666666668</v>
      </c>
      <c r="C2039" s="63">
        <v>24.691533333333332</v>
      </c>
      <c r="D2039" s="71" t="s">
        <v>16</v>
      </c>
      <c r="E2039" s="72">
        <v>0</v>
      </c>
      <c r="F2039" s="64">
        <v>37417</v>
      </c>
      <c r="G2039" s="65">
        <v>0.47569444444444442</v>
      </c>
      <c r="H2039" s="66">
        <v>28.019666666666666</v>
      </c>
      <c r="I2039" s="66">
        <v>36.416666666666664</v>
      </c>
      <c r="J2039" s="66">
        <v>0.14300000000000002</v>
      </c>
      <c r="M2039" s="67">
        <v>3.5000000000000003E-2</v>
      </c>
      <c r="N2039" s="67">
        <v>0.11</v>
      </c>
      <c r="P2039" s="66"/>
      <c r="Q2039" s="67">
        <v>0.1</v>
      </c>
    </row>
    <row r="2040" spans="1:17" ht="14" customHeight="1" x14ac:dyDescent="0.2">
      <c r="A2040" s="46">
        <v>2038</v>
      </c>
      <c r="B2040" s="63">
        <v>-83.049783333333338</v>
      </c>
      <c r="C2040" s="63">
        <v>24.69145</v>
      </c>
      <c r="D2040" s="71" t="s">
        <v>17</v>
      </c>
      <c r="E2040" s="72">
        <v>0</v>
      </c>
      <c r="F2040" s="64">
        <v>37417</v>
      </c>
      <c r="G2040" s="65">
        <v>0.51041666666666663</v>
      </c>
      <c r="H2040" s="66">
        <v>27.999666666666666</v>
      </c>
      <c r="I2040" s="66">
        <v>36.343666666666671</v>
      </c>
      <c r="J2040" s="66">
        <v>0.27024999999999999</v>
      </c>
      <c r="M2040" s="67">
        <v>6.4000000000000001E-2</v>
      </c>
      <c r="N2040" s="67">
        <v>0.16300000000000001</v>
      </c>
      <c r="P2040" s="66"/>
      <c r="Q2040" s="67">
        <v>0.1</v>
      </c>
    </row>
    <row r="2041" spans="1:17" ht="14" customHeight="1" x14ac:dyDescent="0.2">
      <c r="A2041" s="46">
        <v>2039</v>
      </c>
      <c r="B2041" s="63">
        <v>-83.183266666666668</v>
      </c>
      <c r="C2041" s="63">
        <v>24.691166666666668</v>
      </c>
      <c r="D2041" s="71" t="s">
        <v>18</v>
      </c>
      <c r="E2041" s="72">
        <v>0</v>
      </c>
      <c r="F2041" s="64">
        <v>37417</v>
      </c>
      <c r="G2041" s="65">
        <v>0.5444444444444444</v>
      </c>
      <c r="H2041" s="66">
        <v>28.048333333333332</v>
      </c>
      <c r="I2041" s="66">
        <v>36.404666666666664</v>
      </c>
      <c r="J2041" s="66">
        <v>7.7000000000000013E-2</v>
      </c>
      <c r="M2041" s="67">
        <v>8.8999999999999996E-2</v>
      </c>
      <c r="N2041" s="67">
        <v>0.01</v>
      </c>
      <c r="P2041" s="66"/>
      <c r="Q2041" s="67">
        <v>0.1</v>
      </c>
    </row>
    <row r="2042" spans="1:17" ht="14" customHeight="1" x14ac:dyDescent="0.2">
      <c r="A2042" s="46">
        <v>2040</v>
      </c>
      <c r="B2042" s="63">
        <v>-83.308266666666668</v>
      </c>
      <c r="C2042" s="63">
        <v>24.691383333333334</v>
      </c>
      <c r="D2042" s="71" t="s">
        <v>19</v>
      </c>
      <c r="E2042" s="72">
        <v>0</v>
      </c>
      <c r="F2042" s="64">
        <v>37417</v>
      </c>
      <c r="G2042" s="65">
        <v>0.57986111111111105</v>
      </c>
      <c r="H2042" s="66">
        <v>27.505333333333336</v>
      </c>
      <c r="I2042" s="66">
        <v>36.464666666666666</v>
      </c>
      <c r="J2042" s="66">
        <v>4.9500000000000002E-2</v>
      </c>
      <c r="M2042" s="67">
        <v>0.11700000000000001</v>
      </c>
      <c r="N2042" s="67">
        <v>0.01</v>
      </c>
      <c r="P2042" s="66"/>
      <c r="Q2042" s="67">
        <v>0.1</v>
      </c>
    </row>
    <row r="2043" spans="1:17" ht="14" customHeight="1" x14ac:dyDescent="0.2">
      <c r="A2043" s="46">
        <v>2041</v>
      </c>
      <c r="B2043" s="63">
        <v>-83.267283333333339</v>
      </c>
      <c r="C2043" s="63">
        <v>24.566816666666668</v>
      </c>
      <c r="D2043" s="71" t="s">
        <v>20</v>
      </c>
      <c r="E2043" s="72">
        <v>0</v>
      </c>
      <c r="F2043" s="64">
        <v>37417</v>
      </c>
      <c r="G2043" s="65">
        <v>0.61944444444444446</v>
      </c>
      <c r="H2043" s="66">
        <v>27.936333333333334</v>
      </c>
      <c r="I2043" s="66">
        <v>36.381666666666668</v>
      </c>
      <c r="J2043" s="66">
        <v>7.2874999999999995E-2</v>
      </c>
      <c r="M2043" s="67">
        <v>6.8000000000000005E-2</v>
      </c>
      <c r="N2043" s="67">
        <v>0.01</v>
      </c>
      <c r="P2043" s="66"/>
      <c r="Q2043" s="67">
        <v>0.1</v>
      </c>
    </row>
    <row r="2044" spans="1:17" ht="14" customHeight="1" x14ac:dyDescent="0.2">
      <c r="A2044" s="46">
        <v>2042</v>
      </c>
      <c r="B2044" s="63">
        <v>-83.234300000000005</v>
      </c>
      <c r="C2044" s="63">
        <v>24.433533333333333</v>
      </c>
      <c r="D2044" s="71" t="s">
        <v>21</v>
      </c>
      <c r="E2044" s="72">
        <v>0</v>
      </c>
      <c r="F2044" s="64">
        <v>37417</v>
      </c>
      <c r="G2044" s="65">
        <v>0.65972222222222221</v>
      </c>
      <c r="H2044" s="66">
        <v>27.948333333333334</v>
      </c>
      <c r="I2044" s="66">
        <v>36.368666666666662</v>
      </c>
      <c r="J2044" s="66">
        <v>5.7750000000000003E-2</v>
      </c>
      <c r="M2044" s="67">
        <v>8.3000000000000004E-2</v>
      </c>
      <c r="N2044" s="67">
        <v>0.01</v>
      </c>
      <c r="P2044" s="66"/>
      <c r="Q2044" s="67">
        <v>0.1</v>
      </c>
    </row>
    <row r="2045" spans="1:17" ht="14" customHeight="1" x14ac:dyDescent="0.2">
      <c r="A2045" s="46">
        <v>2043</v>
      </c>
      <c r="B2045" s="63">
        <v>-83.192683333333335</v>
      </c>
      <c r="C2045" s="63">
        <v>24.298233333333332</v>
      </c>
      <c r="D2045" s="71" t="s">
        <v>22</v>
      </c>
      <c r="E2045" s="72">
        <v>0</v>
      </c>
      <c r="F2045" s="64">
        <v>37417</v>
      </c>
      <c r="G2045" s="65">
        <v>0.70138888888888884</v>
      </c>
      <c r="H2045" s="66">
        <v>27.809666666666669</v>
      </c>
      <c r="I2045" s="66">
        <v>36.377000000000002</v>
      </c>
      <c r="J2045" s="66">
        <v>9.2125000000000012E-2</v>
      </c>
      <c r="M2045" s="67">
        <v>9.4E-2</v>
      </c>
      <c r="N2045" s="67">
        <v>0.01</v>
      </c>
      <c r="P2045" s="66"/>
      <c r="Q2045" s="67">
        <v>0.1</v>
      </c>
    </row>
    <row r="2046" spans="1:17" ht="14" customHeight="1" x14ac:dyDescent="0.2">
      <c r="A2046" s="46">
        <v>2044</v>
      </c>
      <c r="B2046" s="63">
        <v>-83.151833333333329</v>
      </c>
      <c r="C2046" s="63">
        <v>24.408000000000001</v>
      </c>
      <c r="D2046" s="71" t="s">
        <v>23</v>
      </c>
      <c r="E2046" s="72">
        <v>0</v>
      </c>
      <c r="F2046" s="64">
        <v>37417</v>
      </c>
      <c r="G2046" s="65">
        <v>0.7583333333333333</v>
      </c>
      <c r="H2046" s="66">
        <v>28.067999999999998</v>
      </c>
      <c r="I2046" s="66">
        <v>36.347000000000001</v>
      </c>
      <c r="J2046" s="66">
        <v>4.675E-2</v>
      </c>
      <c r="M2046" s="67">
        <v>0.125</v>
      </c>
      <c r="N2046" s="67">
        <v>0.01</v>
      </c>
      <c r="P2046" s="66"/>
      <c r="Q2046" s="67">
        <v>0.1</v>
      </c>
    </row>
    <row r="2047" spans="1:17" ht="14" customHeight="1" x14ac:dyDescent="0.2">
      <c r="A2047" s="46">
        <v>2045</v>
      </c>
      <c r="B2047" s="63">
        <v>-83.109333333333339</v>
      </c>
      <c r="C2047" s="63">
        <v>24.51628333</v>
      </c>
      <c r="D2047" s="71" t="s">
        <v>24</v>
      </c>
      <c r="E2047" s="72">
        <v>0</v>
      </c>
      <c r="F2047" s="64">
        <v>37417</v>
      </c>
      <c r="G2047" s="65">
        <v>0.80902777777777779</v>
      </c>
      <c r="H2047" s="66">
        <v>28.093666666666667</v>
      </c>
      <c r="I2047" s="66">
        <v>36.335666666666668</v>
      </c>
      <c r="J2047" s="66">
        <v>8.9374999999999996E-2</v>
      </c>
      <c r="M2047" s="67">
        <v>8.4000000000000005E-2</v>
      </c>
      <c r="N2047" s="67">
        <v>0.01</v>
      </c>
      <c r="P2047" s="66"/>
      <c r="Q2047" s="67">
        <v>0.1</v>
      </c>
    </row>
    <row r="2048" spans="1:17" ht="14" customHeight="1" x14ac:dyDescent="0.2">
      <c r="A2048" s="46">
        <v>2046</v>
      </c>
      <c r="B2048" s="63">
        <v>-83.066670000000002</v>
      </c>
      <c r="C2048" s="63">
        <v>24.606470000000002</v>
      </c>
      <c r="D2048" s="71" t="s">
        <v>25</v>
      </c>
      <c r="E2048" s="72">
        <v>0</v>
      </c>
      <c r="F2048" s="64">
        <v>37417</v>
      </c>
      <c r="G2048" s="65">
        <v>0.84791666666666676</v>
      </c>
      <c r="H2048" s="66">
        <v>28.329333333333334</v>
      </c>
      <c r="I2048" s="66">
        <v>36.340000000000003</v>
      </c>
      <c r="J2048" s="66">
        <v>0.15262500000000001</v>
      </c>
      <c r="M2048" s="67">
        <v>6.7000000000000004E-2</v>
      </c>
      <c r="N2048" s="67">
        <v>0.01</v>
      </c>
      <c r="P2048" s="66"/>
      <c r="Q2048" s="67">
        <v>0.1</v>
      </c>
    </row>
    <row r="2049" spans="1:17" ht="14" customHeight="1" x14ac:dyDescent="0.2">
      <c r="A2049" s="46">
        <v>2047</v>
      </c>
      <c r="B2049" s="63">
        <v>-83.041499999999999</v>
      </c>
      <c r="C2049" s="63">
        <v>24.515833333333333</v>
      </c>
      <c r="D2049" s="71" t="s">
        <v>26</v>
      </c>
      <c r="E2049" s="72">
        <v>0</v>
      </c>
      <c r="F2049" s="64">
        <v>37417</v>
      </c>
      <c r="G2049" s="65">
        <v>0.87638888888888899</v>
      </c>
      <c r="H2049" s="66">
        <v>28.09866666666667</v>
      </c>
      <c r="I2049" s="66">
        <v>36.32233333333334</v>
      </c>
      <c r="J2049" s="66">
        <v>5.2250000000000005E-2</v>
      </c>
      <c r="M2049" s="67">
        <v>7.1999999999999995E-2</v>
      </c>
      <c r="N2049" s="67">
        <v>0.01</v>
      </c>
      <c r="P2049" s="66"/>
      <c r="Q2049" s="67">
        <v>0.1</v>
      </c>
    </row>
    <row r="2050" spans="1:17" ht="14" customHeight="1" x14ac:dyDescent="0.2">
      <c r="A2050" s="46">
        <v>2048</v>
      </c>
      <c r="B2050" s="63">
        <v>-83.00066666666666</v>
      </c>
      <c r="C2050" s="63">
        <v>24.416433333333334</v>
      </c>
      <c r="D2050" s="71" t="s">
        <v>27</v>
      </c>
      <c r="E2050" s="72">
        <v>0</v>
      </c>
      <c r="F2050" s="64">
        <v>37417</v>
      </c>
      <c r="G2050" s="65">
        <v>0.90625</v>
      </c>
      <c r="H2050" s="66">
        <v>28.115333333333336</v>
      </c>
      <c r="I2050" s="66">
        <v>36.337333333333333</v>
      </c>
      <c r="J2050" s="66">
        <v>4.675E-2</v>
      </c>
      <c r="M2050" s="67">
        <v>6.0999999999999999E-2</v>
      </c>
      <c r="N2050" s="67">
        <v>0.01</v>
      </c>
      <c r="P2050" s="66"/>
      <c r="Q2050" s="67">
        <v>0.1</v>
      </c>
    </row>
    <row r="2051" spans="1:17" ht="14" customHeight="1" x14ac:dyDescent="0.2">
      <c r="A2051" s="46">
        <v>2049</v>
      </c>
      <c r="B2051" s="63">
        <v>-82.975466666666662</v>
      </c>
      <c r="C2051" s="63">
        <v>24.482733333333332</v>
      </c>
      <c r="D2051" s="71" t="s">
        <v>28</v>
      </c>
      <c r="E2051" s="72">
        <v>0</v>
      </c>
      <c r="F2051" s="64">
        <v>37417</v>
      </c>
      <c r="G2051" s="65">
        <v>0.93333333333333324</v>
      </c>
      <c r="H2051" s="66">
        <v>28.218333333333334</v>
      </c>
      <c r="I2051" s="66">
        <v>36.333666666666666</v>
      </c>
      <c r="J2051" s="66">
        <v>0.111375</v>
      </c>
      <c r="M2051" s="67">
        <v>8.5999999999999993E-2</v>
      </c>
      <c r="N2051" s="67">
        <v>0.01</v>
      </c>
      <c r="P2051" s="66"/>
      <c r="Q2051" s="67">
        <v>0.1</v>
      </c>
    </row>
    <row r="2052" spans="1:17" ht="14" customHeight="1" x14ac:dyDescent="0.2">
      <c r="A2052" s="46">
        <v>2050</v>
      </c>
      <c r="B2052" s="63">
        <v>-82.950450000000004</v>
      </c>
      <c r="C2052" s="63">
        <v>24.549700000000001</v>
      </c>
      <c r="D2052" s="71" t="s">
        <v>29</v>
      </c>
      <c r="E2052" s="72">
        <v>0</v>
      </c>
      <c r="F2052" s="64">
        <v>37417</v>
      </c>
      <c r="G2052" s="65">
        <v>0.95763888888888893</v>
      </c>
      <c r="H2052" s="66">
        <v>28.267666666666667</v>
      </c>
      <c r="I2052" s="66">
        <v>36.32566666666667</v>
      </c>
      <c r="J2052" s="66">
        <v>0.16087499999999999</v>
      </c>
      <c r="M2052" s="67">
        <v>7.0000000000000007E-2</v>
      </c>
      <c r="N2052" s="67">
        <v>0.01</v>
      </c>
      <c r="P2052" s="66"/>
      <c r="Q2052" s="67">
        <v>0.1</v>
      </c>
    </row>
    <row r="2053" spans="1:17" ht="14" customHeight="1" x14ac:dyDescent="0.2">
      <c r="A2053" s="46">
        <v>2051</v>
      </c>
      <c r="B2053" s="63">
        <v>-82.768683333333328</v>
      </c>
      <c r="C2053" s="63">
        <v>24.590633333333333</v>
      </c>
      <c r="D2053" s="71">
        <v>27</v>
      </c>
      <c r="E2053" s="72">
        <v>0</v>
      </c>
      <c r="F2053" s="64">
        <v>37418</v>
      </c>
      <c r="G2053" s="65">
        <v>0.49583333333333335</v>
      </c>
      <c r="H2053" s="66">
        <v>28.111333333333334</v>
      </c>
      <c r="I2053" s="66">
        <v>36.341333333333331</v>
      </c>
      <c r="J2053" s="66">
        <v>0.27024999999999999</v>
      </c>
      <c r="M2053" s="67">
        <v>7.3999999999999996E-2</v>
      </c>
      <c r="N2053" s="67">
        <v>0.01</v>
      </c>
      <c r="P2053" s="66"/>
      <c r="Q2053" s="67">
        <v>0.1</v>
      </c>
    </row>
    <row r="2054" spans="1:17" ht="14" customHeight="1" x14ac:dyDescent="0.2">
      <c r="A2054" s="46">
        <v>2052</v>
      </c>
      <c r="B2054" s="63">
        <v>-82.769149999999996</v>
      </c>
      <c r="C2054" s="63">
        <v>24.493616666666668</v>
      </c>
      <c r="D2054" s="71">
        <v>26</v>
      </c>
      <c r="E2054" s="72">
        <v>0</v>
      </c>
      <c r="F2054" s="64">
        <v>37418</v>
      </c>
      <c r="G2054" s="65">
        <v>0.52500000000000002</v>
      </c>
      <c r="H2054" s="66">
        <v>28.046666666666667</v>
      </c>
      <c r="I2054" s="66">
        <v>36.359666666666669</v>
      </c>
      <c r="J2054" s="66">
        <v>0.69</v>
      </c>
      <c r="M2054" s="67">
        <v>0.154</v>
      </c>
      <c r="N2054" s="67">
        <v>0.01</v>
      </c>
      <c r="P2054" s="66"/>
      <c r="Q2054" s="67">
        <v>0.1</v>
      </c>
    </row>
    <row r="2055" spans="1:17" ht="14" customHeight="1" x14ac:dyDescent="0.2">
      <c r="A2055" s="46">
        <v>2053</v>
      </c>
      <c r="B2055" s="63">
        <v>-82.767116666666666</v>
      </c>
      <c r="C2055" s="63">
        <v>24.393599999999999</v>
      </c>
      <c r="D2055" s="71">
        <v>25</v>
      </c>
      <c r="E2055" s="72">
        <v>0</v>
      </c>
      <c r="F2055" s="64">
        <v>37418</v>
      </c>
      <c r="G2055" s="65">
        <v>0.55277777777777781</v>
      </c>
      <c r="H2055" s="66">
        <v>27.547666666666668</v>
      </c>
      <c r="I2055" s="66">
        <v>36.361666666666672</v>
      </c>
      <c r="J2055" s="66">
        <v>0.31624999999999998</v>
      </c>
      <c r="M2055" s="67">
        <v>0.157</v>
      </c>
      <c r="N2055" s="67">
        <v>1.1379999999999999</v>
      </c>
      <c r="P2055" s="66"/>
      <c r="Q2055" s="67">
        <v>0.1</v>
      </c>
    </row>
    <row r="2056" spans="1:17" ht="14" customHeight="1" x14ac:dyDescent="0.2">
      <c r="A2056" s="46">
        <v>2054</v>
      </c>
      <c r="B2056" s="63">
        <v>-82.766783333333336</v>
      </c>
      <c r="C2056" s="63">
        <v>24.286566666666666</v>
      </c>
      <c r="D2056" s="71">
        <v>25.5</v>
      </c>
      <c r="E2056" s="72">
        <v>0</v>
      </c>
      <c r="F2056" s="64">
        <v>37418</v>
      </c>
      <c r="G2056" s="65">
        <v>0.5854166666666667</v>
      </c>
      <c r="H2056" s="66">
        <v>27.678333333333338</v>
      </c>
      <c r="I2056" s="66">
        <v>36.393999999999998</v>
      </c>
      <c r="J2056" s="66">
        <v>0.22425</v>
      </c>
      <c r="M2056" s="67">
        <v>5.1999999999999998E-2</v>
      </c>
      <c r="N2056" s="67">
        <v>0.01</v>
      </c>
      <c r="P2056" s="66"/>
      <c r="Q2056" s="67">
        <v>0.1</v>
      </c>
    </row>
    <row r="2057" spans="1:17" ht="14" customHeight="1" x14ac:dyDescent="0.2">
      <c r="A2057" s="46">
        <v>2055</v>
      </c>
      <c r="B2057" s="63">
        <v>-81.828583333333327</v>
      </c>
      <c r="C2057" s="63">
        <v>24.396616666666667</v>
      </c>
      <c r="D2057" s="71">
        <v>22.5</v>
      </c>
      <c r="E2057" s="72">
        <v>0</v>
      </c>
      <c r="F2057" s="64">
        <v>37418</v>
      </c>
      <c r="G2057" s="65">
        <v>0.8125</v>
      </c>
      <c r="H2057" s="66">
        <v>28.861000000000001</v>
      </c>
      <c r="I2057" s="66">
        <v>36.225000000000001</v>
      </c>
      <c r="J2057" s="66">
        <v>0.17249999999999999</v>
      </c>
      <c r="M2057" s="67">
        <v>8.4000000000000005E-2</v>
      </c>
      <c r="N2057" s="67">
        <v>0.01</v>
      </c>
      <c r="P2057" s="66"/>
      <c r="Q2057" s="67">
        <v>0.1</v>
      </c>
    </row>
    <row r="2058" spans="1:17" ht="14" customHeight="1" x14ac:dyDescent="0.2">
      <c r="A2058" s="46">
        <v>2056</v>
      </c>
      <c r="B2058" s="63">
        <v>-81.828183333333328</v>
      </c>
      <c r="C2058" s="63">
        <v>24.453949999999999</v>
      </c>
      <c r="D2058" s="71">
        <v>22</v>
      </c>
      <c r="E2058" s="72">
        <v>0</v>
      </c>
      <c r="F2058" s="64">
        <v>37418</v>
      </c>
      <c r="G2058" s="65">
        <v>0.83680555555555547</v>
      </c>
      <c r="H2058" s="66">
        <v>28.450999999999997</v>
      </c>
      <c r="I2058" s="66">
        <v>36.278666666666673</v>
      </c>
      <c r="J2058" s="66">
        <v>0.17825000000000002</v>
      </c>
      <c r="M2058" s="67">
        <v>0.13300000000000001</v>
      </c>
      <c r="N2058" s="67">
        <v>0.01</v>
      </c>
      <c r="P2058" s="66"/>
      <c r="Q2058" s="67">
        <v>0.1</v>
      </c>
    </row>
    <row r="2059" spans="1:17" ht="14" customHeight="1" x14ac:dyDescent="0.2">
      <c r="A2059" s="46">
        <v>2057</v>
      </c>
      <c r="B2059" s="63">
        <v>-81.827533333333335</v>
      </c>
      <c r="C2059" s="63">
        <v>24.486283333333333</v>
      </c>
      <c r="D2059" s="71">
        <v>23</v>
      </c>
      <c r="E2059" s="72">
        <v>0</v>
      </c>
      <c r="F2059" s="64">
        <v>37418</v>
      </c>
      <c r="G2059" s="65">
        <v>0.85277777777777775</v>
      </c>
      <c r="H2059" s="66">
        <v>28.205666666666662</v>
      </c>
      <c r="I2059" s="66">
        <v>36.311</v>
      </c>
      <c r="J2059" s="66">
        <v>0.55200000000000005</v>
      </c>
      <c r="M2059" s="67">
        <v>0.113</v>
      </c>
      <c r="N2059" s="67">
        <v>0.01</v>
      </c>
      <c r="P2059" s="66"/>
      <c r="Q2059" s="67">
        <v>0.1</v>
      </c>
    </row>
    <row r="2060" spans="1:17" ht="14" customHeight="1" x14ac:dyDescent="0.2">
      <c r="A2060" s="46">
        <v>2058</v>
      </c>
      <c r="B2060" s="63">
        <v>-81.828166666666661</v>
      </c>
      <c r="C2060" s="63">
        <v>24.535816666666665</v>
      </c>
      <c r="D2060" s="71">
        <v>24</v>
      </c>
      <c r="E2060" s="72">
        <v>0</v>
      </c>
      <c r="F2060" s="64">
        <v>37418</v>
      </c>
      <c r="G2060" s="65">
        <v>0.87083333333333324</v>
      </c>
      <c r="H2060" s="66">
        <v>28.92</v>
      </c>
      <c r="I2060" s="66">
        <v>36.506333333333338</v>
      </c>
      <c r="J2060" s="66">
        <v>0.59225000000000005</v>
      </c>
      <c r="M2060" s="67">
        <v>7.0000000000000007E-2</v>
      </c>
      <c r="N2060" s="67">
        <v>0.29299999999999998</v>
      </c>
      <c r="P2060" s="66"/>
      <c r="Q2060" s="67">
        <v>0.1</v>
      </c>
    </row>
    <row r="2061" spans="1:17" ht="14" customHeight="1" x14ac:dyDescent="0.2">
      <c r="A2061" s="46">
        <v>2059</v>
      </c>
      <c r="B2061" s="63">
        <v>-81.421666666666667</v>
      </c>
      <c r="C2061" s="63">
        <v>24.61</v>
      </c>
      <c r="D2061" s="71">
        <v>19</v>
      </c>
      <c r="E2061" s="72">
        <v>0</v>
      </c>
      <c r="F2061" s="64">
        <v>37419</v>
      </c>
      <c r="G2061" s="65">
        <v>0.52430555555555558</v>
      </c>
      <c r="H2061" s="66">
        <v>28.276</v>
      </c>
      <c r="I2061" s="66">
        <v>36.396999999999998</v>
      </c>
      <c r="J2061" s="66">
        <v>0.30474999999999997</v>
      </c>
      <c r="M2061" s="67">
        <v>0.107</v>
      </c>
      <c r="N2061" s="67">
        <v>0.01</v>
      </c>
      <c r="P2061" s="66"/>
      <c r="Q2061" s="67">
        <v>0.1</v>
      </c>
    </row>
    <row r="2062" spans="1:17" ht="14" customHeight="1" x14ac:dyDescent="0.2">
      <c r="A2062" s="46">
        <v>2060</v>
      </c>
      <c r="B2062" s="63">
        <v>-81.416666666666671</v>
      </c>
      <c r="C2062" s="63">
        <v>24.574999999999999</v>
      </c>
      <c r="D2062" s="71">
        <v>20</v>
      </c>
      <c r="E2062" s="72">
        <v>0</v>
      </c>
      <c r="F2062" s="64">
        <v>37419</v>
      </c>
      <c r="G2062" s="65">
        <v>0.54861111111111105</v>
      </c>
      <c r="H2062" s="66">
        <v>27.88966666666667</v>
      </c>
      <c r="I2062" s="66">
        <v>36.135333333333335</v>
      </c>
      <c r="J2062" s="66">
        <v>0.67849999999999999</v>
      </c>
      <c r="M2062" s="67">
        <v>6.9000000000000006E-2</v>
      </c>
      <c r="N2062" s="67">
        <v>0.01</v>
      </c>
      <c r="P2062" s="66"/>
      <c r="Q2062" s="67">
        <v>0.1</v>
      </c>
    </row>
    <row r="2063" spans="1:17" ht="14" customHeight="1" x14ac:dyDescent="0.2">
      <c r="A2063" s="46">
        <v>2061</v>
      </c>
      <c r="B2063" s="63">
        <v>-81.413333333333327</v>
      </c>
      <c r="C2063" s="63">
        <v>24.538333333333334</v>
      </c>
      <c r="D2063" s="71">
        <v>21</v>
      </c>
      <c r="E2063" s="72">
        <v>0</v>
      </c>
      <c r="F2063" s="64">
        <v>37419</v>
      </c>
      <c r="G2063" s="65">
        <v>0.6069444444444444</v>
      </c>
      <c r="H2063" s="66">
        <v>28.504333333333335</v>
      </c>
      <c r="I2063" s="66">
        <v>36.201666666666668</v>
      </c>
      <c r="J2063" s="66">
        <v>0.23</v>
      </c>
      <c r="M2063" s="67">
        <v>5.5E-2</v>
      </c>
      <c r="N2063" s="67">
        <v>0.01</v>
      </c>
      <c r="P2063" s="66"/>
      <c r="Q2063" s="67">
        <v>0.1</v>
      </c>
    </row>
    <row r="2064" spans="1:17" ht="14" customHeight="1" x14ac:dyDescent="0.2">
      <c r="A2064" s="46">
        <v>2062</v>
      </c>
      <c r="B2064" s="63">
        <v>-81.391166666666663</v>
      </c>
      <c r="C2064" s="63">
        <v>24.484000000000002</v>
      </c>
      <c r="D2064" s="74">
        <v>21.5</v>
      </c>
      <c r="E2064" s="75">
        <v>0</v>
      </c>
      <c r="F2064" s="64">
        <v>37419</v>
      </c>
      <c r="G2064" s="65">
        <v>0.63611111111111118</v>
      </c>
      <c r="H2064" s="66">
        <v>28.408666666666665</v>
      </c>
      <c r="I2064" s="66">
        <v>36.236999999999995</v>
      </c>
      <c r="J2064" s="67">
        <v>0.14950000000000002</v>
      </c>
      <c r="K2064" s="67"/>
      <c r="M2064" s="67">
        <v>5.0999999999999997E-2</v>
      </c>
      <c r="N2064" s="67">
        <v>0.01</v>
      </c>
      <c r="P2064" s="66"/>
      <c r="Q2064" s="67">
        <v>0.1</v>
      </c>
    </row>
    <row r="2065" spans="1:24" ht="14" customHeight="1" x14ac:dyDescent="0.2">
      <c r="A2065" s="46">
        <v>2063</v>
      </c>
      <c r="B2065" s="63">
        <v>-81.20483333333334</v>
      </c>
      <c r="C2065" s="63">
        <v>24.673999999999999</v>
      </c>
      <c r="D2065" s="71">
        <v>16</v>
      </c>
      <c r="E2065" s="72">
        <v>0</v>
      </c>
      <c r="F2065" s="64">
        <v>37419</v>
      </c>
      <c r="G2065" s="65">
        <v>0.70138888888888884</v>
      </c>
      <c r="H2065" s="66">
        <v>28.776999999999997</v>
      </c>
      <c r="I2065" s="66">
        <v>36.555</v>
      </c>
      <c r="J2065" s="66">
        <v>0.66125</v>
      </c>
      <c r="M2065" s="67">
        <v>6.0999999999999999E-2</v>
      </c>
      <c r="N2065" s="67">
        <v>4.4999999999999998E-2</v>
      </c>
      <c r="P2065" s="66"/>
      <c r="Q2065" s="67">
        <v>0.1</v>
      </c>
    </row>
    <row r="2066" spans="1:24" ht="14" customHeight="1" x14ac:dyDescent="0.2">
      <c r="A2066" s="46">
        <v>2064</v>
      </c>
      <c r="B2066" s="63">
        <v>-81.192983333333331</v>
      </c>
      <c r="C2066" s="63">
        <v>24.635750000000002</v>
      </c>
      <c r="D2066" s="71">
        <v>17</v>
      </c>
      <c r="E2066" s="72">
        <v>0</v>
      </c>
      <c r="F2066" s="64">
        <v>37419</v>
      </c>
      <c r="G2066" s="65">
        <v>0.71666666666666667</v>
      </c>
      <c r="H2066" s="66">
        <v>28.265666666666664</v>
      </c>
      <c r="I2066" s="66">
        <v>36.440333333333335</v>
      </c>
      <c r="J2066" s="66">
        <v>0.51749999999999996</v>
      </c>
      <c r="M2066" s="67">
        <v>7.4999999999999997E-2</v>
      </c>
      <c r="N2066" s="67">
        <v>0.01</v>
      </c>
      <c r="P2066" s="66"/>
      <c r="Q2066" s="67">
        <v>0.1</v>
      </c>
    </row>
    <row r="2067" spans="1:24" ht="14" customHeight="1" x14ac:dyDescent="0.2">
      <c r="A2067" s="46">
        <v>2065</v>
      </c>
      <c r="B2067" s="63">
        <v>-81.178333333333327</v>
      </c>
      <c r="C2067" s="63">
        <v>24.600166666666667</v>
      </c>
      <c r="D2067" s="71">
        <v>18</v>
      </c>
      <c r="E2067" s="72">
        <v>0</v>
      </c>
      <c r="F2067" s="64">
        <v>37419</v>
      </c>
      <c r="G2067" s="65">
        <v>0.75208333333333333</v>
      </c>
      <c r="H2067" s="66">
        <v>28.37</v>
      </c>
      <c r="I2067" s="66">
        <v>36.120333333333342</v>
      </c>
      <c r="J2067" s="66">
        <v>0.21274999999999999</v>
      </c>
      <c r="M2067" s="67">
        <v>6.4000000000000001E-2</v>
      </c>
      <c r="N2067" s="67">
        <v>0.01</v>
      </c>
      <c r="P2067" s="66"/>
      <c r="Q2067" s="67">
        <v>0.1</v>
      </c>
    </row>
    <row r="2068" spans="1:24" ht="14" customHeight="1" x14ac:dyDescent="0.2">
      <c r="A2068" s="46">
        <v>2066</v>
      </c>
      <c r="B2068" s="63">
        <v>-80.989166666666662</v>
      </c>
      <c r="C2068" s="63">
        <v>24.594000000000001</v>
      </c>
      <c r="D2068" s="71">
        <v>15.5</v>
      </c>
      <c r="E2068" s="72">
        <v>0</v>
      </c>
      <c r="F2068" s="64">
        <v>37419</v>
      </c>
      <c r="G2068" s="65">
        <v>0.8027777777777777</v>
      </c>
      <c r="H2068" s="66">
        <v>28.703000000000003</v>
      </c>
      <c r="I2068" s="66">
        <v>36.25266666666667</v>
      </c>
      <c r="J2068" s="66">
        <v>0.17249999999999999</v>
      </c>
      <c r="M2068" s="67">
        <v>6.4000000000000001E-2</v>
      </c>
      <c r="N2068" s="67">
        <v>0.01</v>
      </c>
      <c r="P2068" s="66"/>
      <c r="Q2068" s="67">
        <v>0.1</v>
      </c>
    </row>
    <row r="2069" spans="1:24" ht="14" customHeight="1" x14ac:dyDescent="0.2">
      <c r="A2069" s="46">
        <v>2067</v>
      </c>
      <c r="B2069" s="63">
        <v>-81.016000000000005</v>
      </c>
      <c r="C2069" s="63">
        <v>24.643333333333334</v>
      </c>
      <c r="D2069" s="71">
        <v>15</v>
      </c>
      <c r="E2069" s="72">
        <v>0</v>
      </c>
      <c r="F2069" s="64">
        <v>37419</v>
      </c>
      <c r="G2069" s="65">
        <v>0.83125000000000004</v>
      </c>
      <c r="H2069" s="66">
        <v>28.629000000000001</v>
      </c>
      <c r="I2069" s="66">
        <v>36.49133333333333</v>
      </c>
      <c r="J2069" s="66">
        <v>0.52900000000000003</v>
      </c>
      <c r="M2069" s="67">
        <v>6.4000000000000001E-2</v>
      </c>
      <c r="N2069" s="67">
        <v>0.01</v>
      </c>
      <c r="P2069" s="66"/>
      <c r="Q2069" s="67">
        <v>0.1</v>
      </c>
    </row>
    <row r="2070" spans="1:24" ht="14" customHeight="1" x14ac:dyDescent="0.2">
      <c r="A2070" s="46">
        <v>2068</v>
      </c>
      <c r="B2070" s="63">
        <v>-81.023150000000001</v>
      </c>
      <c r="C2070" s="63">
        <v>24.674266666666668</v>
      </c>
      <c r="D2070" s="71">
        <v>14</v>
      </c>
      <c r="E2070" s="72">
        <v>0</v>
      </c>
      <c r="F2070" s="64">
        <v>37419</v>
      </c>
      <c r="G2070" s="65">
        <v>0.85555555555555562</v>
      </c>
      <c r="H2070" s="66">
        <v>29.329000000000001</v>
      </c>
      <c r="I2070" s="66">
        <v>37.515999999999998</v>
      </c>
      <c r="J2070" s="66">
        <v>0.79350000000000009</v>
      </c>
      <c r="M2070" s="67">
        <v>9.0999999999999998E-2</v>
      </c>
      <c r="N2070" s="67">
        <v>0.01</v>
      </c>
      <c r="P2070" s="66"/>
      <c r="Q2070" s="67">
        <v>0.1</v>
      </c>
    </row>
    <row r="2071" spans="1:24" ht="14" customHeight="1" x14ac:dyDescent="0.2">
      <c r="A2071" s="46">
        <v>2069</v>
      </c>
      <c r="B2071" s="63">
        <v>-81.028066600000002</v>
      </c>
      <c r="C2071" s="63">
        <v>24.700283333333335</v>
      </c>
      <c r="D2071" s="71">
        <v>13</v>
      </c>
      <c r="E2071" s="72">
        <v>0</v>
      </c>
      <c r="F2071" s="64">
        <v>37419</v>
      </c>
      <c r="G2071" s="65">
        <v>0.87430555555555556</v>
      </c>
      <c r="H2071" s="66">
        <v>29.417000000000002</v>
      </c>
      <c r="I2071" s="66">
        <v>36.747999999999998</v>
      </c>
      <c r="J2071" s="66">
        <v>0.46575</v>
      </c>
      <c r="M2071" s="67">
        <v>0.08</v>
      </c>
      <c r="N2071" s="67">
        <v>0.01</v>
      </c>
      <c r="P2071" s="66"/>
      <c r="Q2071" s="67">
        <v>0.1</v>
      </c>
    </row>
    <row r="2072" spans="1:24" ht="14" customHeight="1" x14ac:dyDescent="0.2">
      <c r="A2072" s="46">
        <v>2070</v>
      </c>
      <c r="B2072" s="63">
        <v>-80.864949999999993</v>
      </c>
      <c r="C2072" s="63">
        <v>24.783233333333332</v>
      </c>
      <c r="D2072" s="71">
        <v>10</v>
      </c>
      <c r="E2072" s="72">
        <v>0</v>
      </c>
      <c r="F2072" s="64">
        <v>37419</v>
      </c>
      <c r="G2072" s="65">
        <v>0.92083333333333339</v>
      </c>
      <c r="H2072" s="66">
        <v>28.763000000000002</v>
      </c>
      <c r="I2072" s="66">
        <v>38.587000000000003</v>
      </c>
      <c r="J2072" s="66">
        <v>0.34499999999999997</v>
      </c>
      <c r="M2072" s="67">
        <v>0.115</v>
      </c>
      <c r="N2072" s="67">
        <v>0.10100000000000001</v>
      </c>
      <c r="P2072" s="66"/>
      <c r="Q2072" s="67">
        <v>4.351</v>
      </c>
    </row>
    <row r="2073" spans="1:24" ht="14" customHeight="1" x14ac:dyDescent="0.2">
      <c r="A2073" s="46">
        <v>2071</v>
      </c>
      <c r="B2073" s="63">
        <v>-80.846033333333338</v>
      </c>
      <c r="C2073" s="63">
        <v>24.753566666666668</v>
      </c>
      <c r="D2073" s="71">
        <v>11</v>
      </c>
      <c r="E2073" s="72">
        <v>0</v>
      </c>
      <c r="F2073" s="64">
        <v>37419</v>
      </c>
      <c r="G2073" s="65">
        <v>0.93541666666666667</v>
      </c>
      <c r="H2073" s="66">
        <v>29.129000000000001</v>
      </c>
      <c r="I2073" s="66">
        <v>36.877000000000002</v>
      </c>
      <c r="J2073" s="66">
        <v>0.45425000000000004</v>
      </c>
      <c r="M2073" s="67">
        <v>0.104</v>
      </c>
      <c r="N2073" s="67">
        <v>2.5000000000000001E-2</v>
      </c>
      <c r="P2073" s="66"/>
      <c r="Q2073" s="67">
        <v>0.247</v>
      </c>
    </row>
    <row r="2074" spans="1:24" ht="14" customHeight="1" x14ac:dyDescent="0.2">
      <c r="A2074" s="46">
        <v>2072</v>
      </c>
      <c r="B2074" s="63">
        <v>-80.831333333333333</v>
      </c>
      <c r="C2074" s="63">
        <v>24.713983333333335</v>
      </c>
      <c r="D2074" s="71">
        <v>12</v>
      </c>
      <c r="E2074" s="72">
        <v>0</v>
      </c>
      <c r="F2074" s="64">
        <v>37419</v>
      </c>
      <c r="G2074" s="65">
        <v>0.9506944444444444</v>
      </c>
      <c r="H2074" s="66">
        <v>29.3</v>
      </c>
      <c r="I2074" s="66">
        <v>36.795000000000002</v>
      </c>
      <c r="J2074" s="66">
        <v>0.43125000000000002</v>
      </c>
      <c r="M2074" s="67">
        <v>0.09</v>
      </c>
      <c r="N2074" s="67">
        <v>0.01</v>
      </c>
      <c r="P2074" s="66"/>
      <c r="Q2074" s="67">
        <v>0.1</v>
      </c>
    </row>
    <row r="2075" spans="1:24" ht="14" customHeight="1" x14ac:dyDescent="0.2">
      <c r="A2075" s="46">
        <v>2073</v>
      </c>
      <c r="B2075" s="63">
        <v>-80.687799999999996</v>
      </c>
      <c r="C2075" s="63">
        <v>24.718966666666667</v>
      </c>
      <c r="D2075" s="71">
        <v>9.5</v>
      </c>
      <c r="E2075" s="72">
        <v>0</v>
      </c>
      <c r="F2075" s="64">
        <v>37419</v>
      </c>
      <c r="G2075" s="65">
        <v>0.98611111111111116</v>
      </c>
      <c r="H2075" s="66">
        <v>28.571666666666669</v>
      </c>
      <c r="I2075" s="66">
        <v>36.235333333333337</v>
      </c>
      <c r="J2075" s="66">
        <v>0.28175</v>
      </c>
      <c r="M2075" s="67">
        <v>0.107</v>
      </c>
      <c r="N2075" s="67">
        <v>0.01</v>
      </c>
      <c r="P2075" s="66"/>
      <c r="Q2075" s="67">
        <v>0.1</v>
      </c>
    </row>
    <row r="2076" spans="1:24" ht="14" customHeight="1" x14ac:dyDescent="0.2">
      <c r="A2076" s="46">
        <v>2074</v>
      </c>
      <c r="B2076" s="63">
        <v>-80.723333333333329</v>
      </c>
      <c r="C2076" s="63">
        <v>24.764833333333332</v>
      </c>
      <c r="D2076" s="71">
        <v>9</v>
      </c>
      <c r="E2076" s="72">
        <v>0</v>
      </c>
      <c r="F2076" s="64">
        <v>37420</v>
      </c>
      <c r="G2076" s="65">
        <v>1.0416666666666666E-2</v>
      </c>
      <c r="H2076" s="66">
        <v>28.505666666666666</v>
      </c>
      <c r="I2076" s="66">
        <v>36.215333333333334</v>
      </c>
      <c r="J2076" s="66">
        <v>0.52324999999999999</v>
      </c>
      <c r="M2076" s="67">
        <v>8.6999999999999994E-2</v>
      </c>
      <c r="N2076" s="67">
        <v>0.01</v>
      </c>
      <c r="P2076" s="66"/>
      <c r="Q2076" s="67">
        <v>0.1</v>
      </c>
      <c r="X2076" s="46"/>
    </row>
    <row r="2077" spans="1:24" ht="14" customHeight="1" x14ac:dyDescent="0.2">
      <c r="A2077" s="46">
        <v>2075</v>
      </c>
      <c r="B2077" s="63">
        <v>-80.740918500000006</v>
      </c>
      <c r="C2077" s="63">
        <v>24.7918795</v>
      </c>
      <c r="D2077" s="71">
        <v>8</v>
      </c>
      <c r="E2077" s="72">
        <v>0</v>
      </c>
      <c r="F2077" s="64">
        <v>37420</v>
      </c>
      <c r="G2077" s="65">
        <v>2.5000000000000001E-2</v>
      </c>
      <c r="H2077" s="66">
        <v>28.827666666666669</v>
      </c>
      <c r="I2077" s="66">
        <v>36.115666666666662</v>
      </c>
      <c r="J2077" s="66">
        <v>0.42549999999999999</v>
      </c>
      <c r="M2077" s="67">
        <v>0.112</v>
      </c>
      <c r="N2077" s="67">
        <v>0.01</v>
      </c>
      <c r="P2077" s="66"/>
      <c r="Q2077" s="67">
        <v>0.1</v>
      </c>
      <c r="X2077" s="46"/>
    </row>
    <row r="2078" spans="1:24" ht="14" customHeight="1" x14ac:dyDescent="0.2">
      <c r="A2078" s="46">
        <v>2076</v>
      </c>
      <c r="B2078" s="63">
        <v>-80.7549755</v>
      </c>
      <c r="C2078" s="63">
        <v>24.816348833333333</v>
      </c>
      <c r="D2078" s="71">
        <v>7</v>
      </c>
      <c r="E2078" s="72">
        <v>0</v>
      </c>
      <c r="F2078" s="64">
        <v>37420</v>
      </c>
      <c r="G2078" s="65">
        <v>3.8194444444444441E-2</v>
      </c>
      <c r="H2078" s="66">
        <v>28.71466666666667</v>
      </c>
      <c r="I2078" s="66">
        <v>35.749000000000002</v>
      </c>
      <c r="J2078" s="66">
        <v>0.14950000000000002</v>
      </c>
      <c r="M2078" s="67">
        <v>3.6999999999999998E-2</v>
      </c>
      <c r="N2078" s="67">
        <v>7.8E-2</v>
      </c>
      <c r="P2078" s="66"/>
      <c r="Q2078" s="67">
        <v>0.14299999999999999</v>
      </c>
      <c r="X2078" s="46"/>
    </row>
    <row r="2079" spans="1:24" ht="14" customHeight="1" x14ac:dyDescent="0.2">
      <c r="A2079" s="46">
        <v>2077</v>
      </c>
      <c r="B2079" s="63">
        <v>-80.476960166666672</v>
      </c>
      <c r="C2079" s="63">
        <v>25.009351666666667</v>
      </c>
      <c r="D2079" s="71" t="s">
        <v>11</v>
      </c>
      <c r="E2079" s="72">
        <v>0</v>
      </c>
      <c r="F2079" s="64">
        <v>37420</v>
      </c>
      <c r="G2079" s="65">
        <v>0.48333333333333334</v>
      </c>
      <c r="H2079" s="66">
        <v>27.596999999999998</v>
      </c>
      <c r="I2079" s="66">
        <v>35.810666666666663</v>
      </c>
      <c r="J2079" s="66">
        <v>0.33925000000000005</v>
      </c>
      <c r="M2079" s="67">
        <v>6.4000000000000001E-2</v>
      </c>
      <c r="N2079" s="67">
        <v>0.01</v>
      </c>
      <c r="P2079" s="66"/>
      <c r="Q2079" s="67">
        <v>0.1</v>
      </c>
      <c r="X2079" s="46"/>
    </row>
    <row r="2080" spans="1:24" ht="14" customHeight="1" x14ac:dyDescent="0.2">
      <c r="A2080" s="46">
        <v>2078</v>
      </c>
      <c r="B2080" s="63">
        <v>-80.462708833333338</v>
      </c>
      <c r="C2080" s="63">
        <v>24.998655166666666</v>
      </c>
      <c r="D2080" s="71" t="s">
        <v>12</v>
      </c>
      <c r="E2080" s="72">
        <v>0</v>
      </c>
      <c r="F2080" s="64">
        <v>37420</v>
      </c>
      <c r="G2080" s="65">
        <v>0.4916666666666667</v>
      </c>
      <c r="H2080" s="66">
        <v>27.787333333333333</v>
      </c>
      <c r="I2080" s="66">
        <v>36.162999999999997</v>
      </c>
      <c r="J2080" s="66">
        <v>0.39100000000000001</v>
      </c>
      <c r="M2080" s="67">
        <v>6.6000000000000003E-2</v>
      </c>
      <c r="N2080" s="67">
        <v>0.01</v>
      </c>
      <c r="P2080" s="66"/>
      <c r="Q2080" s="67">
        <v>0.1</v>
      </c>
      <c r="X2080" s="46"/>
    </row>
    <row r="2081" spans="1:24" ht="14" customHeight="1" x14ac:dyDescent="0.2">
      <c r="A2081" s="46">
        <v>2079</v>
      </c>
      <c r="B2081" s="63">
        <v>-80.444937666666661</v>
      </c>
      <c r="C2081" s="63">
        <v>24.983106833333334</v>
      </c>
      <c r="D2081" s="71" t="s">
        <v>13</v>
      </c>
      <c r="E2081" s="72">
        <v>0</v>
      </c>
      <c r="F2081" s="64">
        <v>37420</v>
      </c>
      <c r="G2081" s="65">
        <v>0.50347222222222221</v>
      </c>
      <c r="H2081" s="66">
        <v>28.191000000000003</v>
      </c>
      <c r="I2081" s="66">
        <v>36.291666666666664</v>
      </c>
      <c r="J2081" s="66">
        <v>0.16075</v>
      </c>
      <c r="M2081" s="67">
        <v>0.05</v>
      </c>
      <c r="N2081" s="67">
        <v>0.01</v>
      </c>
      <c r="P2081" s="66"/>
      <c r="Q2081" s="67">
        <v>0.1</v>
      </c>
      <c r="X2081" s="46"/>
    </row>
    <row r="2082" spans="1:24" ht="14" customHeight="1" x14ac:dyDescent="0.2">
      <c r="A2082" s="46">
        <v>2080</v>
      </c>
      <c r="B2082" s="63">
        <v>-80.429066666666671</v>
      </c>
      <c r="C2082" s="63">
        <v>24.968350000000001</v>
      </c>
      <c r="D2082" s="71" t="s">
        <v>14</v>
      </c>
      <c r="E2082" s="72">
        <v>0</v>
      </c>
      <c r="F2082" s="64">
        <v>37420</v>
      </c>
      <c r="G2082" s="65">
        <v>0.51666666666666672</v>
      </c>
      <c r="H2082" s="66">
        <v>27.820999999999998</v>
      </c>
      <c r="I2082" s="66">
        <v>36.299999999999997</v>
      </c>
      <c r="J2082" s="66">
        <v>0.15125</v>
      </c>
      <c r="M2082" s="67">
        <v>7.3999999999999996E-2</v>
      </c>
      <c r="N2082" s="67">
        <v>0.01</v>
      </c>
      <c r="P2082" s="66"/>
      <c r="Q2082" s="67">
        <v>0.1</v>
      </c>
    </row>
    <row r="2083" spans="1:24" ht="14" customHeight="1" x14ac:dyDescent="0.2">
      <c r="A2083" s="46">
        <v>2081</v>
      </c>
      <c r="B2083" s="63">
        <v>-80.287966666666662</v>
      </c>
      <c r="C2083" s="63">
        <v>25.050166666666666</v>
      </c>
      <c r="D2083" s="71">
        <v>6.5</v>
      </c>
      <c r="E2083" s="72">
        <v>0</v>
      </c>
      <c r="F2083" s="64">
        <v>37420</v>
      </c>
      <c r="G2083" s="65">
        <v>0.56111111111111112</v>
      </c>
      <c r="H2083" s="66">
        <v>28.056000000000001</v>
      </c>
      <c r="I2083" s="66">
        <v>36.305</v>
      </c>
      <c r="J2083" s="66">
        <v>0.55774999999999997</v>
      </c>
      <c r="M2083" s="67">
        <v>5.2999999999999999E-2</v>
      </c>
      <c r="N2083" s="67">
        <v>0.01</v>
      </c>
      <c r="P2083" s="66"/>
      <c r="Q2083" s="67">
        <v>0.1</v>
      </c>
    </row>
    <row r="2084" spans="1:24" ht="14" customHeight="1" x14ac:dyDescent="0.2">
      <c r="A2084" s="46">
        <v>2082</v>
      </c>
      <c r="B2084" s="63">
        <v>-80.313333333333333</v>
      </c>
      <c r="C2084" s="63">
        <v>25.066666666666666</v>
      </c>
      <c r="D2084" s="71">
        <v>6</v>
      </c>
      <c r="E2084" s="72">
        <v>0</v>
      </c>
      <c r="F2084" s="64">
        <v>37420</v>
      </c>
      <c r="G2084" s="65">
        <v>0.5756944444444444</v>
      </c>
      <c r="H2084" s="66">
        <v>28.030333333333335</v>
      </c>
      <c r="I2084" s="66">
        <v>36.283999999999999</v>
      </c>
      <c r="J2084" s="66">
        <v>0.60950000000000004</v>
      </c>
      <c r="M2084" s="67">
        <v>5.3999999999999999E-2</v>
      </c>
      <c r="N2084" s="67">
        <v>0.01</v>
      </c>
      <c r="P2084" s="66"/>
      <c r="Q2084" s="67">
        <v>0.1</v>
      </c>
    </row>
    <row r="2085" spans="1:24" ht="14" customHeight="1" x14ac:dyDescent="0.2">
      <c r="A2085" s="46">
        <v>2083</v>
      </c>
      <c r="B2085" s="63">
        <v>-80.33</v>
      </c>
      <c r="C2085" s="63">
        <v>25.078333333333333</v>
      </c>
      <c r="D2085" s="71">
        <v>5.5</v>
      </c>
      <c r="E2085" s="72">
        <v>0</v>
      </c>
      <c r="F2085" s="64">
        <v>37420</v>
      </c>
      <c r="G2085" s="65">
        <v>0.58750000000000002</v>
      </c>
      <c r="H2085" s="66">
        <v>27.594999999999999</v>
      </c>
      <c r="I2085" s="66">
        <v>35.761333333333333</v>
      </c>
      <c r="J2085" s="66">
        <v>0.44274999999999998</v>
      </c>
      <c r="M2085" s="67">
        <v>3.3000000000000002E-2</v>
      </c>
      <c r="N2085" s="67">
        <v>0.01</v>
      </c>
      <c r="P2085" s="66"/>
      <c r="Q2085" s="67">
        <v>0.1</v>
      </c>
    </row>
    <row r="2086" spans="1:24" ht="14" customHeight="1" x14ac:dyDescent="0.2">
      <c r="A2086" s="46">
        <v>2084</v>
      </c>
      <c r="B2086" s="63">
        <v>-80.354333333333329</v>
      </c>
      <c r="C2086" s="63">
        <v>25.093</v>
      </c>
      <c r="D2086" s="71">
        <v>5</v>
      </c>
      <c r="E2086" s="72">
        <v>0</v>
      </c>
      <c r="F2086" s="64">
        <v>37420</v>
      </c>
      <c r="G2086" s="65">
        <v>0.6020833333333333</v>
      </c>
      <c r="H2086" s="66">
        <v>27.658000000000001</v>
      </c>
      <c r="I2086" s="66">
        <v>35.238333333333337</v>
      </c>
      <c r="J2086" s="66">
        <v>0.41975000000000001</v>
      </c>
      <c r="M2086" s="67">
        <v>3.6999999999999998E-2</v>
      </c>
      <c r="N2086" s="67">
        <v>0.01</v>
      </c>
      <c r="P2086" s="66"/>
      <c r="Q2086" s="67">
        <v>0.1</v>
      </c>
    </row>
    <row r="2087" spans="1:24" ht="14" customHeight="1" x14ac:dyDescent="0.2">
      <c r="A2087" s="46">
        <v>2085</v>
      </c>
      <c r="B2087" s="63">
        <v>-80.376666666666665</v>
      </c>
      <c r="C2087" s="63">
        <v>25.108333333333334</v>
      </c>
      <c r="D2087" s="71">
        <v>4</v>
      </c>
      <c r="E2087" s="72">
        <v>0</v>
      </c>
      <c r="F2087" s="64">
        <v>37420</v>
      </c>
      <c r="G2087" s="65">
        <v>0.61388888888888882</v>
      </c>
      <c r="H2087" s="66">
        <v>27.575999999999997</v>
      </c>
      <c r="I2087" s="66">
        <v>34.534666666666659</v>
      </c>
      <c r="J2087" s="66">
        <v>0.32774999999999999</v>
      </c>
      <c r="M2087" s="67">
        <v>3.7999999999999999E-2</v>
      </c>
      <c r="N2087" s="67">
        <v>1.0999999999999999E-2</v>
      </c>
      <c r="P2087" s="66"/>
      <c r="Q2087" s="67">
        <v>0.1</v>
      </c>
    </row>
    <row r="2088" spans="1:24" ht="14" customHeight="1" x14ac:dyDescent="0.2">
      <c r="A2088" s="46">
        <v>2086</v>
      </c>
      <c r="B2088" s="63">
        <v>-80.334666666666664</v>
      </c>
      <c r="C2088" s="63">
        <v>25.177833333333332</v>
      </c>
      <c r="D2088" s="71" t="s">
        <v>7</v>
      </c>
      <c r="E2088" s="72">
        <v>0</v>
      </c>
      <c r="F2088" s="64">
        <v>37420</v>
      </c>
      <c r="G2088" s="65">
        <v>0.63888888888888895</v>
      </c>
      <c r="H2088" s="66">
        <v>27.788666666666668</v>
      </c>
      <c r="I2088" s="66">
        <v>34.585000000000001</v>
      </c>
      <c r="J2088" s="66">
        <v>0.42549999999999999</v>
      </c>
      <c r="M2088" s="67">
        <v>7.2999999999999995E-2</v>
      </c>
      <c r="N2088" s="67">
        <v>0.01</v>
      </c>
      <c r="P2088" s="66"/>
      <c r="Q2088" s="67">
        <v>0.1</v>
      </c>
    </row>
    <row r="2089" spans="1:24" ht="14" customHeight="1" x14ac:dyDescent="0.2">
      <c r="A2089" s="46">
        <v>2087</v>
      </c>
      <c r="B2089" s="63">
        <v>-80.305000000000007</v>
      </c>
      <c r="C2089" s="63">
        <v>25.161666666666665</v>
      </c>
      <c r="D2089" s="71" t="s">
        <v>8</v>
      </c>
      <c r="E2089" s="72">
        <v>0</v>
      </c>
      <c r="F2089" s="64">
        <v>37420</v>
      </c>
      <c r="G2089" s="65">
        <v>0.65138888888888891</v>
      </c>
      <c r="H2089" s="66">
        <v>27.730333333333334</v>
      </c>
      <c r="I2089" s="66">
        <v>35.093333333333334</v>
      </c>
      <c r="J2089" s="66">
        <v>0.54625000000000001</v>
      </c>
      <c r="M2089" s="67">
        <v>7.1999999999999995E-2</v>
      </c>
      <c r="N2089" s="67">
        <v>0.01</v>
      </c>
      <c r="P2089" s="66"/>
      <c r="Q2089" s="67">
        <v>0.1</v>
      </c>
    </row>
    <row r="2090" spans="1:24" ht="14" customHeight="1" x14ac:dyDescent="0.2">
      <c r="A2090" s="46">
        <v>2088</v>
      </c>
      <c r="B2090" s="63">
        <v>-80.281666666666666</v>
      </c>
      <c r="C2090" s="63">
        <v>25.149166666666666</v>
      </c>
      <c r="D2090" s="71" t="s">
        <v>9</v>
      </c>
      <c r="E2090" s="72">
        <v>0</v>
      </c>
      <c r="F2090" s="64">
        <v>37420</v>
      </c>
      <c r="G2090" s="65">
        <v>0.66666666666666663</v>
      </c>
      <c r="H2090" s="66">
        <v>27.525666666666666</v>
      </c>
      <c r="I2090" s="66">
        <v>36.040666666666667</v>
      </c>
      <c r="J2090" s="66">
        <v>0.55200000000000005</v>
      </c>
      <c r="M2090" s="67">
        <v>8.6999999999999994E-2</v>
      </c>
      <c r="N2090" s="67">
        <v>0.01</v>
      </c>
      <c r="P2090" s="66"/>
      <c r="Q2090" s="67">
        <v>0.1</v>
      </c>
    </row>
    <row r="2091" spans="1:24" ht="14" customHeight="1" x14ac:dyDescent="0.2">
      <c r="A2091" s="46">
        <v>2089</v>
      </c>
      <c r="B2091" s="63">
        <v>-80.25833333333334</v>
      </c>
      <c r="C2091" s="63">
        <v>25.134499999999999</v>
      </c>
      <c r="D2091" s="71" t="s">
        <v>10</v>
      </c>
      <c r="E2091" s="72">
        <v>0</v>
      </c>
      <c r="F2091" s="64">
        <v>37420</v>
      </c>
      <c r="G2091" s="65">
        <v>0.68680555555555556</v>
      </c>
      <c r="H2091" s="66">
        <v>27.840666666666667</v>
      </c>
      <c r="I2091" s="66">
        <v>36.212666666666671</v>
      </c>
      <c r="J2091" s="66">
        <v>0.31624999999999998</v>
      </c>
      <c r="M2091" s="67">
        <v>4.5999999999999999E-2</v>
      </c>
      <c r="N2091" s="67">
        <v>0.01</v>
      </c>
      <c r="P2091" s="66"/>
      <c r="Q2091" s="67">
        <v>0.1</v>
      </c>
    </row>
    <row r="2092" spans="1:24" ht="14" customHeight="1" x14ac:dyDescent="0.2">
      <c r="A2092" s="46">
        <v>2090</v>
      </c>
      <c r="B2092" s="63">
        <v>-80.084033333333338</v>
      </c>
      <c r="C2092" s="63">
        <v>25.644666666666666</v>
      </c>
      <c r="D2092" s="77">
        <v>3</v>
      </c>
      <c r="E2092" s="72">
        <v>0</v>
      </c>
      <c r="F2092" s="64">
        <v>37420</v>
      </c>
      <c r="G2092" s="65">
        <v>0.79791666666666661</v>
      </c>
      <c r="H2092" s="66">
        <v>27.338999999999999</v>
      </c>
      <c r="I2092" s="66">
        <v>36.138333333333328</v>
      </c>
      <c r="L2092" s="66"/>
      <c r="M2092" s="66">
        <v>6.7000000000000004E-2</v>
      </c>
      <c r="N2092" s="66">
        <v>5.2999999999999999E-2</v>
      </c>
      <c r="P2092" s="66"/>
      <c r="Q2092" s="66">
        <v>0.1</v>
      </c>
    </row>
    <row r="2093" spans="1:24" ht="14" customHeight="1" x14ac:dyDescent="0.2">
      <c r="A2093" s="46">
        <v>2091</v>
      </c>
      <c r="B2093" s="63">
        <v>-80.104916666666668</v>
      </c>
      <c r="C2093" s="63">
        <v>25.642383333333335</v>
      </c>
      <c r="D2093" s="77">
        <v>2</v>
      </c>
      <c r="E2093" s="72">
        <v>0</v>
      </c>
      <c r="F2093" s="64">
        <v>37420</v>
      </c>
      <c r="G2093" s="65">
        <v>0.80902777777777779</v>
      </c>
      <c r="H2093" s="66">
        <v>27.644333333333332</v>
      </c>
      <c r="I2093" s="66">
        <v>35.870333333333335</v>
      </c>
      <c r="M2093" s="67">
        <v>6.6000000000000003E-2</v>
      </c>
      <c r="N2093" s="67">
        <v>0.01</v>
      </c>
      <c r="P2093" s="66"/>
      <c r="Q2093" s="67">
        <v>0.1</v>
      </c>
    </row>
    <row r="2094" spans="1:24" ht="14" customHeight="1" x14ac:dyDescent="0.2">
      <c r="A2094" s="46">
        <v>2092</v>
      </c>
      <c r="B2094" s="63">
        <v>-80.126050000000006</v>
      </c>
      <c r="C2094" s="63">
        <v>25.64545</v>
      </c>
      <c r="D2094" s="77">
        <v>1</v>
      </c>
      <c r="E2094" s="72">
        <v>0</v>
      </c>
      <c r="F2094" s="64">
        <v>37420</v>
      </c>
      <c r="G2094" s="65">
        <v>0.81874999999999998</v>
      </c>
      <c r="H2094" s="66">
        <v>27.623000000000001</v>
      </c>
      <c r="I2094" s="66">
        <v>35.69466666666667</v>
      </c>
      <c r="M2094" s="67">
        <v>0.104</v>
      </c>
      <c r="N2094" s="67">
        <v>0.01</v>
      </c>
      <c r="Q2094" s="67">
        <v>0.1</v>
      </c>
    </row>
    <row r="2095" spans="1:24" ht="14" customHeight="1" x14ac:dyDescent="0.2">
      <c r="A2095" s="46">
        <v>2093</v>
      </c>
      <c r="B2095" s="63">
        <v>-80.124516666666665</v>
      </c>
      <c r="C2095" s="63">
        <v>25.645366666666668</v>
      </c>
      <c r="D2095" s="71">
        <v>1</v>
      </c>
      <c r="E2095" s="72">
        <v>0</v>
      </c>
      <c r="F2095" s="64">
        <v>37474</v>
      </c>
      <c r="G2095" s="65">
        <v>0.52500000000000002</v>
      </c>
      <c r="H2095" s="66">
        <v>30.802999999999997</v>
      </c>
      <c r="I2095" s="66">
        <v>35.581333333333333</v>
      </c>
      <c r="J2095" s="66">
        <v>0.27100000000000002</v>
      </c>
      <c r="K2095" s="66">
        <v>9.7000000000000003E-2</v>
      </c>
      <c r="M2095" s="67">
        <v>0.17799999999999999</v>
      </c>
      <c r="N2095" s="67">
        <v>1.9E-2</v>
      </c>
      <c r="P2095" s="66"/>
      <c r="Q2095" s="67">
        <v>0</v>
      </c>
      <c r="X2095" s="46"/>
    </row>
    <row r="2096" spans="1:24" ht="14" customHeight="1" x14ac:dyDescent="0.2">
      <c r="A2096" s="46">
        <v>2094</v>
      </c>
      <c r="B2096" s="63">
        <v>-80.104583333333338</v>
      </c>
      <c r="C2096" s="63">
        <v>25.641133333333332</v>
      </c>
      <c r="D2096" s="71">
        <v>2</v>
      </c>
      <c r="E2096" s="72">
        <v>0</v>
      </c>
      <c r="F2096" s="64">
        <v>37474</v>
      </c>
      <c r="G2096" s="65">
        <v>0.53472222222222221</v>
      </c>
      <c r="H2096" s="66">
        <v>29.6815</v>
      </c>
      <c r="I2096" s="66">
        <v>36.261333333333333</v>
      </c>
      <c r="J2096" s="66">
        <v>0.21199999999999999</v>
      </c>
      <c r="K2096" s="66">
        <v>6.9000000000000006E-2</v>
      </c>
      <c r="M2096" s="67">
        <v>0.29699999999999999</v>
      </c>
      <c r="N2096" s="67">
        <v>2.3E-2</v>
      </c>
      <c r="P2096" s="66"/>
      <c r="Q2096" s="67">
        <v>0</v>
      </c>
    </row>
    <row r="2097" spans="1:17" ht="14" customHeight="1" x14ac:dyDescent="0.2">
      <c r="A2097" s="46">
        <v>2095</v>
      </c>
      <c r="B2097" s="63">
        <v>-80.082566666666665</v>
      </c>
      <c r="C2097" s="63">
        <v>25.648166666666668</v>
      </c>
      <c r="D2097" s="71">
        <v>3</v>
      </c>
      <c r="E2097" s="72">
        <v>0</v>
      </c>
      <c r="F2097" s="64">
        <v>37474</v>
      </c>
      <c r="G2097" s="65">
        <v>0.55000000000000004</v>
      </c>
      <c r="H2097" s="66">
        <v>29.842500000000001</v>
      </c>
      <c r="I2097" s="66">
        <v>36.233500000000006</v>
      </c>
      <c r="J2097" s="66">
        <v>9.8000000000000004E-2</v>
      </c>
      <c r="K2097" s="66">
        <v>3.5000000000000003E-2</v>
      </c>
      <c r="M2097" s="67">
        <v>0.23</v>
      </c>
      <c r="N2097" s="67">
        <v>2.1000000000000001E-2</v>
      </c>
      <c r="P2097" s="66"/>
      <c r="Q2097" s="67">
        <v>0</v>
      </c>
    </row>
    <row r="2098" spans="1:17" ht="14" customHeight="1" x14ac:dyDescent="0.2">
      <c r="A2098" s="46">
        <v>2096</v>
      </c>
      <c r="B2098" s="63">
        <v>-80.335033333333328</v>
      </c>
      <c r="C2098" s="63">
        <v>25.178249999999998</v>
      </c>
      <c r="D2098" s="71" t="s">
        <v>7</v>
      </c>
      <c r="E2098" s="72">
        <v>0</v>
      </c>
      <c r="F2098" s="64">
        <v>37474</v>
      </c>
      <c r="G2098" s="65">
        <v>0.69791666666666663</v>
      </c>
      <c r="H2098" s="66">
        <v>32.170333333333339</v>
      </c>
      <c r="I2098" s="66">
        <v>36.622333333333337</v>
      </c>
      <c r="J2098" s="66">
        <v>0.27500000000000002</v>
      </c>
      <c r="K2098" s="66">
        <v>0.125</v>
      </c>
      <c r="M2098" s="67">
        <v>0.223</v>
      </c>
      <c r="N2098" s="67">
        <v>6.6000000000000003E-2</v>
      </c>
      <c r="P2098" s="66"/>
      <c r="Q2098" s="67">
        <v>0.47399999999999998</v>
      </c>
    </row>
    <row r="2099" spans="1:17" ht="14" customHeight="1" x14ac:dyDescent="0.2">
      <c r="A2099" s="46">
        <v>2097</v>
      </c>
      <c r="B2099" s="63">
        <v>-80.305083333333329</v>
      </c>
      <c r="C2099" s="63">
        <v>25.161866666666668</v>
      </c>
      <c r="D2099" s="71" t="s">
        <v>8</v>
      </c>
      <c r="E2099" s="72">
        <v>0</v>
      </c>
      <c r="F2099" s="64">
        <v>37474</v>
      </c>
      <c r="G2099" s="65">
        <v>0.71180555555555547</v>
      </c>
      <c r="H2099" s="66">
        <v>31.421333333333337</v>
      </c>
      <c r="I2099" s="66">
        <v>36.386000000000003</v>
      </c>
      <c r="J2099" s="66">
        <v>0.317</v>
      </c>
      <c r="K2099" s="66">
        <v>6.0999999999999999E-2</v>
      </c>
      <c r="M2099" s="67">
        <v>0.14899999999999999</v>
      </c>
      <c r="N2099" s="67">
        <v>0.02</v>
      </c>
      <c r="P2099" s="66"/>
      <c r="Q2099" s="67">
        <v>0.52700000000000002</v>
      </c>
    </row>
    <row r="2100" spans="1:17" ht="14" customHeight="1" x14ac:dyDescent="0.2">
      <c r="A2100" s="46">
        <v>2098</v>
      </c>
      <c r="B2100" s="63">
        <v>-80.283600000000007</v>
      </c>
      <c r="C2100" s="63">
        <v>25.147716666666668</v>
      </c>
      <c r="D2100" s="71" t="s">
        <v>9</v>
      </c>
      <c r="E2100" s="72">
        <v>0</v>
      </c>
      <c r="F2100" s="64">
        <v>37474</v>
      </c>
      <c r="G2100" s="65">
        <v>0.72569444444444453</v>
      </c>
      <c r="H2100" s="66">
        <v>30.920666666666666</v>
      </c>
      <c r="I2100" s="66">
        <v>36.36633333333333</v>
      </c>
      <c r="J2100" s="66">
        <v>0.27900000000000003</v>
      </c>
      <c r="K2100" s="66">
        <v>2.8000000000000001E-2</v>
      </c>
      <c r="M2100" s="67">
        <v>0.111</v>
      </c>
      <c r="N2100" s="67">
        <v>5.6000000000000001E-2</v>
      </c>
      <c r="P2100" s="66"/>
      <c r="Q2100" s="67">
        <v>0.318</v>
      </c>
    </row>
    <row r="2101" spans="1:17" ht="14" customHeight="1" x14ac:dyDescent="0.2">
      <c r="A2101" s="46">
        <v>2099</v>
      </c>
      <c r="B2101" s="63">
        <v>-80.257733333333334</v>
      </c>
      <c r="C2101" s="63">
        <v>25.135133333333332</v>
      </c>
      <c r="D2101" s="71" t="s">
        <v>10</v>
      </c>
      <c r="E2101" s="72">
        <v>0</v>
      </c>
      <c r="F2101" s="64">
        <v>37474</v>
      </c>
      <c r="G2101" s="65">
        <v>0.73958333333333337</v>
      </c>
      <c r="H2101" s="66">
        <v>30.257666666666665</v>
      </c>
      <c r="I2101" s="66">
        <v>36.282333333333334</v>
      </c>
      <c r="J2101" s="66">
        <v>0.21099999999999999</v>
      </c>
      <c r="K2101" s="66">
        <v>0.05</v>
      </c>
      <c r="M2101" s="67">
        <v>8.2000000000000003E-2</v>
      </c>
      <c r="N2101" s="67">
        <v>3.7999999999999999E-2</v>
      </c>
      <c r="P2101" s="66"/>
      <c r="Q2101" s="67">
        <v>0.39600000000000002</v>
      </c>
    </row>
    <row r="2102" spans="1:17" ht="14" customHeight="1" x14ac:dyDescent="0.2">
      <c r="A2102" s="46">
        <v>2100</v>
      </c>
      <c r="B2102" s="63">
        <v>-80.287233333333333</v>
      </c>
      <c r="C2102" s="63">
        <v>25.048549999999999</v>
      </c>
      <c r="D2102" s="71">
        <v>6.5</v>
      </c>
      <c r="E2102" s="72">
        <v>0</v>
      </c>
      <c r="F2102" s="64">
        <v>37474</v>
      </c>
      <c r="G2102" s="65">
        <v>0.77222222222222225</v>
      </c>
      <c r="H2102" s="66">
        <v>30.559666666666669</v>
      </c>
      <c r="I2102" s="66">
        <v>36.302999999999997</v>
      </c>
      <c r="J2102" s="66">
        <v>0.14199999999999999</v>
      </c>
      <c r="K2102" s="66">
        <v>0.03</v>
      </c>
      <c r="M2102" s="67">
        <v>0.17799999999999999</v>
      </c>
      <c r="N2102" s="67">
        <v>2.8000000000000001E-2</v>
      </c>
      <c r="P2102" s="66"/>
      <c r="Q2102" s="67">
        <v>0</v>
      </c>
    </row>
    <row r="2103" spans="1:17" ht="14" customHeight="1" x14ac:dyDescent="0.2">
      <c r="A2103" s="46">
        <v>2101</v>
      </c>
      <c r="B2103" s="63">
        <v>-80.314916666666662</v>
      </c>
      <c r="C2103" s="63">
        <v>25.065249999999999</v>
      </c>
      <c r="D2103" s="71">
        <v>6</v>
      </c>
      <c r="E2103" s="72">
        <v>0</v>
      </c>
      <c r="F2103" s="64">
        <v>37474</v>
      </c>
      <c r="G2103" s="65">
        <v>0.79027777777777775</v>
      </c>
      <c r="H2103" s="66">
        <v>30.486333333333334</v>
      </c>
      <c r="I2103" s="66">
        <v>36.301333333333332</v>
      </c>
      <c r="J2103" s="66">
        <v>9.6000000000000002E-2</v>
      </c>
      <c r="K2103" s="66">
        <v>1.6E-2</v>
      </c>
      <c r="M2103" s="67">
        <v>0.104</v>
      </c>
      <c r="N2103" s="67">
        <v>3.3000000000000002E-2</v>
      </c>
      <c r="P2103" s="66"/>
      <c r="Q2103" s="67">
        <v>0.23899999999999999</v>
      </c>
    </row>
    <row r="2104" spans="1:17" ht="14" customHeight="1" x14ac:dyDescent="0.2">
      <c r="A2104" s="46">
        <v>2102</v>
      </c>
      <c r="B2104" s="63">
        <v>-80.33356666666667</v>
      </c>
      <c r="C2104" s="63">
        <v>25.079766666666668</v>
      </c>
      <c r="D2104" s="71">
        <v>5.5</v>
      </c>
      <c r="E2104" s="72">
        <v>0</v>
      </c>
      <c r="F2104" s="64">
        <v>37474</v>
      </c>
      <c r="G2104" s="65">
        <v>0.80833333333333324</v>
      </c>
      <c r="H2104" s="66">
        <v>31.202999999999999</v>
      </c>
      <c r="I2104" s="66">
        <v>36.338333333333331</v>
      </c>
      <c r="J2104" s="66">
        <v>0.28199999999999997</v>
      </c>
      <c r="K2104" s="66">
        <v>4.2999999999999997E-2</v>
      </c>
      <c r="M2104" s="67">
        <v>4.4999999999999998E-2</v>
      </c>
      <c r="N2104" s="67">
        <v>1.9E-2</v>
      </c>
      <c r="P2104" s="66"/>
      <c r="Q2104" s="67">
        <v>0.29199999999999998</v>
      </c>
    </row>
    <row r="2105" spans="1:17" ht="14" customHeight="1" x14ac:dyDescent="0.2">
      <c r="A2105" s="46">
        <v>2103</v>
      </c>
      <c r="B2105" s="63">
        <v>-80.354616666666672</v>
      </c>
      <c r="C2105" s="63">
        <v>25.092766666666666</v>
      </c>
      <c r="D2105" s="71">
        <v>5</v>
      </c>
      <c r="E2105" s="72">
        <v>0</v>
      </c>
      <c r="F2105" s="64">
        <v>37474</v>
      </c>
      <c r="G2105" s="65">
        <v>0.82013888888888886</v>
      </c>
      <c r="H2105" s="66">
        <v>31.731666666666669</v>
      </c>
      <c r="I2105" s="66">
        <v>36.392000000000003</v>
      </c>
      <c r="J2105" s="66">
        <v>0.43</v>
      </c>
      <c r="K2105" s="66">
        <v>9.2999999999999999E-2</v>
      </c>
      <c r="M2105" s="67">
        <v>5.8999999999999997E-2</v>
      </c>
      <c r="N2105" s="67">
        <v>1.9E-2</v>
      </c>
      <c r="P2105" s="66"/>
      <c r="Q2105" s="67">
        <v>0.21299999999999999</v>
      </c>
    </row>
    <row r="2106" spans="1:17" ht="14" customHeight="1" x14ac:dyDescent="0.2">
      <c r="A2106" s="46">
        <v>2104</v>
      </c>
      <c r="B2106" s="63">
        <v>-80.379566666666662</v>
      </c>
      <c r="C2106" s="63">
        <v>25.107816666666668</v>
      </c>
      <c r="D2106" s="71">
        <v>4</v>
      </c>
      <c r="E2106" s="72">
        <v>0</v>
      </c>
      <c r="F2106" s="64">
        <v>37474</v>
      </c>
      <c r="G2106" s="65">
        <v>0.8354166666666667</v>
      </c>
      <c r="H2106" s="66">
        <v>32.18533333333334</v>
      </c>
      <c r="I2106" s="66">
        <v>36.670333333333339</v>
      </c>
      <c r="J2106" s="66">
        <v>0.44700000000000001</v>
      </c>
      <c r="K2106" s="66">
        <v>7.8E-2</v>
      </c>
      <c r="M2106" s="67">
        <v>0.104</v>
      </c>
      <c r="N2106" s="67">
        <v>3.7999999999999999E-2</v>
      </c>
      <c r="P2106" s="66"/>
      <c r="Q2106" s="67">
        <v>0.161</v>
      </c>
    </row>
    <row r="2107" spans="1:17" ht="14" customHeight="1" x14ac:dyDescent="0.2">
      <c r="A2107" s="46">
        <v>2105</v>
      </c>
      <c r="B2107" s="63">
        <v>-80.476683333333327</v>
      </c>
      <c r="C2107" s="63">
        <v>25.009566666666668</v>
      </c>
      <c r="D2107" s="71" t="s">
        <v>11</v>
      </c>
      <c r="E2107" s="72">
        <v>0</v>
      </c>
      <c r="F2107" s="64">
        <v>37474</v>
      </c>
      <c r="G2107" s="65">
        <v>0.87708333333333333</v>
      </c>
      <c r="H2107" s="66">
        <v>31.942666666666668</v>
      </c>
      <c r="I2107" s="66">
        <v>36.551666666666669</v>
      </c>
      <c r="J2107" s="66">
        <v>0.30099999999999999</v>
      </c>
      <c r="K2107" s="66">
        <v>6.6000000000000003E-2</v>
      </c>
      <c r="M2107" s="67">
        <v>8.8999999999999996E-2</v>
      </c>
      <c r="N2107" s="67">
        <v>5.6000000000000001E-2</v>
      </c>
      <c r="P2107" s="66"/>
      <c r="Q2107" s="67">
        <v>0.21299999999999999</v>
      </c>
    </row>
    <row r="2108" spans="1:17" ht="14" customHeight="1" x14ac:dyDescent="0.2">
      <c r="A2108" s="46">
        <v>2106</v>
      </c>
      <c r="B2108" s="63">
        <v>-80.462433333333337</v>
      </c>
      <c r="C2108" s="63">
        <v>24.997833333333332</v>
      </c>
      <c r="D2108" s="71" t="s">
        <v>12</v>
      </c>
      <c r="E2108" s="72">
        <v>0</v>
      </c>
      <c r="F2108" s="64">
        <v>37474</v>
      </c>
      <c r="G2108" s="65">
        <v>0.88888888888888884</v>
      </c>
      <c r="H2108" s="66">
        <v>31.637333333333334</v>
      </c>
      <c r="I2108" s="66">
        <v>36.379666666666665</v>
      </c>
      <c r="J2108" s="66">
        <v>0.24399999999999999</v>
      </c>
      <c r="K2108" s="66">
        <v>7.9000000000000001E-2</v>
      </c>
      <c r="M2108" s="67">
        <v>0.11899999999999999</v>
      </c>
      <c r="N2108" s="67">
        <v>7.4999999999999997E-2</v>
      </c>
      <c r="P2108" s="66"/>
      <c r="Q2108" s="67">
        <v>0</v>
      </c>
    </row>
    <row r="2109" spans="1:17" ht="14" customHeight="1" x14ac:dyDescent="0.2">
      <c r="A2109" s="46">
        <v>2107</v>
      </c>
      <c r="B2109" s="63">
        <v>-80.444716666666665</v>
      </c>
      <c r="C2109" s="63">
        <v>24.982066666666668</v>
      </c>
      <c r="D2109" s="71" t="s">
        <v>13</v>
      </c>
      <c r="E2109" s="72">
        <v>0</v>
      </c>
      <c r="F2109" s="64">
        <v>37474</v>
      </c>
      <c r="G2109" s="65">
        <v>0.9</v>
      </c>
      <c r="H2109" s="66">
        <v>30.704333333333334</v>
      </c>
      <c r="I2109" s="66">
        <v>36.233333333333334</v>
      </c>
      <c r="J2109" s="66">
        <v>0.28699999999999998</v>
      </c>
      <c r="K2109" s="66">
        <v>5.0999999999999997E-2</v>
      </c>
      <c r="M2109" s="67">
        <v>0.186</v>
      </c>
      <c r="N2109" s="67">
        <v>9.4E-2</v>
      </c>
      <c r="P2109" s="66"/>
      <c r="Q2109" s="67">
        <v>0</v>
      </c>
    </row>
    <row r="2110" spans="1:17" ht="14" customHeight="1" x14ac:dyDescent="0.2">
      <c r="A2110" s="46">
        <v>2108</v>
      </c>
      <c r="B2110" s="63">
        <v>-80.428183333333337</v>
      </c>
      <c r="C2110" s="63">
        <v>24.966866666666668</v>
      </c>
      <c r="D2110" s="71" t="s">
        <v>14</v>
      </c>
      <c r="E2110" s="72">
        <v>0</v>
      </c>
      <c r="F2110" s="64">
        <v>37474</v>
      </c>
      <c r="G2110" s="65">
        <v>0.91319444444444453</v>
      </c>
      <c r="H2110" s="66">
        <v>30.388000000000002</v>
      </c>
      <c r="I2110" s="66">
        <v>36.297333333333334</v>
      </c>
      <c r="J2110" s="66">
        <v>0.19800000000000001</v>
      </c>
      <c r="K2110" s="66">
        <v>6.3E-2</v>
      </c>
      <c r="M2110" s="67">
        <v>0.17799999999999999</v>
      </c>
      <c r="N2110" s="67">
        <v>5.6000000000000001E-2</v>
      </c>
      <c r="P2110" s="66"/>
      <c r="Q2110" s="67">
        <v>0</v>
      </c>
    </row>
    <row r="2111" spans="1:17" ht="14" customHeight="1" x14ac:dyDescent="0.2">
      <c r="A2111" s="46">
        <v>2109</v>
      </c>
      <c r="B2111" s="63">
        <v>-80.689783333333338</v>
      </c>
      <c r="C2111" s="63">
        <v>24.716566666666665</v>
      </c>
      <c r="D2111" s="71">
        <v>9.5</v>
      </c>
      <c r="E2111" s="72">
        <v>0</v>
      </c>
      <c r="F2111" s="64">
        <v>37475</v>
      </c>
      <c r="G2111" s="65">
        <v>1.0416666666666666E-2</v>
      </c>
      <c r="H2111" s="66">
        <v>30.221999999999998</v>
      </c>
      <c r="I2111" s="66">
        <v>36.103333333333332</v>
      </c>
      <c r="J2111" s="66">
        <v>0.11899999999999999</v>
      </c>
      <c r="K2111" s="66">
        <v>4.3999999999999997E-2</v>
      </c>
      <c r="M2111" s="67">
        <v>5.8000000000000003E-2</v>
      </c>
      <c r="N2111" s="67">
        <v>7.8E-2</v>
      </c>
      <c r="P2111" s="66"/>
      <c r="Q2111" s="67">
        <v>0</v>
      </c>
    </row>
    <row r="2112" spans="1:17" ht="14" customHeight="1" x14ac:dyDescent="0.2">
      <c r="A2112" s="46">
        <v>2110</v>
      </c>
      <c r="B2112" s="63">
        <v>-80.723066666666668</v>
      </c>
      <c r="C2112" s="63">
        <v>24.763500000000001</v>
      </c>
      <c r="D2112" s="71">
        <v>9</v>
      </c>
      <c r="E2112" s="72">
        <v>0</v>
      </c>
      <c r="F2112" s="64">
        <v>37475</v>
      </c>
      <c r="G2112" s="65">
        <v>3.9583333333333331E-2</v>
      </c>
      <c r="H2112" s="66">
        <v>30.203666666666663</v>
      </c>
      <c r="I2112" s="66">
        <v>36.24</v>
      </c>
      <c r="J2112" s="66">
        <v>0.28499999999999998</v>
      </c>
      <c r="K2112" s="66">
        <v>7.0999999999999994E-2</v>
      </c>
      <c r="M2112" s="67">
        <v>0.09</v>
      </c>
      <c r="N2112" s="67">
        <v>7.9000000000000001E-2</v>
      </c>
      <c r="P2112" s="66"/>
      <c r="Q2112" s="67">
        <v>0</v>
      </c>
    </row>
    <row r="2113" spans="1:17" ht="14" customHeight="1" x14ac:dyDescent="0.2">
      <c r="A2113" s="46">
        <v>2111</v>
      </c>
      <c r="B2113" s="63">
        <v>-80.742066666666673</v>
      </c>
      <c r="C2113" s="63">
        <v>24.792616666666667</v>
      </c>
      <c r="D2113" s="71">
        <v>8</v>
      </c>
      <c r="E2113" s="72">
        <v>0</v>
      </c>
      <c r="F2113" s="64">
        <v>37475</v>
      </c>
      <c r="G2113" s="65">
        <v>5.9722222222222225E-2</v>
      </c>
      <c r="H2113" s="66">
        <v>30.64</v>
      </c>
      <c r="I2113" s="66">
        <v>36.273333333333341</v>
      </c>
      <c r="J2113" s="66">
        <v>0.36799999999999999</v>
      </c>
      <c r="K2113" s="66">
        <v>5.6000000000000001E-2</v>
      </c>
      <c r="M2113" s="67">
        <v>6.0999999999999999E-2</v>
      </c>
      <c r="N2113" s="67">
        <v>0.44700000000000001</v>
      </c>
      <c r="P2113" s="66"/>
      <c r="Q2113" s="67">
        <v>0</v>
      </c>
    </row>
    <row r="2114" spans="1:17" ht="14" customHeight="1" x14ac:dyDescent="0.2">
      <c r="A2114" s="46">
        <v>2112</v>
      </c>
      <c r="B2114" s="63">
        <v>-80.754416666666671</v>
      </c>
      <c r="C2114" s="63">
        <v>24.820966666666667</v>
      </c>
      <c r="D2114" s="71">
        <v>7</v>
      </c>
      <c r="E2114" s="72">
        <v>0</v>
      </c>
      <c r="F2114" s="64">
        <v>37475</v>
      </c>
      <c r="G2114" s="65">
        <v>7.6388888888888895E-2</v>
      </c>
      <c r="H2114" s="66">
        <v>31.265666666666664</v>
      </c>
      <c r="I2114" s="66">
        <v>36.295666666666669</v>
      </c>
      <c r="J2114" s="66">
        <v>0.30099999999999999</v>
      </c>
      <c r="K2114" s="66">
        <v>0.152</v>
      </c>
      <c r="M2114" s="67">
        <v>9.0999999999999998E-2</v>
      </c>
      <c r="N2114" s="67">
        <v>0.16700000000000001</v>
      </c>
      <c r="P2114" s="66"/>
      <c r="Q2114" s="67">
        <v>0</v>
      </c>
    </row>
    <row r="2115" spans="1:17" ht="14" customHeight="1" x14ac:dyDescent="0.2">
      <c r="A2115" s="46">
        <v>2113</v>
      </c>
      <c r="B2115" s="63">
        <v>-80.861183333333329</v>
      </c>
      <c r="C2115" s="63">
        <v>24.783100000000001</v>
      </c>
      <c r="D2115" s="71">
        <v>10</v>
      </c>
      <c r="E2115" s="72">
        <v>0</v>
      </c>
      <c r="F2115" s="64">
        <v>37475</v>
      </c>
      <c r="G2115" s="65">
        <v>0.48125000000000001</v>
      </c>
      <c r="H2115" s="66">
        <v>31.781333333333333</v>
      </c>
      <c r="I2115" s="66">
        <v>36.209666666666671</v>
      </c>
      <c r="J2115" s="66">
        <v>0.63700000000000001</v>
      </c>
      <c r="K2115" s="66">
        <v>0.248</v>
      </c>
      <c r="M2115" s="67">
        <v>3.1E-2</v>
      </c>
      <c r="N2115" s="67">
        <v>0.20100000000000001</v>
      </c>
      <c r="P2115" s="66"/>
      <c r="Q2115" s="67">
        <v>0.77400000000000002</v>
      </c>
    </row>
    <row r="2116" spans="1:17" ht="14" customHeight="1" x14ac:dyDescent="0.2">
      <c r="A2116" s="46">
        <v>2114</v>
      </c>
      <c r="B2116" s="63">
        <v>-80.846566666666661</v>
      </c>
      <c r="C2116" s="63">
        <v>24.753499999999999</v>
      </c>
      <c r="D2116" s="71">
        <v>11</v>
      </c>
      <c r="E2116" s="72">
        <v>0</v>
      </c>
      <c r="F2116" s="64">
        <v>37475</v>
      </c>
      <c r="G2116" s="65">
        <v>0.50138888888888888</v>
      </c>
      <c r="H2116" s="66">
        <v>30.149666666666665</v>
      </c>
      <c r="I2116" s="66">
        <v>35.776000000000003</v>
      </c>
      <c r="J2116" s="66">
        <v>0.318</v>
      </c>
      <c r="K2116" s="66">
        <v>0.08</v>
      </c>
      <c r="M2116" s="67">
        <v>2.1000000000000001E-2</v>
      </c>
      <c r="N2116" s="67">
        <v>0.10299999999999999</v>
      </c>
      <c r="P2116" s="66"/>
      <c r="Q2116" s="67">
        <v>0</v>
      </c>
    </row>
    <row r="2117" spans="1:17" ht="14" customHeight="1" x14ac:dyDescent="0.2">
      <c r="A2117" s="46">
        <v>2115</v>
      </c>
      <c r="B2117" s="63">
        <v>-80.831400000000002</v>
      </c>
      <c r="C2117" s="63">
        <v>24.713149999999999</v>
      </c>
      <c r="D2117" s="71">
        <v>12</v>
      </c>
      <c r="E2117" s="72">
        <v>0</v>
      </c>
      <c r="F2117" s="64">
        <v>37475</v>
      </c>
      <c r="G2117" s="65">
        <v>0.52152777777777781</v>
      </c>
      <c r="H2117" s="66">
        <v>30.128</v>
      </c>
      <c r="I2117" s="66">
        <v>36.07</v>
      </c>
      <c r="J2117" s="66">
        <v>0.23799999999999999</v>
      </c>
      <c r="K2117" s="66">
        <v>7.0999999999999994E-2</v>
      </c>
      <c r="M2117" s="67">
        <v>2.7E-2</v>
      </c>
      <c r="N2117" s="67">
        <v>6.7000000000000004E-2</v>
      </c>
      <c r="P2117" s="66"/>
      <c r="Q2117" s="67">
        <v>0</v>
      </c>
    </row>
    <row r="2118" spans="1:17" ht="14" customHeight="1" x14ac:dyDescent="0.2">
      <c r="A2118" s="46">
        <v>2116</v>
      </c>
      <c r="B2118" s="63">
        <v>-81.028899999999993</v>
      </c>
      <c r="C2118" s="63">
        <v>24.703833333333332</v>
      </c>
      <c r="D2118" s="71">
        <v>13</v>
      </c>
      <c r="E2118" s="72">
        <v>0</v>
      </c>
      <c r="F2118" s="64">
        <v>37475</v>
      </c>
      <c r="G2118" s="65">
        <v>0.57638888888888895</v>
      </c>
      <c r="H2118" s="66">
        <v>31.294333333333331</v>
      </c>
      <c r="I2118" s="66">
        <v>36.354999999999997</v>
      </c>
      <c r="J2118" s="66">
        <v>0.40300000000000002</v>
      </c>
      <c r="K2118" s="66">
        <v>0.158</v>
      </c>
      <c r="M2118" s="67">
        <v>2.9000000000000001E-2</v>
      </c>
      <c r="N2118" s="67">
        <v>0.129</v>
      </c>
      <c r="P2118" s="66"/>
      <c r="Q2118" s="67">
        <v>0</v>
      </c>
    </row>
    <row r="2119" spans="1:17" ht="14" customHeight="1" x14ac:dyDescent="0.2">
      <c r="A2119" s="46">
        <v>2117</v>
      </c>
      <c r="B2119" s="63">
        <v>-81.023166666666668</v>
      </c>
      <c r="C2119" s="63">
        <v>24.675116666666668</v>
      </c>
      <c r="D2119" s="71">
        <v>14</v>
      </c>
      <c r="E2119" s="72">
        <v>0</v>
      </c>
      <c r="F2119" s="64">
        <v>37475</v>
      </c>
      <c r="G2119" s="65">
        <v>0.59444444444444444</v>
      </c>
      <c r="H2119" s="66">
        <v>31.189666666666668</v>
      </c>
      <c r="I2119" s="66">
        <v>36.17133333333333</v>
      </c>
      <c r="J2119" s="66">
        <v>0.50900000000000001</v>
      </c>
      <c r="K2119" s="66">
        <v>0.17199999999999999</v>
      </c>
      <c r="M2119" s="67">
        <v>0.379</v>
      </c>
      <c r="P2119" s="66"/>
      <c r="Q2119" s="67">
        <v>0.183</v>
      </c>
    </row>
    <row r="2120" spans="1:17" ht="14" customHeight="1" x14ac:dyDescent="0.2">
      <c r="A2120" s="46">
        <v>2118</v>
      </c>
      <c r="B2120" s="63">
        <v>-81.01636666666667</v>
      </c>
      <c r="C2120" s="63">
        <v>24.643999999999998</v>
      </c>
      <c r="D2120" s="71">
        <v>15</v>
      </c>
      <c r="E2120" s="72">
        <v>0</v>
      </c>
      <c r="F2120" s="64">
        <v>37475</v>
      </c>
      <c r="G2120" s="65">
        <v>0.61736111111111114</v>
      </c>
      <c r="H2120" s="66">
        <v>29.977666666666668</v>
      </c>
      <c r="I2120" s="66">
        <v>36.173000000000002</v>
      </c>
      <c r="J2120" s="66">
        <v>0.25</v>
      </c>
      <c r="K2120" s="66">
        <v>7.9000000000000001E-2</v>
      </c>
      <c r="M2120" s="67">
        <v>0</v>
      </c>
      <c r="N2120" s="67">
        <v>3.1E-2</v>
      </c>
      <c r="P2120" s="66"/>
      <c r="Q2120" s="67">
        <v>0</v>
      </c>
    </row>
    <row r="2121" spans="1:17" ht="14" customHeight="1" x14ac:dyDescent="0.2">
      <c r="A2121" s="46">
        <v>2119</v>
      </c>
      <c r="B2121" s="63">
        <v>-80.990416666666661</v>
      </c>
      <c r="C2121" s="63">
        <v>24.591633333333334</v>
      </c>
      <c r="D2121" s="71">
        <v>15.5</v>
      </c>
      <c r="E2121" s="72">
        <v>0</v>
      </c>
      <c r="F2121" s="64">
        <v>37475</v>
      </c>
      <c r="G2121" s="65">
        <v>0.65277777777777779</v>
      </c>
      <c r="H2121" s="66">
        <v>29.620333333333335</v>
      </c>
      <c r="I2121" s="66">
        <v>35.306000000000004</v>
      </c>
      <c r="J2121" s="66">
        <v>0.32400000000000001</v>
      </c>
      <c r="K2121" s="66">
        <v>1.7000000000000001E-2</v>
      </c>
      <c r="M2121" s="67">
        <v>0</v>
      </c>
      <c r="N2121" s="67">
        <v>0.03</v>
      </c>
      <c r="P2121" s="66"/>
      <c r="Q2121" s="67">
        <v>0</v>
      </c>
    </row>
    <row r="2122" spans="1:17" ht="14" customHeight="1" x14ac:dyDescent="0.2">
      <c r="A2122" s="46">
        <v>2120</v>
      </c>
      <c r="B2122" s="63">
        <v>-81.206850000000003</v>
      </c>
      <c r="C2122" s="63">
        <v>24.672799999999999</v>
      </c>
      <c r="D2122" s="71">
        <v>16</v>
      </c>
      <c r="E2122" s="72">
        <v>0</v>
      </c>
      <c r="F2122" s="64">
        <v>37475</v>
      </c>
      <c r="G2122" s="78">
        <v>0.74444444444444446</v>
      </c>
      <c r="H2122" s="66">
        <v>31.678333333333338</v>
      </c>
      <c r="I2122" s="66">
        <v>37.481666666666669</v>
      </c>
      <c r="J2122" s="66">
        <v>0.39600000000000002</v>
      </c>
      <c r="K2122" s="66">
        <v>0.38800000000000001</v>
      </c>
      <c r="M2122" s="67">
        <v>0</v>
      </c>
      <c r="N2122" s="67">
        <v>0.14299999999999999</v>
      </c>
      <c r="P2122" s="66"/>
      <c r="Q2122" s="67">
        <v>0.10299999999999999</v>
      </c>
    </row>
    <row r="2123" spans="1:17" ht="14" customHeight="1" x14ac:dyDescent="0.2">
      <c r="A2123" s="46">
        <v>2121</v>
      </c>
      <c r="B2123" s="63">
        <v>-81.191283333333331</v>
      </c>
      <c r="C2123" s="63">
        <v>24.63495</v>
      </c>
      <c r="D2123" s="71">
        <v>17</v>
      </c>
      <c r="E2123" s="72">
        <v>0</v>
      </c>
      <c r="F2123" s="64">
        <v>37475</v>
      </c>
      <c r="G2123" s="65">
        <v>0.75902777777777775</v>
      </c>
      <c r="H2123" s="66">
        <v>31.659333333333333</v>
      </c>
      <c r="I2123" s="66">
        <v>36.787000000000006</v>
      </c>
      <c r="J2123" s="66">
        <v>0.30199999999999999</v>
      </c>
      <c r="K2123" s="66">
        <v>8.1000000000000003E-2</v>
      </c>
      <c r="M2123" s="67">
        <v>3.2000000000000001E-2</v>
      </c>
      <c r="N2123" s="67">
        <v>0.11</v>
      </c>
      <c r="P2123" s="66"/>
      <c r="Q2123" s="67">
        <v>0</v>
      </c>
    </row>
    <row r="2124" spans="1:17" ht="14" customHeight="1" x14ac:dyDescent="0.2">
      <c r="A2124" s="46">
        <v>2122</v>
      </c>
      <c r="B2124" s="63">
        <v>-81.183666666666667</v>
      </c>
      <c r="C2124" s="63">
        <v>24.598333333333333</v>
      </c>
      <c r="D2124" s="71">
        <v>18</v>
      </c>
      <c r="E2124" s="72">
        <v>0</v>
      </c>
      <c r="F2124" s="64">
        <v>37475</v>
      </c>
      <c r="G2124" s="65">
        <v>0.78611111111111109</v>
      </c>
      <c r="H2124" s="66">
        <v>30.891000000000002</v>
      </c>
      <c r="I2124" s="66">
        <v>36.306000000000004</v>
      </c>
      <c r="J2124" s="66">
        <v>0.38400000000000001</v>
      </c>
      <c r="K2124" s="66">
        <v>5.7000000000000002E-2</v>
      </c>
      <c r="M2124" s="67">
        <v>0.03</v>
      </c>
      <c r="N2124" s="67">
        <v>0.109</v>
      </c>
      <c r="P2124" s="66"/>
      <c r="Q2124" s="67">
        <v>0</v>
      </c>
    </row>
    <row r="2125" spans="1:17" ht="14" customHeight="1" x14ac:dyDescent="0.2">
      <c r="A2125" s="46">
        <v>2123</v>
      </c>
      <c r="B2125" s="63">
        <v>-81.421850000000006</v>
      </c>
      <c r="C2125" s="63">
        <v>24.609016666666665</v>
      </c>
      <c r="D2125" s="71">
        <v>19</v>
      </c>
      <c r="E2125" s="72">
        <v>0</v>
      </c>
      <c r="F2125" s="64">
        <v>37475</v>
      </c>
      <c r="G2125" s="65">
        <v>0.85972222222222217</v>
      </c>
      <c r="H2125" s="66">
        <v>31.808333333333337</v>
      </c>
      <c r="I2125" s="66">
        <v>37.80833333333333</v>
      </c>
      <c r="J2125" s="66">
        <v>2.4980000000000002</v>
      </c>
      <c r="K2125" s="66">
        <v>2.5779999999999998</v>
      </c>
      <c r="M2125" s="67">
        <v>6.0999999999999999E-2</v>
      </c>
      <c r="N2125" s="67">
        <v>5.2999999999999999E-2</v>
      </c>
      <c r="P2125" s="66"/>
      <c r="Q2125" s="67">
        <v>0</v>
      </c>
    </row>
    <row r="2126" spans="1:17" ht="14" customHeight="1" x14ac:dyDescent="0.2">
      <c r="A2126" s="46">
        <v>2124</v>
      </c>
      <c r="B2126" s="63">
        <v>-81.418166666666664</v>
      </c>
      <c r="C2126" s="63">
        <v>24.574999999999999</v>
      </c>
      <c r="D2126" s="71">
        <v>20</v>
      </c>
      <c r="E2126" s="72">
        <v>0</v>
      </c>
      <c r="F2126" s="64">
        <v>37475</v>
      </c>
      <c r="G2126" s="65">
        <v>0.87569444444444444</v>
      </c>
      <c r="H2126" s="66">
        <v>30.934333333333331</v>
      </c>
      <c r="I2126" s="66">
        <v>36.414999999999999</v>
      </c>
      <c r="J2126" s="66">
        <v>0.51100000000000001</v>
      </c>
      <c r="K2126" s="66">
        <v>8.5000000000000006E-2</v>
      </c>
      <c r="M2126" s="67">
        <v>0</v>
      </c>
      <c r="N2126" s="67">
        <v>3.9E-2</v>
      </c>
      <c r="P2126" s="66"/>
      <c r="Q2126" s="67">
        <v>0</v>
      </c>
    </row>
    <row r="2127" spans="1:17" ht="14" customHeight="1" x14ac:dyDescent="0.2">
      <c r="A2127" s="46">
        <v>2125</v>
      </c>
      <c r="B2127" s="63">
        <v>-81.411983333333339</v>
      </c>
      <c r="C2127" s="63">
        <v>24.537783333333334</v>
      </c>
      <c r="D2127" s="71">
        <v>21</v>
      </c>
      <c r="E2127" s="72">
        <v>0</v>
      </c>
      <c r="F2127" s="64">
        <v>37475</v>
      </c>
      <c r="G2127" s="65">
        <v>0.9291666666666667</v>
      </c>
      <c r="H2127" s="66">
        <v>30.296333333333337</v>
      </c>
      <c r="I2127" s="66">
        <v>36.276000000000003</v>
      </c>
      <c r="J2127" s="66">
        <v>0.29699999999999999</v>
      </c>
      <c r="K2127" s="66">
        <v>6.9000000000000006E-2</v>
      </c>
      <c r="M2127" s="67">
        <v>5.3999999999999999E-2</v>
      </c>
      <c r="N2127" s="67">
        <v>3.1E-2</v>
      </c>
      <c r="P2127" s="66"/>
      <c r="Q2127" s="67">
        <v>0</v>
      </c>
    </row>
    <row r="2128" spans="1:17" ht="14" customHeight="1" x14ac:dyDescent="0.2">
      <c r="A2128" s="46">
        <v>2126</v>
      </c>
      <c r="B2128" s="63">
        <v>-81.392383333333328</v>
      </c>
      <c r="C2128" s="63">
        <v>24.483666666666668</v>
      </c>
      <c r="D2128" s="71">
        <v>21.5</v>
      </c>
      <c r="E2128" s="72">
        <v>0</v>
      </c>
      <c r="F2128" s="64">
        <v>37475</v>
      </c>
      <c r="G2128" s="65">
        <v>0.94791666666666663</v>
      </c>
      <c r="H2128" s="66">
        <v>30.159666666666666</v>
      </c>
      <c r="I2128" s="66">
        <v>35.888999999999996</v>
      </c>
      <c r="J2128" s="66">
        <v>0.112</v>
      </c>
      <c r="K2128" s="66">
        <v>3.5000000000000003E-2</v>
      </c>
      <c r="M2128" s="67">
        <v>4.2999999999999997E-2</v>
      </c>
      <c r="N2128" s="67">
        <v>0</v>
      </c>
      <c r="P2128" s="66"/>
      <c r="Q2128" s="67">
        <v>0</v>
      </c>
    </row>
    <row r="2129" spans="1:17" ht="14" customHeight="1" x14ac:dyDescent="0.2">
      <c r="A2129" s="46">
        <v>2127</v>
      </c>
      <c r="B2129" s="63">
        <v>-81.828050000000005</v>
      </c>
      <c r="C2129" s="63">
        <v>24.537483333333334</v>
      </c>
      <c r="D2129" s="71">
        <v>24</v>
      </c>
      <c r="E2129" s="72">
        <v>0</v>
      </c>
      <c r="F2129" s="64">
        <v>37476</v>
      </c>
      <c r="G2129" s="65">
        <v>0.49791666666666662</v>
      </c>
      <c r="H2129" s="66">
        <v>31.158000000000001</v>
      </c>
      <c r="I2129" s="66">
        <v>36.670666666666669</v>
      </c>
      <c r="J2129" s="66">
        <v>0.39800000000000002</v>
      </c>
      <c r="K2129" s="66">
        <v>0.26800000000000002</v>
      </c>
      <c r="M2129" s="67">
        <v>5.6000000000000001E-2</v>
      </c>
      <c r="N2129" s="67">
        <v>0.37</v>
      </c>
      <c r="P2129" s="66"/>
      <c r="Q2129" s="67">
        <v>0.53300000000000003</v>
      </c>
    </row>
    <row r="2130" spans="1:17" ht="14" customHeight="1" x14ac:dyDescent="0.2">
      <c r="A2130" s="46">
        <v>2128</v>
      </c>
      <c r="B2130" s="63">
        <v>-81.828333333333333</v>
      </c>
      <c r="C2130" s="63">
        <v>24.485933333333332</v>
      </c>
      <c r="D2130" s="71">
        <v>23</v>
      </c>
      <c r="E2130" s="72">
        <v>0</v>
      </c>
      <c r="F2130" s="64">
        <v>37476</v>
      </c>
      <c r="G2130" s="65">
        <v>0.51944444444444449</v>
      </c>
      <c r="H2130" s="66">
        <v>29.751666666666665</v>
      </c>
      <c r="I2130" s="66">
        <v>36.175666666666672</v>
      </c>
      <c r="J2130" s="66">
        <v>0.25900000000000001</v>
      </c>
      <c r="K2130" s="66">
        <v>9.5000000000000001E-2</v>
      </c>
      <c r="M2130" s="67">
        <v>0.01</v>
      </c>
      <c r="N2130" s="67">
        <v>6.2E-2</v>
      </c>
      <c r="P2130" s="66"/>
      <c r="Q2130" s="67">
        <v>0</v>
      </c>
    </row>
    <row r="2131" spans="1:17" ht="14" customHeight="1" x14ac:dyDescent="0.2">
      <c r="A2131" s="46">
        <v>2129</v>
      </c>
      <c r="B2131" s="63">
        <v>-81.827833333333331</v>
      </c>
      <c r="C2131" s="63">
        <v>24.454666666666668</v>
      </c>
      <c r="D2131" s="71">
        <v>22</v>
      </c>
      <c r="E2131" s="72">
        <v>0</v>
      </c>
      <c r="F2131" s="64">
        <v>37476</v>
      </c>
      <c r="G2131" s="65">
        <v>0.53402777777777777</v>
      </c>
      <c r="H2131" s="66">
        <v>29.744666666666671</v>
      </c>
      <c r="I2131" s="66">
        <v>35.989000000000004</v>
      </c>
      <c r="J2131" s="66">
        <v>0.182</v>
      </c>
      <c r="K2131" s="66">
        <v>4.8000000000000001E-2</v>
      </c>
      <c r="M2131" s="67">
        <v>3.5000000000000003E-2</v>
      </c>
      <c r="N2131" s="67">
        <v>4.1000000000000002E-2</v>
      </c>
      <c r="P2131" s="66"/>
      <c r="Q2131" s="67">
        <v>0</v>
      </c>
    </row>
    <row r="2132" spans="1:17" ht="14" customHeight="1" x14ac:dyDescent="0.2">
      <c r="A2132" s="46">
        <v>2130</v>
      </c>
      <c r="B2132" s="63">
        <v>-81.828400000000002</v>
      </c>
      <c r="C2132" s="63">
        <v>24.396616666666667</v>
      </c>
      <c r="D2132" s="71">
        <v>22.5</v>
      </c>
      <c r="E2132" s="72">
        <v>0</v>
      </c>
      <c r="F2132" s="64">
        <v>37476</v>
      </c>
      <c r="G2132" s="65">
        <v>0.55763888888888891</v>
      </c>
      <c r="H2132" s="66">
        <v>29.856999999999999</v>
      </c>
      <c r="I2132" s="66">
        <v>36.025333333333329</v>
      </c>
      <c r="J2132" s="66">
        <v>0.152</v>
      </c>
      <c r="K2132" s="66">
        <v>4.3999999999999997E-2</v>
      </c>
      <c r="M2132" s="67">
        <v>0.05</v>
      </c>
      <c r="N2132" s="67">
        <v>4.1000000000000002E-2</v>
      </c>
      <c r="P2132" s="66"/>
      <c r="Q2132" s="67">
        <v>0</v>
      </c>
    </row>
    <row r="2133" spans="1:17" ht="14" customHeight="1" x14ac:dyDescent="0.2">
      <c r="A2133" s="46">
        <v>2131</v>
      </c>
      <c r="B2133" s="63">
        <v>-82.766266666666667</v>
      </c>
      <c r="C2133" s="63">
        <v>24.285983333333334</v>
      </c>
      <c r="D2133" s="71">
        <v>25.5</v>
      </c>
      <c r="E2133" s="72">
        <v>0</v>
      </c>
      <c r="F2133" s="64">
        <v>37476</v>
      </c>
      <c r="G2133" s="65">
        <v>0.77083333333333337</v>
      </c>
      <c r="H2133" s="66">
        <v>30.350666666666665</v>
      </c>
      <c r="I2133" s="66">
        <v>36.285333333333334</v>
      </c>
      <c r="J2133" s="66">
        <v>0.29499999999999998</v>
      </c>
      <c r="K2133" s="66">
        <v>9.1999999999999998E-2</v>
      </c>
      <c r="M2133" s="67">
        <v>0.13</v>
      </c>
      <c r="N2133" s="67">
        <v>6.9000000000000006E-2</v>
      </c>
      <c r="P2133" s="66"/>
      <c r="Q2133" s="67">
        <v>0</v>
      </c>
    </row>
    <row r="2134" spans="1:17" ht="14" customHeight="1" x14ac:dyDescent="0.2">
      <c r="A2134" s="46">
        <v>2132</v>
      </c>
      <c r="B2134" s="63">
        <v>-82.767183333333335</v>
      </c>
      <c r="C2134" s="63">
        <v>24.39245</v>
      </c>
      <c r="D2134" s="71">
        <v>25</v>
      </c>
      <c r="E2134" s="72">
        <v>0</v>
      </c>
      <c r="F2134" s="64">
        <v>37476</v>
      </c>
      <c r="G2134" s="65">
        <v>0.82708333333333339</v>
      </c>
      <c r="H2134" s="66">
        <v>30.572000000000003</v>
      </c>
      <c r="I2134" s="66">
        <v>36.279666666666664</v>
      </c>
      <c r="J2134" s="66">
        <v>0.378</v>
      </c>
      <c r="K2134" s="66">
        <v>0.123</v>
      </c>
      <c r="M2134" s="67">
        <v>0.161</v>
      </c>
      <c r="N2134" s="67">
        <v>1.9E-2</v>
      </c>
      <c r="P2134" s="66"/>
      <c r="Q2134" s="67">
        <v>0</v>
      </c>
    </row>
    <row r="2135" spans="1:17" ht="14" customHeight="1" x14ac:dyDescent="0.2">
      <c r="A2135" s="46">
        <v>2133</v>
      </c>
      <c r="B2135" s="63">
        <v>-82.770983333333334</v>
      </c>
      <c r="C2135" s="63">
        <v>24.491383333333335</v>
      </c>
      <c r="D2135" s="71">
        <v>26</v>
      </c>
      <c r="E2135" s="72">
        <v>0</v>
      </c>
      <c r="F2135" s="64">
        <v>37476</v>
      </c>
      <c r="G2135" s="65">
        <v>0.86597222222222225</v>
      </c>
      <c r="H2135" s="66">
        <v>30.106666666666666</v>
      </c>
      <c r="I2135" s="66">
        <v>36.242666666666665</v>
      </c>
      <c r="J2135" s="66">
        <v>0.30399999999999999</v>
      </c>
      <c r="K2135" s="66">
        <v>0.113</v>
      </c>
      <c r="M2135" s="67">
        <v>0.13700000000000001</v>
      </c>
      <c r="N2135" s="67">
        <v>8.0000000000000002E-3</v>
      </c>
      <c r="P2135" s="66"/>
      <c r="Q2135" s="67">
        <v>0.41899999999999998</v>
      </c>
    </row>
    <row r="2136" spans="1:17" ht="14" customHeight="1" x14ac:dyDescent="0.2">
      <c r="A2136" s="46">
        <v>2134</v>
      </c>
      <c r="B2136" s="63">
        <v>-82.768316666666664</v>
      </c>
      <c r="C2136" s="63">
        <v>24.589033333333333</v>
      </c>
      <c r="D2136" s="71">
        <v>27</v>
      </c>
      <c r="E2136" s="72">
        <v>0</v>
      </c>
      <c r="F2136" s="64">
        <v>37476</v>
      </c>
      <c r="G2136" s="65">
        <v>0.90069444444444446</v>
      </c>
      <c r="H2136" s="66">
        <v>30.313666666666666</v>
      </c>
      <c r="I2136" s="66">
        <v>36.225999999999999</v>
      </c>
      <c r="J2136" s="66">
        <v>0.17899999999999999</v>
      </c>
      <c r="K2136" s="66">
        <v>4.9000000000000002E-2</v>
      </c>
      <c r="M2136" s="67">
        <v>0.113</v>
      </c>
      <c r="N2136" s="67">
        <v>7.0000000000000001E-3</v>
      </c>
      <c r="P2136" s="66"/>
      <c r="Q2136" s="67">
        <v>2.5000000000000001E-2</v>
      </c>
    </row>
    <row r="2137" spans="1:17" ht="14" customHeight="1" x14ac:dyDescent="0.2">
      <c r="A2137" s="46">
        <v>2135</v>
      </c>
      <c r="B2137" s="63">
        <v>-82.917416666666668</v>
      </c>
      <c r="C2137" s="63">
        <v>24.692250000000001</v>
      </c>
      <c r="D2137" s="71" t="s">
        <v>16</v>
      </c>
      <c r="E2137" s="72">
        <v>0</v>
      </c>
      <c r="F2137" s="64">
        <v>37477</v>
      </c>
      <c r="G2137" s="65">
        <v>0.48472222222222222</v>
      </c>
      <c r="H2137" s="66">
        <v>29.558999999999997</v>
      </c>
      <c r="I2137" s="66">
        <v>36.241999999999997</v>
      </c>
      <c r="J2137" s="66">
        <v>0.223</v>
      </c>
      <c r="K2137" s="66">
        <v>0.112</v>
      </c>
      <c r="M2137" s="67">
        <v>9.6000000000000002E-2</v>
      </c>
      <c r="N2137" s="67">
        <v>7.6999999999999999E-2</v>
      </c>
      <c r="P2137" s="66"/>
      <c r="Q2137" s="67">
        <v>0</v>
      </c>
    </row>
    <row r="2138" spans="1:17" ht="14" customHeight="1" x14ac:dyDescent="0.2">
      <c r="A2138" s="46">
        <v>2136</v>
      </c>
      <c r="B2138" s="63">
        <v>-83.051666666666662</v>
      </c>
      <c r="C2138" s="63">
        <v>24.692483333333332</v>
      </c>
      <c r="D2138" s="71" t="s">
        <v>17</v>
      </c>
      <c r="E2138" s="72">
        <v>0</v>
      </c>
      <c r="F2138" s="64">
        <v>37477</v>
      </c>
      <c r="G2138" s="65">
        <v>0.52847222222222223</v>
      </c>
      <c r="H2138" s="66">
        <v>29.854000000000003</v>
      </c>
      <c r="I2138" s="66">
        <v>36.259333333333338</v>
      </c>
      <c r="J2138" s="66">
        <v>0.311</v>
      </c>
      <c r="K2138" s="66">
        <v>8.8999999999999996E-2</v>
      </c>
      <c r="M2138" s="67">
        <v>0.11600000000000001</v>
      </c>
      <c r="N2138" s="67">
        <v>2.7E-2</v>
      </c>
      <c r="P2138" s="66"/>
      <c r="Q2138" s="67">
        <v>0</v>
      </c>
    </row>
    <row r="2139" spans="1:17" ht="14" customHeight="1" x14ac:dyDescent="0.2">
      <c r="A2139" s="46">
        <v>2137</v>
      </c>
      <c r="B2139" s="63">
        <v>-83.186083333333329</v>
      </c>
      <c r="C2139" s="63">
        <v>24.693416666666668</v>
      </c>
      <c r="D2139" s="71" t="s">
        <v>18</v>
      </c>
      <c r="E2139" s="72">
        <v>0</v>
      </c>
      <c r="F2139" s="64">
        <v>37477</v>
      </c>
      <c r="G2139" s="65">
        <v>0.56319444444444444</v>
      </c>
      <c r="H2139" s="66">
        <v>29.772000000000002</v>
      </c>
      <c r="I2139" s="66">
        <v>36.265999999999998</v>
      </c>
      <c r="J2139" s="66">
        <v>0.11600000000000001</v>
      </c>
      <c r="K2139" s="66">
        <v>2.5999999999999999E-2</v>
      </c>
      <c r="M2139" s="67">
        <v>6.6000000000000003E-2</v>
      </c>
      <c r="N2139" s="67">
        <v>1E-3</v>
      </c>
      <c r="P2139" s="66"/>
      <c r="Q2139" s="67">
        <v>0</v>
      </c>
    </row>
    <row r="2140" spans="1:17" ht="14" customHeight="1" x14ac:dyDescent="0.2">
      <c r="A2140" s="46">
        <v>2138</v>
      </c>
      <c r="B2140" s="63">
        <v>-83.309349999999995</v>
      </c>
      <c r="C2140" s="63">
        <v>24.691099999999999</v>
      </c>
      <c r="D2140" s="71" t="s">
        <v>19</v>
      </c>
      <c r="E2140" s="72">
        <v>0</v>
      </c>
      <c r="F2140" s="64">
        <v>37477</v>
      </c>
      <c r="G2140" s="65">
        <v>0.60069444444444442</v>
      </c>
      <c r="H2140" s="66">
        <v>29.796333333333333</v>
      </c>
      <c r="I2140" s="66">
        <v>35.883333333333333</v>
      </c>
      <c r="J2140" s="66">
        <v>0.13600000000000001</v>
      </c>
      <c r="K2140" s="66">
        <v>1.7000000000000001E-2</v>
      </c>
      <c r="M2140" s="67">
        <v>0.13100000000000001</v>
      </c>
      <c r="N2140" s="67">
        <v>2E-3</v>
      </c>
      <c r="P2140" s="66"/>
      <c r="Q2140" s="67">
        <v>0</v>
      </c>
    </row>
    <row r="2141" spans="1:17" ht="14" customHeight="1" x14ac:dyDescent="0.2">
      <c r="A2141" s="46">
        <v>2139</v>
      </c>
      <c r="B2141" s="63">
        <v>-83.267866666666663</v>
      </c>
      <c r="C2141" s="63">
        <v>24.567116666666667</v>
      </c>
      <c r="D2141" s="71" t="s">
        <v>20</v>
      </c>
      <c r="E2141" s="72">
        <v>0</v>
      </c>
      <c r="F2141" s="64">
        <v>37477</v>
      </c>
      <c r="G2141" s="65">
        <v>0.65416666666666667</v>
      </c>
      <c r="H2141" s="66">
        <v>29.857333333333333</v>
      </c>
      <c r="I2141" s="66">
        <v>35.919000000000004</v>
      </c>
      <c r="J2141" s="66">
        <v>0.13300000000000001</v>
      </c>
      <c r="K2141" s="66">
        <v>4.2000000000000003E-2</v>
      </c>
      <c r="M2141" s="67">
        <v>0.11799999999999999</v>
      </c>
      <c r="N2141" s="67">
        <v>0</v>
      </c>
      <c r="P2141" s="66"/>
      <c r="Q2141" s="67">
        <v>0</v>
      </c>
    </row>
    <row r="2142" spans="1:17" ht="14" customHeight="1" x14ac:dyDescent="0.2">
      <c r="A2142" s="46">
        <v>2140</v>
      </c>
      <c r="B2142" s="63">
        <v>-83.23233333333333</v>
      </c>
      <c r="C2142" s="63">
        <v>24.433833333333332</v>
      </c>
      <c r="D2142" s="71" t="s">
        <v>21</v>
      </c>
      <c r="E2142" s="72">
        <v>0</v>
      </c>
      <c r="F2142" s="64">
        <v>37477</v>
      </c>
      <c r="G2142" s="65">
        <v>0.7006944444444444</v>
      </c>
      <c r="H2142" s="66">
        <v>30.276333333333337</v>
      </c>
      <c r="I2142" s="66">
        <v>36.095666666666666</v>
      </c>
      <c r="J2142" s="66">
        <v>9.4E-2</v>
      </c>
      <c r="K2142" s="66">
        <v>2.1000000000000001E-2</v>
      </c>
      <c r="M2142" s="67">
        <v>0.155</v>
      </c>
      <c r="N2142" s="67">
        <v>1E-3</v>
      </c>
      <c r="P2142" s="66"/>
      <c r="Q2142" s="67">
        <v>0</v>
      </c>
    </row>
    <row r="2143" spans="1:17" ht="14" customHeight="1" x14ac:dyDescent="0.2">
      <c r="A2143" s="46">
        <v>2141</v>
      </c>
      <c r="B2143" s="63">
        <v>-83.19186666666667</v>
      </c>
      <c r="C2143" s="63">
        <v>24.300333333333334</v>
      </c>
      <c r="D2143" s="71" t="s">
        <v>22</v>
      </c>
      <c r="E2143" s="72">
        <v>0</v>
      </c>
      <c r="F2143" s="64">
        <v>37477</v>
      </c>
      <c r="G2143" s="65">
        <v>0.75138888888888899</v>
      </c>
      <c r="H2143" s="66">
        <v>30.146000000000001</v>
      </c>
      <c r="I2143" s="66">
        <v>36.173999999999999</v>
      </c>
      <c r="J2143" s="66">
        <v>0.11700000000000001</v>
      </c>
      <c r="K2143" s="66">
        <v>1.9E-2</v>
      </c>
      <c r="M2143" s="67">
        <v>7.3999999999999996E-2</v>
      </c>
      <c r="N2143" s="67">
        <v>8.9999999999999993E-3</v>
      </c>
      <c r="P2143" s="66"/>
      <c r="Q2143" s="67">
        <v>0</v>
      </c>
    </row>
    <row r="2144" spans="1:17" ht="14" customHeight="1" x14ac:dyDescent="0.2">
      <c r="A2144" s="46">
        <v>2142</v>
      </c>
      <c r="B2144" s="63">
        <v>-83.147900000000007</v>
      </c>
      <c r="C2144" s="63">
        <v>24.407566666666668</v>
      </c>
      <c r="D2144" s="71" t="s">
        <v>23</v>
      </c>
      <c r="E2144" s="72">
        <v>0</v>
      </c>
      <c r="F2144" s="64">
        <v>37477</v>
      </c>
      <c r="G2144" s="65">
        <v>0.82291666666666663</v>
      </c>
      <c r="H2144" s="66">
        <v>30.159000000000002</v>
      </c>
      <c r="I2144" s="66">
        <v>36.035666666666664</v>
      </c>
      <c r="J2144" s="66">
        <v>9.2999999999999999E-2</v>
      </c>
      <c r="K2144" s="66">
        <v>2.8000000000000001E-2</v>
      </c>
      <c r="M2144" s="67">
        <v>0.14799999999999999</v>
      </c>
      <c r="N2144" s="67">
        <v>7.0000000000000007E-2</v>
      </c>
      <c r="P2144" s="66"/>
      <c r="Q2144" s="67">
        <v>0</v>
      </c>
    </row>
    <row r="2145" spans="1:24" ht="14" customHeight="1" x14ac:dyDescent="0.2">
      <c r="A2145" s="46">
        <v>2143</v>
      </c>
      <c r="B2145" s="63">
        <v>-83.108500000000006</v>
      </c>
      <c r="C2145" s="63">
        <v>24.516283333333334</v>
      </c>
      <c r="D2145" s="71" t="s">
        <v>24</v>
      </c>
      <c r="E2145" s="72">
        <v>0</v>
      </c>
      <c r="F2145" s="64">
        <v>37477</v>
      </c>
      <c r="G2145" s="65">
        <v>0.87222222222222223</v>
      </c>
      <c r="H2145" s="66">
        <v>30.127333333333336</v>
      </c>
      <c r="I2145" s="66">
        <v>36.279333333333334</v>
      </c>
      <c r="J2145" s="66">
        <v>0.14699999999999999</v>
      </c>
      <c r="K2145" s="66">
        <v>0.03</v>
      </c>
      <c r="M2145" s="67">
        <v>0</v>
      </c>
      <c r="N2145" s="67">
        <v>8.9999999999999993E-3</v>
      </c>
      <c r="P2145" s="66"/>
      <c r="Q2145" s="67">
        <v>0</v>
      </c>
    </row>
    <row r="2146" spans="1:24" ht="14" customHeight="1" x14ac:dyDescent="0.2">
      <c r="A2146" s="46">
        <v>2144</v>
      </c>
      <c r="B2146" s="63">
        <v>-83.066500000000005</v>
      </c>
      <c r="C2146" s="63">
        <v>24.607166666666668</v>
      </c>
      <c r="D2146" s="71" t="s">
        <v>25</v>
      </c>
      <c r="E2146" s="72">
        <v>0</v>
      </c>
      <c r="F2146" s="64">
        <v>37477</v>
      </c>
      <c r="G2146" s="65">
        <v>0.90902777777777777</v>
      </c>
      <c r="H2146" s="66">
        <v>29.953999999999997</v>
      </c>
      <c r="I2146" s="66">
        <v>36.236333333333334</v>
      </c>
      <c r="J2146" s="66">
        <v>0.502</v>
      </c>
      <c r="K2146" s="66">
        <v>0.109</v>
      </c>
      <c r="M2146" s="67">
        <v>0.13200000000000001</v>
      </c>
      <c r="N2146" s="67">
        <v>8.9999999999999993E-3</v>
      </c>
      <c r="P2146" s="66"/>
      <c r="Q2146" s="67">
        <v>0</v>
      </c>
    </row>
    <row r="2147" spans="1:24" ht="14" customHeight="1" x14ac:dyDescent="0.2">
      <c r="A2147" s="46">
        <v>2145</v>
      </c>
      <c r="B2147" s="63">
        <v>-83.041666666666671</v>
      </c>
      <c r="C2147" s="63">
        <v>24.515999999999998</v>
      </c>
      <c r="D2147" s="71" t="s">
        <v>26</v>
      </c>
      <c r="E2147" s="72">
        <v>0</v>
      </c>
      <c r="F2147" s="64">
        <v>37477</v>
      </c>
      <c r="G2147" s="65">
        <v>0.9375</v>
      </c>
      <c r="H2147" s="66">
        <v>30.068000000000001</v>
      </c>
      <c r="I2147" s="66">
        <v>36.289666666666669</v>
      </c>
      <c r="J2147" s="66">
        <v>0.30599999999999999</v>
      </c>
      <c r="K2147" s="66">
        <v>0.122</v>
      </c>
      <c r="M2147" s="67">
        <v>2.8000000000000001E-2</v>
      </c>
      <c r="N2147" s="67">
        <v>0</v>
      </c>
      <c r="P2147" s="66"/>
      <c r="Q2147" s="67">
        <v>0</v>
      </c>
    </row>
    <row r="2148" spans="1:24" ht="14" customHeight="1" x14ac:dyDescent="0.2">
      <c r="A2148" s="46">
        <v>2146</v>
      </c>
      <c r="B2148" s="63">
        <v>-83.001383333333337</v>
      </c>
      <c r="C2148" s="63">
        <v>24.415216666666666</v>
      </c>
      <c r="D2148" s="71" t="s">
        <v>27</v>
      </c>
      <c r="E2148" s="72">
        <v>0</v>
      </c>
      <c r="F2148" s="64">
        <v>37477</v>
      </c>
      <c r="G2148" s="65">
        <v>0.97152777777777777</v>
      </c>
      <c r="H2148" s="66">
        <v>30.1</v>
      </c>
      <c r="I2148" s="66">
        <v>36.271666666666668</v>
      </c>
      <c r="J2148" s="66">
        <v>0.246</v>
      </c>
      <c r="K2148" s="66">
        <v>6.3E-2</v>
      </c>
      <c r="M2148" s="67">
        <v>9.1999999999999998E-2</v>
      </c>
      <c r="N2148" s="67">
        <v>0</v>
      </c>
      <c r="P2148" s="66"/>
      <c r="Q2148" s="67">
        <v>0</v>
      </c>
    </row>
    <row r="2149" spans="1:24" ht="14" customHeight="1" x14ac:dyDescent="0.2">
      <c r="A2149" s="46">
        <v>2147</v>
      </c>
      <c r="B2149" s="63">
        <v>-82.975833333333327</v>
      </c>
      <c r="C2149" s="63">
        <v>24.482500000000002</v>
      </c>
      <c r="D2149" s="71" t="s">
        <v>28</v>
      </c>
      <c r="E2149" s="72">
        <v>0</v>
      </c>
      <c r="F2149" s="64">
        <v>37478</v>
      </c>
      <c r="G2149" s="65">
        <v>3.472222222222222E-3</v>
      </c>
      <c r="H2149" s="66">
        <v>30.102333333333334</v>
      </c>
      <c r="I2149" s="66">
        <v>36.275333333333329</v>
      </c>
      <c r="J2149" s="66">
        <v>0.32800000000000001</v>
      </c>
      <c r="K2149" s="66">
        <v>0.10199999999999999</v>
      </c>
      <c r="M2149" s="67">
        <v>8.0000000000000002E-3</v>
      </c>
      <c r="N2149" s="67">
        <v>0</v>
      </c>
      <c r="P2149" s="66"/>
      <c r="Q2149" s="67">
        <v>0</v>
      </c>
    </row>
    <row r="2150" spans="1:24" ht="14" customHeight="1" x14ac:dyDescent="0.2">
      <c r="A2150" s="46">
        <v>2148</v>
      </c>
      <c r="B2150" s="63">
        <v>-82.949333333333328</v>
      </c>
      <c r="C2150" s="63">
        <v>24.55</v>
      </c>
      <c r="D2150" s="71" t="s">
        <v>29</v>
      </c>
      <c r="E2150" s="72">
        <v>0</v>
      </c>
      <c r="F2150" s="64">
        <v>37478</v>
      </c>
      <c r="G2150" s="65">
        <v>2.8472222222222222E-2</v>
      </c>
      <c r="H2150" s="66">
        <v>29.981333333333328</v>
      </c>
      <c r="I2150" s="66">
        <v>36.25</v>
      </c>
      <c r="J2150" s="66">
        <v>0.626</v>
      </c>
      <c r="K2150" s="66">
        <v>0.23100000000000001</v>
      </c>
      <c r="M2150" s="67">
        <v>8.5999999999999993E-2</v>
      </c>
      <c r="N2150" s="67">
        <v>0</v>
      </c>
      <c r="P2150" s="66"/>
      <c r="Q2150" s="67">
        <v>1.7000000000000001E-2</v>
      </c>
    </row>
    <row r="2151" spans="1:24" ht="14" customHeight="1" x14ac:dyDescent="0.2">
      <c r="A2151" s="46">
        <v>2149</v>
      </c>
      <c r="B2151" s="63">
        <v>-82.748116666666661</v>
      </c>
      <c r="C2151" s="63">
        <v>24.731000000000002</v>
      </c>
      <c r="D2151" s="71">
        <v>28</v>
      </c>
      <c r="E2151" s="72">
        <v>0</v>
      </c>
      <c r="F2151" s="64">
        <v>37478</v>
      </c>
      <c r="G2151" s="65">
        <v>0.50763888888888886</v>
      </c>
      <c r="H2151" s="66">
        <v>29.605999999999998</v>
      </c>
      <c r="I2151" s="66">
        <v>36.233000000000004</v>
      </c>
      <c r="J2151" s="66">
        <v>1.0999999999999999E-2</v>
      </c>
      <c r="K2151" s="66">
        <v>4.4999999999999998E-2</v>
      </c>
      <c r="M2151" s="67">
        <v>0.20499999999999999</v>
      </c>
      <c r="N2151" s="67">
        <v>4.1000000000000002E-2</v>
      </c>
      <c r="P2151" s="66"/>
      <c r="Q2151" s="67">
        <v>0</v>
      </c>
      <c r="X2151" s="46"/>
    </row>
    <row r="2152" spans="1:24" ht="14" customHeight="1" x14ac:dyDescent="0.2">
      <c r="A2152" s="46">
        <v>2150</v>
      </c>
      <c r="B2152" s="63">
        <v>-82.618883333333329</v>
      </c>
      <c r="C2152" s="63">
        <v>24.899566666666665</v>
      </c>
      <c r="D2152" s="71">
        <v>28.5</v>
      </c>
      <c r="E2152" s="72">
        <v>0</v>
      </c>
      <c r="F2152" s="64">
        <v>37478</v>
      </c>
      <c r="G2152" s="65">
        <v>0.5708333333333333</v>
      </c>
      <c r="H2152" s="66">
        <v>30.034000000000002</v>
      </c>
      <c r="I2152" s="66">
        <v>36.232333333333337</v>
      </c>
      <c r="J2152" s="66">
        <v>0.21299999999999999</v>
      </c>
      <c r="K2152" s="66">
        <v>0.05</v>
      </c>
      <c r="M2152" s="67">
        <v>5.3999999999999999E-2</v>
      </c>
      <c r="N2152" s="67">
        <v>2.1000000000000001E-2</v>
      </c>
      <c r="P2152" s="66"/>
      <c r="Q2152" s="67">
        <v>0.42599999999999999</v>
      </c>
      <c r="X2152" s="46"/>
    </row>
    <row r="2153" spans="1:24" ht="14" customHeight="1" x14ac:dyDescent="0.2">
      <c r="A2153" s="46">
        <v>2151</v>
      </c>
      <c r="B2153" s="63">
        <v>-82.480549999999994</v>
      </c>
      <c r="C2153" s="63">
        <v>25.065550000000002</v>
      </c>
      <c r="D2153" s="71">
        <v>29</v>
      </c>
      <c r="E2153" s="72">
        <v>0</v>
      </c>
      <c r="F2153" s="64">
        <v>37478</v>
      </c>
      <c r="G2153" s="65">
        <v>0.63749999999999996</v>
      </c>
      <c r="H2153" s="66">
        <v>30.017666666666667</v>
      </c>
      <c r="I2153" s="66">
        <v>36.273666666666664</v>
      </c>
      <c r="J2153" s="66">
        <v>0.13700000000000001</v>
      </c>
      <c r="K2153" s="66">
        <v>3.5000000000000003E-2</v>
      </c>
      <c r="M2153" s="67">
        <v>4.7E-2</v>
      </c>
      <c r="N2153" s="67">
        <v>2.1000000000000001E-2</v>
      </c>
      <c r="P2153" s="66"/>
      <c r="Q2153" s="67">
        <v>0</v>
      </c>
      <c r="X2153" s="46"/>
    </row>
    <row r="2154" spans="1:24" ht="14" customHeight="1" x14ac:dyDescent="0.2">
      <c r="A2154" s="46">
        <v>2152</v>
      </c>
      <c r="B2154" s="63">
        <v>-82.350899999999996</v>
      </c>
      <c r="C2154" s="63">
        <v>25.227650000000001</v>
      </c>
      <c r="D2154" s="71">
        <v>29.5</v>
      </c>
      <c r="E2154" s="72">
        <v>0</v>
      </c>
      <c r="F2154" s="64">
        <v>37478</v>
      </c>
      <c r="G2154" s="65">
        <v>0.69791666666666663</v>
      </c>
      <c r="H2154" s="66">
        <v>30.239666666666668</v>
      </c>
      <c r="I2154" s="66">
        <v>36.19233333333333</v>
      </c>
      <c r="J2154" s="66">
        <v>0.26100000000000001</v>
      </c>
      <c r="K2154" s="66">
        <v>7.0999999999999994E-2</v>
      </c>
      <c r="M2154" s="67">
        <v>4.5999999999999999E-2</v>
      </c>
      <c r="N2154" s="67">
        <v>3.1E-2</v>
      </c>
      <c r="P2154" s="66"/>
      <c r="Q2154" s="67">
        <v>0.13300000000000001</v>
      </c>
      <c r="X2154" s="46"/>
    </row>
    <row r="2155" spans="1:24" ht="14" customHeight="1" x14ac:dyDescent="0.2">
      <c r="A2155" s="46">
        <v>2153</v>
      </c>
      <c r="B2155" s="63">
        <v>-82.212583333333328</v>
      </c>
      <c r="C2155" s="63">
        <v>25.403366666666667</v>
      </c>
      <c r="D2155" s="71">
        <v>30</v>
      </c>
      <c r="E2155" s="72">
        <v>0</v>
      </c>
      <c r="F2155" s="64">
        <v>37478</v>
      </c>
      <c r="G2155" s="65">
        <v>0.76249999999999996</v>
      </c>
      <c r="H2155" s="66">
        <v>30.311</v>
      </c>
      <c r="I2155" s="66">
        <v>36.165999999999997</v>
      </c>
      <c r="J2155" s="66">
        <v>0.53900000000000003</v>
      </c>
      <c r="K2155" s="66">
        <v>0.13500000000000001</v>
      </c>
      <c r="M2155" s="67">
        <v>3.2000000000000001E-2</v>
      </c>
      <c r="N2155" s="67">
        <v>0</v>
      </c>
      <c r="P2155" s="66"/>
      <c r="Q2155" s="67">
        <v>0</v>
      </c>
      <c r="X2155" s="46"/>
    </row>
    <row r="2156" spans="1:24" ht="14" customHeight="1" x14ac:dyDescent="0.2">
      <c r="A2156" s="46">
        <v>2154</v>
      </c>
      <c r="B2156" s="63">
        <v>-82.076466666666661</v>
      </c>
      <c r="C2156" s="63">
        <v>25.5717</v>
      </c>
      <c r="D2156" s="71">
        <v>30.5</v>
      </c>
      <c r="E2156" s="72">
        <v>0</v>
      </c>
      <c r="F2156" s="64">
        <v>37478</v>
      </c>
      <c r="G2156" s="65">
        <v>0.8222222222222223</v>
      </c>
      <c r="H2156" s="66">
        <v>30.52</v>
      </c>
      <c r="I2156" s="66">
        <v>36.156666666666666</v>
      </c>
      <c r="J2156" s="66">
        <v>0.50900000000000001</v>
      </c>
      <c r="K2156" s="66">
        <v>0.121</v>
      </c>
      <c r="M2156" s="67">
        <v>2.7E-2</v>
      </c>
      <c r="N2156" s="67">
        <v>0</v>
      </c>
      <c r="P2156" s="66"/>
      <c r="Q2156" s="67">
        <v>0</v>
      </c>
      <c r="X2156" s="46"/>
    </row>
    <row r="2157" spans="1:24" ht="14" customHeight="1" x14ac:dyDescent="0.2">
      <c r="A2157" s="46">
        <v>2155</v>
      </c>
      <c r="B2157" s="63">
        <v>-81.945666666666668</v>
      </c>
      <c r="C2157" s="63">
        <v>25.7408</v>
      </c>
      <c r="D2157" s="71">
        <v>31</v>
      </c>
      <c r="E2157" s="72">
        <v>0</v>
      </c>
      <c r="F2157" s="64">
        <v>37478</v>
      </c>
      <c r="G2157" s="65">
        <v>0.88194444444444453</v>
      </c>
      <c r="H2157" s="66">
        <v>30.658733333333334</v>
      </c>
      <c r="I2157" s="66">
        <v>35.822200000000002</v>
      </c>
      <c r="J2157" s="66">
        <v>0.82799999999999996</v>
      </c>
      <c r="K2157" s="66">
        <v>0.11899999999999999</v>
      </c>
      <c r="M2157" s="67">
        <v>2.7E-2</v>
      </c>
      <c r="N2157" s="67">
        <v>0</v>
      </c>
      <c r="P2157" s="66"/>
      <c r="Q2157" s="67">
        <v>5.3999999999999999E-2</v>
      </c>
      <c r="X2157" s="46"/>
    </row>
    <row r="2158" spans="1:24" ht="14" customHeight="1" x14ac:dyDescent="0.2">
      <c r="A2158" s="46">
        <v>2156</v>
      </c>
      <c r="B2158" s="63">
        <v>-81.834050000000005</v>
      </c>
      <c r="C2158" s="63">
        <v>25.873333333333335</v>
      </c>
      <c r="D2158" s="71">
        <v>32</v>
      </c>
      <c r="E2158" s="72">
        <v>0</v>
      </c>
      <c r="F2158" s="64">
        <v>37478</v>
      </c>
      <c r="G2158" s="65">
        <v>0.94444444444444453</v>
      </c>
      <c r="H2158" s="66">
        <v>30.6615</v>
      </c>
      <c r="I2158" s="66">
        <v>33.072000000000003</v>
      </c>
      <c r="J2158" s="66">
        <v>1.252</v>
      </c>
      <c r="K2158" s="66">
        <v>0.35499999999999998</v>
      </c>
      <c r="M2158" s="67">
        <v>6.3E-2</v>
      </c>
      <c r="N2158" s="67">
        <v>0</v>
      </c>
      <c r="P2158" s="66"/>
      <c r="Q2158" s="67">
        <v>5.7309999999999999</v>
      </c>
      <c r="X2158" s="46"/>
    </row>
    <row r="2159" spans="1:24" ht="14" customHeight="1" x14ac:dyDescent="0.2">
      <c r="A2159" s="46">
        <v>2157</v>
      </c>
      <c r="B2159" s="63">
        <v>-81.799116666666663</v>
      </c>
      <c r="C2159" s="63">
        <v>25.910499999999999</v>
      </c>
      <c r="D2159" s="71">
        <v>33</v>
      </c>
      <c r="E2159" s="72">
        <v>0</v>
      </c>
      <c r="F2159" s="64">
        <v>37478</v>
      </c>
      <c r="G2159" s="65">
        <v>0.97013888888888899</v>
      </c>
      <c r="H2159" s="66">
        <v>30.617000000000001</v>
      </c>
      <c r="I2159" s="66">
        <v>35.193999999999996</v>
      </c>
      <c r="J2159" s="66">
        <v>2.254</v>
      </c>
      <c r="K2159" s="66">
        <v>0.98299999999999998</v>
      </c>
      <c r="M2159" s="67">
        <v>0.09</v>
      </c>
      <c r="N2159" s="67">
        <v>0</v>
      </c>
      <c r="P2159" s="66"/>
      <c r="Q2159" s="67">
        <v>10.872999999999999</v>
      </c>
      <c r="X2159" s="46"/>
    </row>
    <row r="2160" spans="1:24" ht="14" customHeight="1" x14ac:dyDescent="0.2">
      <c r="A2160" s="46">
        <v>2158</v>
      </c>
      <c r="B2160" s="63">
        <v>-81.767383333333328</v>
      </c>
      <c r="C2160" s="63">
        <v>25.950033333333334</v>
      </c>
      <c r="D2160" s="71">
        <v>34</v>
      </c>
      <c r="E2160" s="72">
        <v>0</v>
      </c>
      <c r="F2160" s="64">
        <v>37478</v>
      </c>
      <c r="G2160" s="65">
        <v>0.99513888888888891</v>
      </c>
      <c r="H2160" s="66">
        <v>30.509333333333334</v>
      </c>
      <c r="I2160" s="66">
        <v>34.460666666666661</v>
      </c>
      <c r="J2160" s="66">
        <v>3.6789999999999998</v>
      </c>
      <c r="K2160" s="66">
        <v>1.5329999999999999</v>
      </c>
      <c r="M2160" s="67">
        <v>0.122</v>
      </c>
      <c r="N2160" s="67">
        <v>0</v>
      </c>
      <c r="P2160" s="66"/>
      <c r="Q2160" s="67">
        <v>10.364000000000001</v>
      </c>
      <c r="X2160" s="46"/>
    </row>
    <row r="2161" spans="1:24" ht="14" customHeight="1" x14ac:dyDescent="0.2">
      <c r="A2161" s="46">
        <v>2159</v>
      </c>
      <c r="B2161" s="63">
        <v>-81.959333333333333</v>
      </c>
      <c r="C2161" s="63">
        <v>26.426166666666667</v>
      </c>
      <c r="D2161" s="71" t="s">
        <v>30</v>
      </c>
      <c r="E2161" s="72">
        <v>0</v>
      </c>
      <c r="F2161" s="64">
        <v>37481</v>
      </c>
      <c r="G2161" s="65">
        <v>0.19027777777777777</v>
      </c>
      <c r="H2161" s="66">
        <v>29.955333333333332</v>
      </c>
      <c r="I2161" s="66">
        <v>30.801666666666666</v>
      </c>
      <c r="J2161" s="66">
        <v>7.1989999999999998</v>
      </c>
      <c r="K2161" s="66">
        <v>1.415</v>
      </c>
      <c r="M2161" s="67">
        <v>0.21199999999999999</v>
      </c>
      <c r="N2161" s="67">
        <v>0.158</v>
      </c>
      <c r="P2161" s="66"/>
      <c r="Q2161" s="67">
        <v>2.1960000000000002</v>
      </c>
      <c r="X2161" s="46"/>
    </row>
    <row r="2162" spans="1:24" ht="14" customHeight="1" x14ac:dyDescent="0.2">
      <c r="A2162" s="46">
        <v>2160</v>
      </c>
      <c r="B2162" s="63">
        <v>-82</v>
      </c>
      <c r="C2162" s="63">
        <v>26.383333333333333</v>
      </c>
      <c r="D2162" s="71" t="s">
        <v>31</v>
      </c>
      <c r="E2162" s="72">
        <v>0</v>
      </c>
      <c r="F2162" s="64">
        <v>37481</v>
      </c>
      <c r="G2162" s="65">
        <v>0.21597222222222223</v>
      </c>
      <c r="H2162" s="66">
        <v>30.448333333333334</v>
      </c>
      <c r="I2162" s="66">
        <v>34.764000000000003</v>
      </c>
      <c r="J2162" s="66">
        <v>1.0549999999999999</v>
      </c>
      <c r="K2162" s="66">
        <v>0.22800000000000001</v>
      </c>
      <c r="M2162" s="67">
        <v>7.1999999999999995E-2</v>
      </c>
      <c r="N2162" s="67">
        <v>0</v>
      </c>
      <c r="P2162" s="66"/>
      <c r="Q2162" s="67">
        <v>4.7130000000000001</v>
      </c>
      <c r="X2162" s="46"/>
    </row>
    <row r="2163" spans="1:24" ht="14" customHeight="1" x14ac:dyDescent="0.2">
      <c r="A2163" s="46">
        <v>2161</v>
      </c>
      <c r="B2163" s="63">
        <v>-82.043333333333294</v>
      </c>
      <c r="C2163" s="63">
        <v>26.341660000000001</v>
      </c>
      <c r="D2163" s="71" t="s">
        <v>32</v>
      </c>
      <c r="E2163" s="72">
        <v>0</v>
      </c>
      <c r="F2163" s="64">
        <v>37481</v>
      </c>
      <c r="G2163" s="65">
        <v>0.23819444444444446</v>
      </c>
      <c r="H2163" s="66">
        <v>30.264666666666667</v>
      </c>
      <c r="I2163" s="66">
        <v>35.390333333333338</v>
      </c>
      <c r="J2163" s="66">
        <v>0.83499999999999996</v>
      </c>
      <c r="K2163" s="66">
        <v>0.23499999999999999</v>
      </c>
      <c r="M2163" s="67">
        <v>1.4999999999999999E-2</v>
      </c>
      <c r="N2163" s="67">
        <v>0</v>
      </c>
      <c r="P2163" s="66"/>
      <c r="Q2163" s="67">
        <v>2.9990000000000001</v>
      </c>
      <c r="X2163" s="46"/>
    </row>
    <row r="2164" spans="1:24" ht="14" customHeight="1" x14ac:dyDescent="0.2">
      <c r="A2164" s="46">
        <v>2162</v>
      </c>
      <c r="B2164" s="63">
        <v>-82.133166666666668</v>
      </c>
      <c r="C2164" s="63">
        <v>26.258666666666667</v>
      </c>
      <c r="D2164" s="71" t="s">
        <v>33</v>
      </c>
      <c r="E2164" s="72">
        <v>0</v>
      </c>
      <c r="F2164" s="64">
        <v>37481</v>
      </c>
      <c r="G2164" s="65">
        <v>0.27847222222222223</v>
      </c>
      <c r="H2164" s="66">
        <v>30.343333333333334</v>
      </c>
      <c r="I2164" s="66">
        <v>35.920999999999999</v>
      </c>
      <c r="J2164" s="66">
        <v>0.52100000000000002</v>
      </c>
      <c r="K2164" s="66">
        <v>0.182</v>
      </c>
      <c r="M2164" s="67">
        <v>1.7000000000000001E-2</v>
      </c>
      <c r="N2164" s="67">
        <v>0</v>
      </c>
      <c r="P2164" s="66"/>
      <c r="Q2164" s="67">
        <v>4.0709999999999997</v>
      </c>
      <c r="X2164" s="46"/>
    </row>
    <row r="2165" spans="1:24" ht="14" customHeight="1" x14ac:dyDescent="0.2">
      <c r="A2165" s="46">
        <v>2163</v>
      </c>
      <c r="B2165" s="63">
        <v>-81.855333333333334</v>
      </c>
      <c r="C2165" s="63">
        <v>25.583333333333332</v>
      </c>
      <c r="D2165" s="71">
        <v>43</v>
      </c>
      <c r="E2165" s="72">
        <v>0</v>
      </c>
      <c r="F2165" s="64">
        <v>37481</v>
      </c>
      <c r="G2165" s="65">
        <v>0.45763888888888887</v>
      </c>
      <c r="H2165" s="66">
        <v>30.413999999999998</v>
      </c>
      <c r="I2165" s="66">
        <v>36.154666666666664</v>
      </c>
      <c r="J2165" s="66">
        <v>0.82399999999999995</v>
      </c>
      <c r="K2165" s="66">
        <v>0.32300000000000001</v>
      </c>
      <c r="M2165" s="67">
        <v>3.7999999999999999E-2</v>
      </c>
      <c r="N2165" s="67">
        <v>0</v>
      </c>
      <c r="P2165" s="66"/>
      <c r="Q2165" s="67">
        <v>16.39</v>
      </c>
      <c r="X2165" s="46"/>
    </row>
    <row r="2166" spans="1:24" ht="14" customHeight="1" x14ac:dyDescent="0.2">
      <c r="A2166" s="46">
        <v>2164</v>
      </c>
      <c r="B2166" s="63">
        <v>-81.716666666666669</v>
      </c>
      <c r="C2166" s="63">
        <v>25.65</v>
      </c>
      <c r="D2166" s="71">
        <v>42</v>
      </c>
      <c r="E2166" s="72">
        <v>0</v>
      </c>
      <c r="F2166" s="64">
        <v>37481</v>
      </c>
      <c r="G2166" s="65">
        <v>0.50694444444444442</v>
      </c>
      <c r="H2166" s="66">
        <v>30.249666666666666</v>
      </c>
      <c r="I2166" s="66">
        <v>35.806666666666665</v>
      </c>
      <c r="J2166" s="66">
        <v>1.8819999999999999</v>
      </c>
      <c r="K2166" s="66">
        <v>0.35599999999999998</v>
      </c>
      <c r="M2166" s="67">
        <v>3.1E-2</v>
      </c>
      <c r="N2166" s="67">
        <v>0</v>
      </c>
      <c r="P2166" s="66"/>
      <c r="Q2166" s="67">
        <v>15.853999999999999</v>
      </c>
      <c r="X2166" s="46"/>
    </row>
    <row r="2167" spans="1:24" ht="14" customHeight="1" x14ac:dyDescent="0.2">
      <c r="A2167" s="46">
        <v>2165</v>
      </c>
      <c r="B2167" s="63">
        <v>-81.574333333333328</v>
      </c>
      <c r="C2167" s="63">
        <v>25.731999999999999</v>
      </c>
      <c r="D2167" s="71">
        <v>41</v>
      </c>
      <c r="E2167" s="72">
        <v>0</v>
      </c>
      <c r="F2167" s="64">
        <v>37481</v>
      </c>
      <c r="G2167" s="65">
        <v>0.55902777777777779</v>
      </c>
      <c r="H2167" s="66">
        <v>29.912000000000003</v>
      </c>
      <c r="I2167" s="66">
        <v>34.244</v>
      </c>
      <c r="J2167" s="66">
        <v>2.7429999999999999</v>
      </c>
      <c r="K2167" s="66">
        <v>0.17899999999999999</v>
      </c>
      <c r="M2167" s="67">
        <v>0</v>
      </c>
      <c r="N2167" s="67">
        <v>0</v>
      </c>
      <c r="P2167" s="66"/>
      <c r="Q2167" s="67">
        <v>0</v>
      </c>
      <c r="X2167" s="46"/>
    </row>
    <row r="2168" spans="1:24" ht="14" customHeight="1" x14ac:dyDescent="0.2">
      <c r="A2168" s="46">
        <v>2166</v>
      </c>
      <c r="B2168" s="63">
        <v>-81.516666666666666</v>
      </c>
      <c r="C2168" s="63">
        <v>25.759333333333334</v>
      </c>
      <c r="D2168" s="71">
        <v>40</v>
      </c>
      <c r="E2168" s="72">
        <v>0</v>
      </c>
      <c r="F2168" s="64">
        <v>37481</v>
      </c>
      <c r="G2168" s="65">
        <v>0.59027777777777779</v>
      </c>
      <c r="H2168" s="66">
        <v>29.648</v>
      </c>
      <c r="I2168" s="66">
        <v>30.325999999999997</v>
      </c>
      <c r="J2168" s="66">
        <v>3.02</v>
      </c>
      <c r="K2168" s="66">
        <v>0.8</v>
      </c>
      <c r="M2168" s="67">
        <v>0</v>
      </c>
      <c r="N2168" s="67">
        <v>0</v>
      </c>
      <c r="P2168" s="66"/>
      <c r="Q2168" s="67">
        <v>0</v>
      </c>
    </row>
    <row r="2169" spans="1:24" ht="14" customHeight="1" x14ac:dyDescent="0.2">
      <c r="A2169" s="46">
        <v>2167</v>
      </c>
      <c r="B2169" s="63">
        <v>-81.483333333333334</v>
      </c>
      <c r="C2169" s="63">
        <v>25.781833333333335</v>
      </c>
      <c r="D2169" s="71">
        <v>39</v>
      </c>
      <c r="E2169" s="72">
        <v>0</v>
      </c>
      <c r="F2169" s="64">
        <v>37481</v>
      </c>
      <c r="G2169" s="65">
        <v>0.60972222222222217</v>
      </c>
      <c r="H2169" s="66">
        <v>30.007666666666669</v>
      </c>
      <c r="I2169" s="66">
        <v>26.899666666666665</v>
      </c>
      <c r="J2169" s="66">
        <v>6.6230000000000002</v>
      </c>
      <c r="K2169" s="66">
        <v>1.1259999999999999</v>
      </c>
      <c r="M2169" s="67">
        <v>0</v>
      </c>
      <c r="N2169" s="67">
        <v>0</v>
      </c>
      <c r="P2169" s="66"/>
      <c r="Q2169" s="67">
        <v>0</v>
      </c>
    </row>
    <row r="2170" spans="1:24" ht="14" customHeight="1" x14ac:dyDescent="0.2">
      <c r="A2170" s="46">
        <v>2168</v>
      </c>
      <c r="B2170" s="63">
        <v>-81.466666666666669</v>
      </c>
      <c r="C2170" s="63">
        <v>25.583333333333332</v>
      </c>
      <c r="D2170" s="71">
        <v>45</v>
      </c>
      <c r="E2170" s="72">
        <v>0</v>
      </c>
      <c r="F2170" s="64">
        <v>37481</v>
      </c>
      <c r="G2170" s="65">
        <v>0.67013888888888884</v>
      </c>
      <c r="H2170" s="66">
        <v>30.439333333333334</v>
      </c>
      <c r="I2170" s="66">
        <v>33.780666666666669</v>
      </c>
      <c r="J2170" s="66">
        <v>0.23699999999999999</v>
      </c>
      <c r="K2170" s="66">
        <v>4.2000000000000003E-2</v>
      </c>
      <c r="M2170" s="67">
        <v>0</v>
      </c>
      <c r="N2170" s="67">
        <v>0</v>
      </c>
      <c r="P2170" s="66"/>
      <c r="Q2170" s="67">
        <v>9.48</v>
      </c>
    </row>
    <row r="2171" spans="1:24" ht="14" customHeight="1" x14ac:dyDescent="0.2">
      <c r="A2171" s="46">
        <v>2169</v>
      </c>
      <c r="B2171" s="63">
        <v>-81.408000000000001</v>
      </c>
      <c r="C2171" s="63">
        <v>25.582000000000001</v>
      </c>
      <c r="D2171" s="71">
        <v>46</v>
      </c>
      <c r="E2171" s="72">
        <v>0</v>
      </c>
      <c r="F2171" s="64">
        <v>37481</v>
      </c>
      <c r="G2171" s="65">
        <v>0.70972222222222225</v>
      </c>
      <c r="H2171" s="66">
        <v>30.700333333333333</v>
      </c>
      <c r="I2171" s="66">
        <v>32.740666666666662</v>
      </c>
      <c r="J2171" s="66">
        <v>2.0939999999999999</v>
      </c>
      <c r="K2171" s="66">
        <v>0.13900000000000001</v>
      </c>
      <c r="M2171" s="67">
        <v>0</v>
      </c>
      <c r="N2171" s="67">
        <v>0</v>
      </c>
      <c r="P2171" s="66"/>
      <c r="Q2171" s="67">
        <v>3.9369999999999998</v>
      </c>
    </row>
    <row r="2172" spans="1:24" ht="14" customHeight="1" x14ac:dyDescent="0.2">
      <c r="A2172" s="46">
        <v>2170</v>
      </c>
      <c r="B2172" s="63">
        <v>-81.36366666666666</v>
      </c>
      <c r="C2172" s="63">
        <v>25.583333333333332</v>
      </c>
      <c r="D2172" s="71">
        <v>47</v>
      </c>
      <c r="E2172" s="72">
        <v>0</v>
      </c>
      <c r="F2172" s="64">
        <v>37481</v>
      </c>
      <c r="G2172" s="65">
        <v>0.73055555555555562</v>
      </c>
      <c r="H2172" s="66">
        <v>30.901666666666671</v>
      </c>
      <c r="I2172" s="66">
        <v>32.247999999999998</v>
      </c>
      <c r="J2172" s="66">
        <v>1.669</v>
      </c>
      <c r="K2172" s="66">
        <v>0.13600000000000001</v>
      </c>
      <c r="M2172" s="67">
        <v>0</v>
      </c>
      <c r="N2172" s="67">
        <v>0</v>
      </c>
      <c r="P2172" s="66"/>
      <c r="Q2172" s="67">
        <v>0.75</v>
      </c>
    </row>
    <row r="2173" spans="1:24" ht="14" customHeight="1" x14ac:dyDescent="0.2">
      <c r="A2173" s="46">
        <v>2171</v>
      </c>
      <c r="B2173" s="63">
        <v>-81.33</v>
      </c>
      <c r="C2173" s="63">
        <v>25.5825</v>
      </c>
      <c r="D2173" s="71">
        <v>48</v>
      </c>
      <c r="E2173" s="72">
        <v>0</v>
      </c>
      <c r="F2173" s="64">
        <v>37481</v>
      </c>
      <c r="G2173" s="65">
        <v>0.74444444444444446</v>
      </c>
      <c r="H2173" s="66">
        <v>30.761666666666667</v>
      </c>
      <c r="I2173" s="66">
        <v>30.138000000000002</v>
      </c>
      <c r="J2173" s="66">
        <v>2.33</v>
      </c>
      <c r="K2173" s="66">
        <v>0.27500000000000002</v>
      </c>
      <c r="M2173" s="67">
        <v>0</v>
      </c>
      <c r="N2173" s="67">
        <v>0</v>
      </c>
      <c r="P2173" s="66"/>
      <c r="Q2173" s="67">
        <v>0.24099999999999999</v>
      </c>
    </row>
    <row r="2174" spans="1:24" ht="14" customHeight="1" x14ac:dyDescent="0.2">
      <c r="A2174" s="46">
        <v>2172</v>
      </c>
      <c r="B2174" s="63">
        <v>-81.290666666666667</v>
      </c>
      <c r="C2174" s="63">
        <v>25.582999999999998</v>
      </c>
      <c r="D2174" s="71">
        <v>49</v>
      </c>
      <c r="E2174" s="72">
        <v>0</v>
      </c>
      <c r="F2174" s="64">
        <v>37481</v>
      </c>
      <c r="G2174" s="65">
        <v>0.76180555555555562</v>
      </c>
      <c r="H2174" s="66">
        <v>31.058333333333337</v>
      </c>
      <c r="I2174" s="66">
        <v>29.788</v>
      </c>
      <c r="J2174" s="66">
        <v>3.8380000000000001</v>
      </c>
      <c r="K2174" s="66">
        <v>0.22</v>
      </c>
      <c r="M2174" s="67">
        <v>0</v>
      </c>
      <c r="N2174" s="67">
        <v>0</v>
      </c>
      <c r="P2174" s="66"/>
      <c r="Q2174" s="67">
        <v>0</v>
      </c>
    </row>
    <row r="2175" spans="1:24" ht="14" customHeight="1" x14ac:dyDescent="0.2">
      <c r="A2175" s="46">
        <v>2173</v>
      </c>
      <c r="B2175" s="63">
        <v>-81.349999999999994</v>
      </c>
      <c r="C2175" s="63">
        <v>25.45</v>
      </c>
      <c r="D2175" s="71">
        <v>50</v>
      </c>
      <c r="E2175" s="72">
        <v>0</v>
      </c>
      <c r="F2175" s="64">
        <v>37481</v>
      </c>
      <c r="G2175" s="65">
        <v>0.81736111111111109</v>
      </c>
      <c r="H2175" s="66">
        <v>30.861333333333334</v>
      </c>
      <c r="I2175" s="66">
        <v>33.324666666666666</v>
      </c>
      <c r="J2175" s="66">
        <v>1.7509999999999999</v>
      </c>
      <c r="K2175" s="66">
        <v>0.182</v>
      </c>
      <c r="M2175" s="67">
        <v>4.3999999999999997E-2</v>
      </c>
      <c r="N2175" s="67">
        <v>0</v>
      </c>
      <c r="P2175" s="66"/>
      <c r="Q2175" s="67">
        <v>6.9089999999999998</v>
      </c>
    </row>
    <row r="2176" spans="1:24" ht="14" customHeight="1" x14ac:dyDescent="0.2">
      <c r="A2176" s="46">
        <v>2174</v>
      </c>
      <c r="B2176" s="63">
        <v>-81.308499999999995</v>
      </c>
      <c r="C2176" s="63">
        <v>25.453533333333333</v>
      </c>
      <c r="D2176" s="71">
        <v>51</v>
      </c>
      <c r="E2176" s="72">
        <v>0</v>
      </c>
      <c r="F2176" s="64">
        <v>37481</v>
      </c>
      <c r="G2176" s="65">
        <v>0.84305555555555556</v>
      </c>
      <c r="H2176" s="66">
        <v>30.423666666666666</v>
      </c>
      <c r="I2176" s="66">
        <v>32.885666666666673</v>
      </c>
      <c r="J2176" s="66">
        <v>2.3149999999999999</v>
      </c>
      <c r="K2176" s="66">
        <v>0.252</v>
      </c>
      <c r="M2176" s="67">
        <v>6.2E-2</v>
      </c>
      <c r="N2176" s="67">
        <v>0</v>
      </c>
      <c r="P2176" s="66"/>
      <c r="Q2176" s="67">
        <v>4.7069999999999999</v>
      </c>
    </row>
    <row r="2177" spans="1:17" ht="14" customHeight="1" x14ac:dyDescent="0.2">
      <c r="A2177" s="46">
        <v>2175</v>
      </c>
      <c r="B2177" s="63">
        <v>-81.259833333333333</v>
      </c>
      <c r="C2177" s="63">
        <v>25.453666666666667</v>
      </c>
      <c r="D2177" s="71">
        <v>52</v>
      </c>
      <c r="E2177" s="72">
        <v>0</v>
      </c>
      <c r="F2177" s="64">
        <v>37481</v>
      </c>
      <c r="G2177" s="65">
        <v>0.86111111111111116</v>
      </c>
      <c r="H2177" s="66">
        <v>30.443000000000001</v>
      </c>
      <c r="I2177" s="66">
        <v>31.430333333333333</v>
      </c>
      <c r="J2177" s="66">
        <v>3.2850000000000001</v>
      </c>
      <c r="K2177" s="66">
        <v>0.186</v>
      </c>
      <c r="M2177" s="67">
        <v>0.08</v>
      </c>
      <c r="N2177" s="67">
        <v>0</v>
      </c>
      <c r="P2177" s="66"/>
      <c r="Q2177" s="67">
        <v>0</v>
      </c>
    </row>
    <row r="2178" spans="1:17" ht="14" customHeight="1" x14ac:dyDescent="0.2">
      <c r="A2178" s="46">
        <v>2176</v>
      </c>
      <c r="B2178" s="63">
        <v>-81.224833333333336</v>
      </c>
      <c r="C2178" s="63">
        <v>25.45</v>
      </c>
      <c r="D2178" s="71">
        <v>53</v>
      </c>
      <c r="E2178" s="72">
        <v>0</v>
      </c>
      <c r="F2178" s="64">
        <v>37481</v>
      </c>
      <c r="G2178" s="65">
        <v>0.87708333333333333</v>
      </c>
      <c r="H2178" s="66">
        <v>30.109333333333336</v>
      </c>
      <c r="I2178" s="66">
        <v>29.257999999999999</v>
      </c>
      <c r="J2178" s="66">
        <v>3.37</v>
      </c>
      <c r="K2178" s="66">
        <v>0.61299999999999999</v>
      </c>
      <c r="L2178" s="66"/>
      <c r="M2178" s="66">
        <v>9.5000000000000001E-2</v>
      </c>
      <c r="N2178" s="66">
        <v>0</v>
      </c>
      <c r="P2178" s="66"/>
      <c r="Q2178" s="66">
        <v>2.7240000000000002</v>
      </c>
    </row>
    <row r="2179" spans="1:17" ht="14" customHeight="1" x14ac:dyDescent="0.2">
      <c r="A2179" s="46">
        <v>2177</v>
      </c>
      <c r="B2179" s="63">
        <v>-81.153000000000006</v>
      </c>
      <c r="C2179" s="63">
        <v>25.344000000000001</v>
      </c>
      <c r="D2179" s="71">
        <v>54</v>
      </c>
      <c r="E2179" s="72">
        <v>0</v>
      </c>
      <c r="F2179" s="64">
        <v>37481</v>
      </c>
      <c r="G2179" s="65">
        <v>0.93888888888888899</v>
      </c>
      <c r="H2179" s="66">
        <v>29.849333333333334</v>
      </c>
      <c r="I2179" s="66">
        <v>27.281666666666666</v>
      </c>
      <c r="J2179" s="66">
        <v>2.9980000000000002</v>
      </c>
      <c r="K2179" s="66">
        <v>1.1040000000000001</v>
      </c>
      <c r="M2179" s="67">
        <v>9.7000000000000003E-2</v>
      </c>
      <c r="N2179" s="67">
        <v>0</v>
      </c>
      <c r="P2179" s="66"/>
      <c r="Q2179" s="67">
        <v>32.975999999999999</v>
      </c>
    </row>
    <row r="2180" spans="1:17" ht="14" customHeight="1" x14ac:dyDescent="0.2">
      <c r="A2180" s="46">
        <v>2178</v>
      </c>
      <c r="B2180" s="63">
        <v>-81.19383333333333</v>
      </c>
      <c r="C2180" s="63">
        <v>25.349333333333334</v>
      </c>
      <c r="D2180" s="71">
        <v>55</v>
      </c>
      <c r="E2180" s="72">
        <v>0</v>
      </c>
      <c r="F2180" s="64">
        <v>37481</v>
      </c>
      <c r="G2180" s="65">
        <v>0.96250000000000002</v>
      </c>
      <c r="H2180" s="66">
        <v>30.231666666666666</v>
      </c>
      <c r="I2180" s="66">
        <v>31.297999999999998</v>
      </c>
      <c r="J2180" s="66">
        <v>2.448</v>
      </c>
      <c r="K2180" s="66">
        <v>0.73799999999999999</v>
      </c>
      <c r="M2180" s="67">
        <v>9.1999999999999998E-2</v>
      </c>
      <c r="N2180" s="67">
        <v>0</v>
      </c>
      <c r="P2180" s="66"/>
      <c r="Q2180" s="67">
        <v>25.366</v>
      </c>
    </row>
    <row r="2181" spans="1:17" ht="14" customHeight="1" x14ac:dyDescent="0.2">
      <c r="A2181" s="46">
        <v>2179</v>
      </c>
      <c r="B2181" s="63">
        <v>-81.226833333333332</v>
      </c>
      <c r="C2181" s="63">
        <v>25.349499999999999</v>
      </c>
      <c r="D2181" s="71">
        <v>56</v>
      </c>
      <c r="E2181" s="72">
        <v>0</v>
      </c>
      <c r="F2181" s="64">
        <v>37481</v>
      </c>
      <c r="G2181" s="65">
        <v>0.9819444444444444</v>
      </c>
      <c r="H2181" s="66">
        <v>30.141666666666666</v>
      </c>
      <c r="I2181" s="66">
        <v>32.387999999999998</v>
      </c>
      <c r="J2181" s="66">
        <v>2.2440000000000002</v>
      </c>
      <c r="K2181" s="66">
        <v>0.70499999999999996</v>
      </c>
      <c r="M2181" s="67">
        <v>0.08</v>
      </c>
      <c r="N2181" s="67">
        <v>0</v>
      </c>
      <c r="P2181" s="66"/>
      <c r="Q2181" s="67">
        <v>20.007000000000001</v>
      </c>
    </row>
    <row r="2182" spans="1:17" ht="14" customHeight="1" x14ac:dyDescent="0.2">
      <c r="A2182" s="46">
        <v>2180</v>
      </c>
      <c r="B2182" s="63">
        <v>-81.26466666666667</v>
      </c>
      <c r="C2182" s="63">
        <v>25.35</v>
      </c>
      <c r="D2182" s="71">
        <v>57</v>
      </c>
      <c r="E2182" s="72">
        <v>0</v>
      </c>
      <c r="F2182" s="64">
        <v>37481</v>
      </c>
      <c r="G2182" s="65">
        <v>0.99583333333333324</v>
      </c>
      <c r="H2182" s="66">
        <v>30.131666666666671</v>
      </c>
      <c r="I2182" s="66">
        <v>33.154666666666664</v>
      </c>
      <c r="J2182" s="66">
        <v>0.36099999999999999</v>
      </c>
      <c r="K2182" s="66">
        <v>0.104</v>
      </c>
      <c r="M2182" s="67">
        <v>8.7999999999999995E-2</v>
      </c>
      <c r="N2182" s="67">
        <v>0</v>
      </c>
      <c r="P2182" s="66"/>
      <c r="Q2182" s="67">
        <v>13.978</v>
      </c>
    </row>
    <row r="2183" spans="1:17" ht="14" customHeight="1" x14ac:dyDescent="0.2">
      <c r="A2183" s="46">
        <v>2181</v>
      </c>
      <c r="B2183" s="63">
        <v>-81.650000000000006</v>
      </c>
      <c r="C2183" s="63">
        <v>25.166499999999999</v>
      </c>
      <c r="D2183" s="71">
        <v>58</v>
      </c>
      <c r="E2183" s="72">
        <v>0</v>
      </c>
      <c r="F2183" s="64">
        <v>37482</v>
      </c>
      <c r="G2183" s="65">
        <v>0.5395833333333333</v>
      </c>
      <c r="H2183" s="66">
        <v>30.35166666666667</v>
      </c>
      <c r="I2183" s="66">
        <v>36.358000000000004</v>
      </c>
      <c r="J2183" s="66">
        <v>0.78700000000000003</v>
      </c>
      <c r="K2183" s="66">
        <v>0.27700000000000002</v>
      </c>
      <c r="M2183" s="67">
        <v>7.3999999999999996E-2</v>
      </c>
      <c r="N2183" s="67">
        <v>0</v>
      </c>
      <c r="P2183" s="66"/>
      <c r="Q2183" s="67">
        <v>0</v>
      </c>
    </row>
    <row r="2184" spans="1:17" ht="14" customHeight="1" x14ac:dyDescent="0.2">
      <c r="A2184" s="46">
        <v>2182</v>
      </c>
      <c r="B2184" s="63">
        <v>-81.483333333333334</v>
      </c>
      <c r="C2184" s="63">
        <v>25.166666666666668</v>
      </c>
      <c r="D2184" s="71">
        <v>59</v>
      </c>
      <c r="E2184" s="72">
        <v>0</v>
      </c>
      <c r="F2184" s="64">
        <v>37482</v>
      </c>
      <c r="G2184" s="65">
        <v>0.74513888888888891</v>
      </c>
      <c r="H2184" s="66">
        <v>30.588333333333335</v>
      </c>
      <c r="I2184" s="66">
        <v>36.281333333333329</v>
      </c>
      <c r="J2184" s="66">
        <v>0.151</v>
      </c>
      <c r="K2184" s="66">
        <v>1.7000000000000001E-2</v>
      </c>
      <c r="M2184" s="67">
        <v>6.6000000000000003E-2</v>
      </c>
      <c r="N2184" s="67">
        <v>0</v>
      </c>
      <c r="P2184" s="66"/>
      <c r="Q2184" s="67">
        <v>0</v>
      </c>
    </row>
    <row r="2185" spans="1:17" ht="14" customHeight="1" x14ac:dyDescent="0.2">
      <c r="A2185" s="46">
        <v>2183</v>
      </c>
      <c r="B2185" s="63">
        <v>-81.333333333333329</v>
      </c>
      <c r="C2185" s="63">
        <v>25.166666666666668</v>
      </c>
      <c r="D2185" s="71">
        <v>60</v>
      </c>
      <c r="E2185" s="72">
        <v>0</v>
      </c>
      <c r="F2185" s="64">
        <v>37482</v>
      </c>
      <c r="G2185" s="65">
        <v>0.80069444444444438</v>
      </c>
      <c r="H2185" s="66">
        <v>30.468333333333334</v>
      </c>
      <c r="I2185" s="66">
        <v>36.26466666666667</v>
      </c>
      <c r="J2185" s="66">
        <v>1.6759999999999999</v>
      </c>
      <c r="K2185" s="66">
        <v>0.51600000000000001</v>
      </c>
      <c r="L2185" s="66"/>
      <c r="M2185" s="66">
        <v>5.8000000000000003E-2</v>
      </c>
      <c r="N2185" s="66">
        <v>0</v>
      </c>
      <c r="P2185" s="66"/>
      <c r="Q2185" s="66">
        <v>6.9039999999999999</v>
      </c>
    </row>
    <row r="2186" spans="1:17" ht="14" customHeight="1" x14ac:dyDescent="0.2">
      <c r="A2186" s="46">
        <v>2184</v>
      </c>
      <c r="B2186" s="63">
        <v>-81.275166666666664</v>
      </c>
      <c r="C2186" s="63">
        <v>25.166666666666668</v>
      </c>
      <c r="D2186" s="71">
        <v>61</v>
      </c>
      <c r="E2186" s="72">
        <v>0</v>
      </c>
      <c r="F2186" s="64">
        <v>37482</v>
      </c>
      <c r="G2186" s="65">
        <v>0.92708333333333337</v>
      </c>
      <c r="H2186" s="66">
        <v>30.376999999999999</v>
      </c>
      <c r="I2186" s="66">
        <v>36.211666666666673</v>
      </c>
      <c r="J2186" s="66">
        <v>1.5469999999999999</v>
      </c>
      <c r="K2186" s="66">
        <v>0.51600000000000001</v>
      </c>
      <c r="M2186" s="67">
        <v>0.104</v>
      </c>
      <c r="N2186" s="67">
        <v>0</v>
      </c>
      <c r="P2186" s="66"/>
      <c r="Q2186" s="67">
        <v>6.2880000000000003</v>
      </c>
    </row>
    <row r="2187" spans="1:17" ht="14" customHeight="1" x14ac:dyDescent="0.2">
      <c r="A2187" s="46">
        <v>2185</v>
      </c>
      <c r="B2187" s="63">
        <v>-81.233333333333334</v>
      </c>
      <c r="C2187" s="63">
        <v>25.166499999999999</v>
      </c>
      <c r="D2187" s="71">
        <v>62</v>
      </c>
      <c r="E2187" s="72">
        <v>0</v>
      </c>
      <c r="F2187" s="64">
        <v>37482</v>
      </c>
      <c r="G2187" s="65">
        <v>0.94236111111111109</v>
      </c>
      <c r="H2187" s="66">
        <v>30.298333333333332</v>
      </c>
      <c r="I2187" s="66">
        <v>36.091333333333331</v>
      </c>
      <c r="J2187" s="66">
        <v>2.4390000000000001</v>
      </c>
      <c r="K2187" s="66">
        <v>0.55000000000000004</v>
      </c>
      <c r="M2187" s="67">
        <v>7.4999999999999997E-2</v>
      </c>
      <c r="N2187" s="67">
        <v>0</v>
      </c>
      <c r="P2187" s="66"/>
      <c r="Q2187" s="67">
        <v>8.9939999999999998</v>
      </c>
    </row>
    <row r="2188" spans="1:17" ht="14" customHeight="1" x14ac:dyDescent="0.2">
      <c r="A2188" s="46">
        <v>2186</v>
      </c>
      <c r="B2188" s="63">
        <v>-81.2</v>
      </c>
      <c r="C2188" s="63">
        <v>25.166</v>
      </c>
      <c r="D2188" s="71">
        <v>63</v>
      </c>
      <c r="E2188" s="72">
        <v>0</v>
      </c>
      <c r="F2188" s="64">
        <v>37482</v>
      </c>
      <c r="G2188" s="65">
        <v>0.96180555555555547</v>
      </c>
      <c r="H2188" s="66">
        <v>30.448333333333334</v>
      </c>
      <c r="I2188" s="66">
        <v>35.271333333333338</v>
      </c>
      <c r="J2188" s="66">
        <v>3.2</v>
      </c>
      <c r="K2188" s="66">
        <v>1.4279999999999999</v>
      </c>
      <c r="M2188" s="67">
        <v>8.4000000000000005E-2</v>
      </c>
      <c r="N2188" s="67">
        <v>0</v>
      </c>
      <c r="P2188" s="66"/>
      <c r="Q2188" s="67">
        <v>16.658000000000001</v>
      </c>
    </row>
    <row r="2189" spans="1:17" ht="14" customHeight="1" x14ac:dyDescent="0.2">
      <c r="A2189" s="46">
        <v>2187</v>
      </c>
      <c r="B2189" s="63">
        <v>-81.158666666666662</v>
      </c>
      <c r="C2189" s="63">
        <v>25.164833333333334</v>
      </c>
      <c r="D2189" s="71">
        <v>64</v>
      </c>
      <c r="E2189" s="72">
        <v>0</v>
      </c>
      <c r="F2189" s="64">
        <v>37482</v>
      </c>
      <c r="G2189" s="65">
        <v>0.98819444444444438</v>
      </c>
      <c r="H2189" s="66">
        <v>30.448333333333334</v>
      </c>
      <c r="I2189" s="66">
        <v>35.098000000000006</v>
      </c>
      <c r="J2189" s="66">
        <v>2.746</v>
      </c>
      <c r="K2189" s="66">
        <v>0.90800000000000003</v>
      </c>
      <c r="M2189" s="67">
        <v>0.08</v>
      </c>
      <c r="N2189" s="67">
        <v>0</v>
      </c>
      <c r="P2189" s="66"/>
      <c r="Q2189" s="67">
        <v>32.145000000000003</v>
      </c>
    </row>
    <row r="2190" spans="1:17" ht="14" customHeight="1" x14ac:dyDescent="0.2">
      <c r="A2190" s="46">
        <v>2188</v>
      </c>
      <c r="B2190" s="63">
        <v>-81.097999999999999</v>
      </c>
      <c r="C2190" s="63">
        <v>25.101166666666668</v>
      </c>
      <c r="D2190" s="71">
        <v>65</v>
      </c>
      <c r="E2190" s="72">
        <v>0</v>
      </c>
      <c r="F2190" s="64">
        <v>37483</v>
      </c>
      <c r="G2190" s="65">
        <v>2.1527777777777781E-2</v>
      </c>
      <c r="H2190" s="66">
        <v>30.425000000000001</v>
      </c>
      <c r="I2190" s="66">
        <v>35.901333333333334</v>
      </c>
      <c r="J2190" s="66">
        <v>2.2749999999999999</v>
      </c>
      <c r="K2190" s="66">
        <v>0.73299999999999998</v>
      </c>
      <c r="M2190" s="67">
        <v>7.2999999999999995E-2</v>
      </c>
      <c r="N2190" s="67">
        <v>8.0000000000000002E-3</v>
      </c>
      <c r="P2190" s="66"/>
      <c r="Q2190" s="67">
        <v>11.994999999999999</v>
      </c>
    </row>
    <row r="2191" spans="1:17" ht="14" customHeight="1" x14ac:dyDescent="0.2">
      <c r="A2191" s="46">
        <v>2189</v>
      </c>
      <c r="B2191" s="63">
        <v>-81.107500000000002</v>
      </c>
      <c r="C2191" s="63">
        <v>25.068666666666665</v>
      </c>
      <c r="D2191" s="71">
        <v>66</v>
      </c>
      <c r="E2191" s="72">
        <v>0</v>
      </c>
      <c r="F2191" s="64">
        <v>37483</v>
      </c>
      <c r="G2191" s="65">
        <v>3.5416666666666666E-2</v>
      </c>
      <c r="H2191" s="66">
        <v>30.451666666666668</v>
      </c>
      <c r="I2191" s="66">
        <v>36.134666666666668</v>
      </c>
      <c r="J2191" s="66">
        <v>3.3820000000000001</v>
      </c>
      <c r="K2191" s="66">
        <v>1.18</v>
      </c>
      <c r="M2191" s="67">
        <v>8.4000000000000005E-2</v>
      </c>
      <c r="N2191" s="67">
        <v>0</v>
      </c>
      <c r="P2191" s="66"/>
      <c r="Q2191" s="67">
        <v>14.648</v>
      </c>
    </row>
    <row r="2192" spans="1:17" ht="14" customHeight="1" x14ac:dyDescent="0.2">
      <c r="A2192" s="46">
        <v>2190</v>
      </c>
      <c r="B2192" s="63">
        <v>-81.126333333333335</v>
      </c>
      <c r="C2192" s="63">
        <v>25.0305</v>
      </c>
      <c r="D2192" s="71">
        <v>67</v>
      </c>
      <c r="E2192" s="72">
        <v>0</v>
      </c>
      <c r="F2192" s="64">
        <v>37483</v>
      </c>
      <c r="G2192" s="65">
        <v>5.2777777777777778E-2</v>
      </c>
      <c r="H2192" s="66">
        <v>30.504999999999999</v>
      </c>
      <c r="I2192" s="66">
        <v>36.544666666666664</v>
      </c>
      <c r="J2192" s="66">
        <v>3.1459999999999999</v>
      </c>
      <c r="K2192" s="66">
        <v>0.7</v>
      </c>
      <c r="M2192" s="67">
        <v>7.1999999999999995E-2</v>
      </c>
      <c r="N2192" s="67">
        <v>0</v>
      </c>
      <c r="P2192" s="66"/>
      <c r="Q2192" s="67">
        <v>13.121</v>
      </c>
    </row>
    <row r="2193" spans="1:17" ht="14" customHeight="1" x14ac:dyDescent="0.2">
      <c r="A2193" s="46">
        <v>2191</v>
      </c>
      <c r="B2193" s="63">
        <v>-81.166666666666671</v>
      </c>
      <c r="C2193" s="63">
        <v>24.929833333333335</v>
      </c>
      <c r="D2193" s="71">
        <v>68</v>
      </c>
      <c r="E2193" s="72">
        <v>0</v>
      </c>
      <c r="F2193" s="64">
        <v>37483</v>
      </c>
      <c r="G2193" s="65">
        <v>0.49722222222222223</v>
      </c>
      <c r="H2193" s="66">
        <v>30.161666666666672</v>
      </c>
      <c r="I2193" s="66">
        <v>36.884666666666668</v>
      </c>
      <c r="J2193" s="66">
        <v>0.625</v>
      </c>
      <c r="K2193" s="66">
        <v>0.28999999999999998</v>
      </c>
      <c r="M2193" s="67">
        <v>3.3000000000000002E-2</v>
      </c>
      <c r="N2193" s="67">
        <v>0</v>
      </c>
      <c r="P2193" s="66"/>
      <c r="Q2193" s="67">
        <v>0.52700000000000002</v>
      </c>
    </row>
    <row r="2194" spans="1:17" ht="14" customHeight="1" x14ac:dyDescent="0.2">
      <c r="A2194" s="46">
        <v>2192</v>
      </c>
      <c r="B2194" s="63">
        <v>-81.095166666666671</v>
      </c>
      <c r="C2194" s="63">
        <v>24.93</v>
      </c>
      <c r="D2194" s="71">
        <v>69</v>
      </c>
      <c r="E2194" s="72">
        <v>0</v>
      </c>
      <c r="F2194" s="64">
        <v>37483</v>
      </c>
      <c r="G2194" s="65">
        <v>0.52222222222222225</v>
      </c>
      <c r="H2194" s="66">
        <v>30.068333333333332</v>
      </c>
      <c r="I2194" s="66">
        <v>37.021333333333338</v>
      </c>
      <c r="J2194" s="66">
        <v>0.622</v>
      </c>
      <c r="K2194" s="66">
        <v>0.33600000000000002</v>
      </c>
      <c r="M2194" s="67">
        <v>5.1999999999999998E-2</v>
      </c>
      <c r="N2194" s="67">
        <v>0</v>
      </c>
      <c r="P2194" s="66"/>
      <c r="Q2194" s="67">
        <v>4.4999999999999998E-2</v>
      </c>
    </row>
    <row r="2195" spans="1:17" ht="14" customHeight="1" x14ac:dyDescent="0.2">
      <c r="A2195" s="46">
        <v>2193</v>
      </c>
      <c r="B2195" s="63">
        <v>-81.024500000000003</v>
      </c>
      <c r="C2195" s="63">
        <v>24.931000000000001</v>
      </c>
      <c r="D2195" s="71">
        <v>70</v>
      </c>
      <c r="E2195" s="72">
        <v>0</v>
      </c>
      <c r="F2195" s="64">
        <v>37483</v>
      </c>
      <c r="G2195" s="65">
        <v>0.67847222222222225</v>
      </c>
      <c r="H2195" s="66">
        <v>30.171666666666667</v>
      </c>
      <c r="I2195" s="66">
        <v>36.937999999999995</v>
      </c>
      <c r="J2195" s="66">
        <v>1.7090000000000001</v>
      </c>
      <c r="K2195" s="66">
        <v>0.26500000000000001</v>
      </c>
      <c r="M2195" s="67">
        <v>4.9000000000000002E-2</v>
      </c>
      <c r="N2195" s="67">
        <v>0</v>
      </c>
      <c r="P2195" s="66"/>
      <c r="Q2195" s="67">
        <v>3.5550000000000002</v>
      </c>
    </row>
    <row r="2196" spans="1:17" ht="14" customHeight="1" x14ac:dyDescent="0.2">
      <c r="A2196" s="46">
        <v>2194</v>
      </c>
      <c r="B2196" s="63">
        <v>-80.963666666666668</v>
      </c>
      <c r="C2196" s="63">
        <v>24.930166666666668</v>
      </c>
      <c r="D2196" s="71">
        <v>71</v>
      </c>
      <c r="E2196" s="72">
        <v>0</v>
      </c>
      <c r="F2196" s="64">
        <v>37483</v>
      </c>
      <c r="G2196" s="65">
        <v>0.70416666666666661</v>
      </c>
      <c r="H2196" s="66">
        <v>30.175000000000001</v>
      </c>
      <c r="I2196" s="66">
        <v>36.558</v>
      </c>
      <c r="J2196" s="66">
        <v>2.8769999999999998</v>
      </c>
      <c r="K2196" s="66">
        <v>0.71399999999999997</v>
      </c>
      <c r="M2196" s="67">
        <v>5.6000000000000001E-2</v>
      </c>
      <c r="N2196" s="67">
        <v>0</v>
      </c>
      <c r="P2196" s="66"/>
      <c r="Q2196" s="67">
        <v>18.265000000000001</v>
      </c>
    </row>
    <row r="2197" spans="1:17" ht="14" customHeight="1" x14ac:dyDescent="0.2">
      <c r="A2197" s="46">
        <v>2195</v>
      </c>
      <c r="B2197" s="63">
        <v>-80.126333333333335</v>
      </c>
      <c r="C2197" s="63">
        <v>25.645666666666667</v>
      </c>
      <c r="D2197" s="71">
        <v>1</v>
      </c>
      <c r="E2197" s="72">
        <v>0</v>
      </c>
      <c r="F2197" s="64">
        <v>37531</v>
      </c>
      <c r="G2197" s="65">
        <v>0.52013888888888882</v>
      </c>
      <c r="H2197" s="66">
        <v>28.865666666666669</v>
      </c>
      <c r="I2197" s="66">
        <v>34.978000000000002</v>
      </c>
      <c r="J2197" s="66">
        <v>0.92694220373328862</v>
      </c>
      <c r="K2197" s="66">
        <v>0.44392174613484492</v>
      </c>
      <c r="M2197" s="67">
        <v>4.1000000000000002E-2</v>
      </c>
      <c r="N2197" s="67">
        <v>6.5000000000000002E-2</v>
      </c>
      <c r="P2197" s="66"/>
      <c r="Q2197" s="67">
        <v>0.1</v>
      </c>
    </row>
    <row r="2198" spans="1:17" ht="14" customHeight="1" x14ac:dyDescent="0.2">
      <c r="A2198" s="46">
        <v>2196</v>
      </c>
      <c r="B2198" s="63">
        <v>-80.105333333333334</v>
      </c>
      <c r="C2198" s="63">
        <v>25.641500000000001</v>
      </c>
      <c r="D2198" s="71">
        <v>2</v>
      </c>
      <c r="E2198" s="72">
        <v>0</v>
      </c>
      <c r="F2198" s="64">
        <v>37531</v>
      </c>
      <c r="G2198" s="65">
        <v>0.53263888888888888</v>
      </c>
      <c r="H2198" s="66">
        <v>28.673333333333332</v>
      </c>
      <c r="I2198" s="66">
        <v>35.486333333333334</v>
      </c>
      <c r="J2198" s="66">
        <v>0.66160696510946448</v>
      </c>
      <c r="K2198" s="66">
        <v>0.26619589576501934</v>
      </c>
      <c r="M2198" s="67">
        <v>3.2000000000000001E-2</v>
      </c>
      <c r="N2198" s="67">
        <v>5.7000000000000002E-2</v>
      </c>
      <c r="P2198" s="66"/>
      <c r="Q2198" s="67">
        <v>0.1</v>
      </c>
    </row>
    <row r="2199" spans="1:17" ht="14" customHeight="1" x14ac:dyDescent="0.2">
      <c r="A2199" s="46">
        <v>2197</v>
      </c>
      <c r="B2199" s="63">
        <v>-80.083166000000006</v>
      </c>
      <c r="C2199" s="63">
        <v>25.645166</v>
      </c>
      <c r="D2199" s="71">
        <v>3</v>
      </c>
      <c r="E2199" s="72">
        <v>0</v>
      </c>
      <c r="F2199" s="64">
        <v>37531</v>
      </c>
      <c r="G2199" s="65">
        <v>0.54652777777777783</v>
      </c>
      <c r="H2199" s="66">
        <v>28.488666666666663</v>
      </c>
      <c r="I2199" s="66">
        <v>36.128666666666668</v>
      </c>
      <c r="J2199" s="66">
        <v>0.42522883437815723</v>
      </c>
      <c r="K2199" s="66">
        <v>8.5495740271397613E-2</v>
      </c>
      <c r="M2199" s="67">
        <v>0.126</v>
      </c>
      <c r="N2199" s="67">
        <v>0.107</v>
      </c>
      <c r="P2199" s="66"/>
      <c r="Q2199" s="67">
        <v>0.1</v>
      </c>
    </row>
    <row r="2200" spans="1:17" ht="14" customHeight="1" x14ac:dyDescent="0.2">
      <c r="A2200" s="46">
        <v>2198</v>
      </c>
      <c r="B2200" s="63">
        <v>-80.334166670000002</v>
      </c>
      <c r="C2200" s="63">
        <v>25.178633300000001</v>
      </c>
      <c r="D2200" s="71" t="s">
        <v>7</v>
      </c>
      <c r="E2200" s="72">
        <v>0</v>
      </c>
      <c r="F2200" s="64">
        <v>37531</v>
      </c>
      <c r="G2200" s="65">
        <v>0.69236111111111109</v>
      </c>
      <c r="H2200" s="66">
        <v>29.100666666666665</v>
      </c>
      <c r="I2200" s="66">
        <v>35.935000000000002</v>
      </c>
      <c r="J2200" s="66">
        <v>0.37770140729369994</v>
      </c>
      <c r="K2200" s="66">
        <v>0.10893495943216483</v>
      </c>
      <c r="M2200" s="67">
        <v>0.11799999999999999</v>
      </c>
      <c r="N2200" s="67">
        <v>2.5999999999999999E-2</v>
      </c>
      <c r="P2200" s="66"/>
      <c r="Q2200" s="67">
        <v>0.1</v>
      </c>
    </row>
    <row r="2201" spans="1:17" ht="14" customHeight="1" x14ac:dyDescent="0.2">
      <c r="A2201" s="46">
        <v>2199</v>
      </c>
      <c r="B2201" s="63">
        <v>-80.305333333333337</v>
      </c>
      <c r="C2201" s="63">
        <v>25.162333</v>
      </c>
      <c r="D2201" s="71" t="s">
        <v>8</v>
      </c>
      <c r="E2201" s="72">
        <v>0</v>
      </c>
      <c r="F2201" s="64">
        <v>37531</v>
      </c>
      <c r="G2201" s="65">
        <v>0.70833333333333337</v>
      </c>
      <c r="H2201" s="66">
        <v>29.235666666666663</v>
      </c>
      <c r="I2201" s="66">
        <v>36.274999999999999</v>
      </c>
      <c r="J2201" s="66">
        <v>0.30782664694436546</v>
      </c>
      <c r="K2201" s="66">
        <v>9.9508026650424242E-2</v>
      </c>
      <c r="M2201" s="67">
        <v>0.112</v>
      </c>
      <c r="N2201" s="67">
        <v>2.8000000000000001E-2</v>
      </c>
      <c r="P2201" s="66"/>
      <c r="Q2201" s="67">
        <v>0.1</v>
      </c>
    </row>
    <row r="2202" spans="1:17" ht="14" customHeight="1" x14ac:dyDescent="0.2">
      <c r="A2202" s="46">
        <v>2200</v>
      </c>
      <c r="B2202" s="63">
        <v>-80.283666666666662</v>
      </c>
      <c r="C2202" s="63">
        <v>25.147666000000001</v>
      </c>
      <c r="D2202" s="71" t="s">
        <v>9</v>
      </c>
      <c r="E2202" s="72">
        <v>0</v>
      </c>
      <c r="F2202" s="64">
        <v>37531</v>
      </c>
      <c r="G2202" s="65">
        <v>0.72569444444444453</v>
      </c>
      <c r="H2202" s="66">
        <v>28.769333333333332</v>
      </c>
      <c r="I2202" s="66">
        <v>36.213333333333331</v>
      </c>
      <c r="J2202" s="66">
        <v>0.3323772384184559</v>
      </c>
      <c r="K2202" s="66">
        <v>6.2777967849566241E-2</v>
      </c>
      <c r="M2202" s="67">
        <v>9.1999999999999998E-2</v>
      </c>
      <c r="N2202" s="67">
        <v>0.01</v>
      </c>
      <c r="P2202" s="66"/>
      <c r="Q2202" s="67">
        <v>0.1</v>
      </c>
    </row>
    <row r="2203" spans="1:17" ht="14" customHeight="1" x14ac:dyDescent="0.2">
      <c r="A2203" s="46">
        <v>2201</v>
      </c>
      <c r="B2203" s="63">
        <v>-80.257733333333334</v>
      </c>
      <c r="C2203" s="63">
        <v>25.135133333333332</v>
      </c>
      <c r="D2203" s="71" t="s">
        <v>10</v>
      </c>
      <c r="E2203" s="72">
        <v>0</v>
      </c>
      <c r="F2203" s="64">
        <v>37531</v>
      </c>
      <c r="G2203" s="65">
        <v>0.74236111111111114</v>
      </c>
      <c r="H2203" s="66">
        <v>28.719666666666665</v>
      </c>
      <c r="I2203" s="66">
        <v>36.217333333333329</v>
      </c>
      <c r="J2203" s="66">
        <v>0.3087709004625997</v>
      </c>
      <c r="K2203" s="66">
        <v>0.1102019125383347</v>
      </c>
      <c r="M2203" s="67">
        <v>0.106</v>
      </c>
      <c r="N2203" s="67">
        <v>0.01</v>
      </c>
      <c r="P2203" s="66"/>
      <c r="Q2203" s="67">
        <v>0.1</v>
      </c>
    </row>
    <row r="2204" spans="1:17" ht="14" customHeight="1" x14ac:dyDescent="0.2">
      <c r="A2204" s="46">
        <v>2202</v>
      </c>
      <c r="B2204" s="63">
        <v>-80.286665999999997</v>
      </c>
      <c r="C2204" s="63">
        <v>25.048666000000001</v>
      </c>
      <c r="D2204" s="71">
        <v>6.5</v>
      </c>
      <c r="E2204" s="72">
        <v>0</v>
      </c>
      <c r="F2204" s="64">
        <v>37531</v>
      </c>
      <c r="G2204" s="65">
        <v>0.77500000000000002</v>
      </c>
      <c r="H2204" s="66">
        <v>28.438999999999997</v>
      </c>
      <c r="I2204" s="66">
        <v>36.263666666666666</v>
      </c>
      <c r="J2204" s="66">
        <v>7.0819013867568725E-2</v>
      </c>
      <c r="K2204" s="66">
        <v>3.230026762484775E-2</v>
      </c>
      <c r="M2204" s="67">
        <v>1E-3</v>
      </c>
      <c r="P2204" s="66"/>
      <c r="Q2204" s="67">
        <v>0.1</v>
      </c>
    </row>
    <row r="2205" spans="1:17" ht="14" customHeight="1" x14ac:dyDescent="0.2">
      <c r="A2205" s="46">
        <v>2203</v>
      </c>
      <c r="B2205" s="63">
        <v>-80.314499999999995</v>
      </c>
      <c r="C2205" s="63">
        <v>25.063333</v>
      </c>
      <c r="D2205" s="71">
        <v>6</v>
      </c>
      <c r="E2205" s="72">
        <v>0</v>
      </c>
      <c r="F2205" s="64">
        <v>37531</v>
      </c>
      <c r="G2205" s="65">
        <v>0.79236111111111107</v>
      </c>
      <c r="H2205" s="66">
        <v>28.988333333333333</v>
      </c>
      <c r="I2205" s="66">
        <v>36.218333333333334</v>
      </c>
      <c r="J2205" s="66">
        <v>0.41137978277738818</v>
      </c>
      <c r="K2205" s="66">
        <v>7.6880485273809501E-2</v>
      </c>
      <c r="M2205" s="67">
        <v>0.106</v>
      </c>
      <c r="P2205" s="66"/>
      <c r="Q2205" s="67">
        <v>0.1</v>
      </c>
    </row>
    <row r="2206" spans="1:17" ht="14" customHeight="1" x14ac:dyDescent="0.2">
      <c r="A2206" s="46">
        <v>2204</v>
      </c>
      <c r="B2206" s="63">
        <v>-80.333169999999996</v>
      </c>
      <c r="C2206" s="63">
        <v>25.07883</v>
      </c>
      <c r="D2206" s="71">
        <v>5.5</v>
      </c>
      <c r="E2206" s="72">
        <v>0</v>
      </c>
      <c r="F2206" s="64">
        <v>37531</v>
      </c>
      <c r="G2206" s="65">
        <v>0.80347222222222225</v>
      </c>
      <c r="H2206" s="66">
        <v>29.032333333333337</v>
      </c>
      <c r="I2206" s="66">
        <v>36.229333333333336</v>
      </c>
      <c r="M2206" s="67">
        <v>7.3999999999999996E-2</v>
      </c>
      <c r="N2206" s="67">
        <v>0.53700000000000003</v>
      </c>
      <c r="P2206" s="66"/>
      <c r="Q2206" s="67">
        <v>0.1</v>
      </c>
    </row>
    <row r="2207" spans="1:17" ht="14" customHeight="1" x14ac:dyDescent="0.2">
      <c r="A2207" s="46">
        <v>2205</v>
      </c>
      <c r="B2207" s="63">
        <v>-80.354166000000006</v>
      </c>
      <c r="C2207" s="63">
        <v>25.093</v>
      </c>
      <c r="D2207" s="71">
        <v>5</v>
      </c>
      <c r="E2207" s="72">
        <v>0</v>
      </c>
      <c r="F2207" s="64">
        <v>37531</v>
      </c>
      <c r="G2207" s="65">
        <v>0.81805555555555554</v>
      </c>
      <c r="H2207" s="66">
        <v>29.49666666666667</v>
      </c>
      <c r="I2207" s="66">
        <v>36.244666666666667</v>
      </c>
      <c r="J2207" s="66">
        <v>0.3569278298925464</v>
      </c>
      <c r="K2207" s="66">
        <v>4.6888299483155906E-2</v>
      </c>
      <c r="N2207" s="67">
        <v>0.01</v>
      </c>
      <c r="P2207" s="66"/>
    </row>
    <row r="2208" spans="1:17" ht="14" customHeight="1" x14ac:dyDescent="0.2">
      <c r="A2208" s="46">
        <v>2206</v>
      </c>
      <c r="B2208" s="63">
        <v>-80.379833300000001</v>
      </c>
      <c r="C2208" s="63">
        <v>25.107966000000001</v>
      </c>
      <c r="D2208" s="71">
        <v>4</v>
      </c>
      <c r="E2208" s="72">
        <v>0</v>
      </c>
      <c r="F2208" s="64">
        <v>37531</v>
      </c>
      <c r="G2208" s="65">
        <v>0.83194444444444438</v>
      </c>
      <c r="H2208" s="66">
        <v>29.599333333333334</v>
      </c>
      <c r="I2208" s="66">
        <v>36.20066666666667</v>
      </c>
      <c r="J2208" s="66">
        <v>0.34528203650099071</v>
      </c>
      <c r="K2208" s="66">
        <v>7.125485938708101E-2</v>
      </c>
      <c r="M2208" s="67">
        <v>0.104</v>
      </c>
      <c r="N2208" s="67">
        <v>0.01</v>
      </c>
      <c r="P2208" s="66"/>
      <c r="Q2208" s="67">
        <v>0.1</v>
      </c>
    </row>
    <row r="2209" spans="1:17" ht="14" customHeight="1" x14ac:dyDescent="0.2">
      <c r="A2209" s="46">
        <v>2207</v>
      </c>
      <c r="B2209" s="63">
        <v>-80.476659999999995</v>
      </c>
      <c r="C2209" s="63">
        <v>25.010166667</v>
      </c>
      <c r="D2209" s="71" t="s">
        <v>11</v>
      </c>
      <c r="E2209" s="72">
        <v>0</v>
      </c>
      <c r="F2209" s="64">
        <v>37531</v>
      </c>
      <c r="G2209" s="65">
        <v>0.87430555555555556</v>
      </c>
      <c r="H2209" s="66">
        <v>29.476666666666663</v>
      </c>
      <c r="I2209" s="66">
        <v>36.314333333333337</v>
      </c>
      <c r="J2209" s="66">
        <v>0.42459933203266775</v>
      </c>
      <c r="K2209" s="66">
        <v>7.4487102975209496E-2</v>
      </c>
      <c r="M2209" s="67">
        <v>1E-3</v>
      </c>
      <c r="N2209" s="67">
        <v>0.01</v>
      </c>
      <c r="P2209" s="66"/>
      <c r="Q2209" s="67">
        <v>0.1</v>
      </c>
    </row>
    <row r="2210" spans="1:17" ht="14" customHeight="1" x14ac:dyDescent="0.2">
      <c r="A2210" s="46">
        <v>2208</v>
      </c>
      <c r="B2210" s="63">
        <v>-80.462666670000004</v>
      </c>
      <c r="C2210" s="63">
        <v>24.997166</v>
      </c>
      <c r="D2210" s="71" t="s">
        <v>12</v>
      </c>
      <c r="E2210" s="72">
        <v>0</v>
      </c>
      <c r="F2210" s="64">
        <v>37531</v>
      </c>
      <c r="G2210" s="65">
        <v>0.8847222222222223</v>
      </c>
      <c r="H2210" s="66">
        <v>29.143666666666665</v>
      </c>
      <c r="I2210" s="66">
        <v>36.234000000000002</v>
      </c>
      <c r="J2210" s="66">
        <v>0.30467913521691797</v>
      </c>
      <c r="K2210" s="66">
        <v>8.668692988083225E-2</v>
      </c>
      <c r="M2210" s="67">
        <v>1E-3</v>
      </c>
      <c r="N2210" s="67">
        <v>4.3999999999999997E-2</v>
      </c>
      <c r="P2210" s="66"/>
      <c r="Q2210" s="67">
        <v>0.1</v>
      </c>
    </row>
    <row r="2211" spans="1:17" ht="14" customHeight="1" x14ac:dyDescent="0.2">
      <c r="A2211" s="46">
        <v>2209</v>
      </c>
      <c r="B2211" s="63">
        <v>-80.444716666666665</v>
      </c>
      <c r="C2211" s="63">
        <v>24.982066666666668</v>
      </c>
      <c r="D2211" s="71" t="s">
        <v>13</v>
      </c>
      <c r="E2211" s="72">
        <v>0</v>
      </c>
      <c r="F2211" s="64">
        <v>37531</v>
      </c>
      <c r="G2211" s="65">
        <v>0.89583333333333337</v>
      </c>
      <c r="H2211" s="66">
        <v>28.948999999999998</v>
      </c>
      <c r="I2211" s="66">
        <v>36.219000000000001</v>
      </c>
      <c r="J2211" s="66">
        <v>0.29020058127065951</v>
      </c>
      <c r="K2211" s="66">
        <v>6.408583895356354E-2</v>
      </c>
      <c r="M2211" s="67">
        <v>1.6E-2</v>
      </c>
      <c r="N2211" s="67">
        <v>3.6999999999999998E-2</v>
      </c>
      <c r="P2211" s="66"/>
      <c r="Q2211" s="67">
        <v>0.1</v>
      </c>
    </row>
    <row r="2212" spans="1:17" ht="14" customHeight="1" x14ac:dyDescent="0.2">
      <c r="A2212" s="46">
        <v>2210</v>
      </c>
      <c r="B2212" s="63">
        <v>-80.428183333333337</v>
      </c>
      <c r="C2212" s="63">
        <v>24.966866666666668</v>
      </c>
      <c r="D2212" s="71" t="s">
        <v>14</v>
      </c>
      <c r="E2212" s="72">
        <v>0</v>
      </c>
      <c r="F2212" s="64">
        <v>37531</v>
      </c>
      <c r="G2212" s="65">
        <v>0.90902777777777777</v>
      </c>
      <c r="H2212" s="66">
        <v>28.757333333333332</v>
      </c>
      <c r="I2212" s="66">
        <v>36.239333333333335</v>
      </c>
      <c r="J2212" s="66">
        <v>0.13156599020730547</v>
      </c>
      <c r="K2212" s="66">
        <v>4.3006013031070663E-2</v>
      </c>
      <c r="M2212" s="67">
        <v>2.1000000000000001E-2</v>
      </c>
      <c r="N2212" s="67">
        <v>0.01</v>
      </c>
      <c r="P2212" s="66"/>
      <c r="Q2212" s="67">
        <v>0.1</v>
      </c>
    </row>
    <row r="2213" spans="1:17" ht="14" customHeight="1" x14ac:dyDescent="0.2">
      <c r="A2213" s="46">
        <v>2211</v>
      </c>
      <c r="B2213" s="63">
        <v>-80.690830000000005</v>
      </c>
      <c r="C2213" s="63">
        <v>24.714500000000001</v>
      </c>
      <c r="D2213" s="71">
        <v>9.5</v>
      </c>
      <c r="E2213" s="72">
        <v>0</v>
      </c>
      <c r="F2213" s="64">
        <v>37532</v>
      </c>
      <c r="G2213" s="65">
        <v>2.6388888888888889E-2</v>
      </c>
      <c r="H2213" s="66">
        <v>28.362333333333329</v>
      </c>
      <c r="I2213" s="66">
        <v>36.259</v>
      </c>
      <c r="J2213" s="66">
        <v>6.3579736894439493E-2</v>
      </c>
      <c r="K2213" s="66">
        <v>2.1405703793053232E-2</v>
      </c>
      <c r="M2213" s="67">
        <v>0.04</v>
      </c>
      <c r="N2213" s="67">
        <v>0.01</v>
      </c>
      <c r="P2213" s="66"/>
      <c r="Q2213" s="67">
        <v>0.1</v>
      </c>
    </row>
    <row r="2214" spans="1:17" ht="14" customHeight="1" x14ac:dyDescent="0.2">
      <c r="A2214" s="46">
        <v>2212</v>
      </c>
      <c r="B2214" s="63">
        <v>-80.723333333333329</v>
      </c>
      <c r="C2214" s="63">
        <v>24.763333333333332</v>
      </c>
      <c r="D2214" s="71">
        <v>9</v>
      </c>
      <c r="E2214" s="72">
        <v>0</v>
      </c>
      <c r="F2214" s="64">
        <v>37532</v>
      </c>
      <c r="G2214" s="65">
        <v>5.486111111111111E-2</v>
      </c>
      <c r="H2214" s="66">
        <v>28.601333333333333</v>
      </c>
      <c r="I2214" s="66">
        <v>36.183333333333337</v>
      </c>
      <c r="J2214" s="66">
        <v>0.1299922343435817</v>
      </c>
      <c r="K2214" s="66">
        <v>3.5648174171981621E-2</v>
      </c>
      <c r="M2214" s="67">
        <v>4.2000000000000003E-2</v>
      </c>
      <c r="N2214" s="67">
        <v>0.01</v>
      </c>
      <c r="P2214" s="66"/>
      <c r="Q2214" s="67">
        <v>0.1</v>
      </c>
    </row>
    <row r="2215" spans="1:17" ht="14" customHeight="1" x14ac:dyDescent="0.2">
      <c r="A2215" s="46">
        <v>2213</v>
      </c>
      <c r="B2215" s="63">
        <v>-80.742333000000002</v>
      </c>
      <c r="C2215" s="63">
        <v>24.7918333</v>
      </c>
      <c r="D2215" s="71">
        <v>8</v>
      </c>
      <c r="E2215" s="72">
        <v>0</v>
      </c>
      <c r="F2215" s="64">
        <v>37532</v>
      </c>
      <c r="G2215" s="65">
        <v>7.013888888888889E-2</v>
      </c>
      <c r="H2215" s="66">
        <v>28.834666666666664</v>
      </c>
      <c r="I2215" s="66">
        <v>36.199000000000005</v>
      </c>
      <c r="J2215" s="66">
        <v>0.23260111665837019</v>
      </c>
      <c r="K2215" s="66">
        <v>4.7796689673524177E-2</v>
      </c>
      <c r="M2215" s="67">
        <v>0.08</v>
      </c>
      <c r="N2215" s="67">
        <v>0.01</v>
      </c>
      <c r="P2215" s="66"/>
      <c r="Q2215" s="67">
        <v>0.1</v>
      </c>
    </row>
    <row r="2216" spans="1:17" ht="14" customHeight="1" x14ac:dyDescent="0.2">
      <c r="A2216" s="46">
        <v>2214</v>
      </c>
      <c r="B2216" s="63">
        <v>-80.754499999999993</v>
      </c>
      <c r="C2216" s="63">
        <v>24.815999999999999</v>
      </c>
      <c r="D2216" s="71">
        <v>7</v>
      </c>
      <c r="E2216" s="72">
        <v>0</v>
      </c>
      <c r="F2216" s="64">
        <v>37532</v>
      </c>
      <c r="G2216" s="65">
        <v>8.2638888888888887E-2</v>
      </c>
      <c r="H2216" s="66">
        <v>28.919</v>
      </c>
      <c r="I2216" s="66">
        <v>36.282333333333334</v>
      </c>
      <c r="J2216" s="66">
        <v>0.31317741688102618</v>
      </c>
      <c r="K2216" s="66">
        <v>9.6863796921969197E-2</v>
      </c>
      <c r="M2216" s="67">
        <v>6.8000000000000005E-2</v>
      </c>
      <c r="N2216" s="67">
        <v>8.0000000000000002E-3</v>
      </c>
      <c r="P2216" s="66"/>
      <c r="Q2216" s="67">
        <v>0.1</v>
      </c>
    </row>
    <row r="2217" spans="1:17" ht="14" customHeight="1" x14ac:dyDescent="0.2">
      <c r="A2217" s="46">
        <v>2215</v>
      </c>
      <c r="B2217" s="63">
        <v>-80.861660000000001</v>
      </c>
      <c r="C2217" s="63">
        <v>24.785166</v>
      </c>
      <c r="D2217" s="71">
        <v>10</v>
      </c>
      <c r="E2217" s="72">
        <v>0</v>
      </c>
      <c r="F2217" s="64">
        <v>37532</v>
      </c>
      <c r="G2217" s="65">
        <v>0.48819444444444443</v>
      </c>
      <c r="H2217" s="66">
        <v>28.530999999999995</v>
      </c>
      <c r="I2217" s="66">
        <v>36.183333333333337</v>
      </c>
      <c r="J2217" s="66">
        <v>0.34748529471020395</v>
      </c>
      <c r="K2217" s="66">
        <v>0.13996305789050478</v>
      </c>
      <c r="M2217" s="67">
        <v>7.9000000000000001E-2</v>
      </c>
      <c r="N2217" s="67">
        <v>0.01</v>
      </c>
      <c r="P2217" s="66"/>
      <c r="Q2217" s="67">
        <v>0.1</v>
      </c>
    </row>
    <row r="2218" spans="1:17" ht="14" customHeight="1" x14ac:dyDescent="0.2">
      <c r="A2218" s="46">
        <v>2216</v>
      </c>
      <c r="B2218" s="63">
        <v>-80.846000000000004</v>
      </c>
      <c r="C2218" s="63">
        <v>24.752833299999999</v>
      </c>
      <c r="D2218" s="71">
        <v>11</v>
      </c>
      <c r="E2218" s="72">
        <v>0</v>
      </c>
      <c r="F2218" s="64">
        <v>37532</v>
      </c>
      <c r="G2218" s="65">
        <v>0.50347222222222221</v>
      </c>
      <c r="H2218" s="66">
        <v>28.525666666666666</v>
      </c>
      <c r="I2218" s="66">
        <v>36.19466666666667</v>
      </c>
      <c r="J2218" s="66">
        <v>0.32985922903649795</v>
      </c>
      <c r="K2218" s="66">
        <v>8.0993935546930296E-2</v>
      </c>
      <c r="M2218" s="67">
        <v>4.9000000000000002E-2</v>
      </c>
      <c r="N2218" s="67">
        <v>0.01</v>
      </c>
      <c r="P2218" s="66"/>
      <c r="Q2218" s="67">
        <v>0.1</v>
      </c>
    </row>
    <row r="2219" spans="1:17" ht="14" customHeight="1" x14ac:dyDescent="0.2">
      <c r="A2219" s="46">
        <v>2217</v>
      </c>
      <c r="B2219" s="63">
        <v>-80.831333333333333</v>
      </c>
      <c r="C2219" s="63">
        <v>24.7135</v>
      </c>
      <c r="D2219" s="71">
        <v>12</v>
      </c>
      <c r="E2219" s="72">
        <v>0</v>
      </c>
      <c r="F2219" s="64">
        <v>37532</v>
      </c>
      <c r="G2219" s="65">
        <v>0.52083333333333337</v>
      </c>
      <c r="H2219" s="66">
        <v>28.489000000000001</v>
      </c>
      <c r="I2219" s="66">
        <v>36.132333333333342</v>
      </c>
      <c r="J2219" s="66">
        <v>0.20081124821115048</v>
      </c>
      <c r="K2219" s="66">
        <v>6.4159279899657001E-2</v>
      </c>
      <c r="M2219" s="67">
        <v>5.3999999999999999E-2</v>
      </c>
      <c r="N2219" s="67">
        <v>0.01</v>
      </c>
      <c r="P2219" s="66"/>
      <c r="Q2219" s="67">
        <v>0.1</v>
      </c>
    </row>
    <row r="2220" spans="1:17" ht="14" customHeight="1" x14ac:dyDescent="0.2">
      <c r="A2220" s="46">
        <v>2218</v>
      </c>
      <c r="B2220" s="63">
        <v>-80.99133333333333</v>
      </c>
      <c r="C2220" s="63">
        <v>24.5915</v>
      </c>
      <c r="D2220" s="71">
        <v>15.5</v>
      </c>
      <c r="E2220" s="72">
        <v>0</v>
      </c>
      <c r="F2220" s="64">
        <v>37532</v>
      </c>
      <c r="G2220" s="65">
        <v>0.58125000000000004</v>
      </c>
      <c r="H2220" s="66">
        <v>28.345666666666663</v>
      </c>
      <c r="I2220" s="66">
        <v>36.227333333333327</v>
      </c>
      <c r="J2220" s="66">
        <v>9.3795849477935497E-2</v>
      </c>
      <c r="K2220" s="66">
        <v>6.2642335802213983E-2</v>
      </c>
      <c r="M2220" s="67">
        <v>0.05</v>
      </c>
      <c r="N2220" s="67">
        <v>0.01</v>
      </c>
      <c r="P2220" s="66"/>
      <c r="Q2220" s="67">
        <v>0.1</v>
      </c>
    </row>
    <row r="2221" spans="1:17" ht="14" customHeight="1" x14ac:dyDescent="0.2">
      <c r="A2221" s="46">
        <v>2219</v>
      </c>
      <c r="B2221" s="63">
        <v>-81.016499999999994</v>
      </c>
      <c r="C2221" s="63">
        <v>24.642499999999998</v>
      </c>
      <c r="D2221" s="71">
        <v>15</v>
      </c>
      <c r="E2221" s="72">
        <v>0</v>
      </c>
      <c r="F2221" s="64">
        <v>37532</v>
      </c>
      <c r="G2221" s="65">
        <v>0.60555555555555551</v>
      </c>
      <c r="H2221" s="66">
        <v>28.545666666666666</v>
      </c>
      <c r="I2221" s="66">
        <v>36.165666666666674</v>
      </c>
      <c r="J2221" s="66">
        <v>0.1954604782744897</v>
      </c>
      <c r="K2221" s="66">
        <v>4.1632648454038898E-2</v>
      </c>
      <c r="M2221" s="67">
        <v>5.7000000000000002E-2</v>
      </c>
      <c r="N2221" s="67">
        <v>0.01</v>
      </c>
      <c r="P2221" s="66"/>
      <c r="Q2221" s="67">
        <v>0.1</v>
      </c>
    </row>
    <row r="2222" spans="1:17" ht="14" customHeight="1" x14ac:dyDescent="0.2">
      <c r="A2222" s="46">
        <v>2220</v>
      </c>
      <c r="B2222" s="63">
        <v>-81.026666000000006</v>
      </c>
      <c r="C2222" s="63">
        <v>24.674833</v>
      </c>
      <c r="D2222" s="71">
        <v>14</v>
      </c>
      <c r="E2222" s="72">
        <v>0</v>
      </c>
      <c r="F2222" s="64">
        <v>37532</v>
      </c>
      <c r="G2222" s="65">
        <v>0.63402777777777775</v>
      </c>
      <c r="H2222" s="66">
        <v>28.67</v>
      </c>
      <c r="I2222" s="66">
        <v>36.105666666666671</v>
      </c>
      <c r="J2222" s="66">
        <v>0.55364731285801516</v>
      </c>
      <c r="K2222" s="66">
        <v>9.3486993992295528E-2</v>
      </c>
      <c r="M2222" s="67">
        <v>4.4999999999999998E-2</v>
      </c>
      <c r="N2222" s="67">
        <v>0.01</v>
      </c>
      <c r="P2222" s="66"/>
      <c r="Q2222" s="67">
        <v>0.1</v>
      </c>
    </row>
    <row r="2223" spans="1:17" ht="14" customHeight="1" x14ac:dyDescent="0.2">
      <c r="A2223" s="46">
        <v>2221</v>
      </c>
      <c r="B2223" s="63">
        <v>-81.029666000000006</v>
      </c>
      <c r="C2223" s="63">
        <v>24.701000000000001</v>
      </c>
      <c r="D2223" s="71">
        <v>13</v>
      </c>
      <c r="E2223" s="72">
        <v>0</v>
      </c>
      <c r="F2223" s="64">
        <v>37532</v>
      </c>
      <c r="G2223" s="65">
        <v>0.65486111111111112</v>
      </c>
      <c r="H2223" s="66">
        <v>28.865666666666669</v>
      </c>
      <c r="I2223" s="66">
        <v>36.19233333333333</v>
      </c>
      <c r="J2223" s="66">
        <v>0.41673055271404891</v>
      </c>
      <c r="K2223" s="66">
        <v>8.722766776423091E-2</v>
      </c>
      <c r="M2223" s="67">
        <v>6.2E-2</v>
      </c>
      <c r="N2223" s="67">
        <v>4.3999999999999997E-2</v>
      </c>
      <c r="P2223" s="66"/>
      <c r="Q2223" s="67">
        <v>0.1</v>
      </c>
    </row>
    <row r="2224" spans="1:17" ht="14" customHeight="1" x14ac:dyDescent="0.2">
      <c r="A2224" s="46">
        <v>2222</v>
      </c>
      <c r="B2224" s="63">
        <v>-81.204333000000005</v>
      </c>
      <c r="C2224" s="63">
        <v>24.673999999999999</v>
      </c>
      <c r="D2224" s="71">
        <v>16</v>
      </c>
      <c r="E2224" s="72">
        <v>0</v>
      </c>
      <c r="F2224" s="64">
        <v>37532</v>
      </c>
      <c r="G2224" s="65">
        <v>0.71250000000000002</v>
      </c>
      <c r="H2224" s="66">
        <v>29.108999999999998</v>
      </c>
      <c r="I2224" s="66">
        <v>36.432333333333332</v>
      </c>
      <c r="J2224" s="66">
        <v>0.46079571689831395</v>
      </c>
      <c r="K2224" s="66">
        <v>0.27754919938758221</v>
      </c>
      <c r="M2224" s="67">
        <v>7.1999999999999995E-2</v>
      </c>
      <c r="N2224" s="67">
        <v>0.13700000000000001</v>
      </c>
      <c r="P2224" s="66"/>
      <c r="Q2224" s="67">
        <v>0.38200000000000001</v>
      </c>
    </row>
    <row r="2225" spans="1:17" ht="14" customHeight="1" x14ac:dyDescent="0.2">
      <c r="A2225" s="46">
        <v>2223</v>
      </c>
      <c r="B2225" s="63">
        <v>-81.19316666666667</v>
      </c>
      <c r="C2225" s="63">
        <v>24.633833333333332</v>
      </c>
      <c r="D2225" s="71">
        <v>17</v>
      </c>
      <c r="E2225" s="72">
        <v>0</v>
      </c>
      <c r="F2225" s="64">
        <v>37532</v>
      </c>
      <c r="G2225" s="65">
        <v>0.72986111111111107</v>
      </c>
      <c r="H2225" s="66">
        <v>29.013333333333332</v>
      </c>
      <c r="I2225" s="66">
        <v>36.245333333333335</v>
      </c>
      <c r="J2225" s="66">
        <v>0.5168214256468795</v>
      </c>
      <c r="K2225" s="66">
        <v>0.11163775369615246</v>
      </c>
      <c r="N2225" s="67">
        <v>0.01</v>
      </c>
      <c r="P2225" s="66"/>
      <c r="Q2225" s="67">
        <v>0.1</v>
      </c>
    </row>
    <row r="2226" spans="1:17" ht="14" customHeight="1" x14ac:dyDescent="0.2">
      <c r="A2226" s="46">
        <v>2224</v>
      </c>
      <c r="B2226" s="63">
        <v>-81.183329999999998</v>
      </c>
      <c r="C2226" s="63">
        <v>24.597000000000001</v>
      </c>
      <c r="D2226" s="71">
        <v>18</v>
      </c>
      <c r="E2226" s="72">
        <v>0</v>
      </c>
      <c r="F2226" s="64">
        <v>37532</v>
      </c>
      <c r="G2226" s="65">
        <v>0.75138888888888899</v>
      </c>
      <c r="H2226" s="66">
        <v>28.902333333333335</v>
      </c>
      <c r="I2226" s="66">
        <v>36.152333333333338</v>
      </c>
      <c r="J2226" s="66">
        <v>0.18287043136469971</v>
      </c>
      <c r="K2226" s="66">
        <v>5.3681395942694048E-2</v>
      </c>
      <c r="M2226" s="67">
        <v>4.2000000000000003E-2</v>
      </c>
      <c r="N2226" s="67">
        <v>3.2000000000000001E-2</v>
      </c>
      <c r="P2226" s="66"/>
      <c r="Q2226" s="67">
        <v>0.1</v>
      </c>
    </row>
    <row r="2227" spans="1:17" ht="14" customHeight="1" x14ac:dyDescent="0.2">
      <c r="A2227" s="46">
        <v>2225</v>
      </c>
      <c r="B2227" s="63">
        <v>-81.391666000000001</v>
      </c>
      <c r="C2227" s="63">
        <v>24.484332999999999</v>
      </c>
      <c r="D2227" s="71">
        <v>21.5</v>
      </c>
      <c r="E2227" s="72">
        <v>0</v>
      </c>
      <c r="F2227" s="64">
        <v>37532</v>
      </c>
      <c r="G2227" s="65">
        <v>0.82430555555555562</v>
      </c>
      <c r="H2227" s="66">
        <v>28.982333333333333</v>
      </c>
      <c r="I2227" s="66">
        <v>36.225666666666662</v>
      </c>
      <c r="J2227" s="66">
        <v>0.1879064501286157</v>
      </c>
      <c r="K2227" s="66">
        <v>1.4272261914473259E-2</v>
      </c>
      <c r="M2227" s="67">
        <v>2.3E-2</v>
      </c>
      <c r="N2227" s="67">
        <v>0.01</v>
      </c>
      <c r="P2227" s="66"/>
      <c r="Q2227" s="67">
        <v>0.1</v>
      </c>
    </row>
    <row r="2228" spans="1:17" ht="14" customHeight="1" x14ac:dyDescent="0.2">
      <c r="A2228" s="46">
        <v>2226</v>
      </c>
      <c r="B2228" s="63">
        <v>-81.413832999999997</v>
      </c>
      <c r="C2228" s="63">
        <v>24.538329999999998</v>
      </c>
      <c r="D2228" s="71">
        <v>21</v>
      </c>
      <c r="E2228" s="72">
        <v>0</v>
      </c>
      <c r="F2228" s="64">
        <v>37532</v>
      </c>
      <c r="G2228" s="65">
        <v>0.84791666666666676</v>
      </c>
      <c r="H2228" s="66">
        <v>29.149000000000001</v>
      </c>
      <c r="I2228" s="66">
        <v>36.215666666666671</v>
      </c>
      <c r="J2228" s="66">
        <v>0.25998446868716346</v>
      </c>
      <c r="K2228" s="66">
        <v>5.6139700755273914E-2</v>
      </c>
      <c r="M2228" s="67">
        <v>6.4000000000000001E-2</v>
      </c>
      <c r="N2228" s="67">
        <v>1.7999999999999999E-2</v>
      </c>
      <c r="P2228" s="66"/>
      <c r="Q2228" s="67">
        <v>0.1</v>
      </c>
    </row>
    <row r="2229" spans="1:17" ht="14" customHeight="1" x14ac:dyDescent="0.2">
      <c r="A2229" s="46">
        <v>2227</v>
      </c>
      <c r="B2229" s="63">
        <v>-81.418000000000006</v>
      </c>
      <c r="C2229" s="63">
        <v>24.574660000000002</v>
      </c>
      <c r="D2229" s="71">
        <v>20</v>
      </c>
      <c r="E2229" s="72">
        <v>0</v>
      </c>
      <c r="F2229" s="64">
        <v>37532</v>
      </c>
      <c r="G2229" s="65">
        <v>0.87013888888888891</v>
      </c>
      <c r="H2229" s="66">
        <v>29.492333333333335</v>
      </c>
      <c r="I2229" s="66">
        <v>36.242333333333335</v>
      </c>
      <c r="J2229" s="66">
        <v>0.40949127574091965</v>
      </c>
      <c r="K2229" s="66">
        <v>7.6062449511209773E-2</v>
      </c>
      <c r="M2229" s="67">
        <v>8.3000000000000004E-2</v>
      </c>
      <c r="N2229" s="67">
        <v>6.9000000000000006E-2</v>
      </c>
      <c r="P2229" s="66"/>
      <c r="Q2229" s="67">
        <v>0.02</v>
      </c>
    </row>
    <row r="2230" spans="1:17" ht="14" customHeight="1" x14ac:dyDescent="0.2">
      <c r="A2230" s="46">
        <v>2228</v>
      </c>
      <c r="B2230" s="63">
        <v>-81.421833000000007</v>
      </c>
      <c r="C2230" s="63">
        <v>24.610499999999998</v>
      </c>
      <c r="D2230" s="71">
        <v>19</v>
      </c>
      <c r="E2230" s="72">
        <v>0</v>
      </c>
      <c r="F2230" s="64">
        <v>37532</v>
      </c>
      <c r="G2230" s="65">
        <v>0.89375000000000004</v>
      </c>
      <c r="H2230" s="66">
        <v>29.746333333333336</v>
      </c>
      <c r="I2230" s="66">
        <v>36.735666666666667</v>
      </c>
      <c r="J2230" s="66">
        <v>0.45859245868910076</v>
      </c>
      <c r="K2230" s="66">
        <v>0.12087831398551521</v>
      </c>
      <c r="M2230" s="67">
        <v>8.5999999999999993E-2</v>
      </c>
      <c r="N2230" s="67">
        <v>0.112</v>
      </c>
      <c r="P2230" s="66"/>
      <c r="Q2230" s="67">
        <v>0.47699999999999998</v>
      </c>
    </row>
    <row r="2231" spans="1:17" ht="14" customHeight="1" x14ac:dyDescent="0.2">
      <c r="A2231" s="46">
        <v>2229</v>
      </c>
      <c r="B2231" s="63">
        <v>-81.828500000000005</v>
      </c>
      <c r="C2231" s="63">
        <v>24.5365</v>
      </c>
      <c r="D2231" s="71">
        <v>24</v>
      </c>
      <c r="E2231" s="72">
        <v>0</v>
      </c>
      <c r="F2231" s="64">
        <v>37533</v>
      </c>
      <c r="G2231" s="65">
        <v>0.48055555555555557</v>
      </c>
      <c r="H2231" s="66">
        <v>28.998999999999999</v>
      </c>
      <c r="I2231" s="66">
        <v>36.378999999999998</v>
      </c>
      <c r="J2231" s="66">
        <v>0.77082562205189264</v>
      </c>
      <c r="K2231" s="66">
        <v>0.23221908619364731</v>
      </c>
      <c r="M2231" s="67">
        <v>7.1999999999999995E-2</v>
      </c>
      <c r="N2231" s="67">
        <v>0.17199999999999999</v>
      </c>
      <c r="P2231" s="66"/>
      <c r="Q2231" s="67">
        <v>0.23699999999999999</v>
      </c>
    </row>
    <row r="2232" spans="1:17" ht="14" customHeight="1" x14ac:dyDescent="0.2">
      <c r="A2232" s="46">
        <v>2230</v>
      </c>
      <c r="B2232" s="63">
        <v>-81.827832999999998</v>
      </c>
      <c r="C2232" s="63">
        <v>24.485833</v>
      </c>
      <c r="D2232" s="71">
        <v>23</v>
      </c>
      <c r="E2232" s="72">
        <v>0</v>
      </c>
      <c r="F2232" s="64">
        <v>37533</v>
      </c>
      <c r="G2232" s="65">
        <v>0.50138888888888888</v>
      </c>
      <c r="H2232" s="66">
        <v>28.689000000000004</v>
      </c>
      <c r="I2232" s="66">
        <v>36.248999999999995</v>
      </c>
      <c r="J2232" s="66">
        <v>0.68489855189257587</v>
      </c>
      <c r="K2232" s="66">
        <v>0.16928628897883524</v>
      </c>
      <c r="M2232" s="67">
        <v>8.7999999999999995E-2</v>
      </c>
      <c r="N2232" s="67">
        <v>1.4E-2</v>
      </c>
      <c r="P2232" s="66"/>
      <c r="Q2232" s="67">
        <v>0.14099999999999999</v>
      </c>
    </row>
    <row r="2233" spans="1:17" ht="14" customHeight="1" x14ac:dyDescent="0.2">
      <c r="A2233" s="46">
        <v>2231</v>
      </c>
      <c r="B2233" s="63">
        <v>-81.827833333333331</v>
      </c>
      <c r="C2233" s="63">
        <v>24.45467</v>
      </c>
      <c r="D2233" s="71">
        <v>22</v>
      </c>
      <c r="E2233" s="72">
        <v>0</v>
      </c>
      <c r="F2233" s="64">
        <v>37533</v>
      </c>
      <c r="G2233" s="65">
        <v>0.51597222222222217</v>
      </c>
      <c r="H2233" s="66">
        <v>28.582333333333334</v>
      </c>
      <c r="I2233" s="66">
        <v>36.215666666666664</v>
      </c>
      <c r="J2233" s="66">
        <v>0.33867226187335098</v>
      </c>
      <c r="K2233" s="66">
        <v>0.11873345656612858</v>
      </c>
      <c r="M2233" s="67">
        <v>6.9000000000000006E-2</v>
      </c>
      <c r="N2233" s="67">
        <v>5.7000000000000002E-2</v>
      </c>
      <c r="P2233" s="66"/>
      <c r="Q2233" s="67">
        <v>0.1</v>
      </c>
    </row>
    <row r="2234" spans="1:17" ht="14" customHeight="1" x14ac:dyDescent="0.2">
      <c r="A2234" s="46">
        <v>2232</v>
      </c>
      <c r="B2234" s="63">
        <v>-81.828500000000005</v>
      </c>
      <c r="C2234" s="63">
        <v>24.396333333333335</v>
      </c>
      <c r="D2234" s="71">
        <v>22.5</v>
      </c>
      <c r="E2234" s="72">
        <v>0</v>
      </c>
      <c r="F2234" s="64">
        <v>37533</v>
      </c>
      <c r="G2234" s="65">
        <v>0.53541666666666665</v>
      </c>
      <c r="H2234" s="66">
        <v>28.502333333333336</v>
      </c>
      <c r="I2234" s="66">
        <v>36.199000000000005</v>
      </c>
      <c r="J2234" s="66">
        <v>0.12527096675241048</v>
      </c>
      <c r="K2234" s="66">
        <v>3.4685702450388767E-2</v>
      </c>
      <c r="M2234" s="67">
        <v>3.5999999999999997E-2</v>
      </c>
      <c r="N2234" s="67">
        <v>0.01</v>
      </c>
      <c r="P2234" s="66"/>
      <c r="Q2234" s="67">
        <v>0.1</v>
      </c>
    </row>
    <row r="2235" spans="1:17" ht="14" customHeight="1" x14ac:dyDescent="0.2">
      <c r="A2235" s="46">
        <v>2233</v>
      </c>
      <c r="B2235" s="63">
        <v>-82.767833333333328</v>
      </c>
      <c r="C2235" s="63">
        <v>24.286999999999999</v>
      </c>
      <c r="D2235" s="71">
        <v>25.5</v>
      </c>
      <c r="E2235" s="72">
        <v>0</v>
      </c>
      <c r="F2235" s="64">
        <v>37533</v>
      </c>
      <c r="G2235" s="65">
        <v>0.76527777777777783</v>
      </c>
      <c r="H2235" s="66">
        <v>27.942333333333334</v>
      </c>
      <c r="I2235" s="66">
        <v>36.312333333333335</v>
      </c>
      <c r="J2235" s="66">
        <v>0.17500165204608098</v>
      </c>
      <c r="K2235" s="66">
        <v>0</v>
      </c>
      <c r="M2235" s="67">
        <v>2.9000000000000001E-2</v>
      </c>
      <c r="N2235" s="67">
        <v>0.01</v>
      </c>
      <c r="P2235" s="66"/>
      <c r="Q2235" s="67">
        <v>0.1</v>
      </c>
    </row>
    <row r="2236" spans="1:17" ht="14" customHeight="1" x14ac:dyDescent="0.2">
      <c r="A2236" s="46">
        <v>2234</v>
      </c>
      <c r="B2236" s="63">
        <v>-82.768833333333333</v>
      </c>
      <c r="C2236" s="63">
        <v>24.393000000000001</v>
      </c>
      <c r="D2236" s="71">
        <v>25</v>
      </c>
      <c r="E2236" s="72">
        <v>0</v>
      </c>
      <c r="F2236" s="64">
        <v>37533</v>
      </c>
      <c r="G2236" s="65">
        <v>0.81111111111111101</v>
      </c>
      <c r="H2236" s="66">
        <v>28.798999999999996</v>
      </c>
      <c r="I2236" s="66">
        <v>36.059000000000005</v>
      </c>
      <c r="J2236" s="66">
        <v>0.17940816846450747</v>
      </c>
      <c r="K2236" s="66">
        <v>0.12534857558285067</v>
      </c>
      <c r="M2236" s="67">
        <v>5.5E-2</v>
      </c>
      <c r="N2236" s="67">
        <v>0.01</v>
      </c>
      <c r="P2236" s="66"/>
      <c r="Q2236" s="67">
        <v>0.1</v>
      </c>
    </row>
    <row r="2237" spans="1:17" ht="14" customHeight="1" x14ac:dyDescent="0.2">
      <c r="A2237" s="46">
        <v>2235</v>
      </c>
      <c r="B2237" s="63">
        <v>-82.768829999999994</v>
      </c>
      <c r="C2237" s="63">
        <v>24.493165999999999</v>
      </c>
      <c r="D2237" s="71">
        <v>26</v>
      </c>
      <c r="E2237" s="72">
        <v>0</v>
      </c>
      <c r="F2237" s="64">
        <v>37533</v>
      </c>
      <c r="G2237" s="65">
        <v>0.84236111111111101</v>
      </c>
      <c r="H2237" s="66">
        <v>28.968999999999998</v>
      </c>
      <c r="I2237" s="66">
        <v>36.132333333333335</v>
      </c>
      <c r="J2237" s="66">
        <v>0.19955224352017148</v>
      </c>
      <c r="K2237" s="66">
        <v>5.0261637944078577E-2</v>
      </c>
      <c r="M2237" s="67">
        <v>4.3999999999999997E-2</v>
      </c>
      <c r="N2237" s="67">
        <v>0.01</v>
      </c>
      <c r="P2237" s="66"/>
      <c r="Q2237" s="67">
        <v>0.1</v>
      </c>
    </row>
    <row r="2238" spans="1:17" ht="14" customHeight="1" x14ac:dyDescent="0.2">
      <c r="A2238" s="46">
        <v>2236</v>
      </c>
      <c r="B2238" s="63">
        <v>-82.767832999999996</v>
      </c>
      <c r="C2238" s="63">
        <v>24.59</v>
      </c>
      <c r="D2238" s="71">
        <v>27</v>
      </c>
      <c r="E2238" s="72">
        <v>0</v>
      </c>
      <c r="F2238" s="64">
        <v>37533</v>
      </c>
      <c r="G2238" s="65">
        <v>0.87638888888888899</v>
      </c>
      <c r="H2238" s="66">
        <v>29.035666666666668</v>
      </c>
      <c r="I2238" s="66">
        <v>36.125666666666667</v>
      </c>
      <c r="J2238" s="66">
        <v>0.20144075055663996</v>
      </c>
      <c r="K2238" s="66">
        <v>2.5367503690151751E-2</v>
      </c>
      <c r="M2238" s="67">
        <v>3.5999999999999997E-2</v>
      </c>
      <c r="N2238" s="67">
        <v>0.122</v>
      </c>
      <c r="P2238" s="66"/>
      <c r="Q2238" s="67">
        <v>0.1</v>
      </c>
    </row>
    <row r="2239" spans="1:17" ht="14" customHeight="1" x14ac:dyDescent="0.2">
      <c r="A2239" s="46">
        <v>2237</v>
      </c>
      <c r="B2239" s="63">
        <v>-82.915166600000006</v>
      </c>
      <c r="C2239" s="63">
        <v>24.692333000000001</v>
      </c>
      <c r="D2239" s="71" t="s">
        <v>16</v>
      </c>
      <c r="E2239" s="72">
        <v>0</v>
      </c>
      <c r="F2239" s="64">
        <v>37534</v>
      </c>
      <c r="G2239" s="65">
        <v>0.46875</v>
      </c>
      <c r="H2239" s="66">
        <v>28.529</v>
      </c>
      <c r="I2239" s="66">
        <v>36.195666666666675</v>
      </c>
      <c r="J2239" s="66">
        <v>0.32324945440885822</v>
      </c>
      <c r="K2239" s="66">
        <v>0.11899962798304714</v>
      </c>
      <c r="M2239" s="67">
        <v>3.1E-2</v>
      </c>
      <c r="N2239" s="67">
        <v>0.19600000000000001</v>
      </c>
      <c r="P2239" s="66"/>
      <c r="Q2239" s="67">
        <v>0.1</v>
      </c>
    </row>
    <row r="2240" spans="1:17" ht="14" customHeight="1" x14ac:dyDescent="0.2">
      <c r="A2240" s="46">
        <v>2238</v>
      </c>
      <c r="B2240" s="63">
        <v>-83.05</v>
      </c>
      <c r="C2240" s="63">
        <v>24.692833333333333</v>
      </c>
      <c r="D2240" s="71" t="s">
        <v>17</v>
      </c>
      <c r="E2240" s="72">
        <v>0</v>
      </c>
      <c r="F2240" s="64">
        <v>37534</v>
      </c>
      <c r="G2240" s="65">
        <v>0.50277777777777777</v>
      </c>
      <c r="H2240" s="66">
        <v>28.364999999999998</v>
      </c>
      <c r="I2240" s="66">
        <v>36.200000000000003</v>
      </c>
      <c r="J2240" s="66">
        <v>0.34842954822843819</v>
      </c>
      <c r="K2240" s="66">
        <v>0.12359150165575573</v>
      </c>
      <c r="M2240" s="67">
        <v>3.7999999999999999E-2</v>
      </c>
      <c r="N2240" s="67">
        <v>0.161</v>
      </c>
      <c r="P2240" s="66"/>
      <c r="Q2240" s="67">
        <v>0.1</v>
      </c>
    </row>
    <row r="2241" spans="1:17" ht="14" customHeight="1" x14ac:dyDescent="0.2">
      <c r="A2241" s="46">
        <v>2239</v>
      </c>
      <c r="B2241" s="63">
        <v>-83.183833300000003</v>
      </c>
      <c r="C2241" s="63">
        <v>24.691733333333332</v>
      </c>
      <c r="D2241" s="71" t="s">
        <v>18</v>
      </c>
      <c r="E2241" s="72">
        <v>0</v>
      </c>
      <c r="F2241" s="64">
        <v>37534</v>
      </c>
      <c r="G2241" s="65">
        <v>0.53819444444444442</v>
      </c>
      <c r="H2241" s="66">
        <v>28.34566666666667</v>
      </c>
      <c r="I2241" s="66">
        <v>36.222333333333331</v>
      </c>
      <c r="J2241" s="66">
        <v>0.1731131450096125</v>
      </c>
      <c r="K2241" s="66">
        <v>6.5333270547889219E-2</v>
      </c>
      <c r="M2241" s="67">
        <v>3.2000000000000001E-2</v>
      </c>
      <c r="N2241" s="67">
        <v>0.01</v>
      </c>
      <c r="P2241" s="66"/>
      <c r="Q2241" s="67">
        <v>0.1</v>
      </c>
    </row>
    <row r="2242" spans="1:17" ht="14" customHeight="1" x14ac:dyDescent="0.2">
      <c r="A2242" s="46">
        <v>2240</v>
      </c>
      <c r="B2242" s="63">
        <v>-83.308833000000007</v>
      </c>
      <c r="C2242" s="63">
        <v>24.6928333</v>
      </c>
      <c r="D2242" s="71" t="s">
        <v>19</v>
      </c>
      <c r="E2242" s="72">
        <v>0</v>
      </c>
      <c r="F2242" s="64">
        <v>37534</v>
      </c>
      <c r="G2242" s="65">
        <v>0.57222222222222219</v>
      </c>
      <c r="H2242" s="66">
        <v>28.085666666666668</v>
      </c>
      <c r="I2242" s="66">
        <v>36.232333333333337</v>
      </c>
      <c r="J2242" s="66">
        <v>0.1076449010787045</v>
      </c>
      <c r="K2242" s="66">
        <v>3.4177935091758677E-2</v>
      </c>
      <c r="L2242" s="66"/>
      <c r="M2242" s="66">
        <v>1.7000000000000001E-2</v>
      </c>
      <c r="N2242" s="66">
        <v>0.01</v>
      </c>
      <c r="P2242" s="66"/>
      <c r="Q2242" s="66">
        <v>0.1</v>
      </c>
    </row>
    <row r="2243" spans="1:17" ht="14" customHeight="1" x14ac:dyDescent="0.2">
      <c r="A2243" s="46">
        <v>2241</v>
      </c>
      <c r="B2243" s="63">
        <v>-83.267333300000004</v>
      </c>
      <c r="C2243" s="63">
        <v>24.5671666</v>
      </c>
      <c r="D2243" s="71" t="s">
        <v>20</v>
      </c>
      <c r="E2243" s="72">
        <v>0</v>
      </c>
      <c r="F2243" s="64">
        <v>37534</v>
      </c>
      <c r="G2243" s="65">
        <v>0.61597222222222225</v>
      </c>
      <c r="H2243" s="66">
        <v>28.062333333333331</v>
      </c>
      <c r="I2243" s="66">
        <v>36.155666666666669</v>
      </c>
      <c r="J2243" s="66">
        <v>9.7258112378127759E-2</v>
      </c>
      <c r="K2243" s="66">
        <v>3.9151643140391205E-2</v>
      </c>
      <c r="M2243" s="67">
        <v>1.7000000000000001E-2</v>
      </c>
      <c r="N2243" s="67">
        <v>0.01</v>
      </c>
      <c r="P2243" s="66"/>
      <c r="Q2243" s="67">
        <v>0.1</v>
      </c>
    </row>
    <row r="2244" spans="1:17" ht="14" customHeight="1" x14ac:dyDescent="0.2">
      <c r="A2244" s="46">
        <v>2242</v>
      </c>
      <c r="B2244" s="63">
        <v>-83.233333333333334</v>
      </c>
      <c r="C2244" s="63">
        <v>24.433499999999999</v>
      </c>
      <c r="D2244" s="71" t="s">
        <v>21</v>
      </c>
      <c r="E2244" s="72">
        <v>0</v>
      </c>
      <c r="F2244" s="64">
        <v>37534</v>
      </c>
      <c r="G2244" s="65">
        <v>0.65625</v>
      </c>
      <c r="H2244" s="66">
        <v>28.304666666666666</v>
      </c>
      <c r="I2244" s="66">
        <v>36.095666666666666</v>
      </c>
      <c r="J2244" s="66">
        <v>0.11456942687908897</v>
      </c>
      <c r="K2244" s="66">
        <v>4.376332380447133E-2</v>
      </c>
      <c r="M2244" s="67">
        <v>1.4E-2</v>
      </c>
      <c r="N2244" s="67">
        <v>0.01</v>
      </c>
      <c r="P2244" s="66"/>
      <c r="Q2244" s="67">
        <v>0.1</v>
      </c>
    </row>
    <row r="2245" spans="1:17" ht="14" customHeight="1" x14ac:dyDescent="0.2">
      <c r="A2245" s="46">
        <v>2243</v>
      </c>
      <c r="B2245" s="63">
        <v>-83.191000000000003</v>
      </c>
      <c r="C2245" s="63">
        <v>24.299665999999998</v>
      </c>
      <c r="D2245" s="71" t="s">
        <v>22</v>
      </c>
      <c r="E2245" s="72">
        <v>0</v>
      </c>
      <c r="F2245" s="64">
        <v>37534</v>
      </c>
      <c r="G2245" s="65">
        <v>0.7055555555555556</v>
      </c>
      <c r="H2245" s="66">
        <v>28.445666666666664</v>
      </c>
      <c r="I2245" s="66">
        <v>36.139000000000003</v>
      </c>
      <c r="J2245" s="66">
        <v>0.13376924841651874</v>
      </c>
      <c r="K2245" s="66">
        <v>6.7597540874559478E-2</v>
      </c>
      <c r="M2245" s="67">
        <v>5.7000000000000002E-2</v>
      </c>
      <c r="N2245" s="67">
        <v>0.01</v>
      </c>
      <c r="P2245" s="66"/>
      <c r="Q2245" s="67">
        <v>0.1</v>
      </c>
    </row>
    <row r="2246" spans="1:17" ht="14" customHeight="1" x14ac:dyDescent="0.2">
      <c r="A2246" s="46">
        <v>2244</v>
      </c>
      <c r="B2246" s="63">
        <v>-83.150499999999994</v>
      </c>
      <c r="C2246" s="63">
        <v>24.410499999999999</v>
      </c>
      <c r="D2246" s="71" t="s">
        <v>23</v>
      </c>
      <c r="E2246" s="72">
        <v>0</v>
      </c>
      <c r="F2246" s="64">
        <v>37534</v>
      </c>
      <c r="G2246" s="65">
        <v>0.76597222222222217</v>
      </c>
      <c r="H2246" s="66">
        <v>28.322333333333333</v>
      </c>
      <c r="I2246" s="66">
        <v>36.202333333333335</v>
      </c>
      <c r="J2246" s="66">
        <v>0.18979495716508415</v>
      </c>
      <c r="K2246" s="66">
        <v>0.13580216954413402</v>
      </c>
      <c r="M2246" s="67">
        <v>8.3000000000000004E-2</v>
      </c>
      <c r="N2246" s="67">
        <v>0.01</v>
      </c>
      <c r="P2246" s="66"/>
      <c r="Q2246" s="67">
        <v>0.1</v>
      </c>
    </row>
    <row r="2247" spans="1:17" ht="14" customHeight="1" x14ac:dyDescent="0.2">
      <c r="A2247" s="46">
        <v>2245</v>
      </c>
      <c r="B2247" s="63">
        <v>-83.064999999999998</v>
      </c>
      <c r="C2247" s="63">
        <v>24.515000000000001</v>
      </c>
      <c r="D2247" s="71" t="s">
        <v>24</v>
      </c>
      <c r="E2247" s="72">
        <v>0</v>
      </c>
      <c r="F2247" s="64">
        <v>37534</v>
      </c>
      <c r="G2247" s="65">
        <v>0.81041666666666667</v>
      </c>
      <c r="H2247" s="66">
        <v>28.629000000000001</v>
      </c>
      <c r="I2247" s="66">
        <v>36.158999999999999</v>
      </c>
      <c r="J2247" s="66">
        <v>0.12684472261613422</v>
      </c>
      <c r="K2247" s="66">
        <v>3.9878305939665085E-2</v>
      </c>
      <c r="M2247" s="67">
        <v>9.8000000000000004E-2</v>
      </c>
      <c r="N2247" s="67">
        <v>0.01</v>
      </c>
      <c r="P2247" s="66"/>
      <c r="Q2247" s="67">
        <v>0.1</v>
      </c>
    </row>
    <row r="2248" spans="1:17" ht="14" customHeight="1" x14ac:dyDescent="0.2">
      <c r="A2248" s="46">
        <v>2246</v>
      </c>
      <c r="B2248" s="63">
        <v>-83.064999999999998</v>
      </c>
      <c r="C2248" s="63">
        <v>24.607500000000002</v>
      </c>
      <c r="D2248" s="71" t="s">
        <v>25</v>
      </c>
      <c r="E2248" s="72">
        <v>0</v>
      </c>
      <c r="F2248" s="64">
        <v>37534</v>
      </c>
      <c r="G2248" s="65">
        <v>0.84305555555555556</v>
      </c>
      <c r="H2248" s="66">
        <v>28.665666666666667</v>
      </c>
      <c r="I2248" s="66">
        <v>36.212333333333333</v>
      </c>
      <c r="J2248" s="66">
        <v>0.28831207423419097</v>
      </c>
      <c r="K2248" s="66">
        <v>5.8937332451338406E-2</v>
      </c>
      <c r="M2248" s="67">
        <v>7.6999999999999999E-2</v>
      </c>
      <c r="N2248" s="67">
        <v>0.01</v>
      </c>
      <c r="P2248" s="66"/>
      <c r="Q2248" s="67">
        <v>0.1</v>
      </c>
    </row>
    <row r="2249" spans="1:17" ht="14" customHeight="1" x14ac:dyDescent="0.2">
      <c r="A2249" s="46">
        <v>2247</v>
      </c>
      <c r="B2249" s="63">
        <v>-83.042833299999998</v>
      </c>
      <c r="C2249" s="63">
        <v>24.516666666666666</v>
      </c>
      <c r="D2249" s="71" t="s">
        <v>26</v>
      </c>
      <c r="E2249" s="72">
        <v>0</v>
      </c>
      <c r="F2249" s="64">
        <v>37534</v>
      </c>
      <c r="G2249" s="65">
        <v>0.87013888888888891</v>
      </c>
      <c r="H2249" s="66">
        <v>28.765666666666664</v>
      </c>
      <c r="I2249" s="66">
        <v>36.172333333333334</v>
      </c>
      <c r="J2249" s="66">
        <v>0.19136871302880798</v>
      </c>
      <c r="K2249" s="66">
        <v>5.4926667083353281E-2</v>
      </c>
      <c r="M2249" s="67">
        <v>7.0000000000000007E-2</v>
      </c>
      <c r="N2249" s="67">
        <v>0.01</v>
      </c>
      <c r="P2249" s="66"/>
      <c r="Q2249" s="67">
        <v>0.1</v>
      </c>
    </row>
    <row r="2250" spans="1:17" ht="14" customHeight="1" x14ac:dyDescent="0.2">
      <c r="A2250" s="46">
        <v>2248</v>
      </c>
      <c r="B2250" s="63">
        <v>-83.000066666666669</v>
      </c>
      <c r="C2250" s="63">
        <v>24.416666666666668</v>
      </c>
      <c r="D2250" s="71" t="s">
        <v>27</v>
      </c>
      <c r="E2250" s="72">
        <v>0</v>
      </c>
      <c r="F2250" s="64">
        <v>37534</v>
      </c>
      <c r="G2250" s="65">
        <v>0.90208333333333324</v>
      </c>
      <c r="H2250" s="66">
        <v>28.462333333333333</v>
      </c>
      <c r="I2250" s="66">
        <v>36.032333333333334</v>
      </c>
      <c r="J2250" s="66">
        <v>0.11268091984262048</v>
      </c>
      <c r="K2250" s="66">
        <v>2.5082096240916407E-2</v>
      </c>
      <c r="M2250" s="67">
        <v>6.4000000000000001E-2</v>
      </c>
      <c r="N2250" s="67">
        <v>0.01</v>
      </c>
      <c r="P2250" s="66"/>
      <c r="Q2250" s="67">
        <v>0.1</v>
      </c>
    </row>
    <row r="2251" spans="1:17" ht="14" customHeight="1" x14ac:dyDescent="0.2">
      <c r="A2251" s="46">
        <v>2249</v>
      </c>
      <c r="B2251" s="63">
        <v>-82.975333333333339</v>
      </c>
      <c r="C2251" s="63">
        <v>24.482833333333332</v>
      </c>
      <c r="D2251" s="71" t="s">
        <v>28</v>
      </c>
      <c r="E2251" s="72">
        <v>0</v>
      </c>
      <c r="F2251" s="64">
        <v>37534</v>
      </c>
      <c r="G2251" s="65">
        <v>0.92847222222222225</v>
      </c>
      <c r="H2251" s="66">
        <v>28.792666666666666</v>
      </c>
      <c r="I2251" s="66">
        <v>36.179000000000002</v>
      </c>
      <c r="J2251" s="66">
        <v>8.8759830714019494E-2</v>
      </c>
      <c r="K2251" s="66">
        <v>2.2208415568589518E-2</v>
      </c>
      <c r="M2251" s="67">
        <v>7.1999999999999995E-2</v>
      </c>
      <c r="N2251" s="67">
        <v>0.01</v>
      </c>
      <c r="P2251" s="66"/>
      <c r="Q2251" s="67">
        <v>0.1</v>
      </c>
    </row>
    <row r="2252" spans="1:17" ht="14" customHeight="1" x14ac:dyDescent="0.2">
      <c r="A2252" s="46">
        <v>2250</v>
      </c>
      <c r="B2252" s="63">
        <v>-82.950666666666663</v>
      </c>
      <c r="C2252" s="63">
        <v>24.549666666666667</v>
      </c>
      <c r="D2252" s="71" t="s">
        <v>29</v>
      </c>
      <c r="E2252" s="72">
        <v>0</v>
      </c>
      <c r="F2252" s="64">
        <v>37534</v>
      </c>
      <c r="G2252" s="65">
        <v>0.94930555555555562</v>
      </c>
      <c r="H2252" s="66">
        <v>28.687333333333331</v>
      </c>
      <c r="I2252" s="66">
        <v>36.082333333333338</v>
      </c>
      <c r="J2252" s="66">
        <v>0.19168346420155274</v>
      </c>
      <c r="K2252" s="66">
        <v>5.3258643568942596E-2</v>
      </c>
      <c r="M2252" s="67">
        <v>6.6000000000000003E-2</v>
      </c>
      <c r="N2252" s="67">
        <v>0.01</v>
      </c>
      <c r="P2252" s="66"/>
      <c r="Q2252" s="67">
        <v>0.1</v>
      </c>
    </row>
    <row r="2253" spans="1:17" ht="14" customHeight="1" x14ac:dyDescent="0.2">
      <c r="A2253" s="46">
        <v>2251</v>
      </c>
      <c r="B2253" s="63">
        <v>-82.748666999999998</v>
      </c>
      <c r="C2253" s="63">
        <v>24.728667000000002</v>
      </c>
      <c r="D2253" s="71">
        <v>28</v>
      </c>
      <c r="E2253" s="72">
        <v>0</v>
      </c>
      <c r="F2253" s="64">
        <v>37535</v>
      </c>
      <c r="G2253" s="65">
        <v>0.4381944444444445</v>
      </c>
      <c r="H2253" s="66">
        <v>28.634</v>
      </c>
      <c r="I2253" s="66">
        <v>36.158999999999999</v>
      </c>
      <c r="J2253" s="66">
        <v>0.4258583367236467</v>
      </c>
      <c r="K2253" s="66">
        <v>0.14495151896714614</v>
      </c>
      <c r="M2253" s="67">
        <v>2.4E-2</v>
      </c>
      <c r="N2253" s="67">
        <v>0.01</v>
      </c>
      <c r="P2253" s="66"/>
      <c r="Q2253" s="67">
        <v>0.1</v>
      </c>
    </row>
    <row r="2254" spans="1:17" ht="14" customHeight="1" x14ac:dyDescent="0.2">
      <c r="A2254" s="46">
        <v>2252</v>
      </c>
      <c r="B2254" s="63">
        <v>-82.616500000000002</v>
      </c>
      <c r="C2254" s="63">
        <v>24.9</v>
      </c>
      <c r="D2254" s="71">
        <v>28.5</v>
      </c>
      <c r="E2254" s="72">
        <v>0</v>
      </c>
      <c r="F2254" s="64">
        <v>37535</v>
      </c>
      <c r="G2254" s="65">
        <v>0.49583333333333335</v>
      </c>
      <c r="H2254" s="66">
        <v>28.592333333333332</v>
      </c>
      <c r="I2254" s="66">
        <v>36.148499999999999</v>
      </c>
      <c r="J2254" s="66">
        <v>0.32450845909983717</v>
      </c>
      <c r="K2254" s="66">
        <v>8.850994485746419E-2</v>
      </c>
      <c r="M2254" s="67">
        <v>0.02</v>
      </c>
      <c r="N2254" s="67">
        <v>0.01</v>
      </c>
      <c r="P2254" s="66"/>
      <c r="Q2254" s="67">
        <v>0.1</v>
      </c>
    </row>
    <row r="2255" spans="1:17" ht="14" customHeight="1" x14ac:dyDescent="0.2">
      <c r="A2255" s="46">
        <v>2253</v>
      </c>
      <c r="B2255" s="63">
        <v>-82.478166000000002</v>
      </c>
      <c r="C2255" s="63">
        <v>25.064</v>
      </c>
      <c r="D2255" s="71">
        <v>29</v>
      </c>
      <c r="E2255" s="72">
        <v>0</v>
      </c>
      <c r="F2255" s="64">
        <v>37535</v>
      </c>
      <c r="G2255" s="65">
        <v>0.55069444444444449</v>
      </c>
      <c r="H2255" s="66">
        <v>28.832333333333334</v>
      </c>
      <c r="I2255" s="66">
        <v>36.275666666666666</v>
      </c>
      <c r="J2255" s="66">
        <v>0.38368167957585009</v>
      </c>
      <c r="K2255" s="66">
        <v>8.5903454137612939E-2</v>
      </c>
      <c r="M2255" s="67">
        <v>6.0000000000000001E-3</v>
      </c>
      <c r="N2255" s="67">
        <v>9.6000000000000002E-2</v>
      </c>
      <c r="P2255" s="66"/>
      <c r="Q2255" s="67">
        <v>0.59899999999999998</v>
      </c>
    </row>
    <row r="2256" spans="1:17" ht="14" customHeight="1" x14ac:dyDescent="0.2">
      <c r="A2256" s="46">
        <v>2254</v>
      </c>
      <c r="B2256" s="63">
        <v>-82.349833000000004</v>
      </c>
      <c r="C2256" s="63">
        <v>25.227830000000001</v>
      </c>
      <c r="D2256" s="71">
        <v>29.5</v>
      </c>
      <c r="E2256" s="72">
        <v>0</v>
      </c>
      <c r="F2256" s="64">
        <v>37535</v>
      </c>
      <c r="G2256" s="65">
        <v>0.60833333333333328</v>
      </c>
      <c r="H2256" s="66">
        <v>29.09566666666667</v>
      </c>
      <c r="I2256" s="66">
        <v>36.232333333333337</v>
      </c>
      <c r="J2256" s="66">
        <v>0.54168676829371476</v>
      </c>
      <c r="K2256" s="66">
        <v>0.1769003147106693</v>
      </c>
      <c r="M2256" s="67">
        <v>7.0999999999999994E-2</v>
      </c>
      <c r="N2256" s="67">
        <v>0.01</v>
      </c>
      <c r="P2256" s="66"/>
      <c r="Q2256" s="67">
        <v>2.133</v>
      </c>
    </row>
    <row r="2257" spans="1:17" ht="14" customHeight="1" x14ac:dyDescent="0.2">
      <c r="A2257" s="46">
        <v>2255</v>
      </c>
      <c r="B2257" s="63">
        <v>-82.209833333333336</v>
      </c>
      <c r="C2257" s="63">
        <v>25.401333000000001</v>
      </c>
      <c r="D2257" s="71">
        <v>30</v>
      </c>
      <c r="E2257" s="72">
        <v>0</v>
      </c>
      <c r="F2257" s="64">
        <v>37535</v>
      </c>
      <c r="G2257" s="65">
        <v>0.66527777777777775</v>
      </c>
      <c r="H2257" s="66">
        <v>29.295666666666666</v>
      </c>
      <c r="I2257" s="66">
        <v>36.225666666666662</v>
      </c>
      <c r="J2257" s="66">
        <v>0.45103843054322668</v>
      </c>
      <c r="K2257" s="66">
        <v>0.11706486209266323</v>
      </c>
      <c r="M2257" s="67">
        <v>8.5000000000000006E-2</v>
      </c>
      <c r="N2257" s="67">
        <v>0.01</v>
      </c>
      <c r="P2257" s="66"/>
      <c r="Q2257" s="67">
        <v>0.59899999999999998</v>
      </c>
    </row>
    <row r="2258" spans="1:17" ht="14" customHeight="1" x14ac:dyDescent="0.2">
      <c r="A2258" s="46">
        <v>2256</v>
      </c>
      <c r="B2258" s="63">
        <v>-82.075500000000005</v>
      </c>
      <c r="C2258" s="63">
        <v>25.571666</v>
      </c>
      <c r="D2258" s="71">
        <v>30.5</v>
      </c>
      <c r="E2258" s="72">
        <v>0</v>
      </c>
      <c r="F2258" s="64">
        <v>37535</v>
      </c>
      <c r="G2258" s="65">
        <v>0.72430555555555554</v>
      </c>
      <c r="H2258" s="66">
        <v>29.245666666666665</v>
      </c>
      <c r="I2258" s="66">
        <v>36.112333333333339</v>
      </c>
      <c r="J2258" s="66">
        <v>0.94488302057973939</v>
      </c>
      <c r="K2258" s="66">
        <v>0.49986957285787587</v>
      </c>
      <c r="M2258" s="67">
        <v>6.9000000000000006E-2</v>
      </c>
      <c r="N2258" s="67">
        <v>0.01</v>
      </c>
      <c r="P2258" s="66"/>
      <c r="Q2258" s="67">
        <v>1.7050000000000001</v>
      </c>
    </row>
    <row r="2259" spans="1:17" ht="14" customHeight="1" x14ac:dyDescent="0.2">
      <c r="A2259" s="46">
        <v>2257</v>
      </c>
      <c r="B2259" s="63">
        <v>-81.942660000000004</v>
      </c>
      <c r="C2259" s="63">
        <v>25.742000000000001</v>
      </c>
      <c r="D2259" s="71">
        <v>31</v>
      </c>
      <c r="E2259" s="72">
        <v>0</v>
      </c>
      <c r="F2259" s="64">
        <v>37535</v>
      </c>
      <c r="G2259" s="65">
        <v>0.78611111111111109</v>
      </c>
      <c r="H2259" s="66">
        <v>29.552333333333333</v>
      </c>
      <c r="I2259" s="66">
        <v>35.905666666666669</v>
      </c>
      <c r="J2259" s="66">
        <v>0.7956909646987278</v>
      </c>
      <c r="K2259" s="66">
        <v>0.44769485098892403</v>
      </c>
      <c r="M2259" s="67">
        <v>0.09</v>
      </c>
      <c r="N2259" s="67">
        <v>0.01</v>
      </c>
      <c r="P2259" s="66"/>
      <c r="Q2259" s="67">
        <v>0.1</v>
      </c>
    </row>
    <row r="2260" spans="1:17" ht="14" customHeight="1" x14ac:dyDescent="0.2">
      <c r="A2260" s="46">
        <v>2258</v>
      </c>
      <c r="B2260" s="63">
        <v>-81.833330000000004</v>
      </c>
      <c r="C2260" s="63">
        <v>25.873999999999999</v>
      </c>
      <c r="D2260" s="71">
        <v>32</v>
      </c>
      <c r="E2260" s="72">
        <v>0</v>
      </c>
      <c r="F2260" s="64">
        <v>37535</v>
      </c>
      <c r="G2260" s="65">
        <v>0.8354166666666667</v>
      </c>
      <c r="H2260" s="66">
        <v>29.572333333333333</v>
      </c>
      <c r="I2260" s="66">
        <v>35.088999999999999</v>
      </c>
      <c r="J2260" s="66">
        <v>1.3915149347045395</v>
      </c>
      <c r="K2260" s="66">
        <v>0.60862019686877677</v>
      </c>
      <c r="M2260" s="67">
        <v>0.106</v>
      </c>
      <c r="N2260" s="67">
        <v>0.01</v>
      </c>
      <c r="P2260" s="66"/>
      <c r="Q2260" s="67">
        <v>13.228999999999999</v>
      </c>
    </row>
    <row r="2261" spans="1:17" ht="14" customHeight="1" x14ac:dyDescent="0.2">
      <c r="A2261" s="46">
        <v>2259</v>
      </c>
      <c r="B2261" s="63">
        <v>-81.800330000000002</v>
      </c>
      <c r="C2261" s="63">
        <v>25.911332999999999</v>
      </c>
      <c r="D2261" s="71">
        <v>33</v>
      </c>
      <c r="E2261" s="72">
        <v>0</v>
      </c>
      <c r="F2261" s="64">
        <v>37535</v>
      </c>
      <c r="G2261" s="65">
        <v>0.8520833333333333</v>
      </c>
      <c r="H2261" s="66">
        <v>30.112333333333336</v>
      </c>
      <c r="I2261" s="66">
        <v>34.382333333333335</v>
      </c>
      <c r="J2261" s="66">
        <v>2.4408953446355364</v>
      </c>
      <c r="K2261" s="66">
        <v>0.62697069340980716</v>
      </c>
      <c r="M2261" s="67">
        <v>0.13200000000000001</v>
      </c>
      <c r="N2261" s="67">
        <v>0.01</v>
      </c>
      <c r="P2261" s="66"/>
      <c r="Q2261" s="67">
        <v>19.858000000000001</v>
      </c>
    </row>
    <row r="2262" spans="1:17" ht="14" customHeight="1" x14ac:dyDescent="0.2">
      <c r="A2262" s="46">
        <v>2260</v>
      </c>
      <c r="B2262" s="63">
        <v>-81.767166000000003</v>
      </c>
      <c r="C2262" s="63">
        <v>25.949660000000002</v>
      </c>
      <c r="D2262" s="71">
        <v>34</v>
      </c>
      <c r="E2262" s="72">
        <v>0</v>
      </c>
      <c r="F2262" s="64">
        <v>37535</v>
      </c>
      <c r="G2262" s="65">
        <v>0.86875000000000002</v>
      </c>
      <c r="H2262" s="66">
        <v>29.567333333333334</v>
      </c>
      <c r="I2262" s="66">
        <v>34.241333333333337</v>
      </c>
      <c r="J2262" s="66">
        <v>5.9267645827836404</v>
      </c>
      <c r="K2262" s="66">
        <v>1.3430087362770489</v>
      </c>
      <c r="M2262" s="67">
        <v>0.125</v>
      </c>
      <c r="N2262" s="67">
        <v>0.01</v>
      </c>
      <c r="P2262" s="66"/>
      <c r="Q2262" s="67">
        <v>33.83</v>
      </c>
    </row>
    <row r="2263" spans="1:17" ht="14" customHeight="1" x14ac:dyDescent="0.2">
      <c r="A2263" s="46">
        <v>2261</v>
      </c>
      <c r="B2263" s="63">
        <v>-81.960300000000004</v>
      </c>
      <c r="C2263" s="63">
        <v>26.425249999999998</v>
      </c>
      <c r="D2263" s="71" t="s">
        <v>30</v>
      </c>
      <c r="E2263" s="72">
        <v>0</v>
      </c>
      <c r="F2263" s="64">
        <v>37536</v>
      </c>
      <c r="G2263" s="65">
        <v>0.47986111111111113</v>
      </c>
      <c r="H2263" s="66">
        <v>28.495000000000001</v>
      </c>
      <c r="I2263" s="66">
        <v>31.230666666666668</v>
      </c>
      <c r="J2263" s="66">
        <v>3.8761606923515961</v>
      </c>
      <c r="K2263" s="66">
        <v>1.1377095602826639</v>
      </c>
      <c r="M2263" s="67">
        <v>0.124</v>
      </c>
      <c r="N2263" s="67">
        <v>0.01</v>
      </c>
      <c r="P2263" s="66"/>
      <c r="Q2263" s="67">
        <v>3.9390000000000001</v>
      </c>
    </row>
    <row r="2264" spans="1:17" ht="14" customHeight="1" x14ac:dyDescent="0.2">
      <c r="A2264" s="46">
        <v>2262</v>
      </c>
      <c r="B2264" s="63">
        <v>-81.999833333333328</v>
      </c>
      <c r="C2264" s="63">
        <v>26.3835333</v>
      </c>
      <c r="D2264" s="71" t="s">
        <v>31</v>
      </c>
      <c r="E2264" s="72">
        <v>0</v>
      </c>
      <c r="F2264" s="64">
        <v>37536</v>
      </c>
      <c r="G2264" s="65">
        <v>0.4993055555555555</v>
      </c>
      <c r="H2264" s="66">
        <v>28.475333333333335</v>
      </c>
      <c r="I2264" s="66">
        <v>33.347000000000001</v>
      </c>
      <c r="J2264" s="66">
        <v>1.5246546807755688</v>
      </c>
      <c r="K2264" s="66">
        <v>0.4911783075984486</v>
      </c>
      <c r="M2264" s="67">
        <v>0.113</v>
      </c>
      <c r="N2264" s="67">
        <v>0.01</v>
      </c>
      <c r="P2264" s="66"/>
      <c r="Q2264" s="67">
        <v>2.0169999999999999</v>
      </c>
    </row>
    <row r="2265" spans="1:17" ht="14" customHeight="1" x14ac:dyDescent="0.2">
      <c r="A2265" s="46">
        <v>2263</v>
      </c>
      <c r="B2265" s="63">
        <v>-82.043166666666664</v>
      </c>
      <c r="C2265" s="63">
        <v>26.341383</v>
      </c>
      <c r="D2265" s="71" t="s">
        <v>32</v>
      </c>
      <c r="E2265" s="72">
        <v>0</v>
      </c>
      <c r="F2265" s="64">
        <v>37536</v>
      </c>
      <c r="G2265" s="65">
        <v>0.51875000000000004</v>
      </c>
      <c r="H2265" s="66">
        <v>28.617000000000001</v>
      </c>
      <c r="I2265" s="66">
        <v>35.061999999999998</v>
      </c>
      <c r="J2265" s="66">
        <v>0.66569873035514626</v>
      </c>
      <c r="K2265" s="66">
        <v>0.23260279554371036</v>
      </c>
      <c r="M2265" s="67">
        <v>9.0999999999999998E-2</v>
      </c>
      <c r="N2265" s="67">
        <v>0.01</v>
      </c>
      <c r="P2265" s="66"/>
      <c r="Q2265" s="67">
        <v>4.3819999999999997</v>
      </c>
    </row>
    <row r="2266" spans="1:17" ht="14" customHeight="1" x14ac:dyDescent="0.2">
      <c r="A2266" s="46">
        <v>2264</v>
      </c>
      <c r="B2266" s="63">
        <v>-82.133499999999998</v>
      </c>
      <c r="C2266" s="63">
        <v>26.258500000000002</v>
      </c>
      <c r="D2266" s="71" t="s">
        <v>33</v>
      </c>
      <c r="E2266" s="72">
        <v>0</v>
      </c>
      <c r="F2266" s="64">
        <v>37536</v>
      </c>
      <c r="G2266" s="65">
        <v>0.55138888888888882</v>
      </c>
      <c r="H2266" s="66">
        <v>28.970333333333333</v>
      </c>
      <c r="I2266" s="66">
        <v>35.943666666666665</v>
      </c>
      <c r="J2266" s="66">
        <v>0.66947574442808311</v>
      </c>
      <c r="K2266" s="66">
        <v>0.32653202470717846</v>
      </c>
      <c r="M2266" s="67">
        <v>9.6000000000000002E-2</v>
      </c>
      <c r="N2266" s="67">
        <v>0.01</v>
      </c>
      <c r="P2266" s="66"/>
      <c r="Q2266" s="67">
        <v>2.5590000000000002</v>
      </c>
    </row>
    <row r="2267" spans="1:17" ht="14" customHeight="1" x14ac:dyDescent="0.2">
      <c r="A2267" s="46">
        <v>2265</v>
      </c>
      <c r="B2267" s="63">
        <v>-82.216166666666666</v>
      </c>
      <c r="C2267" s="63">
        <v>26.182833333333335</v>
      </c>
      <c r="D2267" s="71" t="s">
        <v>39</v>
      </c>
      <c r="E2267" s="72">
        <v>0</v>
      </c>
      <c r="F2267" s="64">
        <v>37536</v>
      </c>
      <c r="G2267" s="65">
        <v>0.58333333333333337</v>
      </c>
      <c r="H2267" s="66">
        <v>29.079666666666668</v>
      </c>
      <c r="I2267" s="66">
        <v>36.144666666666673</v>
      </c>
      <c r="J2267" s="66">
        <v>0.78215666427070352</v>
      </c>
      <c r="K2267" s="66">
        <v>0.43930615342551144</v>
      </c>
      <c r="M2267" s="67">
        <v>0.114</v>
      </c>
      <c r="N2267" s="67">
        <v>0.01</v>
      </c>
      <c r="P2267" s="66"/>
      <c r="Q2267" s="67">
        <v>2.46</v>
      </c>
    </row>
    <row r="2268" spans="1:17" ht="14" customHeight="1" x14ac:dyDescent="0.2">
      <c r="A2268" s="46">
        <v>2266</v>
      </c>
      <c r="B2268" s="63">
        <v>-82.248283333333333</v>
      </c>
      <c r="C2268" s="63">
        <v>26.719783333333332</v>
      </c>
      <c r="D2268" s="71" t="s">
        <v>34</v>
      </c>
      <c r="E2268" s="72">
        <v>0</v>
      </c>
      <c r="F2268" s="64">
        <v>37536</v>
      </c>
      <c r="G2268" s="65">
        <v>0.72986111111111107</v>
      </c>
      <c r="H2268" s="66">
        <v>29.186333333333334</v>
      </c>
      <c r="I2268" s="66">
        <v>33.409999999999997</v>
      </c>
      <c r="J2268" s="66">
        <v>3.5236393788774758</v>
      </c>
      <c r="K2268" s="66">
        <v>0.82848107765467616</v>
      </c>
      <c r="M2268" s="67">
        <v>0.32900000000000001</v>
      </c>
      <c r="N2268" s="67">
        <v>0.01</v>
      </c>
      <c r="P2268" s="66"/>
      <c r="Q2268" s="67">
        <v>5.319</v>
      </c>
    </row>
    <row r="2269" spans="1:17" ht="14" customHeight="1" x14ac:dyDescent="0.2">
      <c r="A2269" s="46">
        <v>2267</v>
      </c>
      <c r="B2269" s="63">
        <v>-82.33</v>
      </c>
      <c r="C2269" s="63">
        <v>26.661333333333332</v>
      </c>
      <c r="D2269" s="71" t="s">
        <v>35</v>
      </c>
      <c r="E2269" s="72">
        <v>0</v>
      </c>
      <c r="F2269" s="64">
        <v>37536</v>
      </c>
      <c r="G2269" s="65">
        <v>0.76041666666666663</v>
      </c>
      <c r="H2269" s="66">
        <v>29.16033333333333</v>
      </c>
      <c r="I2269" s="66">
        <v>32.344666666666662</v>
      </c>
      <c r="J2269" s="66">
        <v>5.9031582448277851</v>
      </c>
      <c r="K2269" s="66">
        <v>0.9092091200249327</v>
      </c>
      <c r="M2269" s="67">
        <v>0.47199999999999998</v>
      </c>
      <c r="N2269" s="67">
        <v>0.01</v>
      </c>
      <c r="P2269" s="66"/>
      <c r="Q2269" s="67">
        <v>6.649</v>
      </c>
    </row>
    <row r="2270" spans="1:17" ht="14" customHeight="1" x14ac:dyDescent="0.2">
      <c r="A2270" s="46">
        <v>2268</v>
      </c>
      <c r="B2270" s="63">
        <v>-82.466333000000006</v>
      </c>
      <c r="C2270" s="63">
        <v>26.553666666666668</v>
      </c>
      <c r="D2270" s="71" t="s">
        <v>36</v>
      </c>
      <c r="E2270" s="72">
        <v>0</v>
      </c>
      <c r="F2270" s="64">
        <v>37536</v>
      </c>
      <c r="G2270" s="65">
        <v>0.80694444444444446</v>
      </c>
      <c r="H2270" s="66">
        <v>29.257999999999999</v>
      </c>
      <c r="I2270" s="66">
        <v>34.603000000000002</v>
      </c>
      <c r="J2270" s="66">
        <v>0.57819790433210572</v>
      </c>
      <c r="K2270" s="66">
        <v>0.14905009282970627</v>
      </c>
      <c r="M2270" s="67">
        <v>9.0999999999999998E-2</v>
      </c>
      <c r="N2270" s="67">
        <v>0.01</v>
      </c>
      <c r="P2270" s="66"/>
      <c r="Q2270" s="67">
        <v>0.80900000000000005</v>
      </c>
    </row>
    <row r="2271" spans="1:17" ht="14" customHeight="1" x14ac:dyDescent="0.2">
      <c r="A2271" s="46">
        <v>2269</v>
      </c>
      <c r="B2271" s="63">
        <v>-82.616</v>
      </c>
      <c r="C2271" s="63">
        <v>26.4718333</v>
      </c>
      <c r="D2271" s="71" t="s">
        <v>37</v>
      </c>
      <c r="E2271" s="72">
        <v>0</v>
      </c>
      <c r="F2271" s="64">
        <v>37536</v>
      </c>
      <c r="G2271" s="65">
        <v>0.8534722222222223</v>
      </c>
      <c r="H2271" s="66">
        <v>29.626000000000001</v>
      </c>
      <c r="I2271" s="66">
        <v>36.217333333333329</v>
      </c>
      <c r="J2271" s="66">
        <v>0.31978719150866597</v>
      </c>
      <c r="K2271" s="66">
        <v>5.8858104485852353E-2</v>
      </c>
      <c r="M2271" s="67">
        <v>7.9000000000000001E-2</v>
      </c>
      <c r="N2271" s="67">
        <v>3.6999999999999998E-2</v>
      </c>
      <c r="P2271" s="66"/>
      <c r="Q2271" s="67">
        <v>0.01</v>
      </c>
    </row>
    <row r="2272" spans="1:17" ht="14" customHeight="1" x14ac:dyDescent="0.2">
      <c r="A2272" s="46">
        <v>2270</v>
      </c>
      <c r="B2272" s="63">
        <v>-82.766999999999996</v>
      </c>
      <c r="C2272" s="63">
        <v>26.383166599999999</v>
      </c>
      <c r="D2272" s="71" t="s">
        <v>38</v>
      </c>
      <c r="E2272" s="72">
        <v>0</v>
      </c>
      <c r="F2272" s="64">
        <v>37536</v>
      </c>
      <c r="G2272" s="65">
        <v>0.89861111111111114</v>
      </c>
      <c r="H2272" s="66">
        <v>29.510333333333335</v>
      </c>
      <c r="I2272" s="66">
        <v>36.230666666666671</v>
      </c>
      <c r="J2272" s="66">
        <v>0.30090212114398096</v>
      </c>
      <c r="K2272" s="66">
        <v>6.0421306024012911E-2</v>
      </c>
      <c r="M2272" s="67">
        <v>0.106</v>
      </c>
      <c r="N2272" s="67">
        <v>0.01</v>
      </c>
      <c r="P2272" s="66"/>
      <c r="Q2272" s="67">
        <v>0.1</v>
      </c>
    </row>
    <row r="2273" spans="1:17" ht="14" customHeight="1" x14ac:dyDescent="0.2">
      <c r="A2273" s="46">
        <v>2271</v>
      </c>
      <c r="B2273" s="63">
        <v>-81.853432999999995</v>
      </c>
      <c r="C2273" s="63">
        <v>25.582983333333335</v>
      </c>
      <c r="D2273" s="71">
        <v>43</v>
      </c>
      <c r="E2273" s="72">
        <v>0</v>
      </c>
      <c r="F2273" s="64">
        <v>37537</v>
      </c>
      <c r="G2273" s="65">
        <v>0.5805555555555556</v>
      </c>
      <c r="H2273" s="66">
        <v>29.258999999999997</v>
      </c>
      <c r="I2273" s="66">
        <v>36.291333333333334</v>
      </c>
      <c r="J2273" s="66">
        <v>1.4229900519790148</v>
      </c>
      <c r="K2273" s="66">
        <v>0.5747091662499666</v>
      </c>
      <c r="M2273" s="67">
        <v>9.8000000000000004E-2</v>
      </c>
      <c r="N2273" s="67">
        <v>0.01</v>
      </c>
      <c r="P2273" s="66"/>
      <c r="Q2273" s="67">
        <v>0.36099999999999999</v>
      </c>
    </row>
    <row r="2274" spans="1:17" ht="14" customHeight="1" x14ac:dyDescent="0.2">
      <c r="A2274" s="46">
        <v>2272</v>
      </c>
      <c r="B2274" s="63">
        <v>-81.717330000000004</v>
      </c>
      <c r="C2274" s="63">
        <v>25.654482999999999</v>
      </c>
      <c r="D2274" s="71">
        <v>42</v>
      </c>
      <c r="E2274" s="72">
        <v>0</v>
      </c>
      <c r="F2274" s="64">
        <v>37537</v>
      </c>
      <c r="G2274" s="65">
        <v>0.61944444444444446</v>
      </c>
      <c r="H2274" s="66">
        <v>29.243333333333336</v>
      </c>
      <c r="I2274" s="66">
        <v>35.711333333333336</v>
      </c>
      <c r="J2274" s="66">
        <v>1.2832405312803457</v>
      </c>
      <c r="K2274" s="66">
        <v>0.49982983549258053</v>
      </c>
      <c r="M2274" s="67">
        <v>0.122</v>
      </c>
      <c r="N2274" s="67">
        <v>0.01</v>
      </c>
      <c r="P2274" s="66"/>
      <c r="Q2274" s="67">
        <v>1.0349999999999999</v>
      </c>
    </row>
    <row r="2275" spans="1:17" ht="14" customHeight="1" x14ac:dyDescent="0.2">
      <c r="A2275" s="46">
        <v>2273</v>
      </c>
      <c r="B2275" s="63">
        <v>-81.574719999999999</v>
      </c>
      <c r="C2275" s="63">
        <v>25.733616000000001</v>
      </c>
      <c r="D2275" s="71">
        <v>41</v>
      </c>
      <c r="E2275" s="72">
        <v>0</v>
      </c>
      <c r="F2275" s="64">
        <v>37537</v>
      </c>
      <c r="G2275" s="65">
        <v>0.65902777777777777</v>
      </c>
      <c r="H2275" s="66">
        <v>29.134</v>
      </c>
      <c r="I2275" s="66">
        <v>33.991999999999997</v>
      </c>
      <c r="J2275" s="66">
        <v>2.8217442636566834</v>
      </c>
      <c r="K2275" s="66">
        <v>0.9146379098234666</v>
      </c>
      <c r="M2275" s="67">
        <v>9.0999999999999998E-2</v>
      </c>
      <c r="N2275" s="67">
        <v>0.01</v>
      </c>
      <c r="P2275" s="66"/>
      <c r="Q2275" s="67">
        <v>18.094000000000001</v>
      </c>
    </row>
    <row r="2276" spans="1:17" ht="14" customHeight="1" x14ac:dyDescent="0.2">
      <c r="A2276" s="46">
        <v>2274</v>
      </c>
      <c r="B2276" s="63">
        <v>-81.522833000000006</v>
      </c>
      <c r="C2276" s="63">
        <v>25.76</v>
      </c>
      <c r="D2276" s="71">
        <v>40</v>
      </c>
      <c r="E2276" s="72">
        <v>0</v>
      </c>
      <c r="F2276" s="64">
        <v>37537</v>
      </c>
      <c r="G2276" s="65">
        <v>0.67638888888888893</v>
      </c>
      <c r="H2276" s="66">
        <v>28.919</v>
      </c>
      <c r="I2276" s="66">
        <v>30.585666666666668</v>
      </c>
      <c r="J2276" s="66">
        <v>3.7046213032057067</v>
      </c>
      <c r="K2276" s="66">
        <v>1.0385946565674216</v>
      </c>
      <c r="M2276" s="67">
        <v>0.106</v>
      </c>
      <c r="N2276" s="67">
        <v>0.01</v>
      </c>
      <c r="P2276" s="66"/>
      <c r="Q2276" s="67">
        <v>38.137999999999998</v>
      </c>
    </row>
    <row r="2277" spans="1:17" ht="14" customHeight="1" x14ac:dyDescent="0.2">
      <c r="A2277" s="46">
        <v>2275</v>
      </c>
      <c r="B2277" s="63">
        <v>-81.481832999999995</v>
      </c>
      <c r="C2277" s="63">
        <v>25.783000000000001</v>
      </c>
      <c r="D2277" s="71">
        <v>39</v>
      </c>
      <c r="E2277" s="72">
        <v>0</v>
      </c>
      <c r="F2277" s="64">
        <v>37537</v>
      </c>
      <c r="G2277" s="65">
        <v>0.69374999999999998</v>
      </c>
      <c r="H2277" s="66">
        <v>29.205666666666662</v>
      </c>
      <c r="I2277" s="66">
        <v>27.815666666666669</v>
      </c>
      <c r="J2277" s="66">
        <v>5.38854007739012</v>
      </c>
      <c r="K2277" s="66">
        <v>1.6471175700709271</v>
      </c>
      <c r="M2277" s="67">
        <v>0.104</v>
      </c>
      <c r="N2277" s="67">
        <v>0.01</v>
      </c>
      <c r="P2277" s="66"/>
      <c r="Q2277" s="67">
        <v>40.905000000000001</v>
      </c>
    </row>
    <row r="2278" spans="1:17" ht="14" customHeight="1" x14ac:dyDescent="0.2">
      <c r="A2278" s="46">
        <v>2276</v>
      </c>
      <c r="B2278" s="63">
        <v>-81.290499999999994</v>
      </c>
      <c r="C2278" s="63">
        <v>25.582666666666668</v>
      </c>
      <c r="D2278" s="71">
        <v>49</v>
      </c>
      <c r="E2278" s="72">
        <v>0</v>
      </c>
      <c r="F2278" s="64">
        <v>37537</v>
      </c>
      <c r="G2278" s="65">
        <v>0.77569444444444446</v>
      </c>
      <c r="H2278" s="66">
        <v>29.475666666666665</v>
      </c>
      <c r="I2278" s="66">
        <v>34.689</v>
      </c>
      <c r="J2278" s="66">
        <v>2.3020900774551007</v>
      </c>
      <c r="K2278" s="66">
        <v>0.88892382611837717</v>
      </c>
      <c r="M2278" s="67">
        <v>9.6000000000000002E-2</v>
      </c>
      <c r="N2278" s="67">
        <v>0.01</v>
      </c>
      <c r="P2278" s="66"/>
      <c r="Q2278" s="67">
        <v>37.704999999999998</v>
      </c>
    </row>
    <row r="2279" spans="1:17" ht="14" customHeight="1" x14ac:dyDescent="0.2">
      <c r="A2279" s="46">
        <v>2277</v>
      </c>
      <c r="B2279" s="63">
        <v>-81.330666666666673</v>
      </c>
      <c r="C2279" s="63">
        <v>25.582999999999998</v>
      </c>
      <c r="D2279" s="71">
        <v>48</v>
      </c>
      <c r="E2279" s="72">
        <v>0</v>
      </c>
      <c r="F2279" s="64">
        <v>37537</v>
      </c>
      <c r="G2279" s="65">
        <v>0.79236111111111107</v>
      </c>
      <c r="H2279" s="66">
        <v>29.585666666666668</v>
      </c>
      <c r="I2279" s="66">
        <v>35.585666666666668</v>
      </c>
      <c r="J2279" s="66">
        <v>1.4604454415356396</v>
      </c>
      <c r="K2279" s="66">
        <v>0.63550130357017331</v>
      </c>
      <c r="M2279" s="67">
        <v>7.5999999999999998E-2</v>
      </c>
      <c r="N2279" s="67">
        <v>0.01</v>
      </c>
      <c r="P2279" s="66"/>
      <c r="Q2279" s="67">
        <v>23.652999999999999</v>
      </c>
    </row>
    <row r="2280" spans="1:17" ht="14" customHeight="1" x14ac:dyDescent="0.2">
      <c r="A2280" s="46">
        <v>2278</v>
      </c>
      <c r="B2280" s="63">
        <v>-81.367383000000004</v>
      </c>
      <c r="C2280" s="63">
        <v>25.5825</v>
      </c>
      <c r="D2280" s="71">
        <v>47</v>
      </c>
      <c r="E2280" s="72">
        <v>0</v>
      </c>
      <c r="F2280" s="64">
        <v>37537</v>
      </c>
      <c r="G2280" s="65">
        <v>0.80694444444444446</v>
      </c>
      <c r="H2280" s="66">
        <v>29.550333333333338</v>
      </c>
      <c r="I2280" s="66">
        <v>35.975000000000001</v>
      </c>
      <c r="J2280" s="66">
        <v>1.2152542779674798</v>
      </c>
      <c r="K2280" s="66">
        <v>0.54616378598243809</v>
      </c>
      <c r="M2280" s="67">
        <v>7.5999999999999998E-2</v>
      </c>
      <c r="N2280" s="67">
        <v>0.01</v>
      </c>
      <c r="P2280" s="66"/>
      <c r="Q2280" s="67">
        <v>20.957999999999998</v>
      </c>
    </row>
    <row r="2281" spans="1:17" ht="14" customHeight="1" x14ac:dyDescent="0.2">
      <c r="A2281" s="46">
        <v>2279</v>
      </c>
      <c r="B2281" s="63">
        <v>-81.408850000000001</v>
      </c>
      <c r="C2281" s="63">
        <v>25.582999999999998</v>
      </c>
      <c r="D2281" s="71">
        <v>46</v>
      </c>
      <c r="E2281" s="72">
        <v>0</v>
      </c>
      <c r="F2281" s="64">
        <v>37537</v>
      </c>
      <c r="G2281" s="65">
        <v>0.8256944444444444</v>
      </c>
      <c r="H2281" s="66">
        <v>29.652000000000001</v>
      </c>
      <c r="I2281" s="66">
        <v>36.657000000000004</v>
      </c>
      <c r="J2281" s="66">
        <v>1.0682654802956812</v>
      </c>
      <c r="K2281" s="66">
        <v>0.74187048946891598</v>
      </c>
      <c r="M2281" s="67">
        <v>8.7999999999999995E-2</v>
      </c>
      <c r="N2281" s="67">
        <v>0.01</v>
      </c>
      <c r="P2281" s="66"/>
      <c r="Q2281" s="67">
        <v>14.629</v>
      </c>
    </row>
    <row r="2282" spans="1:17" ht="14" customHeight="1" x14ac:dyDescent="0.2">
      <c r="A2282" s="46">
        <v>2280</v>
      </c>
      <c r="B2282" s="63">
        <v>-81.471950000000007</v>
      </c>
      <c r="C2282" s="63">
        <v>25.582982999999999</v>
      </c>
      <c r="D2282" s="71">
        <v>45</v>
      </c>
      <c r="E2282" s="72">
        <v>0</v>
      </c>
      <c r="F2282" s="64">
        <v>37537</v>
      </c>
      <c r="G2282" s="65">
        <v>0.84652777777777777</v>
      </c>
      <c r="H2282" s="66">
        <v>29.582666666666665</v>
      </c>
      <c r="I2282" s="66">
        <v>36.783999999999999</v>
      </c>
      <c r="J2282" s="66">
        <v>1.109183132752499</v>
      </c>
      <c r="K2282" s="66">
        <v>0.47035523950775482</v>
      </c>
      <c r="M2282" s="67">
        <v>8.5999999999999993E-2</v>
      </c>
      <c r="N2282" s="67">
        <v>0.01</v>
      </c>
      <c r="P2282" s="66"/>
      <c r="Q2282" s="67">
        <v>9.0229999999999997</v>
      </c>
    </row>
    <row r="2283" spans="1:17" ht="14" customHeight="1" x14ac:dyDescent="0.2">
      <c r="A2283" s="46">
        <v>2281</v>
      </c>
      <c r="B2283" s="63">
        <v>-81.665335999999996</v>
      </c>
      <c r="C2283" s="63">
        <v>25.582933333333333</v>
      </c>
      <c r="D2283" s="71">
        <v>44</v>
      </c>
      <c r="E2283" s="72">
        <v>0</v>
      </c>
      <c r="F2283" s="64">
        <v>37537</v>
      </c>
      <c r="G2283" s="65">
        <v>0.8930555555555556</v>
      </c>
      <c r="H2283" s="66">
        <v>29.698333333333334</v>
      </c>
      <c r="I2283" s="66">
        <v>36.468666666666671</v>
      </c>
      <c r="J2283" s="66">
        <v>2.0194435243303155</v>
      </c>
      <c r="K2283" s="66">
        <v>0.83487649074587789</v>
      </c>
      <c r="M2283" s="67">
        <v>0.10199999999999999</v>
      </c>
      <c r="N2283" s="67">
        <v>0.01</v>
      </c>
      <c r="P2283" s="66"/>
      <c r="Q2283" s="67">
        <v>0.1</v>
      </c>
    </row>
    <row r="2284" spans="1:17" ht="14" customHeight="1" x14ac:dyDescent="0.2">
      <c r="A2284" s="46">
        <v>2282</v>
      </c>
      <c r="B2284" s="63">
        <v>-81.350200000000001</v>
      </c>
      <c r="C2284" s="63">
        <v>25.453150000000001</v>
      </c>
      <c r="D2284" s="71">
        <v>50</v>
      </c>
      <c r="E2284" s="72">
        <v>0</v>
      </c>
      <c r="F2284" s="64">
        <v>37537</v>
      </c>
      <c r="G2284" s="65">
        <v>0.97916666666666663</v>
      </c>
      <c r="H2284" s="66">
        <v>29.384</v>
      </c>
      <c r="I2284" s="66">
        <v>36.597333333333331</v>
      </c>
      <c r="J2284" s="66">
        <v>1.5983064551978403</v>
      </c>
      <c r="K2284" s="66">
        <v>0.41860909574637045</v>
      </c>
      <c r="M2284" s="67">
        <v>9.7000000000000003E-2</v>
      </c>
      <c r="N2284" s="67">
        <v>0.01</v>
      </c>
      <c r="P2284" s="66"/>
      <c r="Q2284" s="67">
        <v>8.4939999999999998</v>
      </c>
    </row>
    <row r="2285" spans="1:17" ht="14" customHeight="1" x14ac:dyDescent="0.2">
      <c r="A2285" s="46">
        <v>2283</v>
      </c>
      <c r="B2285" s="63">
        <v>-81.308499999999995</v>
      </c>
      <c r="C2285" s="63">
        <v>25.453533333333333</v>
      </c>
      <c r="D2285" s="71">
        <v>51</v>
      </c>
      <c r="E2285" s="72">
        <v>0</v>
      </c>
      <c r="F2285" s="64">
        <v>37537</v>
      </c>
      <c r="G2285" s="65">
        <v>0.99375000000000002</v>
      </c>
      <c r="H2285" s="66">
        <v>29.188333333333333</v>
      </c>
      <c r="I2285" s="66">
        <v>35.67166666666666</v>
      </c>
      <c r="J2285" s="66">
        <v>2.0679152049330067</v>
      </c>
      <c r="K2285" s="66">
        <v>0.67787235095924636</v>
      </c>
      <c r="M2285" s="67">
        <v>0.10100000000000001</v>
      </c>
      <c r="N2285" s="67">
        <v>0.01</v>
      </c>
      <c r="P2285" s="66"/>
      <c r="Q2285" s="67">
        <v>19.321000000000002</v>
      </c>
    </row>
    <row r="2286" spans="1:17" ht="14" customHeight="1" x14ac:dyDescent="0.2">
      <c r="A2286" s="46">
        <v>2284</v>
      </c>
      <c r="B2286" s="63">
        <v>-81.259950000000003</v>
      </c>
      <c r="C2286" s="63">
        <v>25.454232999999999</v>
      </c>
      <c r="D2286" s="71">
        <v>52</v>
      </c>
      <c r="E2286" s="72">
        <v>0</v>
      </c>
      <c r="F2286" s="64">
        <v>37538</v>
      </c>
      <c r="G2286" s="65">
        <v>1.1111111111111112E-2</v>
      </c>
      <c r="H2286" s="66">
        <v>29.175999999999998</v>
      </c>
      <c r="I2286" s="66">
        <v>34.189</v>
      </c>
      <c r="J2286" s="66">
        <v>2.6580736538294136</v>
      </c>
      <c r="K2286" s="66">
        <v>1.1094339005689342</v>
      </c>
      <c r="M2286" s="67">
        <v>0.107</v>
      </c>
      <c r="N2286" s="67">
        <v>0.01</v>
      </c>
      <c r="P2286" s="66"/>
      <c r="Q2286" s="67">
        <v>32.700000000000003</v>
      </c>
    </row>
    <row r="2287" spans="1:17" ht="14" customHeight="1" x14ac:dyDescent="0.2">
      <c r="A2287" s="46">
        <v>2285</v>
      </c>
      <c r="B2287" s="63">
        <v>-81.229100000000003</v>
      </c>
      <c r="C2287" s="63">
        <v>25.453766000000002</v>
      </c>
      <c r="D2287" s="71">
        <v>53</v>
      </c>
      <c r="E2287" s="72">
        <v>0</v>
      </c>
      <c r="F2287" s="64">
        <v>37538</v>
      </c>
      <c r="G2287" s="65">
        <v>2.5000000000000001E-2</v>
      </c>
      <c r="H2287" s="66">
        <v>29.076999999999998</v>
      </c>
      <c r="I2287" s="66">
        <v>32.960999999999999</v>
      </c>
      <c r="J2287" s="66">
        <v>4.4914992350675815</v>
      </c>
      <c r="K2287" s="66">
        <v>1.2057729706968923</v>
      </c>
      <c r="L2287" s="66"/>
      <c r="M2287" s="66">
        <v>0.113</v>
      </c>
      <c r="N2287" s="66">
        <v>0.01</v>
      </c>
      <c r="P2287" s="66"/>
      <c r="Q2287" s="66">
        <v>34.673000000000002</v>
      </c>
    </row>
    <row r="2288" spans="1:17" ht="14" customHeight="1" x14ac:dyDescent="0.2">
      <c r="A2288" s="46">
        <v>2286</v>
      </c>
      <c r="B2288" s="63">
        <v>-81.157833333333329</v>
      </c>
      <c r="C2288" s="63">
        <v>25.350133333333332</v>
      </c>
      <c r="D2288" s="71">
        <v>54</v>
      </c>
      <c r="E2288" s="72">
        <v>0</v>
      </c>
      <c r="F2288" s="64">
        <v>37538</v>
      </c>
      <c r="G2288" s="65">
        <v>0.5083333333333333</v>
      </c>
      <c r="H2288" s="66">
        <v>28.453999999999997</v>
      </c>
      <c r="I2288" s="66">
        <v>33.556999999999995</v>
      </c>
      <c r="J2288" s="66">
        <v>4.3750413011520255</v>
      </c>
      <c r="K2288" s="66">
        <v>2.0002203169322628</v>
      </c>
      <c r="M2288" s="67">
        <v>0.126</v>
      </c>
      <c r="N2288" s="67">
        <v>0.16300000000000001</v>
      </c>
      <c r="P2288" s="66"/>
      <c r="Q2288" s="67">
        <v>19.864999999999998</v>
      </c>
    </row>
    <row r="2289" spans="1:17" ht="14" customHeight="1" x14ac:dyDescent="0.2">
      <c r="A2289" s="46">
        <v>2287</v>
      </c>
      <c r="B2289" s="63">
        <v>-81.196666666666673</v>
      </c>
      <c r="C2289" s="63">
        <v>25.351516666666665</v>
      </c>
      <c r="D2289" s="71">
        <v>55</v>
      </c>
      <c r="E2289" s="72">
        <v>0</v>
      </c>
      <c r="F2289" s="64">
        <v>37538</v>
      </c>
      <c r="G2289" s="65">
        <v>0.53055555555555556</v>
      </c>
      <c r="H2289" s="66">
        <v>28.28533333333333</v>
      </c>
      <c r="I2289" s="66">
        <v>34.131</v>
      </c>
      <c r="J2289" s="66">
        <v>3.1412167039926042</v>
      </c>
      <c r="K2289" s="66">
        <v>1.274507827700343</v>
      </c>
      <c r="M2289" s="67">
        <v>9.9000000000000005E-2</v>
      </c>
      <c r="N2289" s="67">
        <v>5.6000000000000001E-2</v>
      </c>
      <c r="P2289" s="66"/>
      <c r="Q2289" s="67">
        <v>21.408000000000001</v>
      </c>
    </row>
    <row r="2290" spans="1:17" ht="14" customHeight="1" x14ac:dyDescent="0.2">
      <c r="A2290" s="46">
        <v>2288</v>
      </c>
      <c r="B2290" s="63">
        <v>-81.228499999999997</v>
      </c>
      <c r="C2290" s="63">
        <v>25.350133</v>
      </c>
      <c r="D2290" s="71">
        <v>56</v>
      </c>
      <c r="E2290" s="72">
        <v>0</v>
      </c>
      <c r="F2290" s="64">
        <v>37538</v>
      </c>
      <c r="G2290" s="65">
        <v>0.54374999999999996</v>
      </c>
      <c r="H2290" s="66">
        <v>28.487333333333336</v>
      </c>
      <c r="I2290" s="66">
        <v>35.745333333333342</v>
      </c>
      <c r="J2290" s="66">
        <v>2.5526320109599219</v>
      </c>
      <c r="K2290" s="66">
        <v>1.0010586295729573</v>
      </c>
      <c r="M2290" s="67">
        <v>8.6999999999999994E-2</v>
      </c>
      <c r="N2290" s="67">
        <v>0.13100000000000001</v>
      </c>
      <c r="P2290" s="66"/>
      <c r="Q2290" s="67">
        <v>17.43</v>
      </c>
    </row>
    <row r="2291" spans="1:17" ht="14" customHeight="1" x14ac:dyDescent="0.2">
      <c r="A2291" s="46">
        <v>2289</v>
      </c>
      <c r="B2291" s="63">
        <v>-81.26466666666667</v>
      </c>
      <c r="C2291" s="63">
        <v>25.351333333333333</v>
      </c>
      <c r="D2291" s="71">
        <v>57</v>
      </c>
      <c r="E2291" s="72">
        <v>0</v>
      </c>
      <c r="F2291" s="64">
        <v>37538</v>
      </c>
      <c r="G2291" s="65">
        <v>0.55902777777777779</v>
      </c>
      <c r="H2291" s="66">
        <v>28.539333333333332</v>
      </c>
      <c r="I2291" s="66">
        <v>36.308666666666674</v>
      </c>
      <c r="J2291" s="66">
        <v>2.2709297113533711</v>
      </c>
      <c r="K2291" s="66">
        <v>1.0973628614412902</v>
      </c>
      <c r="M2291" s="67">
        <v>8.3000000000000004E-2</v>
      </c>
      <c r="N2291" s="67">
        <v>1.4E-2</v>
      </c>
      <c r="P2291" s="66"/>
      <c r="Q2291" s="67">
        <v>15.404999999999999</v>
      </c>
    </row>
    <row r="2292" spans="1:17" ht="14" customHeight="1" x14ac:dyDescent="0.2">
      <c r="A2292" s="46">
        <v>2290</v>
      </c>
      <c r="B2292" s="63">
        <v>-81.653082999999995</v>
      </c>
      <c r="C2292" s="63">
        <v>25.165583000000002</v>
      </c>
      <c r="D2292" s="71">
        <v>58</v>
      </c>
      <c r="E2292" s="72">
        <v>0</v>
      </c>
      <c r="F2292" s="64">
        <v>37538</v>
      </c>
      <c r="G2292" s="65">
        <v>0.66180555555555554</v>
      </c>
      <c r="H2292" s="66">
        <v>29.295000000000002</v>
      </c>
      <c r="I2292" s="66">
        <v>36.479999999999997</v>
      </c>
      <c r="J2292" s="66">
        <v>0.71228190392136903</v>
      </c>
      <c r="K2292" s="66">
        <v>0.22120466187806664</v>
      </c>
      <c r="M2292" s="67">
        <v>6.9000000000000006E-2</v>
      </c>
      <c r="N2292" s="67">
        <v>0.01</v>
      </c>
      <c r="P2292" s="66"/>
      <c r="Q2292" s="67">
        <v>0.1</v>
      </c>
    </row>
    <row r="2293" spans="1:17" ht="14" customHeight="1" x14ac:dyDescent="0.2">
      <c r="A2293" s="46">
        <v>2291</v>
      </c>
      <c r="B2293" s="63">
        <v>-81.489383000000004</v>
      </c>
      <c r="C2293" s="63">
        <v>25.16666</v>
      </c>
      <c r="D2293" s="71">
        <v>59</v>
      </c>
      <c r="E2293" s="72">
        <v>0</v>
      </c>
      <c r="F2293" s="64">
        <v>37538</v>
      </c>
      <c r="G2293" s="65">
        <v>0.7006944444444444</v>
      </c>
      <c r="H2293" s="66">
        <v>29.168000000000003</v>
      </c>
      <c r="I2293" s="66">
        <v>36.857333333333337</v>
      </c>
      <c r="J2293" s="66">
        <v>1.0937603252880059</v>
      </c>
      <c r="K2293" s="66">
        <v>0.36154767917035602</v>
      </c>
      <c r="M2293" s="67">
        <v>6.5000000000000002E-2</v>
      </c>
      <c r="N2293" s="67">
        <v>0.01</v>
      </c>
      <c r="P2293" s="66"/>
      <c r="Q2293" s="67">
        <v>0.91600000000000004</v>
      </c>
    </row>
    <row r="2294" spans="1:17" ht="14" customHeight="1" x14ac:dyDescent="0.2">
      <c r="A2294" s="46">
        <v>2292</v>
      </c>
      <c r="B2294" s="63">
        <v>-81.336166666666671</v>
      </c>
      <c r="C2294" s="63">
        <v>25.166621666666668</v>
      </c>
      <c r="D2294" s="71">
        <v>60</v>
      </c>
      <c r="E2294" s="72">
        <v>0</v>
      </c>
      <c r="F2294" s="64">
        <v>37538</v>
      </c>
      <c r="G2294" s="65">
        <v>0.73750000000000004</v>
      </c>
      <c r="H2294" s="66">
        <v>29.029666666666667</v>
      </c>
      <c r="I2294" s="66">
        <v>36.904333333333334</v>
      </c>
      <c r="J2294" s="66">
        <v>2.240713598769875</v>
      </c>
      <c r="K2294" s="66">
        <v>0.62280850104835195</v>
      </c>
      <c r="L2294" s="66"/>
      <c r="M2294" s="66">
        <v>6.0999999999999999E-2</v>
      </c>
      <c r="N2294" s="66">
        <v>0.01</v>
      </c>
      <c r="P2294" s="66"/>
      <c r="Q2294" s="66">
        <v>1.9770000000000001</v>
      </c>
    </row>
    <row r="2295" spans="1:17" ht="14" customHeight="1" x14ac:dyDescent="0.2">
      <c r="A2295" s="46">
        <v>2293</v>
      </c>
      <c r="B2295" s="63">
        <v>-81.274500000000003</v>
      </c>
      <c r="C2295" s="63">
        <v>25.1661833</v>
      </c>
      <c r="D2295" s="71">
        <v>61</v>
      </c>
      <c r="E2295" s="72">
        <v>0</v>
      </c>
      <c r="F2295" s="64">
        <v>37538</v>
      </c>
      <c r="G2295" s="65">
        <v>0.75694444444444453</v>
      </c>
      <c r="H2295" s="66">
        <v>29.033666666666665</v>
      </c>
      <c r="I2295" s="66">
        <v>37.029000000000003</v>
      </c>
      <c r="J2295" s="66">
        <v>2.1034820874531639</v>
      </c>
      <c r="K2295" s="66">
        <v>0.66801761184039199</v>
      </c>
      <c r="M2295" s="67">
        <v>4.7E-2</v>
      </c>
      <c r="N2295" s="67">
        <v>1.2E-2</v>
      </c>
      <c r="P2295" s="66"/>
      <c r="Q2295" s="67">
        <v>3.0139999999999998</v>
      </c>
    </row>
    <row r="2296" spans="1:17" ht="14" customHeight="1" x14ac:dyDescent="0.2">
      <c r="A2296" s="46">
        <v>2294</v>
      </c>
      <c r="B2296" s="63">
        <v>-81.23433</v>
      </c>
      <c r="C2296" s="63">
        <v>25.166899999999998</v>
      </c>
      <c r="D2296" s="71">
        <v>62</v>
      </c>
      <c r="E2296" s="72">
        <v>0</v>
      </c>
      <c r="F2296" s="64">
        <v>37538</v>
      </c>
      <c r="G2296" s="65">
        <v>0.77013888888888893</v>
      </c>
      <c r="H2296" s="66">
        <v>28.969666666666669</v>
      </c>
      <c r="I2296" s="66">
        <v>37.102333333333334</v>
      </c>
      <c r="J2296" s="66">
        <v>2.056269411541451</v>
      </c>
      <c r="K2296" s="66">
        <v>0.53984625812721521</v>
      </c>
      <c r="M2296" s="67">
        <v>0.05</v>
      </c>
      <c r="N2296" s="67">
        <v>7.0000000000000001E-3</v>
      </c>
      <c r="P2296" s="66"/>
      <c r="Q2296" s="67">
        <v>4.1950000000000003</v>
      </c>
    </row>
    <row r="2297" spans="1:17" ht="14" customHeight="1" x14ac:dyDescent="0.2">
      <c r="A2297" s="46">
        <v>2295</v>
      </c>
      <c r="B2297" s="63">
        <v>-81.198233000000002</v>
      </c>
      <c r="C2297" s="63">
        <v>25.166383</v>
      </c>
      <c r="D2297" s="71">
        <v>63</v>
      </c>
      <c r="E2297" s="72">
        <v>0</v>
      </c>
      <c r="F2297" s="64">
        <v>37538</v>
      </c>
      <c r="G2297" s="65">
        <v>0.78402777777777777</v>
      </c>
      <c r="H2297" s="66">
        <v>29.085999999999999</v>
      </c>
      <c r="I2297" s="66">
        <v>36.883333333333333</v>
      </c>
      <c r="J2297" s="66">
        <v>2.2372513358696828</v>
      </c>
      <c r="K2297" s="66">
        <v>0.57403446324267382</v>
      </c>
      <c r="M2297" s="67">
        <v>4.8000000000000001E-2</v>
      </c>
      <c r="N2297" s="67">
        <v>7.0999999999999994E-2</v>
      </c>
      <c r="P2297" s="66"/>
      <c r="Q2297" s="67">
        <v>10.391</v>
      </c>
    </row>
    <row r="2298" spans="1:17" ht="14" customHeight="1" x14ac:dyDescent="0.2">
      <c r="A2298" s="46">
        <v>2296</v>
      </c>
      <c r="B2298" s="63">
        <v>-81.156800000000004</v>
      </c>
      <c r="C2298" s="63">
        <v>25.1661</v>
      </c>
      <c r="D2298" s="71">
        <v>64</v>
      </c>
      <c r="E2298" s="72">
        <v>0</v>
      </c>
      <c r="F2298" s="64">
        <v>37538</v>
      </c>
      <c r="G2298" s="65">
        <v>0.79861111111111116</v>
      </c>
      <c r="H2298" s="66">
        <v>29.233333333333334</v>
      </c>
      <c r="I2298" s="66">
        <v>36.53</v>
      </c>
      <c r="J2298" s="66">
        <v>3.5378031816509896</v>
      </c>
      <c r="K2298" s="66">
        <v>0.68169659788114778</v>
      </c>
      <c r="M2298" s="67">
        <v>7.0999999999999994E-2</v>
      </c>
      <c r="N2298" s="67">
        <v>0.01</v>
      </c>
      <c r="P2298" s="66"/>
      <c r="Q2298" s="67">
        <v>17.068000000000001</v>
      </c>
    </row>
    <row r="2299" spans="1:17" ht="14" customHeight="1" x14ac:dyDescent="0.2">
      <c r="A2299" s="46">
        <v>2297</v>
      </c>
      <c r="B2299" s="63">
        <v>-81.093833333333336</v>
      </c>
      <c r="C2299" s="63">
        <v>25.100999999999999</v>
      </c>
      <c r="D2299" s="71">
        <v>65</v>
      </c>
      <c r="E2299" s="72">
        <v>0</v>
      </c>
      <c r="F2299" s="64">
        <v>37539</v>
      </c>
      <c r="G2299" s="65">
        <v>0.49513888888888885</v>
      </c>
      <c r="H2299" s="66">
        <v>28.621333333333336</v>
      </c>
      <c r="I2299" s="66">
        <v>35.958666666666666</v>
      </c>
      <c r="J2299" s="66">
        <v>3.756555246708591</v>
      </c>
      <c r="K2299" s="66">
        <v>1.1639393201050183</v>
      </c>
      <c r="M2299" s="67">
        <v>0.113</v>
      </c>
      <c r="N2299" s="67">
        <v>0.01</v>
      </c>
      <c r="Q2299" s="67">
        <v>19.382999999999999</v>
      </c>
    </row>
    <row r="2300" spans="1:17" ht="14" customHeight="1" x14ac:dyDescent="0.2">
      <c r="A2300" s="46">
        <v>2298</v>
      </c>
      <c r="B2300" s="63">
        <v>-81.108500000000006</v>
      </c>
      <c r="C2300" s="63">
        <v>25.0685</v>
      </c>
      <c r="D2300" s="71">
        <v>66</v>
      </c>
      <c r="E2300" s="72">
        <v>0</v>
      </c>
      <c r="F2300" s="64">
        <v>37539</v>
      </c>
      <c r="G2300" s="65">
        <v>0.52430555555555558</v>
      </c>
      <c r="H2300" s="66">
        <v>28.509</v>
      </c>
      <c r="I2300" s="66">
        <v>37.31433333333333</v>
      </c>
      <c r="J2300" s="66">
        <v>1.6269488119176123</v>
      </c>
      <c r="K2300" s="66">
        <v>0.62787195385127537</v>
      </c>
      <c r="M2300" s="67">
        <v>0.09</v>
      </c>
      <c r="N2300" s="67">
        <v>3.7879999999999998</v>
      </c>
      <c r="P2300" s="66"/>
      <c r="Q2300" s="67">
        <v>3.8330000000000002</v>
      </c>
    </row>
    <row r="2301" spans="1:17" ht="14" customHeight="1" x14ac:dyDescent="0.2">
      <c r="A2301" s="46">
        <v>2299</v>
      </c>
      <c r="B2301" s="63">
        <v>-81.126660000000001</v>
      </c>
      <c r="C2301" s="63">
        <v>25.030166000000001</v>
      </c>
      <c r="D2301" s="71">
        <v>67</v>
      </c>
      <c r="E2301" s="72">
        <v>0</v>
      </c>
      <c r="F2301" s="64">
        <v>37539</v>
      </c>
      <c r="G2301" s="65">
        <v>0.54027777777777775</v>
      </c>
      <c r="H2301" s="66">
        <v>28.578333333333333</v>
      </c>
      <c r="I2301" s="66">
        <v>37.253666666666668</v>
      </c>
      <c r="J2301" s="66">
        <v>1.466110962645045</v>
      </c>
      <c r="K2301" s="66">
        <v>0.59004957830086502</v>
      </c>
      <c r="M2301" s="67">
        <v>6.6000000000000003E-2</v>
      </c>
      <c r="N2301" s="67">
        <v>0.01</v>
      </c>
      <c r="P2301" s="66"/>
      <c r="Q2301" s="67">
        <v>0.1</v>
      </c>
    </row>
    <row r="2302" spans="1:17" ht="14" customHeight="1" x14ac:dyDescent="0.2">
      <c r="A2302" s="46">
        <v>2300</v>
      </c>
      <c r="B2302" s="63">
        <v>-81.165065999999996</v>
      </c>
      <c r="C2302" s="63">
        <v>24.929963300000001</v>
      </c>
      <c r="D2302" s="71">
        <v>68</v>
      </c>
      <c r="E2302" s="72">
        <v>0</v>
      </c>
      <c r="F2302" s="64">
        <v>37539</v>
      </c>
      <c r="G2302" s="65">
        <v>0.6</v>
      </c>
      <c r="H2302" s="66">
        <v>29.021666666666665</v>
      </c>
      <c r="I2302" s="66">
        <v>37.679333333333332</v>
      </c>
      <c r="J2302" s="66">
        <v>1.1082388792342646</v>
      </c>
      <c r="K2302" s="66">
        <v>0.22987574999846638</v>
      </c>
      <c r="M2302" s="67">
        <v>5.8000000000000003E-2</v>
      </c>
      <c r="N2302" s="67">
        <v>0.01</v>
      </c>
      <c r="P2302" s="66"/>
      <c r="Q2302" s="67">
        <v>0.1</v>
      </c>
    </row>
    <row r="2303" spans="1:17" ht="14" customHeight="1" x14ac:dyDescent="0.2">
      <c r="A2303" s="46">
        <v>2301</v>
      </c>
      <c r="B2303" s="63">
        <v>-81.095650000000006</v>
      </c>
      <c r="C2303" s="63">
        <v>24.93055</v>
      </c>
      <c r="D2303" s="71">
        <v>69</v>
      </c>
      <c r="E2303" s="72">
        <v>0</v>
      </c>
      <c r="F2303" s="64">
        <v>37539</v>
      </c>
      <c r="G2303" s="65">
        <v>0.62708333333333333</v>
      </c>
      <c r="H2303" s="66">
        <v>29.051333333333332</v>
      </c>
      <c r="I2303" s="66">
        <v>37.747333333333337</v>
      </c>
      <c r="J2303" s="66">
        <v>0.75131104934171811</v>
      </c>
      <c r="K2303" s="66">
        <v>0.21140616474410279</v>
      </c>
      <c r="M2303" s="67">
        <v>6.2E-2</v>
      </c>
      <c r="N2303" s="67">
        <v>0.01</v>
      </c>
      <c r="P2303" s="66"/>
      <c r="Q2303" s="67">
        <v>0.1</v>
      </c>
    </row>
    <row r="2304" spans="1:17" ht="14" customHeight="1" x14ac:dyDescent="0.2">
      <c r="A2304" s="46">
        <v>2302</v>
      </c>
      <c r="B2304" s="63">
        <v>-81.025333333333336</v>
      </c>
      <c r="C2304" s="63">
        <v>24.930333333333333</v>
      </c>
      <c r="D2304" s="71">
        <v>70</v>
      </c>
      <c r="E2304" s="72">
        <v>0</v>
      </c>
      <c r="F2304" s="64">
        <v>37539</v>
      </c>
      <c r="G2304" s="65">
        <v>0.65069444444444446</v>
      </c>
      <c r="H2304" s="66">
        <v>29.12533333333333</v>
      </c>
      <c r="I2304" s="66">
        <v>37.455666666666673</v>
      </c>
      <c r="J2304" s="66">
        <v>0.77743539667953243</v>
      </c>
      <c r="K2304" s="66">
        <v>0.20991135018867291</v>
      </c>
      <c r="M2304" s="67">
        <v>5.0999999999999997E-2</v>
      </c>
      <c r="N2304" s="67">
        <v>0.01</v>
      </c>
      <c r="P2304" s="66"/>
      <c r="Q2304" s="67">
        <v>0.1</v>
      </c>
    </row>
    <row r="2305" spans="1:17" ht="14" customHeight="1" x14ac:dyDescent="0.2">
      <c r="A2305" s="46">
        <v>2303</v>
      </c>
      <c r="B2305" s="63">
        <v>-80.963999999999999</v>
      </c>
      <c r="C2305" s="63">
        <v>24.930166666666668</v>
      </c>
      <c r="D2305" s="71">
        <v>71</v>
      </c>
      <c r="E2305" s="72">
        <v>0</v>
      </c>
      <c r="F2305" s="64">
        <v>37539</v>
      </c>
      <c r="G2305" s="65">
        <v>0.6743055555555556</v>
      </c>
      <c r="H2305" s="66">
        <v>29.231999999999999</v>
      </c>
      <c r="I2305" s="66">
        <v>37.606000000000002</v>
      </c>
      <c r="J2305" s="66">
        <v>0.88193278603078928</v>
      </c>
      <c r="K2305" s="66">
        <v>0.23803454904150462</v>
      </c>
      <c r="M2305" s="67">
        <v>5.6000000000000001E-2</v>
      </c>
      <c r="N2305" s="67">
        <v>0.01</v>
      </c>
      <c r="P2305" s="66"/>
      <c r="Q2305" s="67">
        <v>0.33800000000000002</v>
      </c>
    </row>
    <row r="2306" spans="1:17" ht="14" customHeight="1" x14ac:dyDescent="0.2">
      <c r="A2306" s="46">
        <v>2304</v>
      </c>
      <c r="B2306" s="63">
        <v>-80.124650000000003</v>
      </c>
      <c r="C2306" s="63">
        <v>25.64545</v>
      </c>
      <c r="D2306" s="71">
        <v>1</v>
      </c>
      <c r="E2306" s="72">
        <v>0</v>
      </c>
      <c r="F2306" s="64">
        <v>37592</v>
      </c>
      <c r="G2306" s="65">
        <v>0.55347222222222225</v>
      </c>
      <c r="H2306" s="66">
        <v>24.299499999999998</v>
      </c>
      <c r="I2306" s="66">
        <v>36.180999999999997</v>
      </c>
      <c r="J2306" s="66">
        <v>0.33536839256249995</v>
      </c>
      <c r="K2306" s="66">
        <v>0.17833388686007823</v>
      </c>
      <c r="M2306" s="67">
        <v>5.1999999999999998E-2</v>
      </c>
      <c r="N2306" s="67">
        <v>4.2999999999999997E-2</v>
      </c>
      <c r="P2306" s="66"/>
      <c r="Q2306" s="67">
        <v>0.1</v>
      </c>
    </row>
    <row r="2307" spans="1:17" ht="14" customHeight="1" x14ac:dyDescent="0.2">
      <c r="A2307" s="46">
        <v>2305</v>
      </c>
      <c r="B2307" s="63">
        <v>-80.10393333333333</v>
      </c>
      <c r="C2307" s="63">
        <v>25.643066666666666</v>
      </c>
      <c r="D2307" s="71">
        <v>2</v>
      </c>
      <c r="E2307" s="72">
        <v>0</v>
      </c>
      <c r="F2307" s="64">
        <v>37592</v>
      </c>
      <c r="G2307" s="65">
        <v>0.5756944444444444</v>
      </c>
      <c r="H2307" s="66">
        <v>24.724499999999999</v>
      </c>
      <c r="I2307" s="66">
        <v>36.545000000000002</v>
      </c>
      <c r="J2307" s="66">
        <v>0.24293029921875003</v>
      </c>
      <c r="K2307" s="66">
        <v>0.14059871371476562</v>
      </c>
      <c r="M2307" s="67">
        <v>2.4E-2</v>
      </c>
      <c r="N2307" s="67">
        <v>0.16900000000000001</v>
      </c>
      <c r="P2307" s="66"/>
      <c r="Q2307" s="67">
        <v>0.1</v>
      </c>
    </row>
    <row r="2308" spans="1:17" ht="14" customHeight="1" x14ac:dyDescent="0.2">
      <c r="A2308" s="46">
        <v>2306</v>
      </c>
      <c r="B2308" s="63">
        <v>-80.084100000000007</v>
      </c>
      <c r="C2308" s="63">
        <v>25.646016666666668</v>
      </c>
      <c r="D2308" s="71">
        <v>3</v>
      </c>
      <c r="E2308" s="72">
        <v>0</v>
      </c>
      <c r="F2308" s="64">
        <v>37592</v>
      </c>
      <c r="G2308" s="65">
        <v>0.58611111111111114</v>
      </c>
      <c r="H2308" s="66">
        <v>25.448</v>
      </c>
      <c r="I2308" s="66">
        <v>36.308499999999995</v>
      </c>
      <c r="J2308" s="66">
        <v>0.21751605253125</v>
      </c>
      <c r="K2308" s="66">
        <v>0.11273834578359374</v>
      </c>
      <c r="M2308" s="67">
        <v>0.14899999999999999</v>
      </c>
      <c r="N2308" s="67">
        <v>2.8130000000000002</v>
      </c>
      <c r="P2308" s="66"/>
      <c r="Q2308" s="67">
        <v>0.1</v>
      </c>
    </row>
    <row r="2309" spans="1:17" ht="14" customHeight="1" x14ac:dyDescent="0.2">
      <c r="A2309" s="46">
        <v>2307</v>
      </c>
      <c r="B2309" s="63">
        <v>-80.288883333333331</v>
      </c>
      <c r="C2309" s="63">
        <v>25.048749999999998</v>
      </c>
      <c r="D2309" s="71">
        <v>6.5</v>
      </c>
      <c r="E2309" s="72">
        <v>0</v>
      </c>
      <c r="F2309" s="64">
        <v>37592</v>
      </c>
      <c r="G2309" s="65">
        <v>0.76388888888888884</v>
      </c>
      <c r="H2309" s="66">
        <v>25.610999999999997</v>
      </c>
      <c r="I2309" s="66">
        <v>36.287999999999997</v>
      </c>
      <c r="J2309" s="66">
        <v>1.8064047890625003</v>
      </c>
      <c r="K2309" s="66">
        <v>0.82116670117968749</v>
      </c>
      <c r="M2309" s="67">
        <v>4.2999999999999997E-2</v>
      </c>
      <c r="N2309" s="67">
        <v>5.3999999999999999E-2</v>
      </c>
      <c r="P2309" s="66"/>
      <c r="Q2309" s="67">
        <v>0.1</v>
      </c>
    </row>
    <row r="2310" spans="1:17" ht="14" customHeight="1" x14ac:dyDescent="0.2">
      <c r="A2310" s="46">
        <v>2308</v>
      </c>
      <c r="B2310" s="63">
        <v>-80.314516666666663</v>
      </c>
      <c r="C2310" s="63">
        <v>25.066283333333335</v>
      </c>
      <c r="D2310" s="71">
        <v>6</v>
      </c>
      <c r="E2310" s="72">
        <v>0</v>
      </c>
      <c r="F2310" s="64">
        <v>37592</v>
      </c>
      <c r="G2310" s="65">
        <v>0.78333333333333333</v>
      </c>
      <c r="H2310" s="66">
        <v>25.463999999999999</v>
      </c>
      <c r="I2310" s="66">
        <v>36.338999999999999</v>
      </c>
      <c r="M2310" s="67">
        <v>2.1999999999999999E-2</v>
      </c>
      <c r="N2310" s="67">
        <v>0.111</v>
      </c>
      <c r="P2310" s="66"/>
      <c r="Q2310" s="67">
        <v>0.1</v>
      </c>
    </row>
    <row r="2311" spans="1:17" ht="14" customHeight="1" x14ac:dyDescent="0.2">
      <c r="A2311" s="46">
        <v>2309</v>
      </c>
      <c r="B2311" s="63">
        <v>-80.330749999999995</v>
      </c>
      <c r="C2311" s="63">
        <v>25.078216666666666</v>
      </c>
      <c r="D2311" s="71">
        <v>5.5</v>
      </c>
      <c r="E2311" s="72">
        <v>0</v>
      </c>
      <c r="F2311" s="64">
        <v>37592</v>
      </c>
      <c r="G2311" s="65">
        <v>0.80763888888888891</v>
      </c>
      <c r="H2311" s="66">
        <v>25.052999999999997</v>
      </c>
      <c r="I2311" s="66">
        <v>36.398499999999999</v>
      </c>
      <c r="J2311" s="66">
        <v>0.2018190178125</v>
      </c>
      <c r="K2311" s="66">
        <v>8.5044291672656286E-2</v>
      </c>
      <c r="M2311" s="67">
        <v>2.4E-2</v>
      </c>
      <c r="N2311" s="67">
        <v>0.01</v>
      </c>
      <c r="P2311" s="66"/>
      <c r="Q2311" s="67">
        <v>0.1</v>
      </c>
    </row>
    <row r="2312" spans="1:17" ht="14" customHeight="1" x14ac:dyDescent="0.2">
      <c r="A2312" s="46">
        <v>2310</v>
      </c>
      <c r="B2312" s="63">
        <v>-80.354950000000002</v>
      </c>
      <c r="C2312" s="63">
        <v>25.0928</v>
      </c>
      <c r="D2312" s="71">
        <v>5</v>
      </c>
      <c r="E2312" s="72">
        <v>0</v>
      </c>
      <c r="F2312" s="64">
        <v>37592</v>
      </c>
      <c r="G2312" s="65">
        <v>0.82291666666666663</v>
      </c>
      <c r="H2312" s="66">
        <v>23.156500000000001</v>
      </c>
      <c r="I2312" s="66">
        <v>36.576999999999998</v>
      </c>
      <c r="J2312" s="66">
        <v>0.22798074234374999</v>
      </c>
      <c r="K2312" s="66">
        <v>0.11529098262000007</v>
      </c>
      <c r="M2312" s="67">
        <v>3.6999999999999998E-2</v>
      </c>
      <c r="N2312" s="67">
        <v>0.01</v>
      </c>
      <c r="P2312" s="66"/>
      <c r="Q2312" s="67">
        <v>0.1</v>
      </c>
    </row>
    <row r="2313" spans="1:17" ht="14" customHeight="1" x14ac:dyDescent="0.2">
      <c r="A2313" s="46">
        <v>2311</v>
      </c>
      <c r="B2313" s="63">
        <v>-80.377783333333326</v>
      </c>
      <c r="C2313" s="63">
        <v>25.107233333333333</v>
      </c>
      <c r="D2313" s="71">
        <v>4</v>
      </c>
      <c r="E2313" s="72">
        <v>0</v>
      </c>
      <c r="F2313" s="64">
        <v>37592</v>
      </c>
      <c r="G2313" s="65">
        <v>0.83472222222222225</v>
      </c>
      <c r="H2313" s="66">
        <v>22.250999999999998</v>
      </c>
      <c r="I2313" s="66">
        <v>36.477000000000004</v>
      </c>
      <c r="J2313" s="66">
        <v>0.25314582975000005</v>
      </c>
      <c r="K2313" s="66">
        <v>0.10820551555945312</v>
      </c>
      <c r="M2313" s="67">
        <v>0.05</v>
      </c>
      <c r="N2313" s="67">
        <v>0.11600000000000001</v>
      </c>
      <c r="P2313" s="66"/>
      <c r="Q2313" s="67">
        <v>0.1</v>
      </c>
    </row>
    <row r="2314" spans="1:17" ht="14" customHeight="1" x14ac:dyDescent="0.2">
      <c r="A2314" s="46">
        <v>2312</v>
      </c>
      <c r="B2314" s="63">
        <v>-80.755433333333329</v>
      </c>
      <c r="C2314" s="63">
        <v>24.816716666666668</v>
      </c>
      <c r="D2314" s="71">
        <v>7</v>
      </c>
      <c r="E2314" s="72">
        <v>0</v>
      </c>
      <c r="F2314" s="64">
        <v>37592</v>
      </c>
      <c r="G2314" s="65">
        <v>0.96388888888888891</v>
      </c>
      <c r="H2314" s="66">
        <v>22.8185</v>
      </c>
      <c r="I2314" s="66">
        <v>36.389000000000003</v>
      </c>
      <c r="J2314" s="66">
        <v>1.1777759224687503</v>
      </c>
      <c r="K2314" s="66">
        <v>0.34091218657031236</v>
      </c>
      <c r="M2314" s="67">
        <v>6.2E-2</v>
      </c>
      <c r="N2314" s="67">
        <v>0.16800000000000001</v>
      </c>
      <c r="P2314" s="66"/>
      <c r="Q2314" s="67">
        <v>0.1</v>
      </c>
    </row>
    <row r="2315" spans="1:17" ht="14" customHeight="1" x14ac:dyDescent="0.2">
      <c r="A2315" s="46">
        <v>2313</v>
      </c>
      <c r="B2315" s="63">
        <v>-80.743049999999997</v>
      </c>
      <c r="C2315" s="63">
        <v>24.791766666666668</v>
      </c>
      <c r="D2315" s="71">
        <v>8</v>
      </c>
      <c r="E2315" s="72">
        <v>0</v>
      </c>
      <c r="F2315" s="64">
        <v>37592</v>
      </c>
      <c r="G2315" s="65">
        <v>0.97569444444444453</v>
      </c>
      <c r="H2315" s="66">
        <v>24.983999999999998</v>
      </c>
      <c r="I2315" s="66">
        <v>36.388500000000001</v>
      </c>
      <c r="J2315" s="66">
        <v>0.51476307506250008</v>
      </c>
      <c r="K2315" s="66">
        <v>0.37595955396914071</v>
      </c>
      <c r="M2315" s="67">
        <v>1.9E-2</v>
      </c>
      <c r="N2315" s="67">
        <v>0.11</v>
      </c>
      <c r="P2315" s="66"/>
      <c r="Q2315" s="67">
        <v>0.1</v>
      </c>
    </row>
    <row r="2316" spans="1:17" ht="14" customHeight="1" x14ac:dyDescent="0.2">
      <c r="A2316" s="46">
        <v>2314</v>
      </c>
      <c r="B2316" s="63">
        <v>-80.72475</v>
      </c>
      <c r="C2316" s="63">
        <v>24.761466666666667</v>
      </c>
      <c r="D2316" s="71">
        <v>9</v>
      </c>
      <c r="E2316" s="72">
        <v>0</v>
      </c>
      <c r="F2316" s="64">
        <v>37592</v>
      </c>
      <c r="G2316" s="65">
        <v>0.98888888888888893</v>
      </c>
      <c r="H2316" s="66">
        <v>25.353000000000002</v>
      </c>
      <c r="I2316" s="66">
        <v>36.311999999999998</v>
      </c>
      <c r="J2316" s="66">
        <v>0.15871446215625001</v>
      </c>
      <c r="K2316" s="66">
        <v>4.4741532134062525E-2</v>
      </c>
      <c r="M2316" s="67">
        <v>1.4999999999999999E-2</v>
      </c>
      <c r="N2316" s="67">
        <v>0.01</v>
      </c>
      <c r="P2316" s="66"/>
      <c r="Q2316" s="67">
        <v>0.1</v>
      </c>
    </row>
    <row r="2317" spans="1:17" ht="14" customHeight="1" x14ac:dyDescent="0.2">
      <c r="A2317" s="46">
        <v>2315</v>
      </c>
      <c r="B2317" s="63">
        <v>-80.693783333333329</v>
      </c>
      <c r="C2317" s="63">
        <v>24.713100000000001</v>
      </c>
      <c r="D2317" s="71">
        <v>9.5</v>
      </c>
      <c r="E2317" s="72">
        <v>0</v>
      </c>
      <c r="F2317" s="64">
        <v>37593</v>
      </c>
      <c r="G2317" s="65">
        <v>9.0277777777777787E-3</v>
      </c>
      <c r="H2317" s="66">
        <v>25.792000000000002</v>
      </c>
      <c r="I2317" s="66">
        <v>36.305499999999995</v>
      </c>
      <c r="J2317" s="66">
        <v>9.2687252624999994E-2</v>
      </c>
      <c r="K2317" s="66">
        <v>5.4601387791328157E-2</v>
      </c>
      <c r="M2317" s="67">
        <v>4.0000000000000001E-3</v>
      </c>
      <c r="N2317" s="67">
        <v>0.01</v>
      </c>
      <c r="P2317" s="66"/>
      <c r="Q2317" s="67">
        <v>0.1</v>
      </c>
    </row>
    <row r="2318" spans="1:17" ht="14" customHeight="1" x14ac:dyDescent="0.2">
      <c r="A2318" s="46">
        <v>2316</v>
      </c>
      <c r="B2318" s="63">
        <v>-80.833233333333339</v>
      </c>
      <c r="C2318" s="63">
        <v>24.713233333333335</v>
      </c>
      <c r="D2318" s="71">
        <v>12</v>
      </c>
      <c r="E2318" s="72">
        <v>0</v>
      </c>
      <c r="F2318" s="64">
        <v>37593</v>
      </c>
      <c r="G2318" s="65">
        <v>5.6944444444444443E-2</v>
      </c>
      <c r="H2318" s="66">
        <v>25.2425</v>
      </c>
      <c r="I2318" s="66">
        <v>36.341000000000008</v>
      </c>
      <c r="J2318" s="66">
        <v>0.11710486218750002</v>
      </c>
      <c r="K2318" s="66">
        <v>6.1039663618828108E-2</v>
      </c>
      <c r="M2318" s="67">
        <v>4.4999999999999998E-2</v>
      </c>
      <c r="N2318" s="67">
        <v>0.01</v>
      </c>
      <c r="P2318" s="66"/>
      <c r="Q2318" s="67">
        <v>0.1</v>
      </c>
    </row>
    <row r="2319" spans="1:17" ht="14" customHeight="1" x14ac:dyDescent="0.2">
      <c r="A2319" s="46">
        <v>2317</v>
      </c>
      <c r="B2319" s="63">
        <v>-80.847233333333335</v>
      </c>
      <c r="C2319" s="63">
        <v>24.752583333333334</v>
      </c>
      <c r="D2319" s="71">
        <v>11</v>
      </c>
      <c r="E2319" s="72">
        <v>0</v>
      </c>
      <c r="F2319" s="64">
        <v>37593</v>
      </c>
      <c r="G2319" s="65">
        <v>7.3611111111111113E-2</v>
      </c>
      <c r="H2319" s="66">
        <v>24.633499999999998</v>
      </c>
      <c r="I2319" s="66">
        <v>36.420500000000004</v>
      </c>
      <c r="J2319" s="66">
        <v>0.24965759981250002</v>
      </c>
      <c r="K2319" s="66">
        <v>9.8435357243437521E-2</v>
      </c>
      <c r="M2319" s="67">
        <v>5.6000000000000001E-2</v>
      </c>
      <c r="N2319" s="67">
        <v>0.01</v>
      </c>
      <c r="P2319" s="66"/>
      <c r="Q2319" s="67">
        <v>0.1</v>
      </c>
    </row>
    <row r="2320" spans="1:17" ht="14" customHeight="1" x14ac:dyDescent="0.2">
      <c r="A2320" s="46">
        <v>2318</v>
      </c>
      <c r="B2320" s="63">
        <v>-80.861000000000004</v>
      </c>
      <c r="C2320" s="63">
        <v>24.786033333333332</v>
      </c>
      <c r="D2320" s="71">
        <v>10</v>
      </c>
      <c r="E2320" s="72">
        <v>0</v>
      </c>
      <c r="F2320" s="64">
        <v>37593</v>
      </c>
      <c r="G2320" s="65">
        <v>8.819444444444445E-2</v>
      </c>
      <c r="H2320" s="66">
        <v>23.3505</v>
      </c>
      <c r="I2320" s="66">
        <v>36.597499999999997</v>
      </c>
      <c r="P2320" s="66"/>
    </row>
    <row r="2321" spans="1:17" ht="14" customHeight="1" x14ac:dyDescent="0.2">
      <c r="A2321" s="46">
        <v>2319</v>
      </c>
      <c r="B2321" s="63">
        <v>-81.028850000000006</v>
      </c>
      <c r="C2321" s="63">
        <v>24.699933333333334</v>
      </c>
      <c r="D2321" s="71">
        <v>13</v>
      </c>
      <c r="E2321" s="72">
        <v>0</v>
      </c>
      <c r="F2321" s="64">
        <v>37593</v>
      </c>
      <c r="G2321" s="65">
        <v>0.61944444444444446</v>
      </c>
      <c r="H2321" s="66">
        <v>22.885999999999999</v>
      </c>
      <c r="I2321" s="66">
        <v>36.838999999999999</v>
      </c>
      <c r="M2321" s="67">
        <v>3.7999999999999999E-2</v>
      </c>
      <c r="N2321" s="67">
        <v>0.01</v>
      </c>
      <c r="P2321" s="66"/>
      <c r="Q2321" s="67">
        <v>0.1</v>
      </c>
    </row>
    <row r="2322" spans="1:17" ht="14" customHeight="1" x14ac:dyDescent="0.2">
      <c r="A2322" s="46">
        <v>2320</v>
      </c>
      <c r="B2322" s="63">
        <v>-81.023066666666665</v>
      </c>
      <c r="C2322" s="63">
        <v>24.674983333333333</v>
      </c>
      <c r="D2322" s="71">
        <v>14</v>
      </c>
      <c r="E2322" s="72">
        <v>0</v>
      </c>
      <c r="F2322" s="64">
        <v>37593</v>
      </c>
      <c r="G2322" s="65">
        <v>0.6333333333333333</v>
      </c>
      <c r="H2322" s="66">
        <v>23.569499999999998</v>
      </c>
      <c r="I2322" s="66">
        <v>36.594999999999999</v>
      </c>
      <c r="J2322" s="66">
        <v>0.40637878771875002</v>
      </c>
      <c r="K2322" s="66">
        <v>0.17915984987742195</v>
      </c>
      <c r="M2322" s="67">
        <v>3.4000000000000002E-2</v>
      </c>
      <c r="N2322" s="67">
        <v>0.01</v>
      </c>
      <c r="P2322" s="66"/>
      <c r="Q2322" s="67">
        <v>0.1</v>
      </c>
    </row>
    <row r="2323" spans="1:17" ht="14" customHeight="1" x14ac:dyDescent="0.2">
      <c r="A2323" s="46">
        <v>2321</v>
      </c>
      <c r="B2323" s="63">
        <v>-81.017183333333335</v>
      </c>
      <c r="C2323" s="63">
        <v>24.643000000000001</v>
      </c>
      <c r="D2323" s="71">
        <v>15</v>
      </c>
      <c r="E2323" s="72">
        <v>0</v>
      </c>
      <c r="F2323" s="64">
        <v>37593</v>
      </c>
      <c r="G2323" s="65">
        <v>0.6479166666666667</v>
      </c>
      <c r="H2323" s="66">
        <v>25.093</v>
      </c>
      <c r="I2323" s="66">
        <v>36.363</v>
      </c>
      <c r="J2323" s="66">
        <v>0.25962397106250001</v>
      </c>
      <c r="K2323" s="66">
        <v>0.12366398026640632</v>
      </c>
      <c r="M2323" s="67">
        <v>4.2999999999999997E-2</v>
      </c>
      <c r="N2323" s="67">
        <v>0.01</v>
      </c>
      <c r="P2323" s="66"/>
      <c r="Q2323" s="67">
        <v>0.1</v>
      </c>
    </row>
    <row r="2324" spans="1:17" ht="14" customHeight="1" x14ac:dyDescent="0.2">
      <c r="A2324" s="46">
        <v>2322</v>
      </c>
      <c r="B2324" s="63">
        <v>-80.992916666666673</v>
      </c>
      <c r="C2324" s="63">
        <v>24.590583333333335</v>
      </c>
      <c r="D2324" s="71">
        <v>15.5</v>
      </c>
      <c r="E2324" s="72">
        <v>0</v>
      </c>
      <c r="F2324" s="64">
        <v>37593</v>
      </c>
      <c r="G2324" s="65">
        <v>0.67083333333333339</v>
      </c>
      <c r="H2324" s="66">
        <v>25.271000000000001</v>
      </c>
      <c r="I2324" s="66">
        <v>36.328500000000005</v>
      </c>
      <c r="M2324" s="67">
        <v>3.5000000000000003E-2</v>
      </c>
      <c r="N2324" s="67">
        <v>2.3E-2</v>
      </c>
      <c r="P2324" s="66"/>
      <c r="Q2324" s="67">
        <v>0.1</v>
      </c>
    </row>
    <row r="2325" spans="1:17" ht="14" customHeight="1" x14ac:dyDescent="0.2">
      <c r="A2325" s="46">
        <v>2323</v>
      </c>
      <c r="B2325" s="63">
        <v>-81.184016666666665</v>
      </c>
      <c r="C2325" s="63">
        <v>24.597816666666667</v>
      </c>
      <c r="D2325" s="71">
        <v>18</v>
      </c>
      <c r="E2325" s="72">
        <v>0</v>
      </c>
      <c r="F2325" s="64">
        <v>37593</v>
      </c>
      <c r="G2325" s="65">
        <v>0.7368055555555556</v>
      </c>
      <c r="H2325" s="66">
        <v>25.166499999999999</v>
      </c>
      <c r="I2325" s="66">
        <v>36.353999999999999</v>
      </c>
      <c r="J2325" s="66">
        <v>0.21053959265625002</v>
      </c>
      <c r="K2325" s="66">
        <v>9.9706692476015657E-2</v>
      </c>
      <c r="M2325" s="67">
        <v>7.4999999999999997E-2</v>
      </c>
      <c r="N2325" s="67">
        <v>1.4E-2</v>
      </c>
      <c r="P2325" s="66"/>
      <c r="Q2325" s="67">
        <v>0.1</v>
      </c>
    </row>
    <row r="2326" spans="1:17" ht="14" customHeight="1" x14ac:dyDescent="0.2">
      <c r="A2326" s="46">
        <v>2324</v>
      </c>
      <c r="B2326" s="63">
        <v>-81.19316666666667</v>
      </c>
      <c r="C2326" s="63">
        <v>24.63505</v>
      </c>
      <c r="D2326" s="71">
        <v>17</v>
      </c>
      <c r="E2326" s="72">
        <v>0</v>
      </c>
      <c r="F2326" s="64">
        <v>37593</v>
      </c>
      <c r="G2326" s="65">
        <v>0.75416666666666676</v>
      </c>
      <c r="H2326" s="66">
        <v>25.113500000000002</v>
      </c>
      <c r="I2326" s="66">
        <v>36.374000000000002</v>
      </c>
      <c r="J2326" s="66">
        <v>0.26784622734375008</v>
      </c>
      <c r="K2326" s="66">
        <v>0.14075319246914064</v>
      </c>
      <c r="M2326" s="67">
        <v>4.9000000000000002E-2</v>
      </c>
      <c r="N2326" s="67">
        <v>0.01</v>
      </c>
      <c r="P2326" s="66"/>
      <c r="Q2326" s="67">
        <v>0.1</v>
      </c>
    </row>
    <row r="2327" spans="1:17" ht="14" customHeight="1" x14ac:dyDescent="0.2">
      <c r="A2327" s="46">
        <v>2325</v>
      </c>
      <c r="B2327" s="63">
        <v>-81.202200000000005</v>
      </c>
      <c r="C2327" s="63">
        <v>24.674099999999999</v>
      </c>
      <c r="D2327" s="71">
        <v>16</v>
      </c>
      <c r="E2327" s="72">
        <v>0</v>
      </c>
      <c r="F2327" s="64">
        <v>37593</v>
      </c>
      <c r="G2327" s="65">
        <v>0.78055555555555556</v>
      </c>
      <c r="H2327" s="66">
        <v>23.079499999999999</v>
      </c>
      <c r="I2327" s="66">
        <v>37.272000000000006</v>
      </c>
      <c r="J2327" s="66">
        <v>0.24716600700000002</v>
      </c>
      <c r="K2327" s="66">
        <v>0.23110021654500007</v>
      </c>
      <c r="M2327" s="67">
        <v>5.5E-2</v>
      </c>
      <c r="N2327" s="67">
        <v>0.78800000000000003</v>
      </c>
      <c r="P2327" s="66"/>
      <c r="Q2327" s="67">
        <v>0.1</v>
      </c>
    </row>
    <row r="2328" spans="1:17" ht="14" customHeight="1" x14ac:dyDescent="0.2">
      <c r="A2328" s="46">
        <v>2326</v>
      </c>
      <c r="B2328" s="63">
        <v>-81.421300000000002</v>
      </c>
      <c r="C2328" s="63">
        <v>24.610199999999999</v>
      </c>
      <c r="D2328" s="71">
        <v>19</v>
      </c>
      <c r="E2328" s="72">
        <v>0</v>
      </c>
      <c r="F2328" s="64">
        <v>37593</v>
      </c>
      <c r="G2328" s="65">
        <v>0.84861111111111109</v>
      </c>
      <c r="H2328" s="66">
        <v>23.598500000000001</v>
      </c>
      <c r="I2328" s="66">
        <v>37.395000000000003</v>
      </c>
      <c r="J2328" s="66">
        <v>0.27033782015625007</v>
      </c>
      <c r="K2328" s="66">
        <v>0.13753841484281257</v>
      </c>
      <c r="M2328" s="67">
        <v>2.7E-2</v>
      </c>
      <c r="N2328" s="67">
        <v>8.7999999999999995E-2</v>
      </c>
      <c r="P2328" s="66"/>
      <c r="Q2328" s="67">
        <v>0.1</v>
      </c>
    </row>
    <row r="2329" spans="1:17" ht="14" customHeight="1" x14ac:dyDescent="0.2">
      <c r="A2329" s="46">
        <v>2327</v>
      </c>
      <c r="B2329" s="63">
        <v>-81.418149999999997</v>
      </c>
      <c r="C2329" s="63">
        <v>24.574916666666667</v>
      </c>
      <c r="D2329" s="71">
        <v>20</v>
      </c>
      <c r="E2329" s="72">
        <v>0</v>
      </c>
      <c r="F2329" s="64">
        <v>37593</v>
      </c>
      <c r="G2329" s="65">
        <v>0.86388888888888893</v>
      </c>
      <c r="H2329" s="66">
        <v>24.19</v>
      </c>
      <c r="I2329" s="66">
        <v>36.730499999999999</v>
      </c>
      <c r="M2329" s="67">
        <v>2.5999999999999999E-2</v>
      </c>
      <c r="N2329" s="67">
        <v>0.01</v>
      </c>
      <c r="P2329" s="66"/>
      <c r="Q2329" s="67">
        <v>0.1</v>
      </c>
    </row>
    <row r="2330" spans="1:17" ht="14" customHeight="1" x14ac:dyDescent="0.2">
      <c r="A2330" s="46">
        <v>2328</v>
      </c>
      <c r="B2330" s="63">
        <v>-81.411900000000003</v>
      </c>
      <c r="C2330" s="63">
        <v>24.539300000000001</v>
      </c>
      <c r="D2330" s="71">
        <v>21</v>
      </c>
      <c r="E2330" s="72">
        <v>0</v>
      </c>
      <c r="F2330" s="64">
        <v>37593</v>
      </c>
      <c r="G2330" s="65">
        <v>0.88194444444444453</v>
      </c>
      <c r="H2330" s="66">
        <v>24.991</v>
      </c>
      <c r="I2330" s="66">
        <v>36.349000000000004</v>
      </c>
      <c r="J2330" s="66">
        <v>0.25613574112500004</v>
      </c>
      <c r="K2330" s="66">
        <v>0.10834940504437507</v>
      </c>
      <c r="M2330" s="67">
        <v>5.7000000000000002E-2</v>
      </c>
      <c r="N2330" s="67">
        <v>0.01</v>
      </c>
      <c r="P2330" s="66"/>
      <c r="Q2330" s="67">
        <v>0.1</v>
      </c>
    </row>
    <row r="2331" spans="1:17" ht="14" customHeight="1" x14ac:dyDescent="0.2">
      <c r="A2331" s="46">
        <v>2329</v>
      </c>
      <c r="B2331" s="63">
        <v>-81.393116666666671</v>
      </c>
      <c r="C2331" s="63">
        <v>24.483566666666668</v>
      </c>
      <c r="D2331" s="71">
        <v>21.5</v>
      </c>
      <c r="E2331" s="72">
        <v>0</v>
      </c>
      <c r="F2331" s="64">
        <v>37593</v>
      </c>
      <c r="G2331" s="65">
        <v>0.90625</v>
      </c>
      <c r="H2331" s="66">
        <v>24.921999999999997</v>
      </c>
      <c r="I2331" s="66">
        <v>36.331500000000005</v>
      </c>
      <c r="J2331" s="66">
        <v>0.15622286934375001</v>
      </c>
      <c r="K2331" s="66">
        <v>8.3392365637968757E-2</v>
      </c>
      <c r="M2331" s="67">
        <v>4.3999999999999997E-2</v>
      </c>
      <c r="N2331" s="67">
        <v>0.01</v>
      </c>
      <c r="P2331" s="66"/>
      <c r="Q2331" s="67">
        <v>0.1</v>
      </c>
    </row>
    <row r="2332" spans="1:17" ht="14" customHeight="1" x14ac:dyDescent="0.2">
      <c r="A2332" s="46">
        <v>2330</v>
      </c>
      <c r="B2332" s="63">
        <v>-81.828683333333331</v>
      </c>
      <c r="C2332" s="63">
        <v>24.536033333333332</v>
      </c>
      <c r="D2332" s="71">
        <v>24</v>
      </c>
      <c r="E2332" s="72">
        <v>0</v>
      </c>
      <c r="F2332" s="64">
        <v>37594</v>
      </c>
      <c r="G2332" s="65">
        <v>0.97083333333333333</v>
      </c>
      <c r="H2332" s="66">
        <v>23.883499999999998</v>
      </c>
      <c r="I2332" s="66">
        <v>36.665999999999997</v>
      </c>
      <c r="J2332" s="66">
        <v>0.36651330271875004</v>
      </c>
      <c r="K2332" s="66">
        <v>0.19082112713812494</v>
      </c>
      <c r="M2332" s="67">
        <v>4.9000000000000002E-2</v>
      </c>
      <c r="N2332" s="67">
        <v>0.01</v>
      </c>
      <c r="P2332" s="66"/>
      <c r="Q2332" s="67">
        <v>0.1</v>
      </c>
    </row>
    <row r="2333" spans="1:17" ht="14" customHeight="1" x14ac:dyDescent="0.2">
      <c r="A2333" s="46">
        <v>2331</v>
      </c>
      <c r="B2333" s="63">
        <v>-81.827832999999998</v>
      </c>
      <c r="C2333" s="63">
        <v>24.485833</v>
      </c>
      <c r="D2333" s="71">
        <v>23</v>
      </c>
      <c r="E2333" s="72">
        <v>0</v>
      </c>
      <c r="F2333" s="64">
        <v>37594</v>
      </c>
      <c r="G2333" s="65">
        <v>0.9902777777777777</v>
      </c>
      <c r="H2333" s="66">
        <v>24.271000000000001</v>
      </c>
      <c r="I2333" s="66">
        <v>36.603000000000002</v>
      </c>
      <c r="J2333" s="66">
        <v>0.46144298887500013</v>
      </c>
      <c r="K2333" s="66">
        <v>0.2125652576128125</v>
      </c>
      <c r="M2333" s="67">
        <v>5.8999999999999997E-2</v>
      </c>
      <c r="N2333" s="67">
        <v>0.01</v>
      </c>
      <c r="P2333" s="66"/>
      <c r="Q2333" s="67">
        <v>0.1</v>
      </c>
    </row>
    <row r="2334" spans="1:17" ht="14" customHeight="1" x14ac:dyDescent="0.2">
      <c r="A2334" s="46">
        <v>2332</v>
      </c>
      <c r="B2334" s="63">
        <v>-81.828483333333338</v>
      </c>
      <c r="C2334" s="63">
        <v>24.454733333333333</v>
      </c>
      <c r="D2334" s="71">
        <v>22</v>
      </c>
      <c r="E2334" s="72">
        <v>0</v>
      </c>
      <c r="F2334" s="64">
        <v>37595</v>
      </c>
      <c r="G2334" s="65">
        <v>6.2500000000000003E-3</v>
      </c>
      <c r="H2334" s="66">
        <v>24.7685</v>
      </c>
      <c r="I2334" s="66">
        <v>36.36</v>
      </c>
      <c r="J2334" s="66">
        <v>0.21303118546875</v>
      </c>
      <c r="K2334" s="66">
        <v>9.2634929175937547E-2</v>
      </c>
      <c r="M2334" s="67">
        <v>5.8000000000000003E-2</v>
      </c>
      <c r="N2334" s="67">
        <v>0.01</v>
      </c>
      <c r="P2334" s="66"/>
      <c r="Q2334" s="67">
        <v>0.1</v>
      </c>
    </row>
    <row r="2335" spans="1:17" ht="14" customHeight="1" x14ac:dyDescent="0.2">
      <c r="A2335" s="46">
        <v>2333</v>
      </c>
      <c r="B2335" s="63">
        <v>-81.828183333333328</v>
      </c>
      <c r="C2335" s="63">
        <v>24.397983333333332</v>
      </c>
      <c r="D2335" s="71">
        <f>22.5</f>
        <v>22.5</v>
      </c>
      <c r="E2335" s="72">
        <v>0</v>
      </c>
      <c r="F2335" s="64">
        <v>37595</v>
      </c>
      <c r="G2335" s="65">
        <v>3.1944444444444449E-2</v>
      </c>
      <c r="H2335" s="66">
        <v>24.9</v>
      </c>
      <c r="I2335" s="66">
        <v>36.298000000000002</v>
      </c>
      <c r="L2335" s="66"/>
      <c r="M2335" s="66">
        <v>5.2999999999999999E-2</v>
      </c>
      <c r="N2335" s="66">
        <v>0.01</v>
      </c>
      <c r="P2335" s="66"/>
      <c r="Q2335" s="66">
        <v>0.1</v>
      </c>
    </row>
    <row r="2336" spans="1:17" ht="14" customHeight="1" x14ac:dyDescent="0.2">
      <c r="A2336" s="46">
        <v>2334</v>
      </c>
      <c r="B2336" s="63">
        <v>-82.764466666666664</v>
      </c>
      <c r="C2336" s="63">
        <v>24.286016666666665</v>
      </c>
      <c r="D2336" s="71">
        <f>25.5</f>
        <v>25.5</v>
      </c>
      <c r="E2336" s="72">
        <v>0</v>
      </c>
      <c r="F2336" s="64">
        <v>37595</v>
      </c>
      <c r="G2336" s="65">
        <v>0.31319444444444444</v>
      </c>
      <c r="H2336" s="66">
        <v>24.8565</v>
      </c>
      <c r="I2336" s="66">
        <v>36.308999999999997</v>
      </c>
      <c r="M2336" s="67">
        <v>3.5999999999999997E-2</v>
      </c>
      <c r="N2336" s="67">
        <v>0.01</v>
      </c>
      <c r="P2336" s="66"/>
      <c r="Q2336" s="67">
        <v>0.1</v>
      </c>
    </row>
    <row r="2337" spans="1:17" ht="14" customHeight="1" x14ac:dyDescent="0.2">
      <c r="A2337" s="46">
        <v>2335</v>
      </c>
      <c r="B2337" s="63">
        <v>-82.766000000000005</v>
      </c>
      <c r="C2337" s="63">
        <v>24.395116666666667</v>
      </c>
      <c r="D2337" s="71">
        <v>25</v>
      </c>
      <c r="E2337" s="72">
        <v>0</v>
      </c>
      <c r="F2337" s="64">
        <v>37595</v>
      </c>
      <c r="G2337" s="65">
        <v>0.36249999999999999</v>
      </c>
      <c r="H2337" s="66">
        <v>24.731999999999999</v>
      </c>
      <c r="I2337" s="66">
        <v>36.328000000000003</v>
      </c>
      <c r="J2337" s="66">
        <v>0.10963008375000004</v>
      </c>
      <c r="K2337" s="66">
        <v>6.7791257242499986E-2</v>
      </c>
      <c r="M2337" s="67">
        <v>4.2000000000000003E-2</v>
      </c>
      <c r="N2337" s="67">
        <v>0.01</v>
      </c>
      <c r="P2337" s="66"/>
      <c r="Q2337" s="67">
        <v>0.1</v>
      </c>
    </row>
    <row r="2338" spans="1:17" ht="14" customHeight="1" x14ac:dyDescent="0.2">
      <c r="A2338" s="46">
        <v>2336</v>
      </c>
      <c r="B2338" s="63">
        <v>-82.768100000000004</v>
      </c>
      <c r="C2338" s="63">
        <v>24.494700000000002</v>
      </c>
      <c r="D2338" s="71">
        <v>26</v>
      </c>
      <c r="E2338" s="72">
        <v>0</v>
      </c>
      <c r="F2338" s="64">
        <v>37595</v>
      </c>
      <c r="G2338" s="65">
        <v>0.3972222222222222</v>
      </c>
      <c r="H2338" s="66">
        <v>24.580500000000001</v>
      </c>
      <c r="I2338" s="66">
        <v>36.3705</v>
      </c>
      <c r="M2338" s="67">
        <v>7.0000000000000007E-2</v>
      </c>
      <c r="N2338" s="67">
        <v>0.01</v>
      </c>
      <c r="P2338" s="66"/>
      <c r="Q2338" s="67">
        <v>0.1</v>
      </c>
    </row>
    <row r="2339" spans="1:17" ht="14" customHeight="1" x14ac:dyDescent="0.2">
      <c r="A2339" s="46">
        <v>2337</v>
      </c>
      <c r="B2339" s="63">
        <v>-82.769983333333329</v>
      </c>
      <c r="C2339" s="63">
        <v>24.591433333333335</v>
      </c>
      <c r="D2339" s="71">
        <v>27</v>
      </c>
      <c r="E2339" s="72">
        <v>0</v>
      </c>
      <c r="F2339" s="64">
        <v>37595</v>
      </c>
      <c r="G2339" s="65">
        <v>0.4284722222222222</v>
      </c>
      <c r="H2339" s="66">
        <v>24.283999999999999</v>
      </c>
      <c r="I2339" s="66">
        <v>36.448499999999996</v>
      </c>
      <c r="J2339" s="66">
        <v>0.57356466543750007</v>
      </c>
      <c r="K2339" s="66">
        <v>0.3147473475480469</v>
      </c>
      <c r="M2339" s="67">
        <v>6.4000000000000001E-2</v>
      </c>
      <c r="N2339" s="67">
        <v>0.01</v>
      </c>
      <c r="P2339" s="66"/>
      <c r="Q2339" s="67">
        <v>0.1</v>
      </c>
    </row>
    <row r="2340" spans="1:17" ht="14" customHeight="1" x14ac:dyDescent="0.2">
      <c r="A2340" s="46">
        <v>2338</v>
      </c>
      <c r="B2340" s="63">
        <v>-82.949333333333328</v>
      </c>
      <c r="C2340" s="63">
        <v>24.55</v>
      </c>
      <c r="D2340" s="71" t="s">
        <v>29</v>
      </c>
      <c r="E2340" s="72">
        <v>0</v>
      </c>
      <c r="F2340" s="64">
        <v>37595</v>
      </c>
      <c r="G2340" s="65">
        <v>0.47638888888888892</v>
      </c>
      <c r="H2340" s="66">
        <v>24.663</v>
      </c>
      <c r="I2340" s="66">
        <v>36.356499999999997</v>
      </c>
      <c r="M2340" s="67">
        <v>5.1999999999999998E-2</v>
      </c>
      <c r="N2340" s="67">
        <v>0.21299999999999999</v>
      </c>
      <c r="P2340" s="66"/>
      <c r="Q2340" s="67">
        <v>0.1</v>
      </c>
    </row>
    <row r="2341" spans="1:17" ht="14" customHeight="1" x14ac:dyDescent="0.2">
      <c r="A2341" s="46">
        <v>2339</v>
      </c>
      <c r="B2341" s="63">
        <v>-82.975833333333327</v>
      </c>
      <c r="C2341" s="63">
        <v>24.482500000000002</v>
      </c>
      <c r="D2341" s="71" t="s">
        <v>28</v>
      </c>
      <c r="E2341" s="72">
        <v>0</v>
      </c>
      <c r="F2341" s="64">
        <v>37595</v>
      </c>
      <c r="G2341" s="65">
        <v>0.50069444444444444</v>
      </c>
      <c r="H2341" s="66">
        <v>24.766500000000001</v>
      </c>
      <c r="I2341" s="66">
        <v>36.337499999999999</v>
      </c>
      <c r="M2341" s="67">
        <v>7.1999999999999995E-2</v>
      </c>
      <c r="N2341" s="67">
        <v>0.30099999999999999</v>
      </c>
      <c r="P2341" s="66"/>
      <c r="Q2341" s="67">
        <v>0.1</v>
      </c>
    </row>
    <row r="2342" spans="1:17" ht="14" customHeight="1" x14ac:dyDescent="0.2">
      <c r="A2342" s="46">
        <v>2340</v>
      </c>
      <c r="B2342" s="63">
        <v>-83.001383333333337</v>
      </c>
      <c r="C2342" s="63">
        <v>24.415216666666666</v>
      </c>
      <c r="D2342" s="71" t="s">
        <v>27</v>
      </c>
      <c r="E2342" s="72">
        <v>0</v>
      </c>
      <c r="F2342" s="64">
        <v>37595</v>
      </c>
      <c r="G2342" s="65">
        <v>0.5229166666666667</v>
      </c>
      <c r="H2342" s="66">
        <v>24.679499999999997</v>
      </c>
      <c r="I2342" s="66">
        <v>36.320999999999998</v>
      </c>
      <c r="M2342" s="67">
        <v>5.8999999999999997E-2</v>
      </c>
      <c r="N2342" s="67">
        <v>0.247</v>
      </c>
      <c r="P2342" s="66"/>
      <c r="Q2342" s="67">
        <v>0.1</v>
      </c>
    </row>
    <row r="2343" spans="1:17" ht="14" customHeight="1" x14ac:dyDescent="0.2">
      <c r="A2343" s="46">
        <v>2341</v>
      </c>
      <c r="B2343" s="63">
        <v>-82.91</v>
      </c>
      <c r="C2343" s="63">
        <v>24.617799999999999</v>
      </c>
      <c r="D2343" s="71" t="s">
        <v>26</v>
      </c>
      <c r="E2343" s="72">
        <v>0</v>
      </c>
      <c r="F2343" s="64">
        <v>37595</v>
      </c>
      <c r="G2343" s="65">
        <v>0.55625000000000002</v>
      </c>
      <c r="H2343" s="66">
        <v>24.753</v>
      </c>
      <c r="I2343" s="66">
        <v>36.340500000000006</v>
      </c>
      <c r="J2343" s="66">
        <v>0.20381229206250007</v>
      </c>
      <c r="K2343" s="66">
        <v>0.11221947158039063</v>
      </c>
      <c r="M2343" s="67">
        <v>7.1999999999999995E-2</v>
      </c>
      <c r="N2343" s="67">
        <v>0.25700000000000001</v>
      </c>
      <c r="P2343" s="66"/>
      <c r="Q2343" s="67">
        <v>0.1</v>
      </c>
    </row>
    <row r="2344" spans="1:17" ht="14" customHeight="1" x14ac:dyDescent="0.2">
      <c r="A2344" s="46">
        <v>2342</v>
      </c>
      <c r="B2344" s="63">
        <v>-82.969499999999996</v>
      </c>
      <c r="C2344" s="63">
        <v>24.5488</v>
      </c>
      <c r="D2344" s="71" t="s">
        <v>25</v>
      </c>
      <c r="E2344" s="72">
        <v>0</v>
      </c>
      <c r="F2344" s="64">
        <v>37595</v>
      </c>
      <c r="G2344" s="65">
        <v>0.58333333333333337</v>
      </c>
      <c r="H2344" s="66">
        <v>24.7255</v>
      </c>
      <c r="I2344" s="66">
        <v>36.367000000000004</v>
      </c>
      <c r="J2344" s="66">
        <v>0.36925405481250007</v>
      </c>
      <c r="K2344" s="66">
        <v>0.18301808134757816</v>
      </c>
      <c r="M2344" s="67">
        <v>7.1999999999999995E-2</v>
      </c>
      <c r="N2344" s="67">
        <v>0.192</v>
      </c>
      <c r="P2344" s="66"/>
      <c r="Q2344" s="67">
        <v>0.1</v>
      </c>
    </row>
    <row r="2345" spans="1:17" ht="14" customHeight="1" x14ac:dyDescent="0.2">
      <c r="A2345" s="46">
        <v>2343</v>
      </c>
      <c r="B2345" s="63">
        <v>-83.043300000000002</v>
      </c>
      <c r="C2345" s="63">
        <v>24.4679</v>
      </c>
      <c r="D2345" s="71" t="s">
        <v>24</v>
      </c>
      <c r="E2345" s="72">
        <v>0</v>
      </c>
      <c r="F2345" s="64">
        <v>37595</v>
      </c>
      <c r="G2345" s="65">
        <v>0.61597222222222225</v>
      </c>
      <c r="H2345" s="66">
        <v>24.8565</v>
      </c>
      <c r="I2345" s="66">
        <v>36.36</v>
      </c>
      <c r="J2345" s="66">
        <v>0.28229746565625002</v>
      </c>
      <c r="K2345" s="66">
        <v>0.1422120200608594</v>
      </c>
      <c r="M2345" s="67">
        <v>0.106</v>
      </c>
      <c r="N2345" s="67">
        <v>8.2000000000000003E-2</v>
      </c>
      <c r="P2345" s="66"/>
      <c r="Q2345" s="67">
        <v>0.1</v>
      </c>
    </row>
    <row r="2346" spans="1:17" ht="14" customHeight="1" x14ac:dyDescent="0.2">
      <c r="A2346" s="46">
        <v>2344</v>
      </c>
      <c r="B2346" s="63">
        <v>-83.149666666666661</v>
      </c>
      <c r="C2346" s="63">
        <v>24.408166666666666</v>
      </c>
      <c r="D2346" s="71" t="s">
        <v>23</v>
      </c>
      <c r="E2346" s="72">
        <v>0</v>
      </c>
      <c r="F2346" s="64">
        <v>37595</v>
      </c>
      <c r="G2346" s="65">
        <v>0.65416666666666667</v>
      </c>
      <c r="H2346" s="66">
        <v>24.9635</v>
      </c>
      <c r="I2346" s="66">
        <v>36.374499999999998</v>
      </c>
      <c r="J2346" s="66">
        <v>0.11685570290625</v>
      </c>
      <c r="K2346" s="66">
        <v>5.3333789947968765E-2</v>
      </c>
      <c r="M2346" s="67">
        <v>6.3E-2</v>
      </c>
      <c r="N2346" s="67">
        <v>0.01</v>
      </c>
      <c r="P2346" s="66"/>
      <c r="Q2346" s="67">
        <v>0.1</v>
      </c>
    </row>
    <row r="2347" spans="1:17" ht="14" customHeight="1" x14ac:dyDescent="0.2">
      <c r="A2347" s="46">
        <v>2345</v>
      </c>
      <c r="B2347" s="63">
        <v>-83.191383333333334</v>
      </c>
      <c r="C2347" s="63">
        <v>24.300116666666668</v>
      </c>
      <c r="D2347" s="71" t="s">
        <v>22</v>
      </c>
      <c r="E2347" s="72">
        <v>0</v>
      </c>
      <c r="F2347" s="64">
        <v>37595</v>
      </c>
      <c r="G2347" s="65">
        <v>0.70625000000000004</v>
      </c>
      <c r="H2347" s="66">
        <v>24.903500000000001</v>
      </c>
      <c r="I2347" s="66">
        <v>36.290999999999997</v>
      </c>
      <c r="J2347" s="66">
        <v>0.12308468493750001</v>
      </c>
      <c r="K2347" s="66">
        <v>4.9274362358203122E-2</v>
      </c>
      <c r="M2347" s="67">
        <v>7.0000000000000007E-2</v>
      </c>
      <c r="N2347" s="67">
        <v>0.01</v>
      </c>
      <c r="P2347" s="66"/>
      <c r="Q2347" s="67">
        <v>0.1</v>
      </c>
    </row>
    <row r="2348" spans="1:17" ht="14" customHeight="1" x14ac:dyDescent="0.2">
      <c r="A2348" s="46">
        <v>2346</v>
      </c>
      <c r="B2348" s="63">
        <v>-83.232600000000005</v>
      </c>
      <c r="C2348" s="63">
        <v>24.433183333333332</v>
      </c>
      <c r="D2348" s="71" t="s">
        <v>21</v>
      </c>
      <c r="E2348" s="72">
        <v>0</v>
      </c>
      <c r="F2348" s="64">
        <v>37595</v>
      </c>
      <c r="G2348" s="65">
        <v>0.76527777777777783</v>
      </c>
      <c r="H2348" s="66">
        <v>25.107999999999997</v>
      </c>
      <c r="I2348" s="66">
        <v>36.364000000000004</v>
      </c>
      <c r="J2348" s="66">
        <v>0.14401406456249999</v>
      </c>
      <c r="K2348" s="66">
        <v>7.7280488468906283E-2</v>
      </c>
      <c r="M2348" s="67">
        <v>4.9000000000000002E-2</v>
      </c>
      <c r="N2348" s="67">
        <v>0.01</v>
      </c>
      <c r="P2348" s="66"/>
      <c r="Q2348" s="67">
        <v>0.1</v>
      </c>
    </row>
    <row r="2349" spans="1:17" ht="14" customHeight="1" x14ac:dyDescent="0.2">
      <c r="A2349" s="46">
        <v>2347</v>
      </c>
      <c r="B2349" s="63">
        <v>-83.266566666666662</v>
      </c>
      <c r="C2349" s="63">
        <v>24.566116666666666</v>
      </c>
      <c r="D2349" s="71" t="s">
        <v>20</v>
      </c>
      <c r="E2349" s="72">
        <v>0</v>
      </c>
      <c r="F2349" s="64">
        <v>37595</v>
      </c>
      <c r="G2349" s="65">
        <v>0.81180555555555556</v>
      </c>
      <c r="H2349" s="66">
        <v>25.381499999999999</v>
      </c>
      <c r="I2349" s="66">
        <v>36.413000000000004</v>
      </c>
      <c r="L2349" s="66"/>
      <c r="M2349" s="66">
        <v>9.7000000000000003E-2</v>
      </c>
      <c r="N2349" s="66">
        <v>0.88700000000000001</v>
      </c>
      <c r="P2349" s="66"/>
      <c r="Q2349" s="66">
        <v>0.1</v>
      </c>
    </row>
    <row r="2350" spans="1:17" ht="14" customHeight="1" x14ac:dyDescent="0.2">
      <c r="A2350" s="46">
        <v>2348</v>
      </c>
      <c r="B2350" s="63">
        <v>-83.309399999999997</v>
      </c>
      <c r="C2350" s="63">
        <v>24.6906</v>
      </c>
      <c r="D2350" s="71" t="s">
        <v>19</v>
      </c>
      <c r="E2350" s="72">
        <v>0</v>
      </c>
      <c r="F2350" s="64">
        <v>37595</v>
      </c>
      <c r="G2350" s="65">
        <v>0.85486111111111107</v>
      </c>
      <c r="H2350" s="66">
        <v>25.436</v>
      </c>
      <c r="I2350" s="66">
        <v>36.486000000000004</v>
      </c>
      <c r="J2350" s="66">
        <v>0.45596148468750003</v>
      </c>
      <c r="K2350" s="66">
        <v>0.23202833486765639</v>
      </c>
      <c r="M2350" s="67">
        <v>0.04</v>
      </c>
      <c r="N2350" s="67">
        <v>0.01</v>
      </c>
      <c r="P2350" s="66"/>
      <c r="Q2350" s="67">
        <v>0.1</v>
      </c>
    </row>
    <row r="2351" spans="1:17" ht="14" customHeight="1" x14ac:dyDescent="0.2">
      <c r="A2351" s="46">
        <v>2349</v>
      </c>
      <c r="B2351" s="63">
        <v>-83.184983333333335</v>
      </c>
      <c r="C2351" s="63">
        <v>24.691216666666666</v>
      </c>
      <c r="D2351" s="71" t="s">
        <v>18</v>
      </c>
      <c r="E2351" s="72">
        <v>0</v>
      </c>
      <c r="F2351" s="64">
        <v>37595</v>
      </c>
      <c r="G2351" s="65">
        <v>0.89166666666666661</v>
      </c>
      <c r="H2351" s="66">
        <v>25.3645</v>
      </c>
      <c r="I2351" s="66">
        <v>36.368499999999997</v>
      </c>
      <c r="J2351" s="66">
        <v>0.66475696237500004</v>
      </c>
      <c r="K2351" s="66">
        <v>0.48462476840250007</v>
      </c>
      <c r="M2351" s="67">
        <v>4.4999999999999998E-2</v>
      </c>
      <c r="N2351" s="67">
        <v>0.01</v>
      </c>
      <c r="P2351" s="66"/>
      <c r="Q2351" s="67">
        <v>0.1</v>
      </c>
    </row>
    <row r="2352" spans="1:17" ht="14" customHeight="1" x14ac:dyDescent="0.2">
      <c r="A2352" s="46">
        <v>2350</v>
      </c>
      <c r="B2352" s="63">
        <v>-83.050133333333335</v>
      </c>
      <c r="C2352" s="63">
        <v>24.6921</v>
      </c>
      <c r="D2352" s="71" t="s">
        <v>17</v>
      </c>
      <c r="E2352" s="72">
        <v>0</v>
      </c>
      <c r="F2352" s="64">
        <v>37595</v>
      </c>
      <c r="G2352" s="65">
        <v>0.93055555555555547</v>
      </c>
      <c r="H2352" s="66">
        <v>24.847000000000001</v>
      </c>
      <c r="I2352" s="66">
        <v>36.3855</v>
      </c>
      <c r="J2352" s="66">
        <v>0.42631153021875001</v>
      </c>
      <c r="K2352" s="66">
        <v>0.20647518188085942</v>
      </c>
      <c r="L2352" s="66"/>
      <c r="M2352" s="66">
        <v>5.2999999999999999E-2</v>
      </c>
      <c r="N2352" s="66">
        <v>0.01</v>
      </c>
      <c r="P2352" s="66"/>
      <c r="Q2352" s="66">
        <v>0.1</v>
      </c>
    </row>
    <row r="2353" spans="1:17" ht="14" customHeight="1" x14ac:dyDescent="0.2">
      <c r="A2353" s="46">
        <v>2351</v>
      </c>
      <c r="B2353" s="63">
        <v>-82.916200000000003</v>
      </c>
      <c r="C2353" s="63">
        <v>24.692333333333334</v>
      </c>
      <c r="D2353" s="71" t="s">
        <v>16</v>
      </c>
      <c r="E2353" s="72">
        <v>0</v>
      </c>
      <c r="F2353" s="64">
        <v>37595</v>
      </c>
      <c r="G2353" s="65">
        <v>0.96527777777777779</v>
      </c>
      <c r="H2353" s="66">
        <v>24.665499999999998</v>
      </c>
      <c r="I2353" s="66">
        <v>36.400500000000001</v>
      </c>
      <c r="J2353" s="66">
        <v>0.42282330028125004</v>
      </c>
      <c r="K2353" s="66">
        <v>0.21333827428289065</v>
      </c>
      <c r="M2353" s="67">
        <v>5.3999999999999999E-2</v>
      </c>
      <c r="N2353" s="67">
        <v>0.01</v>
      </c>
      <c r="P2353" s="66"/>
      <c r="Q2353" s="67">
        <v>0.1</v>
      </c>
    </row>
    <row r="2354" spans="1:17" ht="14" customHeight="1" x14ac:dyDescent="0.2">
      <c r="A2354" s="46">
        <v>2352</v>
      </c>
      <c r="B2354" s="63">
        <v>-82.747799999999998</v>
      </c>
      <c r="C2354" s="63">
        <v>24.727116666666667</v>
      </c>
      <c r="D2354" s="71">
        <v>28</v>
      </c>
      <c r="E2354" s="72">
        <v>0</v>
      </c>
      <c r="F2354" s="64">
        <v>37596</v>
      </c>
      <c r="G2354" s="65">
        <v>7.6388888888888886E-3</v>
      </c>
      <c r="H2354" s="66">
        <v>24.915999999999997</v>
      </c>
      <c r="I2354" s="66">
        <v>36.543000000000006</v>
      </c>
      <c r="J2354" s="66">
        <v>0.83592938859374999</v>
      </c>
      <c r="K2354" s="66">
        <v>0.48340077343335952</v>
      </c>
      <c r="M2354" s="67">
        <v>5.3999999999999999E-2</v>
      </c>
      <c r="N2354" s="67">
        <v>0.01</v>
      </c>
      <c r="P2354" s="66"/>
      <c r="Q2354" s="67">
        <v>0.1</v>
      </c>
    </row>
    <row r="2355" spans="1:17" ht="14" customHeight="1" x14ac:dyDescent="0.2">
      <c r="A2355" s="46">
        <v>2353</v>
      </c>
      <c r="B2355" s="63">
        <v>-82.615133333333333</v>
      </c>
      <c r="C2355" s="63">
        <v>24.897100000000002</v>
      </c>
      <c r="D2355" s="71">
        <f>28.5</f>
        <v>28.5</v>
      </c>
      <c r="E2355" s="72">
        <v>0</v>
      </c>
      <c r="F2355" s="64">
        <v>37596</v>
      </c>
      <c r="G2355" s="65">
        <v>0.49722222222222223</v>
      </c>
      <c r="H2355" s="66">
        <v>24.547499999999999</v>
      </c>
      <c r="I2355" s="66">
        <v>36.567</v>
      </c>
      <c r="M2355" s="67">
        <v>6.7000000000000004E-2</v>
      </c>
      <c r="N2355" s="67">
        <v>0.11</v>
      </c>
      <c r="P2355" s="66"/>
      <c r="Q2355" s="67">
        <v>0.1</v>
      </c>
    </row>
    <row r="2356" spans="1:17" ht="14" customHeight="1" x14ac:dyDescent="0.2">
      <c r="A2356" s="46">
        <v>2354</v>
      </c>
      <c r="B2356" s="63">
        <v>-82.478666666666669</v>
      </c>
      <c r="C2356" s="63">
        <v>25.062000000000001</v>
      </c>
      <c r="D2356" s="71">
        <v>29</v>
      </c>
      <c r="E2356" s="72">
        <v>0</v>
      </c>
      <c r="F2356" s="64">
        <v>37596</v>
      </c>
      <c r="G2356" s="65">
        <v>0.55486111111111114</v>
      </c>
      <c r="H2356" s="66">
        <v>23.901</v>
      </c>
      <c r="I2356" s="66">
        <v>36.445</v>
      </c>
      <c r="J2356" s="66">
        <v>0.35679609075000002</v>
      </c>
      <c r="K2356" s="66">
        <v>0.27430319011734383</v>
      </c>
      <c r="M2356" s="67">
        <v>4.1000000000000002E-2</v>
      </c>
      <c r="N2356" s="67">
        <v>0.01</v>
      </c>
      <c r="P2356" s="66"/>
      <c r="Q2356" s="67">
        <v>0.1</v>
      </c>
    </row>
    <row r="2357" spans="1:17" ht="14" customHeight="1" x14ac:dyDescent="0.2">
      <c r="A2357" s="46">
        <v>2355</v>
      </c>
      <c r="B2357" s="63">
        <v>-82.350499999999997</v>
      </c>
      <c r="C2357" s="63">
        <v>25.226083333333332</v>
      </c>
      <c r="D2357" s="71">
        <v>29.5</v>
      </c>
      <c r="E2357" s="72">
        <v>0</v>
      </c>
      <c r="F2357" s="64">
        <v>37596</v>
      </c>
      <c r="G2357" s="65">
        <v>0.60833333333333328</v>
      </c>
      <c r="H2357" s="66">
        <v>23.753499999999999</v>
      </c>
      <c r="I2357" s="66">
        <v>36.421999999999997</v>
      </c>
      <c r="J2357" s="66">
        <v>0.47215683796874997</v>
      </c>
      <c r="K2357" s="66">
        <v>0.28549978531851583</v>
      </c>
      <c r="M2357" s="67">
        <v>1.9E-2</v>
      </c>
      <c r="N2357" s="67">
        <v>0.01</v>
      </c>
      <c r="P2357" s="66"/>
      <c r="Q2357" s="67">
        <v>0.1</v>
      </c>
    </row>
    <row r="2358" spans="1:17" ht="14" customHeight="1" x14ac:dyDescent="0.2">
      <c r="A2358" s="46">
        <v>2356</v>
      </c>
      <c r="B2358" s="63">
        <v>-82.210999999999999</v>
      </c>
      <c r="C2358" s="63">
        <v>25.402000000000001</v>
      </c>
      <c r="D2358" s="71">
        <v>30</v>
      </c>
      <c r="E2358" s="72">
        <v>0</v>
      </c>
      <c r="F2358" s="64">
        <v>37596</v>
      </c>
      <c r="G2358" s="65">
        <v>0.6645833333333333</v>
      </c>
      <c r="H2358" s="66">
        <v>23.265000000000001</v>
      </c>
      <c r="I2358" s="66">
        <v>36.332500000000003</v>
      </c>
      <c r="P2358" s="66"/>
    </row>
    <row r="2359" spans="1:17" ht="14" customHeight="1" x14ac:dyDescent="0.2">
      <c r="A2359" s="46">
        <v>2357</v>
      </c>
      <c r="B2359" s="63">
        <v>-81.165933333333328</v>
      </c>
      <c r="C2359" s="63">
        <v>24.928483333333332</v>
      </c>
      <c r="D2359" s="71">
        <v>68</v>
      </c>
      <c r="E2359" s="72">
        <v>0</v>
      </c>
      <c r="F2359" s="64">
        <v>37597</v>
      </c>
      <c r="G2359" s="65">
        <v>0.75277777777777777</v>
      </c>
      <c r="H2359" s="66">
        <v>22.500999999999998</v>
      </c>
      <c r="I2359" s="66">
        <v>35.942500000000003</v>
      </c>
      <c r="J2359" s="66">
        <v>1.9820620823437503</v>
      </c>
      <c r="K2359" s="66">
        <v>0.83474276751679699</v>
      </c>
      <c r="M2359" s="67">
        <v>6.3E-2</v>
      </c>
      <c r="N2359" s="67">
        <v>0.502</v>
      </c>
      <c r="P2359" s="66"/>
      <c r="Q2359" s="67">
        <v>3.0910000000000002</v>
      </c>
    </row>
    <row r="2360" spans="1:17" ht="14" customHeight="1" x14ac:dyDescent="0.2">
      <c r="A2360" s="46">
        <v>2358</v>
      </c>
      <c r="B2360" s="63">
        <v>-81.094916666666663</v>
      </c>
      <c r="C2360" s="63">
        <v>24.929666666666666</v>
      </c>
      <c r="D2360" s="71">
        <v>69</v>
      </c>
      <c r="E2360" s="72">
        <v>0</v>
      </c>
      <c r="F2360" s="64">
        <v>37597</v>
      </c>
      <c r="G2360" s="65">
        <v>0.77986111111111101</v>
      </c>
      <c r="H2360" s="66">
        <v>22.500999999999998</v>
      </c>
      <c r="I2360" s="66">
        <v>35.2545</v>
      </c>
      <c r="J2360" s="66">
        <v>1.1565973835625001</v>
      </c>
      <c r="K2360" s="66">
        <v>1.1137208086485935</v>
      </c>
      <c r="M2360" s="67">
        <v>5.3999999999999999E-2</v>
      </c>
      <c r="N2360" s="67">
        <v>4.7E-2</v>
      </c>
      <c r="P2360" s="66"/>
      <c r="Q2360" s="67">
        <v>4.7450000000000001</v>
      </c>
    </row>
    <row r="2361" spans="1:17" ht="14" customHeight="1" x14ac:dyDescent="0.2">
      <c r="A2361" s="46">
        <v>2359</v>
      </c>
      <c r="B2361" s="63">
        <v>-81.026333333333326</v>
      </c>
      <c r="C2361" s="63">
        <v>24.930833333333332</v>
      </c>
      <c r="D2361" s="71">
        <v>70</v>
      </c>
      <c r="E2361" s="72">
        <v>0</v>
      </c>
      <c r="F2361" s="64">
        <v>37597</v>
      </c>
      <c r="G2361" s="65">
        <v>0.80555555555555547</v>
      </c>
      <c r="H2361" s="66">
        <v>22.853999999999999</v>
      </c>
      <c r="I2361" s="66">
        <v>34.911999999999999</v>
      </c>
      <c r="J2361" s="66">
        <v>2.1253286690625006</v>
      </c>
      <c r="K2361" s="66">
        <v>1.0048562667902341</v>
      </c>
      <c r="M2361" s="67">
        <v>5.3999999999999999E-2</v>
      </c>
      <c r="N2361" s="67">
        <v>0.02</v>
      </c>
      <c r="P2361" s="66"/>
      <c r="Q2361" s="67">
        <v>4.5359999999999996</v>
      </c>
    </row>
    <row r="2362" spans="1:17" ht="14" customHeight="1" x14ac:dyDescent="0.2">
      <c r="A2362" s="46">
        <v>2360</v>
      </c>
      <c r="B2362" s="63">
        <v>-80.966499999999996</v>
      </c>
      <c r="C2362" s="63">
        <v>24.930499999999999</v>
      </c>
      <c r="D2362" s="71">
        <v>71</v>
      </c>
      <c r="E2362" s="72">
        <v>0</v>
      </c>
      <c r="F2362" s="64">
        <v>37597</v>
      </c>
      <c r="G2362" s="65">
        <v>0.82777777777777783</v>
      </c>
      <c r="H2362" s="66">
        <v>23.759499999999999</v>
      </c>
      <c r="I2362" s="66">
        <v>33.186999999999998</v>
      </c>
      <c r="J2362" s="66">
        <v>1.498942236</v>
      </c>
      <c r="K2362" s="66">
        <v>0.82898967971273496</v>
      </c>
      <c r="M2362" s="67">
        <v>6.0999999999999999E-2</v>
      </c>
      <c r="N2362" s="67">
        <v>6.2E-2</v>
      </c>
      <c r="P2362" s="66"/>
      <c r="Q2362" s="67">
        <v>1.4830000000000001</v>
      </c>
    </row>
    <row r="2363" spans="1:17" ht="14" customHeight="1" x14ac:dyDescent="0.2">
      <c r="A2363" s="46">
        <v>2361</v>
      </c>
      <c r="B2363" s="63">
        <v>-81.126000000000005</v>
      </c>
      <c r="C2363" s="63">
        <v>25.029800000000002</v>
      </c>
      <c r="D2363" s="71">
        <v>67</v>
      </c>
      <c r="E2363" s="72">
        <v>0</v>
      </c>
      <c r="F2363" s="64">
        <v>37597</v>
      </c>
      <c r="G2363" s="65">
        <v>0.89861111111111114</v>
      </c>
      <c r="H2363" s="66">
        <v>22.956</v>
      </c>
      <c r="I2363" s="66">
        <v>33.219500000000004</v>
      </c>
      <c r="J2363" s="66">
        <v>0.36377255062500002</v>
      </c>
      <c r="K2363" s="66">
        <v>0.18367835344289074</v>
      </c>
      <c r="M2363" s="67">
        <v>5.1999999999999998E-2</v>
      </c>
      <c r="N2363" s="67">
        <v>5.1999999999999998E-2</v>
      </c>
      <c r="P2363" s="66"/>
      <c r="Q2363" s="67">
        <v>0.1</v>
      </c>
    </row>
    <row r="2364" spans="1:17" ht="14" customHeight="1" x14ac:dyDescent="0.2">
      <c r="A2364" s="46">
        <v>2362</v>
      </c>
      <c r="B2364" s="63">
        <v>-81.11063333333334</v>
      </c>
      <c r="C2364" s="63">
        <v>25.069466666666667</v>
      </c>
      <c r="D2364" s="71">
        <v>66</v>
      </c>
      <c r="E2364" s="72">
        <v>0</v>
      </c>
      <c r="F2364" s="64">
        <v>37597</v>
      </c>
      <c r="G2364" s="65">
        <v>0.91736111111111107</v>
      </c>
      <c r="H2364" s="66">
        <v>22.349</v>
      </c>
      <c r="I2364" s="66">
        <v>32.231499999999997</v>
      </c>
      <c r="J2364" s="66">
        <v>1.14887344584375</v>
      </c>
      <c r="K2364" s="66">
        <v>0.52216559730843792</v>
      </c>
      <c r="M2364" s="67">
        <v>5.8999999999999997E-2</v>
      </c>
      <c r="N2364" s="67">
        <v>4.1000000000000002E-2</v>
      </c>
      <c r="P2364" s="66"/>
      <c r="Q2364" s="67">
        <v>0.249</v>
      </c>
    </row>
    <row r="2365" spans="1:17" ht="14" customHeight="1" x14ac:dyDescent="0.2">
      <c r="A2365" s="46">
        <v>2363</v>
      </c>
      <c r="B2365" s="63">
        <v>-81.095299999999995</v>
      </c>
      <c r="C2365" s="63">
        <v>25.099916666666665</v>
      </c>
      <c r="D2365" s="71">
        <v>65</v>
      </c>
      <c r="E2365" s="72">
        <v>0</v>
      </c>
      <c r="F2365" s="64">
        <v>37597</v>
      </c>
      <c r="G2365" s="65">
        <v>0.93194444444444446</v>
      </c>
      <c r="H2365" s="66">
        <v>22.500499999999999</v>
      </c>
      <c r="I2365" s="66">
        <v>30.926499999999997</v>
      </c>
      <c r="J2365" s="66">
        <v>5.4914705587500006</v>
      </c>
      <c r="K2365" s="66">
        <v>2.795022099697265</v>
      </c>
      <c r="M2365" s="67">
        <v>5.5E-2</v>
      </c>
      <c r="N2365" s="67">
        <v>2.1000000000000001E-2</v>
      </c>
      <c r="P2365" s="66"/>
      <c r="Q2365" s="67">
        <v>0.1</v>
      </c>
    </row>
    <row r="2366" spans="1:17" ht="14" customHeight="1" x14ac:dyDescent="0.2">
      <c r="A2366" s="46">
        <v>2364</v>
      </c>
      <c r="B2366" s="63">
        <v>-81.16191666666667</v>
      </c>
      <c r="C2366" s="63">
        <v>25.164016666666665</v>
      </c>
      <c r="D2366" s="71">
        <v>64</v>
      </c>
      <c r="E2366" s="72">
        <v>0</v>
      </c>
      <c r="F2366" s="64">
        <v>37597</v>
      </c>
      <c r="G2366" s="65">
        <v>0.96666666666666667</v>
      </c>
      <c r="H2366" s="66">
        <v>22.792000000000002</v>
      </c>
      <c r="I2366" s="66">
        <v>30.1555</v>
      </c>
      <c r="J2366" s="66">
        <v>8.2895292871875021</v>
      </c>
      <c r="K2366" s="66">
        <v>3.193440248380079</v>
      </c>
      <c r="M2366" s="67">
        <v>7.6999999999999999E-2</v>
      </c>
      <c r="N2366" s="67">
        <v>0.02</v>
      </c>
      <c r="P2366" s="66"/>
      <c r="Q2366" s="67">
        <v>0.1</v>
      </c>
    </row>
    <row r="2367" spans="1:17" ht="14" customHeight="1" x14ac:dyDescent="0.2">
      <c r="A2367" s="46">
        <v>2365</v>
      </c>
      <c r="B2367" s="63">
        <v>-81.199966666666668</v>
      </c>
      <c r="C2367" s="63">
        <v>25.165933333333335</v>
      </c>
      <c r="D2367" s="71">
        <v>63</v>
      </c>
      <c r="E2367" s="72">
        <v>0</v>
      </c>
      <c r="F2367" s="64">
        <v>37597</v>
      </c>
      <c r="G2367" s="65">
        <v>0.98124999999999996</v>
      </c>
      <c r="H2367" s="66">
        <v>21.958500000000001</v>
      </c>
      <c r="I2367" s="66">
        <v>31.225499999999997</v>
      </c>
      <c r="J2367" s="66">
        <v>4.5371905115624998</v>
      </c>
      <c r="K2367" s="66">
        <v>2.2378458859839858</v>
      </c>
      <c r="M2367" s="67">
        <v>8.5000000000000006E-2</v>
      </c>
      <c r="N2367" s="67">
        <v>0.48499999999999999</v>
      </c>
      <c r="P2367" s="66"/>
      <c r="Q2367" s="67">
        <v>0.1</v>
      </c>
    </row>
    <row r="2368" spans="1:17" ht="14" customHeight="1" x14ac:dyDescent="0.2">
      <c r="A2368" s="46">
        <v>2366</v>
      </c>
      <c r="B2368" s="63">
        <v>-81.234983333333332</v>
      </c>
      <c r="C2368" s="63">
        <v>25.166216666666667</v>
      </c>
      <c r="D2368" s="71">
        <v>62</v>
      </c>
      <c r="E2368" s="72">
        <v>0</v>
      </c>
      <c r="F2368" s="64">
        <v>37597</v>
      </c>
      <c r="G2368" s="65">
        <v>0.99652777777777779</v>
      </c>
      <c r="H2368" s="66">
        <v>21.827500000000001</v>
      </c>
      <c r="I2368" s="66">
        <v>31.711500000000001</v>
      </c>
      <c r="J2368" s="66">
        <v>4.3366172901562514</v>
      </c>
      <c r="K2368" s="66">
        <v>1.903262345157422</v>
      </c>
      <c r="M2368" s="67">
        <v>6.2E-2</v>
      </c>
      <c r="N2368" s="67">
        <v>0.01</v>
      </c>
      <c r="P2368" s="66"/>
      <c r="Q2368" s="67">
        <v>0.1</v>
      </c>
    </row>
    <row r="2369" spans="1:17" ht="14" customHeight="1" x14ac:dyDescent="0.2">
      <c r="A2369" s="46">
        <v>2367</v>
      </c>
      <c r="B2369" s="63">
        <v>-81.274766666666665</v>
      </c>
      <c r="C2369" s="63">
        <v>25.165916666666668</v>
      </c>
      <c r="D2369" s="71">
        <v>61</v>
      </c>
      <c r="E2369" s="72">
        <v>0</v>
      </c>
      <c r="F2369" s="64">
        <v>37598</v>
      </c>
      <c r="G2369" s="65">
        <v>9.7222222222222224E-3</v>
      </c>
      <c r="H2369" s="66">
        <v>21.659500000000001</v>
      </c>
      <c r="I2369" s="66">
        <v>32.683499999999995</v>
      </c>
      <c r="M2369" s="67">
        <v>5.2999999999999999E-2</v>
      </c>
      <c r="N2369" s="67">
        <v>0.01</v>
      </c>
      <c r="P2369" s="66"/>
      <c r="Q2369" s="67">
        <v>0.1</v>
      </c>
    </row>
    <row r="2370" spans="1:17" ht="14" customHeight="1" x14ac:dyDescent="0.2">
      <c r="A2370" s="46">
        <v>2368</v>
      </c>
      <c r="B2370" s="63">
        <v>-81.335183333333333</v>
      </c>
      <c r="C2370" s="63">
        <v>25.165983333333333</v>
      </c>
      <c r="D2370" s="71">
        <v>60</v>
      </c>
      <c r="E2370" s="72">
        <v>0</v>
      </c>
      <c r="F2370" s="64">
        <v>37598</v>
      </c>
      <c r="G2370" s="65">
        <v>2.7083333333333334E-2</v>
      </c>
      <c r="H2370" s="66">
        <v>21.537500000000001</v>
      </c>
      <c r="I2370" s="66">
        <v>33.728499999999997</v>
      </c>
      <c r="J2370" s="66">
        <v>4.2755732662500012</v>
      </c>
      <c r="K2370" s="66">
        <v>2.0318036183542985</v>
      </c>
      <c r="M2370" s="67">
        <v>0.06</v>
      </c>
      <c r="N2370" s="67">
        <v>0.38200000000000001</v>
      </c>
      <c r="P2370" s="66"/>
      <c r="Q2370" s="67">
        <v>0.1</v>
      </c>
    </row>
    <row r="2371" spans="1:17" ht="14" customHeight="1" x14ac:dyDescent="0.2">
      <c r="A2371" s="46">
        <v>2369</v>
      </c>
      <c r="B2371" s="63">
        <v>-81.489549999999994</v>
      </c>
      <c r="C2371" s="63">
        <v>25.166699999999999</v>
      </c>
      <c r="D2371" s="71">
        <v>59</v>
      </c>
      <c r="E2371" s="72">
        <v>0</v>
      </c>
      <c r="F2371" s="64">
        <v>37598</v>
      </c>
      <c r="G2371" s="65">
        <v>6.5277777777777782E-2</v>
      </c>
      <c r="H2371" s="66">
        <v>21.588000000000001</v>
      </c>
      <c r="I2371" s="66">
        <v>35.790499999999994</v>
      </c>
      <c r="M2371" s="67">
        <v>5.0999999999999997E-2</v>
      </c>
      <c r="N2371" s="67">
        <v>0.01</v>
      </c>
      <c r="P2371" s="66"/>
      <c r="Q2371" s="67">
        <v>0.1</v>
      </c>
    </row>
    <row r="2372" spans="1:17" ht="14" customHeight="1" x14ac:dyDescent="0.2">
      <c r="A2372" s="46">
        <v>2370</v>
      </c>
      <c r="B2372" s="63">
        <v>-81.655266666666662</v>
      </c>
      <c r="C2372" s="63">
        <v>25.168033333333334</v>
      </c>
      <c r="D2372" s="71">
        <v>58</v>
      </c>
      <c r="E2372" s="72">
        <v>0</v>
      </c>
      <c r="F2372" s="64">
        <v>37598</v>
      </c>
      <c r="G2372" s="65">
        <v>0.10694444444444444</v>
      </c>
      <c r="H2372" s="66">
        <v>21.948499999999999</v>
      </c>
      <c r="I2372" s="66">
        <v>36.247</v>
      </c>
      <c r="J2372" s="66">
        <v>0.21801437109374999</v>
      </c>
      <c r="K2372" s="66">
        <v>0.12670372349765624</v>
      </c>
      <c r="M2372" s="67">
        <v>0.159</v>
      </c>
      <c r="N2372" s="67">
        <v>0.01</v>
      </c>
      <c r="P2372" s="66"/>
      <c r="Q2372" s="67">
        <v>0.1</v>
      </c>
    </row>
    <row r="2373" spans="1:17" ht="14" customHeight="1" x14ac:dyDescent="0.2">
      <c r="A2373" s="46">
        <v>2371</v>
      </c>
      <c r="B2373" s="63">
        <v>-81.159083333333328</v>
      </c>
      <c r="C2373" s="63">
        <v>25.343166666666665</v>
      </c>
      <c r="D2373" s="71">
        <v>54</v>
      </c>
      <c r="E2373" s="72">
        <v>0</v>
      </c>
      <c r="F2373" s="64">
        <v>37598</v>
      </c>
      <c r="G2373" s="65">
        <v>0.54513888888888895</v>
      </c>
      <c r="H2373" s="66">
        <v>22.160499999999999</v>
      </c>
      <c r="I2373" s="66">
        <v>27.606999999999999</v>
      </c>
      <c r="J2373" s="66">
        <v>0.17266738190625003</v>
      </c>
      <c r="K2373" s="66">
        <v>0.10551770981296874</v>
      </c>
      <c r="M2373" s="67">
        <v>0.188</v>
      </c>
      <c r="N2373" s="67">
        <v>9.4E-2</v>
      </c>
      <c r="P2373" s="66"/>
      <c r="Q2373" s="67">
        <v>0.1</v>
      </c>
    </row>
    <row r="2374" spans="1:17" ht="14" customHeight="1" x14ac:dyDescent="0.2">
      <c r="A2374" s="46">
        <v>2372</v>
      </c>
      <c r="B2374" s="63">
        <v>-81.194633333333329</v>
      </c>
      <c r="C2374" s="63">
        <v>25.349466666666668</v>
      </c>
      <c r="D2374" s="71">
        <v>55</v>
      </c>
      <c r="E2374" s="72">
        <v>0</v>
      </c>
      <c r="F2374" s="64">
        <v>37598</v>
      </c>
      <c r="G2374" s="65">
        <v>0.57013888888888886</v>
      </c>
      <c r="H2374" s="66">
        <v>21.766500000000001</v>
      </c>
      <c r="I2374" s="66">
        <v>28.46</v>
      </c>
      <c r="J2374" s="66">
        <v>6.7646744859375012</v>
      </c>
      <c r="K2374" s="66">
        <v>2.9754196483042978</v>
      </c>
      <c r="M2374" s="67">
        <v>0.21299999999999999</v>
      </c>
      <c r="N2374" s="67">
        <v>0.01</v>
      </c>
      <c r="P2374" s="66"/>
      <c r="Q2374" s="67">
        <v>0.1</v>
      </c>
    </row>
    <row r="2375" spans="1:17" ht="14" customHeight="1" x14ac:dyDescent="0.2">
      <c r="A2375" s="46">
        <v>2373</v>
      </c>
      <c r="B2375" s="63">
        <v>-81.229166666666671</v>
      </c>
      <c r="C2375" s="63">
        <v>25.349033333333335</v>
      </c>
      <c r="D2375" s="71">
        <v>56</v>
      </c>
      <c r="E2375" s="72">
        <v>0</v>
      </c>
      <c r="F2375" s="64">
        <v>37598</v>
      </c>
      <c r="G2375" s="65">
        <v>0.58472222222222225</v>
      </c>
      <c r="H2375" s="66">
        <v>21.533000000000001</v>
      </c>
      <c r="I2375" s="66">
        <v>29.891999999999999</v>
      </c>
      <c r="J2375" s="66">
        <v>6.0645369056250011</v>
      </c>
      <c r="K2375" s="66">
        <v>2.58234285171328</v>
      </c>
      <c r="M2375" s="67">
        <v>0.218</v>
      </c>
      <c r="N2375" s="67">
        <v>0.01</v>
      </c>
      <c r="P2375" s="66"/>
      <c r="Q2375" s="67">
        <v>0.1</v>
      </c>
    </row>
    <row r="2376" spans="1:17" ht="14" customHeight="1" x14ac:dyDescent="0.2">
      <c r="A2376" s="46">
        <v>2374</v>
      </c>
      <c r="B2376" s="63">
        <v>-81.265616666666673</v>
      </c>
      <c r="C2376" s="63">
        <v>25.35125</v>
      </c>
      <c r="D2376" s="71">
        <v>57</v>
      </c>
      <c r="E2376" s="72">
        <v>0</v>
      </c>
      <c r="F2376" s="64">
        <v>37598</v>
      </c>
      <c r="G2376" s="65">
        <v>0.63124999999999998</v>
      </c>
      <c r="H2376" s="66">
        <v>21.519500000000001</v>
      </c>
      <c r="I2376" s="66">
        <v>32.417499999999997</v>
      </c>
      <c r="J2376" s="66">
        <v>3.8183659851562508</v>
      </c>
      <c r="K2376" s="66">
        <v>1.9647019094226557</v>
      </c>
      <c r="M2376" s="67">
        <v>0.188</v>
      </c>
      <c r="N2376" s="67">
        <v>0.01</v>
      </c>
      <c r="P2376" s="66"/>
      <c r="Q2376" s="67">
        <v>0.45800000000000002</v>
      </c>
    </row>
    <row r="2377" spans="1:17" ht="14" customHeight="1" x14ac:dyDescent="0.2">
      <c r="A2377" s="46">
        <v>2375</v>
      </c>
      <c r="B2377" s="63">
        <v>-81.225399999999993</v>
      </c>
      <c r="C2377" s="63">
        <v>25.453499999999998</v>
      </c>
      <c r="D2377" s="71">
        <v>53</v>
      </c>
      <c r="E2377" s="72">
        <v>0</v>
      </c>
      <c r="F2377" s="64">
        <v>37598</v>
      </c>
      <c r="G2377" s="65">
        <v>0.66666666666666663</v>
      </c>
      <c r="H2377" s="66">
        <v>21.480999999999998</v>
      </c>
      <c r="I2377" s="66">
        <v>30.143000000000001</v>
      </c>
      <c r="J2377" s="66">
        <v>5.0479670381250008</v>
      </c>
      <c r="K2377" s="66">
        <v>2.569579667531249</v>
      </c>
      <c r="M2377" s="67">
        <v>0.20599999999999999</v>
      </c>
      <c r="N2377" s="67">
        <v>0.01</v>
      </c>
      <c r="P2377" s="66"/>
      <c r="Q2377" s="67">
        <v>6.33</v>
      </c>
    </row>
    <row r="2378" spans="1:17" ht="14" customHeight="1" x14ac:dyDescent="0.2">
      <c r="A2378" s="46">
        <v>2376</v>
      </c>
      <c r="B2378" s="63">
        <v>-81.260283333333334</v>
      </c>
      <c r="C2378" s="63">
        <v>25.452883333333332</v>
      </c>
      <c r="D2378" s="71">
        <v>52</v>
      </c>
      <c r="E2378" s="72">
        <v>0</v>
      </c>
      <c r="F2378" s="64">
        <v>37598</v>
      </c>
      <c r="G2378" s="65">
        <v>0.68125000000000002</v>
      </c>
      <c r="H2378" s="66">
        <v>21.3445</v>
      </c>
      <c r="I2378" s="66">
        <v>31.4405</v>
      </c>
      <c r="J2378" s="66">
        <v>3.5766814823437505</v>
      </c>
      <c r="K2378" s="66">
        <v>2.1569687832902336</v>
      </c>
      <c r="M2378" s="67">
        <v>0.16700000000000001</v>
      </c>
      <c r="N2378" s="67">
        <v>0.01</v>
      </c>
      <c r="P2378" s="66"/>
      <c r="Q2378" s="67">
        <v>7.1680000000000001</v>
      </c>
    </row>
    <row r="2379" spans="1:17" ht="14" customHeight="1" x14ac:dyDescent="0.2">
      <c r="A2379" s="46">
        <v>2377</v>
      </c>
      <c r="B2379" s="63">
        <v>-81.308800000000005</v>
      </c>
      <c r="C2379" s="63">
        <v>25.453266666666668</v>
      </c>
      <c r="D2379" s="71">
        <v>51</v>
      </c>
      <c r="E2379" s="72">
        <v>0</v>
      </c>
      <c r="F2379" s="64">
        <v>37598</v>
      </c>
      <c r="G2379" s="65">
        <v>0.69652777777777775</v>
      </c>
      <c r="H2379" s="66">
        <v>21.285</v>
      </c>
      <c r="I2379" s="66">
        <v>33.085999999999999</v>
      </c>
      <c r="J2379" s="66">
        <v>3.2253668957812511</v>
      </c>
      <c r="K2379" s="66">
        <v>1.278869186344922</v>
      </c>
      <c r="M2379" s="67">
        <v>0.14299999999999999</v>
      </c>
      <c r="N2379" s="67">
        <v>0.01</v>
      </c>
      <c r="P2379" s="66"/>
      <c r="Q2379" s="67">
        <v>4.1859999999999999</v>
      </c>
    </row>
    <row r="2380" spans="1:17" ht="14" customHeight="1" x14ac:dyDescent="0.2">
      <c r="A2380" s="46">
        <v>2378</v>
      </c>
      <c r="B2380" s="63">
        <v>-81.349850000000004</v>
      </c>
      <c r="C2380" s="63">
        <v>25.453066666666668</v>
      </c>
      <c r="D2380" s="71">
        <v>50</v>
      </c>
      <c r="E2380" s="72">
        <v>0</v>
      </c>
      <c r="F2380" s="64">
        <v>37598</v>
      </c>
      <c r="G2380" s="65">
        <v>0.71111111111111114</v>
      </c>
      <c r="H2380" s="66">
        <v>21.204999999999998</v>
      </c>
      <c r="I2380" s="66">
        <v>34.067999999999998</v>
      </c>
      <c r="J2380" s="66">
        <v>3.3038520693750004</v>
      </c>
      <c r="K2380" s="66">
        <v>1.1485557677601563</v>
      </c>
      <c r="M2380" s="67">
        <v>0.13900000000000001</v>
      </c>
      <c r="N2380" s="67">
        <v>0.01</v>
      </c>
      <c r="P2380" s="66"/>
      <c r="Q2380" s="67">
        <v>4.2089999999999996</v>
      </c>
    </row>
    <row r="2381" spans="1:17" ht="14" customHeight="1" x14ac:dyDescent="0.2">
      <c r="A2381" s="46">
        <v>2379</v>
      </c>
      <c r="B2381" s="63">
        <v>-81.292400000000001</v>
      </c>
      <c r="C2381" s="63">
        <v>25.582333333333334</v>
      </c>
      <c r="D2381" s="71">
        <v>49</v>
      </c>
      <c r="E2381" s="72">
        <v>0</v>
      </c>
      <c r="F2381" s="64">
        <v>37598</v>
      </c>
      <c r="G2381" s="65">
        <v>0.75416666666666676</v>
      </c>
      <c r="H2381" s="66">
        <v>21.219000000000001</v>
      </c>
      <c r="I2381" s="66">
        <v>32.447000000000003</v>
      </c>
      <c r="J2381" s="66">
        <v>1.7605594813124998</v>
      </c>
      <c r="K2381" s="66">
        <v>0.91377796022390634</v>
      </c>
      <c r="M2381" s="67">
        <v>0.128</v>
      </c>
      <c r="N2381" s="67">
        <v>0.01</v>
      </c>
      <c r="P2381" s="66"/>
      <c r="Q2381" s="67">
        <v>19.702999999999999</v>
      </c>
    </row>
    <row r="2382" spans="1:17" ht="14" customHeight="1" x14ac:dyDescent="0.2">
      <c r="A2382" s="46">
        <v>2380</v>
      </c>
      <c r="B2382" s="63">
        <v>-81.329899999999995</v>
      </c>
      <c r="C2382" s="63">
        <v>25.582416666666667</v>
      </c>
      <c r="D2382" s="71">
        <v>48</v>
      </c>
      <c r="E2382" s="72">
        <v>0</v>
      </c>
      <c r="F2382" s="64">
        <v>37598</v>
      </c>
      <c r="G2382" s="65">
        <v>0.77083333333333337</v>
      </c>
      <c r="H2382" s="66">
        <v>21.165999999999997</v>
      </c>
      <c r="I2382" s="66">
        <v>33.387500000000003</v>
      </c>
      <c r="J2382" s="66">
        <v>1.8674488129687501</v>
      </c>
      <c r="K2382" s="66">
        <v>0.85534201109414076</v>
      </c>
      <c r="M2382" s="67">
        <v>8.7999999999999995E-2</v>
      </c>
      <c r="N2382" s="67">
        <v>0.01</v>
      </c>
      <c r="P2382" s="66"/>
      <c r="Q2382" s="67">
        <v>11.228</v>
      </c>
    </row>
    <row r="2383" spans="1:17" ht="14" customHeight="1" x14ac:dyDescent="0.2">
      <c r="A2383" s="46">
        <v>2381</v>
      </c>
      <c r="B2383" s="63">
        <v>-81.367266666666666</v>
      </c>
      <c r="C2383" s="63">
        <v>25.581983333333334</v>
      </c>
      <c r="D2383" s="71">
        <v>47</v>
      </c>
      <c r="E2383" s="72">
        <v>0</v>
      </c>
      <c r="F2383" s="64">
        <v>37598</v>
      </c>
      <c r="G2383" s="65">
        <v>0.78749999999999998</v>
      </c>
      <c r="H2383" s="66">
        <v>21.141999999999999</v>
      </c>
      <c r="I2383" s="66">
        <v>34.266500000000008</v>
      </c>
      <c r="J2383" s="66">
        <v>1.55550139284375</v>
      </c>
      <c r="K2383" s="66">
        <v>0.82522301427843758</v>
      </c>
      <c r="M2383" s="67">
        <v>6.8000000000000005E-2</v>
      </c>
      <c r="N2383" s="67">
        <v>0.01</v>
      </c>
      <c r="P2383" s="66"/>
      <c r="Q2383" s="67">
        <v>10.212999999999999</v>
      </c>
    </row>
    <row r="2384" spans="1:17" ht="14" customHeight="1" x14ac:dyDescent="0.2">
      <c r="A2384" s="46">
        <v>2382</v>
      </c>
      <c r="B2384" s="63">
        <v>-81.408983333333339</v>
      </c>
      <c r="C2384" s="63">
        <v>25.583633333333335</v>
      </c>
      <c r="D2384" s="71">
        <v>46</v>
      </c>
      <c r="E2384" s="72">
        <v>0</v>
      </c>
      <c r="F2384" s="64">
        <v>37598</v>
      </c>
      <c r="G2384" s="65">
        <v>0.8041666666666667</v>
      </c>
      <c r="H2384" s="66">
        <v>21.023499999999999</v>
      </c>
      <c r="I2384" s="66">
        <v>34.819500000000005</v>
      </c>
      <c r="M2384" s="67">
        <v>6.7000000000000004E-2</v>
      </c>
      <c r="N2384" s="67">
        <v>0.01</v>
      </c>
      <c r="P2384" s="66"/>
      <c r="Q2384" s="67">
        <v>4.3849999999999998</v>
      </c>
    </row>
    <row r="2385" spans="1:17" ht="14" customHeight="1" x14ac:dyDescent="0.2">
      <c r="A2385" s="46">
        <v>2383</v>
      </c>
      <c r="B2385" s="63">
        <v>-81.471400000000003</v>
      </c>
      <c r="C2385" s="63">
        <v>25.583366666666667</v>
      </c>
      <c r="D2385" s="71">
        <v>45</v>
      </c>
      <c r="E2385" s="72">
        <v>0</v>
      </c>
      <c r="F2385" s="64">
        <v>37598</v>
      </c>
      <c r="G2385" s="65">
        <v>0.82499999999999996</v>
      </c>
      <c r="H2385" s="66">
        <v>21.027999999999999</v>
      </c>
      <c r="I2385" s="66">
        <v>34.83</v>
      </c>
      <c r="J2385" s="66">
        <v>1.8230984609062504</v>
      </c>
      <c r="K2385" s="66">
        <v>0.91078119696867188</v>
      </c>
      <c r="M2385" s="67">
        <v>6.9000000000000006E-2</v>
      </c>
      <c r="N2385" s="67">
        <v>0.01</v>
      </c>
      <c r="P2385" s="66"/>
      <c r="Q2385" s="67">
        <v>0.65700000000000003</v>
      </c>
    </row>
    <row r="2386" spans="1:17" ht="14" customHeight="1" x14ac:dyDescent="0.2">
      <c r="A2386" s="46">
        <v>2384</v>
      </c>
      <c r="B2386" s="63">
        <v>-81.481499999999997</v>
      </c>
      <c r="C2386" s="63">
        <v>25.782833</v>
      </c>
      <c r="D2386" s="71">
        <v>39</v>
      </c>
      <c r="E2386" s="72">
        <v>0</v>
      </c>
      <c r="F2386" s="64">
        <v>37598</v>
      </c>
      <c r="G2386" s="65">
        <v>0.87916666666666676</v>
      </c>
      <c r="H2386" s="66">
        <v>20.932000000000002</v>
      </c>
      <c r="I2386" s="66">
        <v>33.119999999999997</v>
      </c>
      <c r="J2386" s="66">
        <v>1.5555013928437504</v>
      </c>
      <c r="K2386" s="66">
        <v>1.3596565916974219</v>
      </c>
      <c r="M2386" s="67">
        <v>9.8000000000000004E-2</v>
      </c>
      <c r="N2386" s="67">
        <v>0.01</v>
      </c>
      <c r="P2386" s="66"/>
      <c r="Q2386" s="67">
        <v>8.4429999999999996</v>
      </c>
    </row>
    <row r="2387" spans="1:17" ht="14" customHeight="1" x14ac:dyDescent="0.2">
      <c r="A2387" s="46">
        <v>2385</v>
      </c>
      <c r="B2387" s="63">
        <v>-81.523516666666666</v>
      </c>
      <c r="C2387" s="63">
        <v>25.758316666666666</v>
      </c>
      <c r="D2387" s="71">
        <v>40</v>
      </c>
      <c r="E2387" s="72">
        <v>0</v>
      </c>
      <c r="F2387" s="64">
        <v>37598</v>
      </c>
      <c r="G2387" s="65">
        <v>0.89513888888888893</v>
      </c>
      <c r="H2387" s="66">
        <v>20.701499999999999</v>
      </c>
      <c r="I2387" s="66">
        <v>34.253</v>
      </c>
      <c r="J2387" s="66">
        <v>1.5435417473437503</v>
      </c>
      <c r="K2387" s="66">
        <v>0.78197955232289096</v>
      </c>
      <c r="M2387" s="67">
        <v>6.0999999999999999E-2</v>
      </c>
      <c r="N2387" s="67">
        <v>0.01</v>
      </c>
      <c r="P2387" s="66"/>
      <c r="Q2387" s="67">
        <v>3.1819999999999999</v>
      </c>
    </row>
    <row r="2388" spans="1:17" ht="14" customHeight="1" x14ac:dyDescent="0.2">
      <c r="A2388" s="46">
        <v>2386</v>
      </c>
      <c r="B2388" s="63">
        <v>-81.575000000000003</v>
      </c>
      <c r="C2388" s="63">
        <v>25.733333333333334</v>
      </c>
      <c r="D2388" s="71">
        <v>41</v>
      </c>
      <c r="E2388" s="72">
        <v>0</v>
      </c>
      <c r="F2388" s="64">
        <v>37598</v>
      </c>
      <c r="G2388" s="65">
        <v>0.91319444444444453</v>
      </c>
      <c r="H2388" s="66">
        <v>20.545999999999999</v>
      </c>
      <c r="I2388" s="66">
        <v>34.358000000000004</v>
      </c>
      <c r="J2388" s="66">
        <v>2.0829715912500006</v>
      </c>
      <c r="K2388" s="66">
        <v>0.96163647496640614</v>
      </c>
      <c r="M2388" s="67">
        <v>0.06</v>
      </c>
      <c r="N2388" s="67">
        <v>0.01</v>
      </c>
      <c r="P2388" s="66"/>
      <c r="Q2388" s="67">
        <v>0.1</v>
      </c>
    </row>
    <row r="2389" spans="1:17" ht="14" customHeight="1" x14ac:dyDescent="0.2">
      <c r="A2389" s="46">
        <v>2387</v>
      </c>
      <c r="B2389" s="63">
        <v>-81.718266666666665</v>
      </c>
      <c r="C2389" s="63">
        <v>25.653416666666665</v>
      </c>
      <c r="D2389" s="71">
        <v>42</v>
      </c>
      <c r="E2389" s="72">
        <v>0</v>
      </c>
      <c r="F2389" s="64">
        <v>37598</v>
      </c>
      <c r="G2389" s="65">
        <v>0.95694444444444438</v>
      </c>
      <c r="H2389" s="66">
        <v>20.677</v>
      </c>
      <c r="I2389" s="66">
        <v>34.896000000000001</v>
      </c>
      <c r="J2389" s="66">
        <v>1.3910562672187501</v>
      </c>
      <c r="K2389" s="66">
        <v>1.013533238759766</v>
      </c>
      <c r="M2389" s="67">
        <v>6.4000000000000001E-2</v>
      </c>
      <c r="N2389" s="67">
        <v>0.01</v>
      </c>
      <c r="P2389" s="66"/>
      <c r="Q2389" s="67">
        <v>0.1</v>
      </c>
    </row>
    <row r="2390" spans="1:17" ht="14" customHeight="1" x14ac:dyDescent="0.2">
      <c r="A2390" s="46">
        <v>2388</v>
      </c>
      <c r="B2390" s="63">
        <v>-81.853999999999999</v>
      </c>
      <c r="C2390" s="63">
        <v>25.583333333333332</v>
      </c>
      <c r="D2390" s="71">
        <v>43</v>
      </c>
      <c r="E2390" s="72">
        <v>0</v>
      </c>
      <c r="F2390" s="64">
        <v>37598</v>
      </c>
      <c r="G2390" s="65">
        <v>0.99930555555555556</v>
      </c>
      <c r="H2390" s="66">
        <v>21.462</v>
      </c>
      <c r="I2390" s="66">
        <v>35.8155</v>
      </c>
      <c r="J2390" s="66">
        <v>0.96922960406249992</v>
      </c>
      <c r="K2390" s="66">
        <v>0.55958309237015658</v>
      </c>
      <c r="M2390" s="67">
        <v>4.4999999999999998E-2</v>
      </c>
      <c r="N2390" s="67">
        <v>0.01</v>
      </c>
      <c r="P2390" s="66"/>
      <c r="Q2390" s="67">
        <v>0.1</v>
      </c>
    </row>
    <row r="2391" spans="1:17" ht="14" customHeight="1" x14ac:dyDescent="0.2">
      <c r="A2391" s="46">
        <v>2389</v>
      </c>
      <c r="B2391" s="63">
        <v>-82.072483333333338</v>
      </c>
      <c r="C2391" s="63">
        <v>25.571483333333333</v>
      </c>
      <c r="D2391" s="71">
        <v>30.5</v>
      </c>
      <c r="E2391" s="72">
        <v>0</v>
      </c>
      <c r="F2391" s="64">
        <v>37599</v>
      </c>
      <c r="G2391" s="65">
        <v>5.347222222222222E-2</v>
      </c>
      <c r="H2391" s="66">
        <v>22.266500000000001</v>
      </c>
      <c r="I2391" s="66">
        <v>36.278350000000003</v>
      </c>
      <c r="J2391" s="66">
        <v>0.70437328809375011</v>
      </c>
      <c r="K2391" s="66">
        <v>0.64388426648648456</v>
      </c>
      <c r="M2391" s="67">
        <v>8.9999999999999993E-3</v>
      </c>
      <c r="N2391" s="67">
        <v>0.01</v>
      </c>
      <c r="P2391" s="66"/>
      <c r="Q2391" s="67">
        <v>0.1</v>
      </c>
    </row>
    <row r="2392" spans="1:17" ht="14" customHeight="1" x14ac:dyDescent="0.2">
      <c r="A2392" s="46">
        <v>2390</v>
      </c>
      <c r="B2392" s="63">
        <v>-81.94383333333333</v>
      </c>
      <c r="C2392" s="63">
        <v>25.741333333333333</v>
      </c>
      <c r="D2392" s="71">
        <v>31</v>
      </c>
      <c r="E2392" s="72">
        <v>0</v>
      </c>
      <c r="F2392" s="64">
        <v>37599</v>
      </c>
      <c r="G2392" s="65">
        <v>0.1125</v>
      </c>
      <c r="H2392" s="66">
        <v>21.095500000000001</v>
      </c>
      <c r="I2392" s="66">
        <v>35.703500000000005</v>
      </c>
      <c r="J2392" s="66">
        <v>1.3220391463125003</v>
      </c>
      <c r="K2392" s="66">
        <v>0.77085770490609362</v>
      </c>
      <c r="M2392" s="67">
        <v>2.7E-2</v>
      </c>
      <c r="N2392" s="67">
        <v>0.01</v>
      </c>
      <c r="P2392" s="66"/>
      <c r="Q2392" s="67">
        <v>0.1</v>
      </c>
    </row>
    <row r="2393" spans="1:17" ht="14" customHeight="1" x14ac:dyDescent="0.2">
      <c r="A2393" s="46">
        <v>2391</v>
      </c>
      <c r="B2393" s="63">
        <v>-81.833500000000001</v>
      </c>
      <c r="C2393" s="63">
        <v>25.873266666666666</v>
      </c>
      <c r="D2393" s="71">
        <v>32</v>
      </c>
      <c r="E2393" s="72">
        <v>0</v>
      </c>
      <c r="F2393" s="64">
        <v>37599</v>
      </c>
      <c r="G2393" s="65">
        <v>0.52847222222222223</v>
      </c>
      <c r="H2393" s="66">
        <v>20.295500000000001</v>
      </c>
      <c r="I2393" s="66">
        <v>34.917000000000002</v>
      </c>
      <c r="J2393" s="66">
        <v>1.1745368518125001</v>
      </c>
      <c r="K2393" s="66">
        <v>0.7045383561175782</v>
      </c>
      <c r="M2393" s="67">
        <v>0.09</v>
      </c>
      <c r="N2393" s="67">
        <v>0.01</v>
      </c>
      <c r="P2393" s="66"/>
      <c r="Q2393" s="67">
        <v>0.1</v>
      </c>
    </row>
    <row r="2394" spans="1:17" ht="14" customHeight="1" x14ac:dyDescent="0.2">
      <c r="A2394" s="46">
        <v>2392</v>
      </c>
      <c r="B2394" s="63">
        <v>-81.801516666666672</v>
      </c>
      <c r="C2394" s="63">
        <v>25.9115</v>
      </c>
      <c r="D2394" s="71">
        <v>33</v>
      </c>
      <c r="E2394" s="72">
        <v>0</v>
      </c>
      <c r="F2394" s="64">
        <v>37599</v>
      </c>
      <c r="G2394" s="65">
        <v>0.54513888888888895</v>
      </c>
      <c r="H2394" s="66">
        <v>20.134499999999999</v>
      </c>
      <c r="I2394" s="66">
        <v>34.628500000000003</v>
      </c>
      <c r="J2394" s="66">
        <v>1.8171186381562501</v>
      </c>
      <c r="K2394" s="66">
        <v>0.8986813993729692</v>
      </c>
      <c r="M2394" s="67">
        <v>8.5000000000000006E-2</v>
      </c>
      <c r="N2394" s="67">
        <v>0.01</v>
      </c>
      <c r="P2394" s="66"/>
      <c r="Q2394" s="67">
        <v>0.1</v>
      </c>
    </row>
    <row r="2395" spans="1:17" ht="14" customHeight="1" x14ac:dyDescent="0.2">
      <c r="A2395" s="46">
        <v>2393</v>
      </c>
      <c r="B2395" s="63">
        <v>-81.768833333333333</v>
      </c>
      <c r="C2395" s="63">
        <v>25.945</v>
      </c>
      <c r="D2395" s="71">
        <v>34</v>
      </c>
      <c r="E2395" s="72">
        <v>0</v>
      </c>
      <c r="F2395" s="64">
        <v>37599</v>
      </c>
      <c r="G2395" s="65">
        <v>0.5625</v>
      </c>
      <c r="H2395" s="66">
        <v>20.183</v>
      </c>
      <c r="I2395" s="66">
        <v>34.3035</v>
      </c>
      <c r="J2395" s="66">
        <v>2.08172579484375</v>
      </c>
      <c r="K2395" s="66">
        <v>0.83511962092968794</v>
      </c>
      <c r="M2395" s="67">
        <v>0.114</v>
      </c>
      <c r="N2395" s="67">
        <v>0.01</v>
      </c>
      <c r="P2395" s="66"/>
      <c r="Q2395" s="67">
        <v>1.601</v>
      </c>
    </row>
    <row r="2396" spans="1:17" ht="14" customHeight="1" x14ac:dyDescent="0.2">
      <c r="A2396" s="46">
        <v>2394</v>
      </c>
      <c r="B2396" s="63">
        <v>-82.767499999999998</v>
      </c>
      <c r="C2396" s="63">
        <v>26.379966666666668</v>
      </c>
      <c r="D2396" s="71" t="s">
        <v>38</v>
      </c>
      <c r="E2396" s="72">
        <v>0</v>
      </c>
      <c r="F2396" s="64">
        <v>37599</v>
      </c>
      <c r="G2396" s="65">
        <v>0.80138888888888893</v>
      </c>
      <c r="H2396" s="66">
        <v>21.997999999999998</v>
      </c>
      <c r="I2396" s="66">
        <v>36.421500000000002</v>
      </c>
      <c r="J2396" s="66">
        <v>0.61168603546875</v>
      </c>
      <c r="K2396" s="66">
        <v>0.45718111936921901</v>
      </c>
      <c r="M2396" s="67">
        <v>5.8000000000000003E-2</v>
      </c>
      <c r="N2396" s="67">
        <v>0.01</v>
      </c>
      <c r="P2396" s="66"/>
      <c r="Q2396" s="67">
        <v>0.1</v>
      </c>
    </row>
    <row r="2397" spans="1:17" ht="14" customHeight="1" x14ac:dyDescent="0.2">
      <c r="A2397" s="46">
        <v>2395</v>
      </c>
      <c r="B2397" s="63">
        <v>-82.611583333333328</v>
      </c>
      <c r="C2397" s="63">
        <v>26.468766666666667</v>
      </c>
      <c r="D2397" s="71" t="s">
        <v>37</v>
      </c>
      <c r="E2397" s="72">
        <v>0</v>
      </c>
      <c r="F2397" s="64">
        <v>37599</v>
      </c>
      <c r="G2397" s="65">
        <v>0.85069444444444453</v>
      </c>
      <c r="H2397" s="66">
        <v>21.061500000000002</v>
      </c>
      <c r="I2397" s="66">
        <v>36.281500000000001</v>
      </c>
      <c r="J2397" s="66">
        <v>0.83667686643750006</v>
      </c>
      <c r="K2397" s="66">
        <v>0.45806501191945348</v>
      </c>
      <c r="M2397" s="67">
        <v>7.1999999999999995E-2</v>
      </c>
      <c r="N2397" s="67">
        <v>0.01</v>
      </c>
      <c r="P2397" s="66"/>
      <c r="Q2397" s="67">
        <v>0.1</v>
      </c>
    </row>
    <row r="2398" spans="1:17" ht="14" customHeight="1" x14ac:dyDescent="0.2">
      <c r="A2398" s="46">
        <v>2396</v>
      </c>
      <c r="B2398" s="63">
        <v>-82.463333333333338</v>
      </c>
      <c r="C2398" s="63">
        <v>26.551600000000001</v>
      </c>
      <c r="D2398" s="71" t="s">
        <v>36</v>
      </c>
      <c r="E2398" s="72">
        <v>0</v>
      </c>
      <c r="F2398" s="64">
        <v>37599</v>
      </c>
      <c r="G2398" s="65">
        <v>0.89513888888888893</v>
      </c>
      <c r="H2398" s="66">
        <v>20.127000000000002</v>
      </c>
      <c r="I2398" s="66">
        <v>35.646500000000003</v>
      </c>
      <c r="J2398" s="66">
        <v>1.1284423847812501</v>
      </c>
      <c r="K2398" s="66">
        <v>0.67590372571992208</v>
      </c>
      <c r="M2398" s="67">
        <v>7.3999999999999996E-2</v>
      </c>
      <c r="N2398" s="67">
        <v>0.01</v>
      </c>
      <c r="P2398" s="66"/>
      <c r="Q2398" s="67">
        <v>0.1</v>
      </c>
    </row>
    <row r="2399" spans="1:17" ht="14" customHeight="1" x14ac:dyDescent="0.2">
      <c r="A2399" s="46">
        <v>2397</v>
      </c>
      <c r="B2399" s="63">
        <v>-82.331000000000003</v>
      </c>
      <c r="C2399" s="63">
        <v>26.6623333</v>
      </c>
      <c r="D2399" s="71" t="s">
        <v>35</v>
      </c>
      <c r="E2399" s="72">
        <v>0</v>
      </c>
      <c r="F2399" s="64">
        <v>37599</v>
      </c>
      <c r="G2399" s="65">
        <v>0.93888888888888899</v>
      </c>
      <c r="H2399" s="66">
        <v>19.222000000000001</v>
      </c>
      <c r="I2399" s="66">
        <v>34.464500000000001</v>
      </c>
      <c r="J2399" s="66">
        <v>1.8472669111875004</v>
      </c>
      <c r="K2399" s="66">
        <v>0.94278010056140582</v>
      </c>
      <c r="M2399" s="67">
        <v>0.1</v>
      </c>
      <c r="N2399" s="67">
        <v>0.01</v>
      </c>
      <c r="P2399" s="66"/>
      <c r="Q2399" s="67">
        <v>0.1</v>
      </c>
    </row>
    <row r="2400" spans="1:17" ht="14" customHeight="1" x14ac:dyDescent="0.2">
      <c r="A2400" s="46">
        <v>2398</v>
      </c>
      <c r="B2400" s="63">
        <v>-82.251499999999993</v>
      </c>
      <c r="C2400" s="63">
        <v>26.717333333333332</v>
      </c>
      <c r="D2400" s="71" t="s">
        <v>34</v>
      </c>
      <c r="E2400" s="72">
        <v>0</v>
      </c>
      <c r="F2400" s="64">
        <v>37599</v>
      </c>
      <c r="G2400" s="65">
        <v>0.96388888888888891</v>
      </c>
      <c r="H2400" s="66">
        <v>18.809999999999999</v>
      </c>
      <c r="I2400" s="66">
        <v>33.679000000000002</v>
      </c>
      <c r="J2400" s="66">
        <v>1.4117364875625</v>
      </c>
      <c r="K2400" s="66">
        <v>0.92873063158992231</v>
      </c>
      <c r="M2400" s="67">
        <v>0.189</v>
      </c>
      <c r="N2400" s="67">
        <v>0.01</v>
      </c>
      <c r="P2400" s="66"/>
      <c r="Q2400" s="67">
        <v>0.1</v>
      </c>
    </row>
    <row r="2401" spans="1:17" ht="14" customHeight="1" x14ac:dyDescent="0.2">
      <c r="A2401" s="46">
        <v>2399</v>
      </c>
      <c r="B2401" s="63">
        <v>-82.213166666666666</v>
      </c>
      <c r="C2401" s="63">
        <v>26.181699999999999</v>
      </c>
      <c r="D2401" s="71" t="s">
        <v>39</v>
      </c>
      <c r="E2401" s="72">
        <v>0</v>
      </c>
      <c r="F2401" s="64">
        <v>37600</v>
      </c>
      <c r="G2401" s="65">
        <v>0.59375</v>
      </c>
      <c r="H2401" s="66">
        <v>20.959</v>
      </c>
      <c r="I2401" s="66">
        <v>35.912999999999997</v>
      </c>
      <c r="J2401" s="66">
        <v>1.1189743320937504</v>
      </c>
      <c r="K2401" s="66">
        <v>0.82325901624398456</v>
      </c>
      <c r="L2401" s="66"/>
      <c r="M2401" s="66">
        <v>7.4999999999999997E-2</v>
      </c>
      <c r="N2401" s="66">
        <v>0.01</v>
      </c>
      <c r="P2401" s="66"/>
      <c r="Q2401" s="66">
        <v>0.1</v>
      </c>
    </row>
    <row r="2402" spans="1:17" ht="14" customHeight="1" x14ac:dyDescent="0.2">
      <c r="A2402" s="46">
        <v>2400</v>
      </c>
      <c r="B2402" s="63">
        <v>-82.130783333333326</v>
      </c>
      <c r="C2402" s="63">
        <v>26.2576</v>
      </c>
      <c r="D2402" s="71" t="s">
        <v>33</v>
      </c>
      <c r="E2402" s="72">
        <v>0</v>
      </c>
      <c r="F2402" s="64">
        <v>37600</v>
      </c>
      <c r="G2402" s="65">
        <v>0.62708333333333333</v>
      </c>
      <c r="H2402" s="66">
        <v>20.484999999999999</v>
      </c>
      <c r="I2402" s="66">
        <v>35.507999999999996</v>
      </c>
      <c r="J2402" s="66">
        <v>2.01196119609375</v>
      </c>
      <c r="K2402" s="66">
        <v>0.91211606781796906</v>
      </c>
      <c r="M2402" s="67">
        <v>8.2000000000000003E-2</v>
      </c>
      <c r="N2402" s="67">
        <v>0.24099999999999999</v>
      </c>
      <c r="P2402" s="66"/>
      <c r="Q2402" s="67">
        <v>0.1</v>
      </c>
    </row>
    <row r="2403" spans="1:17" ht="14" customHeight="1" x14ac:dyDescent="0.2">
      <c r="A2403" s="46">
        <v>2401</v>
      </c>
      <c r="B2403" s="63">
        <v>-82.040649999999999</v>
      </c>
      <c r="C2403" s="63">
        <v>26.340766666666667</v>
      </c>
      <c r="D2403" s="71" t="s">
        <v>32</v>
      </c>
      <c r="E2403" s="72">
        <v>0</v>
      </c>
      <c r="F2403" s="64">
        <v>37600</v>
      </c>
      <c r="G2403" s="65">
        <v>0.66111111111111109</v>
      </c>
      <c r="H2403" s="66">
        <v>19.874000000000002</v>
      </c>
      <c r="I2403" s="66">
        <v>34.657499999999999</v>
      </c>
      <c r="J2403" s="66">
        <v>0.83916845925000005</v>
      </c>
      <c r="K2403" s="66">
        <v>0.66674338474476569</v>
      </c>
      <c r="M2403" s="67">
        <v>9.9000000000000005E-2</v>
      </c>
      <c r="N2403" s="67">
        <v>0.01</v>
      </c>
      <c r="P2403" s="66"/>
      <c r="Q2403" s="67">
        <v>0.1</v>
      </c>
    </row>
    <row r="2404" spans="1:17" ht="14" customHeight="1" x14ac:dyDescent="0.2">
      <c r="A2404" s="46">
        <v>2402</v>
      </c>
      <c r="B2404" s="63">
        <v>-81.998450000000005</v>
      </c>
      <c r="C2404" s="63">
        <v>26.382400000000001</v>
      </c>
      <c r="D2404" s="71" t="s">
        <v>31</v>
      </c>
      <c r="E2404" s="72">
        <v>0</v>
      </c>
      <c r="F2404" s="64">
        <v>37600</v>
      </c>
      <c r="G2404" s="65">
        <v>0.68055555555555547</v>
      </c>
      <c r="H2404" s="66">
        <v>19.886499999999998</v>
      </c>
      <c r="I2404" s="66">
        <v>34.012</v>
      </c>
      <c r="J2404" s="66">
        <v>5.0591792057812519</v>
      </c>
      <c r="K2404" s="66">
        <v>2.1823113966843728</v>
      </c>
      <c r="M2404" s="67">
        <v>0.104</v>
      </c>
      <c r="N2404" s="67">
        <v>0.01</v>
      </c>
      <c r="P2404" s="66"/>
      <c r="Q2404" s="67">
        <v>0.1</v>
      </c>
    </row>
    <row r="2405" spans="1:17" ht="14" customHeight="1" x14ac:dyDescent="0.2">
      <c r="A2405" s="46">
        <v>2403</v>
      </c>
      <c r="B2405" s="63">
        <v>-81.959266666666664</v>
      </c>
      <c r="C2405" s="63">
        <v>26.424199999999999</v>
      </c>
      <c r="D2405" s="71" t="s">
        <v>30</v>
      </c>
      <c r="E2405" s="72">
        <v>0</v>
      </c>
      <c r="F2405" s="64">
        <v>37600</v>
      </c>
      <c r="G2405" s="65">
        <v>0.7</v>
      </c>
      <c r="H2405" s="66">
        <v>20.1845</v>
      </c>
      <c r="I2405" s="66">
        <v>32.990500000000004</v>
      </c>
      <c r="J2405" s="66">
        <v>2.5227377226562506</v>
      </c>
      <c r="K2405" s="66">
        <v>1.0208678651015624</v>
      </c>
      <c r="M2405" s="67">
        <v>0.14799999999999999</v>
      </c>
      <c r="N2405" s="67">
        <v>0.01</v>
      </c>
      <c r="Q2405" s="67">
        <v>0.1</v>
      </c>
    </row>
    <row r="2406" spans="1:17" ht="14" customHeight="1" x14ac:dyDescent="0.2">
      <c r="A2406" s="46">
        <v>2404</v>
      </c>
      <c r="B2406" s="63">
        <v>-80.126833333333337</v>
      </c>
      <c r="C2406" s="63">
        <v>25.646166666666666</v>
      </c>
      <c r="D2406" s="71">
        <v>1</v>
      </c>
      <c r="E2406" s="72">
        <v>0</v>
      </c>
      <c r="F2406" s="64">
        <v>37662</v>
      </c>
      <c r="G2406" s="65">
        <v>0.55000000000000004</v>
      </c>
      <c r="H2406" s="66">
        <v>23.230499999999999</v>
      </c>
      <c r="I2406" s="66">
        <v>35.826000000000001</v>
      </c>
      <c r="J2406" s="66">
        <v>0.10788596878125004</v>
      </c>
      <c r="K2406" s="66">
        <v>8.9302423789218766E-2</v>
      </c>
      <c r="M2406" s="67">
        <v>0</v>
      </c>
      <c r="N2406" s="67">
        <v>0.4</v>
      </c>
      <c r="P2406" s="66"/>
      <c r="Q2406" s="67">
        <v>0</v>
      </c>
    </row>
    <row r="2407" spans="1:17" ht="14" customHeight="1" x14ac:dyDescent="0.2">
      <c r="A2407" s="46">
        <v>2405</v>
      </c>
      <c r="B2407" s="63">
        <v>-80.105166666666662</v>
      </c>
      <c r="C2407" s="63">
        <v>25.641999999999999</v>
      </c>
      <c r="D2407" s="71">
        <v>2</v>
      </c>
      <c r="E2407" s="72">
        <v>0</v>
      </c>
      <c r="F2407" s="64">
        <v>37662</v>
      </c>
      <c r="G2407" s="65">
        <v>0.5625</v>
      </c>
      <c r="H2407" s="66">
        <v>22.703000000000003</v>
      </c>
      <c r="I2407" s="66">
        <v>36.163333333333334</v>
      </c>
      <c r="J2407" s="66">
        <v>0.17565729328125002</v>
      </c>
      <c r="K2407" s="66">
        <v>8.5653486115312538E-2</v>
      </c>
      <c r="M2407" s="67">
        <v>0.02</v>
      </c>
      <c r="N2407" s="67">
        <v>0.19</v>
      </c>
      <c r="P2407" s="66"/>
      <c r="Q2407" s="67">
        <v>0</v>
      </c>
    </row>
    <row r="2408" spans="1:17" ht="14" customHeight="1" x14ac:dyDescent="0.2">
      <c r="A2408" s="46">
        <v>2406</v>
      </c>
      <c r="B2408" s="63">
        <v>-80.083166666666671</v>
      </c>
      <c r="C2408" s="63">
        <v>25.645166666666668</v>
      </c>
      <c r="D2408" s="71">
        <v>3</v>
      </c>
      <c r="E2408" s="72">
        <v>0</v>
      </c>
      <c r="F2408" s="64">
        <v>37662</v>
      </c>
      <c r="G2408" s="65">
        <v>0.57708333333333328</v>
      </c>
      <c r="H2408" s="66">
        <v>23.020499999999998</v>
      </c>
      <c r="I2408" s="66">
        <v>36.271666666666668</v>
      </c>
      <c r="J2408" s="66">
        <v>0.1848761866875</v>
      </c>
      <c r="K2408" s="66">
        <v>6.8961682966171889E-2</v>
      </c>
      <c r="M2408" s="67">
        <v>0.01</v>
      </c>
      <c r="N2408" s="67">
        <v>0.38</v>
      </c>
      <c r="P2408" s="66"/>
      <c r="Q2408" s="67">
        <v>0</v>
      </c>
    </row>
    <row r="2409" spans="1:17" ht="14" customHeight="1" x14ac:dyDescent="0.2">
      <c r="A2409" s="46">
        <v>2407</v>
      </c>
      <c r="B2409" s="63">
        <v>-80.380166666666668</v>
      </c>
      <c r="C2409" s="63">
        <v>25.108499999999999</v>
      </c>
      <c r="D2409" s="71">
        <v>4</v>
      </c>
      <c r="E2409" s="72">
        <v>0</v>
      </c>
      <c r="F2409" s="64">
        <v>37662</v>
      </c>
      <c r="G2409" s="65">
        <v>0.74652777777777779</v>
      </c>
      <c r="H2409" s="66">
        <v>24.609650000000002</v>
      </c>
      <c r="I2409" s="66">
        <v>36.369999999999997</v>
      </c>
      <c r="J2409" s="66">
        <v>7.6741058624999997E-2</v>
      </c>
      <c r="K2409" s="66">
        <v>3.3183033076875014E-2</v>
      </c>
      <c r="M2409" s="67">
        <v>0</v>
      </c>
      <c r="N2409" s="67">
        <v>0.51</v>
      </c>
      <c r="P2409" s="66"/>
      <c r="Q2409" s="67">
        <v>0</v>
      </c>
    </row>
    <row r="2410" spans="1:17" ht="14" customHeight="1" x14ac:dyDescent="0.2">
      <c r="A2410" s="46">
        <v>2408</v>
      </c>
      <c r="B2410" s="63">
        <v>-80.354333333333329</v>
      </c>
      <c r="C2410" s="63">
        <v>25.093833333333333</v>
      </c>
      <c r="D2410" s="71">
        <v>5</v>
      </c>
      <c r="E2410" s="72">
        <v>0</v>
      </c>
      <c r="F2410" s="64">
        <v>37662</v>
      </c>
      <c r="G2410" s="65">
        <v>0.75902777777777775</v>
      </c>
      <c r="H2410" s="66">
        <v>23.635000000000002</v>
      </c>
      <c r="I2410" s="66">
        <v>36.30833333333333</v>
      </c>
      <c r="J2410" s="66">
        <v>8.3966677781249999E-2</v>
      </c>
      <c r="K2410" s="66">
        <v>3.5358816500390633E-2</v>
      </c>
      <c r="M2410" s="67">
        <v>0</v>
      </c>
      <c r="N2410" s="67">
        <v>0.38</v>
      </c>
      <c r="P2410" s="66"/>
      <c r="Q2410" s="67">
        <v>0</v>
      </c>
    </row>
    <row r="2411" spans="1:17" ht="14" customHeight="1" x14ac:dyDescent="0.2">
      <c r="A2411" s="46">
        <v>2409</v>
      </c>
      <c r="B2411" s="63">
        <v>-80.332166666666666</v>
      </c>
      <c r="C2411" s="63">
        <v>25.079000000000001</v>
      </c>
      <c r="D2411" s="71">
        <v>5.5</v>
      </c>
      <c r="E2411" s="72">
        <v>0</v>
      </c>
      <c r="F2411" s="64">
        <v>37662</v>
      </c>
      <c r="G2411" s="65">
        <v>0.7715277777777777</v>
      </c>
      <c r="H2411" s="66">
        <v>23.533000000000001</v>
      </c>
      <c r="I2411" s="66">
        <v>36.210666666666668</v>
      </c>
      <c r="J2411" s="66">
        <v>8.6707429875000019E-2</v>
      </c>
      <c r="K2411" s="66">
        <v>3.7439296498828122E-2</v>
      </c>
      <c r="M2411" s="67">
        <v>0.01</v>
      </c>
      <c r="N2411" s="67">
        <v>0.44</v>
      </c>
      <c r="P2411" s="66"/>
      <c r="Q2411" s="67">
        <v>0.38</v>
      </c>
    </row>
    <row r="2412" spans="1:17" ht="14" customHeight="1" x14ac:dyDescent="0.2">
      <c r="A2412" s="46">
        <v>2410</v>
      </c>
      <c r="B2412" s="63">
        <v>-80.314166666666665</v>
      </c>
      <c r="C2412" s="63">
        <v>25.065000000000001</v>
      </c>
      <c r="D2412" s="71">
        <v>6</v>
      </c>
      <c r="E2412" s="72">
        <v>0</v>
      </c>
      <c r="F2412" s="64">
        <v>37662</v>
      </c>
      <c r="G2412" s="65">
        <v>0.78472222222222221</v>
      </c>
      <c r="H2412" s="66">
        <v>22.966000000000001</v>
      </c>
      <c r="I2412" s="66">
        <v>36.18333333333333</v>
      </c>
      <c r="J2412" s="66">
        <v>0.10389942028125002</v>
      </c>
      <c r="K2412" s="66">
        <v>3.7603741624453124E-2</v>
      </c>
      <c r="M2412" s="67">
        <v>0.01</v>
      </c>
      <c r="N2412" s="67">
        <v>0.23</v>
      </c>
      <c r="P2412" s="66"/>
      <c r="Q2412" s="67">
        <v>0.04</v>
      </c>
    </row>
    <row r="2413" spans="1:17" ht="14" customHeight="1" x14ac:dyDescent="0.2">
      <c r="A2413" s="46">
        <v>2411</v>
      </c>
      <c r="B2413" s="63">
        <v>-80.285833333333329</v>
      </c>
      <c r="C2413" s="63">
        <v>25.046833333333332</v>
      </c>
      <c r="D2413" s="71">
        <v>6.5</v>
      </c>
      <c r="E2413" s="72">
        <v>0</v>
      </c>
      <c r="F2413" s="64">
        <v>37662</v>
      </c>
      <c r="G2413" s="65">
        <v>0.80347222222222225</v>
      </c>
      <c r="H2413" s="66">
        <v>22.848500000000001</v>
      </c>
      <c r="I2413" s="66">
        <v>36.21</v>
      </c>
      <c r="J2413" s="66">
        <v>0.10763680950000001</v>
      </c>
      <c r="K2413" s="66">
        <v>3.9651830916328137E-2</v>
      </c>
      <c r="M2413" s="67">
        <v>0</v>
      </c>
      <c r="N2413" s="67">
        <v>0.31</v>
      </c>
      <c r="P2413" s="66"/>
      <c r="Q2413" s="67">
        <v>0</v>
      </c>
    </row>
    <row r="2414" spans="1:17" ht="14" customHeight="1" x14ac:dyDescent="0.2">
      <c r="A2414" s="46">
        <v>2412</v>
      </c>
      <c r="B2414" s="63">
        <v>-80.75633333333333</v>
      </c>
      <c r="C2414" s="63">
        <v>24.82</v>
      </c>
      <c r="D2414" s="71">
        <v>7</v>
      </c>
      <c r="E2414" s="72">
        <v>0</v>
      </c>
      <c r="F2414" s="64">
        <v>37662</v>
      </c>
      <c r="G2414" s="65">
        <v>0.94305555555555554</v>
      </c>
      <c r="H2414" s="66">
        <v>24.0215</v>
      </c>
      <c r="I2414" s="66">
        <v>35.522666666666666</v>
      </c>
      <c r="J2414" s="66">
        <v>0.11087588015625</v>
      </c>
      <c r="K2414" s="66">
        <v>9.4749668575546911E-2</v>
      </c>
      <c r="M2414" s="67">
        <v>0</v>
      </c>
      <c r="N2414" s="67">
        <v>0.38</v>
      </c>
      <c r="P2414" s="66"/>
      <c r="Q2414" s="67">
        <v>0.45</v>
      </c>
    </row>
    <row r="2415" spans="1:17" ht="14" customHeight="1" x14ac:dyDescent="0.2">
      <c r="A2415" s="46">
        <v>2413</v>
      </c>
      <c r="B2415" s="63">
        <v>-80.740666666666669</v>
      </c>
      <c r="C2415" s="63">
        <v>24.7925</v>
      </c>
      <c r="D2415" s="71">
        <v>8</v>
      </c>
      <c r="E2415" s="72">
        <v>0</v>
      </c>
      <c r="F2415" s="64">
        <v>37662</v>
      </c>
      <c r="G2415" s="65">
        <v>0.9555555555555556</v>
      </c>
      <c r="H2415" s="66">
        <v>23.475000000000001</v>
      </c>
      <c r="I2415" s="66">
        <v>35.32</v>
      </c>
      <c r="J2415" s="66">
        <v>0.12607459631250001</v>
      </c>
      <c r="K2415" s="66">
        <v>4.3873834937109397E-2</v>
      </c>
      <c r="M2415" s="67">
        <v>0</v>
      </c>
      <c r="N2415" s="67">
        <v>0.26</v>
      </c>
      <c r="P2415" s="66"/>
      <c r="Q2415" s="67">
        <v>0</v>
      </c>
    </row>
    <row r="2416" spans="1:17" ht="14" customHeight="1" x14ac:dyDescent="0.2">
      <c r="A2416" s="46">
        <v>2414</v>
      </c>
      <c r="B2416" s="63">
        <v>-80.721833333333336</v>
      </c>
      <c r="C2416" s="63">
        <v>24.762833333333333</v>
      </c>
      <c r="D2416" s="71">
        <v>9</v>
      </c>
      <c r="E2416" s="72">
        <v>0</v>
      </c>
      <c r="F2416" s="64">
        <v>37662</v>
      </c>
      <c r="G2416" s="65">
        <v>0.97013888888888899</v>
      </c>
      <c r="H2416" s="66">
        <v>23.368500000000001</v>
      </c>
      <c r="I2416" s="66">
        <v>35.56366666666667</v>
      </c>
      <c r="J2416" s="66">
        <v>0.27033782015625007</v>
      </c>
      <c r="K2416" s="66">
        <v>0.20214292487812502</v>
      </c>
      <c r="M2416" s="67">
        <v>0.02</v>
      </c>
      <c r="N2416" s="67">
        <v>0.97</v>
      </c>
      <c r="P2416" s="66"/>
      <c r="Q2416" s="67">
        <v>0.59</v>
      </c>
    </row>
    <row r="2417" spans="1:17" ht="14" customHeight="1" x14ac:dyDescent="0.2">
      <c r="A2417" s="46">
        <v>2415</v>
      </c>
      <c r="B2417" s="63">
        <v>-80.689333333333337</v>
      </c>
      <c r="C2417" s="63">
        <v>24.7165</v>
      </c>
      <c r="D2417" s="71">
        <v>9.5</v>
      </c>
      <c r="E2417" s="72">
        <v>0</v>
      </c>
      <c r="F2417" s="64">
        <v>37662</v>
      </c>
      <c r="G2417" s="65">
        <v>0.99236111111111114</v>
      </c>
      <c r="H2417" s="66">
        <v>23.461500000000001</v>
      </c>
      <c r="I2417" s="66">
        <v>36.326333333333338</v>
      </c>
      <c r="J2417" s="66">
        <v>6.5279731687500009E-2</v>
      </c>
      <c r="K2417" s="66">
        <v>4.8019222478906262E-2</v>
      </c>
      <c r="M2417" s="67">
        <v>0</v>
      </c>
      <c r="N2417" s="67">
        <v>0.45</v>
      </c>
      <c r="P2417" s="66"/>
      <c r="Q2417" s="67">
        <v>0</v>
      </c>
    </row>
    <row r="2418" spans="1:17" ht="14" customHeight="1" x14ac:dyDescent="0.2">
      <c r="A2418" s="46">
        <v>2416</v>
      </c>
      <c r="B2418" s="63">
        <v>-80.831333333333333</v>
      </c>
      <c r="C2418" s="63">
        <v>24.7135</v>
      </c>
      <c r="D2418" s="71">
        <v>12</v>
      </c>
      <c r="E2418" s="72">
        <v>0</v>
      </c>
      <c r="F2418" s="64">
        <v>37663</v>
      </c>
      <c r="G2418" s="65">
        <v>3.888888888888889E-2</v>
      </c>
      <c r="H2418" s="66">
        <v>22.672999999999998</v>
      </c>
      <c r="I2418" s="66">
        <v>35.513333333333335</v>
      </c>
      <c r="J2418" s="66">
        <v>0.14426322384375001</v>
      </c>
      <c r="K2418" s="66">
        <v>0.16405456845164068</v>
      </c>
      <c r="M2418" s="67">
        <v>0</v>
      </c>
      <c r="N2418" s="67">
        <v>0.36</v>
      </c>
      <c r="P2418" s="66"/>
      <c r="Q2418" s="67">
        <v>2</v>
      </c>
    </row>
    <row r="2419" spans="1:17" ht="14" customHeight="1" x14ac:dyDescent="0.2">
      <c r="A2419" s="46">
        <v>2417</v>
      </c>
      <c r="B2419" s="63">
        <v>-80.846333333333334</v>
      </c>
      <c r="C2419" s="63">
        <v>24.753166666666665</v>
      </c>
      <c r="D2419" s="71">
        <v>11</v>
      </c>
      <c r="E2419" s="72">
        <v>0</v>
      </c>
      <c r="F2419" s="64">
        <v>37663</v>
      </c>
      <c r="G2419" s="65">
        <v>5.7638888888888885E-2</v>
      </c>
      <c r="H2419" s="66">
        <v>22.6205</v>
      </c>
      <c r="I2419" s="66">
        <v>34.747666666666667</v>
      </c>
      <c r="J2419" s="66">
        <v>0.14899725018750004</v>
      </c>
      <c r="K2419" s="66">
        <v>7.7359596540703124E-2</v>
      </c>
      <c r="M2419" s="67">
        <v>0</v>
      </c>
      <c r="N2419" s="67">
        <v>0.19</v>
      </c>
      <c r="P2419" s="66"/>
      <c r="Q2419" s="67">
        <v>1.1000000000000001</v>
      </c>
    </row>
    <row r="2420" spans="1:17" ht="14" customHeight="1" x14ac:dyDescent="0.2">
      <c r="A2420" s="46">
        <v>2418</v>
      </c>
      <c r="B2420" s="63">
        <v>-80.86</v>
      </c>
      <c r="C2420" s="63">
        <v>24.786333333333332</v>
      </c>
      <c r="D2420" s="71">
        <v>10</v>
      </c>
      <c r="E2420" s="72">
        <v>0</v>
      </c>
      <c r="F2420" s="64">
        <v>37663</v>
      </c>
      <c r="G2420" s="65">
        <v>7.5694444444444439E-2</v>
      </c>
      <c r="H2420" s="66">
        <v>24.982500000000002</v>
      </c>
      <c r="I2420" s="66">
        <v>33.62166666666667</v>
      </c>
      <c r="J2420" s="66">
        <v>0.14575817953124998</v>
      </c>
      <c r="K2420" s="66">
        <v>5.2635521062265656E-2</v>
      </c>
      <c r="M2420" s="67">
        <v>0</v>
      </c>
      <c r="N2420" s="67">
        <v>0.17</v>
      </c>
      <c r="P2420" s="66"/>
      <c r="Q2420" s="67">
        <v>1.2</v>
      </c>
    </row>
    <row r="2421" spans="1:17" ht="14" customHeight="1" x14ac:dyDescent="0.2">
      <c r="A2421" s="46">
        <v>2419</v>
      </c>
      <c r="B2421" s="63">
        <v>-81.029166666666669</v>
      </c>
      <c r="C2421" s="63">
        <v>24.700666666666667</v>
      </c>
      <c r="D2421" s="71">
        <v>13</v>
      </c>
      <c r="E2421" s="72">
        <v>0</v>
      </c>
      <c r="F2421" s="64">
        <v>37663</v>
      </c>
      <c r="G2421" s="65">
        <v>0.52500000000000002</v>
      </c>
      <c r="H2421" s="66">
        <v>22.137</v>
      </c>
      <c r="I2421" s="66">
        <v>34.887666666666661</v>
      </c>
      <c r="J2421" s="66">
        <v>0.23296392796875001</v>
      </c>
      <c r="K2421" s="66">
        <v>0.10114745601984382</v>
      </c>
      <c r="M2421" s="67">
        <v>0</v>
      </c>
      <c r="N2421" s="67">
        <v>0.41</v>
      </c>
      <c r="P2421" s="66"/>
      <c r="Q2421" s="67">
        <v>3</v>
      </c>
    </row>
    <row r="2422" spans="1:17" ht="14" customHeight="1" x14ac:dyDescent="0.2">
      <c r="A2422" s="46">
        <v>2420</v>
      </c>
      <c r="B2422" s="63">
        <v>-81.023333333333326</v>
      </c>
      <c r="C2422" s="63">
        <v>24.674666666666667</v>
      </c>
      <c r="D2422" s="71">
        <v>14</v>
      </c>
      <c r="E2422" s="72">
        <v>0</v>
      </c>
      <c r="F2422" s="64">
        <v>37663</v>
      </c>
      <c r="G2422" s="65">
        <v>0.54652777777777783</v>
      </c>
      <c r="H2422" s="66">
        <v>22.253999999999998</v>
      </c>
      <c r="I2422" s="66">
        <v>35.100333333333332</v>
      </c>
      <c r="J2422" s="66">
        <v>0.17366401903125001</v>
      </c>
      <c r="K2422" s="66">
        <v>7.6557926553281225E-2</v>
      </c>
      <c r="M2422" s="67">
        <v>0</v>
      </c>
      <c r="N2422" s="67">
        <v>0.26</v>
      </c>
      <c r="P2422" s="66"/>
      <c r="Q2422" s="67">
        <v>1.4</v>
      </c>
    </row>
    <row r="2423" spans="1:17" ht="14" customHeight="1" x14ac:dyDescent="0.2">
      <c r="A2423" s="46">
        <v>2421</v>
      </c>
      <c r="B2423" s="63">
        <v>-81.016499999999994</v>
      </c>
      <c r="C2423" s="63">
        <v>24.642833333333332</v>
      </c>
      <c r="D2423" s="71">
        <v>15</v>
      </c>
      <c r="E2423" s="72">
        <v>0</v>
      </c>
      <c r="F2423" s="64">
        <v>37663</v>
      </c>
      <c r="G2423" s="65">
        <v>0.57013888888888886</v>
      </c>
      <c r="H2423" s="66">
        <v>22.225999999999999</v>
      </c>
      <c r="I2423" s="66">
        <v>35.600666666666676</v>
      </c>
      <c r="J2423" s="66">
        <v>0.14301742743750001</v>
      </c>
      <c r="K2423" s="66">
        <v>9.0089144219765688E-2</v>
      </c>
      <c r="M2423" s="67">
        <v>0</v>
      </c>
      <c r="N2423" s="67">
        <v>0.12</v>
      </c>
      <c r="P2423" s="66"/>
      <c r="Q2423" s="67">
        <v>0.4</v>
      </c>
    </row>
    <row r="2424" spans="1:17" ht="14" customHeight="1" x14ac:dyDescent="0.2">
      <c r="A2424" s="46">
        <v>2422</v>
      </c>
      <c r="B2424" s="63">
        <v>-80.990833333333327</v>
      </c>
      <c r="C2424" s="63">
        <v>24.591000000000001</v>
      </c>
      <c r="D2424" s="71">
        <v>15.5</v>
      </c>
      <c r="E2424" s="72">
        <v>0</v>
      </c>
      <c r="F2424" s="64">
        <v>37663</v>
      </c>
      <c r="G2424" s="65">
        <v>0.6020833333333333</v>
      </c>
      <c r="H2424" s="66">
        <v>22.622499999999999</v>
      </c>
      <c r="I2424" s="66">
        <v>36.37766666666667</v>
      </c>
      <c r="J2424" s="66">
        <v>3.8619688593750007E-2</v>
      </c>
      <c r="K2424" s="66">
        <v>2.6708006255390632E-2</v>
      </c>
      <c r="M2424" s="67">
        <v>0</v>
      </c>
      <c r="N2424" s="67">
        <v>0.48</v>
      </c>
      <c r="P2424" s="66"/>
      <c r="Q2424" s="67">
        <v>0</v>
      </c>
    </row>
    <row r="2425" spans="1:17" ht="14" customHeight="1" x14ac:dyDescent="0.2">
      <c r="A2425" s="46">
        <v>2423</v>
      </c>
      <c r="B2425" s="63">
        <v>-81.183666666666667</v>
      </c>
      <c r="C2425" s="63">
        <v>24.598833333333332</v>
      </c>
      <c r="D2425" s="71">
        <v>18</v>
      </c>
      <c r="E2425" s="72">
        <v>0</v>
      </c>
      <c r="F2425" s="64">
        <v>37663</v>
      </c>
      <c r="G2425" s="65">
        <v>0.66180555555555554</v>
      </c>
      <c r="H2425" s="66">
        <v>22.587</v>
      </c>
      <c r="I2425" s="66">
        <v>36.044333333333334</v>
      </c>
      <c r="J2425" s="66">
        <v>0.14501070168750002</v>
      </c>
      <c r="K2425" s="66">
        <v>5.8204230998203113E-2</v>
      </c>
      <c r="M2425" s="67">
        <v>0</v>
      </c>
      <c r="N2425" s="67">
        <v>2.4</v>
      </c>
      <c r="P2425" s="66"/>
      <c r="Q2425" s="67">
        <v>0</v>
      </c>
    </row>
    <row r="2426" spans="1:17" ht="14" customHeight="1" x14ac:dyDescent="0.2">
      <c r="A2426" s="46">
        <v>2424</v>
      </c>
      <c r="B2426" s="63">
        <v>-81.19283333333334</v>
      </c>
      <c r="C2426" s="63">
        <v>24.634833333333333</v>
      </c>
      <c r="D2426" s="71">
        <v>17</v>
      </c>
      <c r="E2426" s="72">
        <v>0</v>
      </c>
      <c r="F2426" s="64">
        <v>37663</v>
      </c>
      <c r="G2426" s="65">
        <v>0.68680555555555556</v>
      </c>
      <c r="H2426" s="66">
        <v>22.9665</v>
      </c>
      <c r="I2426" s="66">
        <v>35.417999999999999</v>
      </c>
      <c r="J2426" s="66">
        <v>0.32490370275000002</v>
      </c>
      <c r="K2426" s="66">
        <v>0.11816752652203127</v>
      </c>
      <c r="M2426" s="67">
        <v>0</v>
      </c>
      <c r="N2426" s="67">
        <v>0.31</v>
      </c>
      <c r="P2426" s="66"/>
      <c r="Q2426" s="67">
        <v>0.72</v>
      </c>
    </row>
    <row r="2427" spans="1:17" ht="14" customHeight="1" x14ac:dyDescent="0.2">
      <c r="A2427" s="46">
        <v>2425</v>
      </c>
      <c r="B2427" s="63">
        <v>-81.203333333333333</v>
      </c>
      <c r="C2427" s="63">
        <v>24.668166666666668</v>
      </c>
      <c r="D2427" s="71">
        <v>16</v>
      </c>
      <c r="E2427" s="72">
        <v>0</v>
      </c>
      <c r="F2427" s="64">
        <v>37663</v>
      </c>
      <c r="G2427" s="65">
        <v>0.71388888888888891</v>
      </c>
      <c r="H2427" s="66">
        <v>23.023</v>
      </c>
      <c r="I2427" s="66">
        <v>35.292333333333332</v>
      </c>
      <c r="J2427" s="66">
        <v>0.67621828931250016</v>
      </c>
      <c r="K2427" s="66">
        <v>0.34829353027734367</v>
      </c>
      <c r="M2427" s="67">
        <v>0</v>
      </c>
      <c r="N2427" s="67">
        <v>0.39</v>
      </c>
      <c r="P2427" s="66"/>
      <c r="Q2427" s="67">
        <v>2.4</v>
      </c>
    </row>
    <row r="2428" spans="1:17" ht="14" customHeight="1" x14ac:dyDescent="0.2">
      <c r="A2428" s="46">
        <v>2426</v>
      </c>
      <c r="B2428" s="63">
        <v>-81.42016666666666</v>
      </c>
      <c r="C2428" s="63">
        <v>24.610500000000002</v>
      </c>
      <c r="D2428" s="71">
        <v>19</v>
      </c>
      <c r="E2428" s="72">
        <v>0</v>
      </c>
      <c r="F2428" s="64">
        <v>37663</v>
      </c>
      <c r="G2428" s="65">
        <v>0.77569444444444446</v>
      </c>
      <c r="H2428" s="66">
        <v>22.5425</v>
      </c>
      <c r="I2428" s="66">
        <v>35.658666666666669</v>
      </c>
      <c r="J2428" s="66">
        <v>0.16245185137500001</v>
      </c>
      <c r="K2428" s="66">
        <v>8.1020369280468754E-2</v>
      </c>
      <c r="M2428" s="67">
        <v>0</v>
      </c>
      <c r="N2428" s="67">
        <v>0.47</v>
      </c>
      <c r="P2428" s="66"/>
      <c r="Q2428" s="67">
        <v>0.79</v>
      </c>
    </row>
    <row r="2429" spans="1:17" ht="14" customHeight="1" x14ac:dyDescent="0.2">
      <c r="A2429" s="46">
        <v>2427</v>
      </c>
      <c r="B2429" s="63">
        <v>-81.418000000000006</v>
      </c>
      <c r="C2429" s="63">
        <v>24.574999999999999</v>
      </c>
      <c r="D2429" s="71">
        <v>20</v>
      </c>
      <c r="E2429" s="72">
        <v>0</v>
      </c>
      <c r="F2429" s="64">
        <v>37663</v>
      </c>
      <c r="G2429" s="65">
        <v>0.7895833333333333</v>
      </c>
      <c r="H2429" s="66">
        <v>23.095500000000001</v>
      </c>
      <c r="I2429" s="66">
        <v>35.715333333333334</v>
      </c>
      <c r="J2429" s="66">
        <v>0.20381229206250001</v>
      </c>
      <c r="K2429" s="66">
        <v>7.4131738052109403E-2</v>
      </c>
      <c r="M2429" s="67">
        <v>0</v>
      </c>
      <c r="N2429" s="67">
        <v>0</v>
      </c>
      <c r="P2429" s="66"/>
      <c r="Q2429" s="67">
        <v>0.45</v>
      </c>
    </row>
    <row r="2430" spans="1:17" ht="14" customHeight="1" x14ac:dyDescent="0.2">
      <c r="A2430" s="46">
        <v>2428</v>
      </c>
      <c r="B2430" s="63">
        <v>-81.414000000000001</v>
      </c>
      <c r="C2430" s="63">
        <v>24.538</v>
      </c>
      <c r="D2430" s="71">
        <v>21</v>
      </c>
      <c r="E2430" s="72">
        <v>0</v>
      </c>
      <c r="F2430" s="64">
        <v>37663</v>
      </c>
      <c r="G2430" s="65">
        <v>0.81319444444444444</v>
      </c>
      <c r="H2430" s="66">
        <v>22.2865</v>
      </c>
      <c r="I2430" s="66">
        <v>36.092666666666666</v>
      </c>
      <c r="J2430" s="66">
        <v>9.3933049031250007E-2</v>
      </c>
      <c r="K2430" s="66">
        <v>5.1186036943593763E-2</v>
      </c>
      <c r="M2430" s="67">
        <v>0</v>
      </c>
      <c r="N2430" s="67">
        <v>0.63</v>
      </c>
      <c r="P2430" s="66"/>
      <c r="Q2430" s="67">
        <v>0</v>
      </c>
    </row>
    <row r="2431" spans="1:17" ht="14" customHeight="1" x14ac:dyDescent="0.2">
      <c r="A2431" s="46">
        <v>2429</v>
      </c>
      <c r="B2431" s="63">
        <v>-81.39233333333334</v>
      </c>
      <c r="C2431" s="63">
        <v>24.483333333333334</v>
      </c>
      <c r="D2431" s="71">
        <v>21.5</v>
      </c>
      <c r="E2431" s="72">
        <v>0</v>
      </c>
      <c r="F2431" s="64">
        <v>37663</v>
      </c>
      <c r="G2431" s="65">
        <v>0.84444444444444444</v>
      </c>
      <c r="H2431" s="66">
        <v>22.838500000000003</v>
      </c>
      <c r="I2431" s="66">
        <v>36.384999999999998</v>
      </c>
      <c r="J2431" s="66">
        <v>5.3320086187500018E-2</v>
      </c>
      <c r="K2431" s="66">
        <v>4.069393961015625E-2</v>
      </c>
      <c r="M2431" s="67">
        <v>0</v>
      </c>
      <c r="N2431" s="67">
        <v>1.5</v>
      </c>
      <c r="P2431" s="66"/>
      <c r="Q2431" s="67">
        <v>0</v>
      </c>
    </row>
    <row r="2432" spans="1:17" ht="14" customHeight="1" x14ac:dyDescent="0.2">
      <c r="A2432" s="46">
        <v>2430</v>
      </c>
      <c r="B2432" s="63">
        <v>-81.828999999999994</v>
      </c>
      <c r="C2432" s="63">
        <v>24.396666666666668</v>
      </c>
      <c r="D2432" s="71">
        <v>22.5</v>
      </c>
      <c r="E2432" s="72">
        <v>0</v>
      </c>
      <c r="F2432" s="64">
        <v>37663</v>
      </c>
      <c r="G2432" s="65">
        <v>0.95138888888888884</v>
      </c>
      <c r="H2432" s="66">
        <v>22.314500000000002</v>
      </c>
      <c r="I2432" s="66">
        <v>36.395333333333333</v>
      </c>
      <c r="J2432" s="66">
        <v>4.7838582000000018E-2</v>
      </c>
      <c r="K2432" s="66">
        <v>2.2310344941328115E-2</v>
      </c>
      <c r="M2432" s="67">
        <v>0</v>
      </c>
      <c r="N2432" s="67">
        <v>2.9</v>
      </c>
      <c r="P2432" s="66"/>
      <c r="Q2432" s="67">
        <v>0</v>
      </c>
    </row>
    <row r="2433" spans="1:24" ht="14" customHeight="1" x14ac:dyDescent="0.2">
      <c r="A2433" s="46">
        <v>2431</v>
      </c>
      <c r="B2433" s="63">
        <v>-81.827500000000001</v>
      </c>
      <c r="C2433" s="63">
        <v>24.454499999999999</v>
      </c>
      <c r="D2433" s="71">
        <v>22</v>
      </c>
      <c r="E2433" s="72">
        <v>0</v>
      </c>
      <c r="F2433" s="64">
        <v>37663</v>
      </c>
      <c r="G2433" s="65">
        <v>0.98263888888888884</v>
      </c>
      <c r="H2433" s="66">
        <v>22.426499999999997</v>
      </c>
      <c r="I2433" s="66">
        <v>36.375666666666667</v>
      </c>
      <c r="J2433" s="66">
        <v>0.10963008375000002</v>
      </c>
      <c r="K2433" s="66">
        <v>4.7301020850703104E-2</v>
      </c>
      <c r="M2433" s="67">
        <v>0</v>
      </c>
      <c r="N2433" s="67">
        <v>0.18</v>
      </c>
      <c r="P2433" s="66"/>
      <c r="Q2433" s="67">
        <v>0</v>
      </c>
    </row>
    <row r="2434" spans="1:24" ht="14" customHeight="1" x14ac:dyDescent="0.2">
      <c r="A2434" s="46">
        <v>2432</v>
      </c>
      <c r="B2434" s="63">
        <v>-81.83016666666667</v>
      </c>
      <c r="C2434" s="63">
        <v>24.486833333333333</v>
      </c>
      <c r="D2434" s="71">
        <v>23</v>
      </c>
      <c r="E2434" s="72">
        <v>0</v>
      </c>
      <c r="F2434" s="64">
        <v>37664</v>
      </c>
      <c r="G2434" s="65">
        <v>1.3888888888888889E-3</v>
      </c>
      <c r="H2434" s="66">
        <v>22.265499999999999</v>
      </c>
      <c r="I2434" s="66">
        <v>36.154000000000003</v>
      </c>
      <c r="J2434" s="66">
        <v>0.13778508253125005</v>
      </c>
      <c r="K2434" s="66">
        <v>7.8206115198749954E-2</v>
      </c>
      <c r="L2434" s="66"/>
      <c r="M2434" s="66">
        <v>0</v>
      </c>
      <c r="N2434" s="66">
        <v>1.8</v>
      </c>
      <c r="P2434" s="66"/>
      <c r="Q2434" s="66">
        <v>0</v>
      </c>
    </row>
    <row r="2435" spans="1:24" ht="14" customHeight="1" x14ac:dyDescent="0.2">
      <c r="A2435" s="46">
        <v>2433</v>
      </c>
      <c r="B2435" s="63">
        <v>-81.828333333333333</v>
      </c>
      <c r="C2435" s="63">
        <v>24.536000000000001</v>
      </c>
      <c r="D2435" s="71">
        <v>24</v>
      </c>
      <c r="E2435" s="72">
        <v>0</v>
      </c>
      <c r="F2435" s="64">
        <v>37664</v>
      </c>
      <c r="G2435" s="65">
        <v>2.1527777777777781E-2</v>
      </c>
      <c r="H2435" s="66">
        <v>21.683</v>
      </c>
      <c r="I2435" s="66">
        <v>35.781333333333329</v>
      </c>
      <c r="J2435" s="66">
        <v>0.36526750631249999</v>
      </c>
      <c r="K2435" s="66">
        <v>0.15855936050367198</v>
      </c>
      <c r="M2435" s="67">
        <v>0.01</v>
      </c>
      <c r="N2435" s="67">
        <v>0.61</v>
      </c>
      <c r="P2435" s="66"/>
      <c r="Q2435" s="67">
        <v>0</v>
      </c>
    </row>
    <row r="2436" spans="1:24" ht="14" customHeight="1" x14ac:dyDescent="0.2">
      <c r="A2436" s="46">
        <v>2434</v>
      </c>
      <c r="B2436" s="63">
        <v>-82.766999999999996</v>
      </c>
      <c r="C2436" s="63">
        <v>24.284500000000001</v>
      </c>
      <c r="D2436" s="71">
        <v>25.5</v>
      </c>
      <c r="E2436" s="72">
        <v>0</v>
      </c>
      <c r="F2436" s="64">
        <v>37664</v>
      </c>
      <c r="G2436" s="65">
        <v>0.70486111111111116</v>
      </c>
      <c r="H2436" s="66">
        <v>21.6265</v>
      </c>
      <c r="I2436" s="66">
        <v>36.466000000000001</v>
      </c>
      <c r="J2436" s="66">
        <v>8.5212474187500026E-2</v>
      </c>
      <c r="K2436" s="66">
        <v>4.3996545883125016E-2</v>
      </c>
      <c r="M2436" s="67">
        <v>0</v>
      </c>
      <c r="N2436" s="67">
        <v>0.41</v>
      </c>
      <c r="P2436" s="66"/>
      <c r="Q2436" s="67">
        <v>0</v>
      </c>
    </row>
    <row r="2437" spans="1:24" ht="14" customHeight="1" x14ac:dyDescent="0.2">
      <c r="A2437" s="46">
        <v>2435</v>
      </c>
      <c r="B2437" s="63">
        <v>-82.767833333333328</v>
      </c>
      <c r="C2437" s="63">
        <v>24.392333333333333</v>
      </c>
      <c r="D2437" s="71">
        <v>25</v>
      </c>
      <c r="E2437" s="72">
        <v>0</v>
      </c>
      <c r="F2437" s="64">
        <v>37664</v>
      </c>
      <c r="G2437" s="65">
        <v>0.7631944444444444</v>
      </c>
      <c r="H2437" s="66">
        <v>21.22</v>
      </c>
      <c r="I2437" s="66">
        <v>36.417666666666662</v>
      </c>
      <c r="J2437" s="66">
        <v>9.2188934062500005E-2</v>
      </c>
      <c r="K2437" s="66">
        <v>4.1359194891093749E-2</v>
      </c>
      <c r="M2437" s="67">
        <v>0</v>
      </c>
      <c r="N2437" s="67">
        <v>1.1000000000000001</v>
      </c>
      <c r="P2437" s="66"/>
      <c r="Q2437" s="67">
        <v>0</v>
      </c>
    </row>
    <row r="2438" spans="1:24" ht="14" customHeight="1" x14ac:dyDescent="0.2">
      <c r="A2438" s="46">
        <v>2436</v>
      </c>
      <c r="B2438" s="63">
        <v>-82.770166666666668</v>
      </c>
      <c r="C2438" s="63">
        <v>24.492333333333335</v>
      </c>
      <c r="D2438" s="71">
        <v>26</v>
      </c>
      <c r="E2438" s="72">
        <v>0</v>
      </c>
      <c r="F2438" s="64">
        <v>37664</v>
      </c>
      <c r="G2438" s="65">
        <v>0.8027777777777777</v>
      </c>
      <c r="H2438" s="66">
        <v>18.713999999999999</v>
      </c>
      <c r="I2438" s="66">
        <v>36.231999999999999</v>
      </c>
      <c r="J2438" s="66">
        <v>0.17889636393750002</v>
      </c>
      <c r="K2438" s="66">
        <v>0.12074321059195312</v>
      </c>
      <c r="M2438" s="67">
        <v>0</v>
      </c>
      <c r="P2438" s="66"/>
      <c r="Q2438" s="67">
        <v>0</v>
      </c>
    </row>
    <row r="2439" spans="1:24" ht="14" customHeight="1" x14ac:dyDescent="0.2">
      <c r="A2439" s="46">
        <v>2437</v>
      </c>
      <c r="B2439" s="63">
        <v>-82.768500000000003</v>
      </c>
      <c r="C2439" s="63">
        <v>24.588000000000001</v>
      </c>
      <c r="D2439" s="71">
        <v>27</v>
      </c>
      <c r="E2439" s="72">
        <v>0</v>
      </c>
      <c r="F2439" s="64">
        <v>37664</v>
      </c>
      <c r="G2439" s="65">
        <v>0.83819444444444446</v>
      </c>
      <c r="H2439" s="66">
        <v>18.739999999999998</v>
      </c>
      <c r="I2439" s="66">
        <v>36.29</v>
      </c>
      <c r="J2439" s="66">
        <v>0.13703760468750004</v>
      </c>
      <c r="K2439" s="66">
        <v>0.11414858731546873</v>
      </c>
      <c r="M2439" s="67">
        <v>0</v>
      </c>
      <c r="N2439" s="67">
        <v>0.3</v>
      </c>
      <c r="P2439" s="66"/>
      <c r="Q2439" s="67">
        <v>0</v>
      </c>
    </row>
    <row r="2440" spans="1:24" ht="14" customHeight="1" x14ac:dyDescent="0.2">
      <c r="A2440" s="46">
        <v>2438</v>
      </c>
      <c r="B2440" s="63">
        <v>-82.917000000000002</v>
      </c>
      <c r="C2440" s="63">
        <v>24.69</v>
      </c>
      <c r="D2440" s="71" t="s">
        <v>16</v>
      </c>
      <c r="E2440" s="72">
        <v>0</v>
      </c>
      <c r="F2440" s="64">
        <v>37665</v>
      </c>
      <c r="G2440" s="65">
        <v>0.5180555555555556</v>
      </c>
      <c r="H2440" s="66">
        <v>18.924500000000002</v>
      </c>
      <c r="I2440" s="66">
        <v>36.320666666666668</v>
      </c>
      <c r="J2440" s="66">
        <v>0.20007490284375001</v>
      </c>
      <c r="K2440" s="66">
        <v>0.1704367834408595</v>
      </c>
      <c r="M2440" s="67">
        <v>0</v>
      </c>
      <c r="N2440" s="67">
        <v>0.91</v>
      </c>
      <c r="P2440" s="66"/>
      <c r="Q2440" s="67">
        <v>0</v>
      </c>
    </row>
    <row r="2441" spans="1:24" ht="14" customHeight="1" x14ac:dyDescent="0.2">
      <c r="A2441" s="46">
        <v>2439</v>
      </c>
      <c r="B2441" s="63">
        <v>-83.051666666666662</v>
      </c>
      <c r="C2441" s="63">
        <v>24.6905</v>
      </c>
      <c r="D2441" s="71" t="s">
        <v>17</v>
      </c>
      <c r="E2441" s="72">
        <v>0</v>
      </c>
      <c r="F2441" s="64">
        <v>37665</v>
      </c>
      <c r="G2441" s="65">
        <v>0.5541666666666667</v>
      </c>
      <c r="H2441" s="66">
        <v>19.135999999999999</v>
      </c>
      <c r="I2441" s="66">
        <v>36.364666666666665</v>
      </c>
      <c r="J2441" s="66">
        <v>0.23670131718750007</v>
      </c>
      <c r="K2441" s="66">
        <v>0.18949559976187502</v>
      </c>
      <c r="L2441" s="66"/>
      <c r="M2441" s="66">
        <v>0.13</v>
      </c>
      <c r="N2441" s="66">
        <v>3.7</v>
      </c>
      <c r="P2441" s="66"/>
      <c r="Q2441" s="66">
        <v>1.4</v>
      </c>
      <c r="X2441" s="46"/>
    </row>
    <row r="2442" spans="1:24" ht="14" customHeight="1" x14ac:dyDescent="0.2">
      <c r="A2442" s="46">
        <v>2440</v>
      </c>
      <c r="B2442" s="63">
        <v>-83.18383333333334</v>
      </c>
      <c r="C2442" s="63">
        <v>24.689333333333334</v>
      </c>
      <c r="D2442" s="71" t="s">
        <v>18</v>
      </c>
      <c r="E2442" s="72">
        <v>0</v>
      </c>
      <c r="F2442" s="64">
        <v>37665</v>
      </c>
      <c r="G2442" s="65">
        <v>0.59097222222222223</v>
      </c>
      <c r="H2442" s="66">
        <v>19.27</v>
      </c>
      <c r="I2442" s="66">
        <v>36.360666666666667</v>
      </c>
      <c r="J2442" s="66">
        <v>0.22324671600000001</v>
      </c>
      <c r="K2442" s="66">
        <v>0.19258455195117191</v>
      </c>
      <c r="M2442" s="67">
        <v>0.05</v>
      </c>
      <c r="N2442" s="67">
        <v>1.6</v>
      </c>
      <c r="P2442" s="66"/>
      <c r="Q2442" s="67">
        <v>0.28000000000000003</v>
      </c>
      <c r="X2442" s="46"/>
    </row>
    <row r="2443" spans="1:24" ht="14" customHeight="1" x14ac:dyDescent="0.2">
      <c r="A2443" s="46">
        <v>2441</v>
      </c>
      <c r="B2443" s="63">
        <v>-83.30883333333334</v>
      </c>
      <c r="C2443" s="63">
        <v>24.689666666666668</v>
      </c>
      <c r="D2443" s="71" t="s">
        <v>19</v>
      </c>
      <c r="E2443" s="72">
        <v>0</v>
      </c>
      <c r="F2443" s="64">
        <v>37665</v>
      </c>
      <c r="G2443" s="65">
        <v>0.63055555555555554</v>
      </c>
      <c r="H2443" s="66">
        <v>23.938500000000001</v>
      </c>
      <c r="I2443" s="66">
        <v>36.292000000000002</v>
      </c>
      <c r="J2443" s="66">
        <v>0.17191990406250007</v>
      </c>
      <c r="K2443" s="66">
        <v>8.1917965591171871E-2</v>
      </c>
      <c r="M2443" s="67">
        <v>0.04</v>
      </c>
      <c r="N2443" s="67">
        <v>0.64</v>
      </c>
      <c r="P2443" s="66"/>
      <c r="Q2443" s="67">
        <v>0</v>
      </c>
      <c r="X2443" s="46"/>
    </row>
    <row r="2444" spans="1:24" ht="14" customHeight="1" x14ac:dyDescent="0.2">
      <c r="A2444" s="46">
        <v>2442</v>
      </c>
      <c r="B2444" s="63">
        <v>-83.267166666666668</v>
      </c>
      <c r="C2444" s="63">
        <v>24.562999999999999</v>
      </c>
      <c r="D2444" s="71" t="s">
        <v>20</v>
      </c>
      <c r="E2444" s="72">
        <v>0</v>
      </c>
      <c r="F2444" s="64">
        <v>37665</v>
      </c>
      <c r="G2444" s="65">
        <v>0.66666666666666663</v>
      </c>
      <c r="H2444" s="66">
        <v>23.073999999999998</v>
      </c>
      <c r="I2444" s="66">
        <v>36.331999999999994</v>
      </c>
      <c r="J2444" s="66">
        <v>8.9199022687500004E-2</v>
      </c>
      <c r="K2444" s="66">
        <v>7.255331400539064E-2</v>
      </c>
      <c r="M2444" s="67">
        <v>0.02</v>
      </c>
      <c r="N2444" s="67">
        <v>0.78</v>
      </c>
      <c r="P2444" s="66"/>
      <c r="Q2444" s="67">
        <v>0</v>
      </c>
      <c r="X2444" s="46"/>
    </row>
    <row r="2445" spans="1:24" ht="14" customHeight="1" x14ac:dyDescent="0.2">
      <c r="A2445" s="46">
        <v>2443</v>
      </c>
      <c r="B2445" s="63">
        <v>-83.2278333</v>
      </c>
      <c r="C2445" s="63">
        <v>24.429500000000001</v>
      </c>
      <c r="D2445" s="71" t="s">
        <v>21</v>
      </c>
      <c r="E2445" s="72">
        <v>0</v>
      </c>
      <c r="F2445" s="64">
        <v>37665</v>
      </c>
      <c r="G2445" s="65">
        <v>0.71319444444444446</v>
      </c>
      <c r="H2445" s="66">
        <v>25.335999999999999</v>
      </c>
      <c r="I2445" s="66">
        <v>36.114666666666665</v>
      </c>
      <c r="J2445" s="66">
        <v>0.116606543625</v>
      </c>
      <c r="K2445" s="66">
        <v>6.780558390117189E-2</v>
      </c>
      <c r="M2445" s="67">
        <v>7.0000000000000007E-2</v>
      </c>
      <c r="N2445" s="67">
        <v>0.75</v>
      </c>
      <c r="P2445" s="66"/>
      <c r="Q2445" s="67">
        <v>0</v>
      </c>
    </row>
    <row r="2446" spans="1:24" ht="14" customHeight="1" x14ac:dyDescent="0.2">
      <c r="A2446" s="46">
        <v>2444</v>
      </c>
      <c r="B2446" s="63">
        <v>-83.17283333333333</v>
      </c>
      <c r="C2446" s="63">
        <v>24.43</v>
      </c>
      <c r="D2446" s="71" t="s">
        <v>40</v>
      </c>
      <c r="E2446" s="72">
        <v>0</v>
      </c>
      <c r="F2446" s="64">
        <v>37665</v>
      </c>
      <c r="G2446" s="65">
        <v>0.74652777777777779</v>
      </c>
      <c r="H2446" s="66">
        <v>23.957000000000001</v>
      </c>
      <c r="I2446" s="66">
        <v>36.183</v>
      </c>
      <c r="J2446" s="66">
        <v>0.15173800228125001</v>
      </c>
      <c r="K2446" s="66">
        <v>7.9440076539140647E-2</v>
      </c>
      <c r="M2446" s="67">
        <v>0</v>
      </c>
      <c r="N2446" s="67">
        <v>2.5</v>
      </c>
      <c r="P2446" s="66"/>
      <c r="Q2446" s="67">
        <v>0</v>
      </c>
    </row>
    <row r="2447" spans="1:24" ht="14" customHeight="1" x14ac:dyDescent="0.2">
      <c r="A2447" s="46">
        <v>2445</v>
      </c>
      <c r="B2447" s="63">
        <v>-83.19</v>
      </c>
      <c r="C2447" s="63">
        <v>24.295166666666667</v>
      </c>
      <c r="D2447" s="71" t="s">
        <v>22</v>
      </c>
      <c r="E2447" s="72">
        <v>0</v>
      </c>
      <c r="F2447" s="64">
        <v>37665</v>
      </c>
      <c r="G2447" s="65">
        <v>0.79166666666666663</v>
      </c>
      <c r="H2447" s="66">
        <v>25.462499999999999</v>
      </c>
      <c r="I2447" s="66">
        <v>36.110666666666667</v>
      </c>
      <c r="J2447" s="66">
        <v>0.11261999512500001</v>
      </c>
      <c r="K2447" s="66">
        <v>5.2266142427812495E-2</v>
      </c>
      <c r="M2447" s="67">
        <v>0.02</v>
      </c>
      <c r="N2447" s="67">
        <v>0.28000000000000003</v>
      </c>
      <c r="P2447" s="66"/>
      <c r="Q2447" s="67">
        <v>0</v>
      </c>
    </row>
    <row r="2448" spans="1:24" ht="14" customHeight="1" x14ac:dyDescent="0.2">
      <c r="A2448" s="46">
        <v>2446</v>
      </c>
      <c r="B2448" s="63">
        <v>-83.146666666666661</v>
      </c>
      <c r="C2448" s="63">
        <v>24.408000000000001</v>
      </c>
      <c r="D2448" s="71" t="s">
        <v>23</v>
      </c>
      <c r="E2448" s="72">
        <v>0</v>
      </c>
      <c r="F2448" s="64">
        <v>37665</v>
      </c>
      <c r="G2448" s="65">
        <v>0.87222222222222223</v>
      </c>
      <c r="H2448" s="66">
        <v>25.166</v>
      </c>
      <c r="I2448" s="66">
        <v>36.151333333333334</v>
      </c>
      <c r="J2448" s="66">
        <v>0.15148884300000001</v>
      </c>
      <c r="K2448" s="66">
        <v>0.10042053381679691</v>
      </c>
      <c r="M2448" s="67">
        <v>0.01</v>
      </c>
      <c r="N2448" s="67">
        <v>0.17</v>
      </c>
      <c r="P2448" s="66"/>
      <c r="Q2448" s="67">
        <v>0</v>
      </c>
    </row>
    <row r="2449" spans="1:17" ht="14" customHeight="1" x14ac:dyDescent="0.2">
      <c r="A2449" s="46">
        <v>2447</v>
      </c>
      <c r="B2449" s="63">
        <v>-83.059333333333328</v>
      </c>
      <c r="C2449" s="63">
        <v>24.515999999999998</v>
      </c>
      <c r="D2449" s="71" t="s">
        <v>24</v>
      </c>
      <c r="E2449" s="72">
        <v>0</v>
      </c>
      <c r="F2449" s="64">
        <v>37665</v>
      </c>
      <c r="G2449" s="65">
        <v>0.92222222222222217</v>
      </c>
      <c r="H2449" s="66">
        <v>19.305500000000002</v>
      </c>
      <c r="I2449" s="66">
        <v>36.378666666666668</v>
      </c>
      <c r="J2449" s="66">
        <v>0.31767808359375005</v>
      </c>
      <c r="K2449" s="66">
        <v>0.24279014712304697</v>
      </c>
      <c r="M2449" s="67">
        <v>0.05</v>
      </c>
      <c r="N2449" s="67">
        <v>2</v>
      </c>
      <c r="P2449" s="66"/>
      <c r="Q2449" s="67">
        <v>0.18</v>
      </c>
    </row>
    <row r="2450" spans="1:17" ht="14" customHeight="1" x14ac:dyDescent="0.2">
      <c r="A2450" s="46">
        <v>2448</v>
      </c>
      <c r="B2450" s="63">
        <v>-83.066333333333333</v>
      </c>
      <c r="C2450" s="63">
        <v>24.548999999999999</v>
      </c>
      <c r="D2450" s="71" t="s">
        <v>25</v>
      </c>
      <c r="E2450" s="72">
        <v>0</v>
      </c>
      <c r="F2450" s="64">
        <v>37665</v>
      </c>
      <c r="G2450" s="65">
        <v>0.96458333333333324</v>
      </c>
      <c r="H2450" s="66">
        <v>19.044499999999999</v>
      </c>
      <c r="I2450" s="66">
        <v>36.367666666666665</v>
      </c>
      <c r="J2450" s="66">
        <v>0.303974323125</v>
      </c>
      <c r="K2450" s="66">
        <v>0.21358494197132824</v>
      </c>
      <c r="M2450" s="67">
        <v>0.06</v>
      </c>
      <c r="N2450" s="67">
        <v>2.5</v>
      </c>
      <c r="P2450" s="66"/>
      <c r="Q2450" s="67">
        <v>0.18</v>
      </c>
    </row>
    <row r="2451" spans="1:17" ht="14" customHeight="1" x14ac:dyDescent="0.2">
      <c r="A2451" s="46">
        <v>2449</v>
      </c>
      <c r="B2451" s="63">
        <v>-82.748500000000007</v>
      </c>
      <c r="C2451" s="63">
        <v>24.728000000000002</v>
      </c>
      <c r="D2451" s="71">
        <v>28</v>
      </c>
      <c r="E2451" s="72">
        <v>0</v>
      </c>
      <c r="F2451" s="64">
        <v>37666</v>
      </c>
      <c r="G2451" s="65">
        <v>6.805555555555555E-2</v>
      </c>
      <c r="H2451" s="66">
        <v>18.7195</v>
      </c>
      <c r="I2451" s="66">
        <v>36.428666666666665</v>
      </c>
      <c r="J2451" s="66">
        <v>0.12208804781250002</v>
      </c>
      <c r="K2451" s="66">
        <v>0.10137605966039065</v>
      </c>
      <c r="M2451" s="67">
        <v>0.01</v>
      </c>
      <c r="N2451" s="67">
        <v>7.0000000000000007E-2</v>
      </c>
      <c r="P2451" s="66"/>
      <c r="Q2451" s="67">
        <v>0</v>
      </c>
    </row>
    <row r="2452" spans="1:17" ht="14" customHeight="1" x14ac:dyDescent="0.2">
      <c r="A2452" s="46">
        <v>2450</v>
      </c>
      <c r="B2452" s="63">
        <v>-82.617128666666673</v>
      </c>
      <c r="C2452" s="63">
        <v>24.899882833333333</v>
      </c>
      <c r="D2452" s="71">
        <v>28.5</v>
      </c>
      <c r="E2452" s="72">
        <v>0</v>
      </c>
      <c r="F2452" s="64">
        <v>37666</v>
      </c>
      <c r="G2452" s="65">
        <v>0.13402777777777777</v>
      </c>
      <c r="H2452" s="66">
        <v>18.666499999999999</v>
      </c>
      <c r="I2452" s="66">
        <v>36.310333333333332</v>
      </c>
      <c r="J2452" s="66">
        <v>9.0195659812499995E-2</v>
      </c>
      <c r="K2452" s="66">
        <v>5.2512810116250044E-2</v>
      </c>
      <c r="M2452" s="67">
        <v>0</v>
      </c>
      <c r="N2452" s="67">
        <v>0.28999999999999998</v>
      </c>
      <c r="P2452" s="66"/>
      <c r="Q2452" s="67">
        <v>0</v>
      </c>
    </row>
    <row r="2453" spans="1:17" ht="14" customHeight="1" x14ac:dyDescent="0.2">
      <c r="A2453" s="46">
        <v>2451</v>
      </c>
      <c r="B2453" s="63">
        <v>-82.480366666666669</v>
      </c>
      <c r="C2453" s="63">
        <v>25.063666666666666</v>
      </c>
      <c r="D2453" s="71">
        <v>29</v>
      </c>
      <c r="E2453" s="72">
        <v>0</v>
      </c>
      <c r="F2453" s="64">
        <v>37666</v>
      </c>
      <c r="G2453" s="65">
        <v>0.20277777777777781</v>
      </c>
      <c r="H2453" s="66">
        <v>18.284500000000001</v>
      </c>
      <c r="I2453" s="66">
        <v>36.115333333333332</v>
      </c>
      <c r="J2453" s="66">
        <v>8.3717518500000004E-2</v>
      </c>
      <c r="K2453" s="66">
        <v>6.6945984380859413E-2</v>
      </c>
      <c r="M2453" s="67">
        <v>0</v>
      </c>
      <c r="N2453" s="67">
        <v>0.39</v>
      </c>
      <c r="P2453" s="66"/>
      <c r="Q2453" s="67">
        <v>0</v>
      </c>
    </row>
    <row r="2454" spans="1:17" ht="14" customHeight="1" x14ac:dyDescent="0.2">
      <c r="A2454" s="46">
        <v>2452</v>
      </c>
      <c r="B2454" s="63">
        <v>-82.352500000000006</v>
      </c>
      <c r="C2454" s="63">
        <v>25.227666666666668</v>
      </c>
      <c r="D2454" s="71">
        <v>29.5</v>
      </c>
      <c r="E2454" s="72">
        <v>0</v>
      </c>
      <c r="F2454" s="64">
        <v>37666</v>
      </c>
      <c r="G2454" s="65">
        <v>0.27430555555555552</v>
      </c>
      <c r="H2454" s="66">
        <v>18.006500000000003</v>
      </c>
      <c r="I2454" s="66">
        <v>36.045666666666669</v>
      </c>
      <c r="J2454" s="66">
        <v>9.9663712500000015E-2</v>
      </c>
      <c r="K2454" s="66">
        <v>6.3052870611328138E-2</v>
      </c>
      <c r="M2454" s="67">
        <v>0</v>
      </c>
      <c r="N2454" s="67">
        <v>0.18</v>
      </c>
      <c r="P2454" s="66"/>
      <c r="Q2454" s="67">
        <v>0</v>
      </c>
    </row>
    <row r="2455" spans="1:17" ht="14" customHeight="1" x14ac:dyDescent="0.2">
      <c r="A2455" s="46">
        <v>2453</v>
      </c>
      <c r="B2455" s="63">
        <v>-82.214166666666671</v>
      </c>
      <c r="C2455" s="63">
        <v>25.403833333333335</v>
      </c>
      <c r="D2455" s="71">
        <v>30</v>
      </c>
      <c r="E2455" s="72">
        <v>0</v>
      </c>
      <c r="F2455" s="64">
        <v>37666</v>
      </c>
      <c r="G2455" s="65">
        <v>0.35555555555555557</v>
      </c>
      <c r="H2455" s="66">
        <v>17.749500000000001</v>
      </c>
      <c r="I2455" s="66">
        <v>35.720999999999997</v>
      </c>
      <c r="J2455" s="66">
        <v>0.13205441906250004</v>
      </c>
      <c r="K2455" s="66">
        <v>5.6937878951250014E-2</v>
      </c>
      <c r="M2455" s="67">
        <v>7.0000000000000007E-2</v>
      </c>
      <c r="N2455" s="67">
        <v>0.36</v>
      </c>
      <c r="P2455" s="66"/>
      <c r="Q2455" s="67">
        <v>0</v>
      </c>
    </row>
    <row r="2456" spans="1:17" ht="14" customHeight="1" x14ac:dyDescent="0.2">
      <c r="A2456" s="46">
        <v>2454</v>
      </c>
      <c r="B2456" s="63">
        <v>-82.077333333333328</v>
      </c>
      <c r="C2456" s="63">
        <v>25.571000000000002</v>
      </c>
      <c r="D2456" s="71">
        <v>30.5</v>
      </c>
      <c r="E2456" s="72">
        <v>0</v>
      </c>
      <c r="F2456" s="64">
        <v>37666</v>
      </c>
      <c r="G2456" s="65">
        <v>0.44374999999999998</v>
      </c>
      <c r="H2456" s="66">
        <v>17.670500000000001</v>
      </c>
      <c r="I2456" s="66">
        <v>35.865000000000002</v>
      </c>
      <c r="J2456" s="66">
        <v>0.19334760225</v>
      </c>
      <c r="K2456" s="66">
        <v>8.7730228724531317E-2</v>
      </c>
      <c r="M2456" s="67">
        <v>0</v>
      </c>
      <c r="N2456" s="67">
        <v>0.23</v>
      </c>
      <c r="P2456" s="66"/>
      <c r="Q2456" s="67">
        <v>0</v>
      </c>
    </row>
    <row r="2457" spans="1:17" ht="14" customHeight="1" x14ac:dyDescent="0.2">
      <c r="A2457" s="46">
        <v>2455</v>
      </c>
      <c r="B2457" s="63">
        <v>-81.94383333333333</v>
      </c>
      <c r="C2457" s="63">
        <v>25.741</v>
      </c>
      <c r="D2457" s="71">
        <v>31</v>
      </c>
      <c r="E2457" s="72">
        <v>0</v>
      </c>
      <c r="F2457" s="64">
        <v>37666</v>
      </c>
      <c r="G2457" s="65">
        <v>0.50763888888888886</v>
      </c>
      <c r="H2457" s="66">
        <v>17.329000000000001</v>
      </c>
      <c r="I2457" s="66">
        <v>35.413999999999994</v>
      </c>
      <c r="J2457" s="66">
        <v>0.33761082609374998</v>
      </c>
      <c r="K2457" s="66">
        <v>0.13655735017289067</v>
      </c>
      <c r="M2457" s="67">
        <v>0.03</v>
      </c>
      <c r="N2457" s="67">
        <v>0.22</v>
      </c>
      <c r="P2457" s="66"/>
      <c r="Q2457" s="67">
        <v>0.45</v>
      </c>
    </row>
    <row r="2458" spans="1:17" ht="14" customHeight="1" x14ac:dyDescent="0.2">
      <c r="A2458" s="46">
        <v>2456</v>
      </c>
      <c r="B2458" s="63">
        <v>-81.832833333333326</v>
      </c>
      <c r="C2458" s="63">
        <v>25.873329999999999</v>
      </c>
      <c r="D2458" s="71">
        <v>32</v>
      </c>
      <c r="E2458" s="72">
        <v>0</v>
      </c>
      <c r="F2458" s="64">
        <v>37666</v>
      </c>
      <c r="G2458" s="65">
        <v>0.55625000000000002</v>
      </c>
      <c r="H2458" s="66">
        <v>17.412500000000001</v>
      </c>
      <c r="I2458" s="66">
        <v>34.826666666666661</v>
      </c>
      <c r="J2458" s="66">
        <v>0.60720116840625016</v>
      </c>
      <c r="K2458" s="66">
        <v>0.21554208812554684</v>
      </c>
      <c r="M2458" s="67">
        <v>0.05</v>
      </c>
      <c r="N2458" s="67">
        <v>0.53</v>
      </c>
      <c r="P2458" s="66"/>
      <c r="Q2458" s="67">
        <v>2.8</v>
      </c>
    </row>
    <row r="2459" spans="1:17" ht="14" customHeight="1" x14ac:dyDescent="0.2">
      <c r="A2459" s="46">
        <v>2457</v>
      </c>
      <c r="B2459" s="63">
        <v>-81.798833333333334</v>
      </c>
      <c r="C2459" s="63">
        <v>25.910499999999999</v>
      </c>
      <c r="D2459" s="71">
        <v>33</v>
      </c>
      <c r="E2459" s="72">
        <v>0</v>
      </c>
      <c r="F2459" s="64">
        <v>37666</v>
      </c>
      <c r="G2459" s="65">
        <v>0.57499999999999996</v>
      </c>
      <c r="H2459" s="66">
        <v>17.526499999999999</v>
      </c>
      <c r="I2459" s="66">
        <v>34.672999999999995</v>
      </c>
      <c r="J2459" s="66">
        <v>0.49856772178124997</v>
      </c>
      <c r="K2459" s="66">
        <v>0.16989610780054692</v>
      </c>
      <c r="M2459" s="67">
        <v>7.0000000000000007E-2</v>
      </c>
      <c r="N2459" s="67">
        <v>0.15</v>
      </c>
      <c r="P2459" s="66"/>
      <c r="Q2459" s="67">
        <v>3.5</v>
      </c>
    </row>
    <row r="2460" spans="1:17" ht="14" customHeight="1" x14ac:dyDescent="0.2">
      <c r="A2460" s="46">
        <v>2458</v>
      </c>
      <c r="B2460" s="63">
        <v>-81.768833333333333</v>
      </c>
      <c r="C2460" s="63">
        <v>25.949000000000002</v>
      </c>
      <c r="D2460" s="71">
        <v>34</v>
      </c>
      <c r="E2460" s="72">
        <v>0</v>
      </c>
      <c r="F2460" s="64">
        <v>37666</v>
      </c>
      <c r="G2460" s="65">
        <v>0.59236111111111112</v>
      </c>
      <c r="H2460" s="66">
        <v>17.829000000000001</v>
      </c>
      <c r="I2460" s="66">
        <v>34.318666666666665</v>
      </c>
      <c r="J2460" s="66">
        <v>1.7842296130312503</v>
      </c>
      <c r="K2460" s="66">
        <v>0.3050513141182033</v>
      </c>
      <c r="M2460" s="67">
        <v>0.17</v>
      </c>
      <c r="N2460" s="67">
        <v>0.17</v>
      </c>
      <c r="P2460" s="66"/>
      <c r="Q2460" s="67">
        <v>4.5</v>
      </c>
    </row>
    <row r="2461" spans="1:17" ht="14" customHeight="1" x14ac:dyDescent="0.2">
      <c r="A2461" s="46">
        <v>2459</v>
      </c>
      <c r="B2461" s="63">
        <v>-82.215999999999994</v>
      </c>
      <c r="C2461" s="63">
        <v>26.182833333333335</v>
      </c>
      <c r="D2461" s="71" t="s">
        <v>39</v>
      </c>
      <c r="E2461" s="72">
        <v>0</v>
      </c>
      <c r="F2461" s="64">
        <v>37666</v>
      </c>
      <c r="G2461" s="65">
        <v>0.72013888888888899</v>
      </c>
      <c r="H2461" s="66">
        <v>16.569499999999998</v>
      </c>
      <c r="I2461" s="66">
        <v>35.431699999999999</v>
      </c>
      <c r="J2461" s="66">
        <v>0.20804799984375005</v>
      </c>
      <c r="K2461" s="66">
        <v>0.11569773514664058</v>
      </c>
      <c r="L2461" s="66"/>
      <c r="M2461" s="66">
        <v>0.02</v>
      </c>
      <c r="N2461" s="66">
        <v>0.16</v>
      </c>
      <c r="P2461" s="66"/>
      <c r="Q2461" s="66">
        <v>0</v>
      </c>
    </row>
    <row r="2462" spans="1:17" ht="14" customHeight="1" x14ac:dyDescent="0.2">
      <c r="A2462" s="46">
        <v>2460</v>
      </c>
      <c r="B2462" s="63">
        <v>-82.132666666666665</v>
      </c>
      <c r="C2462" s="63">
        <v>26.258333333333333</v>
      </c>
      <c r="D2462" s="71" t="s">
        <v>33</v>
      </c>
      <c r="E2462" s="72">
        <v>0</v>
      </c>
      <c r="F2462" s="64">
        <v>37666</v>
      </c>
      <c r="G2462" s="65">
        <v>0.75416666666666676</v>
      </c>
      <c r="H2462" s="66">
        <v>16.760999999999999</v>
      </c>
      <c r="I2462" s="66">
        <v>35.491999999999997</v>
      </c>
      <c r="J2462" s="66">
        <v>0.27656680218750007</v>
      </c>
      <c r="K2462" s="66">
        <v>0.14143402020515619</v>
      </c>
      <c r="M2462" s="67">
        <v>0.03</v>
      </c>
      <c r="N2462" s="67">
        <v>0.15</v>
      </c>
      <c r="P2462" s="66"/>
      <c r="Q2462" s="67">
        <v>0.3</v>
      </c>
    </row>
    <row r="2463" spans="1:17" ht="14" customHeight="1" x14ac:dyDescent="0.2">
      <c r="A2463" s="46">
        <v>2461</v>
      </c>
      <c r="B2463" s="63">
        <v>-82.043166666666664</v>
      </c>
      <c r="C2463" s="63">
        <v>26.343</v>
      </c>
      <c r="D2463" s="71" t="s">
        <v>32</v>
      </c>
      <c r="E2463" s="72">
        <v>0</v>
      </c>
      <c r="F2463" s="64">
        <v>37666</v>
      </c>
      <c r="G2463" s="65">
        <v>0.79027777777777775</v>
      </c>
      <c r="H2463" s="66">
        <v>17.229500000000002</v>
      </c>
      <c r="I2463" s="66">
        <v>34.630000000000003</v>
      </c>
      <c r="J2463" s="66">
        <v>0.31394069437500005</v>
      </c>
      <c r="K2463" s="66">
        <v>0.12985371971085938</v>
      </c>
      <c r="M2463" s="67">
        <v>7.0000000000000007E-2</v>
      </c>
      <c r="N2463" s="67">
        <v>0.3</v>
      </c>
      <c r="P2463" s="66"/>
      <c r="Q2463" s="67">
        <v>2.5</v>
      </c>
    </row>
    <row r="2464" spans="1:17" ht="14" customHeight="1" x14ac:dyDescent="0.2">
      <c r="A2464" s="46">
        <v>2462</v>
      </c>
      <c r="B2464" s="63">
        <v>-82</v>
      </c>
      <c r="C2464" s="63">
        <v>26.383500000000002</v>
      </c>
      <c r="D2464" s="71" t="s">
        <v>31</v>
      </c>
      <c r="E2464" s="72">
        <v>0</v>
      </c>
      <c r="F2464" s="64">
        <v>37666</v>
      </c>
      <c r="G2464" s="65">
        <v>0.80972222222222223</v>
      </c>
      <c r="H2464" s="66">
        <v>18.142499999999998</v>
      </c>
      <c r="I2464" s="66">
        <v>33.827666666666666</v>
      </c>
      <c r="J2464" s="66">
        <v>0.43627790146875001</v>
      </c>
      <c r="K2464" s="66">
        <v>0.22157921751023452</v>
      </c>
      <c r="M2464" s="67">
        <v>0.05</v>
      </c>
      <c r="N2464" s="67">
        <v>0.36</v>
      </c>
      <c r="P2464" s="66"/>
      <c r="Q2464" s="67">
        <v>6.9</v>
      </c>
    </row>
    <row r="2465" spans="1:24" ht="14" customHeight="1" x14ac:dyDescent="0.2">
      <c r="A2465" s="46">
        <v>2463</v>
      </c>
      <c r="B2465" s="63">
        <v>-81.96</v>
      </c>
      <c r="C2465" s="63">
        <v>26.427499999999998</v>
      </c>
      <c r="D2465" s="71" t="s">
        <v>30</v>
      </c>
      <c r="E2465" s="72">
        <v>0</v>
      </c>
      <c r="F2465" s="64">
        <v>37666</v>
      </c>
      <c r="G2465" s="65">
        <v>0.83125000000000004</v>
      </c>
      <c r="H2465" s="66">
        <v>17.777999999999999</v>
      </c>
      <c r="I2465" s="66">
        <v>33.069333333333333</v>
      </c>
      <c r="J2465" s="66">
        <v>0.93634057893750011</v>
      </c>
      <c r="K2465" s="66">
        <v>0.40757786675976571</v>
      </c>
      <c r="M2465" s="67">
        <v>0.1</v>
      </c>
      <c r="N2465" s="67">
        <v>7.0000000000000007E-2</v>
      </c>
      <c r="P2465" s="66"/>
      <c r="Q2465" s="67">
        <v>8</v>
      </c>
    </row>
    <row r="2466" spans="1:24" ht="14" customHeight="1" x14ac:dyDescent="0.2">
      <c r="A2466" s="46">
        <v>2464</v>
      </c>
      <c r="B2466" s="63">
        <v>-82.248333333333335</v>
      </c>
      <c r="C2466" s="63">
        <v>26.72</v>
      </c>
      <c r="D2466" s="71" t="s">
        <v>34</v>
      </c>
      <c r="E2466" s="72">
        <v>0</v>
      </c>
      <c r="F2466" s="64">
        <v>37667</v>
      </c>
      <c r="G2466" s="65">
        <v>0.66388888888888886</v>
      </c>
      <c r="H2466" s="66">
        <v>16.79</v>
      </c>
      <c r="I2466" s="66">
        <v>34.092000000000006</v>
      </c>
      <c r="J2466" s="66">
        <v>0.56484409059375018</v>
      </c>
      <c r="K2466" s="66">
        <v>0.60888486224929694</v>
      </c>
      <c r="M2466" s="67">
        <v>0.16</v>
      </c>
      <c r="N2466" s="67">
        <v>3.5</v>
      </c>
      <c r="P2466" s="66"/>
      <c r="Q2466" s="67">
        <v>4.8</v>
      </c>
    </row>
    <row r="2467" spans="1:24" ht="14" customHeight="1" x14ac:dyDescent="0.2">
      <c r="A2467" s="46">
        <v>2465</v>
      </c>
      <c r="B2467" s="63">
        <v>-82.33</v>
      </c>
      <c r="C2467" s="63">
        <v>26.661333333333332</v>
      </c>
      <c r="D2467" s="71" t="s">
        <v>35</v>
      </c>
      <c r="E2467" s="72">
        <v>0</v>
      </c>
      <c r="F2467" s="64">
        <v>37667</v>
      </c>
      <c r="G2467" s="65">
        <v>0.69861111111111107</v>
      </c>
      <c r="H2467" s="66">
        <v>16.95</v>
      </c>
      <c r="I2467" s="66">
        <v>34.638666666666666</v>
      </c>
      <c r="J2467" s="66">
        <v>0.53095842834375007</v>
      </c>
      <c r="K2467" s="66">
        <v>0.30118623076781248</v>
      </c>
      <c r="M2467" s="67">
        <v>0.02</v>
      </c>
      <c r="N2467" s="67">
        <v>0.5</v>
      </c>
      <c r="P2467" s="66"/>
      <c r="Q2467" s="67">
        <v>3.8</v>
      </c>
    </row>
    <row r="2468" spans="1:24" ht="14" customHeight="1" x14ac:dyDescent="0.2">
      <c r="A2468" s="46">
        <v>2466</v>
      </c>
      <c r="B2468" s="63">
        <v>-82.465000000000003</v>
      </c>
      <c r="C2468" s="63">
        <v>26.553333333333335</v>
      </c>
      <c r="D2468" s="71" t="s">
        <v>36</v>
      </c>
      <c r="E2468" s="72">
        <v>0</v>
      </c>
      <c r="F2468" s="64">
        <v>37667</v>
      </c>
      <c r="G2468" s="65">
        <v>0.74652777777777779</v>
      </c>
      <c r="H2468" s="66">
        <v>16.649999999999999</v>
      </c>
      <c r="I2468" s="66">
        <v>35.905333333333331</v>
      </c>
      <c r="J2468" s="66">
        <v>0.12358300350000001</v>
      </c>
      <c r="K2468" s="66">
        <v>7.0953711419765614E-2</v>
      </c>
      <c r="M2468" s="67">
        <v>0</v>
      </c>
      <c r="N2468" s="67">
        <v>0</v>
      </c>
      <c r="P2468" s="66"/>
      <c r="Q2468" s="67">
        <v>0</v>
      </c>
    </row>
    <row r="2469" spans="1:24" ht="14" customHeight="1" x14ac:dyDescent="0.2">
      <c r="A2469" s="46">
        <v>2467</v>
      </c>
      <c r="B2469" s="63">
        <v>-82.616659999999996</v>
      </c>
      <c r="C2469" s="63">
        <v>26.471666666666668</v>
      </c>
      <c r="D2469" s="71" t="s">
        <v>37</v>
      </c>
      <c r="E2469" s="72">
        <v>0</v>
      </c>
      <c r="F2469" s="64">
        <v>37667</v>
      </c>
      <c r="G2469" s="65">
        <v>0.7909722222222223</v>
      </c>
      <c r="H2469" s="66">
        <v>15.685</v>
      </c>
      <c r="I2469" s="66">
        <v>35.981999999999999</v>
      </c>
      <c r="J2469" s="66">
        <v>0.25214919262500002</v>
      </c>
      <c r="K2469" s="66">
        <v>0.12559434179789064</v>
      </c>
      <c r="M2469" s="67">
        <v>0</v>
      </c>
      <c r="N2469" s="67">
        <v>0</v>
      </c>
      <c r="P2469" s="66"/>
      <c r="Q2469" s="67">
        <v>0</v>
      </c>
    </row>
    <row r="2470" spans="1:24" ht="14" customHeight="1" x14ac:dyDescent="0.2">
      <c r="A2470" s="46">
        <v>2468</v>
      </c>
      <c r="B2470" s="63">
        <v>-82.76766666666667</v>
      </c>
      <c r="C2470" s="63">
        <v>26.382833333333334</v>
      </c>
      <c r="D2470" s="71" t="s">
        <v>38</v>
      </c>
      <c r="E2470" s="72">
        <v>0</v>
      </c>
      <c r="F2470" s="64">
        <v>37667</v>
      </c>
      <c r="G2470" s="65">
        <v>0.83333333333333337</v>
      </c>
      <c r="H2470" s="66">
        <v>16.16</v>
      </c>
      <c r="I2470" s="66">
        <v>35.94533333333333</v>
      </c>
      <c r="J2470" s="66">
        <v>0.20605472559375002</v>
      </c>
      <c r="K2470" s="66">
        <v>0.12419967272109378</v>
      </c>
      <c r="M2470" s="67">
        <v>0</v>
      </c>
      <c r="N2470" s="67">
        <v>0.12</v>
      </c>
      <c r="P2470" s="66"/>
      <c r="Q2470" s="67">
        <v>0</v>
      </c>
      <c r="X2470" s="46"/>
    </row>
    <row r="2471" spans="1:24" ht="14" customHeight="1" x14ac:dyDescent="0.2">
      <c r="A2471" s="46">
        <v>2469</v>
      </c>
      <c r="B2471" s="63">
        <v>-81.718166666666662</v>
      </c>
      <c r="C2471" s="63">
        <v>25.655000000000001</v>
      </c>
      <c r="D2471" s="71">
        <v>42</v>
      </c>
      <c r="E2471" s="72">
        <v>0</v>
      </c>
      <c r="F2471" s="64">
        <v>37668</v>
      </c>
      <c r="G2471" s="65">
        <v>0.12222222222222223</v>
      </c>
      <c r="H2471" s="66">
        <v>18.133499999999998</v>
      </c>
      <c r="I2471" s="66">
        <v>34.836000000000006</v>
      </c>
      <c r="J2471" s="66">
        <v>0.53619077325000009</v>
      </c>
      <c r="K2471" s="66">
        <v>0.18627085576429686</v>
      </c>
      <c r="M2471" s="67">
        <v>0.08</v>
      </c>
      <c r="N2471" s="67">
        <v>0</v>
      </c>
      <c r="P2471" s="66"/>
      <c r="Q2471" s="67">
        <v>4.2</v>
      </c>
      <c r="X2471" s="46"/>
    </row>
    <row r="2472" spans="1:24" ht="14" customHeight="1" x14ac:dyDescent="0.2">
      <c r="A2472" s="46">
        <v>2470</v>
      </c>
      <c r="B2472" s="63">
        <v>-81.574333333333328</v>
      </c>
      <c r="C2472" s="63">
        <v>25.734000000000002</v>
      </c>
      <c r="D2472" s="71">
        <v>41</v>
      </c>
      <c r="E2472" s="72">
        <v>0</v>
      </c>
      <c r="F2472" s="64">
        <v>37668</v>
      </c>
      <c r="G2472" s="65">
        <v>0.16597222222222222</v>
      </c>
      <c r="H2472" s="66">
        <v>19.364999999999998</v>
      </c>
      <c r="I2472" s="66">
        <v>34.208666666666666</v>
      </c>
      <c r="J2472" s="66">
        <v>1.3424702073750001</v>
      </c>
      <c r="K2472" s="66">
        <v>0.42137755355179712</v>
      </c>
      <c r="M2472" s="67">
        <v>0.04</v>
      </c>
      <c r="N2472" s="67">
        <v>0</v>
      </c>
      <c r="P2472" s="66"/>
      <c r="Q2472" s="67">
        <v>5.6</v>
      </c>
      <c r="X2472" s="46"/>
    </row>
    <row r="2473" spans="1:24" ht="14" customHeight="1" x14ac:dyDescent="0.2">
      <c r="A2473" s="46">
        <v>2471</v>
      </c>
      <c r="B2473" s="63">
        <v>-81.521833333333333</v>
      </c>
      <c r="C2473" s="63">
        <v>25.761666666666667</v>
      </c>
      <c r="D2473" s="71">
        <v>40</v>
      </c>
      <c r="E2473" s="72">
        <v>0</v>
      </c>
      <c r="F2473" s="64">
        <v>37668</v>
      </c>
      <c r="G2473" s="65">
        <v>0.18611111111111112</v>
      </c>
      <c r="H2473" s="66">
        <v>20.03</v>
      </c>
      <c r="I2473" s="66">
        <v>33.965333333333334</v>
      </c>
      <c r="J2473" s="66">
        <v>0.99265057649999999</v>
      </c>
      <c r="K2473" s="66">
        <v>0.85870254690000003</v>
      </c>
      <c r="M2473" s="67">
        <v>0.03</v>
      </c>
      <c r="N2473" s="67">
        <v>0</v>
      </c>
      <c r="P2473" s="66"/>
      <c r="Q2473" s="67">
        <v>8</v>
      </c>
      <c r="X2473" s="46"/>
    </row>
    <row r="2474" spans="1:24" ht="14" customHeight="1" x14ac:dyDescent="0.2">
      <c r="A2474" s="46">
        <v>2472</v>
      </c>
      <c r="B2474" s="63">
        <v>-81.481499999999997</v>
      </c>
      <c r="C2474" s="63">
        <v>25.7835</v>
      </c>
      <c r="D2474" s="71">
        <v>39</v>
      </c>
      <c r="E2474" s="72">
        <v>0</v>
      </c>
      <c r="F2474" s="64">
        <v>37668</v>
      </c>
      <c r="G2474" s="65">
        <v>0.20624999999999999</v>
      </c>
      <c r="H2474" s="66">
        <v>20.21</v>
      </c>
      <c r="I2474" s="66">
        <v>33.988666666666667</v>
      </c>
      <c r="J2474" s="66">
        <v>0.97246867471875009</v>
      </c>
      <c r="K2474" s="66">
        <v>0.70532009336250034</v>
      </c>
      <c r="M2474" s="67">
        <v>0.03</v>
      </c>
      <c r="N2474" s="67">
        <v>0.03</v>
      </c>
      <c r="P2474" s="66"/>
      <c r="Q2474" s="67">
        <v>5</v>
      </c>
      <c r="X2474" s="46"/>
    </row>
    <row r="2475" spans="1:24" ht="14" customHeight="1" x14ac:dyDescent="0.2">
      <c r="A2475" s="46">
        <v>2473</v>
      </c>
      <c r="B2475" s="63">
        <v>-81.471166666666662</v>
      </c>
      <c r="C2475" s="63">
        <v>25.584</v>
      </c>
      <c r="D2475" s="71">
        <v>45</v>
      </c>
      <c r="E2475" s="72">
        <v>0</v>
      </c>
      <c r="F2475" s="64">
        <v>37668</v>
      </c>
      <c r="G2475" s="65">
        <v>0.5229166666666667</v>
      </c>
      <c r="H2475" s="66">
        <v>19.405999999999999</v>
      </c>
      <c r="I2475" s="66">
        <v>34.173333333333332</v>
      </c>
      <c r="J2475" s="66">
        <v>0.63685112287500001</v>
      </c>
      <c r="K2475" s="66">
        <v>0.40284757780523461</v>
      </c>
      <c r="M2475" s="67">
        <v>0</v>
      </c>
      <c r="N2475" s="67">
        <v>0.52</v>
      </c>
      <c r="P2475" s="66"/>
      <c r="Q2475" s="67">
        <v>0.92</v>
      </c>
    </row>
    <row r="2476" spans="1:24" ht="14" customHeight="1" x14ac:dyDescent="0.2">
      <c r="A2476" s="46">
        <v>2474</v>
      </c>
      <c r="B2476" s="63">
        <v>-81.407833333333329</v>
      </c>
      <c r="C2476" s="63">
        <v>25.583833333333335</v>
      </c>
      <c r="D2476" s="71">
        <v>46</v>
      </c>
      <c r="E2476" s="72">
        <v>0</v>
      </c>
      <c r="F2476" s="64">
        <v>37668</v>
      </c>
      <c r="G2476" s="65">
        <v>0.54097222222222219</v>
      </c>
      <c r="H2476" s="66">
        <v>19.62</v>
      </c>
      <c r="I2476" s="66">
        <v>34.181999999999995</v>
      </c>
      <c r="J2476" s="66">
        <v>0.67397585578125008</v>
      </c>
      <c r="K2476" s="66">
        <v>0.40043571596273442</v>
      </c>
      <c r="M2476" s="67">
        <v>0</v>
      </c>
      <c r="N2476" s="67">
        <v>0.63</v>
      </c>
      <c r="P2476" s="66"/>
      <c r="Q2476" s="67">
        <v>2.9</v>
      </c>
    </row>
    <row r="2477" spans="1:24" ht="14" customHeight="1" x14ac:dyDescent="0.2">
      <c r="A2477" s="46">
        <v>2475</v>
      </c>
      <c r="B2477" s="63">
        <v>-81.367166666666662</v>
      </c>
      <c r="C2477" s="63">
        <v>25.583833333333335</v>
      </c>
      <c r="D2477" s="71">
        <v>47</v>
      </c>
      <c r="E2477" s="72">
        <v>0</v>
      </c>
      <c r="F2477" s="64">
        <v>37668</v>
      </c>
      <c r="G2477" s="65">
        <v>0.55486111111111114</v>
      </c>
      <c r="H2477" s="66">
        <v>20.285</v>
      </c>
      <c r="I2477" s="66">
        <v>34.165333333333329</v>
      </c>
      <c r="J2477" s="66">
        <v>0.52248701278124998</v>
      </c>
      <c r="K2477" s="66">
        <v>0.31761267928242204</v>
      </c>
      <c r="M2477" s="67">
        <v>0.03</v>
      </c>
      <c r="N2477" s="67">
        <v>0</v>
      </c>
      <c r="P2477" s="66"/>
      <c r="Q2477" s="67">
        <v>5.4</v>
      </c>
    </row>
    <row r="2478" spans="1:24" ht="14" customHeight="1" x14ac:dyDescent="0.2">
      <c r="A2478" s="46">
        <v>2476</v>
      </c>
      <c r="B2478" s="63">
        <v>-81.33</v>
      </c>
      <c r="C2478" s="63">
        <v>25.583333333333332</v>
      </c>
      <c r="D2478" s="71">
        <v>48</v>
      </c>
      <c r="E2478" s="72">
        <v>0</v>
      </c>
      <c r="F2478" s="64">
        <v>37668</v>
      </c>
      <c r="G2478" s="65">
        <v>0.56736111111111109</v>
      </c>
      <c r="H2478" s="66">
        <v>20.61</v>
      </c>
      <c r="I2478" s="66">
        <v>33.921999999999997</v>
      </c>
      <c r="J2478" s="66">
        <v>0.34882299375000003</v>
      </c>
      <c r="K2478" s="66">
        <v>0.18416421404132824</v>
      </c>
      <c r="M2478" s="67">
        <v>0</v>
      </c>
      <c r="N2478" s="67">
        <v>0.02</v>
      </c>
      <c r="P2478" s="66"/>
      <c r="Q2478" s="67">
        <v>23.2</v>
      </c>
    </row>
    <row r="2479" spans="1:24" ht="14" customHeight="1" x14ac:dyDescent="0.2">
      <c r="A2479" s="46">
        <v>2477</v>
      </c>
      <c r="B2479" s="63">
        <v>-81.296666666666667</v>
      </c>
      <c r="C2479" s="63">
        <v>25.583500000000001</v>
      </c>
      <c r="D2479" s="71">
        <v>49</v>
      </c>
      <c r="E2479" s="72">
        <v>0</v>
      </c>
      <c r="F2479" s="64">
        <v>37668</v>
      </c>
      <c r="G2479" s="65">
        <v>0.57986111111111105</v>
      </c>
      <c r="H2479" s="66">
        <v>20.754999999999999</v>
      </c>
      <c r="I2479" s="66">
        <v>33.451999999999998</v>
      </c>
      <c r="J2479" s="66">
        <v>0.62414399953124999</v>
      </c>
      <c r="K2479" s="66">
        <v>0.23982079138875018</v>
      </c>
      <c r="M2479" s="67">
        <v>0</v>
      </c>
      <c r="N2479" s="67">
        <v>0</v>
      </c>
      <c r="P2479" s="66"/>
      <c r="Q2479" s="67">
        <v>38.9</v>
      </c>
    </row>
    <row r="2480" spans="1:24" ht="14" customHeight="1" x14ac:dyDescent="0.2">
      <c r="A2480" s="46">
        <v>2478</v>
      </c>
      <c r="B2480" s="63">
        <v>-81.349500000000006</v>
      </c>
      <c r="C2480" s="63">
        <v>25.453833333333332</v>
      </c>
      <c r="D2480" s="71">
        <v>50</v>
      </c>
      <c r="E2480" s="72">
        <v>0</v>
      </c>
      <c r="F2480" s="64">
        <v>37668</v>
      </c>
      <c r="G2480" s="65">
        <v>0.62361111111111112</v>
      </c>
      <c r="H2480" s="66">
        <v>20.035</v>
      </c>
      <c r="I2480" s="66">
        <v>34.322000000000003</v>
      </c>
      <c r="J2480" s="66">
        <v>0.81026598262500027</v>
      </c>
      <c r="K2480" s="66">
        <v>0.35333838282445307</v>
      </c>
      <c r="M2480" s="67">
        <v>0</v>
      </c>
      <c r="N2480" s="67">
        <v>0.04</v>
      </c>
      <c r="P2480" s="66"/>
      <c r="Q2480" s="67">
        <v>0.32</v>
      </c>
    </row>
    <row r="2481" spans="1:17" ht="14" customHeight="1" x14ac:dyDescent="0.2">
      <c r="A2481" s="46">
        <v>2479</v>
      </c>
      <c r="B2481" s="63">
        <v>-81.307833333333335</v>
      </c>
      <c r="C2481" s="63">
        <v>25.453833333333332</v>
      </c>
      <c r="D2481" s="71">
        <v>51</v>
      </c>
      <c r="E2481" s="72">
        <v>0</v>
      </c>
      <c r="F2481" s="64">
        <v>37668</v>
      </c>
      <c r="G2481" s="65">
        <v>0.63749999999999996</v>
      </c>
      <c r="H2481" s="66">
        <v>20.420000000000002</v>
      </c>
      <c r="I2481" s="66">
        <v>34.265333333333331</v>
      </c>
      <c r="J2481" s="66">
        <v>0.61517426540624998</v>
      </c>
      <c r="K2481" s="66">
        <v>0.20081926619648438</v>
      </c>
      <c r="M2481" s="67">
        <v>0</v>
      </c>
      <c r="N2481" s="67">
        <v>0.08</v>
      </c>
      <c r="P2481" s="66"/>
      <c r="Q2481" s="67">
        <v>0.35</v>
      </c>
    </row>
    <row r="2482" spans="1:17" ht="14" customHeight="1" x14ac:dyDescent="0.2">
      <c r="A2482" s="46">
        <v>2480</v>
      </c>
      <c r="B2482" s="63">
        <v>-81.260000000000005</v>
      </c>
      <c r="C2482" s="63">
        <v>25.453499999999998</v>
      </c>
      <c r="D2482" s="71">
        <v>52</v>
      </c>
      <c r="E2482" s="72">
        <v>0</v>
      </c>
      <c r="F2482" s="64">
        <v>37668</v>
      </c>
      <c r="G2482" s="65">
        <v>0.65208333333333335</v>
      </c>
      <c r="H2482" s="66">
        <v>20.82</v>
      </c>
      <c r="I2482" s="66">
        <v>34.112000000000002</v>
      </c>
      <c r="J2482" s="66">
        <v>0.27307857225000004</v>
      </c>
      <c r="K2482" s="66">
        <v>0.16661779455749998</v>
      </c>
      <c r="M2482" s="67">
        <v>0</v>
      </c>
      <c r="N2482" s="67">
        <v>0</v>
      </c>
      <c r="P2482" s="66"/>
      <c r="Q2482" s="67">
        <v>20.5</v>
      </c>
    </row>
    <row r="2483" spans="1:17" ht="14" customHeight="1" x14ac:dyDescent="0.2">
      <c r="A2483" s="46">
        <v>2481</v>
      </c>
      <c r="B2483" s="63">
        <v>-81.23</v>
      </c>
      <c r="C2483" s="63">
        <v>25.452999999999999</v>
      </c>
      <c r="D2483" s="71">
        <v>53</v>
      </c>
      <c r="E2483" s="72">
        <v>0</v>
      </c>
      <c r="F2483" s="64">
        <v>37668</v>
      </c>
      <c r="G2483" s="65">
        <v>0.66388888888888886</v>
      </c>
      <c r="H2483" s="66">
        <v>21.225000000000001</v>
      </c>
      <c r="I2483" s="66">
        <v>33.392000000000003</v>
      </c>
      <c r="J2483" s="66">
        <v>0.38893763803125003</v>
      </c>
      <c r="K2483" s="66">
        <v>0.20118117005250008</v>
      </c>
      <c r="M2483" s="67">
        <v>0</v>
      </c>
      <c r="N2483" s="67">
        <v>0</v>
      </c>
      <c r="P2483" s="66"/>
      <c r="Q2483" s="67">
        <v>32.6</v>
      </c>
    </row>
    <row r="2484" spans="1:17" ht="14" customHeight="1" x14ac:dyDescent="0.2">
      <c r="A2484" s="46">
        <v>2482</v>
      </c>
      <c r="B2484" s="63">
        <v>-81.155833333333334</v>
      </c>
      <c r="C2484" s="63">
        <v>25.342833333333335</v>
      </c>
      <c r="D2484" s="71">
        <v>54</v>
      </c>
      <c r="E2484" s="72">
        <v>0</v>
      </c>
      <c r="F2484" s="64">
        <v>37668</v>
      </c>
      <c r="G2484" s="65">
        <v>0.71111111111111114</v>
      </c>
      <c r="H2484" s="66">
        <v>21.565000000000001</v>
      </c>
      <c r="I2484" s="66">
        <v>32.070999999999998</v>
      </c>
      <c r="J2484" s="66">
        <v>0.86981505084374999</v>
      </c>
      <c r="K2484" s="66">
        <v>0.60885683183015638</v>
      </c>
      <c r="M2484" s="67">
        <v>0</v>
      </c>
      <c r="N2484" s="67">
        <v>0.14000000000000001</v>
      </c>
      <c r="P2484" s="66"/>
      <c r="Q2484" s="67">
        <v>37.6</v>
      </c>
    </row>
    <row r="2485" spans="1:17" ht="14" customHeight="1" x14ac:dyDescent="0.2">
      <c r="A2485" s="46">
        <v>2483</v>
      </c>
      <c r="B2485" s="63">
        <v>-81.193666666666672</v>
      </c>
      <c r="C2485" s="63">
        <v>25.350666666666665</v>
      </c>
      <c r="D2485" s="71">
        <v>55</v>
      </c>
      <c r="E2485" s="72">
        <v>0</v>
      </c>
      <c r="F2485" s="64">
        <v>37668</v>
      </c>
      <c r="G2485" s="65">
        <v>0.73124999999999996</v>
      </c>
      <c r="H2485" s="66">
        <v>21.745000000000001</v>
      </c>
      <c r="I2485" s="66">
        <v>33.00866666666667</v>
      </c>
      <c r="J2485" s="66">
        <v>0.51476307506249985</v>
      </c>
      <c r="K2485" s="66">
        <v>0.23421533045882847</v>
      </c>
      <c r="M2485" s="67">
        <v>0.01</v>
      </c>
      <c r="N2485" s="67">
        <v>0</v>
      </c>
      <c r="P2485" s="66"/>
      <c r="Q2485" s="67">
        <v>29.6</v>
      </c>
    </row>
    <row r="2486" spans="1:17" ht="14" customHeight="1" x14ac:dyDescent="0.2">
      <c r="A2486" s="46">
        <v>2484</v>
      </c>
      <c r="B2486" s="63">
        <v>-81.227999999999994</v>
      </c>
      <c r="C2486" s="63">
        <v>25.349833333333333</v>
      </c>
      <c r="D2486" s="71">
        <v>56</v>
      </c>
      <c r="E2486" s="72">
        <v>0</v>
      </c>
      <c r="F2486" s="64">
        <v>37668</v>
      </c>
      <c r="G2486" s="65">
        <v>0.74722222222222223</v>
      </c>
      <c r="H2486" s="66">
        <v>21.254999999999999</v>
      </c>
      <c r="I2486" s="66">
        <v>34.135333333333335</v>
      </c>
      <c r="J2486" s="66">
        <v>0.40563130987500007</v>
      </c>
      <c r="K2486" s="66">
        <v>0.17797883488429694</v>
      </c>
      <c r="M2486" s="67">
        <v>0</v>
      </c>
      <c r="N2486" s="67">
        <v>0.03</v>
      </c>
      <c r="P2486" s="66"/>
      <c r="Q2486" s="67">
        <v>9.5</v>
      </c>
    </row>
    <row r="2487" spans="1:17" ht="14" customHeight="1" x14ac:dyDescent="0.2">
      <c r="A2487" s="46">
        <v>2485</v>
      </c>
      <c r="B2487" s="63">
        <v>-81.265000000000001</v>
      </c>
      <c r="C2487" s="63">
        <v>25.351333333333333</v>
      </c>
      <c r="D2487" s="71">
        <v>57</v>
      </c>
      <c r="E2487" s="72">
        <v>0</v>
      </c>
      <c r="F2487" s="64">
        <v>37668</v>
      </c>
      <c r="G2487" s="65">
        <v>0.76458333333333339</v>
      </c>
      <c r="H2487" s="66">
        <v>21.085000000000001</v>
      </c>
      <c r="I2487" s="66">
        <v>34.178666666666665</v>
      </c>
      <c r="J2487" s="66">
        <v>0.5538810822187501</v>
      </c>
      <c r="K2487" s="66">
        <v>0.19461520009335936</v>
      </c>
      <c r="M2487" s="67">
        <v>0.02</v>
      </c>
      <c r="N2487" s="67">
        <v>0</v>
      </c>
      <c r="P2487" s="66"/>
      <c r="Q2487" s="67">
        <v>6</v>
      </c>
    </row>
    <row r="2488" spans="1:17" ht="14" customHeight="1" x14ac:dyDescent="0.2">
      <c r="A2488" s="46">
        <v>2486</v>
      </c>
      <c r="B2488" s="63">
        <v>-81.653333333333336</v>
      </c>
      <c r="C2488" s="63">
        <v>25.165666666666667</v>
      </c>
      <c r="D2488" s="71">
        <v>58</v>
      </c>
      <c r="E2488" s="72">
        <v>0</v>
      </c>
      <c r="F2488" s="64">
        <v>37668</v>
      </c>
      <c r="G2488" s="65">
        <v>0.83611111111111114</v>
      </c>
      <c r="H2488" s="66">
        <v>19.805</v>
      </c>
      <c r="I2488" s="66">
        <v>35.302</v>
      </c>
      <c r="J2488" s="67">
        <v>0.18811525734375001</v>
      </c>
      <c r="K2488" s="67">
        <v>9.8024867327578147E-2</v>
      </c>
      <c r="L2488" s="66"/>
      <c r="M2488" s="66">
        <v>0.02</v>
      </c>
      <c r="N2488" s="66">
        <v>0</v>
      </c>
      <c r="P2488" s="66"/>
      <c r="Q2488" s="67">
        <v>0</v>
      </c>
    </row>
    <row r="2489" spans="1:17" ht="14" customHeight="1" x14ac:dyDescent="0.2">
      <c r="A2489" s="46">
        <v>2487</v>
      </c>
      <c r="B2489" s="63">
        <v>-81.489999999999995</v>
      </c>
      <c r="C2489" s="63">
        <v>25.166666666666668</v>
      </c>
      <c r="D2489" s="71">
        <v>59</v>
      </c>
      <c r="E2489" s="72">
        <v>0</v>
      </c>
      <c r="F2489" s="64">
        <v>37668</v>
      </c>
      <c r="G2489" s="65">
        <v>0.90694444444444444</v>
      </c>
      <c r="H2489" s="66">
        <v>19.833500000000001</v>
      </c>
      <c r="I2489" s="66">
        <v>34.846666666666664</v>
      </c>
      <c r="J2489" s="66">
        <v>0.32540202131250007</v>
      </c>
      <c r="K2489" s="66">
        <v>0.12658848733007816</v>
      </c>
      <c r="M2489" s="67">
        <v>0</v>
      </c>
      <c r="N2489" s="67">
        <v>0.05</v>
      </c>
      <c r="P2489" s="66"/>
      <c r="Q2489" s="67">
        <v>0</v>
      </c>
    </row>
    <row r="2490" spans="1:17" ht="14" customHeight="1" x14ac:dyDescent="0.2">
      <c r="A2490" s="46">
        <v>2488</v>
      </c>
      <c r="B2490" s="63">
        <v>-81.333333333333329</v>
      </c>
      <c r="C2490" s="63">
        <v>25.166666666666668</v>
      </c>
      <c r="D2490" s="71">
        <v>60</v>
      </c>
      <c r="E2490" s="72">
        <v>0</v>
      </c>
      <c r="F2490" s="64">
        <v>37668</v>
      </c>
      <c r="G2490" s="65">
        <v>0.9472222222222223</v>
      </c>
      <c r="H2490" s="66">
        <v>20.87</v>
      </c>
      <c r="I2490" s="66">
        <v>34.465666666666664</v>
      </c>
      <c r="J2490" s="66">
        <v>0.44001529068750012</v>
      </c>
      <c r="K2490" s="66">
        <v>0.22555579963898448</v>
      </c>
      <c r="M2490" s="67">
        <v>0.04</v>
      </c>
      <c r="N2490" s="67">
        <v>0</v>
      </c>
      <c r="P2490" s="66"/>
      <c r="Q2490" s="67">
        <v>6.2</v>
      </c>
    </row>
    <row r="2491" spans="1:17" ht="14" customHeight="1" x14ac:dyDescent="0.2">
      <c r="A2491" s="46">
        <v>2489</v>
      </c>
      <c r="B2491" s="63">
        <v>-81.275000000000006</v>
      </c>
      <c r="C2491" s="63">
        <v>25.166499999999999</v>
      </c>
      <c r="D2491" s="71">
        <v>61</v>
      </c>
      <c r="E2491" s="72">
        <v>0</v>
      </c>
      <c r="F2491" s="64">
        <v>37668</v>
      </c>
      <c r="G2491" s="65">
        <v>0.96875</v>
      </c>
      <c r="H2491" s="66">
        <v>21.422499999999999</v>
      </c>
      <c r="I2491" s="66">
        <v>34.324666666666673</v>
      </c>
      <c r="J2491" s="66">
        <v>0.41833843321875008</v>
      </c>
      <c r="K2491" s="66">
        <v>0.28242765138070314</v>
      </c>
      <c r="M2491" s="67">
        <v>0.01</v>
      </c>
      <c r="N2491" s="67">
        <v>0.05</v>
      </c>
      <c r="P2491" s="66"/>
      <c r="Q2491" s="67">
        <v>12.8</v>
      </c>
    </row>
    <row r="2492" spans="1:17" ht="14" customHeight="1" x14ac:dyDescent="0.2">
      <c r="A2492" s="46">
        <v>2490</v>
      </c>
      <c r="B2492" s="63">
        <v>-81.233566666666661</v>
      </c>
      <c r="C2492" s="63">
        <v>25.167133333333332</v>
      </c>
      <c r="D2492" s="71">
        <v>62</v>
      </c>
      <c r="E2492" s="72">
        <v>0</v>
      </c>
      <c r="F2492" s="64">
        <v>37668</v>
      </c>
      <c r="G2492" s="65">
        <v>0.98472222222222217</v>
      </c>
      <c r="H2492" s="66">
        <v>21.430500000000002</v>
      </c>
      <c r="I2492" s="66">
        <v>33.649000000000001</v>
      </c>
      <c r="J2492" s="66">
        <v>0.35878936500000008</v>
      </c>
      <c r="K2492" s="66">
        <v>0.25784621959078136</v>
      </c>
      <c r="M2492" s="67">
        <v>0.01</v>
      </c>
      <c r="N2492" s="67">
        <v>0</v>
      </c>
      <c r="P2492" s="66"/>
      <c r="Q2492" s="67">
        <v>18</v>
      </c>
    </row>
    <row r="2493" spans="1:17" ht="14" customHeight="1" x14ac:dyDescent="0.2">
      <c r="A2493" s="46">
        <v>2491</v>
      </c>
      <c r="B2493" s="63">
        <v>-81.2</v>
      </c>
      <c r="C2493" s="63">
        <v>25.166666666666668</v>
      </c>
      <c r="D2493" s="71">
        <v>63</v>
      </c>
      <c r="E2493" s="72">
        <v>0</v>
      </c>
      <c r="F2493" s="64">
        <v>37669</v>
      </c>
      <c r="G2493" s="65">
        <v>0</v>
      </c>
      <c r="H2493" s="66">
        <v>22.302499999999998</v>
      </c>
      <c r="I2493" s="66">
        <v>33.728000000000002</v>
      </c>
      <c r="J2493" s="66">
        <v>0.44051360925000005</v>
      </c>
      <c r="K2493" s="66">
        <v>0.30267931776070328</v>
      </c>
      <c r="M2493" s="67">
        <v>0</v>
      </c>
      <c r="N2493" s="67">
        <v>0.06</v>
      </c>
      <c r="Q2493" s="67">
        <v>22.2</v>
      </c>
    </row>
    <row r="2494" spans="1:17" ht="14" customHeight="1" x14ac:dyDescent="0.2">
      <c r="A2494" s="46">
        <v>2492</v>
      </c>
      <c r="B2494" s="63">
        <v>-81.159333333333336</v>
      </c>
      <c r="C2494" s="63">
        <v>25.167666666666666</v>
      </c>
      <c r="D2494" s="71">
        <v>64</v>
      </c>
      <c r="E2494" s="72">
        <v>0</v>
      </c>
      <c r="F2494" s="64">
        <v>37669</v>
      </c>
      <c r="G2494" s="65">
        <v>2.013888888888889E-2</v>
      </c>
      <c r="H2494" s="66">
        <v>22.78</v>
      </c>
      <c r="I2494" s="66">
        <v>32.468666666666664</v>
      </c>
      <c r="J2494" s="66">
        <v>0.80652859340625005</v>
      </c>
      <c r="K2494" s="66">
        <v>0.68491955431195317</v>
      </c>
      <c r="M2494" s="67">
        <v>0.01</v>
      </c>
      <c r="N2494" s="67">
        <v>1.4</v>
      </c>
      <c r="P2494" s="66"/>
      <c r="Q2494" s="67">
        <v>34.299999999999997</v>
      </c>
    </row>
    <row r="2495" spans="1:17" ht="14" customHeight="1" x14ac:dyDescent="0.2">
      <c r="A2495" s="46">
        <v>2493</v>
      </c>
      <c r="B2495" s="63">
        <v>-81.093866599999998</v>
      </c>
      <c r="C2495" s="63">
        <v>25.101833333333332</v>
      </c>
      <c r="D2495" s="71">
        <v>65</v>
      </c>
      <c r="E2495" s="72">
        <v>0</v>
      </c>
      <c r="F2495" s="64">
        <v>37669</v>
      </c>
      <c r="G2495" s="65">
        <v>6.1111111111111116E-2</v>
      </c>
      <c r="H2495" s="66">
        <v>22.8</v>
      </c>
      <c r="I2495" s="66">
        <v>32.298666666666662</v>
      </c>
      <c r="J2495" s="66">
        <v>0.98318252381250004</v>
      </c>
      <c r="K2495" s="66">
        <v>0.6475992313699217</v>
      </c>
      <c r="M2495" s="67">
        <v>0.02</v>
      </c>
      <c r="N2495" s="67">
        <v>0.31</v>
      </c>
      <c r="P2495" s="66"/>
      <c r="Q2495" s="67">
        <v>23.7</v>
      </c>
    </row>
    <row r="2496" spans="1:17" ht="14" customHeight="1" x14ac:dyDescent="0.2">
      <c r="A2496" s="46">
        <v>2494</v>
      </c>
      <c r="B2496" s="63">
        <v>-81.109666666666669</v>
      </c>
      <c r="C2496" s="63">
        <v>25.068166666666666</v>
      </c>
      <c r="D2496" s="71">
        <v>66</v>
      </c>
      <c r="E2496" s="72">
        <v>0</v>
      </c>
      <c r="F2496" s="64">
        <v>37669</v>
      </c>
      <c r="G2496" s="65">
        <v>9.930555555555555E-2</v>
      </c>
      <c r="H2496" s="66">
        <v>22.535</v>
      </c>
      <c r="I2496" s="66">
        <v>33.472000000000001</v>
      </c>
      <c r="J2496" s="66">
        <v>0.46094467031249997</v>
      </c>
      <c r="K2496" s="66">
        <v>0.35312036845335948</v>
      </c>
      <c r="M2496" s="67">
        <v>0</v>
      </c>
      <c r="N2496" s="67">
        <v>0.02</v>
      </c>
      <c r="P2496" s="66"/>
      <c r="Q2496" s="67">
        <v>25.3</v>
      </c>
    </row>
    <row r="2497" spans="1:17" ht="14" customHeight="1" x14ac:dyDescent="0.2">
      <c r="A2497" s="46">
        <v>2495</v>
      </c>
      <c r="B2497" s="63">
        <v>-81.126999999999995</v>
      </c>
      <c r="C2497" s="63">
        <v>25.03</v>
      </c>
      <c r="D2497" s="71">
        <v>67</v>
      </c>
      <c r="E2497" s="72">
        <v>0</v>
      </c>
      <c r="F2497" s="64">
        <v>37669</v>
      </c>
      <c r="G2497" s="65">
        <v>0.1277777777777778</v>
      </c>
      <c r="H2497" s="66">
        <v>22.12</v>
      </c>
      <c r="I2497" s="66">
        <v>34.114333333333327</v>
      </c>
      <c r="J2497" s="66">
        <v>0.26834454590625001</v>
      </c>
      <c r="K2497" s="66">
        <v>0.23041191403054689</v>
      </c>
      <c r="M2497" s="67">
        <v>0</v>
      </c>
      <c r="N2497" s="67">
        <v>0.02</v>
      </c>
      <c r="P2497" s="66"/>
      <c r="Q2497" s="67">
        <v>18.5</v>
      </c>
    </row>
    <row r="2498" spans="1:17" ht="14" customHeight="1" x14ac:dyDescent="0.2">
      <c r="A2498" s="46">
        <v>2496</v>
      </c>
      <c r="B2498" s="63">
        <v>-80.964166666666671</v>
      </c>
      <c r="C2498" s="63">
        <v>24.929500000000001</v>
      </c>
      <c r="D2498" s="71">
        <v>71</v>
      </c>
      <c r="E2498" s="72">
        <v>0</v>
      </c>
      <c r="F2498" s="64">
        <v>37669</v>
      </c>
      <c r="G2498" s="65">
        <v>0.58333333333333337</v>
      </c>
      <c r="H2498" s="66">
        <v>22.62</v>
      </c>
      <c r="I2498" s="66">
        <v>32.935333333333332</v>
      </c>
      <c r="J2498" s="66">
        <v>0.52996179121874998</v>
      </c>
      <c r="K2498" s="66">
        <v>0.22118616874406261</v>
      </c>
      <c r="M2498" s="67">
        <v>0</v>
      </c>
      <c r="N2498" s="67">
        <v>0.19</v>
      </c>
      <c r="P2498" s="66"/>
      <c r="Q2498" s="67">
        <v>23.2</v>
      </c>
    </row>
    <row r="2499" spans="1:17" ht="14" customHeight="1" x14ac:dyDescent="0.2">
      <c r="A2499" s="46">
        <v>2497</v>
      </c>
      <c r="B2499" s="63">
        <v>-81.025499999999994</v>
      </c>
      <c r="C2499" s="63">
        <v>24.929666666666666</v>
      </c>
      <c r="D2499" s="71">
        <v>70</v>
      </c>
      <c r="E2499" s="72">
        <v>0</v>
      </c>
      <c r="F2499" s="64">
        <v>37669</v>
      </c>
      <c r="G2499" s="65">
        <v>0.60277777777777775</v>
      </c>
      <c r="H2499" s="66">
        <v>22.4</v>
      </c>
      <c r="I2499" s="66">
        <v>34.345333333333336</v>
      </c>
      <c r="J2499" s="66">
        <v>0.41784011465625004</v>
      </c>
      <c r="K2499" s="66">
        <v>0.3810380430192189</v>
      </c>
      <c r="M2499" s="67">
        <v>0.04</v>
      </c>
      <c r="N2499" s="67">
        <v>5.4</v>
      </c>
      <c r="P2499" s="66"/>
      <c r="Q2499" s="67">
        <v>18.5</v>
      </c>
    </row>
    <row r="2500" spans="1:17" ht="14" customHeight="1" x14ac:dyDescent="0.2">
      <c r="A2500" s="46">
        <v>2498</v>
      </c>
      <c r="B2500" s="63">
        <v>-81.095333333333329</v>
      </c>
      <c r="C2500" s="63">
        <v>24.930166666666668</v>
      </c>
      <c r="D2500" s="71">
        <v>69</v>
      </c>
      <c r="E2500" s="72">
        <v>0</v>
      </c>
      <c r="F2500" s="64">
        <v>37669</v>
      </c>
      <c r="G2500" s="65">
        <v>0.62569444444444444</v>
      </c>
      <c r="H2500" s="66">
        <v>22.09</v>
      </c>
      <c r="I2500" s="66">
        <v>35.054666666666662</v>
      </c>
      <c r="J2500" s="66">
        <v>0.35878936500000003</v>
      </c>
      <c r="K2500" s="66">
        <v>0.21132132990117192</v>
      </c>
      <c r="M2500" s="67">
        <v>0</v>
      </c>
      <c r="N2500" s="67">
        <v>0.06</v>
      </c>
      <c r="P2500" s="66"/>
      <c r="Q2500" s="67">
        <v>8.6</v>
      </c>
    </row>
    <row r="2501" spans="1:17" ht="14" customHeight="1" x14ac:dyDescent="0.2">
      <c r="A2501" s="46">
        <v>2499</v>
      </c>
      <c r="B2501" s="63">
        <v>-81.165999999999997</v>
      </c>
      <c r="C2501" s="63">
        <v>24.929500000000001</v>
      </c>
      <c r="D2501" s="71">
        <v>68</v>
      </c>
      <c r="E2501" s="72">
        <v>0</v>
      </c>
      <c r="F2501" s="64">
        <v>37669</v>
      </c>
      <c r="G2501" s="65">
        <v>0.64722222222222225</v>
      </c>
      <c r="H2501" s="66">
        <v>22.055</v>
      </c>
      <c r="I2501" s="66">
        <v>35.088666666666668</v>
      </c>
      <c r="J2501" s="66">
        <v>0.3959140979062501</v>
      </c>
      <c r="K2501" s="66">
        <v>0.24193490789015631</v>
      </c>
      <c r="M2501" s="67">
        <v>0.03</v>
      </c>
      <c r="N2501" s="67">
        <v>0.06</v>
      </c>
      <c r="P2501" s="66"/>
      <c r="Q2501" s="67">
        <v>7.7</v>
      </c>
    </row>
    <row r="2502" spans="1:17" ht="14" customHeight="1" x14ac:dyDescent="0.2">
      <c r="A2502" s="46">
        <v>2500</v>
      </c>
      <c r="B2502" s="63">
        <v>-80.126683333333332</v>
      </c>
      <c r="C2502" s="63">
        <v>25.644883333333333</v>
      </c>
      <c r="D2502" s="71">
        <v>1</v>
      </c>
      <c r="E2502" s="72">
        <v>0</v>
      </c>
      <c r="F2502" s="64">
        <v>37728</v>
      </c>
      <c r="G2502" s="65">
        <v>0.5805555555555556</v>
      </c>
      <c r="H2502" s="66">
        <v>24.793500000000002</v>
      </c>
      <c r="I2502" s="66">
        <v>36.224500000000006</v>
      </c>
      <c r="J2502" s="66">
        <v>1.1892372494062502</v>
      </c>
      <c r="K2502" s="66">
        <v>0.61197506023500037</v>
      </c>
      <c r="M2502" s="67">
        <v>0.04</v>
      </c>
      <c r="N2502" s="67">
        <v>0.55000000000000004</v>
      </c>
      <c r="P2502" s="66"/>
      <c r="Q2502" s="67">
        <v>0</v>
      </c>
    </row>
    <row r="2503" spans="1:17" ht="14" customHeight="1" x14ac:dyDescent="0.2">
      <c r="A2503" s="46">
        <v>2501</v>
      </c>
      <c r="B2503" s="63">
        <v>-80.105149999999995</v>
      </c>
      <c r="C2503" s="63">
        <v>25.641983333333332</v>
      </c>
      <c r="D2503" s="71">
        <v>2</v>
      </c>
      <c r="E2503" s="72">
        <v>0</v>
      </c>
      <c r="F2503" s="64">
        <v>37728</v>
      </c>
      <c r="G2503" s="65">
        <v>0.59166666666666667</v>
      </c>
      <c r="H2503" s="66">
        <v>24.930666666666667</v>
      </c>
      <c r="I2503" s="66">
        <v>36.30266666666666</v>
      </c>
      <c r="J2503" s="66">
        <v>0.66475696237500004</v>
      </c>
      <c r="K2503" s="66">
        <v>0.25055395032679678</v>
      </c>
      <c r="M2503" s="67">
        <v>0.02</v>
      </c>
      <c r="N2503" s="67">
        <v>0.31</v>
      </c>
      <c r="P2503" s="66"/>
      <c r="Q2503" s="67">
        <v>0</v>
      </c>
    </row>
    <row r="2504" spans="1:17" ht="14" customHeight="1" x14ac:dyDescent="0.2">
      <c r="A2504" s="46">
        <v>2502</v>
      </c>
      <c r="B2504" s="63">
        <v>-80.082949999999997</v>
      </c>
      <c r="C2504" s="63">
        <v>25.645150000000001</v>
      </c>
      <c r="D2504" s="71">
        <v>3</v>
      </c>
      <c r="E2504" s="72">
        <v>0</v>
      </c>
      <c r="F2504" s="64">
        <v>37728</v>
      </c>
      <c r="G2504" s="65">
        <v>0.60347222222222219</v>
      </c>
      <c r="H2504" s="66">
        <v>25.11033333333333</v>
      </c>
      <c r="I2504" s="66">
        <v>36.338666666666668</v>
      </c>
      <c r="J2504" s="66">
        <v>0.14152247175000002</v>
      </c>
      <c r="K2504" s="66">
        <v>8.2182697327499998E-2</v>
      </c>
      <c r="M2504" s="67">
        <v>0.02</v>
      </c>
      <c r="N2504" s="67">
        <v>0.22</v>
      </c>
      <c r="P2504" s="66"/>
      <c r="Q2504" s="67">
        <v>0</v>
      </c>
    </row>
    <row r="2505" spans="1:17" ht="14" customHeight="1" x14ac:dyDescent="0.2">
      <c r="A2505" s="46">
        <v>2503</v>
      </c>
      <c r="B2505" s="63">
        <v>-80.379966666666661</v>
      </c>
      <c r="C2505" s="63">
        <v>25.108149999999998</v>
      </c>
      <c r="D2505" s="71">
        <v>4</v>
      </c>
      <c r="E2505" s="72">
        <v>0</v>
      </c>
      <c r="F2505" s="64">
        <v>37728</v>
      </c>
      <c r="G2505" s="65">
        <v>0.76249999999999996</v>
      </c>
      <c r="H2505" s="66">
        <v>25.864000000000001</v>
      </c>
      <c r="I2505" s="66">
        <v>36.709000000000003</v>
      </c>
      <c r="J2505" s="66">
        <v>0.120593092125</v>
      </c>
      <c r="K2505" s="66">
        <v>5.7310372076718755E-2</v>
      </c>
      <c r="M2505" s="67">
        <v>0.02</v>
      </c>
      <c r="N2505" s="67">
        <v>0.38</v>
      </c>
      <c r="P2505" s="66"/>
      <c r="Q2505" s="67">
        <v>0</v>
      </c>
    </row>
    <row r="2506" spans="1:17" ht="14" customHeight="1" x14ac:dyDescent="0.2">
      <c r="A2506" s="46">
        <v>2504</v>
      </c>
      <c r="B2506" s="63">
        <v>-80.35508333333334</v>
      </c>
      <c r="C2506" s="63">
        <v>25.093366666666668</v>
      </c>
      <c r="D2506" s="71">
        <v>5</v>
      </c>
      <c r="E2506" s="72">
        <v>0</v>
      </c>
      <c r="F2506" s="64">
        <v>37728</v>
      </c>
      <c r="G2506" s="65">
        <v>0.77361111111111114</v>
      </c>
      <c r="H2506" s="66">
        <v>25.486666666666668</v>
      </c>
      <c r="I2506" s="66">
        <v>36.68533333333334</v>
      </c>
      <c r="J2506" s="66">
        <v>0.16618924059375001</v>
      </c>
      <c r="K2506" s="66">
        <v>6.5470961435859398E-2</v>
      </c>
      <c r="M2506" s="67">
        <v>0.04</v>
      </c>
      <c r="N2506" s="67">
        <v>0.25</v>
      </c>
      <c r="P2506" s="66"/>
      <c r="Q2506" s="67">
        <v>0</v>
      </c>
    </row>
    <row r="2507" spans="1:17" ht="14" customHeight="1" x14ac:dyDescent="0.2">
      <c r="A2507" s="46">
        <v>2505</v>
      </c>
      <c r="B2507" s="63">
        <v>-80.332700000000003</v>
      </c>
      <c r="C2507" s="63">
        <v>25.080133333333333</v>
      </c>
      <c r="D2507" s="71">
        <v>5.5</v>
      </c>
      <c r="E2507" s="72">
        <v>0</v>
      </c>
      <c r="F2507" s="64">
        <v>37728</v>
      </c>
      <c r="G2507" s="65">
        <v>0.7909722222222223</v>
      </c>
      <c r="H2507" s="66">
        <v>25.506</v>
      </c>
      <c r="I2507" s="66">
        <v>36.531666666666666</v>
      </c>
      <c r="J2507" s="66">
        <v>0.17291654118750002</v>
      </c>
      <c r="K2507" s="66">
        <v>7.4412665141718751E-2</v>
      </c>
      <c r="M2507" s="67">
        <v>0</v>
      </c>
      <c r="N2507" s="67">
        <v>2.5</v>
      </c>
      <c r="P2507" s="66"/>
      <c r="Q2507" s="67">
        <v>0</v>
      </c>
    </row>
    <row r="2508" spans="1:17" ht="14" customHeight="1" x14ac:dyDescent="0.2">
      <c r="A2508" s="46">
        <v>2506</v>
      </c>
      <c r="B2508" s="63">
        <v>-80.315966666666668</v>
      </c>
      <c r="C2508" s="63">
        <v>25.063633333333332</v>
      </c>
      <c r="D2508" s="71">
        <v>6</v>
      </c>
      <c r="E2508" s="72">
        <v>0</v>
      </c>
      <c r="F2508" s="64">
        <v>37728</v>
      </c>
      <c r="G2508" s="65">
        <v>0.80208333333333337</v>
      </c>
      <c r="H2508" s="66">
        <v>25.239000000000001</v>
      </c>
      <c r="I2508" s="66">
        <v>36.361000000000004</v>
      </c>
      <c r="J2508" s="66">
        <v>0.95253593221875033</v>
      </c>
      <c r="K2508" s="66">
        <v>0.53168036736117186</v>
      </c>
      <c r="M2508" s="67">
        <v>0.01</v>
      </c>
      <c r="N2508" s="67">
        <v>1</v>
      </c>
      <c r="P2508" s="66"/>
      <c r="Q2508" s="67">
        <v>0</v>
      </c>
    </row>
    <row r="2509" spans="1:17" ht="14" customHeight="1" x14ac:dyDescent="0.2">
      <c r="A2509" s="46">
        <v>2507</v>
      </c>
      <c r="B2509" s="63">
        <v>-80.315966666666668</v>
      </c>
      <c r="C2509" s="63">
        <v>25.063633333333332</v>
      </c>
      <c r="D2509" s="71">
        <v>6</v>
      </c>
      <c r="E2509" s="72">
        <v>0</v>
      </c>
      <c r="F2509" s="64">
        <v>37728</v>
      </c>
      <c r="G2509" s="65">
        <v>0.80208333333333337</v>
      </c>
      <c r="H2509" s="66">
        <v>22.707999999999998</v>
      </c>
      <c r="I2509" s="66">
        <v>36.378</v>
      </c>
      <c r="J2509" s="66">
        <v>0.45097829906250009</v>
      </c>
      <c r="K2509" s="66">
        <v>0.23797576691109368</v>
      </c>
      <c r="M2509" s="67">
        <v>0.01</v>
      </c>
      <c r="N2509" s="67">
        <v>1</v>
      </c>
      <c r="P2509" s="66"/>
      <c r="Q2509" s="67">
        <v>0</v>
      </c>
    </row>
    <row r="2510" spans="1:17" ht="14" customHeight="1" x14ac:dyDescent="0.2">
      <c r="A2510" s="46">
        <v>2508</v>
      </c>
      <c r="B2510" s="63">
        <v>-80.288499999999999</v>
      </c>
      <c r="C2510" s="63">
        <v>25.047183333333333</v>
      </c>
      <c r="D2510" s="71">
        <v>6.5</v>
      </c>
      <c r="E2510" s="72">
        <v>0</v>
      </c>
      <c r="F2510" s="64">
        <v>37728</v>
      </c>
      <c r="G2510" s="65">
        <v>0.81527777777777777</v>
      </c>
      <c r="H2510" s="66">
        <v>25.507999999999999</v>
      </c>
      <c r="I2510" s="66">
        <v>36.294000000000004</v>
      </c>
      <c r="J2510" s="66">
        <v>0.10514521668749999</v>
      </c>
      <c r="K2510" s="66">
        <v>3.9732807682734385E-2</v>
      </c>
      <c r="M2510" s="67">
        <v>7.0000000000000007E-2</v>
      </c>
      <c r="N2510" s="67">
        <v>2.1</v>
      </c>
      <c r="P2510" s="66"/>
      <c r="Q2510" s="67">
        <v>0</v>
      </c>
    </row>
    <row r="2511" spans="1:17" ht="14" customHeight="1" x14ac:dyDescent="0.2">
      <c r="A2511" s="46">
        <v>2509</v>
      </c>
      <c r="B2511" s="63">
        <v>-80.69083333333333</v>
      </c>
      <c r="C2511" s="63">
        <v>24.715916666666665</v>
      </c>
      <c r="D2511" s="71">
        <v>9.5</v>
      </c>
      <c r="E2511" s="72">
        <v>0</v>
      </c>
      <c r="F2511" s="64">
        <v>37728</v>
      </c>
      <c r="G2511" s="65">
        <v>0.94097222222222221</v>
      </c>
      <c r="H2511" s="66">
        <v>25.746333333333336</v>
      </c>
      <c r="I2511" s="66">
        <v>36.35</v>
      </c>
      <c r="J2511" s="66">
        <v>3.6626414343750004E-2</v>
      </c>
      <c r="K2511" s="66">
        <v>1.1826968182734373E-2</v>
      </c>
      <c r="M2511" s="67">
        <v>0</v>
      </c>
      <c r="N2511" s="67">
        <v>0.32</v>
      </c>
      <c r="P2511" s="66"/>
      <c r="Q2511" s="67">
        <v>0</v>
      </c>
    </row>
    <row r="2512" spans="1:17" ht="14" customHeight="1" x14ac:dyDescent="0.2">
      <c r="A2512" s="46">
        <v>2510</v>
      </c>
      <c r="B2512" s="63">
        <v>-80.72326666666666</v>
      </c>
      <c r="C2512" s="63">
        <v>24.7636</v>
      </c>
      <c r="D2512" s="71">
        <v>9</v>
      </c>
      <c r="E2512" s="72">
        <v>0</v>
      </c>
      <c r="F2512" s="64">
        <v>37728</v>
      </c>
      <c r="G2512" s="65">
        <v>0.96805555555555556</v>
      </c>
      <c r="H2512" s="66">
        <v>24.976666666666663</v>
      </c>
      <c r="I2512" s="66">
        <v>36.26133333333334</v>
      </c>
      <c r="J2512" s="66">
        <v>0.27831091715625</v>
      </c>
      <c r="K2512" s="66">
        <v>0.11678905279851567</v>
      </c>
      <c r="M2512" s="67">
        <v>0</v>
      </c>
      <c r="N2512" s="67">
        <v>0.25</v>
      </c>
      <c r="P2512" s="66"/>
      <c r="Q2512" s="67">
        <v>0</v>
      </c>
    </row>
    <row r="2513" spans="1:24" ht="14" customHeight="1" x14ac:dyDescent="0.2">
      <c r="A2513" s="46">
        <v>2511</v>
      </c>
      <c r="B2513" s="63">
        <v>-80.742016666666672</v>
      </c>
      <c r="C2513" s="63">
        <v>24.792400000000001</v>
      </c>
      <c r="D2513" s="71">
        <v>8</v>
      </c>
      <c r="E2513" s="72">
        <v>0</v>
      </c>
      <c r="F2513" s="64">
        <v>37728</v>
      </c>
      <c r="G2513" s="65">
        <v>0.98472222222222217</v>
      </c>
      <c r="H2513" s="66">
        <v>26.096</v>
      </c>
      <c r="I2513" s="66">
        <v>35.983333333333334</v>
      </c>
      <c r="J2513" s="66">
        <v>0.22897737946875008</v>
      </c>
      <c r="K2513" s="66">
        <v>0.10778568217054685</v>
      </c>
      <c r="M2513" s="67">
        <v>0.03</v>
      </c>
      <c r="N2513" s="67">
        <v>0.36</v>
      </c>
      <c r="P2513" s="66"/>
      <c r="Q2513" s="67">
        <v>1.6</v>
      </c>
    </row>
    <row r="2514" spans="1:24" ht="14" customHeight="1" x14ac:dyDescent="0.2">
      <c r="A2514" s="46">
        <v>2512</v>
      </c>
      <c r="B2514" s="63">
        <v>-80.756666666666661</v>
      </c>
      <c r="C2514" s="63">
        <v>24.816199999999998</v>
      </c>
      <c r="D2514" s="71">
        <v>7</v>
      </c>
      <c r="E2514" s="72">
        <v>0</v>
      </c>
      <c r="F2514" s="64">
        <v>37728</v>
      </c>
      <c r="G2514" s="65">
        <v>0.99861111111111101</v>
      </c>
      <c r="H2514" s="66">
        <v>26.588000000000005</v>
      </c>
      <c r="I2514" s="66">
        <v>35.590333333333341</v>
      </c>
      <c r="J2514" s="66">
        <v>0.21950932678125001</v>
      </c>
      <c r="K2514" s="66">
        <v>0.14377051136507818</v>
      </c>
      <c r="M2514" s="67">
        <v>0</v>
      </c>
      <c r="N2514" s="67">
        <v>0.46</v>
      </c>
      <c r="P2514" s="66"/>
      <c r="Q2514" s="67">
        <v>0</v>
      </c>
    </row>
    <row r="2515" spans="1:24" ht="14" customHeight="1" x14ac:dyDescent="0.2">
      <c r="A2515" s="46">
        <v>2513</v>
      </c>
      <c r="B2515" s="63">
        <v>-80.860283333333328</v>
      </c>
      <c r="C2515" s="63">
        <v>24.78595</v>
      </c>
      <c r="D2515" s="71">
        <v>10</v>
      </c>
      <c r="E2515" s="72">
        <v>0</v>
      </c>
      <c r="F2515" s="64">
        <v>37729</v>
      </c>
      <c r="G2515" s="65">
        <v>3.1944444444444449E-2</v>
      </c>
      <c r="H2515" s="66">
        <v>26.533000000000001</v>
      </c>
      <c r="I2515" s="66">
        <v>35.037999999999997</v>
      </c>
      <c r="J2515" s="66">
        <v>0.11536074721875002</v>
      </c>
      <c r="K2515" s="66">
        <v>0.11750476283390626</v>
      </c>
      <c r="M2515" s="67">
        <v>0</v>
      </c>
      <c r="N2515" s="67">
        <v>0.54</v>
      </c>
      <c r="P2515" s="66"/>
      <c r="Q2515" s="67">
        <v>0</v>
      </c>
    </row>
    <row r="2516" spans="1:24" ht="14" customHeight="1" x14ac:dyDescent="0.2">
      <c r="A2516" s="46">
        <v>2514</v>
      </c>
      <c r="B2516" s="63">
        <v>-80.847333333333339</v>
      </c>
      <c r="C2516" s="63">
        <v>24.752916666666668</v>
      </c>
      <c r="D2516" s="71">
        <v>11</v>
      </c>
      <c r="E2516" s="72">
        <v>0</v>
      </c>
      <c r="F2516" s="64">
        <v>37729</v>
      </c>
      <c r="G2516" s="65">
        <v>4.7222222222222221E-2</v>
      </c>
      <c r="H2516" s="66">
        <v>25.215333333333334</v>
      </c>
      <c r="I2516" s="66">
        <v>35.823333333333331</v>
      </c>
      <c r="J2516" s="66">
        <v>0.22374503456249997</v>
      </c>
      <c r="K2516" s="66">
        <v>0.10361662449703132</v>
      </c>
      <c r="M2516" s="67">
        <v>0</v>
      </c>
      <c r="N2516" s="67">
        <v>0.43</v>
      </c>
      <c r="P2516" s="66"/>
      <c r="Q2516" s="67">
        <v>7.1</v>
      </c>
      <c r="X2516" s="46"/>
    </row>
    <row r="2517" spans="1:24" ht="14" customHeight="1" x14ac:dyDescent="0.2">
      <c r="A2517" s="46">
        <v>2515</v>
      </c>
      <c r="B2517" s="63">
        <v>-80.832266666666669</v>
      </c>
      <c r="C2517" s="63">
        <v>24.713283333333333</v>
      </c>
      <c r="D2517" s="71">
        <v>12</v>
      </c>
      <c r="E2517" s="72">
        <v>0</v>
      </c>
      <c r="F2517" s="64">
        <v>37729</v>
      </c>
      <c r="G2517" s="65">
        <v>6.3194444444444442E-2</v>
      </c>
      <c r="H2517" s="66">
        <v>24.587999999999997</v>
      </c>
      <c r="I2517" s="66">
        <v>36.231666666666662</v>
      </c>
      <c r="J2517" s="66">
        <v>0.66824519231250012</v>
      </c>
      <c r="K2517" s="66">
        <v>0.33698169890859381</v>
      </c>
      <c r="M2517" s="67">
        <v>0.01</v>
      </c>
      <c r="N2517" s="67">
        <v>0.39</v>
      </c>
      <c r="P2517" s="66"/>
      <c r="Q2517" s="67">
        <v>1.5</v>
      </c>
      <c r="X2517" s="46"/>
    </row>
    <row r="2518" spans="1:24" ht="14" customHeight="1" x14ac:dyDescent="0.2">
      <c r="A2518" s="46">
        <v>2516</v>
      </c>
      <c r="B2518" s="63">
        <v>-81.030116666666672</v>
      </c>
      <c r="C2518" s="63">
        <v>24.700433333333333</v>
      </c>
      <c r="D2518" s="71">
        <v>13</v>
      </c>
      <c r="E2518" s="72">
        <v>0</v>
      </c>
      <c r="F2518" s="64">
        <v>37729</v>
      </c>
      <c r="G2518" s="65">
        <v>0.46597222222222223</v>
      </c>
      <c r="H2518" s="66">
        <v>25.066333333333333</v>
      </c>
      <c r="I2518" s="66">
        <v>35.667000000000002</v>
      </c>
      <c r="J2518" s="66">
        <v>0.17316570046875002</v>
      </c>
      <c r="K2518" s="66">
        <v>0.16190992993828124</v>
      </c>
      <c r="M2518" s="67">
        <v>0</v>
      </c>
      <c r="N2518" s="67">
        <v>0.41</v>
      </c>
      <c r="P2518" s="66"/>
      <c r="Q2518" s="67">
        <v>0</v>
      </c>
      <c r="X2518" s="46"/>
    </row>
    <row r="2519" spans="1:24" ht="14" customHeight="1" x14ac:dyDescent="0.2">
      <c r="A2519" s="46">
        <v>2517</v>
      </c>
      <c r="B2519" s="63">
        <v>-81.023300000000006</v>
      </c>
      <c r="C2519" s="63">
        <v>24.674833333333332</v>
      </c>
      <c r="D2519" s="71">
        <v>14</v>
      </c>
      <c r="E2519" s="72">
        <v>0</v>
      </c>
      <c r="F2519" s="64">
        <v>37729</v>
      </c>
      <c r="G2519" s="65">
        <v>0.47916666666666669</v>
      </c>
      <c r="H2519" s="66">
        <v>24.712333333333333</v>
      </c>
      <c r="I2519" s="66">
        <v>35.591666666666669</v>
      </c>
      <c r="J2519" s="66">
        <v>0.19384592081250002</v>
      </c>
      <c r="K2519" s="66">
        <v>0.10796320815843752</v>
      </c>
      <c r="M2519" s="67">
        <v>0.02</v>
      </c>
      <c r="N2519" s="67">
        <v>0.32</v>
      </c>
      <c r="P2519" s="66"/>
      <c r="Q2519" s="67">
        <v>1.4</v>
      </c>
      <c r="X2519" s="46"/>
    </row>
    <row r="2520" spans="1:24" ht="14" customHeight="1" x14ac:dyDescent="0.2">
      <c r="A2520" s="46">
        <v>2518</v>
      </c>
      <c r="B2520" s="63">
        <v>-81.016949999999994</v>
      </c>
      <c r="C2520" s="63">
        <v>24.643249999999998</v>
      </c>
      <c r="D2520" s="71">
        <v>15</v>
      </c>
      <c r="E2520" s="72">
        <v>0</v>
      </c>
      <c r="F2520" s="64">
        <v>37729</v>
      </c>
      <c r="G2520" s="65">
        <v>0.50208333333333333</v>
      </c>
      <c r="H2520" s="66">
        <v>24.468</v>
      </c>
      <c r="I2520" s="66">
        <v>35.988</v>
      </c>
      <c r="J2520" s="66">
        <v>0.37797462965625001</v>
      </c>
      <c r="K2520" s="66">
        <v>0.28831964548406253</v>
      </c>
      <c r="M2520" s="67">
        <v>0</v>
      </c>
      <c r="N2520" s="67">
        <v>0.43</v>
      </c>
      <c r="P2520" s="66"/>
      <c r="Q2520" s="67">
        <v>1.4</v>
      </c>
      <c r="X2520" s="46"/>
    </row>
    <row r="2521" spans="1:24" ht="14" customHeight="1" x14ac:dyDescent="0.2">
      <c r="A2521" s="46">
        <v>2519</v>
      </c>
      <c r="B2521" s="63">
        <v>-80.990983333333332</v>
      </c>
      <c r="C2521" s="63">
        <v>24.592099999999999</v>
      </c>
      <c r="D2521" s="71">
        <v>15.5</v>
      </c>
      <c r="E2521" s="72">
        <v>0</v>
      </c>
      <c r="F2521" s="64">
        <v>37729</v>
      </c>
      <c r="G2521" s="65">
        <v>0.53194444444444444</v>
      </c>
      <c r="H2521" s="66">
        <v>24.548666666666666</v>
      </c>
      <c r="I2521" s="66">
        <v>36.158000000000001</v>
      </c>
      <c r="J2521" s="66">
        <v>0.33387343687500004</v>
      </c>
      <c r="K2521" s="66">
        <v>0.15668692850507818</v>
      </c>
      <c r="M2521" s="67">
        <v>0</v>
      </c>
      <c r="N2521" s="67">
        <v>0.47</v>
      </c>
      <c r="P2521" s="66"/>
      <c r="Q2521" s="67">
        <v>0.31</v>
      </c>
    </row>
    <row r="2522" spans="1:24" ht="14" customHeight="1" x14ac:dyDescent="0.2">
      <c r="A2522" s="46">
        <v>2520</v>
      </c>
      <c r="B2522" s="63">
        <v>-81.184066666666666</v>
      </c>
      <c r="C2522" s="63">
        <v>24.597999999999999</v>
      </c>
      <c r="D2522" s="71">
        <v>18</v>
      </c>
      <c r="E2522" s="72">
        <v>0</v>
      </c>
      <c r="F2522" s="64">
        <v>37729</v>
      </c>
      <c r="G2522" s="65">
        <v>0.58888888888888891</v>
      </c>
      <c r="H2522" s="66">
        <v>24.835666666666668</v>
      </c>
      <c r="I2522" s="66">
        <v>35.958333333333336</v>
      </c>
      <c r="J2522" s="66">
        <v>0.39940232784374996</v>
      </c>
      <c r="K2522" s="66">
        <v>0.18035083124179702</v>
      </c>
      <c r="M2522" s="67">
        <v>0</v>
      </c>
      <c r="N2522" s="67">
        <v>0.48</v>
      </c>
      <c r="P2522" s="66"/>
      <c r="Q2522" s="67">
        <v>2.4</v>
      </c>
    </row>
    <row r="2523" spans="1:24" ht="14" customHeight="1" x14ac:dyDescent="0.2">
      <c r="A2523" s="46">
        <v>2521</v>
      </c>
      <c r="B2523" s="63">
        <v>-81.192483333333328</v>
      </c>
      <c r="C2523" s="63">
        <v>24.635116666666665</v>
      </c>
      <c r="D2523" s="71">
        <v>17</v>
      </c>
      <c r="E2523" s="72">
        <v>0</v>
      </c>
      <c r="F2523" s="64">
        <v>37729</v>
      </c>
      <c r="G2523" s="65">
        <v>0.61736111111111114</v>
      </c>
      <c r="H2523" s="66">
        <v>25.197666666666667</v>
      </c>
      <c r="I2523" s="66">
        <v>35.655000000000001</v>
      </c>
      <c r="J2523" s="66">
        <v>0.215273619</v>
      </c>
      <c r="K2523" s="66">
        <v>0.1053383151304688</v>
      </c>
      <c r="M2523" s="67">
        <v>0</v>
      </c>
      <c r="N2523" s="67">
        <v>0.45</v>
      </c>
      <c r="P2523" s="66"/>
      <c r="Q2523" s="67">
        <v>3.1</v>
      </c>
    </row>
    <row r="2524" spans="1:24" ht="14" customHeight="1" x14ac:dyDescent="0.2">
      <c r="A2524" s="46">
        <v>2522</v>
      </c>
      <c r="B2524" s="63">
        <v>-81.205299999999994</v>
      </c>
      <c r="C2524" s="63">
        <v>24.677816666666665</v>
      </c>
      <c r="D2524" s="71">
        <v>16</v>
      </c>
      <c r="E2524" s="72">
        <v>0</v>
      </c>
      <c r="F2524" s="64">
        <v>37729</v>
      </c>
      <c r="G2524" s="65">
        <v>0.64652777777777781</v>
      </c>
      <c r="H2524" s="66">
        <v>25.635999999999999</v>
      </c>
      <c r="I2524" s="66">
        <v>35.733333333333327</v>
      </c>
      <c r="J2524" s="66">
        <v>0.22100428246875001</v>
      </c>
      <c r="K2524" s="66">
        <v>0.20061246399304697</v>
      </c>
      <c r="M2524" s="67">
        <v>0</v>
      </c>
      <c r="N2524" s="67">
        <v>0.51</v>
      </c>
      <c r="P2524" s="66"/>
      <c r="Q2524" s="67">
        <v>0.31</v>
      </c>
    </row>
    <row r="2525" spans="1:24" ht="14" customHeight="1" x14ac:dyDescent="0.2">
      <c r="A2525" s="46">
        <v>2523</v>
      </c>
      <c r="B2525" s="63">
        <v>-81.421049999999994</v>
      </c>
      <c r="C2525" s="63">
        <v>24.609016666666665</v>
      </c>
      <c r="D2525" s="71">
        <v>19</v>
      </c>
      <c r="E2525" s="72">
        <v>0</v>
      </c>
      <c r="F2525" s="64">
        <v>37729</v>
      </c>
      <c r="G2525" s="65">
        <v>0.70486111111111116</v>
      </c>
      <c r="H2525" s="66">
        <v>26.188333333333333</v>
      </c>
      <c r="I2525" s="66">
        <v>36.518666666666668</v>
      </c>
      <c r="J2525" s="66">
        <v>0.17814888609374999</v>
      </c>
      <c r="K2525" s="66">
        <v>8.316189330281254E-2</v>
      </c>
      <c r="M2525" s="67">
        <v>0</v>
      </c>
      <c r="N2525" s="67">
        <v>0.62</v>
      </c>
      <c r="P2525" s="66"/>
      <c r="Q2525" s="67">
        <v>0.9</v>
      </c>
    </row>
    <row r="2526" spans="1:24" ht="14" customHeight="1" x14ac:dyDescent="0.2">
      <c r="A2526" s="46">
        <v>2524</v>
      </c>
      <c r="B2526" s="63">
        <v>-81.417716666666664</v>
      </c>
      <c r="C2526" s="63">
        <v>24.575199999999999</v>
      </c>
      <c r="D2526" s="71">
        <v>20</v>
      </c>
      <c r="E2526" s="72">
        <v>0</v>
      </c>
      <c r="F2526" s="64">
        <v>37729</v>
      </c>
      <c r="G2526" s="65">
        <v>0.71666666666666667</v>
      </c>
      <c r="H2526" s="66">
        <v>25.206000000000003</v>
      </c>
      <c r="I2526" s="66">
        <v>36.276666666666671</v>
      </c>
      <c r="J2526" s="66">
        <v>0.21926016750000002</v>
      </c>
      <c r="K2526" s="66">
        <v>9.5325226515234368E-2</v>
      </c>
      <c r="M2526" s="67">
        <v>0</v>
      </c>
      <c r="N2526" s="67">
        <v>0.54</v>
      </c>
      <c r="P2526" s="66"/>
      <c r="Q2526" s="67">
        <v>0.52</v>
      </c>
    </row>
    <row r="2527" spans="1:24" ht="14" customHeight="1" x14ac:dyDescent="0.2">
      <c r="A2527" s="46">
        <v>2525</v>
      </c>
      <c r="B2527" s="63">
        <v>-81.412949999999995</v>
      </c>
      <c r="C2527" s="63">
        <v>24.538466666666668</v>
      </c>
      <c r="D2527" s="71">
        <v>21</v>
      </c>
      <c r="E2527" s="72">
        <v>0</v>
      </c>
      <c r="F2527" s="64">
        <v>37729</v>
      </c>
      <c r="G2527" s="65">
        <v>0.73958333333333337</v>
      </c>
      <c r="H2527" s="66">
        <v>25.079333333333334</v>
      </c>
      <c r="I2527" s="66">
        <v>36.343666666666671</v>
      </c>
      <c r="J2527" s="66">
        <v>0.24193366209375006</v>
      </c>
      <c r="K2527" s="66">
        <v>0.10615929496218754</v>
      </c>
      <c r="M2527" s="67">
        <v>0</v>
      </c>
      <c r="N2527" s="67">
        <v>0.69</v>
      </c>
      <c r="P2527" s="66"/>
      <c r="Q2527" s="67">
        <v>0.95</v>
      </c>
    </row>
    <row r="2528" spans="1:24" ht="14" customHeight="1" x14ac:dyDescent="0.2">
      <c r="A2528" s="46">
        <v>2526</v>
      </c>
      <c r="B2528" s="63">
        <v>-81.388516666666661</v>
      </c>
      <c r="C2528" s="63">
        <v>24.485333333333333</v>
      </c>
      <c r="D2528" s="71">
        <v>21.5</v>
      </c>
      <c r="E2528" s="72">
        <v>0</v>
      </c>
      <c r="F2528" s="64">
        <v>37729</v>
      </c>
      <c r="G2528" s="65">
        <v>0.77500000000000002</v>
      </c>
      <c r="H2528" s="66">
        <v>26.314333333333337</v>
      </c>
      <c r="I2528" s="66">
        <v>36.326999999999998</v>
      </c>
      <c r="J2528" s="66">
        <v>4.3852033500000012E-2</v>
      </c>
      <c r="K2528" s="66">
        <v>1.3279566792421878E-2</v>
      </c>
      <c r="M2528" s="67">
        <v>0.05</v>
      </c>
      <c r="N2528" s="67">
        <v>1.3</v>
      </c>
      <c r="P2528" s="66"/>
      <c r="Q2528" s="67">
        <v>0.19</v>
      </c>
    </row>
    <row r="2529" spans="1:24" ht="14" customHeight="1" x14ac:dyDescent="0.2">
      <c r="A2529" s="46">
        <v>2527</v>
      </c>
      <c r="B2529" s="63">
        <v>-81.832549999999998</v>
      </c>
      <c r="C2529" s="63">
        <v>24.398849999999999</v>
      </c>
      <c r="D2529" s="71">
        <v>22.5</v>
      </c>
      <c r="E2529" s="72">
        <v>0</v>
      </c>
      <c r="F2529" s="64">
        <v>37729</v>
      </c>
      <c r="G2529" s="65">
        <v>0.90833333333333333</v>
      </c>
      <c r="H2529" s="66">
        <v>25.948000000000004</v>
      </c>
      <c r="I2529" s="66">
        <v>36.347999999999999</v>
      </c>
      <c r="J2529" s="66">
        <v>5.4815041875000012E-2</v>
      </c>
      <c r="K2529" s="66">
        <v>2.0878301972343756E-2</v>
      </c>
      <c r="M2529" s="67">
        <v>0</v>
      </c>
      <c r="N2529" s="67">
        <v>1.2</v>
      </c>
      <c r="P2529" s="66"/>
      <c r="Q2529" s="67">
        <v>0</v>
      </c>
    </row>
    <row r="2530" spans="1:24" ht="14" customHeight="1" x14ac:dyDescent="0.2">
      <c r="A2530" s="46">
        <v>2528</v>
      </c>
      <c r="B2530" s="63">
        <v>-81.828000000000003</v>
      </c>
      <c r="C2530" s="63">
        <v>24.454666666666668</v>
      </c>
      <c r="D2530" s="71">
        <v>22</v>
      </c>
      <c r="E2530" s="72">
        <v>0</v>
      </c>
      <c r="F2530" s="64">
        <v>37729</v>
      </c>
      <c r="G2530" s="65">
        <v>0.93402777777777779</v>
      </c>
      <c r="H2530" s="66">
        <v>25.028666666666666</v>
      </c>
      <c r="I2530" s="66">
        <v>36.375</v>
      </c>
      <c r="J2530" s="66">
        <v>0.12333384421875004</v>
      </c>
      <c r="K2530" s="66">
        <v>4.5891402217031238E-2</v>
      </c>
      <c r="M2530" s="67">
        <v>0</v>
      </c>
      <c r="N2530" s="67">
        <v>0.28999999999999998</v>
      </c>
      <c r="P2530" s="66"/>
      <c r="Q2530" s="67">
        <v>0</v>
      </c>
    </row>
    <row r="2531" spans="1:24" ht="14" customHeight="1" x14ac:dyDescent="0.2">
      <c r="A2531" s="46">
        <v>2529</v>
      </c>
      <c r="B2531" s="63">
        <v>-81.82835</v>
      </c>
      <c r="C2531" s="63">
        <v>24.486916666666666</v>
      </c>
      <c r="D2531" s="71">
        <v>23</v>
      </c>
      <c r="E2531" s="72">
        <v>0</v>
      </c>
      <c r="F2531" s="64">
        <v>37729</v>
      </c>
      <c r="G2531" s="65">
        <v>0.94861111111111107</v>
      </c>
      <c r="H2531" s="66">
        <v>24.757333333333332</v>
      </c>
      <c r="I2531" s="66">
        <v>36.39233333333334</v>
      </c>
      <c r="J2531" s="66">
        <v>0.16967747053124999</v>
      </c>
      <c r="K2531" s="66">
        <v>7.3071565310390649E-2</v>
      </c>
      <c r="L2531" s="66"/>
      <c r="M2531" s="66">
        <v>0</v>
      </c>
      <c r="N2531" s="66">
        <v>0.36</v>
      </c>
      <c r="P2531" s="66"/>
      <c r="Q2531" s="66">
        <v>0.17</v>
      </c>
    </row>
    <row r="2532" spans="1:24" ht="14" customHeight="1" x14ac:dyDescent="0.2">
      <c r="A2532" s="46">
        <v>2530</v>
      </c>
      <c r="B2532" s="63">
        <v>-81.828550000000007</v>
      </c>
      <c r="C2532" s="63">
        <v>24.536583333333333</v>
      </c>
      <c r="D2532" s="71">
        <v>24</v>
      </c>
      <c r="E2532" s="72">
        <v>0</v>
      </c>
      <c r="F2532" s="64">
        <v>37729</v>
      </c>
      <c r="G2532" s="65">
        <v>0.96666666666666667</v>
      </c>
      <c r="H2532" s="66">
        <v>25.433333333333337</v>
      </c>
      <c r="I2532" s="66">
        <v>36.375666666666667</v>
      </c>
      <c r="J2532" s="66">
        <v>0.40563130987499996</v>
      </c>
      <c r="K2532" s="66">
        <v>0.23149451110757829</v>
      </c>
      <c r="M2532" s="67">
        <v>0</v>
      </c>
      <c r="N2532" s="67">
        <v>0.32</v>
      </c>
      <c r="P2532" s="66"/>
      <c r="Q2532" s="67">
        <v>0</v>
      </c>
    </row>
    <row r="2533" spans="1:24" ht="14" customHeight="1" x14ac:dyDescent="0.2">
      <c r="A2533" s="46">
        <v>2531</v>
      </c>
      <c r="B2533" s="63">
        <v>-82.767716666666672</v>
      </c>
      <c r="C2533" s="63">
        <v>24.286616666666667</v>
      </c>
      <c r="D2533" s="71">
        <v>25.5</v>
      </c>
      <c r="E2533" s="72">
        <v>0</v>
      </c>
      <c r="F2533" s="64">
        <v>37730</v>
      </c>
      <c r="G2533" s="65">
        <v>0.67222222222222217</v>
      </c>
      <c r="H2533" s="66">
        <v>25.308999999999997</v>
      </c>
      <c r="I2533" s="66">
        <v>36.378999999999998</v>
      </c>
      <c r="J2533" s="66">
        <v>4.0114644281250007E-2</v>
      </c>
      <c r="K2533" s="66">
        <v>1.5811647988124993E-2</v>
      </c>
      <c r="M2533" s="67">
        <v>0</v>
      </c>
      <c r="N2533" s="67">
        <v>0.46</v>
      </c>
      <c r="P2533" s="66"/>
      <c r="Q2533" s="67">
        <v>0</v>
      </c>
    </row>
    <row r="2534" spans="1:24" ht="14" customHeight="1" x14ac:dyDescent="0.2">
      <c r="A2534" s="46">
        <v>2532</v>
      </c>
      <c r="B2534" s="63">
        <v>-82.766466666666673</v>
      </c>
      <c r="C2534" s="63">
        <v>24.393483333333332</v>
      </c>
      <c r="D2534" s="71">
        <v>25</v>
      </c>
      <c r="E2534" s="72">
        <v>0</v>
      </c>
      <c r="F2534" s="64">
        <v>37730</v>
      </c>
      <c r="G2534" s="65">
        <v>0.71180555555555547</v>
      </c>
      <c r="H2534" s="66">
        <v>25.419</v>
      </c>
      <c r="I2534" s="66">
        <v>36.363666666666667</v>
      </c>
      <c r="J2534" s="66">
        <v>4.758942271875001E-2</v>
      </c>
      <c r="K2534" s="66">
        <v>1.2675978433593749E-2</v>
      </c>
      <c r="M2534" s="67">
        <v>0</v>
      </c>
      <c r="N2534" s="67">
        <v>0.35</v>
      </c>
      <c r="P2534" s="66"/>
      <c r="Q2534" s="67">
        <v>0.36</v>
      </c>
    </row>
    <row r="2535" spans="1:24" ht="14" customHeight="1" x14ac:dyDescent="0.2">
      <c r="A2535" s="46">
        <v>2533</v>
      </c>
      <c r="B2535" s="63">
        <v>-82.768450000000001</v>
      </c>
      <c r="C2535" s="63">
        <v>24.493166666666667</v>
      </c>
      <c r="D2535" s="71">
        <v>26</v>
      </c>
      <c r="E2535" s="72">
        <v>0</v>
      </c>
      <c r="F2535" s="64">
        <v>37730</v>
      </c>
      <c r="G2535" s="65">
        <v>0.74375000000000002</v>
      </c>
      <c r="H2535" s="66">
        <v>24.785</v>
      </c>
      <c r="I2535" s="66">
        <v>36.418666666666667</v>
      </c>
      <c r="J2535" s="66">
        <v>8.7704066999999997E-2</v>
      </c>
      <c r="K2535" s="66">
        <v>3.6442659373828123E-2</v>
      </c>
      <c r="M2535" s="67">
        <v>0</v>
      </c>
      <c r="N2535" s="67">
        <v>0.44</v>
      </c>
      <c r="P2535" s="66"/>
      <c r="Q2535" s="67">
        <v>0</v>
      </c>
    </row>
    <row r="2536" spans="1:24" ht="14" customHeight="1" x14ac:dyDescent="0.2">
      <c r="A2536" s="46">
        <v>2534</v>
      </c>
      <c r="B2536" s="63">
        <v>-82.768366666666665</v>
      </c>
      <c r="C2536" s="63">
        <v>24.589716666666668</v>
      </c>
      <c r="D2536" s="71">
        <v>27</v>
      </c>
      <c r="E2536" s="72">
        <v>0</v>
      </c>
      <c r="F2536" s="64">
        <v>37730</v>
      </c>
      <c r="G2536" s="65">
        <v>0.77222222222222225</v>
      </c>
      <c r="H2536" s="66">
        <v>24.864000000000001</v>
      </c>
      <c r="I2536" s="66">
        <v>36.402999999999999</v>
      </c>
      <c r="J2536" s="66">
        <v>9.4182208312500015E-2</v>
      </c>
      <c r="K2536" s="66">
        <v>3.9606982245703116E-2</v>
      </c>
      <c r="M2536" s="67">
        <v>0</v>
      </c>
      <c r="N2536" s="67">
        <v>0.31</v>
      </c>
      <c r="P2536" s="66"/>
      <c r="Q2536" s="67">
        <v>0</v>
      </c>
    </row>
    <row r="2537" spans="1:24" ht="14" customHeight="1" x14ac:dyDescent="0.2">
      <c r="A2537" s="46">
        <v>2535</v>
      </c>
      <c r="B2537" s="63">
        <v>-82.9178</v>
      </c>
      <c r="C2537" s="63">
        <v>24.692716666666666</v>
      </c>
      <c r="D2537" s="71" t="s">
        <v>16</v>
      </c>
      <c r="E2537" s="72">
        <v>0</v>
      </c>
      <c r="F2537" s="64">
        <v>37731</v>
      </c>
      <c r="G2537" s="65">
        <v>0.47499999999999998</v>
      </c>
      <c r="H2537" s="66">
        <v>24.071666666666669</v>
      </c>
      <c r="I2537" s="66">
        <v>36.402000000000001</v>
      </c>
      <c r="J2537" s="66">
        <v>9.7172119687500003E-2</v>
      </c>
      <c r="K2537" s="66">
        <v>7.3981619585156283E-2</v>
      </c>
      <c r="M2537" s="67">
        <v>0.02</v>
      </c>
      <c r="N2537" s="67">
        <v>0.31</v>
      </c>
      <c r="P2537" s="66"/>
      <c r="Q2537" s="67">
        <v>0</v>
      </c>
    </row>
    <row r="2538" spans="1:24" ht="14" customHeight="1" x14ac:dyDescent="0.2">
      <c r="A2538" s="46">
        <v>2536</v>
      </c>
      <c r="B2538" s="63">
        <v>-83.050550000000001</v>
      </c>
      <c r="C2538" s="63">
        <v>24.692166666666665</v>
      </c>
      <c r="D2538" s="71" t="s">
        <v>17</v>
      </c>
      <c r="E2538" s="72">
        <v>0</v>
      </c>
      <c r="F2538" s="64">
        <v>37731</v>
      </c>
      <c r="G2538" s="65">
        <v>0.51041666666666663</v>
      </c>
      <c r="H2538" s="66">
        <v>24.159000000000002</v>
      </c>
      <c r="I2538" s="66">
        <v>36.419333333333334</v>
      </c>
      <c r="J2538" s="66">
        <v>0.1290645076875</v>
      </c>
      <c r="K2538" s="66">
        <v>9.0542614111640635E-2</v>
      </c>
      <c r="M2538" s="67">
        <v>0</v>
      </c>
      <c r="N2538" s="67">
        <v>0.28999999999999998</v>
      </c>
      <c r="P2538" s="66"/>
      <c r="Q2538" s="67">
        <v>0</v>
      </c>
    </row>
    <row r="2539" spans="1:24" ht="14" customHeight="1" x14ac:dyDescent="0.2">
      <c r="A2539" s="46">
        <v>2537</v>
      </c>
      <c r="B2539" s="63">
        <v>-83.183466666666661</v>
      </c>
      <c r="C2539" s="63">
        <v>24.691433333333332</v>
      </c>
      <c r="D2539" s="71" t="s">
        <v>18</v>
      </c>
      <c r="E2539" s="72">
        <v>0</v>
      </c>
      <c r="F2539" s="64">
        <v>37731</v>
      </c>
      <c r="G2539" s="65">
        <v>0.5444444444444444</v>
      </c>
      <c r="H2539" s="66">
        <v>24.349</v>
      </c>
      <c r="I2539" s="66">
        <v>36.434666666666665</v>
      </c>
      <c r="J2539" s="66">
        <v>0.16344848850000004</v>
      </c>
      <c r="K2539" s="66">
        <v>0.18994782385734374</v>
      </c>
      <c r="M2539" s="67">
        <v>0</v>
      </c>
      <c r="N2539" s="67">
        <v>0.3</v>
      </c>
      <c r="P2539" s="66"/>
      <c r="Q2539" s="67">
        <v>0</v>
      </c>
    </row>
    <row r="2540" spans="1:24" ht="14" customHeight="1" x14ac:dyDescent="0.2">
      <c r="A2540" s="46">
        <v>2538</v>
      </c>
      <c r="B2540" s="63">
        <v>-83.308683333333335</v>
      </c>
      <c r="C2540" s="63">
        <v>24.691783333333333</v>
      </c>
      <c r="D2540" s="71" t="s">
        <v>19</v>
      </c>
      <c r="E2540" s="72">
        <v>0</v>
      </c>
      <c r="F2540" s="64">
        <v>37731</v>
      </c>
      <c r="G2540" s="65">
        <v>0.57847222222222217</v>
      </c>
      <c r="H2540" s="66">
        <v>24.161666666666665</v>
      </c>
      <c r="I2540" s="66">
        <v>36.427333333333337</v>
      </c>
      <c r="J2540" s="66">
        <v>0.11810149931250002</v>
      </c>
      <c r="K2540" s="66">
        <v>9.5479082371406274E-2</v>
      </c>
      <c r="M2540" s="67">
        <v>0</v>
      </c>
      <c r="N2540" s="67">
        <v>0.36</v>
      </c>
      <c r="P2540" s="66"/>
      <c r="Q2540" s="67">
        <v>0</v>
      </c>
      <c r="X2540" s="46"/>
    </row>
    <row r="2541" spans="1:24" ht="14" customHeight="1" x14ac:dyDescent="0.2">
      <c r="A2541" s="46">
        <v>2539</v>
      </c>
      <c r="B2541" s="63">
        <v>-83.267150000000001</v>
      </c>
      <c r="C2541" s="63">
        <v>24.566616666666668</v>
      </c>
      <c r="D2541" s="71" t="s">
        <v>20</v>
      </c>
      <c r="E2541" s="72">
        <v>0</v>
      </c>
      <c r="F2541" s="64">
        <v>37731</v>
      </c>
      <c r="G2541" s="65">
        <v>0.61875000000000002</v>
      </c>
      <c r="H2541" s="66">
        <v>24.346333333333334</v>
      </c>
      <c r="I2541" s="66">
        <v>36.433999999999997</v>
      </c>
      <c r="J2541" s="66">
        <v>6.826964306250001E-2</v>
      </c>
      <c r="K2541" s="66">
        <v>4.9609481591484379E-2</v>
      </c>
      <c r="M2541" s="67">
        <v>0</v>
      </c>
      <c r="N2541" s="67">
        <v>0.21</v>
      </c>
      <c r="P2541" s="66"/>
      <c r="Q2541" s="67">
        <v>0</v>
      </c>
      <c r="X2541" s="46"/>
    </row>
    <row r="2542" spans="1:24" ht="14" customHeight="1" x14ac:dyDescent="0.2">
      <c r="A2542" s="46">
        <v>2540</v>
      </c>
      <c r="B2542" s="63">
        <v>-83.232100000000003</v>
      </c>
      <c r="C2542" s="63">
        <v>24.433533333333333</v>
      </c>
      <c r="D2542" s="71" t="s">
        <v>21</v>
      </c>
      <c r="E2542" s="72">
        <v>0</v>
      </c>
      <c r="F2542" s="64">
        <v>37731</v>
      </c>
      <c r="G2542" s="65">
        <v>0.66249999999999998</v>
      </c>
      <c r="H2542" s="66">
        <v>24.62833333333333</v>
      </c>
      <c r="I2542" s="66">
        <v>36.412666666666667</v>
      </c>
      <c r="J2542" s="66">
        <v>7.2007032281250008E-2</v>
      </c>
      <c r="K2542" s="66">
        <v>7.5522669739687506E-2</v>
      </c>
      <c r="M2542" s="67">
        <v>0</v>
      </c>
      <c r="N2542" s="67">
        <v>0.22</v>
      </c>
      <c r="P2542" s="66"/>
      <c r="Q2542" s="67">
        <v>0</v>
      </c>
    </row>
    <row r="2543" spans="1:24" ht="14" customHeight="1" x14ac:dyDescent="0.2">
      <c r="A2543" s="46">
        <v>2541</v>
      </c>
      <c r="B2543" s="63">
        <v>-83.192483333333328</v>
      </c>
      <c r="C2543" s="63">
        <v>24.299900000000001</v>
      </c>
      <c r="D2543" s="71" t="s">
        <v>22</v>
      </c>
      <c r="E2543" s="72">
        <v>0</v>
      </c>
      <c r="F2543" s="64">
        <v>37731</v>
      </c>
      <c r="G2543" s="65">
        <v>0.70972222222222225</v>
      </c>
      <c r="H2543" s="66">
        <v>24.783333333333331</v>
      </c>
      <c r="I2543" s="66">
        <v>36.398333333333333</v>
      </c>
      <c r="J2543" s="66">
        <v>2.1676857468750005E-2</v>
      </c>
      <c r="K2543" s="66">
        <v>1.5687691245703121E-2</v>
      </c>
      <c r="M2543" s="67">
        <v>0</v>
      </c>
      <c r="N2543" s="67">
        <v>0.17</v>
      </c>
      <c r="P2543" s="66"/>
      <c r="Q2543" s="67">
        <v>0</v>
      </c>
    </row>
    <row r="2544" spans="1:24" ht="14" customHeight="1" x14ac:dyDescent="0.2">
      <c r="A2544" s="46">
        <v>2542</v>
      </c>
      <c r="B2544" s="63">
        <v>-83.115499999999997</v>
      </c>
      <c r="C2544" s="63">
        <v>24.383500000000002</v>
      </c>
      <c r="D2544" s="71" t="s">
        <v>23</v>
      </c>
      <c r="E2544" s="72">
        <v>0</v>
      </c>
      <c r="F2544" s="64">
        <v>37731</v>
      </c>
      <c r="G2544" s="65">
        <v>0.76666666666666661</v>
      </c>
      <c r="H2544" s="66">
        <v>24.8005</v>
      </c>
      <c r="I2544" s="66">
        <v>36.402000000000001</v>
      </c>
      <c r="J2544" s="66">
        <v>3.9367166437500004E-2</v>
      </c>
      <c r="K2544" s="66">
        <v>1.2943201762734384E-2</v>
      </c>
      <c r="M2544" s="67">
        <v>0</v>
      </c>
      <c r="N2544" s="67">
        <v>0.17</v>
      </c>
      <c r="P2544" s="66"/>
      <c r="Q2544" s="67">
        <v>0</v>
      </c>
    </row>
    <row r="2545" spans="1:17" ht="14" customHeight="1" x14ac:dyDescent="0.2">
      <c r="A2545" s="46">
        <v>2543</v>
      </c>
      <c r="B2545" s="63">
        <v>-83.043883333333326</v>
      </c>
      <c r="C2545" s="63">
        <v>24.467166666666667</v>
      </c>
      <c r="D2545" s="71" t="s">
        <v>24</v>
      </c>
      <c r="E2545" s="72">
        <v>0</v>
      </c>
      <c r="F2545" s="64">
        <v>37731</v>
      </c>
      <c r="G2545" s="65">
        <v>0.83333333333333337</v>
      </c>
      <c r="H2545" s="66">
        <v>24.788666666666668</v>
      </c>
      <c r="I2545" s="66">
        <v>36.398000000000003</v>
      </c>
      <c r="J2545" s="66">
        <v>5.0828493375000006E-2</v>
      </c>
      <c r="K2545" s="66">
        <v>1.9320433566328125E-2</v>
      </c>
      <c r="M2545" s="67">
        <v>0</v>
      </c>
      <c r="N2545" s="67">
        <v>0.17</v>
      </c>
      <c r="P2545" s="66"/>
      <c r="Q2545" s="67">
        <v>0</v>
      </c>
    </row>
    <row r="2546" spans="1:17" ht="14" customHeight="1" x14ac:dyDescent="0.2">
      <c r="A2546" s="46">
        <v>2544</v>
      </c>
      <c r="B2546" s="63">
        <v>-82.971500000000006</v>
      </c>
      <c r="C2546" s="63">
        <v>24.549600000000002</v>
      </c>
      <c r="D2546" s="71" t="s">
        <v>25</v>
      </c>
      <c r="E2546" s="72">
        <v>0</v>
      </c>
      <c r="F2546" s="64">
        <v>37731</v>
      </c>
      <c r="G2546" s="65">
        <v>0.87152777777777779</v>
      </c>
      <c r="H2546" s="66">
        <v>24.871333333333336</v>
      </c>
      <c r="I2546" s="66">
        <v>36.425333333333334</v>
      </c>
      <c r="J2546" s="66">
        <v>9.3683889749999999E-2</v>
      </c>
      <c r="K2546" s="66">
        <v>5.2399442643281245E-2</v>
      </c>
      <c r="M2546" s="67">
        <v>0</v>
      </c>
      <c r="N2546" s="67">
        <v>0.28000000000000003</v>
      </c>
      <c r="P2546" s="66"/>
      <c r="Q2546" s="67">
        <v>0</v>
      </c>
    </row>
    <row r="2547" spans="1:17" ht="14" customHeight="1" x14ac:dyDescent="0.2">
      <c r="A2547" s="46">
        <v>2545</v>
      </c>
      <c r="B2547" s="63">
        <v>-82.910533333333333</v>
      </c>
      <c r="C2547" s="63">
        <v>24.619183333333332</v>
      </c>
      <c r="D2547" s="71" t="s">
        <v>26</v>
      </c>
      <c r="E2547" s="72">
        <v>0</v>
      </c>
      <c r="F2547" s="64">
        <v>37731</v>
      </c>
      <c r="G2547" s="65">
        <v>0.90208333333333324</v>
      </c>
      <c r="H2547" s="66">
        <v>24.594666666666669</v>
      </c>
      <c r="I2547" s="66">
        <v>36.417000000000002</v>
      </c>
      <c r="J2547" s="66">
        <v>0.18363039028125</v>
      </c>
      <c r="K2547" s="66">
        <v>0.10877733610992191</v>
      </c>
      <c r="M2547" s="67">
        <v>0</v>
      </c>
      <c r="N2547" s="67">
        <v>0.09</v>
      </c>
      <c r="P2547" s="66"/>
      <c r="Q2547" s="67">
        <v>0</v>
      </c>
    </row>
    <row r="2548" spans="1:17" ht="14" customHeight="1" x14ac:dyDescent="0.2">
      <c r="A2548" s="46">
        <v>2546</v>
      </c>
      <c r="B2548" s="63">
        <v>-82.748716666666667</v>
      </c>
      <c r="C2548" s="63">
        <v>24.728149999999999</v>
      </c>
      <c r="D2548" s="71">
        <v>28</v>
      </c>
      <c r="E2548" s="72">
        <v>0</v>
      </c>
      <c r="F2548" s="64">
        <v>37731</v>
      </c>
      <c r="G2548" s="65">
        <v>0.96111111111111114</v>
      </c>
      <c r="H2548" s="66">
        <v>24.525333333333336</v>
      </c>
      <c r="I2548" s="66">
        <v>36.381</v>
      </c>
      <c r="J2548" s="66">
        <v>5.5313360437500007E-2</v>
      </c>
      <c r="K2548" s="66">
        <v>1.8933613782187511E-2</v>
      </c>
      <c r="M2548" s="67">
        <v>0</v>
      </c>
      <c r="N2548" s="67">
        <v>0.08</v>
      </c>
      <c r="P2548" s="66"/>
      <c r="Q2548" s="67">
        <v>0</v>
      </c>
    </row>
    <row r="2549" spans="1:17" ht="14" customHeight="1" x14ac:dyDescent="0.2">
      <c r="A2549" s="46">
        <v>2547</v>
      </c>
      <c r="B2549" s="63">
        <v>-82.616749999999996</v>
      </c>
      <c r="C2549" s="63">
        <v>24.900433333333332</v>
      </c>
      <c r="D2549" s="71">
        <v>28.5</v>
      </c>
      <c r="E2549" s="72">
        <v>0</v>
      </c>
      <c r="F2549" s="64">
        <v>37732</v>
      </c>
      <c r="G2549" s="65">
        <v>2.2222222222222223E-2</v>
      </c>
      <c r="H2549" s="66">
        <v>24.266666666666666</v>
      </c>
      <c r="I2549" s="66">
        <v>36.282333333333334</v>
      </c>
      <c r="J2549" s="66">
        <v>6.4283094562500018E-2</v>
      </c>
      <c r="K2549" s="66">
        <v>2.7320315189062493E-2</v>
      </c>
      <c r="M2549" s="67">
        <v>0</v>
      </c>
      <c r="N2549" s="67">
        <v>0.23</v>
      </c>
      <c r="P2549" s="66"/>
      <c r="Q2549" s="67">
        <v>0</v>
      </c>
    </row>
    <row r="2550" spans="1:17" ht="14" customHeight="1" x14ac:dyDescent="0.2">
      <c r="A2550" s="46">
        <v>2548</v>
      </c>
      <c r="B2550" s="63">
        <v>-82.478733333333338</v>
      </c>
      <c r="C2550" s="63">
        <v>25.063633333333332</v>
      </c>
      <c r="D2550" s="71">
        <v>29</v>
      </c>
      <c r="E2550" s="72">
        <v>0</v>
      </c>
      <c r="F2550" s="64">
        <v>37732</v>
      </c>
      <c r="G2550" s="65">
        <v>8.0555555555555561E-2</v>
      </c>
      <c r="H2550" s="66">
        <v>23.790333333333333</v>
      </c>
      <c r="I2550" s="66">
        <v>36.080999999999996</v>
      </c>
      <c r="J2550" s="66">
        <v>7.0013758031250012E-2</v>
      </c>
      <c r="K2550" s="66">
        <v>3.3160608741562514E-2</v>
      </c>
      <c r="M2550" s="67">
        <v>0</v>
      </c>
      <c r="N2550" s="67">
        <v>0.16</v>
      </c>
      <c r="P2550" s="66"/>
      <c r="Q2550" s="67">
        <v>0.01</v>
      </c>
    </row>
    <row r="2551" spans="1:17" ht="14" customHeight="1" x14ac:dyDescent="0.2">
      <c r="A2551" s="46">
        <v>2549</v>
      </c>
      <c r="B2551" s="63">
        <v>-82.349566666666661</v>
      </c>
      <c r="C2551" s="63">
        <v>25.226416666666665</v>
      </c>
      <c r="D2551" s="71">
        <v>29.5</v>
      </c>
      <c r="E2551" s="72">
        <v>0</v>
      </c>
      <c r="F2551" s="64">
        <v>37732</v>
      </c>
      <c r="G2551" s="65">
        <v>0.47222222222222227</v>
      </c>
      <c r="H2551" s="66">
        <v>23.484333333333336</v>
      </c>
      <c r="I2551" s="66">
        <v>36.079000000000001</v>
      </c>
      <c r="J2551" s="66">
        <v>0.12283552565625003</v>
      </c>
      <c r="K2551" s="66">
        <v>6.3264033102187478E-2</v>
      </c>
      <c r="M2551" s="67">
        <v>0</v>
      </c>
      <c r="N2551" s="67">
        <v>0.3</v>
      </c>
      <c r="P2551" s="66"/>
      <c r="Q2551" s="67">
        <v>0</v>
      </c>
    </row>
    <row r="2552" spans="1:17" ht="14" customHeight="1" x14ac:dyDescent="0.2">
      <c r="A2552" s="46">
        <v>2550</v>
      </c>
      <c r="B2552" s="63">
        <v>-82.210250000000002</v>
      </c>
      <c r="C2552" s="63">
        <v>25.402116666666668</v>
      </c>
      <c r="D2552" s="71">
        <v>30</v>
      </c>
      <c r="E2552" s="72">
        <v>0</v>
      </c>
      <c r="F2552" s="64">
        <v>37732</v>
      </c>
      <c r="G2552" s="65">
        <v>0.53194444444444444</v>
      </c>
      <c r="H2552" s="66">
        <v>23.262333333333331</v>
      </c>
      <c r="I2552" s="66">
        <v>36.076333333333338</v>
      </c>
      <c r="J2552" s="66">
        <v>0.12657291487500003</v>
      </c>
      <c r="K2552" s="66">
        <v>5.6392843023515646E-2</v>
      </c>
      <c r="M2552" s="67">
        <v>0</v>
      </c>
      <c r="N2552" s="67">
        <v>0.23</v>
      </c>
      <c r="P2552" s="66"/>
      <c r="Q2552" s="67">
        <v>0</v>
      </c>
    </row>
    <row r="2553" spans="1:17" ht="14" customHeight="1" x14ac:dyDescent="0.2">
      <c r="A2553" s="46">
        <v>2551</v>
      </c>
      <c r="B2553" s="63">
        <v>-82.074966666666668</v>
      </c>
      <c r="C2553" s="63">
        <v>25.572333333333333</v>
      </c>
      <c r="D2553" s="71">
        <v>30.5</v>
      </c>
      <c r="E2553" s="72">
        <v>0</v>
      </c>
      <c r="F2553" s="64">
        <v>37732</v>
      </c>
      <c r="G2553" s="65">
        <v>0.59236111111111112</v>
      </c>
      <c r="H2553" s="66">
        <v>22.913999999999998</v>
      </c>
      <c r="I2553" s="66">
        <v>36.069333333333333</v>
      </c>
      <c r="J2553" s="66">
        <v>0.14476154240625</v>
      </c>
      <c r="K2553" s="66">
        <v>6.4479930394687524E-2</v>
      </c>
      <c r="M2553" s="67">
        <v>0</v>
      </c>
      <c r="N2553" s="67">
        <v>0.31</v>
      </c>
      <c r="P2553" s="66"/>
      <c r="Q2553" s="67">
        <v>0</v>
      </c>
    </row>
    <row r="2554" spans="1:17" ht="14" customHeight="1" x14ac:dyDescent="0.2">
      <c r="A2554" s="46">
        <v>2552</v>
      </c>
      <c r="B2554" s="63">
        <v>-81.941500000000005</v>
      </c>
      <c r="C2554" s="63">
        <v>25.742066666666666</v>
      </c>
      <c r="D2554" s="71">
        <v>31</v>
      </c>
      <c r="E2554" s="72">
        <v>0</v>
      </c>
      <c r="F2554" s="64">
        <v>37732</v>
      </c>
      <c r="G2554" s="65">
        <v>0.65</v>
      </c>
      <c r="H2554" s="66">
        <v>24.393333333333334</v>
      </c>
      <c r="I2554" s="66">
        <v>36.070999999999998</v>
      </c>
      <c r="J2554" s="66">
        <v>0.32415622490625001</v>
      </c>
      <c r="K2554" s="66">
        <v>0.12108455880726564</v>
      </c>
      <c r="M2554" s="67">
        <v>0</v>
      </c>
      <c r="N2554" s="67">
        <v>0.115</v>
      </c>
      <c r="P2554" s="66"/>
      <c r="Q2554" s="67">
        <v>0</v>
      </c>
    </row>
    <row r="2555" spans="1:17" ht="14" customHeight="1" x14ac:dyDescent="0.2">
      <c r="A2555" s="46">
        <v>2553</v>
      </c>
      <c r="B2555" s="63">
        <v>-81.832966666666664</v>
      </c>
      <c r="C2555" s="63">
        <v>25.873816666666666</v>
      </c>
      <c r="D2555" s="71">
        <v>32</v>
      </c>
      <c r="E2555" s="72">
        <v>0</v>
      </c>
      <c r="F2555" s="64">
        <v>37732</v>
      </c>
      <c r="G2555" s="65">
        <v>0.6958333333333333</v>
      </c>
      <c r="H2555" s="66">
        <v>24.929000000000002</v>
      </c>
      <c r="I2555" s="66">
        <v>35.68333333333333</v>
      </c>
      <c r="J2555" s="66">
        <v>1.18425406378125</v>
      </c>
      <c r="K2555" s="66">
        <v>0.52029254241164091</v>
      </c>
      <c r="M2555" s="67">
        <v>0</v>
      </c>
      <c r="N2555" s="67">
        <v>0.15</v>
      </c>
      <c r="P2555" s="66"/>
      <c r="Q2555" s="67">
        <v>0.13</v>
      </c>
    </row>
    <row r="2556" spans="1:17" ht="14" customHeight="1" x14ac:dyDescent="0.2">
      <c r="A2556" s="46">
        <v>2554</v>
      </c>
      <c r="B2556" s="63">
        <v>-81.800366666666704</v>
      </c>
      <c r="C2556" s="63">
        <v>25.9115</v>
      </c>
      <c r="D2556" s="71">
        <v>33</v>
      </c>
      <c r="E2556" s="72">
        <v>0</v>
      </c>
      <c r="F2556" s="64">
        <v>37732</v>
      </c>
      <c r="G2556" s="65">
        <v>0.71666666666666667</v>
      </c>
      <c r="H2556" s="66">
        <v>25.032666666666668</v>
      </c>
      <c r="I2556" s="66">
        <v>35.32566666666667</v>
      </c>
      <c r="J2556" s="66">
        <v>1.6995154574062499</v>
      </c>
      <c r="K2556" s="66">
        <v>0.62962176632953148</v>
      </c>
      <c r="M2556" s="67">
        <v>0.04</v>
      </c>
      <c r="N2556" s="67">
        <v>0.15</v>
      </c>
      <c r="P2556" s="66"/>
      <c r="Q2556" s="67">
        <v>4.3</v>
      </c>
    </row>
    <row r="2557" spans="1:17" ht="14" customHeight="1" x14ac:dyDescent="0.2">
      <c r="A2557" s="46">
        <v>2555</v>
      </c>
      <c r="B2557" s="63">
        <v>-81.766549999999995</v>
      </c>
      <c r="C2557" s="63">
        <v>25.949816666666667</v>
      </c>
      <c r="D2557" s="71">
        <v>34</v>
      </c>
      <c r="E2557" s="72">
        <v>0</v>
      </c>
      <c r="F2557" s="64">
        <v>37732</v>
      </c>
      <c r="G2557" s="65">
        <v>0.7368055555555556</v>
      </c>
      <c r="H2557" s="66">
        <v>26.776666666666667</v>
      </c>
      <c r="I2557" s="66">
        <v>35.103000000000002</v>
      </c>
      <c r="J2557" s="66">
        <v>1.9957658428125002</v>
      </c>
      <c r="K2557" s="66">
        <v>0.75354175775742194</v>
      </c>
      <c r="M2557" s="67">
        <v>0.02</v>
      </c>
      <c r="N2557" s="67">
        <v>0</v>
      </c>
      <c r="P2557" s="66"/>
      <c r="Q2557" s="67">
        <v>15.8</v>
      </c>
    </row>
    <row r="2558" spans="1:17" ht="14" customHeight="1" x14ac:dyDescent="0.2">
      <c r="A2558" s="46">
        <v>2556</v>
      </c>
      <c r="B2558" s="63">
        <v>-81.959500000000006</v>
      </c>
      <c r="C2558" s="63">
        <v>26.425833333333333</v>
      </c>
      <c r="D2558" s="71" t="s">
        <v>30</v>
      </c>
      <c r="E2558" s="72">
        <v>0</v>
      </c>
      <c r="F2558" s="64">
        <v>37733</v>
      </c>
      <c r="G2558" s="65">
        <v>0.59652777777777777</v>
      </c>
      <c r="H2558" s="66">
        <v>26.14</v>
      </c>
      <c r="I2558" s="66">
        <v>34.374666666666663</v>
      </c>
      <c r="J2558" s="66">
        <v>0.78036686887500006</v>
      </c>
      <c r="K2558" s="66">
        <v>0.50400936048375022</v>
      </c>
      <c r="M2558" s="67">
        <v>0.1</v>
      </c>
      <c r="N2558" s="67">
        <v>0</v>
      </c>
      <c r="P2558" s="66"/>
      <c r="Q2558" s="67">
        <v>13.4</v>
      </c>
    </row>
    <row r="2559" spans="1:17" ht="14" customHeight="1" x14ac:dyDescent="0.2">
      <c r="A2559" s="46">
        <v>2557</v>
      </c>
      <c r="B2559" s="63">
        <v>-81.999833333333328</v>
      </c>
      <c r="C2559" s="63">
        <v>26.384</v>
      </c>
      <c r="D2559" s="71" t="s">
        <v>31</v>
      </c>
      <c r="E2559" s="72">
        <v>0</v>
      </c>
      <c r="F2559" s="64">
        <v>37733</v>
      </c>
      <c r="G2559" s="65">
        <v>0.61736111111111114</v>
      </c>
      <c r="H2559" s="66">
        <v>25.05</v>
      </c>
      <c r="I2559" s="66">
        <v>35.351333333333336</v>
      </c>
      <c r="J2559" s="66">
        <v>0.57954448818750004</v>
      </c>
      <c r="K2559" s="66">
        <v>0.32877563798062515</v>
      </c>
      <c r="M2559" s="67">
        <v>0.02</v>
      </c>
      <c r="N2559" s="67">
        <v>0</v>
      </c>
      <c r="P2559" s="66"/>
      <c r="Q2559" s="67">
        <v>7.2</v>
      </c>
    </row>
    <row r="2560" spans="1:17" ht="14" customHeight="1" x14ac:dyDescent="0.2">
      <c r="A2560" s="46">
        <v>2558</v>
      </c>
      <c r="B2560" s="63">
        <v>-82.043166666666664</v>
      </c>
      <c r="C2560" s="63">
        <v>26.342166666666667</v>
      </c>
      <c r="D2560" s="71" t="s">
        <v>32</v>
      </c>
      <c r="E2560" s="72">
        <v>0</v>
      </c>
      <c r="F2560" s="64">
        <v>37733</v>
      </c>
      <c r="G2560" s="65">
        <v>0.63680555555555551</v>
      </c>
      <c r="H2560" s="66">
        <v>24.526666666666667</v>
      </c>
      <c r="I2560" s="66">
        <v>35.521333333333338</v>
      </c>
      <c r="J2560" s="66">
        <v>0.54989453371875019</v>
      </c>
      <c r="K2560" s="66">
        <v>0.27815207811445308</v>
      </c>
      <c r="M2560" s="67">
        <v>0</v>
      </c>
      <c r="N2560" s="67">
        <v>0</v>
      </c>
      <c r="P2560" s="66"/>
      <c r="Q2560" s="67">
        <v>3.3</v>
      </c>
    </row>
    <row r="2561" spans="1:17" ht="14" customHeight="1" x14ac:dyDescent="0.2">
      <c r="A2561" s="46">
        <v>2559</v>
      </c>
      <c r="B2561" s="63">
        <v>-82.13333333333334</v>
      </c>
      <c r="C2561" s="63">
        <v>26.257999999999999</v>
      </c>
      <c r="D2561" s="71" t="s">
        <v>33</v>
      </c>
      <c r="E2561" s="72">
        <v>0</v>
      </c>
      <c r="F2561" s="64">
        <v>37733</v>
      </c>
      <c r="G2561" s="65">
        <v>0.67152777777777783</v>
      </c>
      <c r="H2561" s="66">
        <v>24.356666666666666</v>
      </c>
      <c r="I2561" s="66">
        <v>35.771333333333331</v>
      </c>
      <c r="J2561" s="66">
        <v>0.35878936500000008</v>
      </c>
      <c r="K2561" s="66">
        <v>0.18311712216187503</v>
      </c>
      <c r="M2561" s="67">
        <v>0</v>
      </c>
      <c r="N2561" s="67">
        <v>0</v>
      </c>
      <c r="P2561" s="66"/>
      <c r="Q2561" s="67">
        <v>3.3</v>
      </c>
    </row>
    <row r="2562" spans="1:17" ht="14" customHeight="1" x14ac:dyDescent="0.2">
      <c r="A2562" s="46">
        <v>2560</v>
      </c>
      <c r="B2562" s="63">
        <v>-82.216166666666666</v>
      </c>
      <c r="C2562" s="63">
        <v>26.182833333333335</v>
      </c>
      <c r="D2562" s="71" t="s">
        <v>39</v>
      </c>
      <c r="E2562" s="72">
        <v>0</v>
      </c>
      <c r="F2562" s="64">
        <v>37733</v>
      </c>
      <c r="G2562" s="65">
        <v>0.70208333333333339</v>
      </c>
      <c r="H2562" s="66">
        <v>24.123333333333335</v>
      </c>
      <c r="I2562" s="66">
        <v>35.854666666666667</v>
      </c>
      <c r="J2562" s="66">
        <v>0.17216906334375004</v>
      </c>
      <c r="K2562" s="66">
        <v>0.10432859714320308</v>
      </c>
      <c r="M2562" s="67">
        <v>0</v>
      </c>
      <c r="N2562" s="67">
        <v>0</v>
      </c>
      <c r="P2562" s="66"/>
      <c r="Q2562" s="67">
        <v>0.06</v>
      </c>
    </row>
    <row r="2563" spans="1:17" ht="14" customHeight="1" x14ac:dyDescent="0.2">
      <c r="A2563" s="46">
        <v>2561</v>
      </c>
      <c r="B2563" s="63">
        <v>-82.248999999999995</v>
      </c>
      <c r="C2563" s="63">
        <v>26.718666666666667</v>
      </c>
      <c r="D2563" s="71" t="s">
        <v>34</v>
      </c>
      <c r="E2563" s="72">
        <v>0</v>
      </c>
      <c r="F2563" s="64">
        <v>37733</v>
      </c>
      <c r="G2563" s="65">
        <v>0.84861111111111109</v>
      </c>
      <c r="H2563" s="66">
        <v>25.06</v>
      </c>
      <c r="I2563" s="66">
        <v>35.434666666666665</v>
      </c>
      <c r="J2563" s="66">
        <v>1.00685265553125</v>
      </c>
      <c r="K2563" s="66">
        <v>0.4040809162474221</v>
      </c>
      <c r="M2563" s="67">
        <v>0.08</v>
      </c>
      <c r="N2563" s="67">
        <v>0</v>
      </c>
      <c r="P2563" s="66"/>
      <c r="Q2563" s="67">
        <v>2.2999999999999998</v>
      </c>
    </row>
    <row r="2564" spans="1:17" ht="14" customHeight="1" x14ac:dyDescent="0.2">
      <c r="A2564" s="46">
        <v>2562</v>
      </c>
      <c r="B2564" s="63">
        <v>-82.330333333333328</v>
      </c>
      <c r="C2564" s="63">
        <v>26.661166666666666</v>
      </c>
      <c r="D2564" s="71" t="s">
        <v>35</v>
      </c>
      <c r="E2564" s="72">
        <v>0</v>
      </c>
      <c r="F2564" s="64">
        <v>37733</v>
      </c>
      <c r="G2564" s="65">
        <v>0.87708333333333333</v>
      </c>
      <c r="H2564" s="66">
        <v>25.085999999999999</v>
      </c>
      <c r="I2564" s="66">
        <v>35.334666666666671</v>
      </c>
      <c r="J2564" s="66">
        <v>1.3905579486562503</v>
      </c>
      <c r="K2564" s="66">
        <v>0.39185155582546877</v>
      </c>
      <c r="M2564" s="67">
        <v>0.05</v>
      </c>
      <c r="N2564" s="67">
        <v>0</v>
      </c>
      <c r="P2564" s="66"/>
      <c r="Q2564" s="67">
        <v>2.2000000000000002</v>
      </c>
    </row>
    <row r="2565" spans="1:17" ht="14" customHeight="1" x14ac:dyDescent="0.2">
      <c r="A2565" s="46">
        <v>2563</v>
      </c>
      <c r="B2565" s="63">
        <v>-82.466833333333327</v>
      </c>
      <c r="C2565" s="63">
        <v>26.553666666666668</v>
      </c>
      <c r="D2565" s="71" t="s">
        <v>36</v>
      </c>
      <c r="E2565" s="72">
        <v>0</v>
      </c>
      <c r="F2565" s="64">
        <v>37733</v>
      </c>
      <c r="G2565" s="65">
        <v>0.92291666666666661</v>
      </c>
      <c r="H2565" s="66">
        <v>24.473333333333333</v>
      </c>
      <c r="I2565" s="66">
        <v>35.351333333333336</v>
      </c>
      <c r="J2565" s="66">
        <v>0.32565118059374998</v>
      </c>
      <c r="K2565" s="66">
        <v>0.20733602719757813</v>
      </c>
      <c r="M2565" s="67">
        <v>0.03</v>
      </c>
      <c r="N2565" s="67">
        <v>0</v>
      </c>
      <c r="P2565" s="66"/>
      <c r="Q2565" s="67">
        <v>0.04</v>
      </c>
    </row>
    <row r="2566" spans="1:17" ht="14" customHeight="1" x14ac:dyDescent="0.2">
      <c r="A2566" s="46">
        <v>2564</v>
      </c>
      <c r="B2566" s="63">
        <v>-82.616166666666672</v>
      </c>
      <c r="C2566" s="63">
        <v>26.470833333333335</v>
      </c>
      <c r="D2566" s="71" t="s">
        <v>37</v>
      </c>
      <c r="E2566" s="72">
        <v>0</v>
      </c>
      <c r="F2566" s="64">
        <v>37733</v>
      </c>
      <c r="G2566" s="65">
        <v>0.96527777777777779</v>
      </c>
      <c r="H2566" s="66">
        <v>24.233333333333334</v>
      </c>
      <c r="I2566" s="66">
        <v>35.748000000000005</v>
      </c>
      <c r="J2566" s="66">
        <v>0.1714215855</v>
      </c>
      <c r="K2566" s="66">
        <v>9.3746179570312546E-2</v>
      </c>
      <c r="M2566" s="67">
        <v>0</v>
      </c>
      <c r="N2566" s="67">
        <v>0</v>
      </c>
      <c r="P2566" s="66"/>
      <c r="Q2566" s="67">
        <v>0.09</v>
      </c>
    </row>
    <row r="2567" spans="1:17" ht="14" customHeight="1" x14ac:dyDescent="0.2">
      <c r="A2567" s="46">
        <v>2565</v>
      </c>
      <c r="B2567" s="63">
        <v>-82.767499999999998</v>
      </c>
      <c r="C2567" s="63">
        <v>26.383166666666668</v>
      </c>
      <c r="D2567" s="71" t="s">
        <v>38</v>
      </c>
      <c r="E2567" s="72">
        <v>0</v>
      </c>
      <c r="F2567" s="64">
        <v>37734</v>
      </c>
      <c r="G2567" s="65">
        <v>1.0416666666666666E-2</v>
      </c>
      <c r="H2567" s="66">
        <v>23.313333333333333</v>
      </c>
      <c r="I2567" s="66">
        <v>35.898000000000003</v>
      </c>
      <c r="J2567" s="66">
        <v>0.13753592325000003</v>
      </c>
      <c r="K2567" s="66">
        <v>7.7732089666171872E-2</v>
      </c>
      <c r="M2567" s="67">
        <v>0</v>
      </c>
      <c r="N2567" s="67">
        <v>0</v>
      </c>
      <c r="P2567" s="66"/>
      <c r="Q2567" s="67">
        <v>0</v>
      </c>
    </row>
    <row r="2568" spans="1:17" ht="14" customHeight="1" x14ac:dyDescent="0.2">
      <c r="A2568" s="46">
        <v>2566</v>
      </c>
      <c r="B2568" s="63">
        <v>-81.716833333333327</v>
      </c>
      <c r="C2568" s="63">
        <v>25.654166666666665</v>
      </c>
      <c r="D2568" s="71">
        <v>42</v>
      </c>
      <c r="E2568" s="72">
        <v>0</v>
      </c>
      <c r="F2568" s="64">
        <v>37734</v>
      </c>
      <c r="G2568" s="65">
        <v>0.40902777777777777</v>
      </c>
      <c r="H2568" s="66">
        <v>25.336333333333332</v>
      </c>
      <c r="I2568" s="66">
        <v>35.908000000000001</v>
      </c>
      <c r="J2568" s="66">
        <v>0.94979518012500019</v>
      </c>
      <c r="K2568" s="66">
        <v>0.35579447043937507</v>
      </c>
      <c r="M2568" s="67">
        <v>0</v>
      </c>
      <c r="N2568" s="67">
        <v>0</v>
      </c>
      <c r="P2568" s="66"/>
      <c r="Q2568" s="67">
        <v>1.5</v>
      </c>
    </row>
    <row r="2569" spans="1:17" ht="14" customHeight="1" x14ac:dyDescent="0.2">
      <c r="A2569" s="46">
        <v>2567</v>
      </c>
      <c r="B2569" s="63">
        <v>-81.575000000000003</v>
      </c>
      <c r="C2569" s="63">
        <v>25.733000000000001</v>
      </c>
      <c r="D2569" s="71">
        <v>41</v>
      </c>
      <c r="E2569" s="72">
        <v>0</v>
      </c>
      <c r="F2569" s="64">
        <v>37734</v>
      </c>
      <c r="G2569" s="65">
        <v>0.45416666666666666</v>
      </c>
      <c r="H2569" s="66">
        <v>26.096666666666664</v>
      </c>
      <c r="I2569" s="66">
        <v>35.736333333333334</v>
      </c>
      <c r="J2569" s="66">
        <v>1.1097554386874999</v>
      </c>
      <c r="K2569" s="66">
        <v>0.82355863027968779</v>
      </c>
      <c r="M2569" s="67">
        <v>0</v>
      </c>
      <c r="N2569" s="67">
        <v>0</v>
      </c>
      <c r="P2569" s="66"/>
      <c r="Q2569" s="67">
        <v>3.8</v>
      </c>
    </row>
    <row r="2570" spans="1:17" ht="14" customHeight="1" x14ac:dyDescent="0.2">
      <c r="A2570" s="46">
        <v>2568</v>
      </c>
      <c r="B2570" s="63">
        <v>-81.523833333333329</v>
      </c>
      <c r="C2570" s="63">
        <v>25.76</v>
      </c>
      <c r="D2570" s="71">
        <v>40</v>
      </c>
      <c r="E2570" s="72">
        <v>0</v>
      </c>
      <c r="F2570" s="64">
        <v>37734</v>
      </c>
      <c r="G2570" s="65">
        <v>0.47083333333333338</v>
      </c>
      <c r="H2570" s="66">
        <v>25.777000000000001</v>
      </c>
      <c r="I2570" s="66">
        <v>35.760666666666665</v>
      </c>
      <c r="J2570" s="66">
        <v>2.4442525490625</v>
      </c>
      <c r="K2570" s="66">
        <v>1.5597807034992184</v>
      </c>
      <c r="M2570" s="67">
        <v>0</v>
      </c>
      <c r="N2570" s="67">
        <v>0</v>
      </c>
      <c r="P2570" s="66"/>
      <c r="Q2570" s="67">
        <v>6.4</v>
      </c>
    </row>
    <row r="2571" spans="1:17" ht="14" customHeight="1" x14ac:dyDescent="0.2">
      <c r="A2571" s="46">
        <v>2569</v>
      </c>
      <c r="B2571" s="63">
        <v>-81.48233333333333</v>
      </c>
      <c r="C2571" s="63">
        <v>25.782666666666668</v>
      </c>
      <c r="D2571" s="71">
        <v>39</v>
      </c>
      <c r="E2571" s="72">
        <v>0</v>
      </c>
      <c r="F2571" s="64">
        <v>37734</v>
      </c>
      <c r="G2571" s="65">
        <v>0.48680555555555555</v>
      </c>
      <c r="H2571" s="66">
        <v>26.016999999999999</v>
      </c>
      <c r="I2571" s="66">
        <v>35.693000000000005</v>
      </c>
      <c r="J2571" s="66">
        <v>2.5339498903125008</v>
      </c>
      <c r="K2571" s="66">
        <v>1.3435260198292975</v>
      </c>
      <c r="M2571" s="67">
        <v>0</v>
      </c>
      <c r="N2571" s="67">
        <v>0</v>
      </c>
      <c r="P2571" s="66"/>
      <c r="Q2571" s="67">
        <v>18.3</v>
      </c>
    </row>
    <row r="2572" spans="1:17" ht="14" customHeight="1" x14ac:dyDescent="0.2">
      <c r="A2572" s="46">
        <v>2570</v>
      </c>
      <c r="B2572" s="63">
        <v>-81.470166666666671</v>
      </c>
      <c r="C2572" s="63">
        <v>25.583666666666666</v>
      </c>
      <c r="D2572" s="71">
        <v>45</v>
      </c>
      <c r="E2572" s="72">
        <v>0</v>
      </c>
      <c r="F2572" s="64">
        <v>37734</v>
      </c>
      <c r="G2572" s="65">
        <v>0.54166666666666663</v>
      </c>
      <c r="H2572" s="66">
        <v>25.685666666666666</v>
      </c>
      <c r="I2572" s="66">
        <v>35.757666666666665</v>
      </c>
      <c r="J2572" s="66">
        <v>0.86333690953125009</v>
      </c>
      <c r="K2572" s="66">
        <v>0.40271863787718748</v>
      </c>
      <c r="M2572" s="67">
        <v>0.04</v>
      </c>
      <c r="N2572" s="67">
        <v>0.03</v>
      </c>
      <c r="P2572" s="66"/>
      <c r="Q2572" s="67">
        <v>0.32</v>
      </c>
    </row>
    <row r="2573" spans="1:17" ht="14" customHeight="1" x14ac:dyDescent="0.2">
      <c r="A2573" s="46">
        <v>2571</v>
      </c>
      <c r="B2573" s="63">
        <v>-81.408500000000004</v>
      </c>
      <c r="C2573" s="63">
        <v>25.583166666666667</v>
      </c>
      <c r="D2573" s="71">
        <v>46</v>
      </c>
      <c r="E2573" s="72">
        <v>0</v>
      </c>
      <c r="F2573" s="64">
        <v>37734</v>
      </c>
      <c r="G2573" s="65">
        <v>0.55972222222222223</v>
      </c>
      <c r="H2573" s="66">
        <v>25.722666666666669</v>
      </c>
      <c r="I2573" s="66">
        <v>35.585666666666668</v>
      </c>
      <c r="J2573" s="66">
        <v>0.75744421500000003</v>
      </c>
      <c r="K2573" s="66">
        <v>0.39748193268351584</v>
      </c>
      <c r="M2573" s="67">
        <v>0</v>
      </c>
      <c r="N2573" s="67">
        <v>0</v>
      </c>
      <c r="P2573" s="66"/>
      <c r="Q2573" s="67">
        <v>2.1</v>
      </c>
    </row>
    <row r="2574" spans="1:17" ht="14" customHeight="1" x14ac:dyDescent="0.2">
      <c r="A2574" s="46">
        <v>2572</v>
      </c>
      <c r="B2574" s="63">
        <v>-81.366833333333332</v>
      </c>
      <c r="C2574" s="63">
        <v>25.582666666666668</v>
      </c>
      <c r="D2574" s="71">
        <v>47</v>
      </c>
      <c r="E2574" s="72">
        <v>0</v>
      </c>
      <c r="F2574" s="64">
        <v>37734</v>
      </c>
      <c r="G2574" s="65">
        <v>0.57430555555555551</v>
      </c>
      <c r="H2574" s="66">
        <v>25.902333333333331</v>
      </c>
      <c r="I2574" s="66">
        <v>35.576000000000001</v>
      </c>
      <c r="J2574" s="66">
        <v>1.4162213546250002</v>
      </c>
      <c r="K2574" s="66">
        <v>0.70704925877437508</v>
      </c>
      <c r="M2574" s="67">
        <v>3.4000000000000002E-2</v>
      </c>
      <c r="N2574" s="67">
        <v>1.2E-2</v>
      </c>
      <c r="P2574" s="66"/>
      <c r="Q2574" s="67">
        <v>2.2999999999999998</v>
      </c>
    </row>
    <row r="2575" spans="1:17" ht="14" customHeight="1" x14ac:dyDescent="0.2">
      <c r="A2575" s="46">
        <v>2573</v>
      </c>
      <c r="B2575" s="63">
        <v>-81.330500000000001</v>
      </c>
      <c r="C2575" s="63">
        <v>25.5825</v>
      </c>
      <c r="D2575" s="71">
        <v>48</v>
      </c>
      <c r="E2575" s="72">
        <v>0</v>
      </c>
      <c r="F2575" s="64">
        <v>37734</v>
      </c>
      <c r="G2575" s="65">
        <v>0.58611111111111114</v>
      </c>
      <c r="H2575" s="66">
        <v>26.238333333333333</v>
      </c>
      <c r="I2575" s="66">
        <v>35.320666666666668</v>
      </c>
      <c r="J2575" s="66">
        <v>2.7008866087500003</v>
      </c>
      <c r="K2575" s="66">
        <v>0.81740751052382898</v>
      </c>
      <c r="M2575" s="67">
        <v>0</v>
      </c>
      <c r="N2575" s="67">
        <v>0.01</v>
      </c>
      <c r="P2575" s="66"/>
      <c r="Q2575" s="67">
        <v>7.6</v>
      </c>
    </row>
    <row r="2576" spans="1:17" ht="14" customHeight="1" x14ac:dyDescent="0.2">
      <c r="A2576" s="46">
        <v>2574</v>
      </c>
      <c r="B2576" s="63">
        <v>-81.291833333333329</v>
      </c>
      <c r="C2576" s="63">
        <v>25.582666666666668</v>
      </c>
      <c r="D2576" s="71">
        <v>49</v>
      </c>
      <c r="E2576" s="72">
        <v>0</v>
      </c>
      <c r="F2576" s="64">
        <v>37734</v>
      </c>
      <c r="G2576" s="65">
        <v>0.6</v>
      </c>
      <c r="H2576" s="66">
        <v>26.115333333333336</v>
      </c>
      <c r="I2576" s="66">
        <v>35.598999999999997</v>
      </c>
      <c r="J2576" s="66">
        <v>1.16481963984375</v>
      </c>
      <c r="K2576" s="66">
        <v>0.78826148070140656</v>
      </c>
      <c r="M2576" s="67">
        <v>0.03</v>
      </c>
      <c r="N2576" s="67">
        <v>0</v>
      </c>
      <c r="P2576" s="66"/>
      <c r="Q2576" s="67">
        <v>42.8</v>
      </c>
    </row>
    <row r="2577" spans="1:17" ht="14" customHeight="1" x14ac:dyDescent="0.2">
      <c r="A2577" s="46">
        <v>2575</v>
      </c>
      <c r="B2577" s="63">
        <v>-81.349666666666664</v>
      </c>
      <c r="C2577" s="63">
        <v>25.453666666666667</v>
      </c>
      <c r="D2577" s="71">
        <v>50</v>
      </c>
      <c r="E2577" s="72">
        <v>0</v>
      </c>
      <c r="F2577" s="64">
        <v>37734</v>
      </c>
      <c r="G2577" s="65">
        <v>0.64027777777777783</v>
      </c>
      <c r="H2577" s="66">
        <v>25.924666666666667</v>
      </c>
      <c r="I2577" s="66">
        <v>35.341333333333331</v>
      </c>
      <c r="J2577" s="66">
        <v>0.68967289050000014</v>
      </c>
      <c r="K2577" s="66">
        <v>0.37437303224578117</v>
      </c>
      <c r="M2577" s="67">
        <v>0</v>
      </c>
      <c r="N2577" s="67">
        <v>0.01</v>
      </c>
      <c r="P2577" s="66"/>
      <c r="Q2577" s="67">
        <v>1.7</v>
      </c>
    </row>
    <row r="2578" spans="1:17" ht="14" customHeight="1" x14ac:dyDescent="0.2">
      <c r="A2578" s="46">
        <v>2576</v>
      </c>
      <c r="B2578" s="63">
        <v>-81.308499999999995</v>
      </c>
      <c r="C2578" s="63">
        <v>25.452400000000001</v>
      </c>
      <c r="D2578" s="71">
        <v>51</v>
      </c>
      <c r="E2578" s="72">
        <v>0</v>
      </c>
      <c r="F2578" s="64">
        <v>37734</v>
      </c>
      <c r="G2578" s="65">
        <v>0.65555555555555556</v>
      </c>
      <c r="H2578" s="66">
        <v>26.098333333333333</v>
      </c>
      <c r="I2578" s="66">
        <v>35.234999999999999</v>
      </c>
      <c r="J2578" s="66">
        <v>1.0828462363125</v>
      </c>
      <c r="K2578" s="66">
        <v>0.5397394243132031</v>
      </c>
      <c r="M2578" s="67">
        <v>0</v>
      </c>
      <c r="N2578" s="67">
        <v>0.01</v>
      </c>
      <c r="P2578" s="66"/>
      <c r="Q2578" s="67">
        <v>3.3</v>
      </c>
    </row>
    <row r="2579" spans="1:17" ht="14" customHeight="1" x14ac:dyDescent="0.2">
      <c r="A2579" s="46">
        <v>2577</v>
      </c>
      <c r="B2579" s="63">
        <v>-81.260499999999993</v>
      </c>
      <c r="C2579" s="63">
        <v>25.454166666666666</v>
      </c>
      <c r="D2579" s="71">
        <v>52</v>
      </c>
      <c r="E2579" s="72">
        <v>0</v>
      </c>
      <c r="F2579" s="64">
        <v>37734</v>
      </c>
      <c r="G2579" s="65">
        <v>0.67083333333333339</v>
      </c>
      <c r="H2579" s="66">
        <v>26.210333333333335</v>
      </c>
      <c r="I2579" s="66">
        <v>34.833666666666666</v>
      </c>
      <c r="J2579" s="66">
        <v>0.85735708678125011</v>
      </c>
      <c r="K2579" s="66">
        <v>0.56972761250625004</v>
      </c>
      <c r="M2579" s="67">
        <v>0.02</v>
      </c>
      <c r="N2579" s="67">
        <v>0.01</v>
      </c>
      <c r="P2579" s="66"/>
      <c r="Q2579" s="67">
        <v>18.5</v>
      </c>
    </row>
    <row r="2580" spans="1:17" ht="14" customHeight="1" x14ac:dyDescent="0.2">
      <c r="A2580" s="46">
        <v>2578</v>
      </c>
      <c r="B2580" s="63">
        <v>-81.225416666666661</v>
      </c>
      <c r="C2580" s="63">
        <v>25.453333333333333</v>
      </c>
      <c r="D2580" s="71">
        <v>53</v>
      </c>
      <c r="E2580" s="72">
        <v>0</v>
      </c>
      <c r="F2580" s="64">
        <v>37734</v>
      </c>
      <c r="G2580" s="65">
        <v>0.68472222222222223</v>
      </c>
      <c r="H2580" s="66">
        <v>26.439333333333334</v>
      </c>
      <c r="I2580" s="66">
        <v>34.619666666666667</v>
      </c>
      <c r="J2580" s="66">
        <v>2.4529731239062502</v>
      </c>
      <c r="K2580" s="66">
        <v>1.0809899996671875</v>
      </c>
      <c r="M2580" s="67">
        <v>0</v>
      </c>
      <c r="N2580" s="67">
        <v>0</v>
      </c>
      <c r="P2580" s="66"/>
      <c r="Q2580" s="67">
        <v>28.1</v>
      </c>
    </row>
    <row r="2581" spans="1:17" ht="14" customHeight="1" x14ac:dyDescent="0.2">
      <c r="A2581" s="46">
        <v>2579</v>
      </c>
      <c r="B2581" s="63">
        <v>-81.15806666666667</v>
      </c>
      <c r="C2581" s="63">
        <v>25.339616666666668</v>
      </c>
      <c r="D2581" s="71">
        <v>54</v>
      </c>
      <c r="E2581" s="72">
        <v>0</v>
      </c>
      <c r="F2581" s="64">
        <v>37734</v>
      </c>
      <c r="G2581" s="65">
        <v>0.73888888888888893</v>
      </c>
      <c r="H2581" s="66">
        <v>26.39533333333333</v>
      </c>
      <c r="I2581" s="66">
        <v>31.394666666666666</v>
      </c>
      <c r="J2581" s="66">
        <v>1.8599740345312501</v>
      </c>
      <c r="K2581" s="66">
        <v>0.86209360471781271</v>
      </c>
      <c r="M2581" s="67">
        <v>0.02</v>
      </c>
      <c r="N2581" s="67">
        <v>0</v>
      </c>
      <c r="P2581" s="66"/>
      <c r="Q2581" s="67">
        <v>22.2</v>
      </c>
    </row>
    <row r="2582" spans="1:17" ht="14" customHeight="1" x14ac:dyDescent="0.2">
      <c r="A2582" s="46">
        <v>2580</v>
      </c>
      <c r="B2582" s="63">
        <v>-81.193666666666672</v>
      </c>
      <c r="C2582" s="63">
        <v>25.3507</v>
      </c>
      <c r="D2582" s="71">
        <v>55</v>
      </c>
      <c r="E2582" s="72">
        <v>0</v>
      </c>
      <c r="F2582" s="64">
        <v>37734</v>
      </c>
      <c r="G2582" s="65">
        <v>0.76041666666666663</v>
      </c>
      <c r="H2582" s="66">
        <v>26.626666666666665</v>
      </c>
      <c r="I2582" s="66">
        <v>34.152333333333331</v>
      </c>
      <c r="J2582" s="66">
        <v>3.1356695545312498</v>
      </c>
      <c r="K2582" s="66">
        <v>1.4830707897843765</v>
      </c>
      <c r="M2582" s="67">
        <v>0</v>
      </c>
      <c r="N2582" s="67">
        <v>0.32</v>
      </c>
      <c r="P2582" s="66"/>
      <c r="Q2582" s="67">
        <v>44.6</v>
      </c>
    </row>
    <row r="2583" spans="1:17" ht="14" customHeight="1" x14ac:dyDescent="0.2">
      <c r="A2583" s="46">
        <v>2581</v>
      </c>
      <c r="B2583" s="63">
        <v>-81.227866666666671</v>
      </c>
      <c r="C2583" s="63">
        <v>25.349666666666668</v>
      </c>
      <c r="D2583" s="71">
        <v>56</v>
      </c>
      <c r="E2583" s="72">
        <v>0</v>
      </c>
      <c r="F2583" s="64">
        <v>37734</v>
      </c>
      <c r="G2583" s="65">
        <v>0.77708333333333324</v>
      </c>
      <c r="H2583" s="66">
        <v>26.650666666666666</v>
      </c>
      <c r="I2583" s="66">
        <v>34.728000000000002</v>
      </c>
      <c r="J2583" s="66">
        <v>1.1842540637812502</v>
      </c>
      <c r="K2583" s="66">
        <v>0.72977507681718756</v>
      </c>
      <c r="M2583" s="67">
        <v>0</v>
      </c>
      <c r="N2583" s="67">
        <v>0.05</v>
      </c>
      <c r="P2583" s="66"/>
      <c r="Q2583" s="67">
        <v>27.4</v>
      </c>
    </row>
    <row r="2584" spans="1:17" ht="14" customHeight="1" x14ac:dyDescent="0.2">
      <c r="A2584" s="46">
        <v>2582</v>
      </c>
      <c r="B2584" s="63">
        <v>-81.265100000000004</v>
      </c>
      <c r="C2584" s="63">
        <v>25.351283333333335</v>
      </c>
      <c r="D2584" s="71">
        <v>57</v>
      </c>
      <c r="E2584" s="72">
        <v>0</v>
      </c>
      <c r="F2584" s="64">
        <v>37734</v>
      </c>
      <c r="G2584" s="65">
        <v>0.79374999999999996</v>
      </c>
      <c r="H2584" s="66">
        <v>26.576999999999998</v>
      </c>
      <c r="I2584" s="66">
        <v>34.847333333333331</v>
      </c>
      <c r="J2584" s="66">
        <v>0.84863651193750012</v>
      </c>
      <c r="K2584" s="66">
        <v>0.62907112431796874</v>
      </c>
      <c r="M2584" s="67">
        <v>0</v>
      </c>
      <c r="N2584" s="67">
        <v>0.02</v>
      </c>
      <c r="P2584" s="66"/>
      <c r="Q2584" s="67">
        <v>21</v>
      </c>
    </row>
    <row r="2585" spans="1:17" ht="14" customHeight="1" x14ac:dyDescent="0.2">
      <c r="A2585" s="46">
        <v>2583</v>
      </c>
      <c r="B2585" s="63">
        <v>-81.653566666666663</v>
      </c>
      <c r="C2585" s="63">
        <v>25.166399999999999</v>
      </c>
      <c r="D2585" s="71">
        <v>58</v>
      </c>
      <c r="E2585" s="72">
        <v>0</v>
      </c>
      <c r="F2585" s="64">
        <v>37734</v>
      </c>
      <c r="G2585" s="65">
        <v>0.89722222222222225</v>
      </c>
      <c r="H2585" s="66">
        <v>25.765000000000001</v>
      </c>
      <c r="I2585" s="66">
        <v>36.005000000000003</v>
      </c>
      <c r="J2585" s="66">
        <v>0.26635127165624994</v>
      </c>
      <c r="K2585" s="66">
        <v>0.11428500202195319</v>
      </c>
      <c r="M2585" s="67">
        <v>0</v>
      </c>
      <c r="N2585" s="67">
        <v>0.03</v>
      </c>
      <c r="P2585" s="66"/>
      <c r="Q2585" s="67">
        <v>0</v>
      </c>
    </row>
    <row r="2586" spans="1:17" ht="14" customHeight="1" x14ac:dyDescent="0.2">
      <c r="A2586" s="46">
        <v>2584</v>
      </c>
      <c r="B2586" s="63">
        <v>-81.490399999999994</v>
      </c>
      <c r="C2586" s="63">
        <v>25.166483333333332</v>
      </c>
      <c r="D2586" s="71">
        <v>59</v>
      </c>
      <c r="E2586" s="72">
        <v>0</v>
      </c>
      <c r="F2586" s="64">
        <v>37734</v>
      </c>
      <c r="G2586" s="65">
        <v>0.93958333333333333</v>
      </c>
      <c r="H2586" s="66">
        <v>26.263333333333335</v>
      </c>
      <c r="I2586" s="66">
        <v>35.57566666666667</v>
      </c>
      <c r="J2586" s="66">
        <v>0.69515439468749995</v>
      </c>
      <c r="K2586" s="66">
        <v>0.35129403092179723</v>
      </c>
      <c r="M2586" s="67">
        <v>0</v>
      </c>
      <c r="N2586" s="67">
        <v>0.04</v>
      </c>
      <c r="P2586" s="66"/>
      <c r="Q2586" s="67">
        <v>0.3</v>
      </c>
    </row>
    <row r="2587" spans="1:17" ht="14" customHeight="1" x14ac:dyDescent="0.2">
      <c r="A2587" s="46">
        <v>2585</v>
      </c>
      <c r="B2587" s="63">
        <v>-81.336433333333332</v>
      </c>
      <c r="C2587" s="63">
        <v>25.167133333333332</v>
      </c>
      <c r="D2587" s="71">
        <v>60</v>
      </c>
      <c r="E2587" s="72">
        <v>0</v>
      </c>
      <c r="F2587" s="64">
        <v>37735</v>
      </c>
      <c r="G2587" s="65">
        <v>0.47291666666666665</v>
      </c>
      <c r="H2587" s="66">
        <v>25.918333333333333</v>
      </c>
      <c r="I2587" s="66">
        <v>34.918666666666667</v>
      </c>
      <c r="J2587" s="66">
        <v>1.1067655273124999</v>
      </c>
      <c r="K2587" s="66">
        <v>0.84077117632664111</v>
      </c>
      <c r="M2587" s="67">
        <v>0</v>
      </c>
      <c r="N2587" s="67">
        <v>0</v>
      </c>
      <c r="P2587" s="66"/>
      <c r="Q2587" s="67">
        <v>3.3</v>
      </c>
    </row>
    <row r="2588" spans="1:17" ht="14" customHeight="1" x14ac:dyDescent="0.2">
      <c r="A2588" s="46">
        <v>2586</v>
      </c>
      <c r="B2588" s="63">
        <v>-81.275000000000006</v>
      </c>
      <c r="C2588" s="63">
        <v>25.166766666666668</v>
      </c>
      <c r="D2588" s="71">
        <v>61</v>
      </c>
      <c r="E2588" s="72">
        <v>0</v>
      </c>
      <c r="F2588" s="64">
        <v>37735</v>
      </c>
      <c r="G2588" s="65">
        <v>0.49236111111111108</v>
      </c>
      <c r="H2588" s="66">
        <v>25.937666666666669</v>
      </c>
      <c r="I2588" s="66">
        <v>34.858333333333341</v>
      </c>
      <c r="J2588" s="66">
        <v>0.87579487359375008</v>
      </c>
      <c r="K2588" s="66">
        <v>0.68797175550726553</v>
      </c>
      <c r="L2588" s="66"/>
      <c r="M2588" s="66">
        <v>0</v>
      </c>
      <c r="N2588" s="66">
        <v>0.01</v>
      </c>
      <c r="P2588" s="66"/>
      <c r="Q2588" s="66">
        <v>14.6</v>
      </c>
    </row>
    <row r="2589" spans="1:17" ht="14" customHeight="1" x14ac:dyDescent="0.2">
      <c r="A2589" s="46">
        <v>2587</v>
      </c>
      <c r="B2589" s="63">
        <v>-81.235166666666672</v>
      </c>
      <c r="C2589" s="63">
        <v>25.166983333333334</v>
      </c>
      <c r="D2589" s="71">
        <v>62</v>
      </c>
      <c r="E2589" s="72">
        <v>0</v>
      </c>
      <c r="F2589" s="64">
        <v>37735</v>
      </c>
      <c r="G2589" s="65">
        <v>0.50694444444444442</v>
      </c>
      <c r="H2589" s="66">
        <v>25.988333333333333</v>
      </c>
      <c r="I2589" s="66">
        <v>34.547666666666665</v>
      </c>
      <c r="J2589" s="66">
        <v>0.77015133834375005</v>
      </c>
      <c r="K2589" s="66">
        <v>0.64246966466718769</v>
      </c>
      <c r="M2589" s="67">
        <v>0</v>
      </c>
      <c r="N2589" s="67">
        <v>0.02</v>
      </c>
      <c r="P2589" s="66"/>
      <c r="Q2589" s="67">
        <v>20.5</v>
      </c>
    </row>
    <row r="2590" spans="1:17" ht="14" customHeight="1" x14ac:dyDescent="0.2">
      <c r="A2590" s="46">
        <v>2588</v>
      </c>
      <c r="B2590" s="63">
        <v>-81.200366666666667</v>
      </c>
      <c r="C2590" s="63">
        <v>25.1662</v>
      </c>
      <c r="D2590" s="71">
        <v>63</v>
      </c>
      <c r="E2590" s="72">
        <v>0</v>
      </c>
      <c r="F2590" s="64">
        <v>37735</v>
      </c>
      <c r="G2590" s="65">
        <v>0.52152777777777781</v>
      </c>
      <c r="H2590" s="66">
        <v>25.931000000000001</v>
      </c>
      <c r="I2590" s="66">
        <v>33.991999999999997</v>
      </c>
      <c r="J2590" s="66">
        <v>0.97072455975000016</v>
      </c>
      <c r="K2590" s="66">
        <v>0.77190977997117161</v>
      </c>
      <c r="M2590" s="67">
        <v>0</v>
      </c>
      <c r="N2590" s="67">
        <v>0.05</v>
      </c>
      <c r="P2590" s="66"/>
      <c r="Q2590" s="67">
        <v>21.7</v>
      </c>
    </row>
    <row r="2591" spans="1:17" ht="14" customHeight="1" x14ac:dyDescent="0.2">
      <c r="A2591" s="46">
        <v>2589</v>
      </c>
      <c r="B2591" s="63">
        <v>-81.15776666666666</v>
      </c>
      <c r="C2591" s="63">
        <v>25.166049999999998</v>
      </c>
      <c r="D2591" s="71">
        <v>64</v>
      </c>
      <c r="E2591" s="72">
        <v>0</v>
      </c>
      <c r="F2591" s="64">
        <v>37735</v>
      </c>
      <c r="G2591" s="65">
        <v>0.53749999999999998</v>
      </c>
      <c r="H2591" s="66">
        <v>26.021000000000001</v>
      </c>
      <c r="I2591" s="66">
        <v>33.715333333333334</v>
      </c>
      <c r="J2591" s="66">
        <v>2.5862733393750004</v>
      </c>
      <c r="K2591" s="66">
        <v>1.4864624705003913</v>
      </c>
      <c r="M2591" s="67">
        <v>0</v>
      </c>
      <c r="N2591" s="67">
        <v>0.24</v>
      </c>
      <c r="P2591" s="66"/>
      <c r="Q2591" s="67">
        <v>31.3</v>
      </c>
    </row>
    <row r="2592" spans="1:17" ht="14" customHeight="1" x14ac:dyDescent="0.2">
      <c r="A2592" s="46">
        <v>2590</v>
      </c>
      <c r="B2592" s="63">
        <v>-81.093666666666664</v>
      </c>
      <c r="C2592" s="63">
        <v>25.101166666666668</v>
      </c>
      <c r="D2592" s="71">
        <v>65</v>
      </c>
      <c r="E2592" s="72">
        <v>0</v>
      </c>
      <c r="F2592" s="64">
        <v>37735</v>
      </c>
      <c r="G2592" s="65">
        <v>0.56944444444444442</v>
      </c>
      <c r="H2592" s="66">
        <v>25.963000000000005</v>
      </c>
      <c r="I2592" s="66">
        <v>34.634999999999998</v>
      </c>
      <c r="J2592" s="66">
        <v>2.11411650140625</v>
      </c>
      <c r="K2592" s="66">
        <v>1.0449958269996096</v>
      </c>
      <c r="M2592" s="67">
        <v>0</v>
      </c>
      <c r="N2592" s="67">
        <v>0.17</v>
      </c>
      <c r="P2592" s="66"/>
      <c r="Q2592" s="67">
        <v>28</v>
      </c>
    </row>
    <row r="2593" spans="1:17" ht="14" customHeight="1" x14ac:dyDescent="0.2">
      <c r="A2593" s="46">
        <v>2591</v>
      </c>
      <c r="B2593" s="63">
        <v>-81.107766666666663</v>
      </c>
      <c r="C2593" s="63">
        <v>25.068033333333332</v>
      </c>
      <c r="D2593" s="71">
        <v>66</v>
      </c>
      <c r="E2593" s="72">
        <v>0</v>
      </c>
      <c r="F2593" s="64">
        <v>37735</v>
      </c>
      <c r="G2593" s="65">
        <v>0.58194444444444449</v>
      </c>
      <c r="H2593" s="66">
        <v>25.995333333333331</v>
      </c>
      <c r="I2593" s="66">
        <v>35.344000000000001</v>
      </c>
      <c r="J2593" s="66">
        <v>1.1625772063125002</v>
      </c>
      <c r="K2593" s="66">
        <v>0.86450982684773459</v>
      </c>
      <c r="M2593" s="67">
        <v>0</v>
      </c>
      <c r="N2593" s="67">
        <v>0.2</v>
      </c>
      <c r="P2593" s="66"/>
      <c r="Q2593" s="67">
        <v>8.4</v>
      </c>
    </row>
    <row r="2594" spans="1:17" ht="14" customHeight="1" x14ac:dyDescent="0.2">
      <c r="A2594" s="46">
        <v>2592</v>
      </c>
      <c r="B2594" s="63">
        <v>-81.125349999999997</v>
      </c>
      <c r="C2594" s="63">
        <v>25.029533333333333</v>
      </c>
      <c r="D2594" s="71">
        <v>67</v>
      </c>
      <c r="E2594" s="72">
        <v>0</v>
      </c>
      <c r="F2594" s="64">
        <v>37735</v>
      </c>
      <c r="G2594" s="65">
        <v>0.59722222222222221</v>
      </c>
      <c r="H2594" s="66">
        <v>25.975333333333335</v>
      </c>
      <c r="I2594" s="66">
        <v>35.037666666666667</v>
      </c>
      <c r="J2594" s="66">
        <v>0.83393611434375003</v>
      </c>
      <c r="K2594" s="66">
        <v>0.55289129697398431</v>
      </c>
      <c r="M2594" s="67">
        <v>0</v>
      </c>
      <c r="N2594" s="67">
        <v>0.12</v>
      </c>
      <c r="P2594" s="66"/>
      <c r="Q2594" s="67">
        <v>7.3</v>
      </c>
    </row>
    <row r="2595" spans="1:17" ht="14" customHeight="1" x14ac:dyDescent="0.2">
      <c r="A2595" s="46">
        <v>2593</v>
      </c>
      <c r="B2595" s="63">
        <v>-80.963333333333338</v>
      </c>
      <c r="C2595" s="63">
        <v>24.929933333333334</v>
      </c>
      <c r="D2595" s="71">
        <v>71</v>
      </c>
      <c r="E2595" s="72">
        <v>0</v>
      </c>
      <c r="F2595" s="64">
        <v>37735</v>
      </c>
      <c r="G2595" s="65">
        <v>0.64861111111111114</v>
      </c>
      <c r="H2595" s="66">
        <v>26.435333333333336</v>
      </c>
      <c r="I2595" s="66">
        <v>35.040333333333336</v>
      </c>
      <c r="J2595" s="66">
        <v>1.6235218766250001</v>
      </c>
      <c r="K2595" s="66">
        <v>1.1523025004519529</v>
      </c>
      <c r="M2595" s="67">
        <v>0</v>
      </c>
      <c r="N2595" s="67">
        <v>0.03</v>
      </c>
      <c r="P2595" s="66"/>
      <c r="Q2595" s="67">
        <v>44</v>
      </c>
    </row>
    <row r="2596" spans="1:17" ht="14" customHeight="1" x14ac:dyDescent="0.2">
      <c r="A2596" s="46">
        <v>2594</v>
      </c>
      <c r="B2596" s="63">
        <v>-81.025400000000005</v>
      </c>
      <c r="C2596" s="63">
        <v>24.93</v>
      </c>
      <c r="D2596" s="71">
        <v>70</v>
      </c>
      <c r="E2596" s="72">
        <v>0</v>
      </c>
      <c r="F2596" s="64">
        <v>37735</v>
      </c>
      <c r="G2596" s="65">
        <v>0.67152777777777783</v>
      </c>
      <c r="H2596" s="66">
        <v>26.635999999999999</v>
      </c>
      <c r="I2596" s="66">
        <v>35.139000000000003</v>
      </c>
      <c r="J2596" s="66">
        <v>1.3855747630312503</v>
      </c>
      <c r="K2596" s="66">
        <v>0.65983295207929671</v>
      </c>
      <c r="M2596" s="67">
        <v>0</v>
      </c>
      <c r="N2596" s="67">
        <v>0.03</v>
      </c>
      <c r="P2596" s="66"/>
      <c r="Q2596" s="67">
        <v>2.2999999999999998</v>
      </c>
    </row>
    <row r="2597" spans="1:17" ht="14" customHeight="1" x14ac:dyDescent="0.2">
      <c r="A2597" s="46">
        <v>2595</v>
      </c>
      <c r="B2597" s="63">
        <v>-81.095316666666662</v>
      </c>
      <c r="C2597" s="63">
        <v>24.930266666666668</v>
      </c>
      <c r="D2597" s="71">
        <v>69</v>
      </c>
      <c r="E2597" s="72">
        <v>0</v>
      </c>
      <c r="F2597" s="64">
        <v>37735</v>
      </c>
      <c r="G2597" s="65">
        <v>0.69513888888888886</v>
      </c>
      <c r="H2597" s="66">
        <v>26.385999999999999</v>
      </c>
      <c r="I2597" s="66">
        <v>35.061</v>
      </c>
      <c r="J2597" s="66">
        <v>1.2622409188125001</v>
      </c>
      <c r="K2597" s="66">
        <v>0.55126553266382827</v>
      </c>
      <c r="M2597" s="67">
        <v>0</v>
      </c>
      <c r="N2597" s="67">
        <v>0</v>
      </c>
      <c r="P2597" s="66"/>
      <c r="Q2597" s="67">
        <v>1.1000000000000001</v>
      </c>
    </row>
    <row r="2598" spans="1:17" ht="14" customHeight="1" x14ac:dyDescent="0.2">
      <c r="A2598" s="46">
        <v>2596</v>
      </c>
      <c r="B2598" s="63">
        <v>-81.166116666666667</v>
      </c>
      <c r="C2598" s="63">
        <v>24.929950000000002</v>
      </c>
      <c r="D2598" s="71">
        <v>68</v>
      </c>
      <c r="E2598" s="72">
        <v>0</v>
      </c>
      <c r="F2598" s="64">
        <v>37735</v>
      </c>
      <c r="G2598" s="65">
        <v>0.71736111111111101</v>
      </c>
      <c r="H2598" s="66">
        <v>26.560999999999996</v>
      </c>
      <c r="I2598" s="66">
        <v>35.128333333333337</v>
      </c>
      <c r="J2598" s="66">
        <v>1.0427315920312501</v>
      </c>
      <c r="K2598" s="66">
        <v>0.4101466989494531</v>
      </c>
      <c r="M2598" s="67">
        <v>0</v>
      </c>
      <c r="N2598" s="67">
        <v>0</v>
      </c>
      <c r="P2598" s="66"/>
      <c r="Q2598" s="67">
        <v>0.25</v>
      </c>
    </row>
    <row r="2599" spans="1:17" ht="14" customHeight="1" x14ac:dyDescent="0.2">
      <c r="A2599" s="46">
        <v>2597</v>
      </c>
      <c r="B2599" s="63">
        <v>-81.166499999999999</v>
      </c>
      <c r="C2599" s="63">
        <v>24.930166666666668</v>
      </c>
      <c r="D2599" s="71">
        <v>68</v>
      </c>
      <c r="E2599" s="72">
        <v>0</v>
      </c>
      <c r="F2599" s="64">
        <v>37777</v>
      </c>
      <c r="G2599" s="65">
        <v>0.96944444444444444</v>
      </c>
      <c r="H2599" s="66">
        <v>30.587</v>
      </c>
      <c r="I2599" s="66">
        <v>36.19233333333333</v>
      </c>
      <c r="J2599" s="66">
        <v>0.56277509686761285</v>
      </c>
      <c r="K2599" s="66">
        <v>0.2613671946344347</v>
      </c>
      <c r="M2599" s="67">
        <v>0.02</v>
      </c>
      <c r="N2599" s="67">
        <v>0.3</v>
      </c>
      <c r="P2599" s="66"/>
      <c r="Q2599" s="67">
        <v>0.52</v>
      </c>
    </row>
    <row r="2600" spans="1:17" ht="14" customHeight="1" x14ac:dyDescent="0.2">
      <c r="A2600" s="46">
        <v>2598</v>
      </c>
      <c r="B2600" s="63">
        <v>-81.096000000000004</v>
      </c>
      <c r="C2600" s="63">
        <v>24.929666666666666</v>
      </c>
      <c r="D2600" s="71">
        <v>69</v>
      </c>
      <c r="E2600" s="72">
        <v>0</v>
      </c>
      <c r="F2600" s="64">
        <v>37777</v>
      </c>
      <c r="G2600" s="65">
        <v>0.99444444444444446</v>
      </c>
      <c r="H2600" s="66">
        <v>30.090333333333334</v>
      </c>
      <c r="I2600" s="66">
        <v>35.966999999999999</v>
      </c>
      <c r="J2600" s="66">
        <v>1.2618374515337027</v>
      </c>
      <c r="K2600" s="66">
        <v>0.79134604363960581</v>
      </c>
      <c r="M2600" s="67">
        <v>0.03</v>
      </c>
      <c r="N2600" s="67">
        <v>0.3</v>
      </c>
      <c r="P2600" s="66"/>
      <c r="Q2600" s="67">
        <v>0</v>
      </c>
    </row>
    <row r="2601" spans="1:17" ht="14" customHeight="1" x14ac:dyDescent="0.2">
      <c r="A2601" s="46">
        <v>2599</v>
      </c>
      <c r="B2601" s="63">
        <v>-81.025333333333336</v>
      </c>
      <c r="C2601" s="63">
        <v>24.930166666666668</v>
      </c>
      <c r="D2601" s="71">
        <v>70</v>
      </c>
      <c r="E2601" s="72">
        <v>0</v>
      </c>
      <c r="F2601" s="64">
        <v>37778</v>
      </c>
      <c r="G2601" s="65">
        <v>1.8749999999999999E-2</v>
      </c>
      <c r="H2601" s="66">
        <v>30.221333333333334</v>
      </c>
      <c r="I2601" s="66">
        <v>36.114333333333342</v>
      </c>
      <c r="J2601" s="66">
        <v>0.78058290840697997</v>
      </c>
      <c r="K2601" s="66">
        <v>0.40217632823149696</v>
      </c>
      <c r="M2601" s="67">
        <v>0.02</v>
      </c>
      <c r="N2601" s="67">
        <v>0.28999999999999998</v>
      </c>
      <c r="P2601" s="66"/>
      <c r="Q2601" s="67">
        <v>0</v>
      </c>
    </row>
    <row r="2602" spans="1:17" ht="14" customHeight="1" x14ac:dyDescent="0.2">
      <c r="A2602" s="46">
        <v>2600</v>
      </c>
      <c r="B2602" s="63">
        <v>-80.963999999999999</v>
      </c>
      <c r="C2602" s="63">
        <v>24.930333333333333</v>
      </c>
      <c r="D2602" s="71">
        <v>71</v>
      </c>
      <c r="E2602" s="72">
        <v>0</v>
      </c>
      <c r="F2602" s="64">
        <v>37778</v>
      </c>
      <c r="G2602" s="65">
        <v>4.1666666666666664E-2</v>
      </c>
      <c r="H2602" s="66">
        <v>30.010999999999999</v>
      </c>
      <c r="I2602" s="66">
        <v>35.199333333333328</v>
      </c>
      <c r="J2602" s="66">
        <v>0.45859245868910059</v>
      </c>
      <c r="K2602" s="66">
        <v>0.18231686760395227</v>
      </c>
      <c r="M2602" s="67">
        <v>0.01</v>
      </c>
      <c r="N2602" s="67">
        <v>0.15</v>
      </c>
      <c r="P2602" s="66"/>
      <c r="Q2602" s="67">
        <v>1.7</v>
      </c>
    </row>
    <row r="2603" spans="1:17" ht="14" customHeight="1" x14ac:dyDescent="0.2">
      <c r="A2603" s="46">
        <v>2601</v>
      </c>
      <c r="B2603" s="63">
        <v>-81.12766666666667</v>
      </c>
      <c r="C2603" s="63">
        <v>25.030999999999999</v>
      </c>
      <c r="D2603" s="71">
        <v>67</v>
      </c>
      <c r="E2603" s="72">
        <v>0</v>
      </c>
      <c r="F2603" s="64">
        <v>37778</v>
      </c>
      <c r="G2603" s="65">
        <v>9.5833333333333326E-2</v>
      </c>
      <c r="H2603" s="66">
        <v>30.034666666666666</v>
      </c>
      <c r="I2603" s="66">
        <v>36.1</v>
      </c>
      <c r="J2603" s="66">
        <v>0.34056076890981946</v>
      </c>
      <c r="K2603" s="66">
        <v>0.13552010318109739</v>
      </c>
      <c r="P2603" s="66"/>
    </row>
    <row r="2604" spans="1:17" ht="14" customHeight="1" x14ac:dyDescent="0.2">
      <c r="A2604" s="46">
        <v>2602</v>
      </c>
      <c r="B2604" s="63">
        <v>-81.107500000000002</v>
      </c>
      <c r="C2604" s="63">
        <v>25.068000000000001</v>
      </c>
      <c r="D2604" s="71">
        <v>66</v>
      </c>
      <c r="E2604" s="72">
        <v>0</v>
      </c>
      <c r="F2604" s="64">
        <v>37778</v>
      </c>
      <c r="G2604" s="65">
        <v>0.44791666666666669</v>
      </c>
      <c r="H2604" s="66">
        <v>29.583666666666669</v>
      </c>
      <c r="I2604" s="66">
        <v>35.342666666666666</v>
      </c>
      <c r="J2604" s="66">
        <v>0.70850488984843207</v>
      </c>
      <c r="K2604" s="66">
        <v>0.57791504405687799</v>
      </c>
      <c r="M2604" s="67">
        <v>0.08</v>
      </c>
      <c r="N2604" s="67">
        <v>0.26</v>
      </c>
      <c r="P2604" s="66"/>
      <c r="Q2604" s="67">
        <v>6.1</v>
      </c>
    </row>
    <row r="2605" spans="1:17" ht="14" customHeight="1" x14ac:dyDescent="0.2">
      <c r="A2605" s="46">
        <v>2603</v>
      </c>
      <c r="B2605" s="63">
        <v>-81.092333333333329</v>
      </c>
      <c r="C2605" s="63">
        <v>25.100666666666665</v>
      </c>
      <c r="D2605" s="71">
        <v>65</v>
      </c>
      <c r="E2605" s="72">
        <v>0</v>
      </c>
      <c r="F2605" s="64">
        <v>37778</v>
      </c>
      <c r="G2605" s="65">
        <v>0.46250000000000002</v>
      </c>
      <c r="H2605" s="66">
        <v>29.488666666666663</v>
      </c>
      <c r="I2605" s="66">
        <v>34.715666666666664</v>
      </c>
      <c r="J2605" s="66">
        <v>0.50832314398277112</v>
      </c>
      <c r="K2605" s="66">
        <v>0.57808332243504834</v>
      </c>
      <c r="M2605" s="67">
        <v>0.03</v>
      </c>
      <c r="N2605" s="67">
        <v>0.19</v>
      </c>
      <c r="P2605" s="66"/>
      <c r="Q2605" s="67">
        <v>12</v>
      </c>
    </row>
    <row r="2606" spans="1:17" ht="14" customHeight="1" x14ac:dyDescent="0.2">
      <c r="A2606" s="46">
        <v>2604</v>
      </c>
      <c r="B2606" s="63">
        <v>-81.156833333333338</v>
      </c>
      <c r="C2606" s="63">
        <v>25.166833333333333</v>
      </c>
      <c r="D2606" s="71">
        <v>64</v>
      </c>
      <c r="E2606" s="72">
        <v>0</v>
      </c>
      <c r="F2606" s="64">
        <v>37778</v>
      </c>
      <c r="G2606" s="65">
        <v>0.4993055555555555</v>
      </c>
      <c r="H2606" s="66">
        <v>29.413666666666668</v>
      </c>
      <c r="I2606" s="66">
        <v>35.337333333333333</v>
      </c>
      <c r="J2606" s="66">
        <v>0.99744646642811241</v>
      </c>
      <c r="K2606" s="66">
        <v>0.672219911714798</v>
      </c>
      <c r="M2606" s="67">
        <v>0.02</v>
      </c>
      <c r="N2606" s="67">
        <v>0.24</v>
      </c>
      <c r="P2606" s="66"/>
      <c r="Q2606" s="67">
        <v>15.5</v>
      </c>
    </row>
    <row r="2607" spans="1:17" ht="14" customHeight="1" x14ac:dyDescent="0.2">
      <c r="A2607" s="46">
        <v>2605</v>
      </c>
      <c r="B2607" s="63">
        <v>-81.200166666666661</v>
      </c>
      <c r="C2607" s="63">
        <v>25.166333333333334</v>
      </c>
      <c r="D2607" s="71">
        <v>63</v>
      </c>
      <c r="E2607" s="72">
        <v>0</v>
      </c>
      <c r="F2607" s="64">
        <v>37778</v>
      </c>
      <c r="G2607" s="65">
        <v>0.51666666666666672</v>
      </c>
      <c r="H2607" s="66">
        <v>29.667666666666666</v>
      </c>
      <c r="I2607" s="66">
        <v>36.012666666666668</v>
      </c>
      <c r="J2607" s="66">
        <v>0.75666181927837894</v>
      </c>
      <c r="K2607" s="66">
        <v>0.42853332505164221</v>
      </c>
      <c r="M2607" s="67">
        <v>0.01</v>
      </c>
      <c r="N2607" s="67">
        <v>0.35</v>
      </c>
      <c r="P2607" s="66"/>
      <c r="Q2607" s="67">
        <v>4</v>
      </c>
    </row>
    <row r="2608" spans="1:17" ht="14" customHeight="1" x14ac:dyDescent="0.2">
      <c r="A2608" s="46">
        <v>2606</v>
      </c>
      <c r="B2608" s="63">
        <v>-81.236333333333334</v>
      </c>
      <c r="C2608" s="63">
        <v>25.167000000000002</v>
      </c>
      <c r="D2608" s="71">
        <v>62</v>
      </c>
      <c r="E2608" s="72">
        <v>0</v>
      </c>
      <c r="F2608" s="64">
        <v>37778</v>
      </c>
      <c r="G2608" s="65">
        <v>0.52986111111111112</v>
      </c>
      <c r="H2608" s="66">
        <v>29.812666666666669</v>
      </c>
      <c r="I2608" s="66">
        <v>35.832999999999998</v>
      </c>
      <c r="J2608" s="66">
        <v>2.9759723383016112</v>
      </c>
      <c r="K2608" s="66">
        <v>1.5304215481570491</v>
      </c>
      <c r="M2608" s="67">
        <v>7.0000000000000007E-2</v>
      </c>
      <c r="N2608" s="67">
        <v>0.12</v>
      </c>
      <c r="P2608" s="66"/>
      <c r="Q2608" s="67">
        <v>0</v>
      </c>
    </row>
    <row r="2609" spans="1:17" ht="14" customHeight="1" x14ac:dyDescent="0.2">
      <c r="A2609" s="46">
        <v>2607</v>
      </c>
      <c r="B2609" s="63">
        <v>-81.274666666666661</v>
      </c>
      <c r="C2609" s="63">
        <v>25.166</v>
      </c>
      <c r="D2609" s="71">
        <v>61</v>
      </c>
      <c r="E2609" s="72">
        <v>0</v>
      </c>
      <c r="F2609" s="64">
        <v>37778</v>
      </c>
      <c r="G2609" s="65">
        <v>0.54583333333333328</v>
      </c>
      <c r="H2609" s="66">
        <v>29.794</v>
      </c>
      <c r="I2609" s="66">
        <v>35.865666666666669</v>
      </c>
      <c r="J2609" s="66">
        <v>2.6187297572363195</v>
      </c>
      <c r="K2609" s="66">
        <v>1.1555441871343124</v>
      </c>
      <c r="L2609" s="66"/>
      <c r="M2609" s="66">
        <v>0.09</v>
      </c>
      <c r="N2609" s="66">
        <v>0.12</v>
      </c>
      <c r="P2609" s="66"/>
      <c r="Q2609" s="66">
        <v>0</v>
      </c>
    </row>
    <row r="2610" spans="1:17" ht="14" customHeight="1" x14ac:dyDescent="0.2">
      <c r="A2610" s="46">
        <v>2608</v>
      </c>
      <c r="B2610" s="63">
        <v>-81.335833333333326</v>
      </c>
      <c r="C2610" s="63">
        <v>25.166166666666665</v>
      </c>
      <c r="D2610" s="71">
        <v>60</v>
      </c>
      <c r="E2610" s="72">
        <v>0</v>
      </c>
      <c r="F2610" s="64">
        <v>37778</v>
      </c>
      <c r="G2610" s="65">
        <v>0.56597222222222221</v>
      </c>
      <c r="H2610" s="66">
        <v>29.931333333333331</v>
      </c>
      <c r="I2610" s="66">
        <v>35.948</v>
      </c>
      <c r="J2610" s="66">
        <v>1.6187652814262488</v>
      </c>
      <c r="K2610" s="66">
        <v>1.2231049301069792</v>
      </c>
      <c r="M2610" s="67">
        <v>0.05</v>
      </c>
      <c r="N2610" s="67">
        <v>0.79</v>
      </c>
      <c r="P2610" s="66"/>
      <c r="Q2610" s="67">
        <v>0</v>
      </c>
    </row>
    <row r="2611" spans="1:17" ht="14" customHeight="1" x14ac:dyDescent="0.2">
      <c r="A2611" s="46">
        <v>2609</v>
      </c>
      <c r="B2611" s="63">
        <v>-81.489999999999995</v>
      </c>
      <c r="C2611" s="63">
        <v>25.166833333333333</v>
      </c>
      <c r="D2611" s="71">
        <v>59</v>
      </c>
      <c r="E2611" s="72">
        <v>0</v>
      </c>
      <c r="F2611" s="64">
        <v>37778</v>
      </c>
      <c r="G2611" s="65">
        <v>0.77500000000000002</v>
      </c>
      <c r="H2611" s="66">
        <v>30.359666666666669</v>
      </c>
      <c r="I2611" s="66">
        <v>35.993333333333332</v>
      </c>
      <c r="J2611" s="66">
        <v>0.61219103098853866</v>
      </c>
      <c r="K2611" s="66">
        <v>0.3007258736971572</v>
      </c>
      <c r="M2611" s="67">
        <v>0</v>
      </c>
      <c r="N2611" s="67">
        <v>0.37</v>
      </c>
      <c r="P2611" s="66"/>
      <c r="Q2611" s="67">
        <v>0</v>
      </c>
    </row>
    <row r="2612" spans="1:17" ht="14" customHeight="1" x14ac:dyDescent="0.2">
      <c r="A2612" s="46">
        <v>2610</v>
      </c>
      <c r="B2612" s="63">
        <v>-81.653499999999994</v>
      </c>
      <c r="C2612" s="63">
        <v>25.166499999999999</v>
      </c>
      <c r="D2612" s="71">
        <v>58</v>
      </c>
      <c r="E2612" s="72">
        <v>0</v>
      </c>
      <c r="F2612" s="64">
        <v>37778</v>
      </c>
      <c r="G2612" s="65">
        <v>0.8208333333333333</v>
      </c>
      <c r="H2612" s="66">
        <v>30.184000000000001</v>
      </c>
      <c r="I2612" s="66">
        <v>36.06066666666667</v>
      </c>
      <c r="J2612" s="66">
        <v>0.65720044869103789</v>
      </c>
      <c r="K2612" s="66">
        <v>0.22134331081766712</v>
      </c>
      <c r="M2612" s="67">
        <v>0</v>
      </c>
      <c r="N2612" s="67">
        <v>0.22</v>
      </c>
      <c r="P2612" s="66"/>
      <c r="Q2612" s="67">
        <v>0</v>
      </c>
    </row>
    <row r="2613" spans="1:17" ht="14" customHeight="1" x14ac:dyDescent="0.2">
      <c r="A2613" s="46">
        <v>2611</v>
      </c>
      <c r="B2613" s="63">
        <v>-81.264833333333328</v>
      </c>
      <c r="C2613" s="63">
        <v>25.351500000000001</v>
      </c>
      <c r="D2613" s="71">
        <v>57</v>
      </c>
      <c r="E2613" s="72">
        <v>0</v>
      </c>
      <c r="F2613" s="64">
        <v>37779</v>
      </c>
      <c r="G2613" s="65">
        <v>0.4694444444444445</v>
      </c>
      <c r="H2613" s="66">
        <v>29.791</v>
      </c>
      <c r="I2613" s="66">
        <v>35.919000000000004</v>
      </c>
      <c r="J2613" s="66">
        <v>1.0421411329578674</v>
      </c>
      <c r="K2613" s="66">
        <v>0.55444851800818262</v>
      </c>
      <c r="L2613" s="66"/>
      <c r="M2613" s="66">
        <v>0.01</v>
      </c>
      <c r="N2613" s="66">
        <v>0.2</v>
      </c>
      <c r="P2613" s="66"/>
      <c r="Q2613" s="66">
        <v>7.8</v>
      </c>
    </row>
    <row r="2614" spans="1:17" ht="14" customHeight="1" x14ac:dyDescent="0.2">
      <c r="A2614" s="46">
        <v>2612</v>
      </c>
      <c r="B2614" s="63">
        <v>-81.226666666666674</v>
      </c>
      <c r="C2614" s="63">
        <v>25.350999999999999</v>
      </c>
      <c r="D2614" s="71">
        <v>56</v>
      </c>
      <c r="E2614" s="72">
        <v>0</v>
      </c>
      <c r="F2614" s="64">
        <v>37779</v>
      </c>
      <c r="G2614" s="65">
        <v>0.48402777777777778</v>
      </c>
      <c r="H2614" s="66">
        <v>29.721999999999998</v>
      </c>
      <c r="I2614" s="66">
        <v>35.844666666666662</v>
      </c>
      <c r="J2614" s="66">
        <v>0.69087882417472624</v>
      </c>
      <c r="K2614" s="66">
        <v>0.51840461287085027</v>
      </c>
      <c r="M2614" s="67">
        <v>0.01</v>
      </c>
      <c r="N2614" s="67">
        <v>0.18</v>
      </c>
      <c r="P2614" s="66"/>
      <c r="Q2614" s="67">
        <v>12.7</v>
      </c>
    </row>
    <row r="2615" spans="1:17" ht="14" customHeight="1" x14ac:dyDescent="0.2">
      <c r="A2615" s="46">
        <v>2613</v>
      </c>
      <c r="B2615" s="63">
        <v>-81.194166666666661</v>
      </c>
      <c r="C2615" s="63">
        <v>25.349333333333334</v>
      </c>
      <c r="D2615" s="71">
        <v>55</v>
      </c>
      <c r="E2615" s="72">
        <v>0</v>
      </c>
      <c r="F2615" s="64">
        <v>37779</v>
      </c>
      <c r="G2615" s="65">
        <v>0.49861111111111112</v>
      </c>
      <c r="H2615" s="66">
        <v>29.657666666666668</v>
      </c>
      <c r="I2615" s="66">
        <v>35.612000000000002</v>
      </c>
      <c r="J2615" s="66">
        <v>0.59708297469679061</v>
      </c>
      <c r="K2615" s="66">
        <v>0.4519731151714641</v>
      </c>
      <c r="M2615" s="67">
        <v>0.01</v>
      </c>
      <c r="N2615" s="67">
        <v>0.6</v>
      </c>
      <c r="P2615" s="66"/>
      <c r="Q2615" s="67">
        <v>14.6</v>
      </c>
    </row>
    <row r="2616" spans="1:17" ht="14" customHeight="1" x14ac:dyDescent="0.2">
      <c r="A2616" s="46">
        <v>2614</v>
      </c>
      <c r="B2616" s="63">
        <v>-81.153833333333338</v>
      </c>
      <c r="C2616" s="63">
        <v>25.344000000000001</v>
      </c>
      <c r="D2616" s="71">
        <v>54</v>
      </c>
      <c r="E2616" s="72">
        <v>0</v>
      </c>
      <c r="F2616" s="64">
        <v>37779</v>
      </c>
      <c r="G2616" s="65">
        <v>0.51944444444444449</v>
      </c>
      <c r="H2616" s="66">
        <v>29.679333333333332</v>
      </c>
      <c r="I2616" s="66">
        <v>34.31133333333333</v>
      </c>
      <c r="J2616" s="66">
        <v>1.3893116764953264</v>
      </c>
      <c r="K2616" s="66">
        <v>0.31905799064445239</v>
      </c>
      <c r="M2616" s="67">
        <v>0.01</v>
      </c>
      <c r="N2616" s="67">
        <v>0.61</v>
      </c>
      <c r="P2616" s="66"/>
      <c r="Q2616" s="67">
        <v>7.8</v>
      </c>
    </row>
    <row r="2617" spans="1:17" ht="14" customHeight="1" x14ac:dyDescent="0.2">
      <c r="A2617" s="46">
        <v>2615</v>
      </c>
      <c r="B2617" s="63">
        <v>-81.224000000000004</v>
      </c>
      <c r="C2617" s="63">
        <v>25.453499999999998</v>
      </c>
      <c r="D2617" s="71">
        <v>53</v>
      </c>
      <c r="E2617" s="72">
        <v>0</v>
      </c>
      <c r="F2617" s="64">
        <v>37779</v>
      </c>
      <c r="G2617" s="65">
        <v>0.57638888888888895</v>
      </c>
      <c r="H2617" s="66">
        <v>29.783000000000001</v>
      </c>
      <c r="I2617" s="66">
        <v>34.510666666666658</v>
      </c>
      <c r="J2617" s="66">
        <v>1.1025733581248589</v>
      </c>
      <c r="K2617" s="66">
        <v>0.5175631822655764</v>
      </c>
      <c r="M2617" s="67">
        <v>0.02</v>
      </c>
      <c r="N2617" s="67">
        <v>0.14000000000000001</v>
      </c>
      <c r="P2617" s="66"/>
      <c r="Q2617" s="67">
        <v>13</v>
      </c>
    </row>
    <row r="2618" spans="1:17" ht="14" customHeight="1" x14ac:dyDescent="0.2">
      <c r="A2618" s="46">
        <v>2616</v>
      </c>
      <c r="B2618" s="63">
        <v>-81.260166666666663</v>
      </c>
      <c r="C2618" s="63">
        <v>25.453833333333332</v>
      </c>
      <c r="D2618" s="71">
        <v>52</v>
      </c>
      <c r="E2618" s="72">
        <v>0</v>
      </c>
      <c r="F2618" s="64">
        <v>37779</v>
      </c>
      <c r="G2618" s="65">
        <v>0.59097222222222223</v>
      </c>
      <c r="H2618" s="66">
        <v>29.842000000000002</v>
      </c>
      <c r="I2618" s="66">
        <v>35.542666666666662</v>
      </c>
      <c r="J2618" s="66">
        <v>0.81552028858164727</v>
      </c>
      <c r="K2618" s="66">
        <v>0.35045834779662216</v>
      </c>
      <c r="M2618" s="67">
        <v>0.02</v>
      </c>
      <c r="N2618" s="67">
        <v>0.26</v>
      </c>
      <c r="P2618" s="66"/>
      <c r="Q2618" s="67">
        <v>6.4</v>
      </c>
    </row>
    <row r="2619" spans="1:17" ht="14" customHeight="1" x14ac:dyDescent="0.2">
      <c r="A2619" s="46">
        <v>2617</v>
      </c>
      <c r="B2619" s="63">
        <v>-81.30916666666667</v>
      </c>
      <c r="C2619" s="63">
        <v>25.451666666666668</v>
      </c>
      <c r="D2619" s="71">
        <v>51</v>
      </c>
      <c r="E2619" s="72">
        <v>0</v>
      </c>
      <c r="F2619" s="64">
        <v>37779</v>
      </c>
      <c r="G2619" s="65">
        <v>0.6069444444444444</v>
      </c>
      <c r="H2619" s="66">
        <v>29.87</v>
      </c>
      <c r="I2619" s="66">
        <v>35.439</v>
      </c>
      <c r="J2619" s="66">
        <v>1.203293733403179</v>
      </c>
      <c r="K2619" s="66">
        <v>0.35269763378600671</v>
      </c>
      <c r="M2619" s="67">
        <v>0.04</v>
      </c>
      <c r="N2619" s="67">
        <v>0.32</v>
      </c>
      <c r="P2619" s="66"/>
      <c r="Q2619" s="67">
        <v>2.8</v>
      </c>
    </row>
    <row r="2620" spans="1:17" ht="14" customHeight="1" x14ac:dyDescent="0.2">
      <c r="A2620" s="46">
        <v>2618</v>
      </c>
      <c r="B2620" s="63">
        <v>-81.349999999999994</v>
      </c>
      <c r="C2620" s="63">
        <v>25.453666666666667</v>
      </c>
      <c r="D2620" s="71">
        <v>50</v>
      </c>
      <c r="E2620" s="72">
        <v>0</v>
      </c>
      <c r="F2620" s="64">
        <v>37779</v>
      </c>
      <c r="G2620" s="65">
        <v>0.62152777777777779</v>
      </c>
      <c r="H2620" s="66">
        <v>29.825333333333333</v>
      </c>
      <c r="I2620" s="66">
        <v>35.134333333333331</v>
      </c>
      <c r="J2620" s="66">
        <v>0.89452283294057944</v>
      </c>
      <c r="K2620" s="66">
        <v>0.25467517020286834</v>
      </c>
      <c r="M2620" s="67">
        <v>0</v>
      </c>
      <c r="N2620" s="67">
        <v>0.32</v>
      </c>
      <c r="P2620" s="66"/>
      <c r="Q2620" s="67">
        <v>2.8</v>
      </c>
    </row>
    <row r="2621" spans="1:17" ht="14" customHeight="1" x14ac:dyDescent="0.2">
      <c r="A2621" s="46">
        <v>2619</v>
      </c>
      <c r="B2621" s="63">
        <v>-81.291499999999999</v>
      </c>
      <c r="C2621" s="63">
        <v>25.583166666666667</v>
      </c>
      <c r="D2621" s="74">
        <v>49</v>
      </c>
      <c r="E2621" s="75">
        <v>0</v>
      </c>
      <c r="F2621" s="64">
        <v>37779</v>
      </c>
      <c r="G2621" s="65">
        <v>0.66527777777777775</v>
      </c>
      <c r="H2621" s="66">
        <v>30.122666666666664</v>
      </c>
      <c r="I2621" s="66">
        <v>32.622333333333337</v>
      </c>
      <c r="J2621" s="67">
        <v>3.0342013052593897</v>
      </c>
      <c r="K2621" s="67">
        <v>0.82532847089411332</v>
      </c>
      <c r="M2621" s="67">
        <v>0.03</v>
      </c>
      <c r="N2621" s="67">
        <v>0.33</v>
      </c>
      <c r="P2621" s="66"/>
      <c r="Q2621" s="67">
        <v>19.8</v>
      </c>
    </row>
    <row r="2622" spans="1:17" ht="14" customHeight="1" x14ac:dyDescent="0.2">
      <c r="A2622" s="46">
        <v>2620</v>
      </c>
      <c r="B2622" s="63">
        <v>-81.33016666666667</v>
      </c>
      <c r="C2622" s="63">
        <v>25.584833333333332</v>
      </c>
      <c r="D2622" s="71">
        <v>48</v>
      </c>
      <c r="E2622" s="72">
        <v>0</v>
      </c>
      <c r="F2622" s="64">
        <v>37779</v>
      </c>
      <c r="G2622" s="65">
        <v>0.7006944444444444</v>
      </c>
      <c r="H2622" s="66">
        <v>30.131666666666664</v>
      </c>
      <c r="I2622" s="66">
        <v>33.393666666666668</v>
      </c>
      <c r="J2622" s="66">
        <v>2.040531852904214</v>
      </c>
      <c r="K2622" s="66">
        <v>0.57696552781800137</v>
      </c>
      <c r="M2622" s="67">
        <v>0.03</v>
      </c>
      <c r="N2622" s="67">
        <v>0.24</v>
      </c>
      <c r="P2622" s="66"/>
      <c r="Q2622" s="67">
        <v>11.4</v>
      </c>
    </row>
    <row r="2623" spans="1:17" ht="14" customHeight="1" x14ac:dyDescent="0.2">
      <c r="A2623" s="46">
        <v>2621</v>
      </c>
      <c r="B2623" s="63">
        <v>-81.36633333333333</v>
      </c>
      <c r="C2623" s="63">
        <v>25.584833333333332</v>
      </c>
      <c r="D2623" s="71">
        <v>47</v>
      </c>
      <c r="E2623" s="72">
        <v>0</v>
      </c>
      <c r="F2623" s="64">
        <v>37779</v>
      </c>
      <c r="G2623" s="65">
        <v>0.71597222222222223</v>
      </c>
      <c r="H2623" s="66">
        <v>29.779666666666667</v>
      </c>
      <c r="I2623" s="66">
        <v>33.858333333333341</v>
      </c>
      <c r="J2623" s="66">
        <v>1.9369787170711912</v>
      </c>
      <c r="K2623" s="66">
        <v>0.59661587056112386</v>
      </c>
      <c r="M2623" s="67">
        <v>0.03</v>
      </c>
      <c r="N2623" s="67">
        <v>0.33</v>
      </c>
      <c r="P2623" s="66"/>
      <c r="Q2623" s="67">
        <v>7.8</v>
      </c>
    </row>
    <row r="2624" spans="1:17" ht="14" customHeight="1" x14ac:dyDescent="0.2">
      <c r="A2624" s="46">
        <v>2622</v>
      </c>
      <c r="B2624" s="63">
        <v>-81.408333333333331</v>
      </c>
      <c r="C2624" s="63">
        <v>25.586659999999998</v>
      </c>
      <c r="D2624" s="71">
        <v>46</v>
      </c>
      <c r="E2624" s="72">
        <v>0</v>
      </c>
      <c r="F2624" s="64">
        <v>37779</v>
      </c>
      <c r="G2624" s="65">
        <v>0.73819444444444438</v>
      </c>
      <c r="H2624" s="66">
        <v>29.570666666666664</v>
      </c>
      <c r="I2624" s="66">
        <v>33.911666666666669</v>
      </c>
      <c r="J2624" s="66">
        <v>1.6153030185260566</v>
      </c>
      <c r="K2624" s="66">
        <v>0.53342122283672622</v>
      </c>
      <c r="M2624" s="67">
        <v>0.02</v>
      </c>
      <c r="N2624" s="67">
        <v>0.38</v>
      </c>
      <c r="P2624" s="66"/>
      <c r="Q2624" s="67">
        <v>6.4</v>
      </c>
    </row>
    <row r="2625" spans="1:17" ht="14" customHeight="1" x14ac:dyDescent="0.2">
      <c r="A2625" s="46">
        <v>2623</v>
      </c>
      <c r="B2625" s="63">
        <v>-81.470666666666673</v>
      </c>
      <c r="C2625" s="63">
        <v>25.584499999999998</v>
      </c>
      <c r="D2625" s="71">
        <v>45</v>
      </c>
      <c r="E2625" s="72">
        <v>0</v>
      </c>
      <c r="F2625" s="64">
        <v>37779</v>
      </c>
      <c r="G2625" s="65">
        <v>0.76111111111111107</v>
      </c>
      <c r="H2625" s="66">
        <v>29.671333333333333</v>
      </c>
      <c r="I2625" s="66">
        <v>34.530999999999999</v>
      </c>
      <c r="J2625" s="66">
        <v>1.4875140423916884</v>
      </c>
      <c r="K2625" s="66">
        <v>0.4869088473275488</v>
      </c>
      <c r="M2625" s="67">
        <v>0.04</v>
      </c>
      <c r="N2625" s="67">
        <v>0.15</v>
      </c>
      <c r="P2625" s="66"/>
      <c r="Q2625" s="67">
        <v>2.9</v>
      </c>
    </row>
    <row r="2626" spans="1:17" ht="14" customHeight="1" x14ac:dyDescent="0.2">
      <c r="A2626" s="46">
        <v>2624</v>
      </c>
      <c r="B2626" s="63">
        <v>-81.664500000000004</v>
      </c>
      <c r="C2626" s="63">
        <v>25.584</v>
      </c>
      <c r="D2626" s="71">
        <v>44</v>
      </c>
      <c r="E2626" s="72">
        <v>0</v>
      </c>
      <c r="F2626" s="64">
        <v>37779</v>
      </c>
      <c r="G2626" s="65">
        <v>0.81736111111111109</v>
      </c>
      <c r="H2626" s="66">
        <v>30.282666666666668</v>
      </c>
      <c r="I2626" s="66">
        <v>35.21</v>
      </c>
      <c r="J2626" s="66">
        <v>0.78719268303461964</v>
      </c>
      <c r="K2626" s="66">
        <v>0.1950116225287587</v>
      </c>
      <c r="M2626" s="67">
        <v>0.04</v>
      </c>
      <c r="N2626" s="67">
        <v>0.1</v>
      </c>
      <c r="P2626" s="66"/>
      <c r="Q2626" s="67">
        <v>4.5</v>
      </c>
    </row>
    <row r="2627" spans="1:17" ht="14" customHeight="1" x14ac:dyDescent="0.2">
      <c r="A2627" s="46">
        <v>2625</v>
      </c>
      <c r="B2627" s="63">
        <v>-81.481833333333327</v>
      </c>
      <c r="C2627" s="63">
        <v>25.783000000000001</v>
      </c>
      <c r="D2627" s="71">
        <v>39</v>
      </c>
      <c r="E2627" s="72">
        <v>0</v>
      </c>
      <c r="F2627" s="64">
        <v>37779</v>
      </c>
      <c r="G2627" s="65">
        <v>0.88749999999999996</v>
      </c>
      <c r="H2627" s="66">
        <v>29.744333333333334</v>
      </c>
      <c r="I2627" s="66">
        <v>29.944000000000003</v>
      </c>
      <c r="J2627" s="66">
        <v>4.9951011114591815</v>
      </c>
      <c r="K2627" s="66">
        <v>2.4397721017272929</v>
      </c>
      <c r="M2627" s="67">
        <v>7.0000000000000007E-2</v>
      </c>
      <c r="N2627" s="67">
        <v>0.16900000000000001</v>
      </c>
      <c r="P2627" s="66"/>
      <c r="Q2627" s="67">
        <v>39.9</v>
      </c>
    </row>
    <row r="2628" spans="1:17" ht="14" customHeight="1" x14ac:dyDescent="0.2">
      <c r="A2628" s="46">
        <v>2626</v>
      </c>
      <c r="B2628" s="63">
        <v>-81.521666666666661</v>
      </c>
      <c r="C2628" s="63">
        <v>25.759833333333333</v>
      </c>
      <c r="D2628" s="71">
        <v>40</v>
      </c>
      <c r="E2628" s="72">
        <v>0</v>
      </c>
      <c r="F2628" s="64">
        <v>37779</v>
      </c>
      <c r="G2628" s="65">
        <v>0.90555555555555556</v>
      </c>
      <c r="H2628" s="66">
        <v>29.782666666666668</v>
      </c>
      <c r="I2628" s="66">
        <v>31.896666666666665</v>
      </c>
      <c r="J2628" s="66">
        <v>3.0105949673035335</v>
      </c>
      <c r="K2628" s="66">
        <v>0.78939085384509022</v>
      </c>
      <c r="M2628" s="67">
        <v>0.06</v>
      </c>
      <c r="N2628" s="67">
        <v>1.2</v>
      </c>
      <c r="P2628" s="66"/>
      <c r="Q2628" s="67">
        <v>20</v>
      </c>
    </row>
    <row r="2629" spans="1:17" ht="14" customHeight="1" x14ac:dyDescent="0.2">
      <c r="A2629" s="46">
        <v>2627</v>
      </c>
      <c r="B2629" s="63">
        <v>-81.573666666666668</v>
      </c>
      <c r="C2629" s="63">
        <v>25.733000000000001</v>
      </c>
      <c r="D2629" s="71">
        <v>41</v>
      </c>
      <c r="E2629" s="72">
        <v>0</v>
      </c>
      <c r="F2629" s="64">
        <v>37779</v>
      </c>
      <c r="G2629" s="65">
        <v>0.92569444444444438</v>
      </c>
      <c r="H2629" s="66">
        <v>29.888333333333332</v>
      </c>
      <c r="I2629" s="66">
        <v>33.212666666666671</v>
      </c>
      <c r="J2629" s="66">
        <v>1.4044197327870742</v>
      </c>
      <c r="K2629" s="66">
        <v>0.67339320802142377</v>
      </c>
      <c r="M2629" s="67">
        <v>0.04</v>
      </c>
      <c r="N2629" s="67">
        <v>0.36</v>
      </c>
      <c r="P2629" s="66"/>
      <c r="Q2629" s="67">
        <v>39.5</v>
      </c>
    </row>
    <row r="2630" spans="1:17" ht="14" customHeight="1" x14ac:dyDescent="0.2">
      <c r="A2630" s="46">
        <v>2628</v>
      </c>
      <c r="B2630" s="63">
        <v>-81.717833333333331</v>
      </c>
      <c r="C2630" s="63">
        <v>25.654833333333332</v>
      </c>
      <c r="D2630" s="71">
        <v>42</v>
      </c>
      <c r="E2630" s="72">
        <v>0</v>
      </c>
      <c r="F2630" s="64">
        <v>37779</v>
      </c>
      <c r="G2630" s="65">
        <v>0.97222222222222221</v>
      </c>
      <c r="H2630" s="66">
        <v>30.157</v>
      </c>
      <c r="I2630" s="66">
        <v>35.185000000000002</v>
      </c>
      <c r="J2630" s="66">
        <v>0.81898255148183918</v>
      </c>
      <c r="K2630" s="66">
        <v>0.26471713825268284</v>
      </c>
      <c r="M2630" s="67">
        <v>0.06</v>
      </c>
      <c r="N2630" s="67">
        <v>0.47</v>
      </c>
      <c r="P2630" s="66"/>
      <c r="Q2630" s="67">
        <v>1.3</v>
      </c>
    </row>
    <row r="2631" spans="1:17" ht="14" customHeight="1" x14ac:dyDescent="0.2">
      <c r="A2631" s="46">
        <v>2629</v>
      </c>
      <c r="B2631" s="63">
        <v>-82.767499999999998</v>
      </c>
      <c r="C2631" s="63">
        <v>26.385333333333332</v>
      </c>
      <c r="D2631" s="71" t="s">
        <v>38</v>
      </c>
      <c r="E2631" s="72">
        <v>0</v>
      </c>
      <c r="F2631" s="64">
        <v>37780</v>
      </c>
      <c r="G2631" s="65">
        <v>0.33888888888888885</v>
      </c>
      <c r="H2631" s="66">
        <v>28.287333333333333</v>
      </c>
      <c r="I2631" s="66">
        <v>36.231999999999999</v>
      </c>
      <c r="J2631" s="66">
        <v>5.0989689984649478E-2</v>
      </c>
      <c r="K2631" s="66">
        <v>2.1275002326511711E-2</v>
      </c>
      <c r="M2631" s="67">
        <v>0.01</v>
      </c>
      <c r="N2631" s="67">
        <v>0.18</v>
      </c>
      <c r="P2631" s="66"/>
      <c r="Q2631" s="67">
        <v>0</v>
      </c>
    </row>
    <row r="2632" spans="1:17" ht="14" customHeight="1" x14ac:dyDescent="0.2">
      <c r="A2632" s="46">
        <v>2630</v>
      </c>
      <c r="B2632" s="63">
        <v>-82.61666666666666</v>
      </c>
      <c r="C2632" s="63">
        <v>26.472833333333334</v>
      </c>
      <c r="D2632" s="71" t="s">
        <v>37</v>
      </c>
      <c r="E2632" s="72">
        <v>0</v>
      </c>
      <c r="F2632" s="64">
        <v>37780</v>
      </c>
      <c r="G2632" s="65">
        <v>0.3888888888888889</v>
      </c>
      <c r="H2632" s="66">
        <v>28.33966666666667</v>
      </c>
      <c r="I2632" s="66">
        <v>36.209666666666671</v>
      </c>
      <c r="J2632" s="66">
        <v>8.0261549049911243E-2</v>
      </c>
      <c r="K2632" s="66">
        <v>3.6661100859072732E-2</v>
      </c>
      <c r="M2632" s="67">
        <v>7.0000000000000007E-2</v>
      </c>
      <c r="N2632" s="67">
        <v>1.4</v>
      </c>
      <c r="P2632" s="66"/>
      <c r="Q2632" s="67">
        <v>0</v>
      </c>
    </row>
    <row r="2633" spans="1:17" ht="14" customHeight="1" x14ac:dyDescent="0.2">
      <c r="A2633" s="46">
        <v>2631</v>
      </c>
      <c r="B2633" s="63">
        <v>-82.467500000000001</v>
      </c>
      <c r="C2633" s="63">
        <v>26.554500000000001</v>
      </c>
      <c r="D2633" s="71" t="s">
        <v>36</v>
      </c>
      <c r="E2633" s="72">
        <v>0</v>
      </c>
      <c r="F2633" s="64">
        <v>37780</v>
      </c>
      <c r="G2633" s="65">
        <v>0.43263888888888885</v>
      </c>
      <c r="H2633" s="66">
        <v>29.066000000000003</v>
      </c>
      <c r="I2633" s="66">
        <v>35.984999999999999</v>
      </c>
      <c r="J2633" s="66">
        <v>0.28107279726106166</v>
      </c>
      <c r="K2633" s="66">
        <v>0.12328469772053721</v>
      </c>
      <c r="M2633" s="67">
        <v>0.06</v>
      </c>
      <c r="N2633" s="67">
        <v>0.21</v>
      </c>
      <c r="P2633" s="66"/>
      <c r="Q2633" s="67">
        <v>0</v>
      </c>
    </row>
    <row r="2634" spans="1:17" ht="14" customHeight="1" x14ac:dyDescent="0.2">
      <c r="A2634" s="46">
        <v>2632</v>
      </c>
      <c r="B2634" s="63">
        <v>-82.331000000000003</v>
      </c>
      <c r="C2634" s="63">
        <v>26.662333333333333</v>
      </c>
      <c r="D2634" s="71" t="s">
        <v>35</v>
      </c>
      <c r="E2634" s="72">
        <v>0</v>
      </c>
      <c r="F2634" s="64">
        <v>37780</v>
      </c>
      <c r="G2634" s="65">
        <v>0.47916666666666669</v>
      </c>
      <c r="H2634" s="66">
        <v>29.60166666666667</v>
      </c>
      <c r="I2634" s="66">
        <v>35.628000000000007</v>
      </c>
      <c r="J2634" s="66">
        <v>2.3008310727641219</v>
      </c>
      <c r="K2634" s="66">
        <v>0.94431371599680691</v>
      </c>
      <c r="M2634" s="67">
        <v>0.3</v>
      </c>
      <c r="N2634" s="67">
        <v>0.91</v>
      </c>
      <c r="P2634" s="66"/>
      <c r="Q2634" s="67">
        <v>0.43</v>
      </c>
    </row>
    <row r="2635" spans="1:17" ht="14" customHeight="1" x14ac:dyDescent="0.2">
      <c r="A2635" s="46">
        <v>2633</v>
      </c>
      <c r="B2635" s="63">
        <v>-82.25</v>
      </c>
      <c r="C2635" s="63">
        <v>26.717833333333335</v>
      </c>
      <c r="D2635" s="71" t="s">
        <v>34</v>
      </c>
      <c r="E2635" s="72">
        <v>0</v>
      </c>
      <c r="F2635" s="64">
        <v>37780</v>
      </c>
      <c r="G2635" s="65">
        <v>0.50416666666666665</v>
      </c>
      <c r="H2635" s="66">
        <v>29.750666666666671</v>
      </c>
      <c r="I2635" s="66">
        <v>34.439333333333337</v>
      </c>
      <c r="J2635" s="66">
        <v>1.3254171884281423</v>
      </c>
      <c r="K2635" s="66">
        <v>0.63006001310470783</v>
      </c>
      <c r="M2635" s="67">
        <v>0.23</v>
      </c>
      <c r="N2635" s="67">
        <v>0.36</v>
      </c>
      <c r="P2635" s="66"/>
      <c r="Q2635" s="67">
        <v>11.4</v>
      </c>
    </row>
    <row r="2636" spans="1:17" ht="14" customHeight="1" x14ac:dyDescent="0.2">
      <c r="A2636" s="46">
        <v>2634</v>
      </c>
      <c r="B2636" s="63">
        <v>-82.216999999999999</v>
      </c>
      <c r="C2636" s="63">
        <v>26.184666666666665</v>
      </c>
      <c r="D2636" s="71" t="s">
        <v>39</v>
      </c>
      <c r="E2636" s="72">
        <v>0</v>
      </c>
      <c r="F2636" s="64">
        <v>37780</v>
      </c>
      <c r="G2636" s="65">
        <v>0.65347222222222223</v>
      </c>
      <c r="H2636" s="66">
        <v>29.495333333333335</v>
      </c>
      <c r="I2636" s="66">
        <v>35.878999999999998</v>
      </c>
      <c r="J2636" s="66">
        <v>1.3732593666853439</v>
      </c>
      <c r="K2636" s="66">
        <v>0.613613711908781</v>
      </c>
      <c r="M2636" s="67">
        <v>0.04</v>
      </c>
      <c r="N2636" s="67">
        <v>0.25</v>
      </c>
      <c r="P2636" s="66"/>
      <c r="Q2636" s="67">
        <v>0</v>
      </c>
    </row>
    <row r="2637" spans="1:17" ht="14" customHeight="1" x14ac:dyDescent="0.2">
      <c r="A2637" s="46">
        <v>2635</v>
      </c>
      <c r="B2637" s="63">
        <v>-82.134</v>
      </c>
      <c r="C2637" s="63">
        <v>26.259</v>
      </c>
      <c r="D2637" s="71" t="s">
        <v>33</v>
      </c>
      <c r="E2637" s="72">
        <v>0</v>
      </c>
      <c r="F2637" s="64">
        <v>37780</v>
      </c>
      <c r="G2637" s="65">
        <v>0.68402777777777779</v>
      </c>
      <c r="H2637" s="66">
        <v>29.854333333333333</v>
      </c>
      <c r="I2637" s="66">
        <v>35.743000000000002</v>
      </c>
      <c r="J2637" s="66">
        <v>1.6121555067986089</v>
      </c>
      <c r="K2637" s="66">
        <v>0.73685300862718306</v>
      </c>
      <c r="M2637" s="67">
        <v>0.02</v>
      </c>
      <c r="N2637" s="67">
        <v>0.28999999999999998</v>
      </c>
      <c r="P2637" s="66"/>
      <c r="Q2637" s="67">
        <v>0.06</v>
      </c>
    </row>
    <row r="2638" spans="1:17" ht="14" customHeight="1" x14ac:dyDescent="0.2">
      <c r="A2638" s="46">
        <v>2636</v>
      </c>
      <c r="B2638" s="63">
        <v>-82.043999999999997</v>
      </c>
      <c r="C2638" s="63">
        <v>26.342333333333332</v>
      </c>
      <c r="D2638" s="71" t="s">
        <v>32</v>
      </c>
      <c r="E2638" s="72">
        <v>0</v>
      </c>
      <c r="F2638" s="64">
        <v>37780</v>
      </c>
      <c r="G2638" s="65">
        <v>0.71736111111111101</v>
      </c>
      <c r="H2638" s="66">
        <v>29.917000000000002</v>
      </c>
      <c r="I2638" s="66">
        <v>35.274000000000001</v>
      </c>
      <c r="J2638" s="66">
        <v>0.87595251374863925</v>
      </c>
      <c r="K2638" s="66">
        <v>0.34117976301912833</v>
      </c>
      <c r="M2638" s="67">
        <v>7.0000000000000007E-2</v>
      </c>
      <c r="N2638" s="67">
        <v>0.28999999999999998</v>
      </c>
      <c r="P2638" s="66"/>
      <c r="Q2638" s="67">
        <v>8.6999999999999993</v>
      </c>
    </row>
    <row r="2639" spans="1:17" ht="14" customHeight="1" x14ac:dyDescent="0.2">
      <c r="A2639" s="46">
        <v>2637</v>
      </c>
      <c r="B2639" s="63">
        <v>-81.998999999999995</v>
      </c>
      <c r="C2639" s="63">
        <v>26.382666666666665</v>
      </c>
      <c r="D2639" s="71" t="s">
        <v>31</v>
      </c>
      <c r="E2639" s="72">
        <v>0</v>
      </c>
      <c r="F2639" s="64">
        <v>37780</v>
      </c>
      <c r="G2639" s="65">
        <v>0.7368055555555556</v>
      </c>
      <c r="H2639" s="66">
        <v>30.040666666666667</v>
      </c>
      <c r="I2639" s="66">
        <v>34.915666666666667</v>
      </c>
      <c r="J2639" s="66">
        <v>0.71354090861234809</v>
      </c>
      <c r="K2639" s="66">
        <v>0.28463206291811177</v>
      </c>
      <c r="M2639" s="67">
        <v>0.09</v>
      </c>
      <c r="N2639" s="67">
        <v>0.27</v>
      </c>
      <c r="P2639" s="66"/>
      <c r="Q2639" s="67">
        <v>11.5</v>
      </c>
    </row>
    <row r="2640" spans="1:17" ht="14" customHeight="1" x14ac:dyDescent="0.2">
      <c r="A2640" s="46">
        <v>2638</v>
      </c>
      <c r="B2640" s="63">
        <v>-81.960999999999999</v>
      </c>
      <c r="C2640" s="63">
        <v>26.426166666666667</v>
      </c>
      <c r="D2640" s="71" t="s">
        <v>30</v>
      </c>
      <c r="E2640" s="72">
        <v>0</v>
      </c>
      <c r="F2640" s="64">
        <v>37780</v>
      </c>
      <c r="G2640" s="65">
        <v>0.75555555555555554</v>
      </c>
      <c r="H2640" s="66">
        <v>30.481666666666669</v>
      </c>
      <c r="I2640" s="66">
        <v>33.01466666666667</v>
      </c>
      <c r="J2640" s="66">
        <v>5.5175880582154662</v>
      </c>
      <c r="K2640" s="66">
        <v>1.826615532875385</v>
      </c>
      <c r="M2640" s="67">
        <v>0.13</v>
      </c>
      <c r="N2640" s="67">
        <v>0.51</v>
      </c>
      <c r="P2640" s="66"/>
      <c r="Q2640" s="67">
        <v>29.8</v>
      </c>
    </row>
    <row r="2641" spans="1:17" ht="14" customHeight="1" x14ac:dyDescent="0.2">
      <c r="A2641" s="46">
        <v>2639</v>
      </c>
      <c r="B2641" s="63">
        <v>-81.77</v>
      </c>
      <c r="C2641" s="63">
        <v>25.947333333333333</v>
      </c>
      <c r="D2641" s="71">
        <v>34</v>
      </c>
      <c r="E2641" s="72">
        <v>0</v>
      </c>
      <c r="F2641" s="64">
        <v>37781</v>
      </c>
      <c r="G2641" s="65">
        <v>0.59097222222222223</v>
      </c>
      <c r="H2641" s="66">
        <v>30.091999999999999</v>
      </c>
      <c r="I2641" s="66">
        <v>33.494333333333337</v>
      </c>
      <c r="J2641" s="66">
        <v>1.688325290602839</v>
      </c>
      <c r="K2641" s="66">
        <v>0.73917294997968863</v>
      </c>
      <c r="M2641" s="67">
        <v>0.06</v>
      </c>
      <c r="N2641" s="67">
        <v>0</v>
      </c>
      <c r="P2641" s="66"/>
      <c r="Q2641" s="67">
        <v>32.799999999999997</v>
      </c>
    </row>
    <row r="2642" spans="1:17" ht="14" customHeight="1" x14ac:dyDescent="0.2">
      <c r="A2642" s="46">
        <v>2640</v>
      </c>
      <c r="B2642" s="63">
        <v>-81.800166666666669</v>
      </c>
      <c r="C2642" s="63">
        <v>25.9116</v>
      </c>
      <c r="D2642" s="71">
        <v>33</v>
      </c>
      <c r="E2642" s="72">
        <v>0</v>
      </c>
      <c r="F2642" s="64">
        <v>37781</v>
      </c>
      <c r="G2642" s="65">
        <v>0.61111111111111105</v>
      </c>
      <c r="H2642" s="66">
        <v>30.262333333333334</v>
      </c>
      <c r="I2642" s="66">
        <v>34.903666666666673</v>
      </c>
      <c r="J2642" s="66">
        <v>0.6036927493244304</v>
      </c>
      <c r="K2642" s="66">
        <v>0.50815516132220206</v>
      </c>
      <c r="M2642" s="67">
        <v>7.0000000000000007E-2</v>
      </c>
      <c r="N2642" s="67">
        <v>0</v>
      </c>
      <c r="P2642" s="66"/>
      <c r="Q2642" s="67">
        <v>8.8000000000000007</v>
      </c>
    </row>
    <row r="2643" spans="1:17" ht="14" customHeight="1" x14ac:dyDescent="0.2">
      <c r="A2643" s="46">
        <v>2641</v>
      </c>
      <c r="B2643" s="63">
        <v>-81.833666666666673</v>
      </c>
      <c r="C2643" s="63">
        <v>25.873999999999999</v>
      </c>
      <c r="D2643" s="71">
        <v>32</v>
      </c>
      <c r="E2643" s="72">
        <v>0</v>
      </c>
      <c r="F2643" s="64">
        <v>37781</v>
      </c>
      <c r="G2643" s="65">
        <v>0.62986111111111109</v>
      </c>
      <c r="H2643" s="66">
        <v>30.325666666666667</v>
      </c>
      <c r="I2643" s="66">
        <v>35.713000000000001</v>
      </c>
      <c r="J2643" s="66">
        <v>0.33993126656432993</v>
      </c>
      <c r="K2643" s="66">
        <v>0.11314398019339242</v>
      </c>
      <c r="M2643" s="67">
        <v>0.05</v>
      </c>
      <c r="N2643" s="67">
        <v>0</v>
      </c>
      <c r="P2643" s="66"/>
      <c r="Q2643" s="67">
        <v>2.2000000000000002</v>
      </c>
    </row>
    <row r="2644" spans="1:17" ht="14" customHeight="1" x14ac:dyDescent="0.2">
      <c r="A2644" s="46">
        <v>2642</v>
      </c>
      <c r="B2644" s="63">
        <v>-81.942666666666668</v>
      </c>
      <c r="C2644" s="63">
        <v>25.740666666666666</v>
      </c>
      <c r="D2644" s="71">
        <v>31</v>
      </c>
      <c r="E2644" s="72">
        <v>0</v>
      </c>
      <c r="F2644" s="64">
        <v>37781</v>
      </c>
      <c r="G2644" s="65">
        <v>0.67847222222222225</v>
      </c>
      <c r="H2644" s="66">
        <v>30.104333333333329</v>
      </c>
      <c r="I2644" s="66">
        <v>35.899333333333338</v>
      </c>
      <c r="J2644" s="66">
        <v>0.25022718233207619</v>
      </c>
      <c r="K2644" s="66">
        <v>0.11244955486285714</v>
      </c>
      <c r="M2644" s="67">
        <v>0.02</v>
      </c>
      <c r="N2644" s="67">
        <v>0</v>
      </c>
      <c r="P2644" s="66"/>
      <c r="Q2644" s="67">
        <v>0</v>
      </c>
    </row>
    <row r="2645" spans="1:17" ht="14" customHeight="1" x14ac:dyDescent="0.2">
      <c r="A2645" s="46">
        <v>2643</v>
      </c>
      <c r="B2645" s="63">
        <v>-82.075166666666661</v>
      </c>
      <c r="C2645" s="63">
        <v>25.571216666666668</v>
      </c>
      <c r="D2645" s="71">
        <v>30.5</v>
      </c>
      <c r="E2645" s="72">
        <v>0</v>
      </c>
      <c r="F2645" s="64">
        <v>37781</v>
      </c>
      <c r="G2645" s="65">
        <v>0.73402777777777783</v>
      </c>
      <c r="H2645" s="66">
        <v>29.609333333333336</v>
      </c>
      <c r="I2645" s="66">
        <v>36.298333333333332</v>
      </c>
      <c r="J2645" s="66">
        <v>0.23763713542228621</v>
      </c>
      <c r="K2645" s="66">
        <v>0.11042427244772943</v>
      </c>
      <c r="M2645" s="67">
        <v>0.01</v>
      </c>
      <c r="N2645" s="67">
        <v>0</v>
      </c>
      <c r="P2645" s="66"/>
      <c r="Q2645" s="67">
        <v>0</v>
      </c>
    </row>
    <row r="2646" spans="1:17" ht="14" customHeight="1" x14ac:dyDescent="0.2">
      <c r="A2646" s="46">
        <v>2644</v>
      </c>
      <c r="B2646" s="63">
        <v>-82.2102</v>
      </c>
      <c r="C2646" s="63">
        <v>25.401216666666667</v>
      </c>
      <c r="D2646" s="71">
        <v>30</v>
      </c>
      <c r="E2646" s="72">
        <v>0</v>
      </c>
      <c r="F2646" s="64">
        <v>37781</v>
      </c>
      <c r="G2646" s="65">
        <v>0.7895833333333333</v>
      </c>
      <c r="H2646" s="66">
        <v>29.207666666666668</v>
      </c>
      <c r="I2646" s="66">
        <v>36.395000000000003</v>
      </c>
      <c r="J2646" s="66">
        <v>9.3795849477935483E-2</v>
      </c>
      <c r="K2646" s="66">
        <v>4.0448673261633275E-2</v>
      </c>
      <c r="M2646" s="67">
        <v>0.02</v>
      </c>
      <c r="N2646" s="67">
        <v>0</v>
      </c>
      <c r="P2646" s="66"/>
      <c r="Q2646" s="67">
        <v>0</v>
      </c>
    </row>
    <row r="2647" spans="1:17" ht="14" customHeight="1" x14ac:dyDescent="0.2">
      <c r="A2647" s="46">
        <v>2645</v>
      </c>
      <c r="B2647" s="63">
        <v>-82.349916666666672</v>
      </c>
      <c r="C2647" s="63">
        <v>25.225966666666668</v>
      </c>
      <c r="D2647" s="71">
        <v>29.5</v>
      </c>
      <c r="E2647" s="72">
        <v>0</v>
      </c>
      <c r="F2647" s="64">
        <v>37781</v>
      </c>
      <c r="G2647" s="65">
        <v>0.84861111111111109</v>
      </c>
      <c r="H2647" s="66">
        <v>29.782999999999998</v>
      </c>
      <c r="I2647" s="66">
        <v>36.357666666666667</v>
      </c>
      <c r="J2647" s="66">
        <v>4.2491408320541241E-2</v>
      </c>
      <c r="K2647" s="66">
        <v>1.4887297182547176E-2</v>
      </c>
      <c r="M2647" s="67">
        <v>0.01</v>
      </c>
      <c r="N2647" s="67">
        <v>0</v>
      </c>
      <c r="P2647" s="66"/>
      <c r="Q2647" s="67">
        <v>0.18</v>
      </c>
    </row>
    <row r="2648" spans="1:17" ht="14" customHeight="1" x14ac:dyDescent="0.2">
      <c r="A2648" s="46">
        <v>2646</v>
      </c>
      <c r="B2648" s="63">
        <v>-82.478166666666667</v>
      </c>
      <c r="C2648" s="63">
        <v>25.063500000000001</v>
      </c>
      <c r="D2648" s="71">
        <v>29</v>
      </c>
      <c r="E2648" s="72">
        <v>0</v>
      </c>
      <c r="F2648" s="64">
        <v>37781</v>
      </c>
      <c r="G2648" s="65">
        <v>0.90486111111111101</v>
      </c>
      <c r="H2648" s="66">
        <v>29.897333333333336</v>
      </c>
      <c r="I2648" s="66">
        <v>36.362666666666669</v>
      </c>
      <c r="J2648" s="66">
        <v>4.0917652456817499E-2</v>
      </c>
      <c r="K2648" s="66">
        <v>1.808498075129528E-2</v>
      </c>
      <c r="M2648" s="67">
        <v>0.01</v>
      </c>
      <c r="N2648" s="67">
        <v>0</v>
      </c>
      <c r="P2648" s="66"/>
      <c r="Q2648" s="67">
        <v>0</v>
      </c>
    </row>
    <row r="2649" spans="1:17" ht="14" customHeight="1" x14ac:dyDescent="0.2">
      <c r="A2649" s="46">
        <v>2647</v>
      </c>
      <c r="B2649" s="63">
        <v>-82.617333333333335</v>
      </c>
      <c r="C2649" s="63">
        <v>24.900500000000001</v>
      </c>
      <c r="D2649" s="71">
        <v>28.5</v>
      </c>
      <c r="E2649" s="72">
        <v>0</v>
      </c>
      <c r="F2649" s="64">
        <v>37781</v>
      </c>
      <c r="G2649" s="65">
        <v>0.96250000000000002</v>
      </c>
      <c r="H2649" s="66">
        <v>29.943999999999999</v>
      </c>
      <c r="I2649" s="66">
        <v>36.417000000000002</v>
      </c>
      <c r="J2649" s="66">
        <v>3.2419370792709248E-2</v>
      </c>
      <c r="K2649" s="66">
        <v>1.3591856555916916E-2</v>
      </c>
      <c r="M2649" s="67">
        <v>0.01</v>
      </c>
      <c r="N2649" s="67">
        <v>0</v>
      </c>
      <c r="P2649" s="66"/>
      <c r="Q2649" s="67">
        <v>2.2999999999999998</v>
      </c>
    </row>
    <row r="2650" spans="1:17" ht="14" customHeight="1" x14ac:dyDescent="0.2">
      <c r="A2650" s="46">
        <v>2648</v>
      </c>
      <c r="B2650" s="63">
        <v>-82.750133333333338</v>
      </c>
      <c r="C2650" s="63">
        <v>24.7285</v>
      </c>
      <c r="D2650" s="71">
        <v>28</v>
      </c>
      <c r="E2650" s="72">
        <v>0</v>
      </c>
      <c r="F2650" s="64">
        <v>37782</v>
      </c>
      <c r="G2650" s="65">
        <v>2.013888888888889E-2</v>
      </c>
      <c r="H2650" s="66">
        <v>29.89233333333333</v>
      </c>
      <c r="I2650" s="66">
        <v>36.437666666666672</v>
      </c>
      <c r="J2650" s="66">
        <v>3.4307877829177741E-2</v>
      </c>
      <c r="K2650" s="66">
        <v>1.3327274633610237E-2</v>
      </c>
      <c r="M2650" s="67">
        <v>0.03</v>
      </c>
      <c r="N2650" s="67">
        <v>0.25</v>
      </c>
      <c r="P2650" s="66"/>
      <c r="Q2650" s="67">
        <v>0</v>
      </c>
    </row>
    <row r="2651" spans="1:17" ht="14" customHeight="1" x14ac:dyDescent="0.2">
      <c r="A2651" s="46">
        <v>2649</v>
      </c>
      <c r="B2651" s="63">
        <v>-82.910266666666672</v>
      </c>
      <c r="C2651" s="63">
        <v>24.619983333333334</v>
      </c>
      <c r="D2651" s="71" t="s">
        <v>26</v>
      </c>
      <c r="E2651" s="72">
        <v>0</v>
      </c>
      <c r="F2651" s="64">
        <v>37782</v>
      </c>
      <c r="G2651" s="65">
        <v>7.7083333333333337E-2</v>
      </c>
      <c r="H2651" s="66">
        <v>29.06</v>
      </c>
      <c r="I2651" s="66">
        <v>36.409333333333336</v>
      </c>
      <c r="J2651" s="66">
        <v>0.12149395267947347</v>
      </c>
      <c r="K2651" s="66">
        <v>4.4417116616706366E-2</v>
      </c>
      <c r="M2651" s="67">
        <v>0</v>
      </c>
      <c r="N2651" s="67">
        <v>0.26</v>
      </c>
      <c r="P2651" s="66"/>
      <c r="Q2651" s="67">
        <v>0</v>
      </c>
    </row>
    <row r="2652" spans="1:17" ht="14" customHeight="1" x14ac:dyDescent="0.2">
      <c r="A2652" s="46">
        <v>2650</v>
      </c>
      <c r="B2652" s="63">
        <v>-82.971666666666664</v>
      </c>
      <c r="C2652" s="63">
        <v>24.550999999999998</v>
      </c>
      <c r="D2652" s="71" t="s">
        <v>25</v>
      </c>
      <c r="E2652" s="72">
        <v>0</v>
      </c>
      <c r="F2652" s="64">
        <v>37782</v>
      </c>
      <c r="G2652" s="65">
        <v>0.10416666666666667</v>
      </c>
      <c r="H2652" s="66">
        <v>29.070666666666668</v>
      </c>
      <c r="I2652" s="66">
        <v>36.385666666666673</v>
      </c>
      <c r="J2652" s="66">
        <v>5.8543718130523482E-2</v>
      </c>
      <c r="K2652" s="66">
        <v>3.3478741277388049E-2</v>
      </c>
      <c r="M2652" s="67">
        <v>0.01</v>
      </c>
      <c r="N2652" s="67">
        <v>0.1</v>
      </c>
      <c r="P2652" s="66"/>
      <c r="Q2652" s="67">
        <v>0.59</v>
      </c>
    </row>
    <row r="2653" spans="1:17" ht="14" customHeight="1" x14ac:dyDescent="0.2">
      <c r="A2653" s="46">
        <v>2651</v>
      </c>
      <c r="B2653" s="63">
        <v>-83.042349999999999</v>
      </c>
      <c r="C2653" s="63">
        <v>24.466833333333334</v>
      </c>
      <c r="D2653" s="71" t="s">
        <v>24</v>
      </c>
      <c r="E2653" s="72">
        <v>0</v>
      </c>
      <c r="F2653" s="64">
        <v>37782</v>
      </c>
      <c r="G2653" s="65">
        <v>0.46180555555555558</v>
      </c>
      <c r="H2653" s="66">
        <v>28.927000000000003</v>
      </c>
      <c r="I2653" s="66">
        <v>36.355666666666671</v>
      </c>
      <c r="J2653" s="66">
        <v>6.2320732203460488E-2</v>
      </c>
      <c r="K2653" s="66">
        <v>2.5371253638430027E-2</v>
      </c>
      <c r="N2653" s="67">
        <v>0</v>
      </c>
      <c r="P2653" s="66"/>
      <c r="Q2653" s="67">
        <v>0</v>
      </c>
    </row>
    <row r="2654" spans="1:17" ht="14" customHeight="1" x14ac:dyDescent="0.2">
      <c r="A2654" s="46">
        <v>2652</v>
      </c>
      <c r="B2654" s="63">
        <v>-83.113</v>
      </c>
      <c r="C2654" s="63">
        <v>24.382216</v>
      </c>
      <c r="D2654" s="71" t="s">
        <v>23</v>
      </c>
      <c r="E2654" s="72">
        <v>0</v>
      </c>
      <c r="F2654" s="64">
        <v>37782</v>
      </c>
      <c r="G2654" s="65">
        <v>0.49722222222222223</v>
      </c>
      <c r="H2654" s="66">
        <v>28.588000000000001</v>
      </c>
      <c r="I2654" s="66">
        <v>35.795000000000002</v>
      </c>
      <c r="J2654" s="66">
        <v>0.12904798082534746</v>
      </c>
      <c r="K2654" s="66">
        <v>9.5269862741553125E-3</v>
      </c>
      <c r="N2654" s="67">
        <v>0</v>
      </c>
      <c r="P2654" s="66"/>
      <c r="Q2654" s="67">
        <v>0</v>
      </c>
    </row>
    <row r="2655" spans="1:17" ht="14" customHeight="1" x14ac:dyDescent="0.2">
      <c r="A2655" s="46">
        <v>2653</v>
      </c>
      <c r="B2655" s="63">
        <v>-83.191666666666663</v>
      </c>
      <c r="C2655" s="63">
        <v>24.3</v>
      </c>
      <c r="D2655" s="71" t="s">
        <v>22</v>
      </c>
      <c r="E2655" s="72">
        <v>0</v>
      </c>
      <c r="F2655" s="64">
        <v>37782</v>
      </c>
      <c r="G2655" s="65">
        <v>0.54305555555555551</v>
      </c>
      <c r="H2655" s="66">
        <v>28.387</v>
      </c>
      <c r="I2655" s="66">
        <v>35.848999999999997</v>
      </c>
      <c r="J2655" s="66">
        <v>6.2005981030715744E-2</v>
      </c>
      <c r="K2655" s="66">
        <v>2.2167497570762008E-2</v>
      </c>
      <c r="M2655" s="67">
        <v>0</v>
      </c>
      <c r="N2655" s="67">
        <v>0</v>
      </c>
      <c r="P2655" s="66"/>
      <c r="Q2655" s="67">
        <v>0</v>
      </c>
    </row>
    <row r="2656" spans="1:17" ht="14" customHeight="1" x14ac:dyDescent="0.2">
      <c r="A2656" s="46">
        <v>2654</v>
      </c>
      <c r="B2656" s="63">
        <v>-83.233333333333334</v>
      </c>
      <c r="C2656" s="63">
        <v>24.433833333333332</v>
      </c>
      <c r="D2656" s="71" t="s">
        <v>21</v>
      </c>
      <c r="E2656" s="72">
        <v>0</v>
      </c>
      <c r="F2656" s="64">
        <v>37782</v>
      </c>
      <c r="G2656" s="65">
        <v>0.6118055555555556</v>
      </c>
      <c r="H2656" s="66">
        <v>28.699333333333332</v>
      </c>
      <c r="I2656" s="66">
        <v>35.643000000000001</v>
      </c>
      <c r="J2656" s="66">
        <v>5.2563445848373233E-2</v>
      </c>
      <c r="K2656" s="66">
        <v>1.212292149077852E-2</v>
      </c>
      <c r="M2656" s="67">
        <v>0</v>
      </c>
      <c r="N2656" s="67">
        <v>0</v>
      </c>
      <c r="P2656" s="66"/>
      <c r="Q2656" s="67">
        <v>0</v>
      </c>
    </row>
    <row r="2657" spans="1:17" ht="14" customHeight="1" x14ac:dyDescent="0.2">
      <c r="A2657" s="46">
        <v>2655</v>
      </c>
      <c r="B2657" s="63">
        <v>-83.268116666666671</v>
      </c>
      <c r="C2657" s="63">
        <v>24.56465</v>
      </c>
      <c r="D2657" s="71" t="s">
        <v>20</v>
      </c>
      <c r="E2657" s="72">
        <v>0</v>
      </c>
      <c r="F2657" s="64">
        <v>37782</v>
      </c>
      <c r="G2657" s="65">
        <v>0.66180555555555554</v>
      </c>
      <c r="H2657" s="66">
        <v>29.214666666666663</v>
      </c>
      <c r="I2657" s="66">
        <v>36.168666666666667</v>
      </c>
      <c r="J2657" s="66">
        <v>3.5252131347411994E-2</v>
      </c>
      <c r="K2657" s="66">
        <v>2.5103778206427025E-2</v>
      </c>
      <c r="M2657" s="67">
        <v>0</v>
      </c>
      <c r="N2657" s="67">
        <v>0</v>
      </c>
      <c r="P2657" s="66"/>
      <c r="Q2657" s="67">
        <v>0</v>
      </c>
    </row>
    <row r="2658" spans="1:17" ht="14" customHeight="1" x14ac:dyDescent="0.2">
      <c r="A2658" s="46">
        <v>2656</v>
      </c>
      <c r="B2658" s="63">
        <v>-83.183333333333337</v>
      </c>
      <c r="C2658" s="63">
        <v>24.69125</v>
      </c>
      <c r="D2658" s="71" t="s">
        <v>18</v>
      </c>
      <c r="E2658" s="72">
        <v>0</v>
      </c>
      <c r="F2658" s="64">
        <v>37782</v>
      </c>
      <c r="G2658" s="65">
        <v>0.7270833333333333</v>
      </c>
      <c r="H2658" s="66">
        <v>29.560333333333332</v>
      </c>
      <c r="I2658" s="66">
        <v>36.608666666666664</v>
      </c>
      <c r="M2658" s="67">
        <v>0</v>
      </c>
      <c r="N2658" s="67">
        <v>0</v>
      </c>
      <c r="P2658" s="66"/>
      <c r="Q2658" s="67">
        <v>0</v>
      </c>
    </row>
    <row r="2659" spans="1:17" ht="14" customHeight="1" x14ac:dyDescent="0.2">
      <c r="A2659" s="46">
        <v>2657</v>
      </c>
      <c r="B2659" s="63">
        <v>-83.308066666666662</v>
      </c>
      <c r="C2659" s="63">
        <v>24.691483333333334</v>
      </c>
      <c r="D2659" s="71" t="s">
        <v>19</v>
      </c>
      <c r="E2659" s="72">
        <v>0</v>
      </c>
      <c r="F2659" s="64">
        <v>37782</v>
      </c>
      <c r="G2659" s="65">
        <v>0.7416666666666667</v>
      </c>
      <c r="H2659" s="66">
        <v>29.10766666666667</v>
      </c>
      <c r="I2659" s="66">
        <v>36.30466666666667</v>
      </c>
      <c r="J2659" s="66">
        <v>3.3678375483688239E-2</v>
      </c>
      <c r="K2659" s="66">
        <v>1.6392667241205007E-2</v>
      </c>
      <c r="M2659" s="67">
        <v>0</v>
      </c>
      <c r="N2659" s="67">
        <v>0</v>
      </c>
      <c r="P2659" s="66"/>
      <c r="Q2659" s="67">
        <v>0</v>
      </c>
    </row>
    <row r="2660" spans="1:17" ht="14" customHeight="1" x14ac:dyDescent="0.2">
      <c r="A2660" s="46">
        <v>2658</v>
      </c>
      <c r="B2660" s="63">
        <v>-83.055033333333327</v>
      </c>
      <c r="C2660" s="63">
        <v>24.691833333333335</v>
      </c>
      <c r="D2660" s="71" t="s">
        <v>17</v>
      </c>
      <c r="E2660" s="72">
        <v>0</v>
      </c>
      <c r="F2660" s="64">
        <v>37782</v>
      </c>
      <c r="G2660" s="65">
        <v>0.78055555555555556</v>
      </c>
      <c r="H2660" s="66">
        <v>29.507000000000001</v>
      </c>
      <c r="I2660" s="66">
        <v>36.403333333333329</v>
      </c>
      <c r="J2660" s="66">
        <v>5.7914215785033994E-2</v>
      </c>
      <c r="K2660" s="66">
        <v>2.0846177453840348E-2</v>
      </c>
      <c r="M2660" s="67">
        <v>0</v>
      </c>
      <c r="N2660" s="67">
        <v>0</v>
      </c>
      <c r="P2660" s="66"/>
      <c r="Q2660" s="67">
        <v>0</v>
      </c>
    </row>
    <row r="2661" spans="1:17" ht="14" customHeight="1" x14ac:dyDescent="0.2">
      <c r="A2661" s="46">
        <v>2659</v>
      </c>
      <c r="B2661" s="63">
        <v>-82.91843333333334</v>
      </c>
      <c r="C2661" s="63">
        <v>24.693449999999999</v>
      </c>
      <c r="D2661" s="71" t="s">
        <v>16</v>
      </c>
      <c r="E2661" s="72">
        <v>0</v>
      </c>
      <c r="F2661" s="64">
        <v>37782</v>
      </c>
      <c r="G2661" s="65">
        <v>0.81944444444444453</v>
      </c>
      <c r="H2661" s="66">
        <v>28.981333333333335</v>
      </c>
      <c r="I2661" s="66">
        <v>36.401666666666664</v>
      </c>
      <c r="J2661" s="66">
        <v>0.19388672241076599</v>
      </c>
      <c r="K2661" s="66">
        <v>3.4274809594949746E-2</v>
      </c>
      <c r="M2661" s="67">
        <v>0.01</v>
      </c>
      <c r="N2661" s="67">
        <v>0.03</v>
      </c>
      <c r="P2661" s="66"/>
      <c r="Q2661" s="67">
        <v>0</v>
      </c>
    </row>
    <row r="2662" spans="1:17" ht="14" customHeight="1" x14ac:dyDescent="0.2">
      <c r="A2662" s="46">
        <v>2660</v>
      </c>
      <c r="B2662" s="63">
        <v>-82.770499999999998</v>
      </c>
      <c r="C2662" s="63">
        <v>24.5915</v>
      </c>
      <c r="D2662" s="71">
        <v>27</v>
      </c>
      <c r="E2662" s="72">
        <v>0</v>
      </c>
      <c r="F2662" s="64">
        <v>37783</v>
      </c>
      <c r="G2662" s="65">
        <v>0.48402777777777778</v>
      </c>
      <c r="H2662" s="66">
        <v>29.145333333333337</v>
      </c>
      <c r="I2662" s="66">
        <v>36.336000000000006</v>
      </c>
      <c r="J2662" s="66">
        <v>9.3795849477935483E-2</v>
      </c>
      <c r="K2662" s="66">
        <v>3.1246422939929065E-2</v>
      </c>
      <c r="M2662" s="67">
        <v>0.01</v>
      </c>
      <c r="N2662" s="67">
        <v>0</v>
      </c>
      <c r="P2662" s="66"/>
      <c r="Q2662" s="67">
        <v>0.54</v>
      </c>
    </row>
    <row r="2663" spans="1:17" ht="14" customHeight="1" x14ac:dyDescent="0.2">
      <c r="A2663" s="46">
        <v>2661</v>
      </c>
      <c r="B2663" s="63">
        <v>-82.769683333333333</v>
      </c>
      <c r="C2663" s="63">
        <v>24.495249999999999</v>
      </c>
      <c r="D2663" s="71">
        <v>26</v>
      </c>
      <c r="E2663" s="72">
        <v>0</v>
      </c>
      <c r="F2663" s="64">
        <v>37783</v>
      </c>
      <c r="G2663" s="65">
        <v>0.52013888888888882</v>
      </c>
      <c r="H2663" s="66">
        <v>29.029</v>
      </c>
      <c r="I2663" s="66">
        <v>36.407000000000004</v>
      </c>
      <c r="J2663" s="66">
        <v>0.10921865694242824</v>
      </c>
      <c r="K2663" s="66">
        <v>3.2062869207916928E-2</v>
      </c>
      <c r="M2663" s="67">
        <v>0.01</v>
      </c>
      <c r="N2663" s="67">
        <v>0</v>
      </c>
      <c r="P2663" s="66"/>
      <c r="Q2663" s="67">
        <v>0</v>
      </c>
    </row>
    <row r="2664" spans="1:17" ht="14" customHeight="1" x14ac:dyDescent="0.2">
      <c r="A2664" s="46">
        <v>2662</v>
      </c>
      <c r="B2664" s="63">
        <v>-82.765833333333333</v>
      </c>
      <c r="C2664" s="63">
        <v>24.393000000000001</v>
      </c>
      <c r="D2664" s="71">
        <v>25</v>
      </c>
      <c r="E2664" s="72">
        <v>0</v>
      </c>
      <c r="F2664" s="64">
        <v>37783</v>
      </c>
      <c r="G2664" s="65">
        <v>0.55347222222222225</v>
      </c>
      <c r="H2664" s="66">
        <v>28.971333333333334</v>
      </c>
      <c r="I2664" s="66">
        <v>36.413333333333334</v>
      </c>
      <c r="J2664" s="66">
        <v>7.3651774422271471E-2</v>
      </c>
      <c r="K2664" s="66">
        <v>2.6219651895629241E-2</v>
      </c>
      <c r="M2664" s="67">
        <v>0</v>
      </c>
      <c r="N2664" s="67">
        <v>0</v>
      </c>
      <c r="P2664" s="66"/>
      <c r="Q2664" s="67">
        <v>0</v>
      </c>
    </row>
    <row r="2665" spans="1:17" ht="14" customHeight="1" x14ac:dyDescent="0.2">
      <c r="A2665" s="46">
        <v>2663</v>
      </c>
      <c r="B2665" s="63">
        <v>-82.765816599999994</v>
      </c>
      <c r="C2665" s="63">
        <v>24.288133333333334</v>
      </c>
      <c r="D2665" s="71">
        <v>25.5</v>
      </c>
      <c r="E2665" s="72">
        <v>0</v>
      </c>
      <c r="F2665" s="64">
        <v>37783</v>
      </c>
      <c r="G2665" s="65">
        <v>0.58680555555555558</v>
      </c>
      <c r="H2665" s="66">
        <v>28.594999999999999</v>
      </c>
      <c r="I2665" s="66">
        <v>35.369</v>
      </c>
      <c r="J2665" s="66">
        <v>6.9560009176589749E-2</v>
      </c>
      <c r="K2665" s="66">
        <v>1.9214588932949063E-2</v>
      </c>
      <c r="M2665" s="67">
        <v>0.01</v>
      </c>
      <c r="N2665" s="67">
        <v>0.05</v>
      </c>
      <c r="P2665" s="66"/>
      <c r="Q2665" s="67">
        <v>0</v>
      </c>
    </row>
    <row r="2666" spans="1:17" ht="14" customHeight="1" x14ac:dyDescent="0.2">
      <c r="A2666" s="46">
        <v>2664</v>
      </c>
      <c r="B2666" s="63">
        <v>-81.828633333333329</v>
      </c>
      <c r="C2666" s="63">
        <v>24.396316666666667</v>
      </c>
      <c r="D2666" s="71">
        <v>22.5</v>
      </c>
      <c r="E2666" s="72">
        <v>0</v>
      </c>
      <c r="F2666" s="64">
        <v>37783</v>
      </c>
      <c r="G2666" s="65">
        <v>0.80208333333333337</v>
      </c>
      <c r="H2666" s="66">
        <v>29.370666666666665</v>
      </c>
      <c r="I2666" s="66">
        <v>36.315666666666665</v>
      </c>
      <c r="J2666" s="66">
        <v>4.0917652456817485E-2</v>
      </c>
      <c r="K2666" s="66">
        <v>1.8896944014975076E-2</v>
      </c>
      <c r="M2666" s="67">
        <v>0.02</v>
      </c>
      <c r="N2666" s="67">
        <v>0.02</v>
      </c>
      <c r="P2666" s="66"/>
      <c r="Q2666" s="67">
        <v>0</v>
      </c>
    </row>
    <row r="2667" spans="1:17" ht="14" customHeight="1" x14ac:dyDescent="0.2">
      <c r="A2667" s="46">
        <v>2665</v>
      </c>
      <c r="B2667" s="63">
        <v>-81.828933333333339</v>
      </c>
      <c r="C2667" s="63">
        <v>24.45515</v>
      </c>
      <c r="D2667" s="71">
        <v>22</v>
      </c>
      <c r="E2667" s="72">
        <v>0</v>
      </c>
      <c r="F2667" s="64">
        <v>37783</v>
      </c>
      <c r="G2667" s="65">
        <v>0.82916666666666661</v>
      </c>
      <c r="H2667" s="66">
        <v>30.179333333333336</v>
      </c>
      <c r="I2667" s="66">
        <v>36.446000000000005</v>
      </c>
      <c r="J2667" s="66">
        <v>0.38242267488487114</v>
      </c>
      <c r="K2667" s="66">
        <v>0.13642156443396397</v>
      </c>
      <c r="M2667" s="67">
        <v>0</v>
      </c>
      <c r="N2667" s="67">
        <v>0</v>
      </c>
      <c r="P2667" s="66"/>
      <c r="Q2667" s="67">
        <v>0</v>
      </c>
    </row>
    <row r="2668" spans="1:17" ht="14" customHeight="1" x14ac:dyDescent="0.2">
      <c r="A2668" s="46">
        <v>2666</v>
      </c>
      <c r="B2668" s="63">
        <v>-81.829650000000001</v>
      </c>
      <c r="C2668" s="63">
        <v>24.487783333333333</v>
      </c>
      <c r="D2668" s="71">
        <v>23</v>
      </c>
      <c r="E2668" s="72">
        <v>0</v>
      </c>
      <c r="F2668" s="64">
        <v>37783</v>
      </c>
      <c r="G2668" s="65">
        <v>0.84930555555555554</v>
      </c>
      <c r="H2668" s="66">
        <v>30.930999999999997</v>
      </c>
      <c r="I2668" s="66">
        <v>36.551666666666669</v>
      </c>
      <c r="J2668" s="66">
        <v>0.64555465529948219</v>
      </c>
      <c r="K2668" s="66">
        <v>0.43381469347407531</v>
      </c>
      <c r="M2668" s="67">
        <v>0.02</v>
      </c>
      <c r="N2668" s="67">
        <v>0</v>
      </c>
      <c r="P2668" s="66"/>
      <c r="Q2668" s="67">
        <v>0</v>
      </c>
    </row>
    <row r="2669" spans="1:17" ht="14" customHeight="1" x14ac:dyDescent="0.2">
      <c r="A2669" s="46">
        <v>2667</v>
      </c>
      <c r="B2669" s="63">
        <v>-81.827799999999996</v>
      </c>
      <c r="C2669" s="63">
        <v>24.537083333333335</v>
      </c>
      <c r="D2669" s="71">
        <v>24</v>
      </c>
      <c r="E2669" s="72">
        <v>0</v>
      </c>
      <c r="F2669" s="64">
        <v>37783</v>
      </c>
      <c r="G2669" s="65">
        <v>0.86944444444444446</v>
      </c>
      <c r="H2669" s="66">
        <v>31.287000000000003</v>
      </c>
      <c r="I2669" s="66">
        <v>36.586000000000006</v>
      </c>
      <c r="J2669" s="66">
        <v>1.0103512645106474</v>
      </c>
      <c r="K2669" s="66">
        <v>0.31964380533603609</v>
      </c>
      <c r="M2669" s="67">
        <v>0.01</v>
      </c>
      <c r="N2669" s="67">
        <v>0.13</v>
      </c>
      <c r="P2669" s="66"/>
      <c r="Q2669" s="67">
        <v>0.41</v>
      </c>
    </row>
    <row r="2670" spans="1:17" ht="14" customHeight="1" x14ac:dyDescent="0.2">
      <c r="A2670" s="46">
        <v>2668</v>
      </c>
      <c r="B2670" s="63">
        <v>-81.420983333333339</v>
      </c>
      <c r="C2670" s="63">
        <v>24.609616666666668</v>
      </c>
      <c r="D2670" s="71">
        <v>19</v>
      </c>
      <c r="E2670" s="72">
        <v>0</v>
      </c>
      <c r="F2670" s="64">
        <v>37784</v>
      </c>
      <c r="G2670" s="65">
        <v>0.55763888888888891</v>
      </c>
      <c r="H2670" s="66">
        <v>30.755333333333336</v>
      </c>
      <c r="I2670" s="66">
        <v>36.268666666666668</v>
      </c>
      <c r="J2670" s="66">
        <v>0.98107940544538552</v>
      </c>
      <c r="K2670" s="66">
        <v>0.34729175977850363</v>
      </c>
      <c r="M2670" s="67">
        <v>0.01</v>
      </c>
      <c r="N2670" s="67">
        <v>0.03</v>
      </c>
      <c r="P2670" s="66"/>
      <c r="Q2670" s="67">
        <v>0</v>
      </c>
    </row>
    <row r="2671" spans="1:17" ht="14" customHeight="1" x14ac:dyDescent="0.2">
      <c r="A2671" s="46">
        <v>2669</v>
      </c>
      <c r="B2671" s="63">
        <v>-81.421183333333332</v>
      </c>
      <c r="C2671" s="63">
        <v>24.576983333333335</v>
      </c>
      <c r="D2671" s="71">
        <v>20</v>
      </c>
      <c r="E2671" s="72">
        <v>0</v>
      </c>
      <c r="F2671" s="64">
        <v>37784</v>
      </c>
      <c r="G2671" s="65">
        <v>0.57499999999999996</v>
      </c>
      <c r="H2671" s="66">
        <v>30.474666666666664</v>
      </c>
      <c r="I2671" s="66">
        <v>36.369</v>
      </c>
      <c r="J2671" s="66">
        <v>0.87437875788491515</v>
      </c>
      <c r="K2671" s="66">
        <v>0.17711301426984141</v>
      </c>
      <c r="M2671" s="67">
        <v>0.01</v>
      </c>
      <c r="N2671" s="67">
        <v>0.27</v>
      </c>
      <c r="P2671" s="66"/>
      <c r="Q2671" s="67">
        <v>0.5</v>
      </c>
    </row>
    <row r="2672" spans="1:17" ht="14" customHeight="1" x14ac:dyDescent="0.2">
      <c r="A2672" s="46">
        <v>2670</v>
      </c>
      <c r="B2672" s="63">
        <v>-81.413700000000006</v>
      </c>
      <c r="C2672" s="63">
        <v>24.538316666666667</v>
      </c>
      <c r="D2672" s="71">
        <v>21</v>
      </c>
      <c r="E2672" s="72">
        <v>0</v>
      </c>
      <c r="F2672" s="64">
        <v>37784</v>
      </c>
      <c r="G2672" s="65">
        <v>0.6</v>
      </c>
      <c r="H2672" s="66">
        <v>29.183999999999997</v>
      </c>
      <c r="I2672" s="66">
        <v>36.256</v>
      </c>
      <c r="M2672" s="67">
        <v>0.02</v>
      </c>
      <c r="N2672" s="67">
        <v>0.26</v>
      </c>
      <c r="P2672" s="66"/>
      <c r="Q2672" s="67">
        <v>0</v>
      </c>
    </row>
    <row r="2673" spans="1:17" ht="14" customHeight="1" x14ac:dyDescent="0.2">
      <c r="A2673" s="46">
        <v>2671</v>
      </c>
      <c r="B2673" s="63">
        <v>-81.396916666666669</v>
      </c>
      <c r="C2673" s="63">
        <v>24.485749999999999</v>
      </c>
      <c r="D2673" s="71">
        <v>21.5</v>
      </c>
      <c r="E2673" s="72">
        <v>0</v>
      </c>
      <c r="F2673" s="64">
        <v>37784</v>
      </c>
      <c r="G2673" s="65">
        <v>0.63402777777777775</v>
      </c>
      <c r="H2673" s="66">
        <v>28.949000000000002</v>
      </c>
      <c r="I2673" s="66">
        <v>36.31033333333334</v>
      </c>
      <c r="M2673" s="67">
        <v>0.09</v>
      </c>
      <c r="N2673" s="67">
        <v>2</v>
      </c>
      <c r="P2673" s="66"/>
      <c r="Q2673" s="67">
        <v>0.16</v>
      </c>
    </row>
    <row r="2674" spans="1:17" ht="14" customHeight="1" x14ac:dyDescent="0.2">
      <c r="A2674" s="46">
        <v>2672</v>
      </c>
      <c r="B2674" s="63">
        <v>-81.20953333333334</v>
      </c>
      <c r="C2674" s="63">
        <v>24.671900000000001</v>
      </c>
      <c r="D2674" s="71">
        <v>16</v>
      </c>
      <c r="E2674" s="72">
        <v>0</v>
      </c>
      <c r="F2674" s="64">
        <v>37784</v>
      </c>
      <c r="G2674" s="65">
        <v>0.71111111111111114</v>
      </c>
      <c r="H2674" s="66">
        <v>30.450333333333333</v>
      </c>
      <c r="I2674" s="66">
        <v>36.553666666666665</v>
      </c>
      <c r="J2674" s="66">
        <v>0.7182621762035194</v>
      </c>
      <c r="K2674" s="66">
        <v>0.49697563761767483</v>
      </c>
      <c r="M2674" s="67">
        <v>0.01</v>
      </c>
      <c r="N2674" s="67">
        <v>0.32</v>
      </c>
      <c r="P2674" s="66"/>
      <c r="Q2674" s="67">
        <v>0</v>
      </c>
    </row>
    <row r="2675" spans="1:17" ht="14" customHeight="1" x14ac:dyDescent="0.2">
      <c r="A2675" s="46">
        <v>2673</v>
      </c>
      <c r="B2675" s="63">
        <v>-81.193966666666668</v>
      </c>
      <c r="C2675" s="63">
        <v>24.63485</v>
      </c>
      <c r="D2675" s="71">
        <v>17</v>
      </c>
      <c r="E2675" s="72">
        <v>0</v>
      </c>
      <c r="F2675" s="64">
        <v>37784</v>
      </c>
      <c r="G2675" s="65">
        <v>0.7284722222222223</v>
      </c>
      <c r="H2675" s="66">
        <v>30.069666666666667</v>
      </c>
      <c r="I2675" s="66">
        <v>36.426333333333332</v>
      </c>
      <c r="J2675" s="66">
        <v>0.38273742605761596</v>
      </c>
      <c r="K2675" s="66">
        <v>0.10281631921481518</v>
      </c>
      <c r="M2675" s="67">
        <v>0.01</v>
      </c>
      <c r="N2675" s="67">
        <v>0.02</v>
      </c>
      <c r="P2675" s="66"/>
      <c r="Q2675" s="67">
        <v>1.7</v>
      </c>
    </row>
    <row r="2676" spans="1:17" ht="14" customHeight="1" x14ac:dyDescent="0.2">
      <c r="A2676" s="46">
        <v>2674</v>
      </c>
      <c r="B2676" s="63">
        <v>-81.183999999999997</v>
      </c>
      <c r="C2676" s="63">
        <v>24.598216666666666</v>
      </c>
      <c r="D2676" s="71">
        <v>18</v>
      </c>
      <c r="E2676" s="72">
        <v>0</v>
      </c>
      <c r="F2676" s="64">
        <v>37784</v>
      </c>
      <c r="G2676" s="65">
        <v>0.75486111111111109</v>
      </c>
      <c r="H2676" s="66">
        <v>29.305666666666667</v>
      </c>
      <c r="I2676" s="66">
        <v>36.239333333333342</v>
      </c>
      <c r="J2676" s="66">
        <v>0.15485757699041697</v>
      </c>
      <c r="K2676" s="66">
        <v>3.9472181568061517E-2</v>
      </c>
      <c r="M2676" s="67">
        <v>0</v>
      </c>
      <c r="N2676" s="67">
        <v>0.03</v>
      </c>
      <c r="P2676" s="66"/>
      <c r="Q2676" s="67">
        <v>0</v>
      </c>
    </row>
    <row r="2677" spans="1:17" ht="14" customHeight="1" x14ac:dyDescent="0.2">
      <c r="A2677" s="46">
        <v>2675</v>
      </c>
      <c r="B2677" s="63">
        <v>-81.031000000000006</v>
      </c>
      <c r="C2677" s="63">
        <v>24.700516666666665</v>
      </c>
      <c r="D2677" s="71">
        <v>13</v>
      </c>
      <c r="E2677" s="72">
        <v>0</v>
      </c>
      <c r="F2677" s="64">
        <v>37784</v>
      </c>
      <c r="G2677" s="65">
        <v>0.81458333333333333</v>
      </c>
      <c r="H2677" s="66">
        <v>30.980666666666668</v>
      </c>
      <c r="I2677" s="66">
        <v>36.559333333333335</v>
      </c>
      <c r="J2677" s="66">
        <v>0.41075028043189876</v>
      </c>
      <c r="K2677" s="66">
        <v>9.9432996209719043E-2</v>
      </c>
      <c r="M2677" s="67">
        <v>0</v>
      </c>
      <c r="N2677" s="67">
        <v>0.13</v>
      </c>
      <c r="P2677" s="66"/>
      <c r="Q2677" s="67">
        <v>3.3</v>
      </c>
    </row>
    <row r="2678" spans="1:17" ht="14" customHeight="1" x14ac:dyDescent="0.2">
      <c r="A2678" s="46">
        <v>2676</v>
      </c>
      <c r="B2678" s="63">
        <v>-81.023499999999999</v>
      </c>
      <c r="C2678" s="63">
        <v>24.676166666666667</v>
      </c>
      <c r="D2678" s="71">
        <v>14</v>
      </c>
      <c r="E2678" s="72">
        <v>0</v>
      </c>
      <c r="F2678" s="64">
        <v>37784</v>
      </c>
      <c r="G2678" s="65">
        <v>0.82916666666666661</v>
      </c>
      <c r="H2678" s="66">
        <v>30.673666666666662</v>
      </c>
      <c r="I2678" s="66">
        <v>36.518333333333338</v>
      </c>
      <c r="J2678" s="66">
        <v>0.4563892004798874</v>
      </c>
      <c r="K2678" s="66">
        <v>0.12172830173732629</v>
      </c>
      <c r="M2678" s="67">
        <v>0.01</v>
      </c>
      <c r="N2678" s="67">
        <v>0.2</v>
      </c>
      <c r="P2678" s="66"/>
      <c r="Q2678" s="67">
        <v>2</v>
      </c>
    </row>
    <row r="2679" spans="1:17" ht="14" customHeight="1" x14ac:dyDescent="0.2">
      <c r="A2679" s="46">
        <v>2677</v>
      </c>
      <c r="B2679" s="63">
        <v>-81.017533333333333</v>
      </c>
      <c r="C2679" s="63">
        <v>24.643666666666668</v>
      </c>
      <c r="D2679" s="71">
        <v>15</v>
      </c>
      <c r="E2679" s="72">
        <v>0</v>
      </c>
      <c r="F2679" s="64">
        <v>37784</v>
      </c>
      <c r="G2679" s="65">
        <v>0.84722222222222221</v>
      </c>
      <c r="H2679" s="66">
        <v>29.358999999999998</v>
      </c>
      <c r="I2679" s="66">
        <v>36.266666666666673</v>
      </c>
      <c r="J2679" s="66">
        <v>0.23008310727641218</v>
      </c>
      <c r="K2679" s="66">
        <v>3.6511325457189603E-2</v>
      </c>
      <c r="M2679" s="67">
        <v>0.01</v>
      </c>
      <c r="N2679" s="67">
        <v>0.43</v>
      </c>
      <c r="P2679" s="66"/>
      <c r="Q2679" s="67">
        <v>0</v>
      </c>
    </row>
    <row r="2680" spans="1:17" ht="14" customHeight="1" x14ac:dyDescent="0.2">
      <c r="A2680" s="46">
        <v>2678</v>
      </c>
      <c r="B2680" s="63">
        <v>-80.99078333333334</v>
      </c>
      <c r="C2680" s="63">
        <v>24.592500000000001</v>
      </c>
      <c r="D2680" s="71">
        <v>15.5</v>
      </c>
      <c r="E2680" s="72">
        <v>0</v>
      </c>
      <c r="F2680" s="64">
        <v>37784</v>
      </c>
      <c r="G2680" s="65">
        <v>0.88194444444444453</v>
      </c>
      <c r="H2680" s="66">
        <v>29.034333333333336</v>
      </c>
      <c r="I2680" s="66">
        <v>36.165333333333336</v>
      </c>
      <c r="J2680" s="66">
        <v>9.1277840095977489E-2</v>
      </c>
      <c r="K2680" s="66">
        <v>2.1584985250953988E-2</v>
      </c>
      <c r="M2680" s="67">
        <v>0</v>
      </c>
      <c r="N2680" s="67">
        <v>0</v>
      </c>
      <c r="P2680" s="66"/>
      <c r="Q2680" s="67">
        <v>0</v>
      </c>
    </row>
    <row r="2681" spans="1:17" ht="14" customHeight="1" x14ac:dyDescent="0.2">
      <c r="A2681" s="46">
        <v>2679</v>
      </c>
      <c r="B2681" s="63">
        <v>-80.862099999999998</v>
      </c>
      <c r="C2681" s="63">
        <v>24.785</v>
      </c>
      <c r="D2681" s="71">
        <v>10</v>
      </c>
      <c r="E2681" s="72">
        <v>0</v>
      </c>
      <c r="F2681" s="64">
        <v>37784</v>
      </c>
      <c r="G2681" s="65">
        <v>0.93194444444444446</v>
      </c>
      <c r="H2681" s="66">
        <v>31.057166666666664</v>
      </c>
      <c r="I2681" s="66">
        <v>35.855333333333334</v>
      </c>
      <c r="J2681" s="66">
        <v>0.39092095654897951</v>
      </c>
      <c r="K2681" s="66">
        <v>0.13956141652320925</v>
      </c>
      <c r="M2681" s="67">
        <v>0</v>
      </c>
      <c r="N2681" s="67">
        <v>0.54</v>
      </c>
      <c r="P2681" s="66"/>
      <c r="Q2681" s="67">
        <v>5</v>
      </c>
    </row>
    <row r="2682" spans="1:17" ht="14" customHeight="1" x14ac:dyDescent="0.2">
      <c r="A2682" s="46">
        <v>2680</v>
      </c>
      <c r="B2682" s="63">
        <v>-80.832999999999998</v>
      </c>
      <c r="C2682" s="63">
        <v>24.713833333333334</v>
      </c>
      <c r="D2682" s="71">
        <v>12</v>
      </c>
      <c r="E2682" s="72">
        <v>0</v>
      </c>
      <c r="F2682" s="64">
        <v>37784</v>
      </c>
      <c r="G2682" s="65">
        <v>0.94097222222222221</v>
      </c>
      <c r="H2682" s="66">
        <v>29.234666666666666</v>
      </c>
      <c r="I2682" s="66">
        <v>36.269000000000005</v>
      </c>
      <c r="J2682" s="66">
        <v>0.16839187741844125</v>
      </c>
      <c r="K2682" s="66">
        <v>2.5125907748440212E-2</v>
      </c>
      <c r="M2682" s="67">
        <v>0</v>
      </c>
      <c r="N2682" s="67">
        <v>0.36</v>
      </c>
      <c r="P2682" s="66"/>
      <c r="Q2682" s="67">
        <v>0</v>
      </c>
    </row>
    <row r="2683" spans="1:17" ht="14" customHeight="1" x14ac:dyDescent="0.2">
      <c r="A2683" s="46">
        <v>2681</v>
      </c>
      <c r="B2683" s="63">
        <v>-80.847036666666668</v>
      </c>
      <c r="C2683" s="63">
        <v>24.754000000000001</v>
      </c>
      <c r="D2683" s="71">
        <v>11</v>
      </c>
      <c r="E2683" s="72">
        <v>0</v>
      </c>
      <c r="F2683" s="64">
        <v>37784</v>
      </c>
      <c r="G2683" s="65">
        <v>0.9590277777777777</v>
      </c>
      <c r="H2683" s="66">
        <v>30.859666666666666</v>
      </c>
      <c r="I2683" s="66">
        <v>36.134333333333338</v>
      </c>
      <c r="J2683" s="66">
        <v>0.43246811135128643</v>
      </c>
      <c r="K2683" s="66">
        <v>8.9623943572527287E-2</v>
      </c>
      <c r="M2683" s="67">
        <v>0.01</v>
      </c>
      <c r="N2683" s="67">
        <v>0.31</v>
      </c>
      <c r="P2683" s="66"/>
      <c r="Q2683" s="67">
        <v>2.2000000000000002</v>
      </c>
    </row>
    <row r="2684" spans="1:17" ht="14" customHeight="1" x14ac:dyDescent="0.2">
      <c r="A2684" s="46">
        <v>2682</v>
      </c>
      <c r="B2684" s="63">
        <v>-80.757499999999993</v>
      </c>
      <c r="C2684" s="63">
        <v>24.818733333333334</v>
      </c>
      <c r="D2684" s="71">
        <v>7</v>
      </c>
      <c r="E2684" s="72">
        <v>0</v>
      </c>
      <c r="F2684" s="64">
        <v>37785</v>
      </c>
      <c r="G2684" s="65">
        <v>1.1805555555555555E-2</v>
      </c>
      <c r="H2684" s="66">
        <v>30.555666666666667</v>
      </c>
      <c r="I2684" s="66">
        <v>36.102333333333334</v>
      </c>
      <c r="J2684" s="66">
        <v>0.50076911583689721</v>
      </c>
      <c r="K2684" s="66">
        <v>0.17126543733579735</v>
      </c>
      <c r="M2684" s="67">
        <v>0.03</v>
      </c>
      <c r="N2684" s="67">
        <v>0.77</v>
      </c>
      <c r="P2684" s="66"/>
      <c r="Q2684" s="67">
        <v>1</v>
      </c>
    </row>
    <row r="2685" spans="1:17" ht="14" customHeight="1" x14ac:dyDescent="0.2">
      <c r="A2685" s="46">
        <v>2683</v>
      </c>
      <c r="B2685" s="63">
        <v>-80.741916666666668</v>
      </c>
      <c r="C2685" s="63">
        <v>24.793183333333332</v>
      </c>
      <c r="D2685" s="71">
        <v>8</v>
      </c>
      <c r="E2685" s="72">
        <v>0</v>
      </c>
      <c r="F2685" s="64">
        <v>37785</v>
      </c>
      <c r="G2685" s="65">
        <v>2.7777777777777776E-2</v>
      </c>
      <c r="H2685" s="66">
        <v>29.901666666666667</v>
      </c>
      <c r="I2685" s="66">
        <v>36.358000000000004</v>
      </c>
      <c r="J2685" s="66">
        <v>0.3251379614453267</v>
      </c>
      <c r="K2685" s="66">
        <v>0.10466101615695755</v>
      </c>
      <c r="M2685" s="67">
        <v>0.01</v>
      </c>
      <c r="N2685" s="67">
        <v>0.37</v>
      </c>
      <c r="P2685" s="66"/>
      <c r="Q2685" s="67">
        <v>0.43</v>
      </c>
    </row>
    <row r="2686" spans="1:17" ht="14" customHeight="1" x14ac:dyDescent="0.2">
      <c r="A2686" s="46">
        <v>2684</v>
      </c>
      <c r="B2686" s="63">
        <v>-80.724883333333338</v>
      </c>
      <c r="C2686" s="63">
        <v>24.763466666666666</v>
      </c>
      <c r="D2686" s="71">
        <v>9</v>
      </c>
      <c r="E2686" s="72">
        <v>0</v>
      </c>
      <c r="F2686" s="64">
        <v>37785</v>
      </c>
      <c r="G2686" s="65">
        <v>4.5138888888888888E-2</v>
      </c>
      <c r="H2686" s="66">
        <v>29.228999999999999</v>
      </c>
      <c r="I2686" s="66">
        <v>36.277999999999999</v>
      </c>
      <c r="J2686" s="66">
        <v>0.11173666632438624</v>
      </c>
      <c r="K2686" s="66">
        <v>2.9274203520468688E-2</v>
      </c>
      <c r="M2686" s="67">
        <v>0</v>
      </c>
      <c r="N2686" s="67">
        <v>0.3</v>
      </c>
      <c r="P2686" s="66"/>
      <c r="Q2686" s="67">
        <v>0</v>
      </c>
    </row>
    <row r="2687" spans="1:17" ht="14" customHeight="1" x14ac:dyDescent="0.2">
      <c r="A2687" s="46">
        <v>2685</v>
      </c>
      <c r="B2687" s="63">
        <v>-80.691749999999999</v>
      </c>
      <c r="C2687" s="63">
        <v>24.717600000000001</v>
      </c>
      <c r="D2687" s="71">
        <v>9.5</v>
      </c>
      <c r="E2687" s="72">
        <v>0</v>
      </c>
      <c r="F2687" s="64">
        <v>37785</v>
      </c>
      <c r="G2687" s="65">
        <v>7.1527777777777787E-2</v>
      </c>
      <c r="H2687" s="66">
        <v>29.086666666666662</v>
      </c>
      <c r="I2687" s="66">
        <v>36.277333333333331</v>
      </c>
      <c r="J2687" s="66">
        <v>8.8445079541274729E-2</v>
      </c>
      <c r="K2687" s="66">
        <v>3.0642799613665068E-2</v>
      </c>
      <c r="M2687" s="67">
        <v>0.01</v>
      </c>
      <c r="N2687" s="67">
        <v>0.33</v>
      </c>
      <c r="P2687" s="66"/>
      <c r="Q2687" s="67">
        <v>0</v>
      </c>
    </row>
    <row r="2688" spans="1:17" ht="14" customHeight="1" x14ac:dyDescent="0.2">
      <c r="A2688" s="46">
        <v>2686</v>
      </c>
      <c r="B2688" s="63">
        <v>-80.37860666666667</v>
      </c>
      <c r="C2688" s="63">
        <v>25.107466666666667</v>
      </c>
      <c r="D2688" s="71">
        <v>4</v>
      </c>
      <c r="E2688" s="72">
        <v>0</v>
      </c>
      <c r="F2688" s="64">
        <v>37785</v>
      </c>
      <c r="G2688" s="65">
        <v>0.51041666666666663</v>
      </c>
      <c r="H2688" s="66">
        <v>29.513999999999999</v>
      </c>
      <c r="I2688" s="66">
        <v>36.247333333333337</v>
      </c>
      <c r="J2688" s="66">
        <v>0.24865342646835245</v>
      </c>
      <c r="K2688" s="66">
        <v>7.8838237144788409E-2</v>
      </c>
      <c r="M2688" s="67">
        <v>0.01</v>
      </c>
      <c r="N2688" s="67">
        <v>0.04</v>
      </c>
      <c r="P2688" s="66"/>
      <c r="Q2688" s="67">
        <v>0.52</v>
      </c>
    </row>
    <row r="2689" spans="1:17" ht="14" customHeight="1" x14ac:dyDescent="0.2">
      <c r="A2689" s="46">
        <v>2687</v>
      </c>
      <c r="B2689" s="63">
        <v>-80.355666666666664</v>
      </c>
      <c r="C2689" s="63">
        <v>25.093033333333334</v>
      </c>
      <c r="D2689" s="71">
        <v>5</v>
      </c>
      <c r="E2689" s="72">
        <v>0</v>
      </c>
      <c r="F2689" s="64">
        <v>37785</v>
      </c>
      <c r="G2689" s="65">
        <v>0.52569444444444446</v>
      </c>
      <c r="H2689" s="66">
        <v>29.653333333333332</v>
      </c>
      <c r="I2689" s="66">
        <v>36.312333333333335</v>
      </c>
      <c r="J2689" s="66">
        <v>0.3040496328714285</v>
      </c>
      <c r="K2689" s="66">
        <v>9.3270829964372803E-2</v>
      </c>
      <c r="M2689" s="67">
        <v>0.02</v>
      </c>
      <c r="N2689" s="67">
        <v>0</v>
      </c>
      <c r="P2689" s="66"/>
      <c r="Q2689" s="67">
        <v>0.48</v>
      </c>
    </row>
    <row r="2690" spans="1:17" ht="14" customHeight="1" x14ac:dyDescent="0.2">
      <c r="A2690" s="46">
        <v>2688</v>
      </c>
      <c r="B2690" s="63">
        <v>-80.334333333333333</v>
      </c>
      <c r="C2690" s="63">
        <v>25.080233333333332</v>
      </c>
      <c r="D2690" s="71">
        <v>5.5</v>
      </c>
      <c r="E2690" s="72">
        <v>0</v>
      </c>
      <c r="F2690" s="64">
        <v>37785</v>
      </c>
      <c r="G2690" s="65">
        <v>0.54374999999999996</v>
      </c>
      <c r="H2690" s="66">
        <v>28.801666666666666</v>
      </c>
      <c r="I2690" s="66">
        <v>36.227666666666671</v>
      </c>
      <c r="J2690" s="66">
        <v>0.34591153884648018</v>
      </c>
      <c r="K2690" s="66">
        <v>9.3901636796012738E-2</v>
      </c>
      <c r="M2690" s="67">
        <v>0.01</v>
      </c>
      <c r="N2690" s="67">
        <v>0.05</v>
      </c>
      <c r="P2690" s="66"/>
      <c r="Q2690" s="67">
        <v>0.18</v>
      </c>
    </row>
    <row r="2691" spans="1:17" ht="14" customHeight="1" x14ac:dyDescent="0.2">
      <c r="A2691" s="46">
        <v>2689</v>
      </c>
      <c r="B2691" s="63">
        <v>-80.315966666666668</v>
      </c>
      <c r="C2691" s="63">
        <v>25.065200000000001</v>
      </c>
      <c r="D2691" s="71">
        <v>6</v>
      </c>
      <c r="E2691" s="72">
        <v>0</v>
      </c>
      <c r="F2691" s="64">
        <v>37785</v>
      </c>
      <c r="G2691" s="65">
        <v>0.55763888888888891</v>
      </c>
      <c r="H2691" s="66">
        <v>28.966333333333335</v>
      </c>
      <c r="I2691" s="66">
        <v>36.311</v>
      </c>
      <c r="J2691" s="66">
        <v>0.114569426879089</v>
      </c>
      <c r="K2691" s="66">
        <v>3.5914345588900068E-2</v>
      </c>
      <c r="M2691" s="67">
        <v>0.01</v>
      </c>
      <c r="N2691" s="67">
        <v>0.01</v>
      </c>
      <c r="P2691" s="66"/>
      <c r="Q2691" s="67">
        <v>7.0000000000000007E-2</v>
      </c>
    </row>
    <row r="2692" spans="1:17" ht="14" customHeight="1" x14ac:dyDescent="0.2">
      <c r="A2692" s="46">
        <v>2690</v>
      </c>
      <c r="B2692" s="63">
        <v>-80.288183333333336</v>
      </c>
      <c r="C2692" s="63">
        <v>25.049066666666668</v>
      </c>
      <c r="D2692" s="71">
        <v>6.5</v>
      </c>
      <c r="E2692" s="72">
        <v>0</v>
      </c>
      <c r="F2692" s="64">
        <v>37785</v>
      </c>
      <c r="G2692" s="65">
        <v>0.5756944444444444</v>
      </c>
      <c r="H2692" s="66">
        <v>28.963999999999999</v>
      </c>
      <c r="I2692" s="66">
        <v>36.286333333333339</v>
      </c>
      <c r="J2692" s="66">
        <v>9.977612176008574E-2</v>
      </c>
      <c r="K2692" s="66">
        <v>3.8257558401529106E-2</v>
      </c>
      <c r="M2692" s="67">
        <v>0.01</v>
      </c>
      <c r="N2692" s="67">
        <v>0</v>
      </c>
      <c r="P2692" s="66"/>
      <c r="Q2692" s="67">
        <v>0</v>
      </c>
    </row>
    <row r="2693" spans="1:17" ht="14" customHeight="1" x14ac:dyDescent="0.2">
      <c r="A2693" s="46">
        <v>2691</v>
      </c>
      <c r="B2693" s="63">
        <v>-80.084999999999994</v>
      </c>
      <c r="C2693" s="63">
        <v>25.645183333333332</v>
      </c>
      <c r="D2693" s="71">
        <v>3</v>
      </c>
      <c r="E2693" s="72">
        <v>0</v>
      </c>
      <c r="F2693" s="64">
        <v>37785</v>
      </c>
      <c r="G2693" s="65">
        <v>0.70694444444444438</v>
      </c>
      <c r="H2693" s="66">
        <v>28.631666666666664</v>
      </c>
      <c r="I2693" s="66">
        <v>36.305666666666667</v>
      </c>
      <c r="J2693" s="66">
        <v>0.25841071282343975</v>
      </c>
      <c r="K2693" s="66">
        <v>5.3382987057036896E-2</v>
      </c>
      <c r="M2693" s="67">
        <v>0.03</v>
      </c>
      <c r="N2693" s="67">
        <v>0.06</v>
      </c>
      <c r="P2693" s="66"/>
      <c r="Q2693" s="67">
        <v>0.23</v>
      </c>
    </row>
    <row r="2694" spans="1:17" ht="14" customHeight="1" x14ac:dyDescent="0.2">
      <c r="A2694" s="46">
        <v>2692</v>
      </c>
      <c r="B2694" s="63">
        <v>-80.105666666666664</v>
      </c>
      <c r="C2694" s="63">
        <v>25.642016666666667</v>
      </c>
      <c r="D2694" s="71">
        <v>2</v>
      </c>
      <c r="E2694" s="72">
        <v>0</v>
      </c>
      <c r="F2694" s="64">
        <v>37785</v>
      </c>
      <c r="G2694" s="65">
        <v>0.71736111111111101</v>
      </c>
      <c r="H2694" s="66">
        <v>29.728999999999999</v>
      </c>
      <c r="I2694" s="66">
        <v>36.476666666666667</v>
      </c>
      <c r="J2694" s="66">
        <v>0.26690899448754796</v>
      </c>
      <c r="K2694" s="66">
        <v>4.5696662297218561E-2</v>
      </c>
      <c r="M2694" s="67">
        <v>0.02</v>
      </c>
      <c r="N2694" s="67">
        <v>0</v>
      </c>
      <c r="P2694" s="66"/>
      <c r="Q2694" s="67">
        <v>0.66</v>
      </c>
    </row>
    <row r="2695" spans="1:17" ht="14" customHeight="1" x14ac:dyDescent="0.2">
      <c r="A2695" s="46">
        <v>2693</v>
      </c>
      <c r="B2695" s="63">
        <v>-80.126616666666663</v>
      </c>
      <c r="C2695" s="63">
        <v>25.6448</v>
      </c>
      <c r="D2695" s="71">
        <v>1</v>
      </c>
      <c r="E2695" s="72">
        <v>0</v>
      </c>
      <c r="F2695" s="64">
        <v>37785</v>
      </c>
      <c r="G2695" s="65">
        <v>0.7270833333333333</v>
      </c>
      <c r="H2695" s="66">
        <v>30.031000000000002</v>
      </c>
      <c r="I2695" s="66">
        <v>36.705333333333336</v>
      </c>
      <c r="J2695" s="67">
        <v>0.26092872220539776</v>
      </c>
      <c r="K2695" s="67">
        <v>9.5522955293203315E-2</v>
      </c>
      <c r="L2695" s="66"/>
      <c r="M2695" s="66">
        <v>0.03</v>
      </c>
      <c r="N2695" s="66">
        <v>0.12</v>
      </c>
      <c r="P2695" s="66"/>
      <c r="Q2695" s="66">
        <v>1.7</v>
      </c>
    </row>
    <row r="2696" spans="1:17" ht="14" customHeight="1" x14ac:dyDescent="0.2">
      <c r="A2696" s="46">
        <v>2694</v>
      </c>
      <c r="B2696" s="63">
        <v>-80.126000000000005</v>
      </c>
      <c r="C2696" s="63">
        <v>25.644500000000001</v>
      </c>
      <c r="D2696" s="71">
        <v>1</v>
      </c>
      <c r="E2696" s="72">
        <v>0</v>
      </c>
      <c r="F2696" s="64">
        <v>37837</v>
      </c>
      <c r="G2696" s="65">
        <v>0.52847222222222223</v>
      </c>
      <c r="H2696" s="66">
        <v>29.996499999999997</v>
      </c>
      <c r="I2696" s="66">
        <v>36.006</v>
      </c>
      <c r="J2696" s="66">
        <v>0.22673494593750002</v>
      </c>
      <c r="K2696" s="66">
        <v>0.18620358275835949</v>
      </c>
      <c r="M2696" s="67">
        <v>0</v>
      </c>
      <c r="N2696" s="67">
        <v>0.21</v>
      </c>
      <c r="P2696" s="66"/>
      <c r="Q2696" s="67">
        <v>0</v>
      </c>
    </row>
    <row r="2697" spans="1:17" ht="14" customHeight="1" x14ac:dyDescent="0.2">
      <c r="A2697" s="46">
        <v>2695</v>
      </c>
      <c r="B2697" s="63">
        <v>-80.105500000000006</v>
      </c>
      <c r="C2697" s="63">
        <v>25.642183333333332</v>
      </c>
      <c r="D2697" s="71">
        <v>2</v>
      </c>
      <c r="E2697" s="72">
        <v>0</v>
      </c>
      <c r="F2697" s="64">
        <v>37837</v>
      </c>
      <c r="G2697" s="65">
        <v>0.54513888888888895</v>
      </c>
      <c r="H2697" s="66">
        <v>30.32</v>
      </c>
      <c r="I2697" s="66">
        <v>36.25033333333333</v>
      </c>
      <c r="J2697" s="66">
        <v>0.22598746809375</v>
      </c>
      <c r="K2697" s="66">
        <v>0.11246302477781253</v>
      </c>
      <c r="M2697" s="67">
        <v>0</v>
      </c>
      <c r="N2697" s="67">
        <v>0</v>
      </c>
      <c r="P2697" s="66"/>
      <c r="Q2697" s="67">
        <v>0</v>
      </c>
    </row>
    <row r="2698" spans="1:17" ht="14" customHeight="1" x14ac:dyDescent="0.2">
      <c r="A2698" s="46">
        <v>2696</v>
      </c>
      <c r="B2698" s="63">
        <v>-80.082666666666668</v>
      </c>
      <c r="C2698" s="63">
        <v>25.644500000000001</v>
      </c>
      <c r="D2698" s="71">
        <v>3</v>
      </c>
      <c r="E2698" s="72">
        <v>0</v>
      </c>
      <c r="F2698" s="64">
        <v>37837</v>
      </c>
      <c r="G2698" s="65">
        <v>0.55763888888888891</v>
      </c>
      <c r="H2698" s="66">
        <v>29.666666666666668</v>
      </c>
      <c r="I2698" s="66">
        <v>36.041000000000004</v>
      </c>
      <c r="J2698" s="66">
        <v>0.21552277828125005</v>
      </c>
      <c r="K2698" s="66">
        <v>0.13618610284382809</v>
      </c>
      <c r="M2698" s="67">
        <v>0</v>
      </c>
      <c r="N2698" s="67">
        <v>0.08</v>
      </c>
      <c r="P2698" s="66"/>
      <c r="Q2698" s="67">
        <v>0</v>
      </c>
    </row>
    <row r="2699" spans="1:17" ht="14" customHeight="1" x14ac:dyDescent="0.2">
      <c r="A2699" s="46">
        <v>2697</v>
      </c>
      <c r="B2699" s="63">
        <v>-80.379666666666665</v>
      </c>
      <c r="C2699" s="63">
        <v>25.107666666666667</v>
      </c>
      <c r="D2699" s="71">
        <v>4</v>
      </c>
      <c r="E2699" s="72">
        <v>0</v>
      </c>
      <c r="F2699" s="64">
        <v>37837</v>
      </c>
      <c r="G2699" s="65">
        <v>0.72291666666666676</v>
      </c>
      <c r="H2699" s="66">
        <v>30.648999999999997</v>
      </c>
      <c r="I2699" s="66">
        <v>36.044333333333334</v>
      </c>
      <c r="J2699" s="66">
        <v>0.17789972681250005</v>
      </c>
      <c r="K2699" s="66">
        <v>6.3161877796874988E-2</v>
      </c>
      <c r="M2699" s="67">
        <v>0</v>
      </c>
      <c r="N2699" s="67">
        <v>0.02</v>
      </c>
      <c r="P2699" s="66"/>
      <c r="Q2699" s="67">
        <v>0</v>
      </c>
    </row>
    <row r="2700" spans="1:17" ht="14" customHeight="1" x14ac:dyDescent="0.2">
      <c r="A2700" s="46">
        <v>2698</v>
      </c>
      <c r="B2700" s="63">
        <v>-80.355166666666662</v>
      </c>
      <c r="C2700" s="63">
        <v>25.093833333333333</v>
      </c>
      <c r="D2700" s="71">
        <v>5</v>
      </c>
      <c r="E2700" s="72">
        <v>0</v>
      </c>
      <c r="F2700" s="64">
        <v>37837</v>
      </c>
      <c r="G2700" s="65">
        <v>0.73819444444444438</v>
      </c>
      <c r="H2700" s="66">
        <v>30.874333333333336</v>
      </c>
      <c r="I2700" s="66">
        <v>35.970666666666666</v>
      </c>
      <c r="J2700" s="66">
        <v>0.20804799984375</v>
      </c>
      <c r="K2700" s="66">
        <v>5.8566134854218757E-2</v>
      </c>
      <c r="M2700" s="67">
        <v>0</v>
      </c>
      <c r="N2700" s="67">
        <v>0.01</v>
      </c>
      <c r="P2700" s="66"/>
      <c r="Q2700" s="67">
        <v>0</v>
      </c>
    </row>
    <row r="2701" spans="1:17" ht="14" customHeight="1" x14ac:dyDescent="0.2">
      <c r="A2701" s="46">
        <v>2699</v>
      </c>
      <c r="B2701" s="63">
        <v>-80.33208333333333</v>
      </c>
      <c r="C2701" s="63">
        <v>25.079516666666667</v>
      </c>
      <c r="D2701" s="71">
        <v>5.5</v>
      </c>
      <c r="E2701" s="72">
        <v>0</v>
      </c>
      <c r="F2701" s="64">
        <v>37837</v>
      </c>
      <c r="G2701" s="65">
        <v>0.75208333333333333</v>
      </c>
      <c r="H2701" s="66">
        <v>30.620666666666665</v>
      </c>
      <c r="I2701" s="66">
        <v>36.008666666666663</v>
      </c>
      <c r="J2701" s="66">
        <v>0.17291654118750002</v>
      </c>
      <c r="K2701" s="66">
        <v>4.7172703820859412E-2</v>
      </c>
      <c r="M2701" s="67">
        <v>0.01</v>
      </c>
      <c r="N2701" s="67">
        <v>0.02</v>
      </c>
      <c r="P2701" s="66"/>
      <c r="Q2701" s="67">
        <v>0</v>
      </c>
    </row>
    <row r="2702" spans="1:17" ht="14" customHeight="1" x14ac:dyDescent="0.2">
      <c r="A2702" s="46">
        <v>2700</v>
      </c>
      <c r="B2702" s="63">
        <v>-80.316083333333339</v>
      </c>
      <c r="C2702" s="63">
        <v>25.065100000000001</v>
      </c>
      <c r="D2702" s="71">
        <v>6</v>
      </c>
      <c r="E2702" s="72">
        <v>0</v>
      </c>
      <c r="F2702" s="64">
        <v>37837</v>
      </c>
      <c r="G2702" s="65">
        <v>0.76458333333333339</v>
      </c>
      <c r="H2702" s="66">
        <v>30.540999999999997</v>
      </c>
      <c r="I2702" s="66">
        <v>36.0105</v>
      </c>
      <c r="J2702" s="66">
        <v>0.18014216034375002</v>
      </c>
      <c r="K2702" s="66">
        <v>6.381218352093751E-2</v>
      </c>
      <c r="M2702" s="67">
        <v>0.01</v>
      </c>
      <c r="N2702" s="67">
        <v>0.02</v>
      </c>
      <c r="P2702" s="66"/>
      <c r="Q2702" s="67">
        <v>0</v>
      </c>
    </row>
    <row r="2703" spans="1:17" ht="14" customHeight="1" x14ac:dyDescent="0.2">
      <c r="A2703" s="46">
        <v>2701</v>
      </c>
      <c r="B2703" s="63">
        <v>-80.286766666666665</v>
      </c>
      <c r="C2703" s="63">
        <v>25.048766666666666</v>
      </c>
      <c r="D2703" s="71">
        <v>6.5</v>
      </c>
      <c r="E2703" s="72">
        <v>0</v>
      </c>
      <c r="F2703" s="64">
        <v>37837</v>
      </c>
      <c r="G2703" s="65">
        <v>0.78055555555555556</v>
      </c>
      <c r="H2703" s="66">
        <v>30.707999999999998</v>
      </c>
      <c r="I2703" s="66">
        <v>36.055999999999997</v>
      </c>
      <c r="J2703" s="66">
        <v>8.9448181968750012E-2</v>
      </c>
      <c r="K2703" s="66">
        <v>2.7466696266796875E-2</v>
      </c>
      <c r="M2703" s="67">
        <v>0.01</v>
      </c>
      <c r="N2703" s="67">
        <v>0.01</v>
      </c>
      <c r="P2703" s="66"/>
      <c r="Q2703" s="67">
        <v>0</v>
      </c>
    </row>
    <row r="2704" spans="1:17" ht="14" customHeight="1" x14ac:dyDescent="0.2">
      <c r="A2704" s="46">
        <v>2702</v>
      </c>
      <c r="B2704" s="63">
        <v>-80.75633333333333</v>
      </c>
      <c r="C2704" s="63">
        <v>24.819833333333332</v>
      </c>
      <c r="D2704" s="71">
        <v>7</v>
      </c>
      <c r="E2704" s="72">
        <v>0</v>
      </c>
      <c r="F2704" s="64">
        <v>37837</v>
      </c>
      <c r="G2704" s="65">
        <v>0.9159722222222223</v>
      </c>
      <c r="H2704" s="66">
        <v>31.532666666666668</v>
      </c>
      <c r="I2704" s="66">
        <v>36.176666666666669</v>
      </c>
      <c r="J2704" s="66">
        <v>0.21228370762500001</v>
      </c>
      <c r="K2704" s="66">
        <v>8.3016758021484408E-2</v>
      </c>
      <c r="M2704" s="67">
        <v>0</v>
      </c>
      <c r="N2704" s="67">
        <v>0.05</v>
      </c>
      <c r="P2704" s="66"/>
      <c r="Q2704" s="67">
        <v>0</v>
      </c>
    </row>
    <row r="2705" spans="1:17" ht="14" customHeight="1" x14ac:dyDescent="0.2">
      <c r="A2705" s="46">
        <v>2703</v>
      </c>
      <c r="B2705" s="63">
        <v>-80.741500000000002</v>
      </c>
      <c r="C2705" s="63">
        <v>24.792333333333332</v>
      </c>
      <c r="D2705" s="71">
        <v>8</v>
      </c>
      <c r="E2705" s="72">
        <v>0</v>
      </c>
      <c r="F2705" s="64">
        <v>37837</v>
      </c>
      <c r="G2705" s="65">
        <v>0.93333333333333324</v>
      </c>
      <c r="H2705" s="66">
        <v>30.712</v>
      </c>
      <c r="I2705" s="66">
        <v>35.861666666666665</v>
      </c>
      <c r="J2705" s="66">
        <v>0.19708499146875</v>
      </c>
      <c r="K2705" s="66">
        <v>6.8082773601562549E-2</v>
      </c>
      <c r="M2705" s="67">
        <v>0</v>
      </c>
      <c r="N2705" s="67">
        <v>0</v>
      </c>
      <c r="P2705" s="66"/>
      <c r="Q2705" s="67">
        <v>0</v>
      </c>
    </row>
    <row r="2706" spans="1:17" ht="14" customHeight="1" x14ac:dyDescent="0.2">
      <c r="A2706" s="46">
        <v>2704</v>
      </c>
      <c r="B2706" s="63">
        <v>-80.722983333333332</v>
      </c>
      <c r="C2706" s="63">
        <v>24.761666666666667</v>
      </c>
      <c r="D2706" s="71">
        <v>9</v>
      </c>
      <c r="E2706" s="72">
        <v>0</v>
      </c>
      <c r="F2706" s="64">
        <v>37837</v>
      </c>
      <c r="G2706" s="65">
        <v>0.95</v>
      </c>
      <c r="H2706" s="66">
        <v>30.498666666666669</v>
      </c>
      <c r="I2706" s="66">
        <v>35.875</v>
      </c>
      <c r="J2706" s="66">
        <v>0.39342250509374999</v>
      </c>
      <c r="K2706" s="66">
        <v>0.14342168837132818</v>
      </c>
      <c r="M2706" s="67">
        <v>0</v>
      </c>
      <c r="N2706" s="67">
        <v>0</v>
      </c>
      <c r="P2706" s="66"/>
      <c r="Q2706" s="67">
        <v>0</v>
      </c>
    </row>
    <row r="2707" spans="1:17" ht="14" customHeight="1" x14ac:dyDescent="0.2">
      <c r="A2707" s="46">
        <v>2705</v>
      </c>
      <c r="B2707" s="63">
        <v>-80.690333333333328</v>
      </c>
      <c r="C2707" s="63">
        <v>24.715820999999998</v>
      </c>
      <c r="D2707" s="71">
        <v>9.5</v>
      </c>
      <c r="E2707" s="72">
        <v>0</v>
      </c>
      <c r="F2707" s="64">
        <v>37837</v>
      </c>
      <c r="G2707" s="65">
        <v>0.97152777777777777</v>
      </c>
      <c r="H2707" s="66">
        <v>30.454999999999998</v>
      </c>
      <c r="I2707" s="66">
        <v>35.286000000000001</v>
      </c>
      <c r="J2707" s="66">
        <v>0.12956282624999998</v>
      </c>
      <c r="K2707" s="66">
        <v>3.7010742535078148E-2</v>
      </c>
      <c r="M2707" s="67">
        <v>0</v>
      </c>
      <c r="N2707" s="67">
        <v>0.01</v>
      </c>
      <c r="P2707" s="66"/>
      <c r="Q2707" s="67">
        <v>0</v>
      </c>
    </row>
    <row r="2708" spans="1:17" ht="14" customHeight="1" x14ac:dyDescent="0.2">
      <c r="A2708" s="46">
        <v>2706</v>
      </c>
      <c r="B2708" s="63">
        <v>-80.832666666666668</v>
      </c>
      <c r="C2708" s="63">
        <v>24.713166666666666</v>
      </c>
      <c r="D2708" s="71">
        <v>12</v>
      </c>
      <c r="E2708" s="72">
        <v>0</v>
      </c>
      <c r="F2708" s="64">
        <v>37838</v>
      </c>
      <c r="G2708" s="65">
        <v>2.4305555555555556E-2</v>
      </c>
      <c r="H2708" s="66">
        <v>30.604666666666663</v>
      </c>
      <c r="I2708" s="66">
        <v>35.991666666666667</v>
      </c>
      <c r="J2708" s="66">
        <v>0.32091715425</v>
      </c>
      <c r="K2708" s="66">
        <v>0.11757390453445316</v>
      </c>
      <c r="M2708" s="67">
        <v>0</v>
      </c>
      <c r="N2708" s="67">
        <v>0.04</v>
      </c>
      <c r="Q2708" s="67">
        <v>0</v>
      </c>
    </row>
    <row r="2709" spans="1:17" ht="14" customHeight="1" x14ac:dyDescent="0.2">
      <c r="A2709" s="46">
        <v>2707</v>
      </c>
      <c r="B2709" s="63">
        <v>-80.846999999999994</v>
      </c>
      <c r="C2709" s="63">
        <v>24.753833333333333</v>
      </c>
      <c r="D2709" s="71">
        <v>11</v>
      </c>
      <c r="E2709" s="72">
        <v>0</v>
      </c>
      <c r="F2709" s="64">
        <v>37838</v>
      </c>
      <c r="G2709" s="65">
        <v>4.6527777777777779E-2</v>
      </c>
      <c r="H2709" s="66">
        <v>31.19</v>
      </c>
      <c r="I2709" s="66">
        <v>36.090000000000003</v>
      </c>
      <c r="J2709" s="66">
        <v>0.18088963818749998</v>
      </c>
      <c r="K2709" s="66">
        <v>0.26121734466609386</v>
      </c>
      <c r="M2709" s="67">
        <v>0</v>
      </c>
      <c r="N2709" s="67">
        <v>0</v>
      </c>
      <c r="Q2709" s="67">
        <v>0</v>
      </c>
    </row>
    <row r="2710" spans="1:17" ht="14" customHeight="1" x14ac:dyDescent="0.2">
      <c r="A2710" s="46">
        <v>2708</v>
      </c>
      <c r="B2710" s="63">
        <v>-80.862716666666671</v>
      </c>
      <c r="C2710" s="63">
        <v>24.783025500000001</v>
      </c>
      <c r="D2710" s="71">
        <v>10</v>
      </c>
      <c r="E2710" s="72">
        <v>0</v>
      </c>
      <c r="F2710" s="64">
        <v>37838</v>
      </c>
      <c r="G2710" s="65">
        <v>6.1111111111111116E-2</v>
      </c>
      <c r="H2710" s="66">
        <v>31.635666666666665</v>
      </c>
      <c r="I2710" s="66">
        <v>36.601333333333336</v>
      </c>
      <c r="J2710" s="66">
        <v>0.15921278071875</v>
      </c>
      <c r="K2710" s="66">
        <v>0.14717651873976573</v>
      </c>
      <c r="M2710" s="67">
        <v>0</v>
      </c>
      <c r="N2710" s="67">
        <v>0.56000000000000005</v>
      </c>
      <c r="Q2710" s="67">
        <v>2.1</v>
      </c>
    </row>
    <row r="2711" spans="1:17" ht="14" customHeight="1" x14ac:dyDescent="0.2">
      <c r="A2711" s="46">
        <v>2709</v>
      </c>
      <c r="B2711" s="63">
        <v>-81.027333333333331</v>
      </c>
      <c r="C2711" s="63">
        <v>24.699333333333332</v>
      </c>
      <c r="D2711" s="71">
        <v>13</v>
      </c>
      <c r="E2711" s="72">
        <v>0</v>
      </c>
      <c r="F2711" s="64">
        <v>37838</v>
      </c>
      <c r="G2711" s="65">
        <v>0.48333333333333334</v>
      </c>
      <c r="H2711" s="66">
        <v>31.195333333333338</v>
      </c>
      <c r="I2711" s="66">
        <v>36.699666666666666</v>
      </c>
      <c r="J2711" s="66">
        <v>0.28728065128125002</v>
      </c>
      <c r="K2711" s="66">
        <v>0.15916544045531253</v>
      </c>
      <c r="M2711" s="67">
        <v>0</v>
      </c>
      <c r="N2711" s="67">
        <v>0.08</v>
      </c>
      <c r="Q2711" s="67">
        <v>0.7</v>
      </c>
    </row>
    <row r="2712" spans="1:17" ht="14" customHeight="1" x14ac:dyDescent="0.2">
      <c r="A2712" s="46">
        <v>2710</v>
      </c>
      <c r="B2712" s="63">
        <v>-81.023053333333337</v>
      </c>
      <c r="C2712" s="63">
        <v>24.675800333333335</v>
      </c>
      <c r="D2712" s="71">
        <v>14</v>
      </c>
      <c r="E2712" s="72">
        <v>0</v>
      </c>
      <c r="F2712" s="64">
        <v>37838</v>
      </c>
      <c r="G2712" s="65">
        <v>0.4993055555555555</v>
      </c>
      <c r="H2712" s="66">
        <v>30.403000000000002</v>
      </c>
      <c r="I2712" s="66">
        <v>36.228666666666669</v>
      </c>
      <c r="J2712" s="66">
        <v>0.26660043093749997</v>
      </c>
      <c r="K2712" s="66">
        <v>0.10077745448718761</v>
      </c>
      <c r="M2712" s="67">
        <v>0</v>
      </c>
      <c r="N2712" s="67">
        <v>0.01</v>
      </c>
      <c r="Q2712" s="67">
        <v>0.7</v>
      </c>
    </row>
    <row r="2713" spans="1:17" ht="14" customHeight="1" x14ac:dyDescent="0.2">
      <c r="A2713" s="46">
        <v>2711</v>
      </c>
      <c r="B2713" s="63">
        <v>-81.016007333333334</v>
      </c>
      <c r="C2713" s="63">
        <v>24.644725000000001</v>
      </c>
      <c r="D2713" s="71">
        <v>15</v>
      </c>
      <c r="E2713" s="72">
        <v>0</v>
      </c>
      <c r="F2713" s="64">
        <v>37838</v>
      </c>
      <c r="G2713" s="65">
        <v>0.52569444444444446</v>
      </c>
      <c r="H2713" s="66">
        <v>29.938333333333333</v>
      </c>
      <c r="I2713" s="66">
        <v>35.946999999999996</v>
      </c>
      <c r="J2713" s="66">
        <v>0.17291654118750002</v>
      </c>
      <c r="K2713" s="66">
        <v>0.11394676829765626</v>
      </c>
      <c r="M2713" s="67">
        <v>0</v>
      </c>
      <c r="N2713" s="67">
        <v>0.28999999999999998</v>
      </c>
      <c r="Q2713" s="67">
        <v>0</v>
      </c>
    </row>
    <row r="2714" spans="1:17" ht="14" customHeight="1" x14ac:dyDescent="0.2">
      <c r="A2714" s="46">
        <v>2712</v>
      </c>
      <c r="B2714" s="63">
        <v>-80.992550666666673</v>
      </c>
      <c r="C2714" s="63">
        <v>24.592366833333333</v>
      </c>
      <c r="D2714" s="71">
        <v>15.5</v>
      </c>
      <c r="E2714" s="72">
        <v>0</v>
      </c>
      <c r="F2714" s="64">
        <v>37838</v>
      </c>
      <c r="G2714" s="65">
        <v>0.55555555555555558</v>
      </c>
      <c r="H2714" s="66">
        <v>29.930999999999997</v>
      </c>
      <c r="I2714" s="66">
        <v>35.245666666666665</v>
      </c>
      <c r="J2714" s="66">
        <v>8.1225925687500006E-2</v>
      </c>
      <c r="K2714" s="66">
        <v>2.1707379480703136E-2</v>
      </c>
      <c r="M2714" s="67">
        <v>0.02</v>
      </c>
      <c r="N2714" s="67">
        <v>0.01</v>
      </c>
      <c r="Q2714" s="67">
        <v>0</v>
      </c>
    </row>
    <row r="2715" spans="1:17" ht="14" customHeight="1" x14ac:dyDescent="0.2">
      <c r="A2715" s="46">
        <v>2713</v>
      </c>
      <c r="B2715" s="63">
        <v>-81.183268166666664</v>
      </c>
      <c r="C2715" s="63">
        <v>24.597483333333333</v>
      </c>
      <c r="D2715" s="71">
        <v>18</v>
      </c>
      <c r="E2715" s="72">
        <v>0</v>
      </c>
      <c r="F2715" s="64">
        <v>37838</v>
      </c>
      <c r="G2715" s="65">
        <v>0.61597222222222225</v>
      </c>
      <c r="H2715" s="66">
        <v>29.97</v>
      </c>
      <c r="I2715" s="66">
        <v>36.000666666666667</v>
      </c>
      <c r="J2715" s="66">
        <v>0.13080862265625004</v>
      </c>
      <c r="K2715" s="66">
        <v>5.2639258451484386E-2</v>
      </c>
      <c r="M2715" s="67">
        <v>0</v>
      </c>
      <c r="N2715" s="67">
        <v>0.18</v>
      </c>
      <c r="Q2715" s="67">
        <v>0</v>
      </c>
    </row>
    <row r="2716" spans="1:17" ht="14" customHeight="1" x14ac:dyDescent="0.2">
      <c r="A2716" s="46">
        <v>2714</v>
      </c>
      <c r="B2716" s="63">
        <v>-81.193666666666672</v>
      </c>
      <c r="C2716" s="63">
        <v>24.633333333333333</v>
      </c>
      <c r="D2716" s="71">
        <v>17</v>
      </c>
      <c r="E2716" s="72">
        <v>0</v>
      </c>
      <c r="F2716" s="64">
        <v>37838</v>
      </c>
      <c r="G2716" s="65">
        <v>0.63749999999999996</v>
      </c>
      <c r="H2716" s="66">
        <v>31.057666666666666</v>
      </c>
      <c r="I2716" s="66">
        <v>36.667999999999999</v>
      </c>
      <c r="J2716" s="66">
        <v>0.29973861534375007</v>
      </c>
      <c r="K2716" s="66">
        <v>0.10669125002765623</v>
      </c>
      <c r="M2716" s="67">
        <v>0</v>
      </c>
      <c r="N2716" s="67">
        <v>0.03</v>
      </c>
      <c r="Q2716" s="67">
        <v>0.7</v>
      </c>
    </row>
    <row r="2717" spans="1:17" ht="14" customHeight="1" x14ac:dyDescent="0.2">
      <c r="A2717" s="46">
        <v>2715</v>
      </c>
      <c r="B2717" s="63">
        <v>-81.203501166666669</v>
      </c>
      <c r="C2717" s="63">
        <v>24.672616999999999</v>
      </c>
      <c r="D2717" s="71">
        <v>16</v>
      </c>
      <c r="E2717" s="72">
        <v>0</v>
      </c>
      <c r="F2717" s="64">
        <v>37838</v>
      </c>
      <c r="G2717" s="65">
        <v>0.66319444444444442</v>
      </c>
      <c r="H2717" s="66">
        <v>31.087333333333333</v>
      </c>
      <c r="I2717" s="66">
        <v>37.136333333333333</v>
      </c>
      <c r="J2717" s="66">
        <v>0.32864109196875002</v>
      </c>
      <c r="K2717" s="66">
        <v>0.27738778201921888</v>
      </c>
      <c r="M2717" s="67">
        <v>0</v>
      </c>
      <c r="N2717" s="67">
        <v>0.32</v>
      </c>
      <c r="Q2717" s="67">
        <v>0.7</v>
      </c>
    </row>
    <row r="2718" spans="1:17" ht="14" customHeight="1" x14ac:dyDescent="0.2">
      <c r="A2718" s="46">
        <v>2716</v>
      </c>
      <c r="B2718" s="63">
        <v>-81.421000000000006</v>
      </c>
      <c r="C2718" s="63">
        <v>24.608499999999999</v>
      </c>
      <c r="D2718" s="71">
        <v>19</v>
      </c>
      <c r="E2718" s="72">
        <v>0</v>
      </c>
      <c r="F2718" s="64">
        <v>37838</v>
      </c>
      <c r="G2718" s="65">
        <v>0.72291666666666676</v>
      </c>
      <c r="H2718" s="66">
        <v>31.663666666666668</v>
      </c>
      <c r="I2718" s="66">
        <v>36.517333333333333</v>
      </c>
      <c r="J2718" s="66">
        <v>0.29101804050000002</v>
      </c>
      <c r="K2718" s="66">
        <v>0.12867021312492183</v>
      </c>
      <c r="M2718" s="67">
        <v>0</v>
      </c>
      <c r="N2718" s="67">
        <v>0.28999999999999998</v>
      </c>
      <c r="Q2718" s="67">
        <v>0</v>
      </c>
    </row>
    <row r="2719" spans="1:17" ht="14" customHeight="1" x14ac:dyDescent="0.2">
      <c r="A2719" s="46">
        <v>2717</v>
      </c>
      <c r="B2719" s="63">
        <v>-81.418166666666664</v>
      </c>
      <c r="C2719" s="63">
        <v>24.573833333333333</v>
      </c>
      <c r="D2719" s="71">
        <v>20</v>
      </c>
      <c r="E2719" s="72">
        <v>0</v>
      </c>
      <c r="F2719" s="64">
        <v>37838</v>
      </c>
      <c r="G2719" s="65">
        <v>0.74305555555555547</v>
      </c>
      <c r="H2719" s="66">
        <v>31.021000000000001</v>
      </c>
      <c r="I2719" s="66">
        <v>36.235666666666667</v>
      </c>
      <c r="J2719" s="66">
        <v>0.21253286690625001</v>
      </c>
      <c r="K2719" s="66">
        <v>8.3731845158671908E-2</v>
      </c>
      <c r="M2719" s="67">
        <v>0</v>
      </c>
      <c r="N2719" s="67">
        <v>0.03</v>
      </c>
      <c r="Q2719" s="67">
        <v>0</v>
      </c>
    </row>
    <row r="2720" spans="1:17" ht="14" customHeight="1" x14ac:dyDescent="0.2">
      <c r="A2720" s="46">
        <v>2718</v>
      </c>
      <c r="B2720" s="63">
        <v>-81.414166666666674</v>
      </c>
      <c r="C2720" s="63">
        <v>24.538166666666665</v>
      </c>
      <c r="D2720" s="71">
        <v>21</v>
      </c>
      <c r="E2720" s="72">
        <v>0</v>
      </c>
      <c r="F2720" s="64">
        <v>37838</v>
      </c>
      <c r="G2720" s="65">
        <v>0.76736111111111116</v>
      </c>
      <c r="H2720" s="66">
        <v>30.668333333333333</v>
      </c>
      <c r="I2720" s="66">
        <v>35.415999999999997</v>
      </c>
      <c r="J2720" s="66">
        <v>0.20181901781250006</v>
      </c>
      <c r="K2720" s="66">
        <v>8.9624462160234369E-2</v>
      </c>
      <c r="M2720" s="67">
        <v>0</v>
      </c>
      <c r="N2720" s="67">
        <v>0</v>
      </c>
      <c r="P2720" s="66"/>
      <c r="Q2720" s="67">
        <v>0.7</v>
      </c>
    </row>
    <row r="2721" spans="1:17" ht="14" customHeight="1" x14ac:dyDescent="0.2">
      <c r="A2721" s="46">
        <v>2719</v>
      </c>
      <c r="B2721" s="63">
        <v>-81.391999999999996</v>
      </c>
      <c r="C2721" s="63">
        <v>24.484000000000002</v>
      </c>
      <c r="D2721" s="71">
        <v>21.5</v>
      </c>
      <c r="E2721" s="72">
        <v>0</v>
      </c>
      <c r="F2721" s="64">
        <v>37838</v>
      </c>
      <c r="G2721" s="65">
        <v>0.79791666666666661</v>
      </c>
      <c r="H2721" s="66">
        <v>30.324000000000002</v>
      </c>
      <c r="I2721" s="66">
        <v>35.037666666666659</v>
      </c>
      <c r="J2721" s="66">
        <v>0.14625649809375002</v>
      </c>
      <c r="K2721" s="66">
        <v>6.0574358661093786E-2</v>
      </c>
      <c r="M2721" s="67">
        <v>0</v>
      </c>
      <c r="N2721" s="67">
        <v>0.01</v>
      </c>
      <c r="P2721" s="66"/>
      <c r="Q2721" s="67">
        <v>0</v>
      </c>
    </row>
    <row r="2722" spans="1:17" ht="14" customHeight="1" x14ac:dyDescent="0.2">
      <c r="A2722" s="46">
        <v>2720</v>
      </c>
      <c r="B2722" s="63">
        <v>-81.830548833333339</v>
      </c>
      <c r="C2722" s="63">
        <v>24.396152000000001</v>
      </c>
      <c r="D2722" s="71">
        <v>22.5</v>
      </c>
      <c r="E2722" s="72">
        <v>0</v>
      </c>
      <c r="F2722" s="64">
        <v>37838</v>
      </c>
      <c r="G2722" s="65">
        <v>0.91388888888888886</v>
      </c>
      <c r="H2722" s="66">
        <v>30.843333333333334</v>
      </c>
      <c r="I2722" s="66">
        <v>35.404333333333334</v>
      </c>
      <c r="J2722" s="66">
        <v>8.1475084968750014E-2</v>
      </c>
      <c r="K2722" s="66">
        <v>2.4833082663984391E-2</v>
      </c>
      <c r="M2722" s="67">
        <v>0</v>
      </c>
      <c r="N2722" s="67">
        <v>0.01</v>
      </c>
      <c r="P2722" s="66"/>
      <c r="Q2722" s="67">
        <v>0</v>
      </c>
    </row>
    <row r="2723" spans="1:17" ht="14" customHeight="1" x14ac:dyDescent="0.2">
      <c r="A2723" s="46">
        <v>2721</v>
      </c>
      <c r="B2723" s="63">
        <v>-81.827718333333337</v>
      </c>
      <c r="C2723" s="63">
        <v>24.454731666666667</v>
      </c>
      <c r="D2723" s="71">
        <v>22</v>
      </c>
      <c r="E2723" s="72">
        <v>0</v>
      </c>
      <c r="F2723" s="64">
        <v>37838</v>
      </c>
      <c r="G2723" s="65">
        <v>0.94305555555555554</v>
      </c>
      <c r="H2723" s="66">
        <v>30.260999999999996</v>
      </c>
      <c r="I2723" s="66">
        <v>35.913999999999994</v>
      </c>
      <c r="J2723" s="66">
        <v>0.24915928125000003</v>
      </c>
      <c r="K2723" s="66">
        <v>5.843532623156248E-2</v>
      </c>
      <c r="M2723" s="67">
        <v>0</v>
      </c>
      <c r="N2723" s="67">
        <v>0.01</v>
      </c>
      <c r="P2723" s="66"/>
      <c r="Q2723" s="67">
        <v>0.7</v>
      </c>
    </row>
    <row r="2724" spans="1:17" ht="14" customHeight="1" x14ac:dyDescent="0.2">
      <c r="A2724" s="46">
        <v>2722</v>
      </c>
      <c r="B2724" s="63">
        <v>-81.828001666666665</v>
      </c>
      <c r="C2724" s="63">
        <v>24.486601333333333</v>
      </c>
      <c r="D2724" s="71">
        <v>23</v>
      </c>
      <c r="E2724" s="72">
        <v>0</v>
      </c>
      <c r="F2724" s="64">
        <v>37838</v>
      </c>
      <c r="G2724" s="65">
        <v>0.95833333333333337</v>
      </c>
      <c r="H2724" s="66">
        <v>30.676666666666666</v>
      </c>
      <c r="I2724" s="66">
        <v>35.731666666666662</v>
      </c>
      <c r="J2724" s="66">
        <v>0.24691684771875005</v>
      </c>
      <c r="K2724" s="66">
        <v>9.3221076385078122E-2</v>
      </c>
      <c r="M2724" s="67">
        <v>0</v>
      </c>
      <c r="N2724" s="67">
        <v>0.01</v>
      </c>
      <c r="P2724" s="66"/>
      <c r="Q2724" s="67">
        <v>0</v>
      </c>
    </row>
    <row r="2725" spans="1:17" ht="14" customHeight="1" x14ac:dyDescent="0.2">
      <c r="A2725" s="46">
        <v>2723</v>
      </c>
      <c r="B2725" s="63">
        <v>-81.828400999999999</v>
      </c>
      <c r="C2725" s="63">
        <v>24.536166666666666</v>
      </c>
      <c r="D2725" s="71">
        <v>24</v>
      </c>
      <c r="E2725" s="72">
        <v>0</v>
      </c>
      <c r="F2725" s="64">
        <v>37838</v>
      </c>
      <c r="G2725" s="65">
        <v>0.97777777777777775</v>
      </c>
      <c r="H2725" s="66">
        <v>31.027333333333331</v>
      </c>
      <c r="I2725" s="66">
        <v>35.945999999999998</v>
      </c>
      <c r="J2725" s="66">
        <v>0.44973250265624998</v>
      </c>
      <c r="K2725" s="66">
        <v>0.2061961234858595</v>
      </c>
      <c r="M2725" s="67">
        <v>0</v>
      </c>
      <c r="N2725" s="67">
        <v>0.28000000000000003</v>
      </c>
      <c r="P2725" s="66"/>
      <c r="Q2725" s="67">
        <v>0</v>
      </c>
    </row>
    <row r="2726" spans="1:17" ht="14" customHeight="1" x14ac:dyDescent="0.2">
      <c r="A2726" s="46">
        <v>2724</v>
      </c>
      <c r="B2726" s="63">
        <v>-82.767634166666667</v>
      </c>
      <c r="C2726" s="63">
        <v>24.286610166666666</v>
      </c>
      <c r="D2726" s="71">
        <v>25.5</v>
      </c>
      <c r="E2726" s="72">
        <v>0</v>
      </c>
      <c r="F2726" s="64">
        <v>37839</v>
      </c>
      <c r="G2726" s="65">
        <v>0.70763888888888893</v>
      </c>
      <c r="H2726" s="66">
        <v>30.053333333333331</v>
      </c>
      <c r="I2726" s="66">
        <v>34.499666666666663</v>
      </c>
      <c r="J2726" s="66">
        <v>0.2626138824375</v>
      </c>
      <c r="K2726" s="66">
        <v>6.3301406994375059E-2</v>
      </c>
      <c r="M2726" s="67">
        <v>0.01</v>
      </c>
      <c r="N2726" s="67">
        <v>0.02</v>
      </c>
      <c r="Q2726" s="67">
        <v>0</v>
      </c>
    </row>
    <row r="2727" spans="1:17" ht="14" customHeight="1" x14ac:dyDescent="0.2">
      <c r="A2727" s="46">
        <v>2725</v>
      </c>
      <c r="B2727" s="63">
        <v>-82.766155166666664</v>
      </c>
      <c r="C2727" s="63">
        <v>24.394184333333332</v>
      </c>
      <c r="D2727" s="71">
        <v>25</v>
      </c>
      <c r="E2727" s="72">
        <v>0</v>
      </c>
      <c r="F2727" s="64">
        <v>37839</v>
      </c>
      <c r="G2727" s="65">
        <v>0.75208333333333333</v>
      </c>
      <c r="H2727" s="66">
        <v>30.310666666666666</v>
      </c>
      <c r="I2727" s="66">
        <v>35.761333333333333</v>
      </c>
      <c r="J2727" s="66">
        <v>0.11536074721875</v>
      </c>
      <c r="K2727" s="66">
        <v>4.3016727009609401E-2</v>
      </c>
      <c r="M2727" s="67">
        <v>0</v>
      </c>
      <c r="N2727" s="67">
        <v>0</v>
      </c>
      <c r="Q2727" s="67">
        <v>0</v>
      </c>
    </row>
    <row r="2728" spans="1:17" ht="14" customHeight="1" x14ac:dyDescent="0.2">
      <c r="A2728" s="46">
        <v>2726</v>
      </c>
      <c r="B2728" s="63">
        <v>-82.768333333333331</v>
      </c>
      <c r="C2728" s="63">
        <v>24.492833000000001</v>
      </c>
      <c r="D2728" s="71">
        <v>26</v>
      </c>
      <c r="E2728" s="72">
        <v>0</v>
      </c>
      <c r="F2728" s="64">
        <v>37839</v>
      </c>
      <c r="G2728" s="65">
        <v>0.78194444444444444</v>
      </c>
      <c r="H2728" s="66">
        <v>30.475333333333335</v>
      </c>
      <c r="I2728" s="66">
        <v>35.799666666666667</v>
      </c>
      <c r="J2728" s="66">
        <v>0.16519260346875003</v>
      </c>
      <c r="K2728" s="66">
        <v>5.4173456725781277E-2</v>
      </c>
      <c r="M2728" s="67">
        <v>0</v>
      </c>
      <c r="N2728" s="67">
        <v>0</v>
      </c>
      <c r="Q2728" s="67">
        <v>0</v>
      </c>
    </row>
    <row r="2729" spans="1:17" ht="14" customHeight="1" x14ac:dyDescent="0.2">
      <c r="A2729" s="46">
        <v>2727</v>
      </c>
      <c r="B2729" s="63">
        <v>-82.768332999999998</v>
      </c>
      <c r="C2729" s="63">
        <v>24.591166666666666</v>
      </c>
      <c r="D2729" s="71">
        <v>27</v>
      </c>
      <c r="E2729" s="72">
        <v>0</v>
      </c>
      <c r="F2729" s="64">
        <v>37839</v>
      </c>
      <c r="G2729" s="65">
        <v>0.80972222222222223</v>
      </c>
      <c r="H2729" s="66">
        <v>30.822999999999997</v>
      </c>
      <c r="I2729" s="66">
        <v>35.957666666666661</v>
      </c>
      <c r="J2729" s="66">
        <v>0.22050596390625005</v>
      </c>
      <c r="K2729" s="66">
        <v>6.2741421509765638E-2</v>
      </c>
      <c r="M2729" s="67">
        <v>0</v>
      </c>
      <c r="N2729" s="67">
        <v>0</v>
      </c>
      <c r="Q2729" s="67">
        <v>0</v>
      </c>
    </row>
    <row r="2730" spans="1:17" ht="14" customHeight="1" x14ac:dyDescent="0.2">
      <c r="A2730" s="46">
        <v>2728</v>
      </c>
      <c r="B2730" s="63">
        <v>-82.910382666666663</v>
      </c>
      <c r="C2730" s="63">
        <v>24.618772666666665</v>
      </c>
      <c r="D2730" s="71" t="s">
        <v>26</v>
      </c>
      <c r="E2730" s="72">
        <v>0</v>
      </c>
      <c r="F2730" s="64">
        <v>37840</v>
      </c>
      <c r="G2730" s="65">
        <v>0.47430555555555554</v>
      </c>
      <c r="H2730" s="66">
        <v>30.449333333333332</v>
      </c>
      <c r="I2730" s="66">
        <v>35.983333333333327</v>
      </c>
      <c r="J2730" s="66">
        <v>0.24243198065624999</v>
      </c>
      <c r="K2730" s="66">
        <v>0.11385707095640624</v>
      </c>
      <c r="M2730" s="67">
        <v>0.01</v>
      </c>
      <c r="N2730" s="67">
        <v>0</v>
      </c>
      <c r="Q2730" s="67">
        <v>0</v>
      </c>
    </row>
    <row r="2731" spans="1:17" ht="14" customHeight="1" x14ac:dyDescent="0.2">
      <c r="A2731" s="46">
        <v>2729</v>
      </c>
      <c r="B2731" s="63">
        <v>-82.970961666666668</v>
      </c>
      <c r="C2731" s="63">
        <v>24.549521166666665</v>
      </c>
      <c r="D2731" s="71" t="s">
        <v>25</v>
      </c>
      <c r="E2731" s="72">
        <v>0</v>
      </c>
      <c r="F2731" s="64">
        <v>37840</v>
      </c>
      <c r="G2731" s="65">
        <v>0.50208333333333333</v>
      </c>
      <c r="H2731" s="66">
        <v>29.947666666666667</v>
      </c>
      <c r="I2731" s="66">
        <v>35.046999999999997</v>
      </c>
      <c r="J2731" s="66">
        <v>0.11436411009375</v>
      </c>
      <c r="K2731" s="66">
        <v>4.1602748088515676E-2</v>
      </c>
      <c r="M2731" s="67">
        <v>0.01</v>
      </c>
      <c r="N2731" s="67">
        <v>0</v>
      </c>
      <c r="Q2731" s="67">
        <v>0</v>
      </c>
    </row>
    <row r="2732" spans="1:17" ht="14" customHeight="1" x14ac:dyDescent="0.2">
      <c r="A2732" s="46">
        <v>2730</v>
      </c>
      <c r="B2732" s="63">
        <v>-83.043799166666673</v>
      </c>
      <c r="C2732" s="63">
        <v>24.467454166666666</v>
      </c>
      <c r="D2732" s="71" t="s">
        <v>24</v>
      </c>
      <c r="E2732" s="72">
        <v>0</v>
      </c>
      <c r="F2732" s="64">
        <v>37840</v>
      </c>
      <c r="G2732" s="65">
        <v>0.53749999999999998</v>
      </c>
      <c r="H2732" s="66">
        <v>29.986333333333331</v>
      </c>
      <c r="I2732" s="66">
        <v>34.56733333333333</v>
      </c>
      <c r="J2732" s="66">
        <v>0.28752981056250004</v>
      </c>
      <c r="K2732" s="66">
        <v>1.2109763966953149E-2</v>
      </c>
      <c r="M2732" s="67">
        <v>0</v>
      </c>
      <c r="N2732" s="67">
        <v>0</v>
      </c>
      <c r="Q2732" s="67">
        <v>0</v>
      </c>
    </row>
    <row r="2733" spans="1:17" ht="14" customHeight="1" x14ac:dyDescent="0.2">
      <c r="A2733" s="46">
        <v>2731</v>
      </c>
      <c r="B2733" s="63">
        <v>-83.116153999999995</v>
      </c>
      <c r="C2733" s="63">
        <v>24.385059999999999</v>
      </c>
      <c r="D2733" s="71" t="s">
        <v>23</v>
      </c>
      <c r="E2733" s="72">
        <v>0</v>
      </c>
      <c r="F2733" s="64">
        <v>37840</v>
      </c>
      <c r="G2733" s="65">
        <v>0.57152777777777775</v>
      </c>
      <c r="H2733" s="66">
        <v>30.271333333333331</v>
      </c>
      <c r="I2733" s="66">
        <v>34.597666666666669</v>
      </c>
      <c r="J2733" s="66">
        <v>0.12283552565625</v>
      </c>
      <c r="K2733" s="66">
        <v>2.7345854015390633E-2</v>
      </c>
      <c r="M2733" s="67">
        <v>0.01</v>
      </c>
      <c r="N2733" s="67">
        <v>0</v>
      </c>
      <c r="Q2733" s="67">
        <v>0</v>
      </c>
    </row>
    <row r="2734" spans="1:17" ht="14" customHeight="1" x14ac:dyDescent="0.2">
      <c r="A2734" s="46">
        <v>2732</v>
      </c>
      <c r="B2734" s="63">
        <v>-83.191536666666664</v>
      </c>
      <c r="C2734" s="63">
        <v>24.299931000000001</v>
      </c>
      <c r="D2734" s="71" t="s">
        <v>22</v>
      </c>
      <c r="E2734" s="72">
        <v>0</v>
      </c>
      <c r="F2734" s="64">
        <v>37840</v>
      </c>
      <c r="G2734" s="65">
        <v>0.61319444444444449</v>
      </c>
      <c r="H2734" s="66">
        <v>30.263000000000002</v>
      </c>
      <c r="I2734" s="66">
        <v>35.553666666666665</v>
      </c>
      <c r="J2734" s="66">
        <v>0.21527361900000003</v>
      </c>
      <c r="K2734" s="66">
        <v>7.1830752089765637E-2</v>
      </c>
      <c r="M2734" s="67">
        <v>0.89</v>
      </c>
      <c r="N2734" s="67">
        <v>15.2</v>
      </c>
      <c r="Q2734" s="67">
        <v>3.5</v>
      </c>
    </row>
    <row r="2735" spans="1:17" ht="14" customHeight="1" x14ac:dyDescent="0.2">
      <c r="A2735" s="46">
        <v>2733</v>
      </c>
      <c r="B2735" s="63">
        <v>-83.233000000000004</v>
      </c>
      <c r="C2735" s="63">
        <v>24.433333333333334</v>
      </c>
      <c r="D2735" s="71" t="s">
        <v>21</v>
      </c>
      <c r="E2735" s="72">
        <v>0</v>
      </c>
      <c r="F2735" s="64">
        <v>37840</v>
      </c>
      <c r="G2735" s="65">
        <v>0.67152777777777783</v>
      </c>
      <c r="H2735" s="66">
        <v>30.445</v>
      </c>
      <c r="I2735" s="66">
        <v>35.55266666666666</v>
      </c>
      <c r="J2735" s="66">
        <v>0.12707123343749999</v>
      </c>
      <c r="K2735" s="66">
        <v>0</v>
      </c>
      <c r="M2735" s="67">
        <v>0.01</v>
      </c>
      <c r="N2735" s="67">
        <v>0</v>
      </c>
      <c r="Q2735" s="67">
        <v>0</v>
      </c>
    </row>
    <row r="2736" spans="1:17" ht="14" customHeight="1" x14ac:dyDescent="0.2">
      <c r="A2736" s="46">
        <v>2734</v>
      </c>
      <c r="B2736" s="63">
        <v>-83.266999999999996</v>
      </c>
      <c r="C2736" s="63">
        <v>24.568999999999999</v>
      </c>
      <c r="D2736" s="71" t="s">
        <v>20</v>
      </c>
      <c r="E2736" s="72">
        <v>0</v>
      </c>
      <c r="F2736" s="64">
        <v>37840</v>
      </c>
      <c r="G2736" s="65">
        <v>0.71944444444444444</v>
      </c>
      <c r="H2736" s="66">
        <v>30.208333333333332</v>
      </c>
      <c r="I2736" s="66">
        <v>35.144000000000005</v>
      </c>
      <c r="J2736" s="66">
        <v>7.1259554437500011E-2</v>
      </c>
      <c r="K2736" s="66">
        <v>3.0468442707656244E-2</v>
      </c>
      <c r="M2736" s="67">
        <v>0.01</v>
      </c>
      <c r="N2736" s="67">
        <v>0</v>
      </c>
      <c r="Q2736" s="67">
        <v>0</v>
      </c>
    </row>
    <row r="2737" spans="1:17" ht="14" customHeight="1" x14ac:dyDescent="0.2">
      <c r="A2737" s="46">
        <v>2735</v>
      </c>
      <c r="B2737" s="63">
        <v>-83.308333333333337</v>
      </c>
      <c r="C2737" s="63">
        <v>24.692499999999999</v>
      </c>
      <c r="D2737" s="71" t="s">
        <v>19</v>
      </c>
      <c r="E2737" s="72">
        <v>0</v>
      </c>
      <c r="F2737" s="64">
        <v>37840</v>
      </c>
      <c r="G2737" s="65">
        <v>0.75763888888888886</v>
      </c>
      <c r="H2737" s="66">
        <v>30.361666666666668</v>
      </c>
      <c r="I2737" s="66">
        <v>35.094666666666662</v>
      </c>
      <c r="J2737" s="66">
        <v>6.5030572406250001E-2</v>
      </c>
      <c r="K2737" s="66">
        <v>2.4644344508437506E-2</v>
      </c>
      <c r="M2737" s="67">
        <v>0</v>
      </c>
      <c r="N2737" s="67">
        <v>0</v>
      </c>
      <c r="Q2737" s="67">
        <v>0</v>
      </c>
    </row>
    <row r="2738" spans="1:17" ht="14" customHeight="1" x14ac:dyDescent="0.2">
      <c r="A2738" s="46">
        <v>2736</v>
      </c>
      <c r="B2738" s="63">
        <v>-83.182833333333335</v>
      </c>
      <c r="C2738" s="63">
        <v>24.691500000000001</v>
      </c>
      <c r="D2738" s="71" t="s">
        <v>18</v>
      </c>
      <c r="E2738" s="72">
        <v>0</v>
      </c>
      <c r="F2738" s="64">
        <v>37840</v>
      </c>
      <c r="G2738" s="65">
        <v>0.79722222222222217</v>
      </c>
      <c r="H2738" s="66">
        <v>30.501000000000001</v>
      </c>
      <c r="I2738" s="66">
        <v>35.131666666666668</v>
      </c>
      <c r="J2738" s="66">
        <v>8.4215837062500021E-2</v>
      </c>
      <c r="K2738" s="66">
        <v>2.9806301917734396E-2</v>
      </c>
      <c r="M2738" s="67">
        <v>0.01</v>
      </c>
      <c r="N2738" s="67">
        <v>0.12</v>
      </c>
      <c r="Q2738" s="67">
        <v>0</v>
      </c>
    </row>
    <row r="2739" spans="1:17" ht="14" customHeight="1" x14ac:dyDescent="0.2">
      <c r="A2739" s="46">
        <v>2737</v>
      </c>
      <c r="B2739" s="63">
        <v>-83.049473166666672</v>
      </c>
      <c r="C2739" s="63">
        <v>24.690809999999999</v>
      </c>
      <c r="D2739" s="71" t="s">
        <v>17</v>
      </c>
      <c r="E2739" s="72">
        <v>0</v>
      </c>
      <c r="F2739" s="64">
        <v>37840</v>
      </c>
      <c r="G2739" s="65">
        <v>0.8354166666666667</v>
      </c>
      <c r="H2739" s="66">
        <v>30.517666666666667</v>
      </c>
      <c r="I2739" s="66">
        <v>35.79666666666666</v>
      </c>
      <c r="J2739" s="66">
        <v>0.25887649321875006</v>
      </c>
      <c r="K2739" s="66">
        <v>7.4752767560624989E-2</v>
      </c>
      <c r="M2739" s="67">
        <v>0.65</v>
      </c>
      <c r="N2739" s="67">
        <v>12.7</v>
      </c>
      <c r="Q2739" s="67">
        <v>2.1</v>
      </c>
    </row>
    <row r="2740" spans="1:17" ht="14" customHeight="1" x14ac:dyDescent="0.2">
      <c r="A2740" s="46">
        <v>2738</v>
      </c>
      <c r="B2740" s="63">
        <v>-82.917166666666674</v>
      </c>
      <c r="C2740" s="63">
        <v>24.692833333333333</v>
      </c>
      <c r="D2740" s="71" t="s">
        <v>16</v>
      </c>
      <c r="E2740" s="72">
        <v>0</v>
      </c>
      <c r="F2740" s="64">
        <v>37840</v>
      </c>
      <c r="G2740" s="65">
        <v>0.86875000000000002</v>
      </c>
      <c r="H2740" s="66">
        <v>30.562333333333331</v>
      </c>
      <c r="I2740" s="66">
        <v>35.931333333333328</v>
      </c>
      <c r="J2740" s="66">
        <v>0.43179303440625</v>
      </c>
      <c r="K2740" s="66">
        <v>0</v>
      </c>
      <c r="M2740" s="67">
        <v>0.01</v>
      </c>
      <c r="N2740" s="67">
        <v>0.35</v>
      </c>
      <c r="Q2740" s="67">
        <v>0</v>
      </c>
    </row>
    <row r="2741" spans="1:17" ht="14" customHeight="1" x14ac:dyDescent="0.2">
      <c r="A2741" s="46">
        <v>2739</v>
      </c>
      <c r="B2741" s="63">
        <v>-82.747008333333326</v>
      </c>
      <c r="C2741" s="63">
        <v>24.729383333333335</v>
      </c>
      <c r="D2741" s="71">
        <v>28</v>
      </c>
      <c r="E2741" s="72">
        <v>0</v>
      </c>
      <c r="F2741" s="64">
        <v>37840</v>
      </c>
      <c r="G2741" s="65">
        <v>0.91666666666666663</v>
      </c>
      <c r="H2741" s="66">
        <v>30.704999999999998</v>
      </c>
      <c r="I2741" s="66">
        <v>35.881999999999998</v>
      </c>
      <c r="J2741" s="66">
        <v>0.42531489309375003</v>
      </c>
      <c r="K2741" s="66">
        <v>0.21880171442250002</v>
      </c>
      <c r="M2741" s="67">
        <v>0</v>
      </c>
      <c r="N2741" s="67">
        <v>0</v>
      </c>
      <c r="Q2741" s="67">
        <v>0</v>
      </c>
    </row>
    <row r="2742" spans="1:17" ht="14" customHeight="1" x14ac:dyDescent="0.2">
      <c r="A2742" s="46">
        <v>2740</v>
      </c>
      <c r="B2742" s="63">
        <v>-82.616166666666672</v>
      </c>
      <c r="C2742" s="63">
        <v>24.9</v>
      </c>
      <c r="D2742" s="71">
        <v>28.5</v>
      </c>
      <c r="E2742" s="72">
        <v>0</v>
      </c>
      <c r="F2742" s="64">
        <v>37840</v>
      </c>
      <c r="G2742" s="65">
        <v>0.96875</v>
      </c>
      <c r="H2742" s="66">
        <v>30.617333333333335</v>
      </c>
      <c r="I2742" s="66">
        <v>36.114333333333335</v>
      </c>
      <c r="J2742" s="66">
        <v>7.8236014312499991E-2</v>
      </c>
      <c r="K2742" s="66">
        <v>2.252773641421877E-2</v>
      </c>
      <c r="M2742" s="67">
        <v>0</v>
      </c>
      <c r="N2742" s="67">
        <v>0.01</v>
      </c>
      <c r="Q2742" s="67">
        <v>0</v>
      </c>
    </row>
    <row r="2743" spans="1:17" ht="14" customHeight="1" x14ac:dyDescent="0.2">
      <c r="A2743" s="46">
        <v>2741</v>
      </c>
      <c r="B2743" s="63">
        <v>-82.477805000000004</v>
      </c>
      <c r="C2743" s="63">
        <v>25.063527166666667</v>
      </c>
      <c r="D2743" s="71">
        <v>29</v>
      </c>
      <c r="E2743" s="72">
        <v>0</v>
      </c>
      <c r="F2743" s="64">
        <v>37841</v>
      </c>
      <c r="G2743" s="65">
        <v>2.5000000000000001E-2</v>
      </c>
      <c r="H2743" s="66">
        <v>30.475333333333335</v>
      </c>
      <c r="I2743" s="66">
        <v>36.207999999999998</v>
      </c>
      <c r="J2743" s="66">
        <v>8.6707429875000019E-2</v>
      </c>
      <c r="K2743" s="66">
        <v>3.0207448360546861E-2</v>
      </c>
      <c r="M2743" s="67">
        <v>0.03</v>
      </c>
      <c r="N2743" s="67">
        <v>0</v>
      </c>
      <c r="Q2743" s="67">
        <v>0</v>
      </c>
    </row>
    <row r="2744" spans="1:17" ht="14" customHeight="1" x14ac:dyDescent="0.2">
      <c r="A2744" s="46">
        <v>2742</v>
      </c>
      <c r="B2744" s="63">
        <v>-82.349666666666664</v>
      </c>
      <c r="C2744" s="63">
        <v>25.226833333333332</v>
      </c>
      <c r="D2744" s="71">
        <v>29.5</v>
      </c>
      <c r="E2744" s="72">
        <v>0</v>
      </c>
      <c r="F2744" s="64">
        <v>37841</v>
      </c>
      <c r="G2744" s="65">
        <v>7.8472222222222221E-2</v>
      </c>
      <c r="H2744" s="66">
        <v>30.51</v>
      </c>
      <c r="I2744" s="66">
        <v>36.218666666666664</v>
      </c>
      <c r="J2744" s="66">
        <v>5.9549068218750015E-2</v>
      </c>
      <c r="K2744" s="66">
        <v>2.0242322906953117E-2</v>
      </c>
      <c r="M2744" s="67">
        <v>0</v>
      </c>
      <c r="N2744" s="67">
        <v>0.01</v>
      </c>
      <c r="Q2744" s="67">
        <v>0</v>
      </c>
    </row>
    <row r="2745" spans="1:17" ht="14" customHeight="1" x14ac:dyDescent="0.2">
      <c r="A2745" s="46">
        <v>2743</v>
      </c>
      <c r="B2745" s="63">
        <v>-82.21</v>
      </c>
      <c r="C2745" s="63">
        <v>25.4025</v>
      </c>
      <c r="D2745" s="71">
        <v>30</v>
      </c>
      <c r="E2745" s="72">
        <v>0</v>
      </c>
      <c r="F2745" s="64">
        <v>37841</v>
      </c>
      <c r="G2745" s="65">
        <v>0.13819444444444443</v>
      </c>
      <c r="H2745" s="66">
        <v>30.300666666666668</v>
      </c>
      <c r="I2745" s="66">
        <v>36.231666666666662</v>
      </c>
      <c r="J2745" s="66">
        <v>0.10963008375000001</v>
      </c>
      <c r="K2745" s="66">
        <v>5.0675883315234392E-2</v>
      </c>
      <c r="M2745" s="67">
        <v>0</v>
      </c>
      <c r="N2745" s="67">
        <v>0</v>
      </c>
      <c r="Q2745" s="67">
        <v>0</v>
      </c>
    </row>
    <row r="2746" spans="1:17" ht="14" customHeight="1" x14ac:dyDescent="0.2">
      <c r="A2746" s="46">
        <v>2744</v>
      </c>
      <c r="B2746" s="63">
        <v>-82.074666666666673</v>
      </c>
      <c r="C2746" s="63">
        <v>25.571666666666665</v>
      </c>
      <c r="D2746" s="71">
        <v>30.5</v>
      </c>
      <c r="E2746" s="72">
        <v>0</v>
      </c>
      <c r="F2746" s="64">
        <v>37841</v>
      </c>
      <c r="G2746" s="65">
        <v>0.47986111111111113</v>
      </c>
      <c r="H2746" s="66">
        <v>30.448333333333334</v>
      </c>
      <c r="I2746" s="66">
        <v>36.218333333333334</v>
      </c>
      <c r="J2746" s="66">
        <v>0.29724702253125002</v>
      </c>
      <c r="K2746" s="66">
        <v>0.14437783711312507</v>
      </c>
      <c r="M2746" s="67">
        <v>0.01</v>
      </c>
      <c r="N2746" s="67">
        <v>0.01</v>
      </c>
      <c r="Q2746" s="67">
        <v>0</v>
      </c>
    </row>
    <row r="2747" spans="1:17" ht="14" customHeight="1" x14ac:dyDescent="0.2">
      <c r="A2747" s="46">
        <v>2745</v>
      </c>
      <c r="B2747" s="63">
        <v>-81.942499999999995</v>
      </c>
      <c r="C2747" s="63">
        <v>25.741666666666667</v>
      </c>
      <c r="D2747" s="71">
        <v>31</v>
      </c>
      <c r="E2747" s="72">
        <v>0</v>
      </c>
      <c r="F2747" s="64">
        <v>37841</v>
      </c>
      <c r="G2747" s="65">
        <v>0.53541666666666665</v>
      </c>
      <c r="H2747" s="66">
        <v>30.804000000000002</v>
      </c>
      <c r="I2747" s="66">
        <v>36.175666666666665</v>
      </c>
      <c r="J2747" s="66">
        <v>2.2486625132812499</v>
      </c>
      <c r="K2747" s="66">
        <v>0.63925550993906288</v>
      </c>
      <c r="M2747" s="67">
        <v>0</v>
      </c>
      <c r="N2747" s="67">
        <v>0.02</v>
      </c>
      <c r="Q2747" s="67">
        <v>0</v>
      </c>
    </row>
    <row r="2748" spans="1:17" ht="14" customHeight="1" x14ac:dyDescent="0.2">
      <c r="A2748" s="46">
        <v>2746</v>
      </c>
      <c r="B2748" s="63">
        <v>-81.832364499999997</v>
      </c>
      <c r="C2748" s="63">
        <v>25.875208166666667</v>
      </c>
      <c r="D2748" s="71">
        <v>32</v>
      </c>
      <c r="E2748" s="72">
        <v>0</v>
      </c>
      <c r="F2748" s="64">
        <v>37841</v>
      </c>
      <c r="G2748" s="65">
        <v>0.58472222222222225</v>
      </c>
      <c r="H2748" s="66">
        <v>30.879333333333335</v>
      </c>
      <c r="I2748" s="66">
        <v>35.927</v>
      </c>
      <c r="J2748" s="66">
        <v>1.18724397515625</v>
      </c>
      <c r="K2748" s="66">
        <v>0.48958054650656269</v>
      </c>
      <c r="M2748" s="67">
        <v>0.01</v>
      </c>
      <c r="N2748" s="67">
        <v>0.01</v>
      </c>
      <c r="Q2748" s="67">
        <v>0.34</v>
      </c>
    </row>
    <row r="2749" spans="1:17" ht="14" customHeight="1" x14ac:dyDescent="0.2">
      <c r="A2749" s="46">
        <v>2747</v>
      </c>
      <c r="B2749" s="63">
        <v>-81.800205333333338</v>
      </c>
      <c r="C2749" s="63">
        <v>25.913148333333332</v>
      </c>
      <c r="D2749" s="71">
        <v>33</v>
      </c>
      <c r="E2749" s="72">
        <v>0</v>
      </c>
      <c r="F2749" s="64">
        <v>37841</v>
      </c>
      <c r="G2749" s="65">
        <v>0.6020833333333333</v>
      </c>
      <c r="H2749" s="66">
        <v>30.743333333333336</v>
      </c>
      <c r="I2749" s="66">
        <v>35.226333333333336</v>
      </c>
      <c r="J2749" s="66">
        <v>1.7912060729062502</v>
      </c>
      <c r="K2749" s="66">
        <v>0.90386266662656323</v>
      </c>
      <c r="M2749" s="67">
        <v>0.08</v>
      </c>
      <c r="N2749" s="67">
        <v>0</v>
      </c>
      <c r="Q2749" s="67">
        <v>4.3</v>
      </c>
    </row>
    <row r="2750" spans="1:17" ht="14" customHeight="1" x14ac:dyDescent="0.2">
      <c r="A2750" s="46">
        <v>2748</v>
      </c>
      <c r="B2750" s="63">
        <v>-81.768000000000001</v>
      </c>
      <c r="C2750" s="63">
        <v>25.9495</v>
      </c>
      <c r="D2750" s="71">
        <v>34</v>
      </c>
      <c r="E2750" s="72">
        <v>0</v>
      </c>
      <c r="F2750" s="64">
        <v>37841</v>
      </c>
      <c r="G2750" s="65">
        <v>0.62152777777777779</v>
      </c>
      <c r="H2750" s="66">
        <v>30.648666666666667</v>
      </c>
      <c r="I2750" s="66">
        <v>32.392666666666663</v>
      </c>
      <c r="J2750" s="66">
        <v>1.7483506765312502</v>
      </c>
      <c r="K2750" s="66">
        <v>0.77484113891507844</v>
      </c>
      <c r="M2750" s="67">
        <v>0.12</v>
      </c>
      <c r="N2750" s="67">
        <v>0</v>
      </c>
      <c r="Q2750" s="67">
        <v>32.4</v>
      </c>
    </row>
    <row r="2751" spans="1:17" ht="14" customHeight="1" x14ac:dyDescent="0.2">
      <c r="A2751" s="46">
        <v>2749</v>
      </c>
      <c r="B2751" s="63">
        <v>-81.959783333333334</v>
      </c>
      <c r="C2751" s="63">
        <v>26.426549999999999</v>
      </c>
      <c r="D2751" s="71" t="s">
        <v>30</v>
      </c>
      <c r="E2751" s="72">
        <v>0</v>
      </c>
      <c r="F2751" s="64">
        <v>37842</v>
      </c>
      <c r="G2751" s="65">
        <v>0.48541666666666666</v>
      </c>
      <c r="H2751" s="66">
        <v>29.681333333333338</v>
      </c>
      <c r="I2751" s="66">
        <v>32.278999999999996</v>
      </c>
      <c r="J2751" s="66">
        <v>1.61081475328125</v>
      </c>
      <c r="K2751" s="66">
        <v>1.6013311281386726</v>
      </c>
      <c r="M2751" s="67">
        <v>0.11</v>
      </c>
      <c r="N2751" s="67">
        <v>0.01</v>
      </c>
      <c r="Q2751" s="67">
        <v>13.7</v>
      </c>
    </row>
    <row r="2752" spans="1:17" ht="14" customHeight="1" x14ac:dyDescent="0.2">
      <c r="A2752" s="46">
        <v>2750</v>
      </c>
      <c r="B2752" s="63">
        <v>-81.999166666666667</v>
      </c>
      <c r="C2752" s="63">
        <v>26.383066666666668</v>
      </c>
      <c r="D2752" s="71" t="s">
        <v>31</v>
      </c>
      <c r="E2752" s="72">
        <v>0</v>
      </c>
      <c r="F2752" s="64">
        <v>37842</v>
      </c>
      <c r="G2752" s="65">
        <v>0.50763888888888886</v>
      </c>
      <c r="H2752" s="66">
        <v>29.917666666666662</v>
      </c>
      <c r="I2752" s="66">
        <v>33.155000000000001</v>
      </c>
      <c r="J2752" s="66">
        <v>4.5944971462500011</v>
      </c>
      <c r="K2752" s="66">
        <v>0.8691641222214842</v>
      </c>
      <c r="M2752" s="67">
        <v>0.19</v>
      </c>
      <c r="N2752" s="67">
        <v>0.12</v>
      </c>
      <c r="Q2752" s="67">
        <v>9</v>
      </c>
    </row>
    <row r="2753" spans="1:17" ht="14" customHeight="1" x14ac:dyDescent="0.2">
      <c r="A2753" s="46">
        <v>2751</v>
      </c>
      <c r="B2753" s="63">
        <v>-82.042833333333334</v>
      </c>
      <c r="C2753" s="63">
        <v>26.341999999999999</v>
      </c>
      <c r="D2753" s="71" t="s">
        <v>32</v>
      </c>
      <c r="E2753" s="72">
        <v>0</v>
      </c>
      <c r="F2753" s="64">
        <v>37842</v>
      </c>
      <c r="G2753" s="65">
        <v>0.53263888888888888</v>
      </c>
      <c r="H2753" s="66">
        <v>30.418333333333333</v>
      </c>
      <c r="I2753" s="66">
        <v>34.302999999999997</v>
      </c>
      <c r="J2753" s="66">
        <v>1.8789101399062502</v>
      </c>
      <c r="K2753" s="66">
        <v>0.84436280736585956</v>
      </c>
      <c r="M2753" s="67">
        <v>0.06</v>
      </c>
      <c r="N2753" s="67">
        <v>0.03</v>
      </c>
      <c r="Q2753" s="67">
        <v>9.5</v>
      </c>
    </row>
    <row r="2754" spans="1:17" ht="14" customHeight="1" x14ac:dyDescent="0.2">
      <c r="A2754" s="46">
        <v>2752</v>
      </c>
      <c r="B2754" s="63">
        <v>-82.132949999999994</v>
      </c>
      <c r="C2754" s="63">
        <v>26.259333333333334</v>
      </c>
      <c r="D2754" s="71" t="s">
        <v>33</v>
      </c>
      <c r="E2754" s="72">
        <v>0</v>
      </c>
      <c r="F2754" s="64">
        <v>37842</v>
      </c>
      <c r="G2754" s="65">
        <v>0.56874999999999998</v>
      </c>
      <c r="H2754" s="66">
        <v>30.126999999999999</v>
      </c>
      <c r="I2754" s="66">
        <v>34.71</v>
      </c>
      <c r="J2754" s="66">
        <v>1.5644711269687503</v>
      </c>
      <c r="K2754" s="66">
        <v>0.58290564689156255</v>
      </c>
      <c r="M2754" s="67">
        <v>0.09</v>
      </c>
      <c r="N2754" s="67">
        <v>0.08</v>
      </c>
      <c r="Q2754" s="67">
        <v>10.6</v>
      </c>
    </row>
    <row r="2755" spans="1:17" ht="14" customHeight="1" x14ac:dyDescent="0.2">
      <c r="A2755" s="46">
        <v>2753</v>
      </c>
      <c r="B2755" s="63">
        <v>-82.216499999999996</v>
      </c>
      <c r="C2755" s="63">
        <v>26.184000000000001</v>
      </c>
      <c r="D2755" s="71" t="s">
        <v>39</v>
      </c>
      <c r="E2755" s="72">
        <v>0</v>
      </c>
      <c r="F2755" s="64">
        <v>37842</v>
      </c>
      <c r="G2755" s="65">
        <v>0.6020833333333333</v>
      </c>
      <c r="H2755" s="66">
        <v>30.551666666666666</v>
      </c>
      <c r="I2755" s="66">
        <v>36.18</v>
      </c>
      <c r="J2755" s="66">
        <v>0.8197340353125</v>
      </c>
      <c r="K2755" s="66">
        <v>0.42004579719351576</v>
      </c>
      <c r="M2755" s="67">
        <v>0.25</v>
      </c>
      <c r="N2755" s="67">
        <v>0.01</v>
      </c>
      <c r="Q2755" s="67">
        <v>18.2</v>
      </c>
    </row>
    <row r="2756" spans="1:17" ht="14" customHeight="1" x14ac:dyDescent="0.2">
      <c r="A2756" s="46">
        <v>2754</v>
      </c>
      <c r="B2756" s="63">
        <v>-82.764833333333328</v>
      </c>
      <c r="C2756" s="63">
        <v>26.385300000000001</v>
      </c>
      <c r="D2756" s="71" t="s">
        <v>38</v>
      </c>
      <c r="E2756" s="72">
        <v>0</v>
      </c>
      <c r="F2756" s="64">
        <v>37842</v>
      </c>
      <c r="G2756" s="65">
        <v>0.73472222222222217</v>
      </c>
      <c r="H2756" s="66">
        <v>30.201333333333334</v>
      </c>
      <c r="I2756" s="66">
        <v>36.099666666666664</v>
      </c>
      <c r="J2756" s="66">
        <v>0.18437786812500001</v>
      </c>
      <c r="K2756" s="66">
        <v>6.8977878319453179E-2</v>
      </c>
      <c r="L2756" s="66"/>
      <c r="M2756" s="66">
        <v>0.03</v>
      </c>
      <c r="N2756" s="66">
        <v>0.05</v>
      </c>
      <c r="P2756" s="66"/>
      <c r="Q2756" s="66">
        <v>3.4</v>
      </c>
    </row>
    <row r="2757" spans="1:17" ht="14" customHeight="1" x14ac:dyDescent="0.2">
      <c r="A2757" s="46">
        <v>2755</v>
      </c>
      <c r="B2757" s="63">
        <v>-82.616183333333339</v>
      </c>
      <c r="C2757" s="63">
        <v>26.472666666666665</v>
      </c>
      <c r="D2757" s="71" t="s">
        <v>37</v>
      </c>
      <c r="E2757" s="72">
        <v>0</v>
      </c>
      <c r="F2757" s="64">
        <v>37842</v>
      </c>
      <c r="G2757" s="65">
        <v>0.78263888888888899</v>
      </c>
      <c r="H2757" s="66">
        <v>30.224</v>
      </c>
      <c r="I2757" s="66">
        <v>35.994</v>
      </c>
      <c r="J2757" s="66">
        <v>0.31219657940625006</v>
      </c>
      <c r="K2757" s="66">
        <v>0.13786543639945312</v>
      </c>
      <c r="M2757" s="67">
        <v>0.02</v>
      </c>
      <c r="N2757" s="67">
        <v>0.02</v>
      </c>
      <c r="Q2757" s="67">
        <v>0</v>
      </c>
    </row>
    <row r="2758" spans="1:17" ht="14" customHeight="1" x14ac:dyDescent="0.2">
      <c r="A2758" s="46">
        <v>2756</v>
      </c>
      <c r="B2758" s="63">
        <v>-82.465833333333336</v>
      </c>
      <c r="C2758" s="63">
        <v>26.553666666666668</v>
      </c>
      <c r="D2758" s="71" t="s">
        <v>36</v>
      </c>
      <c r="E2758" s="72">
        <v>0</v>
      </c>
      <c r="F2758" s="64">
        <v>37842</v>
      </c>
      <c r="G2758" s="65">
        <v>0.83819444444444446</v>
      </c>
      <c r="H2758" s="66">
        <v>30.241</v>
      </c>
      <c r="I2758" s="66">
        <v>34.881333333333338</v>
      </c>
      <c r="J2758" s="66">
        <v>1.3434668445</v>
      </c>
      <c r="K2758" s="66">
        <v>0.51198432617835932</v>
      </c>
      <c r="M2758" s="67">
        <v>0.03</v>
      </c>
      <c r="N2758" s="67">
        <v>0.01</v>
      </c>
      <c r="Q2758" s="67">
        <v>1.3</v>
      </c>
    </row>
    <row r="2759" spans="1:17" ht="14" customHeight="1" x14ac:dyDescent="0.2">
      <c r="A2759" s="46">
        <v>2757</v>
      </c>
      <c r="B2759" s="63">
        <v>-82.330500000000001</v>
      </c>
      <c r="C2759" s="63">
        <v>26.661333333333332</v>
      </c>
      <c r="D2759" s="71" t="s">
        <v>35</v>
      </c>
      <c r="E2759" s="72">
        <v>0</v>
      </c>
      <c r="F2759" s="64">
        <v>37842</v>
      </c>
      <c r="G2759" s="65">
        <v>0.89236111111111116</v>
      </c>
      <c r="H2759" s="66">
        <v>29.992666666666665</v>
      </c>
      <c r="I2759" s="66">
        <v>32.982999999999997</v>
      </c>
      <c r="J2759" s="66">
        <v>5.9075665584374999</v>
      </c>
      <c r="K2759" s="66">
        <v>1.5942705770062511</v>
      </c>
      <c r="M2759" s="67">
        <v>0.22</v>
      </c>
      <c r="N2759" s="67">
        <v>1E-3</v>
      </c>
      <c r="Q2759" s="67">
        <v>9.4</v>
      </c>
    </row>
    <row r="2760" spans="1:17" ht="14" customHeight="1" x14ac:dyDescent="0.2">
      <c r="A2760" s="46">
        <v>2758</v>
      </c>
      <c r="B2760" s="63">
        <v>-82.251499999999993</v>
      </c>
      <c r="C2760" s="63">
        <v>26.717333333333332</v>
      </c>
      <c r="D2760" s="71" t="s">
        <v>34</v>
      </c>
      <c r="E2760" s="72">
        <v>0</v>
      </c>
      <c r="F2760" s="64">
        <v>37842</v>
      </c>
      <c r="G2760" s="65">
        <v>0.93055555555555547</v>
      </c>
      <c r="H2760" s="66">
        <v>29.487666666666666</v>
      </c>
      <c r="I2760" s="66">
        <v>27.956666666666667</v>
      </c>
      <c r="J2760" s="66">
        <v>3.6352339134375002</v>
      </c>
      <c r="K2760" s="66">
        <v>1.7512876415589849</v>
      </c>
      <c r="M2760" s="67">
        <v>0.31</v>
      </c>
      <c r="N2760" s="67">
        <v>1.2</v>
      </c>
      <c r="Q2760" s="67">
        <v>8.1</v>
      </c>
    </row>
    <row r="2761" spans="1:17" ht="14" customHeight="1" x14ac:dyDescent="0.2">
      <c r="A2761" s="46">
        <v>2759</v>
      </c>
      <c r="B2761" s="63">
        <v>-81.719433333333328</v>
      </c>
      <c r="C2761" s="63">
        <v>25.655950000000001</v>
      </c>
      <c r="D2761" s="71">
        <v>42</v>
      </c>
      <c r="E2761" s="72">
        <v>0</v>
      </c>
      <c r="F2761" s="64">
        <v>37843</v>
      </c>
      <c r="G2761" s="65">
        <v>0.27152777777777776</v>
      </c>
      <c r="H2761" s="66">
        <v>30.632666666666665</v>
      </c>
      <c r="I2761" s="66">
        <v>35.695333333333338</v>
      </c>
      <c r="J2761" s="66">
        <v>1.1286915440625003</v>
      </c>
      <c r="K2761" s="66">
        <v>0.71687610082687492</v>
      </c>
      <c r="M2761" s="67">
        <v>0.01</v>
      </c>
      <c r="N2761" s="67">
        <v>0</v>
      </c>
      <c r="Q2761" s="67">
        <v>0.97</v>
      </c>
    </row>
    <row r="2762" spans="1:17" ht="14" customHeight="1" x14ac:dyDescent="0.2">
      <c r="A2762" s="46">
        <v>2760</v>
      </c>
      <c r="B2762" s="63">
        <v>-81.574349999999995</v>
      </c>
      <c r="C2762" s="63">
        <v>25.734850000000002</v>
      </c>
      <c r="D2762" s="71">
        <v>41</v>
      </c>
      <c r="E2762" s="72">
        <v>0</v>
      </c>
      <c r="F2762" s="64">
        <v>37843</v>
      </c>
      <c r="G2762" s="65">
        <v>0.32083333333333336</v>
      </c>
      <c r="H2762" s="66">
        <v>29.854666666666663</v>
      </c>
      <c r="I2762" s="66">
        <v>32.61033333333333</v>
      </c>
      <c r="J2762" s="66">
        <v>3.3275222010937497</v>
      </c>
      <c r="K2762" s="66">
        <v>1.7227184154726576</v>
      </c>
      <c r="M2762" s="67">
        <v>0.01</v>
      </c>
      <c r="N2762" s="67">
        <v>0</v>
      </c>
      <c r="Q2762" s="67">
        <v>27.4</v>
      </c>
    </row>
    <row r="2763" spans="1:17" ht="14" customHeight="1" x14ac:dyDescent="0.2">
      <c r="A2763" s="46">
        <v>2761</v>
      </c>
      <c r="B2763" s="63">
        <v>-81.523033333333331</v>
      </c>
      <c r="C2763" s="63">
        <v>25.761633333333332</v>
      </c>
      <c r="D2763" s="71">
        <v>40</v>
      </c>
      <c r="E2763" s="72">
        <v>0</v>
      </c>
      <c r="F2763" s="64">
        <v>37843</v>
      </c>
      <c r="G2763" s="65">
        <v>0.34166666666666662</v>
      </c>
      <c r="H2763" s="66">
        <v>29.550666666666668</v>
      </c>
      <c r="I2763" s="66">
        <v>29.294666666666668</v>
      </c>
      <c r="J2763" s="66">
        <v>2.7170819620312505</v>
      </c>
      <c r="K2763" s="66">
        <v>1.5521190556007816</v>
      </c>
      <c r="M2763" s="67">
        <v>0.15</v>
      </c>
      <c r="N2763" s="67">
        <v>7.0000000000000007E-2</v>
      </c>
      <c r="Q2763" s="67">
        <v>54.7</v>
      </c>
    </row>
    <row r="2764" spans="1:17" ht="14" customHeight="1" x14ac:dyDescent="0.2">
      <c r="A2764" s="46">
        <v>2762</v>
      </c>
      <c r="B2764" s="63">
        <v>-81.483166666666662</v>
      </c>
      <c r="C2764" s="63">
        <v>25.782833333333333</v>
      </c>
      <c r="D2764" s="71">
        <v>39</v>
      </c>
      <c r="E2764" s="72">
        <v>0</v>
      </c>
      <c r="F2764" s="64">
        <v>37843</v>
      </c>
      <c r="G2764" s="65">
        <v>0.3833333333333333</v>
      </c>
      <c r="H2764" s="66">
        <v>29.315999999999999</v>
      </c>
      <c r="I2764" s="66">
        <v>24.242666666666668</v>
      </c>
      <c r="J2764" s="66">
        <v>3.9416998293750005</v>
      </c>
      <c r="K2764" s="66">
        <v>2.671825293083204</v>
      </c>
      <c r="M2764" s="67">
        <v>0.16</v>
      </c>
      <c r="N2764" s="67">
        <v>0.36</v>
      </c>
      <c r="Q2764" s="67">
        <v>50</v>
      </c>
    </row>
    <row r="2765" spans="1:17" ht="14" customHeight="1" x14ac:dyDescent="0.2">
      <c r="A2765" s="46">
        <v>2763</v>
      </c>
      <c r="B2765" s="63">
        <v>-81.471283333333332</v>
      </c>
      <c r="C2765" s="63">
        <v>25.583433333333332</v>
      </c>
      <c r="D2765" s="71">
        <v>45</v>
      </c>
      <c r="E2765" s="72">
        <v>0</v>
      </c>
      <c r="F2765" s="64">
        <v>37843</v>
      </c>
      <c r="G2765" s="65">
        <v>0.45694444444444443</v>
      </c>
      <c r="H2765" s="66">
        <v>30.18</v>
      </c>
      <c r="I2765" s="66">
        <v>35.454999999999998</v>
      </c>
      <c r="J2765" s="66">
        <v>1.4222011773750001</v>
      </c>
      <c r="K2765" s="66">
        <v>1.1600507312006259</v>
      </c>
      <c r="M2765" s="67">
        <v>0</v>
      </c>
      <c r="N2765" s="67">
        <v>0</v>
      </c>
      <c r="Q2765" s="67">
        <v>12.9</v>
      </c>
    </row>
    <row r="2766" spans="1:17" ht="14" customHeight="1" x14ac:dyDescent="0.2">
      <c r="A2766" s="46">
        <v>2764</v>
      </c>
      <c r="B2766" s="63">
        <v>-81.408000000000001</v>
      </c>
      <c r="C2766" s="63">
        <v>25.582999999999998</v>
      </c>
      <c r="D2766" s="71">
        <v>46</v>
      </c>
      <c r="E2766" s="72">
        <v>0</v>
      </c>
      <c r="F2766" s="64">
        <v>37843</v>
      </c>
      <c r="G2766" s="65">
        <v>0.47847222222222219</v>
      </c>
      <c r="H2766" s="66">
        <v>30.220666666666663</v>
      </c>
      <c r="I2766" s="66">
        <v>35.222666666666662</v>
      </c>
      <c r="J2766" s="66">
        <v>1.0963008375000003</v>
      </c>
      <c r="K2766" s="66">
        <v>1.1185731856509378</v>
      </c>
      <c r="M2766" s="67">
        <v>0</v>
      </c>
      <c r="N2766" s="67">
        <v>0</v>
      </c>
      <c r="Q2766" s="67">
        <v>15.9</v>
      </c>
    </row>
    <row r="2767" spans="1:17" ht="14" customHeight="1" x14ac:dyDescent="0.2">
      <c r="A2767" s="46">
        <v>2765</v>
      </c>
      <c r="B2767" s="63">
        <v>-81.366766666666663</v>
      </c>
      <c r="C2767" s="63">
        <v>25.582933333333333</v>
      </c>
      <c r="D2767" s="71">
        <v>47</v>
      </c>
      <c r="E2767" s="72">
        <v>0</v>
      </c>
      <c r="F2767" s="64">
        <v>37843</v>
      </c>
      <c r="G2767" s="65">
        <v>0.49375000000000002</v>
      </c>
      <c r="H2767" s="66">
        <v>30.182333333333332</v>
      </c>
      <c r="I2767" s="66">
        <v>35.25566666666667</v>
      </c>
      <c r="J2767" s="66">
        <v>2.8154998781250007</v>
      </c>
      <c r="K2767" s="66">
        <v>1.4404427512535152</v>
      </c>
      <c r="M2767" s="67">
        <v>0</v>
      </c>
      <c r="N2767" s="67">
        <v>0</v>
      </c>
      <c r="Q2767" s="67">
        <v>16.3</v>
      </c>
    </row>
    <row r="2768" spans="1:17" ht="14" customHeight="1" x14ac:dyDescent="0.2">
      <c r="A2768" s="46">
        <v>2766</v>
      </c>
      <c r="B2768" s="63">
        <v>-81.330316666666661</v>
      </c>
      <c r="C2768" s="63">
        <v>25.582699999999999</v>
      </c>
      <c r="D2768" s="71">
        <v>48</v>
      </c>
      <c r="E2768" s="72">
        <v>0</v>
      </c>
      <c r="F2768" s="64">
        <v>37843</v>
      </c>
      <c r="G2768" s="65">
        <v>0.50694444444444442</v>
      </c>
      <c r="H2768" s="66">
        <v>30.151</v>
      </c>
      <c r="I2768" s="66">
        <v>34.925999999999995</v>
      </c>
      <c r="J2768" s="66">
        <v>3.4807551590624999</v>
      </c>
      <c r="K2768" s="66">
        <v>1.8768390033808595</v>
      </c>
      <c r="M2768" s="67">
        <v>0</v>
      </c>
      <c r="N2768" s="67">
        <v>0</v>
      </c>
      <c r="Q2768" s="67">
        <v>0.9</v>
      </c>
    </row>
    <row r="2769" spans="1:17" ht="14" customHeight="1" x14ac:dyDescent="0.2">
      <c r="A2769" s="46">
        <v>2767</v>
      </c>
      <c r="B2769" s="63">
        <v>-81.292500000000004</v>
      </c>
      <c r="C2769" s="63">
        <v>25.583033333333333</v>
      </c>
      <c r="D2769" s="71">
        <v>49</v>
      </c>
      <c r="E2769" s="72">
        <v>0</v>
      </c>
      <c r="F2769" s="64">
        <v>37843</v>
      </c>
      <c r="G2769" s="65">
        <v>0.52222222222222225</v>
      </c>
      <c r="H2769" s="66">
        <v>29.864333333333335</v>
      </c>
      <c r="I2769" s="66">
        <v>32.902333333333331</v>
      </c>
      <c r="J2769" s="66">
        <v>2.9002140337500002</v>
      </c>
      <c r="K2769" s="66">
        <v>1.2303765612316413</v>
      </c>
      <c r="M2769" s="67">
        <v>0</v>
      </c>
      <c r="N2769" s="67">
        <v>0</v>
      </c>
      <c r="Q2769" s="67">
        <v>25.1</v>
      </c>
    </row>
    <row r="2770" spans="1:17" ht="14" customHeight="1" x14ac:dyDescent="0.2">
      <c r="A2770" s="46">
        <v>2768</v>
      </c>
      <c r="B2770" s="63">
        <v>-81.349999999999994</v>
      </c>
      <c r="C2770" s="63">
        <v>25.454000000000001</v>
      </c>
      <c r="D2770" s="71">
        <v>50</v>
      </c>
      <c r="E2770" s="72">
        <v>0</v>
      </c>
      <c r="F2770" s="64">
        <v>37843</v>
      </c>
      <c r="G2770" s="65">
        <v>0.5708333333333333</v>
      </c>
      <c r="H2770" s="66">
        <v>30.53533333333333</v>
      </c>
      <c r="I2770" s="66">
        <v>36.446999999999996</v>
      </c>
      <c r="J2770" s="66">
        <v>0.73651483537500007</v>
      </c>
      <c r="K2770" s="66">
        <v>0.47433760457789048</v>
      </c>
      <c r="M2770" s="67">
        <v>0</v>
      </c>
      <c r="N2770" s="67">
        <v>0</v>
      </c>
      <c r="Q2770" s="67">
        <v>13.7</v>
      </c>
    </row>
    <row r="2771" spans="1:17" ht="14" customHeight="1" x14ac:dyDescent="0.2">
      <c r="A2771" s="46">
        <v>2769</v>
      </c>
      <c r="B2771" s="63">
        <v>-81.307879666666665</v>
      </c>
      <c r="C2771" s="63">
        <v>25.453238500000001</v>
      </c>
      <c r="D2771" s="71">
        <v>51</v>
      </c>
      <c r="E2771" s="72">
        <v>0</v>
      </c>
      <c r="F2771" s="64">
        <v>37843</v>
      </c>
      <c r="G2771" s="65">
        <v>0.5854166666666667</v>
      </c>
      <c r="H2771" s="66">
        <v>30.511333333333329</v>
      </c>
      <c r="I2771" s="66">
        <v>36.533666666666669</v>
      </c>
      <c r="J2771" s="66">
        <v>1.04422654771875</v>
      </c>
      <c r="K2771" s="66">
        <v>0.64320468454687507</v>
      </c>
      <c r="M2771" s="67">
        <v>0</v>
      </c>
      <c r="N2771" s="67">
        <v>0</v>
      </c>
      <c r="Q2771" s="67">
        <v>10.1</v>
      </c>
    </row>
    <row r="2772" spans="1:17" ht="14" customHeight="1" x14ac:dyDescent="0.2">
      <c r="A2772" s="46">
        <v>2770</v>
      </c>
      <c r="B2772" s="63">
        <v>-81.26014983333333</v>
      </c>
      <c r="C2772" s="63">
        <v>25.452639000000001</v>
      </c>
      <c r="D2772" s="71">
        <v>52</v>
      </c>
      <c r="E2772" s="72">
        <v>0</v>
      </c>
      <c r="F2772" s="64">
        <v>37843</v>
      </c>
      <c r="G2772" s="65">
        <v>0.60138888888888886</v>
      </c>
      <c r="H2772" s="66">
        <v>30.382666666666665</v>
      </c>
      <c r="I2772" s="66">
        <v>36.540333333333329</v>
      </c>
      <c r="J2772" s="66">
        <v>0.84091257421875021</v>
      </c>
      <c r="K2772" s="66">
        <v>0.56519976546773432</v>
      </c>
      <c r="M2772" s="67">
        <v>0</v>
      </c>
      <c r="N2772" s="67">
        <v>0</v>
      </c>
      <c r="Q2772" s="67">
        <v>18.899999999999999</v>
      </c>
    </row>
    <row r="2773" spans="1:17" ht="14" customHeight="1" x14ac:dyDescent="0.2">
      <c r="A2773" s="46">
        <v>2771</v>
      </c>
      <c r="B2773" s="63">
        <v>-81.22603616666666</v>
      </c>
      <c r="C2773" s="63">
        <v>25.452509500000001</v>
      </c>
      <c r="D2773" s="71">
        <v>53</v>
      </c>
      <c r="E2773" s="72">
        <v>0</v>
      </c>
      <c r="F2773" s="64">
        <v>37843</v>
      </c>
      <c r="G2773" s="65">
        <v>0.61458333333333337</v>
      </c>
      <c r="H2773" s="66">
        <v>30.354666666666663</v>
      </c>
      <c r="I2773" s="66">
        <v>35.731000000000002</v>
      </c>
      <c r="J2773" s="66">
        <v>1.5308346240000001</v>
      </c>
      <c r="K2773" s="66">
        <v>0.73586764414195338</v>
      </c>
      <c r="M2773" s="67">
        <v>0</v>
      </c>
      <c r="N2773" s="67">
        <v>0</v>
      </c>
      <c r="Q2773" s="67">
        <v>20.5</v>
      </c>
    </row>
    <row r="2774" spans="1:17" ht="14" customHeight="1" x14ac:dyDescent="0.2">
      <c r="A2774" s="46">
        <v>2772</v>
      </c>
      <c r="B2774" s="63">
        <v>-81.157116666666667</v>
      </c>
      <c r="C2774" s="63">
        <v>25.341899999999999</v>
      </c>
      <c r="D2774" s="71">
        <v>54</v>
      </c>
      <c r="E2774" s="72">
        <v>0</v>
      </c>
      <c r="F2774" s="64">
        <v>37843</v>
      </c>
      <c r="G2774" s="65">
        <v>0.66111111111111109</v>
      </c>
      <c r="H2774" s="66">
        <v>30.465666666666667</v>
      </c>
      <c r="I2774" s="66">
        <v>36.117333333333335</v>
      </c>
      <c r="J2774" s="66">
        <v>2.6037144890624999</v>
      </c>
      <c r="K2774" s="66">
        <v>0.68918702990156355</v>
      </c>
      <c r="M2774" s="67">
        <v>0</v>
      </c>
      <c r="N2774" s="67">
        <v>0</v>
      </c>
      <c r="Q2774" s="67">
        <v>35.6</v>
      </c>
    </row>
    <row r="2775" spans="1:17" ht="14" customHeight="1" x14ac:dyDescent="0.2">
      <c r="A2775" s="46">
        <v>2773</v>
      </c>
      <c r="B2775" s="63">
        <v>-81.193449999999999</v>
      </c>
      <c r="C2775" s="63">
        <v>25.348800000000001</v>
      </c>
      <c r="D2775" s="71">
        <v>55</v>
      </c>
      <c r="E2775" s="72">
        <v>0</v>
      </c>
      <c r="F2775" s="64">
        <v>37843</v>
      </c>
      <c r="G2775" s="65">
        <v>0.68263888888888891</v>
      </c>
      <c r="H2775" s="66">
        <v>30.660666666666668</v>
      </c>
      <c r="I2775" s="66">
        <v>35.969333333333331</v>
      </c>
      <c r="J2775" s="66">
        <v>1.5761816131875004</v>
      </c>
      <c r="K2775" s="66">
        <v>0.63170162342976588</v>
      </c>
      <c r="M2775" s="67">
        <v>0</v>
      </c>
      <c r="N2775" s="67">
        <v>0</v>
      </c>
      <c r="Q2775" s="67">
        <v>35.6</v>
      </c>
    </row>
    <row r="2776" spans="1:17" ht="14" customHeight="1" x14ac:dyDescent="0.2">
      <c r="A2776" s="46">
        <v>2774</v>
      </c>
      <c r="B2776" s="63">
        <v>-81.226533333333336</v>
      </c>
      <c r="C2776" s="63">
        <v>25.349550000000001</v>
      </c>
      <c r="D2776" s="71">
        <v>56</v>
      </c>
      <c r="E2776" s="72">
        <v>0</v>
      </c>
      <c r="F2776" s="64">
        <v>37843</v>
      </c>
      <c r="G2776" s="65">
        <v>0.6958333333333333</v>
      </c>
      <c r="H2776" s="66">
        <v>30.868666666666666</v>
      </c>
      <c r="I2776" s="66">
        <v>36.095999999999997</v>
      </c>
      <c r="J2776" s="66">
        <v>1.1618297284687502</v>
      </c>
      <c r="K2776" s="66">
        <v>0.46919308831828116</v>
      </c>
      <c r="M2776" s="67">
        <v>0</v>
      </c>
      <c r="N2776" s="67">
        <v>0</v>
      </c>
      <c r="Q2776" s="67">
        <v>18.899999999999999</v>
      </c>
    </row>
    <row r="2777" spans="1:17" ht="14" customHeight="1" x14ac:dyDescent="0.2">
      <c r="A2777" s="46">
        <v>2775</v>
      </c>
      <c r="B2777" s="63">
        <v>-81.264616666666669</v>
      </c>
      <c r="C2777" s="63">
        <v>25.351500000000001</v>
      </c>
      <c r="D2777" s="71">
        <v>57</v>
      </c>
      <c r="E2777" s="72">
        <v>0</v>
      </c>
      <c r="F2777" s="64">
        <v>37843</v>
      </c>
      <c r="G2777" s="65">
        <v>0.70972222222222225</v>
      </c>
      <c r="H2777" s="66">
        <v>31.013999999999999</v>
      </c>
      <c r="I2777" s="66">
        <v>36.50333333333333</v>
      </c>
      <c r="J2777" s="66">
        <v>1.0242938052187502</v>
      </c>
      <c r="K2777" s="66">
        <v>0.48523396284515607</v>
      </c>
      <c r="L2777" s="66"/>
      <c r="M2777" s="66">
        <v>0.28999999999999998</v>
      </c>
      <c r="N2777" s="66">
        <v>0</v>
      </c>
      <c r="P2777" s="66"/>
      <c r="Q2777" s="66">
        <v>8.1</v>
      </c>
    </row>
    <row r="2778" spans="1:17" ht="14" customHeight="1" x14ac:dyDescent="0.2">
      <c r="A2778" s="46">
        <v>2776</v>
      </c>
      <c r="B2778" s="63">
        <v>-81.653866666666673</v>
      </c>
      <c r="C2778" s="63">
        <v>25.167349999999999</v>
      </c>
      <c r="D2778" s="71">
        <v>58</v>
      </c>
      <c r="E2778" s="72">
        <v>0</v>
      </c>
      <c r="F2778" s="64">
        <v>37843</v>
      </c>
      <c r="G2778" s="65">
        <v>0.82152777777777775</v>
      </c>
      <c r="H2778" s="66">
        <v>31.277666666666665</v>
      </c>
      <c r="I2778" s="66">
        <v>36.364333333333327</v>
      </c>
      <c r="J2778" s="66">
        <v>0.50878325231249999</v>
      </c>
      <c r="K2778" s="66">
        <v>0.21657111595710954</v>
      </c>
      <c r="M2778" s="67">
        <v>0</v>
      </c>
      <c r="N2778" s="67">
        <v>0</v>
      </c>
      <c r="P2778" s="66"/>
      <c r="Q2778" s="67">
        <v>3.9</v>
      </c>
    </row>
    <row r="2779" spans="1:17" ht="14" customHeight="1" x14ac:dyDescent="0.2">
      <c r="A2779" s="46">
        <v>2777</v>
      </c>
      <c r="B2779" s="63">
        <v>-81.490383333333327</v>
      </c>
      <c r="C2779" s="63">
        <v>25.167233333333332</v>
      </c>
      <c r="D2779" s="71">
        <v>59</v>
      </c>
      <c r="E2779" s="72">
        <v>0</v>
      </c>
      <c r="F2779" s="64">
        <v>37843</v>
      </c>
      <c r="G2779" s="65">
        <v>0.875</v>
      </c>
      <c r="H2779" s="66">
        <v>31.261666666666667</v>
      </c>
      <c r="I2779" s="66">
        <v>36.355666666666671</v>
      </c>
      <c r="J2779" s="66">
        <v>0.50853409303125008</v>
      </c>
      <c r="K2779" s="66">
        <v>0.33325303026468744</v>
      </c>
      <c r="M2779" s="67">
        <v>0.04</v>
      </c>
      <c r="N2779" s="67">
        <v>0</v>
      </c>
      <c r="Q2779" s="67">
        <v>5.9</v>
      </c>
    </row>
    <row r="2780" spans="1:17" ht="14" customHeight="1" x14ac:dyDescent="0.2">
      <c r="A2780" s="46">
        <v>2778</v>
      </c>
      <c r="B2780" s="63">
        <v>-81.336250000000007</v>
      </c>
      <c r="C2780" s="63">
        <v>25.166066666666666</v>
      </c>
      <c r="D2780" s="71">
        <v>60</v>
      </c>
      <c r="E2780" s="72">
        <v>0</v>
      </c>
      <c r="F2780" s="64">
        <v>37843</v>
      </c>
      <c r="G2780" s="65">
        <v>0.92013888888888884</v>
      </c>
      <c r="H2780" s="66">
        <v>31.384</v>
      </c>
      <c r="I2780" s="66">
        <v>36.555</v>
      </c>
      <c r="J2780" s="66">
        <v>0.64009019353125018</v>
      </c>
      <c r="K2780" s="66">
        <v>0.82990347137671872</v>
      </c>
      <c r="M2780" s="67">
        <v>0</v>
      </c>
      <c r="N2780" s="67">
        <v>0</v>
      </c>
      <c r="Q2780" s="67">
        <v>2.2000000000000002</v>
      </c>
    </row>
    <row r="2781" spans="1:17" ht="14" customHeight="1" x14ac:dyDescent="0.2">
      <c r="A2781" s="46">
        <v>2779</v>
      </c>
      <c r="B2781" s="63">
        <v>-81.274500000000003</v>
      </c>
      <c r="C2781" s="63">
        <v>25.167883333333332</v>
      </c>
      <c r="D2781" s="74">
        <v>61</v>
      </c>
      <c r="E2781" s="75">
        <v>0</v>
      </c>
      <c r="F2781" s="64">
        <v>37843</v>
      </c>
      <c r="G2781" s="65">
        <v>0.93888888888888899</v>
      </c>
      <c r="H2781" s="66">
        <v>31.49666666666667</v>
      </c>
      <c r="I2781" s="66">
        <v>36.522333333333336</v>
      </c>
      <c r="J2781" s="67">
        <v>0.89398350112500002</v>
      </c>
      <c r="K2781" s="67">
        <v>0.8655251509188282</v>
      </c>
      <c r="M2781" s="67">
        <v>0</v>
      </c>
      <c r="N2781" s="67">
        <v>0</v>
      </c>
      <c r="Q2781" s="67">
        <v>2.2000000000000002</v>
      </c>
    </row>
    <row r="2782" spans="1:17" ht="14" customHeight="1" x14ac:dyDescent="0.2">
      <c r="A2782" s="46">
        <v>2780</v>
      </c>
      <c r="B2782" s="63">
        <v>-81.234666666666669</v>
      </c>
      <c r="C2782" s="63">
        <v>25.166666666666668</v>
      </c>
      <c r="D2782" s="71">
        <v>62</v>
      </c>
      <c r="E2782" s="72">
        <v>0</v>
      </c>
      <c r="F2782" s="64">
        <v>37843</v>
      </c>
      <c r="G2782" s="65">
        <v>0.95763888888888893</v>
      </c>
      <c r="H2782" s="66">
        <v>31.321666666666669</v>
      </c>
      <c r="I2782" s="66">
        <v>36.429000000000002</v>
      </c>
      <c r="J2782" s="66">
        <v>0.8635860688125</v>
      </c>
      <c r="K2782" s="66">
        <v>0.45574409321460962</v>
      </c>
      <c r="M2782" s="67">
        <v>0</v>
      </c>
      <c r="N2782" s="67">
        <v>0</v>
      </c>
      <c r="Q2782" s="67">
        <v>3.9</v>
      </c>
    </row>
    <row r="2783" spans="1:17" ht="14" customHeight="1" x14ac:dyDescent="0.2">
      <c r="A2783" s="46">
        <v>2781</v>
      </c>
      <c r="B2783" s="63">
        <v>-81.20053333333334</v>
      </c>
      <c r="C2783" s="63">
        <v>25.167066666666667</v>
      </c>
      <c r="D2783" s="71">
        <v>63</v>
      </c>
      <c r="E2783" s="72">
        <v>0</v>
      </c>
      <c r="F2783" s="64">
        <v>37843</v>
      </c>
      <c r="G2783" s="65">
        <v>0.97569444444444453</v>
      </c>
      <c r="H2783" s="66">
        <v>31.14833333333333</v>
      </c>
      <c r="I2783" s="66">
        <v>36.274666666666661</v>
      </c>
      <c r="J2783" s="66">
        <v>0.86757261731250002</v>
      </c>
      <c r="K2783" s="66">
        <v>0.54167352323390627</v>
      </c>
      <c r="M2783" s="67">
        <v>7.0000000000000007E-2</v>
      </c>
      <c r="N2783" s="67">
        <v>0</v>
      </c>
      <c r="Q2783" s="67">
        <v>7.9</v>
      </c>
    </row>
    <row r="2784" spans="1:17" ht="14" customHeight="1" x14ac:dyDescent="0.2">
      <c r="A2784" s="46">
        <v>2782</v>
      </c>
      <c r="B2784" s="63">
        <v>-81.156999999999996</v>
      </c>
      <c r="C2784" s="63">
        <v>25.169566666666668</v>
      </c>
      <c r="D2784" s="71">
        <v>64</v>
      </c>
      <c r="E2784" s="72">
        <v>0</v>
      </c>
      <c r="F2784" s="64">
        <v>37843</v>
      </c>
      <c r="G2784" s="65">
        <v>0.98611111111111116</v>
      </c>
      <c r="H2784" s="66">
        <v>31.091999999999999</v>
      </c>
      <c r="I2784" s="66">
        <v>36.192</v>
      </c>
      <c r="J2784" s="66">
        <v>1.0180648231875002</v>
      </c>
      <c r="K2784" s="66">
        <v>0.59222669560312524</v>
      </c>
      <c r="M2784" s="67">
        <v>0.09</v>
      </c>
      <c r="N2784" s="67">
        <v>0</v>
      </c>
      <c r="Q2784" s="67">
        <v>8.5</v>
      </c>
    </row>
    <row r="2785" spans="1:17" ht="14" customHeight="1" x14ac:dyDescent="0.2">
      <c r="A2785" s="46">
        <v>2783</v>
      </c>
      <c r="B2785" s="63">
        <v>-81.104166666666671</v>
      </c>
      <c r="C2785" s="63">
        <v>25.099783333333335</v>
      </c>
      <c r="D2785" s="71">
        <v>65</v>
      </c>
      <c r="E2785" s="72">
        <v>0</v>
      </c>
      <c r="F2785" s="64">
        <v>37844</v>
      </c>
      <c r="G2785" s="65">
        <v>2.8472222222222222E-2</v>
      </c>
      <c r="H2785" s="66">
        <v>31.580333333333332</v>
      </c>
      <c r="I2785" s="66">
        <v>36.832333333333331</v>
      </c>
      <c r="J2785" s="67">
        <v>0.71010395156250017</v>
      </c>
      <c r="K2785" s="67">
        <v>0.7078204067498437</v>
      </c>
      <c r="M2785" s="67">
        <v>0.02</v>
      </c>
      <c r="N2785" s="67">
        <v>0</v>
      </c>
      <c r="O2785" s="67"/>
      <c r="Q2785" s="67">
        <v>21.9</v>
      </c>
    </row>
    <row r="2786" spans="1:17" ht="14" customHeight="1" x14ac:dyDescent="0.2">
      <c r="A2786" s="46">
        <v>2784</v>
      </c>
      <c r="B2786" s="63">
        <v>-81.108716666666666</v>
      </c>
      <c r="C2786" s="63">
        <v>25.068683333333333</v>
      </c>
      <c r="D2786" s="71">
        <v>66</v>
      </c>
      <c r="E2786" s="72">
        <v>0</v>
      </c>
      <c r="F2786" s="64">
        <v>37844</v>
      </c>
      <c r="G2786" s="65">
        <v>4.2361111111111106E-2</v>
      </c>
      <c r="H2786" s="66">
        <v>31.393666666666665</v>
      </c>
      <c r="I2786" s="66">
        <v>36.570666666666661</v>
      </c>
      <c r="J2786" s="66">
        <v>0.89049527118750016</v>
      </c>
      <c r="K2786" s="66">
        <v>0.54816038512124965</v>
      </c>
      <c r="M2786" s="67">
        <v>0</v>
      </c>
      <c r="N2786" s="67">
        <v>0.05</v>
      </c>
      <c r="Q2786" s="67">
        <v>20.399999999999999</v>
      </c>
    </row>
    <row r="2787" spans="1:17" ht="14" customHeight="1" x14ac:dyDescent="0.2">
      <c r="A2787" s="46">
        <v>2785</v>
      </c>
      <c r="B2787" s="63">
        <v>-81.126666666666665</v>
      </c>
      <c r="C2787" s="63">
        <v>25.030516666666667</v>
      </c>
      <c r="D2787" s="71">
        <v>67</v>
      </c>
      <c r="E2787" s="72">
        <v>0</v>
      </c>
      <c r="F2787" s="64">
        <v>37844</v>
      </c>
      <c r="G2787" s="65">
        <v>5.6944444444444443E-2</v>
      </c>
      <c r="H2787" s="66">
        <v>31.316333333333333</v>
      </c>
      <c r="I2787" s="66">
        <v>36.528999999999996</v>
      </c>
      <c r="J2787" s="66">
        <v>0.64582085700000014</v>
      </c>
      <c r="K2787" s="66">
        <v>0.28467693679218736</v>
      </c>
      <c r="M2787" s="67">
        <v>0.03</v>
      </c>
      <c r="N2787" s="67">
        <v>0.05</v>
      </c>
      <c r="Q2787" s="67">
        <v>6.1</v>
      </c>
    </row>
    <row r="2788" spans="1:17" ht="14" customHeight="1" x14ac:dyDescent="0.2">
      <c r="A2788" s="46">
        <v>2786</v>
      </c>
      <c r="B2788" s="63">
        <v>-80.963333333333338</v>
      </c>
      <c r="C2788" s="63">
        <v>24.930316666666666</v>
      </c>
      <c r="D2788" s="71">
        <v>71</v>
      </c>
      <c r="E2788" s="72">
        <v>0</v>
      </c>
      <c r="F2788" s="64">
        <v>37844</v>
      </c>
      <c r="G2788" s="65">
        <v>0.51527777777777783</v>
      </c>
      <c r="H2788" s="66">
        <v>30.926666666666666</v>
      </c>
      <c r="I2788" s="66">
        <v>35.81133333333333</v>
      </c>
      <c r="J2788" s="66">
        <v>0.32764445484374993</v>
      </c>
      <c r="K2788" s="66">
        <v>0.24825171856804704</v>
      </c>
      <c r="M2788" s="67">
        <v>0.01</v>
      </c>
      <c r="N2788" s="67">
        <v>0.02</v>
      </c>
      <c r="Q2788" s="67">
        <v>3.4</v>
      </c>
    </row>
    <row r="2789" spans="1:17" ht="14" customHeight="1" x14ac:dyDescent="0.2">
      <c r="A2789" s="46">
        <v>2787</v>
      </c>
      <c r="B2789" s="63">
        <v>-81.024933333333337</v>
      </c>
      <c r="C2789" s="63">
        <v>24.928516666666667</v>
      </c>
      <c r="D2789" s="71">
        <v>70</v>
      </c>
      <c r="E2789" s="72">
        <v>0</v>
      </c>
      <c r="F2789" s="64">
        <v>37844</v>
      </c>
      <c r="G2789" s="65">
        <v>0.53333333333333333</v>
      </c>
      <c r="H2789" s="66">
        <v>30.899000000000001</v>
      </c>
      <c r="I2789" s="66">
        <v>36.356000000000002</v>
      </c>
      <c r="J2789" s="66">
        <v>0.41485020328125016</v>
      </c>
      <c r="K2789" s="66">
        <v>0.25674742716046861</v>
      </c>
      <c r="M2789" s="67">
        <v>0.03</v>
      </c>
      <c r="N2789" s="67">
        <v>0.04</v>
      </c>
      <c r="Q2789" s="67">
        <v>4.2</v>
      </c>
    </row>
    <row r="2790" spans="1:17" ht="14" customHeight="1" x14ac:dyDescent="0.2">
      <c r="A2790" s="46">
        <v>2788</v>
      </c>
      <c r="B2790" s="63">
        <v>-81.095150000000004</v>
      </c>
      <c r="C2790" s="63">
        <v>24.93045</v>
      </c>
      <c r="D2790" s="71">
        <v>69</v>
      </c>
      <c r="E2790" s="72">
        <v>0</v>
      </c>
      <c r="F2790" s="64">
        <v>37844</v>
      </c>
      <c r="G2790" s="65">
        <v>0.55555555555555558</v>
      </c>
      <c r="H2790" s="66">
        <v>31.029</v>
      </c>
      <c r="I2790" s="66">
        <v>36.634333333333338</v>
      </c>
      <c r="M2790" s="67">
        <v>0.01</v>
      </c>
      <c r="N2790" s="67">
        <v>0.05</v>
      </c>
      <c r="Q2790" s="67">
        <v>2.2000000000000002</v>
      </c>
    </row>
    <row r="2791" spans="1:17" ht="14" customHeight="1" x14ac:dyDescent="0.2">
      <c r="A2791" s="46">
        <v>2789</v>
      </c>
      <c r="B2791" s="63">
        <v>-81.166266666666672</v>
      </c>
      <c r="C2791" s="63">
        <v>24.929266666666667</v>
      </c>
      <c r="D2791" s="71">
        <v>68</v>
      </c>
      <c r="E2791" s="72">
        <v>0</v>
      </c>
      <c r="F2791" s="64">
        <v>37844</v>
      </c>
      <c r="G2791" s="65">
        <v>0.57708333333333328</v>
      </c>
      <c r="H2791" s="66">
        <v>30.899333333333335</v>
      </c>
      <c r="I2791" s="66">
        <v>36.454000000000001</v>
      </c>
      <c r="J2791" s="66">
        <v>0.21926016750000002</v>
      </c>
      <c r="K2791" s="66">
        <v>6.0612355451484384E-2</v>
      </c>
      <c r="M2791" s="67">
        <v>0.02</v>
      </c>
      <c r="N2791" s="67">
        <v>0.05</v>
      </c>
      <c r="Q2791" s="67">
        <v>1.9</v>
      </c>
    </row>
    <row r="2792" spans="1:17" ht="14" customHeight="1" x14ac:dyDescent="0.2">
      <c r="A2792" s="46">
        <v>2790</v>
      </c>
      <c r="B2792" s="63">
        <v>-80.966499999999996</v>
      </c>
      <c r="C2792" s="63">
        <v>24.930499999999999</v>
      </c>
      <c r="D2792" s="71">
        <v>71</v>
      </c>
      <c r="E2792" s="72">
        <v>0</v>
      </c>
      <c r="F2792" s="64">
        <v>37964</v>
      </c>
      <c r="G2792" s="65">
        <v>4.6527777777777779E-2</v>
      </c>
      <c r="H2792" s="66">
        <v>18.754333333333332</v>
      </c>
      <c r="I2792" s="66">
        <v>31.217666666666663</v>
      </c>
      <c r="J2792" s="66">
        <v>1.6113130718437498</v>
      </c>
      <c r="K2792" s="66">
        <v>0.58740982379835982</v>
      </c>
      <c r="M2792" s="67">
        <v>0.05</v>
      </c>
      <c r="N2792" s="67">
        <v>0.24</v>
      </c>
      <c r="Q2792" s="67">
        <v>2.61</v>
      </c>
    </row>
    <row r="2793" spans="1:17" ht="14" customHeight="1" x14ac:dyDescent="0.2">
      <c r="A2793" s="46">
        <v>2791</v>
      </c>
      <c r="B2793" s="63">
        <v>-81.026333333333326</v>
      </c>
      <c r="C2793" s="63">
        <v>24.930833333333332</v>
      </c>
      <c r="D2793" s="71">
        <v>70</v>
      </c>
      <c r="E2793" s="72">
        <v>0</v>
      </c>
      <c r="F2793" s="64">
        <v>37964</v>
      </c>
      <c r="G2793" s="65">
        <v>6.6666666666666666E-2</v>
      </c>
      <c r="H2793" s="66">
        <v>18.974666666666668</v>
      </c>
      <c r="I2793" s="66">
        <v>31.652666666666665</v>
      </c>
      <c r="J2793" s="66">
        <v>1.5069153330000002</v>
      </c>
      <c r="K2793" s="66">
        <v>0.65733575318296888</v>
      </c>
      <c r="M2793" s="67">
        <v>0.06</v>
      </c>
      <c r="N2793" s="67">
        <v>0.5</v>
      </c>
      <c r="Q2793" s="67">
        <v>7.39</v>
      </c>
    </row>
    <row r="2794" spans="1:17" ht="14" customHeight="1" x14ac:dyDescent="0.2">
      <c r="A2794" s="46">
        <v>2792</v>
      </c>
      <c r="B2794" s="63">
        <v>-81.094916666666663</v>
      </c>
      <c r="C2794" s="63">
        <v>24.929666666666666</v>
      </c>
      <c r="D2794" s="71">
        <v>69</v>
      </c>
      <c r="E2794" s="72">
        <v>0</v>
      </c>
      <c r="F2794" s="64">
        <v>37964</v>
      </c>
      <c r="G2794" s="65">
        <v>8.8888888888888892E-2</v>
      </c>
      <c r="H2794" s="66">
        <v>19.196666666666669</v>
      </c>
      <c r="I2794" s="66">
        <v>31.965666666666664</v>
      </c>
      <c r="J2794" s="66">
        <v>1.9902843386250004</v>
      </c>
      <c r="K2794" s="66">
        <v>0.79325400979945293</v>
      </c>
      <c r="M2794" s="67">
        <v>0.06</v>
      </c>
      <c r="N2794" s="67">
        <v>0.04</v>
      </c>
      <c r="Q2794" s="67">
        <v>3.49</v>
      </c>
    </row>
    <row r="2795" spans="1:17" ht="14" customHeight="1" x14ac:dyDescent="0.2">
      <c r="A2795" s="46">
        <v>2793</v>
      </c>
      <c r="B2795" s="63">
        <v>-81.165933333333328</v>
      </c>
      <c r="C2795" s="63">
        <v>24.928483333333332</v>
      </c>
      <c r="D2795" s="71">
        <v>68</v>
      </c>
      <c r="E2795" s="72">
        <v>0</v>
      </c>
      <c r="F2795" s="64">
        <v>37964</v>
      </c>
      <c r="G2795" s="65">
        <v>0.1125</v>
      </c>
      <c r="H2795" s="66">
        <v>19.263999999999999</v>
      </c>
      <c r="I2795" s="66">
        <v>32.509333333333331</v>
      </c>
      <c r="J2795" s="66">
        <v>2.5638490040625004</v>
      </c>
      <c r="K2795" s="66">
        <v>0.92551772265820309</v>
      </c>
      <c r="M2795" s="67">
        <v>7.0000000000000007E-2</v>
      </c>
      <c r="N2795" s="67">
        <v>0.19</v>
      </c>
      <c r="Q2795" s="67">
        <v>9.34</v>
      </c>
    </row>
    <row r="2796" spans="1:17" ht="14" customHeight="1" x14ac:dyDescent="0.2">
      <c r="A2796" s="46">
        <v>2794</v>
      </c>
      <c r="B2796" s="63">
        <v>-81.126000000000005</v>
      </c>
      <c r="C2796" s="63">
        <v>25.029800000000002</v>
      </c>
      <c r="D2796" s="71">
        <v>67</v>
      </c>
      <c r="E2796" s="72">
        <v>0</v>
      </c>
      <c r="F2796" s="64">
        <v>37964</v>
      </c>
      <c r="G2796" s="65">
        <v>0.53472222222222221</v>
      </c>
      <c r="H2796" s="66">
        <v>18.852</v>
      </c>
      <c r="I2796" s="66">
        <v>29.888666666666666</v>
      </c>
      <c r="J2796" s="66">
        <v>1.8021690812812501</v>
      </c>
      <c r="K2796" s="66">
        <v>0.8982030135529695</v>
      </c>
      <c r="M2796" s="67">
        <v>7.0000000000000007E-2</v>
      </c>
      <c r="N2796" s="67">
        <v>0.47</v>
      </c>
      <c r="Q2796" s="67">
        <v>11.44</v>
      </c>
    </row>
    <row r="2797" spans="1:17" ht="14" customHeight="1" x14ac:dyDescent="0.2">
      <c r="A2797" s="46">
        <v>2795</v>
      </c>
      <c r="B2797" s="63">
        <v>-81.11063333333334</v>
      </c>
      <c r="C2797" s="63">
        <v>25.069466666666667</v>
      </c>
      <c r="D2797" s="71">
        <v>66</v>
      </c>
      <c r="E2797" s="72">
        <v>0</v>
      </c>
      <c r="F2797" s="64">
        <v>37964</v>
      </c>
      <c r="G2797" s="65">
        <v>0.55347222222222225</v>
      </c>
      <c r="H2797" s="66">
        <v>18.639666666666667</v>
      </c>
      <c r="I2797" s="66">
        <v>30.000666666666664</v>
      </c>
      <c r="J2797" s="66">
        <v>3.1568480934375005</v>
      </c>
      <c r="K2797" s="66">
        <v>1.659562766657813</v>
      </c>
      <c r="M2797" s="67">
        <v>0.05</v>
      </c>
      <c r="N2797" s="67">
        <v>0.38</v>
      </c>
      <c r="Q2797" s="67">
        <v>19.12</v>
      </c>
    </row>
    <row r="2798" spans="1:17" ht="14" customHeight="1" x14ac:dyDescent="0.2">
      <c r="A2798" s="46">
        <v>2796</v>
      </c>
      <c r="B2798" s="63">
        <v>-81.095299999999995</v>
      </c>
      <c r="C2798" s="63">
        <v>25.099916666666665</v>
      </c>
      <c r="D2798" s="71">
        <v>65</v>
      </c>
      <c r="E2798" s="72">
        <v>0</v>
      </c>
      <c r="F2798" s="64">
        <v>37964</v>
      </c>
      <c r="G2798" s="65">
        <v>0.56805555555555554</v>
      </c>
      <c r="H2798" s="66">
        <v>18.940000000000001</v>
      </c>
      <c r="I2798" s="66">
        <v>29.759</v>
      </c>
      <c r="J2798" s="66">
        <v>3.6090721889062505</v>
      </c>
      <c r="K2798" s="66">
        <v>2.3499706770375006</v>
      </c>
      <c r="M2798" s="67">
        <v>7.0000000000000007E-2</v>
      </c>
      <c r="N2798" s="67">
        <v>0.34</v>
      </c>
      <c r="Q2798" s="67">
        <v>9.5299999999999994</v>
      </c>
    </row>
    <row r="2799" spans="1:17" ht="14" customHeight="1" x14ac:dyDescent="0.2">
      <c r="A2799" s="46">
        <v>2797</v>
      </c>
      <c r="B2799" s="63">
        <v>-81.16191666666667</v>
      </c>
      <c r="C2799" s="63">
        <v>25.164016666666665</v>
      </c>
      <c r="D2799" s="71">
        <v>64</v>
      </c>
      <c r="E2799" s="72">
        <v>0</v>
      </c>
      <c r="F2799" s="64">
        <v>37964</v>
      </c>
      <c r="G2799" s="65">
        <v>0.60486111111111118</v>
      </c>
      <c r="H2799" s="66">
        <v>18.364999999999998</v>
      </c>
      <c r="I2799" s="66">
        <v>29.837666666666667</v>
      </c>
      <c r="J2799" s="66">
        <v>2.4230740101562507</v>
      </c>
      <c r="K2799" s="66">
        <v>1.5604690060136721</v>
      </c>
      <c r="M2799" s="67">
        <v>0.1</v>
      </c>
      <c r="N2799" s="67">
        <v>0.74</v>
      </c>
      <c r="Q2799" s="67">
        <v>23.98</v>
      </c>
    </row>
    <row r="2800" spans="1:17" ht="14" customHeight="1" x14ac:dyDescent="0.2">
      <c r="A2800" s="46">
        <v>2798</v>
      </c>
      <c r="B2800" s="63">
        <v>-81.199966666666668</v>
      </c>
      <c r="C2800" s="63">
        <v>25.165933333333335</v>
      </c>
      <c r="D2800" s="71">
        <v>63</v>
      </c>
      <c r="E2800" s="72">
        <v>0</v>
      </c>
      <c r="F2800" s="64">
        <v>37964</v>
      </c>
      <c r="G2800" s="65">
        <v>0.62083333333333335</v>
      </c>
      <c r="H2800" s="66">
        <v>18.467333333333332</v>
      </c>
      <c r="I2800" s="66">
        <v>31.207666666666665</v>
      </c>
      <c r="J2800" s="66">
        <v>1.4276826815625001</v>
      </c>
      <c r="K2800" s="66">
        <v>0.86987547196945347</v>
      </c>
      <c r="M2800" s="67">
        <v>0.11</v>
      </c>
      <c r="N2800" s="67">
        <v>0.6</v>
      </c>
      <c r="Q2800" s="67">
        <v>24.43</v>
      </c>
    </row>
    <row r="2801" spans="1:17" ht="14" customHeight="1" x14ac:dyDescent="0.2">
      <c r="A2801" s="46">
        <v>2799</v>
      </c>
      <c r="B2801" s="63">
        <v>-81.234983333333332</v>
      </c>
      <c r="C2801" s="63">
        <v>25.166216666666667</v>
      </c>
      <c r="D2801" s="71">
        <v>62</v>
      </c>
      <c r="E2801" s="72">
        <v>0</v>
      </c>
      <c r="F2801" s="64">
        <v>37964</v>
      </c>
      <c r="G2801" s="65">
        <v>0.63472222222222219</v>
      </c>
      <c r="H2801" s="66">
        <v>18.703999999999997</v>
      </c>
      <c r="I2801" s="66">
        <v>32.381333333333338</v>
      </c>
      <c r="J2801" s="66">
        <v>0.76716142696875012</v>
      </c>
      <c r="K2801" s="66">
        <v>0.51070613906554674</v>
      </c>
      <c r="M2801" s="67">
        <v>0.13</v>
      </c>
      <c r="N2801" s="67">
        <v>1.47</v>
      </c>
      <c r="Q2801" s="67">
        <v>22.38</v>
      </c>
    </row>
    <row r="2802" spans="1:17" ht="14" customHeight="1" x14ac:dyDescent="0.2">
      <c r="A2802" s="46">
        <v>2800</v>
      </c>
      <c r="B2802" s="63">
        <v>-81.274766666666665</v>
      </c>
      <c r="C2802" s="63">
        <v>25.165916666666668</v>
      </c>
      <c r="D2802" s="71">
        <v>61</v>
      </c>
      <c r="E2802" s="72">
        <v>0</v>
      </c>
      <c r="F2802" s="64">
        <v>37964</v>
      </c>
      <c r="G2802" s="65">
        <v>0.65208333333333335</v>
      </c>
      <c r="H2802" s="66">
        <v>18.990666666666669</v>
      </c>
      <c r="I2802" s="66">
        <v>34.010999999999996</v>
      </c>
      <c r="J2802" s="66">
        <v>0.25538826328124997</v>
      </c>
      <c r="K2802" s="66">
        <v>0.1546575261592969</v>
      </c>
      <c r="M2802" s="67">
        <v>0.12</v>
      </c>
      <c r="N2802" s="67">
        <v>0.7</v>
      </c>
      <c r="Q2802" s="67">
        <v>16.149999999999999</v>
      </c>
    </row>
    <row r="2803" spans="1:17" ht="14" customHeight="1" x14ac:dyDescent="0.2">
      <c r="A2803" s="46">
        <v>2801</v>
      </c>
      <c r="B2803" s="63">
        <v>-81.335183333333333</v>
      </c>
      <c r="C2803" s="63">
        <v>25.165983333333333</v>
      </c>
      <c r="D2803" s="71">
        <v>60</v>
      </c>
      <c r="E2803" s="72">
        <v>0</v>
      </c>
      <c r="F2803" s="64">
        <v>37964</v>
      </c>
      <c r="G2803" s="65">
        <v>0.67638888888888893</v>
      </c>
      <c r="H2803" s="66">
        <v>19.503666666666664</v>
      </c>
      <c r="I2803" s="66">
        <v>35.084666666666664</v>
      </c>
      <c r="J2803" s="66">
        <v>0.81051514190625007</v>
      </c>
      <c r="K2803" s="66">
        <v>0.50423484963328113</v>
      </c>
      <c r="M2803" s="67">
        <v>0.11</v>
      </c>
      <c r="N2803" s="67">
        <v>0.24</v>
      </c>
      <c r="Q2803" s="67">
        <v>5.0599999999999996</v>
      </c>
    </row>
    <row r="2804" spans="1:17" ht="14" customHeight="1" x14ac:dyDescent="0.2">
      <c r="A2804" s="46">
        <v>2802</v>
      </c>
      <c r="B2804" s="63">
        <v>-81.489549999999994</v>
      </c>
      <c r="C2804" s="63">
        <v>25.166699999999999</v>
      </c>
      <c r="D2804" s="71">
        <v>59</v>
      </c>
      <c r="E2804" s="72">
        <v>0</v>
      </c>
      <c r="F2804" s="64">
        <v>37964</v>
      </c>
      <c r="G2804" s="65">
        <v>0.72638888888888886</v>
      </c>
      <c r="H2804" s="66">
        <v>20.404333333333334</v>
      </c>
      <c r="I2804" s="66">
        <v>35.569333333333333</v>
      </c>
      <c r="J2804" s="66">
        <v>0.65802966178125</v>
      </c>
      <c r="K2804" s="66">
        <v>0.37443719076070325</v>
      </c>
      <c r="M2804" s="67">
        <v>0.09</v>
      </c>
      <c r="N2804" s="67">
        <v>0.02</v>
      </c>
      <c r="Q2804" s="67">
        <v>1.84</v>
      </c>
    </row>
    <row r="2805" spans="1:17" ht="14" customHeight="1" x14ac:dyDescent="0.2">
      <c r="A2805" s="46">
        <v>2803</v>
      </c>
      <c r="B2805" s="63">
        <v>-81.655266666666662</v>
      </c>
      <c r="C2805" s="63">
        <v>25.168033333333334</v>
      </c>
      <c r="D2805" s="71">
        <v>58</v>
      </c>
      <c r="E2805" s="72">
        <v>0</v>
      </c>
      <c r="F2805" s="64">
        <v>37964</v>
      </c>
      <c r="G2805" s="65">
        <v>0.77083333333333337</v>
      </c>
      <c r="H2805" s="66">
        <v>20.941000000000003</v>
      </c>
      <c r="I2805" s="66">
        <v>35.937666666666665</v>
      </c>
      <c r="J2805" s="66">
        <v>0.70860899587499993</v>
      </c>
      <c r="K2805" s="66">
        <v>0.44535290539007821</v>
      </c>
      <c r="M2805" s="67">
        <v>0.08</v>
      </c>
      <c r="N2805" s="67">
        <v>0.12</v>
      </c>
      <c r="Q2805" s="67">
        <v>2.15</v>
      </c>
    </row>
    <row r="2806" spans="1:17" ht="14" customHeight="1" x14ac:dyDescent="0.2">
      <c r="A2806" s="46">
        <v>2804</v>
      </c>
      <c r="B2806" s="63">
        <v>-81.159083333333328</v>
      </c>
      <c r="C2806" s="63">
        <v>25.336833333333335</v>
      </c>
      <c r="D2806" s="71">
        <v>54</v>
      </c>
      <c r="E2806" s="72">
        <v>0</v>
      </c>
      <c r="F2806" s="64">
        <v>37964</v>
      </c>
      <c r="G2806" s="65">
        <v>0.94374999999999998</v>
      </c>
      <c r="H2806" s="66">
        <v>19.166</v>
      </c>
      <c r="I2806" s="66">
        <v>29.986666666666668</v>
      </c>
      <c r="J2806" s="66">
        <v>1.8736777950000003</v>
      </c>
      <c r="K2806" s="66">
        <v>0.71170791443554726</v>
      </c>
      <c r="M2806" s="67">
        <v>0.16</v>
      </c>
      <c r="N2806" s="67">
        <v>0.14000000000000001</v>
      </c>
      <c r="Q2806" s="67">
        <v>14.94</v>
      </c>
    </row>
    <row r="2807" spans="1:17" ht="14" customHeight="1" x14ac:dyDescent="0.2">
      <c r="A2807" s="46">
        <v>2805</v>
      </c>
      <c r="B2807" s="63">
        <v>-81.194633333333329</v>
      </c>
      <c r="C2807" s="63">
        <v>25.349466666666668</v>
      </c>
      <c r="D2807" s="71">
        <v>55</v>
      </c>
      <c r="E2807" s="72">
        <v>0</v>
      </c>
      <c r="F2807" s="64">
        <v>37964</v>
      </c>
      <c r="G2807" s="65">
        <v>0.96250000000000002</v>
      </c>
      <c r="H2807" s="66">
        <v>18.995000000000001</v>
      </c>
      <c r="I2807" s="66">
        <v>31.318999999999999</v>
      </c>
      <c r="J2807" s="66">
        <v>1.2968740589062502</v>
      </c>
      <c r="K2807" s="66">
        <v>0.6395738109208593</v>
      </c>
      <c r="M2807" s="67">
        <v>0.13</v>
      </c>
      <c r="N2807" s="67">
        <v>0</v>
      </c>
      <c r="Q2807" s="67">
        <v>12.18</v>
      </c>
    </row>
    <row r="2808" spans="1:17" ht="14" customHeight="1" x14ac:dyDescent="0.2">
      <c r="A2808" s="46">
        <v>2806</v>
      </c>
      <c r="B2808" s="63">
        <v>-81.229166666666671</v>
      </c>
      <c r="C2808" s="63">
        <v>25.349033333333335</v>
      </c>
      <c r="D2808" s="71">
        <v>56</v>
      </c>
      <c r="E2808" s="72">
        <v>0</v>
      </c>
      <c r="F2808" s="64">
        <v>37964</v>
      </c>
      <c r="G2808" s="65">
        <v>0.97638888888888886</v>
      </c>
      <c r="H2808" s="66">
        <v>18.872333333333334</v>
      </c>
      <c r="I2808" s="66">
        <v>32.764333333333333</v>
      </c>
      <c r="J2808" s="66">
        <v>1.13492052609375</v>
      </c>
      <c r="K2808" s="66">
        <v>0.50140564599468762</v>
      </c>
      <c r="M2808" s="67">
        <v>0.08</v>
      </c>
      <c r="N2808" s="67">
        <v>0</v>
      </c>
      <c r="Q2808" s="67">
        <v>7.21</v>
      </c>
    </row>
    <row r="2809" spans="1:17" ht="14" customHeight="1" x14ac:dyDescent="0.2">
      <c r="A2809" s="46">
        <v>2807</v>
      </c>
      <c r="B2809" s="63">
        <v>-81.265616666666673</v>
      </c>
      <c r="C2809" s="63">
        <v>25.35125</v>
      </c>
      <c r="D2809" s="71">
        <v>57</v>
      </c>
      <c r="E2809" s="72">
        <v>0</v>
      </c>
      <c r="F2809" s="64">
        <v>37964</v>
      </c>
      <c r="G2809" s="65">
        <v>0.9916666666666667</v>
      </c>
      <c r="H2809" s="66">
        <v>19.353333333333335</v>
      </c>
      <c r="I2809" s="66">
        <v>34.312999999999995</v>
      </c>
      <c r="J2809" s="66">
        <v>0.92064354421875016</v>
      </c>
      <c r="K2809" s="66">
        <v>0.4199000390139847</v>
      </c>
      <c r="M2809" s="67">
        <v>0.09</v>
      </c>
      <c r="N2809" s="67">
        <v>0.18</v>
      </c>
      <c r="Q2809" s="67">
        <v>6.41</v>
      </c>
    </row>
    <row r="2810" spans="1:17" ht="14" customHeight="1" x14ac:dyDescent="0.2">
      <c r="A2810" s="46">
        <v>2808</v>
      </c>
      <c r="B2810" s="63">
        <v>-81.225399999999993</v>
      </c>
      <c r="C2810" s="63">
        <v>25.453499999999998</v>
      </c>
      <c r="D2810" s="71">
        <v>53</v>
      </c>
      <c r="E2810" s="72">
        <v>0</v>
      </c>
      <c r="F2810" s="64">
        <v>37965</v>
      </c>
      <c r="G2810" s="65">
        <v>2.6388888888888889E-2</v>
      </c>
      <c r="H2810" s="66">
        <v>18.89</v>
      </c>
      <c r="I2810" s="66">
        <v>31.439333333333334</v>
      </c>
      <c r="J2810" s="66">
        <v>0.94655610946875013</v>
      </c>
      <c r="K2810" s="66">
        <v>0.59214011275289069</v>
      </c>
      <c r="M2810" s="67">
        <v>7.0000000000000007E-2</v>
      </c>
      <c r="N2810" s="67">
        <v>0</v>
      </c>
      <c r="Q2810" s="67">
        <v>13.68</v>
      </c>
    </row>
    <row r="2811" spans="1:17" ht="14" customHeight="1" x14ac:dyDescent="0.2">
      <c r="A2811" s="46">
        <v>2809</v>
      </c>
      <c r="B2811" s="63">
        <v>-81.260283333333334</v>
      </c>
      <c r="C2811" s="63">
        <v>25.452883333333332</v>
      </c>
      <c r="D2811" s="71">
        <v>52</v>
      </c>
      <c r="E2811" s="72">
        <v>0</v>
      </c>
      <c r="F2811" s="64">
        <v>37965</v>
      </c>
      <c r="G2811" s="65">
        <v>3.9583333333333331E-2</v>
      </c>
      <c r="H2811" s="66">
        <v>18.995333333333335</v>
      </c>
      <c r="I2811" s="66">
        <v>32.028333333333336</v>
      </c>
      <c r="J2811" s="66">
        <v>0.94007796815624989</v>
      </c>
      <c r="K2811" s="66">
        <v>0.45229386006750039</v>
      </c>
      <c r="M2811" s="67">
        <v>0.08</v>
      </c>
      <c r="N2811" s="67">
        <v>0</v>
      </c>
      <c r="Q2811" s="67">
        <v>11.42</v>
      </c>
    </row>
    <row r="2812" spans="1:17" ht="14" customHeight="1" x14ac:dyDescent="0.2">
      <c r="A2812" s="46">
        <v>2810</v>
      </c>
      <c r="B2812" s="63">
        <v>-81.308800000000005</v>
      </c>
      <c r="C2812" s="63">
        <v>25.453266666666668</v>
      </c>
      <c r="D2812" s="71">
        <v>51</v>
      </c>
      <c r="E2812" s="72">
        <v>0</v>
      </c>
      <c r="F2812" s="64">
        <v>37965</v>
      </c>
      <c r="G2812" s="65">
        <v>5.6250000000000001E-2</v>
      </c>
      <c r="H2812" s="66">
        <v>19.118666666666666</v>
      </c>
      <c r="I2812" s="66">
        <v>33.681666666666665</v>
      </c>
      <c r="J2812" s="66">
        <v>0.86258943168750002</v>
      </c>
      <c r="K2812" s="66">
        <v>0.41214433348687529</v>
      </c>
      <c r="M2812" s="67">
        <v>0.12</v>
      </c>
      <c r="N2812" s="67">
        <v>0</v>
      </c>
      <c r="Q2812" s="67">
        <v>12.46</v>
      </c>
    </row>
    <row r="2813" spans="1:17" ht="14" customHeight="1" x14ac:dyDescent="0.2">
      <c r="A2813" s="46">
        <v>2811</v>
      </c>
      <c r="B2813" s="63">
        <v>-81.349850000000004</v>
      </c>
      <c r="C2813" s="63">
        <v>25.453066666666668</v>
      </c>
      <c r="D2813" s="71">
        <v>50</v>
      </c>
      <c r="E2813" s="72">
        <v>0</v>
      </c>
      <c r="F2813" s="64">
        <v>37965</v>
      </c>
      <c r="G2813" s="65">
        <v>7.2916666666666671E-2</v>
      </c>
      <c r="H2813" s="66">
        <v>19.373999999999999</v>
      </c>
      <c r="I2813" s="66">
        <v>34.992333333333335</v>
      </c>
      <c r="J2813" s="66">
        <v>0.70462244737500013</v>
      </c>
      <c r="K2813" s="66">
        <v>0.37123549399664063</v>
      </c>
      <c r="M2813" s="67">
        <v>0.15</v>
      </c>
      <c r="N2813" s="67">
        <v>0</v>
      </c>
      <c r="Q2813" s="67">
        <v>9.6999999999999993</v>
      </c>
    </row>
    <row r="2814" spans="1:17" ht="14" customHeight="1" x14ac:dyDescent="0.2">
      <c r="A2814" s="46">
        <v>2812</v>
      </c>
      <c r="B2814" s="63">
        <v>-81.292400000000001</v>
      </c>
      <c r="C2814" s="63">
        <v>25.582333333333334</v>
      </c>
      <c r="D2814" s="71">
        <v>49</v>
      </c>
      <c r="E2814" s="72">
        <v>0</v>
      </c>
      <c r="F2814" s="64">
        <v>37965</v>
      </c>
      <c r="G2814" s="65">
        <v>0.11527777777777777</v>
      </c>
      <c r="H2814" s="66">
        <v>19.019666666666666</v>
      </c>
      <c r="I2814" s="66">
        <v>32.521666666666668</v>
      </c>
      <c r="J2814" s="66">
        <v>0.71658209287500019</v>
      </c>
      <c r="K2814" s="66">
        <v>0.32408085422367178</v>
      </c>
      <c r="M2814" s="67">
        <v>0.13</v>
      </c>
      <c r="N2814" s="67">
        <v>0</v>
      </c>
      <c r="Q2814" s="67">
        <v>14.94</v>
      </c>
    </row>
    <row r="2815" spans="1:17" ht="14" customHeight="1" x14ac:dyDescent="0.2">
      <c r="A2815" s="46">
        <v>2813</v>
      </c>
      <c r="B2815" s="63">
        <v>-81.329899999999995</v>
      </c>
      <c r="C2815" s="63">
        <v>25.582416666666667</v>
      </c>
      <c r="D2815" s="71">
        <v>48</v>
      </c>
      <c r="E2815" s="72">
        <v>0</v>
      </c>
      <c r="F2815" s="64">
        <v>37965</v>
      </c>
      <c r="G2815" s="65">
        <v>0.13055555555555556</v>
      </c>
      <c r="H2815" s="66">
        <v>19.125666666666664</v>
      </c>
      <c r="I2815" s="66">
        <v>33.077333333333335</v>
      </c>
      <c r="J2815" s="66">
        <v>0.62364568096875006</v>
      </c>
      <c r="K2815" s="66">
        <v>0.34686833918859383</v>
      </c>
      <c r="M2815" s="67">
        <v>0.11</v>
      </c>
      <c r="N2815" s="67">
        <v>0</v>
      </c>
      <c r="Q2815" s="67">
        <v>15.67</v>
      </c>
    </row>
    <row r="2816" spans="1:17" ht="14" customHeight="1" x14ac:dyDescent="0.2">
      <c r="A2816" s="46">
        <v>2814</v>
      </c>
      <c r="B2816" s="63">
        <v>-81.367266666666666</v>
      </c>
      <c r="C2816" s="63">
        <v>25.581983333333334</v>
      </c>
      <c r="D2816" s="71">
        <v>47</v>
      </c>
      <c r="E2816" s="72">
        <v>0</v>
      </c>
      <c r="F2816" s="64">
        <v>37965</v>
      </c>
      <c r="G2816" s="65">
        <v>0.14652777777777778</v>
      </c>
      <c r="H2816" s="66">
        <v>18.966000000000001</v>
      </c>
      <c r="I2816" s="66">
        <v>34.263666666666666</v>
      </c>
      <c r="J2816" s="66">
        <v>0.60371293846875007</v>
      </c>
      <c r="K2816" s="66">
        <v>0.33257033383406265</v>
      </c>
      <c r="M2816" s="67">
        <v>0.14000000000000001</v>
      </c>
      <c r="N2816" s="67">
        <v>0</v>
      </c>
      <c r="Q2816" s="67">
        <v>10.16</v>
      </c>
    </row>
    <row r="2817" spans="1:17" ht="14" customHeight="1" x14ac:dyDescent="0.2">
      <c r="A2817" s="46">
        <v>2815</v>
      </c>
      <c r="B2817" s="63">
        <v>-81.408983333333339</v>
      </c>
      <c r="C2817" s="63">
        <v>25.583633333333335</v>
      </c>
      <c r="D2817" s="71">
        <v>46</v>
      </c>
      <c r="E2817" s="72">
        <v>0</v>
      </c>
      <c r="F2817" s="64">
        <v>37965</v>
      </c>
      <c r="G2817" s="65">
        <v>0.16458333333333333</v>
      </c>
      <c r="H2817" s="66">
        <v>19.321666666666669</v>
      </c>
      <c r="I2817" s="66">
        <v>35.402666666666669</v>
      </c>
      <c r="J2817" s="66">
        <v>0.85935036103125007</v>
      </c>
      <c r="K2817" s="66">
        <v>0.32329787118234377</v>
      </c>
      <c r="M2817" s="67">
        <v>0.23</v>
      </c>
      <c r="N2817" s="67">
        <v>0</v>
      </c>
      <c r="Q2817" s="67">
        <v>6.16</v>
      </c>
    </row>
    <row r="2818" spans="1:17" ht="14" customHeight="1" x14ac:dyDescent="0.2">
      <c r="A2818" s="46">
        <v>2816</v>
      </c>
      <c r="B2818" s="63">
        <v>-81.471400000000003</v>
      </c>
      <c r="C2818" s="63">
        <v>25.583366666666667</v>
      </c>
      <c r="D2818" s="71">
        <v>45</v>
      </c>
      <c r="E2818" s="72">
        <v>0</v>
      </c>
      <c r="F2818" s="64">
        <v>37965</v>
      </c>
      <c r="G2818" s="65">
        <v>0.18541666666666667</v>
      </c>
      <c r="H2818" s="66">
        <v>19.577666666666669</v>
      </c>
      <c r="I2818" s="66">
        <v>35.656666666666666</v>
      </c>
      <c r="J2818" s="66">
        <v>0.61891165462499997</v>
      </c>
      <c r="K2818" s="66">
        <v>0.30989870793492186</v>
      </c>
      <c r="M2818" s="67">
        <v>0.18</v>
      </c>
      <c r="N2818" s="67">
        <v>0</v>
      </c>
      <c r="Q2818" s="67">
        <v>3.45</v>
      </c>
    </row>
    <row r="2819" spans="1:17" ht="14" customHeight="1" x14ac:dyDescent="0.2">
      <c r="A2819" s="46">
        <v>2817</v>
      </c>
      <c r="B2819" s="63">
        <v>-81.486999999999995</v>
      </c>
      <c r="C2819" s="63">
        <v>25.774166666666666</v>
      </c>
      <c r="D2819" s="71">
        <v>39</v>
      </c>
      <c r="E2819" s="72">
        <v>0</v>
      </c>
      <c r="F2819" s="64">
        <v>37965</v>
      </c>
      <c r="G2819" s="65">
        <v>0.57361111111111118</v>
      </c>
      <c r="H2819" s="66">
        <v>18.732333333333333</v>
      </c>
      <c r="I2819" s="66">
        <v>32.266999999999996</v>
      </c>
      <c r="J2819" s="66">
        <v>1.13242893328125</v>
      </c>
      <c r="K2819" s="66">
        <v>1.0732847488945314</v>
      </c>
      <c r="M2819" s="67">
        <v>0.17</v>
      </c>
      <c r="N2819" s="67">
        <v>0.51</v>
      </c>
      <c r="Q2819" s="67">
        <v>24.87</v>
      </c>
    </row>
    <row r="2820" spans="1:17" ht="14" customHeight="1" x14ac:dyDescent="0.2">
      <c r="A2820" s="46">
        <v>2818</v>
      </c>
      <c r="B2820" s="63">
        <v>-81.523516666666666</v>
      </c>
      <c r="C2820" s="63">
        <v>25.758316666666666</v>
      </c>
      <c r="D2820" s="71">
        <v>40</v>
      </c>
      <c r="E2820" s="72">
        <v>0</v>
      </c>
      <c r="F2820" s="64">
        <v>37965</v>
      </c>
      <c r="G2820" s="65">
        <v>0.59305555555555556</v>
      </c>
      <c r="H2820" s="66">
        <v>18.718</v>
      </c>
      <c r="I2820" s="66">
        <v>34.454000000000001</v>
      </c>
      <c r="J2820" s="66">
        <v>0.82745797303125002</v>
      </c>
      <c r="K2820" s="66">
        <v>0.55599457582195333</v>
      </c>
      <c r="M2820" s="67">
        <v>0.12</v>
      </c>
      <c r="N2820" s="67">
        <v>0</v>
      </c>
      <c r="Q2820" s="67">
        <v>14.29</v>
      </c>
    </row>
    <row r="2821" spans="1:17" ht="14" customHeight="1" x14ac:dyDescent="0.2">
      <c r="A2821" s="46">
        <v>2819</v>
      </c>
      <c r="B2821" s="63">
        <v>-81.575000000000003</v>
      </c>
      <c r="C2821" s="63">
        <v>25.733333333333334</v>
      </c>
      <c r="D2821" s="71">
        <v>41</v>
      </c>
      <c r="E2821" s="72">
        <v>0</v>
      </c>
      <c r="F2821" s="64">
        <v>37965</v>
      </c>
      <c r="G2821" s="65">
        <v>0.61388888888888882</v>
      </c>
      <c r="H2821" s="66">
        <v>18.854333333333333</v>
      </c>
      <c r="I2821" s="66">
        <v>35.495333333333328</v>
      </c>
      <c r="J2821" s="66">
        <v>0.82322226525000008</v>
      </c>
      <c r="K2821" s="66">
        <v>0.61350489822187515</v>
      </c>
      <c r="M2821" s="67">
        <v>0.17</v>
      </c>
      <c r="N2821" s="67">
        <v>0.01</v>
      </c>
      <c r="Q2821" s="67">
        <v>6.23</v>
      </c>
    </row>
    <row r="2822" spans="1:17" ht="14" customHeight="1" x14ac:dyDescent="0.2">
      <c r="A2822" s="46">
        <v>2820</v>
      </c>
      <c r="B2822" s="63">
        <v>-81.718266666666665</v>
      </c>
      <c r="C2822" s="63">
        <v>25.653416666666665</v>
      </c>
      <c r="D2822" s="71">
        <v>42</v>
      </c>
      <c r="E2822" s="72">
        <v>0</v>
      </c>
      <c r="F2822" s="64">
        <v>37965</v>
      </c>
      <c r="G2822" s="65">
        <v>0.66874999999999996</v>
      </c>
      <c r="H2822" s="66">
        <v>20.035</v>
      </c>
      <c r="I2822" s="66">
        <v>35.471666666666664</v>
      </c>
      <c r="J2822" s="66">
        <v>0.72430603059375009</v>
      </c>
      <c r="K2822" s="66">
        <v>0.38120248814484364</v>
      </c>
      <c r="M2822" s="67">
        <v>0.26</v>
      </c>
      <c r="N2822" s="67">
        <v>0</v>
      </c>
      <c r="Q2822" s="67">
        <v>1.29</v>
      </c>
    </row>
    <row r="2823" spans="1:17" ht="14" customHeight="1" x14ac:dyDescent="0.2">
      <c r="A2823" s="46">
        <v>2821</v>
      </c>
      <c r="B2823" s="63">
        <v>-82.763833333333338</v>
      </c>
      <c r="C2823" s="63">
        <v>26.382333333333332</v>
      </c>
      <c r="D2823" s="71" t="s">
        <v>38</v>
      </c>
      <c r="E2823" s="72">
        <v>0</v>
      </c>
      <c r="F2823" s="64">
        <v>37965</v>
      </c>
      <c r="G2823" s="65">
        <v>0.97430555555555554</v>
      </c>
      <c r="H2823" s="66">
        <v>22.069333333333333</v>
      </c>
      <c r="I2823" s="66">
        <v>35.506333333333338</v>
      </c>
      <c r="J2823" s="66">
        <v>0.31493733150000003</v>
      </c>
      <c r="K2823" s="66">
        <v>0.16646269290492194</v>
      </c>
      <c r="M2823" s="67">
        <v>0.02</v>
      </c>
      <c r="N2823" s="67">
        <v>0.27</v>
      </c>
      <c r="Q2823" s="67">
        <v>0.7</v>
      </c>
    </row>
    <row r="2824" spans="1:17" ht="14" customHeight="1" x14ac:dyDescent="0.2">
      <c r="A2824" s="46">
        <v>2822</v>
      </c>
      <c r="B2824" s="63">
        <v>-82.611583333333328</v>
      </c>
      <c r="C2824" s="63">
        <v>26.468766666666667</v>
      </c>
      <c r="D2824" s="71" t="s">
        <v>37</v>
      </c>
      <c r="E2824" s="72">
        <v>0</v>
      </c>
      <c r="F2824" s="64">
        <v>37966</v>
      </c>
      <c r="G2824" s="65">
        <v>2.1527777777777781E-2</v>
      </c>
      <c r="H2824" s="66">
        <v>21.168666666666667</v>
      </c>
      <c r="I2824" s="66">
        <v>35.290333333333336</v>
      </c>
      <c r="J2824" s="66">
        <v>0.27457352793750006</v>
      </c>
      <c r="K2824" s="66">
        <v>0.13860606236296871</v>
      </c>
      <c r="M2824" s="67">
        <v>0.03</v>
      </c>
      <c r="N2824" s="67">
        <v>0.35</v>
      </c>
      <c r="Q2824" s="67">
        <v>0.99</v>
      </c>
    </row>
    <row r="2825" spans="1:17" ht="14" customHeight="1" x14ac:dyDescent="0.2">
      <c r="A2825" s="46">
        <v>2823</v>
      </c>
      <c r="B2825" s="63">
        <v>-82.463333333333338</v>
      </c>
      <c r="C2825" s="63">
        <v>26.551600000000001</v>
      </c>
      <c r="D2825" s="71" t="s">
        <v>36</v>
      </c>
      <c r="E2825" s="72">
        <v>0</v>
      </c>
      <c r="F2825" s="64">
        <v>37966</v>
      </c>
      <c r="G2825" s="65">
        <v>6.7361111111111108E-2</v>
      </c>
      <c r="H2825" s="66">
        <v>20.638000000000002</v>
      </c>
      <c r="I2825" s="66">
        <v>35.441333333333326</v>
      </c>
      <c r="J2825" s="66">
        <v>0.23719963575000005</v>
      </c>
      <c r="K2825" s="66">
        <v>0.1301782496746875</v>
      </c>
      <c r="M2825" s="67">
        <v>0.03</v>
      </c>
      <c r="N2825" s="67">
        <v>0.13900000000000001</v>
      </c>
      <c r="Q2825" s="67">
        <v>0.63</v>
      </c>
    </row>
    <row r="2826" spans="1:17" ht="14" customHeight="1" x14ac:dyDescent="0.2">
      <c r="A2826" s="46">
        <v>2824</v>
      </c>
      <c r="B2826" s="63">
        <v>-81.959266666666664</v>
      </c>
      <c r="C2826" s="63">
        <v>26.424199999999999</v>
      </c>
      <c r="D2826" s="71" t="s">
        <v>30</v>
      </c>
      <c r="E2826" s="72">
        <v>0</v>
      </c>
      <c r="F2826" s="64">
        <v>37966</v>
      </c>
      <c r="G2826" s="65">
        <v>0.52152777777777781</v>
      </c>
      <c r="H2826" s="66">
        <v>18.298666666666666</v>
      </c>
      <c r="I2826" s="66">
        <v>32.502000000000002</v>
      </c>
      <c r="J2826" s="66">
        <v>1.1000382267187501</v>
      </c>
      <c r="K2826" s="66">
        <v>2.4520045172003906</v>
      </c>
      <c r="M2826" s="67">
        <v>0.24</v>
      </c>
      <c r="N2826" s="67">
        <v>0.43</v>
      </c>
      <c r="Q2826" s="67">
        <v>12.45</v>
      </c>
    </row>
    <row r="2827" spans="1:17" ht="14" customHeight="1" x14ac:dyDescent="0.2">
      <c r="A2827" s="46">
        <v>2825</v>
      </c>
      <c r="B2827" s="63">
        <v>-81.998450000000005</v>
      </c>
      <c r="C2827" s="63">
        <v>26.382400000000001</v>
      </c>
      <c r="D2827" s="71" t="s">
        <v>31</v>
      </c>
      <c r="E2827" s="72">
        <v>0</v>
      </c>
      <c r="F2827" s="64">
        <v>37966</v>
      </c>
      <c r="G2827" s="65">
        <v>0.53888888888888886</v>
      </c>
      <c r="H2827" s="66">
        <v>18.564333333333334</v>
      </c>
      <c r="I2827" s="66">
        <v>33.954666666666668</v>
      </c>
      <c r="J2827" s="66">
        <v>0.96898044478125023</v>
      </c>
      <c r="K2827" s="66">
        <v>1.4013783133427342</v>
      </c>
      <c r="M2827" s="67">
        <v>0.2</v>
      </c>
      <c r="N2827" s="67">
        <v>0.25</v>
      </c>
      <c r="Q2827" s="67">
        <v>8.0299999999999994</v>
      </c>
    </row>
    <row r="2828" spans="1:17" ht="14" customHeight="1" x14ac:dyDescent="0.2">
      <c r="A2828" s="46">
        <v>2826</v>
      </c>
      <c r="B2828" s="63">
        <v>-82.040649999999999</v>
      </c>
      <c r="C2828" s="63">
        <v>26.340766666666667</v>
      </c>
      <c r="D2828" s="71" t="s">
        <v>32</v>
      </c>
      <c r="E2828" s="72">
        <v>0</v>
      </c>
      <c r="F2828" s="64">
        <v>37966</v>
      </c>
      <c r="G2828" s="65">
        <v>0.55902777777777779</v>
      </c>
      <c r="H2828" s="66">
        <v>18.722666666666665</v>
      </c>
      <c r="I2828" s="66">
        <v>34.516333333333336</v>
      </c>
      <c r="J2828" s="66">
        <v>1.1840049045000001</v>
      </c>
      <c r="K2828" s="66">
        <v>1.5968817662737504</v>
      </c>
      <c r="M2828" s="67">
        <v>0.15</v>
      </c>
      <c r="N2828" s="67">
        <v>0.27</v>
      </c>
      <c r="Q2828" s="67">
        <v>6.03</v>
      </c>
    </row>
    <row r="2829" spans="1:17" ht="14" customHeight="1" x14ac:dyDescent="0.2">
      <c r="A2829" s="46">
        <v>2827</v>
      </c>
      <c r="B2829" s="63">
        <v>-82.130783333333326</v>
      </c>
      <c r="C2829" s="63">
        <v>26.2576</v>
      </c>
      <c r="D2829" s="71" t="s">
        <v>33</v>
      </c>
      <c r="E2829" s="72">
        <v>0</v>
      </c>
      <c r="F2829" s="64">
        <v>37966</v>
      </c>
      <c r="G2829" s="65">
        <v>0.59652777777777777</v>
      </c>
      <c r="H2829" s="66">
        <v>19.219333333333335</v>
      </c>
      <c r="I2829" s="66">
        <v>34.727333333333327</v>
      </c>
      <c r="J2829" s="66">
        <v>0.91092633224999997</v>
      </c>
      <c r="K2829" s="66">
        <v>0.99370140576867216</v>
      </c>
      <c r="M2829" s="67">
        <v>0.1</v>
      </c>
      <c r="N2829" s="67">
        <v>0.17</v>
      </c>
      <c r="Q2829" s="67">
        <v>0.6</v>
      </c>
    </row>
    <row r="2830" spans="1:17" ht="14" customHeight="1" x14ac:dyDescent="0.2">
      <c r="A2830" s="46">
        <v>2828</v>
      </c>
      <c r="B2830" s="63">
        <v>-82.213166666666666</v>
      </c>
      <c r="C2830" s="63">
        <v>26.181699999999999</v>
      </c>
      <c r="D2830" s="71" t="s">
        <v>39</v>
      </c>
      <c r="E2830" s="72">
        <v>0</v>
      </c>
      <c r="F2830" s="64">
        <v>37966</v>
      </c>
      <c r="G2830" s="65">
        <v>0.63055555555555554</v>
      </c>
      <c r="H2830" s="66">
        <v>19.834</v>
      </c>
      <c r="I2830" s="66">
        <v>35.165999999999997</v>
      </c>
      <c r="J2830" s="66">
        <v>0.61318099115625002</v>
      </c>
      <c r="K2830" s="66">
        <v>0.57043148747578143</v>
      </c>
      <c r="M2830" s="67">
        <v>0.05</v>
      </c>
      <c r="N2830" s="67">
        <v>0.12</v>
      </c>
      <c r="Q2830" s="67">
        <v>1.03</v>
      </c>
    </row>
    <row r="2831" spans="1:17" ht="14" customHeight="1" x14ac:dyDescent="0.2">
      <c r="A2831" s="46">
        <v>2829</v>
      </c>
      <c r="B2831" s="63">
        <v>-81.768833333333333</v>
      </c>
      <c r="C2831" s="63">
        <v>25.945</v>
      </c>
      <c r="D2831" s="71">
        <v>34</v>
      </c>
      <c r="E2831" s="72">
        <v>0</v>
      </c>
      <c r="F2831" s="64">
        <v>37967</v>
      </c>
      <c r="G2831" s="65">
        <v>0.51458333333333328</v>
      </c>
      <c r="H2831" s="66">
        <v>18.556000000000001</v>
      </c>
      <c r="I2831" s="66">
        <v>34.411999999999999</v>
      </c>
      <c r="J2831" s="66">
        <v>0.83767350356250025</v>
      </c>
      <c r="K2831" s="66">
        <v>0.97776144075070337</v>
      </c>
      <c r="L2831" s="66"/>
      <c r="M2831" s="66">
        <v>0.3</v>
      </c>
      <c r="N2831" s="66">
        <v>0</v>
      </c>
      <c r="P2831" s="66"/>
      <c r="Q2831" s="66">
        <v>9.4700000000000006</v>
      </c>
    </row>
    <row r="2832" spans="1:17" ht="14" customHeight="1" x14ac:dyDescent="0.2">
      <c r="A2832" s="46">
        <v>2830</v>
      </c>
      <c r="B2832" s="63">
        <v>-81.801516666666672</v>
      </c>
      <c r="C2832" s="63">
        <v>25.9115</v>
      </c>
      <c r="D2832" s="71">
        <v>33</v>
      </c>
      <c r="E2832" s="72">
        <v>0</v>
      </c>
      <c r="F2832" s="64">
        <v>37967</v>
      </c>
      <c r="G2832" s="65">
        <v>0.53263888888888888</v>
      </c>
      <c r="H2832" s="66">
        <v>18.869666666666671</v>
      </c>
      <c r="I2832" s="66">
        <v>34.742333333333335</v>
      </c>
      <c r="J2832" s="66">
        <v>0.54416387025000024</v>
      </c>
      <c r="K2832" s="66">
        <v>0.67054555537664062</v>
      </c>
      <c r="M2832" s="67">
        <v>0.43</v>
      </c>
      <c r="N2832" s="67">
        <v>0.25</v>
      </c>
      <c r="Q2832" s="67">
        <v>9.5</v>
      </c>
    </row>
    <row r="2833" spans="1:17" ht="14" customHeight="1" x14ac:dyDescent="0.2">
      <c r="A2833" s="46">
        <v>2831</v>
      </c>
      <c r="B2833" s="63">
        <v>-81.833500000000001</v>
      </c>
      <c r="C2833" s="63">
        <v>25.873266666666666</v>
      </c>
      <c r="D2833" s="71">
        <v>32</v>
      </c>
      <c r="E2833" s="72">
        <v>0</v>
      </c>
      <c r="F2833" s="64">
        <v>37967</v>
      </c>
      <c r="G2833" s="65">
        <v>0.55069444444444449</v>
      </c>
      <c r="H2833" s="66">
        <v>19.138000000000002</v>
      </c>
      <c r="I2833" s="66">
        <v>35.114666666666665</v>
      </c>
      <c r="J2833" s="66">
        <v>0.52398196846875011</v>
      </c>
      <c r="K2833" s="66">
        <v>0.56079525227343752</v>
      </c>
      <c r="M2833" s="67">
        <v>0.15</v>
      </c>
      <c r="N2833" s="67">
        <v>0</v>
      </c>
      <c r="Q2833" s="67">
        <v>3.62</v>
      </c>
    </row>
    <row r="2834" spans="1:17" ht="14" customHeight="1" x14ac:dyDescent="0.2">
      <c r="A2834" s="46">
        <v>2832</v>
      </c>
      <c r="B2834" s="63">
        <v>-81.94383333333333</v>
      </c>
      <c r="C2834" s="63">
        <v>25.741333333333333</v>
      </c>
      <c r="D2834" s="71">
        <v>31</v>
      </c>
      <c r="E2834" s="72">
        <v>0</v>
      </c>
      <c r="F2834" s="64">
        <v>37967</v>
      </c>
      <c r="G2834" s="65">
        <v>0.59722222222222221</v>
      </c>
      <c r="H2834" s="66">
        <v>20.029333333333334</v>
      </c>
      <c r="I2834" s="66">
        <v>35.565999999999995</v>
      </c>
      <c r="J2834" s="66">
        <v>0.66749771446875006</v>
      </c>
      <c r="K2834" s="66">
        <v>0.54769383436710961</v>
      </c>
      <c r="M2834" s="67">
        <v>0.06</v>
      </c>
      <c r="N2834" s="67">
        <v>0</v>
      </c>
      <c r="Q2834" s="67">
        <v>3.86</v>
      </c>
    </row>
    <row r="2835" spans="1:17" ht="14" customHeight="1" x14ac:dyDescent="0.2">
      <c r="A2835" s="46">
        <v>2833</v>
      </c>
      <c r="B2835" s="63">
        <v>-82.072483333333338</v>
      </c>
      <c r="C2835" s="63">
        <v>25.571483333333333</v>
      </c>
      <c r="D2835" s="71">
        <v>30.5</v>
      </c>
      <c r="E2835" s="72">
        <v>0</v>
      </c>
      <c r="F2835" s="64">
        <v>37967</v>
      </c>
      <c r="G2835" s="65">
        <v>0.65833333333333333</v>
      </c>
      <c r="H2835" s="66">
        <v>20.75</v>
      </c>
      <c r="I2835" s="66">
        <v>35.740333333333332</v>
      </c>
      <c r="J2835" s="66">
        <v>0.62289820312499988</v>
      </c>
      <c r="K2835" s="66">
        <v>0.43246950185484395</v>
      </c>
      <c r="M2835" s="67">
        <v>0.02</v>
      </c>
      <c r="N2835" s="67">
        <v>0</v>
      </c>
      <c r="Q2835" s="67">
        <v>0</v>
      </c>
    </row>
    <row r="2836" spans="1:17" ht="14" customHeight="1" x14ac:dyDescent="0.2">
      <c r="A2836" s="46">
        <v>2834</v>
      </c>
      <c r="B2836" s="63">
        <v>-82.210999999999999</v>
      </c>
      <c r="C2836" s="63">
        <v>25.402000000000001</v>
      </c>
      <c r="D2836" s="71">
        <v>30</v>
      </c>
      <c r="E2836" s="72">
        <v>0</v>
      </c>
      <c r="F2836" s="64">
        <v>37967</v>
      </c>
      <c r="G2836" s="65">
        <v>0.72013888888888899</v>
      </c>
      <c r="H2836" s="66">
        <v>21.368666666666666</v>
      </c>
      <c r="I2836" s="66">
        <v>35.729000000000006</v>
      </c>
      <c r="J2836" s="66">
        <v>0.48436564274999999</v>
      </c>
      <c r="K2836" s="66">
        <v>0.2988435106258594</v>
      </c>
      <c r="M2836" s="67">
        <v>0.01</v>
      </c>
      <c r="N2836" s="67">
        <v>0</v>
      </c>
      <c r="Q2836" s="67">
        <v>0</v>
      </c>
    </row>
    <row r="2837" spans="1:17" ht="14" customHeight="1" x14ac:dyDescent="0.2">
      <c r="A2837" s="46">
        <v>2835</v>
      </c>
      <c r="B2837" s="63">
        <v>-82.350499999999997</v>
      </c>
      <c r="C2837" s="63">
        <v>25.226083333333332</v>
      </c>
      <c r="D2837" s="71">
        <v>29.5</v>
      </c>
      <c r="E2837" s="72">
        <v>0</v>
      </c>
      <c r="F2837" s="64">
        <v>37967</v>
      </c>
      <c r="G2837" s="65">
        <v>0.77986111111111101</v>
      </c>
      <c r="H2837" s="66">
        <v>21.903666666666666</v>
      </c>
      <c r="I2837" s="66">
        <v>35.754333333333335</v>
      </c>
      <c r="J2837" s="66">
        <v>0.55363192293750008</v>
      </c>
      <c r="K2837" s="66">
        <v>0.34408149262781251</v>
      </c>
      <c r="M2837" s="67">
        <v>0.03</v>
      </c>
      <c r="N2837" s="67">
        <v>0</v>
      </c>
      <c r="Q2837" s="67">
        <v>0</v>
      </c>
    </row>
    <row r="2838" spans="1:17" ht="14" customHeight="1" x14ac:dyDescent="0.2">
      <c r="A2838" s="46">
        <v>2836</v>
      </c>
      <c r="B2838" s="63">
        <v>-82.478666666666669</v>
      </c>
      <c r="C2838" s="63">
        <v>25.062000000000001</v>
      </c>
      <c r="D2838" s="71">
        <v>29</v>
      </c>
      <c r="E2838" s="72">
        <v>0</v>
      </c>
      <c r="F2838" s="64">
        <v>37967</v>
      </c>
      <c r="G2838" s="65">
        <v>0.83263888888888893</v>
      </c>
      <c r="H2838" s="66">
        <v>21.936000000000003</v>
      </c>
      <c r="I2838" s="66">
        <v>35.896333333333331</v>
      </c>
      <c r="J2838" s="66">
        <v>0.4078737434062501</v>
      </c>
      <c r="K2838" s="66">
        <v>0.24130515780679682</v>
      </c>
      <c r="M2838" s="67">
        <v>0.03</v>
      </c>
      <c r="N2838" s="67">
        <v>0</v>
      </c>
      <c r="Q2838" s="67">
        <v>0</v>
      </c>
    </row>
    <row r="2839" spans="1:17" ht="14" customHeight="1" x14ac:dyDescent="0.2">
      <c r="A2839" s="46">
        <v>2837</v>
      </c>
      <c r="B2839" s="63">
        <v>-82.615133333333333</v>
      </c>
      <c r="C2839" s="63">
        <v>24.897100000000002</v>
      </c>
      <c r="D2839" s="71">
        <v>28.5</v>
      </c>
      <c r="E2839" s="72">
        <v>0</v>
      </c>
      <c r="F2839" s="64">
        <v>37967</v>
      </c>
      <c r="G2839" s="65">
        <v>0.88611111111111107</v>
      </c>
      <c r="H2839" s="66">
        <v>22.18</v>
      </c>
      <c r="I2839" s="66">
        <v>35.896666666666668</v>
      </c>
      <c r="J2839" s="66">
        <v>0.54366555168749997</v>
      </c>
      <c r="K2839" s="66">
        <v>0.32367410169703142</v>
      </c>
      <c r="M2839" s="67">
        <v>0.02</v>
      </c>
      <c r="N2839" s="67">
        <v>0</v>
      </c>
      <c r="Q2839" s="67">
        <v>0</v>
      </c>
    </row>
    <row r="2840" spans="1:17" ht="14" customHeight="1" x14ac:dyDescent="0.2">
      <c r="A2840" s="46">
        <v>2838</v>
      </c>
      <c r="B2840" s="63">
        <v>-82.747799999999998</v>
      </c>
      <c r="C2840" s="63">
        <v>24.727116666666667</v>
      </c>
      <c r="D2840" s="71">
        <v>28</v>
      </c>
      <c r="E2840" s="72">
        <v>0</v>
      </c>
      <c r="F2840" s="64">
        <v>37967</v>
      </c>
      <c r="G2840" s="65">
        <v>0.94305555555555554</v>
      </c>
      <c r="H2840" s="66">
        <v>22.318999999999999</v>
      </c>
      <c r="I2840" s="66">
        <v>35.854333333333329</v>
      </c>
      <c r="J2840" s="66">
        <v>0.56285081634375</v>
      </c>
      <c r="K2840" s="66">
        <v>0.35221903475343752</v>
      </c>
      <c r="M2840" s="67">
        <v>0.04</v>
      </c>
      <c r="N2840" s="67">
        <v>0</v>
      </c>
      <c r="Q2840" s="67">
        <v>0</v>
      </c>
    </row>
    <row r="2841" spans="1:17" ht="14" customHeight="1" x14ac:dyDescent="0.2">
      <c r="A2841" s="46">
        <v>2839</v>
      </c>
      <c r="B2841" s="63">
        <v>-82.91</v>
      </c>
      <c r="C2841" s="63">
        <v>24.617799999999999</v>
      </c>
      <c r="D2841" s="71" t="s">
        <v>26</v>
      </c>
      <c r="E2841" s="72">
        <v>0</v>
      </c>
      <c r="F2841" s="64">
        <v>37968</v>
      </c>
      <c r="G2841" s="65">
        <v>2.7777777777777779E-3</v>
      </c>
      <c r="H2841" s="66">
        <v>22.113333333333333</v>
      </c>
      <c r="I2841" s="66">
        <v>35.970333333333336</v>
      </c>
      <c r="J2841" s="66">
        <v>0.59075665584375003</v>
      </c>
      <c r="K2841" s="66">
        <v>0.47811049899421881</v>
      </c>
      <c r="M2841" s="67">
        <v>7.0000000000000007E-2</v>
      </c>
      <c r="N2841" s="67">
        <v>0.08</v>
      </c>
      <c r="Q2841" s="67">
        <v>1.03</v>
      </c>
    </row>
    <row r="2842" spans="1:17" ht="14" customHeight="1" x14ac:dyDescent="0.2">
      <c r="A2842" s="46">
        <v>2840</v>
      </c>
      <c r="B2842" s="63">
        <v>-82.969499999999996</v>
      </c>
      <c r="C2842" s="63">
        <v>24.5488</v>
      </c>
      <c r="D2842" s="71" t="s">
        <v>25</v>
      </c>
      <c r="E2842" s="72">
        <v>0</v>
      </c>
      <c r="F2842" s="64">
        <v>37968</v>
      </c>
      <c r="G2842" s="65">
        <v>2.8472222222222222E-2</v>
      </c>
      <c r="H2842" s="66">
        <v>22.308000000000003</v>
      </c>
      <c r="I2842" s="66">
        <v>35.986333333333327</v>
      </c>
      <c r="J2842" s="66">
        <v>0.6316187779687501</v>
      </c>
      <c r="K2842" s="66">
        <v>0.42133831096499996</v>
      </c>
      <c r="M2842" s="67">
        <v>0.08</v>
      </c>
      <c r="N2842" s="67">
        <v>0.21</v>
      </c>
      <c r="Q2842" s="67">
        <v>1.08</v>
      </c>
    </row>
    <row r="2843" spans="1:17" ht="14" customHeight="1" x14ac:dyDescent="0.2">
      <c r="A2843" s="46">
        <v>2841</v>
      </c>
      <c r="B2843" s="63">
        <v>-83.043300000000002</v>
      </c>
      <c r="C2843" s="63">
        <v>24.4679</v>
      </c>
      <c r="D2843" s="71" t="s">
        <v>24</v>
      </c>
      <c r="E2843" s="72">
        <v>0</v>
      </c>
      <c r="F2843" s="64">
        <v>37968</v>
      </c>
      <c r="G2843" s="65">
        <v>0.53125</v>
      </c>
      <c r="H2843" s="66">
        <v>23.546333333333333</v>
      </c>
      <c r="I2843" s="66">
        <v>36.138666666666666</v>
      </c>
      <c r="J2843" s="66">
        <v>0.39317334581249996</v>
      </c>
      <c r="K2843" s="66">
        <v>0.23672062703179703</v>
      </c>
      <c r="M2843" s="67">
        <v>0.02</v>
      </c>
      <c r="Q2843" s="67">
        <v>1.1100000000000001</v>
      </c>
    </row>
    <row r="2844" spans="1:17" ht="14" customHeight="1" x14ac:dyDescent="0.2">
      <c r="A2844" s="46">
        <v>2842</v>
      </c>
      <c r="B2844" s="63">
        <v>-83.111000000000004</v>
      </c>
      <c r="C2844" s="63">
        <v>24.386700000000001</v>
      </c>
      <c r="D2844" s="71" t="s">
        <v>23</v>
      </c>
      <c r="E2844" s="72">
        <v>0</v>
      </c>
      <c r="F2844" s="64">
        <v>37968</v>
      </c>
      <c r="G2844" s="65">
        <v>0.56527777777777777</v>
      </c>
      <c r="H2844" s="66">
        <v>23.663</v>
      </c>
      <c r="I2844" s="66">
        <v>36.100666666666662</v>
      </c>
      <c r="J2844" s="66">
        <v>0.39491746078125001</v>
      </c>
      <c r="K2844" s="66">
        <v>0.23015527997085944</v>
      </c>
      <c r="M2844" s="67">
        <v>0.03</v>
      </c>
      <c r="N2844" s="67">
        <v>0.06</v>
      </c>
      <c r="Q2844" s="67">
        <v>0.96</v>
      </c>
    </row>
    <row r="2845" spans="1:17" ht="14" customHeight="1" x14ac:dyDescent="0.2">
      <c r="A2845" s="46">
        <v>2843</v>
      </c>
      <c r="B2845" s="63">
        <v>-83.191383333333334</v>
      </c>
      <c r="C2845" s="63">
        <v>24.300116666666668</v>
      </c>
      <c r="D2845" s="71" t="s">
        <v>22</v>
      </c>
      <c r="E2845" s="72">
        <v>0</v>
      </c>
      <c r="F2845" s="64">
        <v>37968</v>
      </c>
      <c r="G2845" s="65">
        <v>0.6069444444444444</v>
      </c>
      <c r="H2845" s="66">
        <v>24.663</v>
      </c>
      <c r="I2845" s="66">
        <v>36.359000000000002</v>
      </c>
      <c r="J2845" s="66">
        <v>0.18587282381250003</v>
      </c>
      <c r="K2845" s="66">
        <v>8.7249974209921866E-2</v>
      </c>
      <c r="M2845" s="67">
        <v>0.01</v>
      </c>
      <c r="Q2845" s="67">
        <v>0.53</v>
      </c>
    </row>
    <row r="2846" spans="1:17" ht="14" customHeight="1" x14ac:dyDescent="0.2">
      <c r="A2846" s="46">
        <v>2844</v>
      </c>
      <c r="B2846" s="63">
        <v>-83.232600000000005</v>
      </c>
      <c r="C2846" s="63">
        <v>24.433183333333332</v>
      </c>
      <c r="D2846" s="71" t="s">
        <v>21</v>
      </c>
      <c r="E2846" s="72">
        <v>0</v>
      </c>
      <c r="F2846" s="64">
        <v>37968</v>
      </c>
      <c r="G2846" s="65">
        <v>0.67291666666666661</v>
      </c>
      <c r="H2846" s="66">
        <v>23.888000000000002</v>
      </c>
      <c r="I2846" s="66">
        <v>36.138666666666666</v>
      </c>
      <c r="J2846" s="66">
        <v>0.36277591349999999</v>
      </c>
      <c r="K2846" s="66">
        <v>0.19070153068312512</v>
      </c>
      <c r="M2846" s="67">
        <v>0.04</v>
      </c>
      <c r="N2846" s="67">
        <v>0</v>
      </c>
      <c r="Q2846" s="67">
        <v>1.42</v>
      </c>
    </row>
    <row r="2847" spans="1:17" ht="14" customHeight="1" x14ac:dyDescent="0.2">
      <c r="A2847" s="46">
        <v>2845</v>
      </c>
      <c r="B2847" s="63">
        <v>-83.266566666666662</v>
      </c>
      <c r="C2847" s="63">
        <v>24.566116666666666</v>
      </c>
      <c r="D2847" s="71" t="s">
        <v>20</v>
      </c>
      <c r="E2847" s="72">
        <v>0</v>
      </c>
      <c r="F2847" s="64">
        <v>37968</v>
      </c>
      <c r="G2847" s="65">
        <v>0.72222222222222221</v>
      </c>
      <c r="H2847" s="66">
        <v>23.492666666666665</v>
      </c>
      <c r="I2847" s="66">
        <v>36.007666666666665</v>
      </c>
      <c r="J2847" s="66">
        <v>0.39342250509374999</v>
      </c>
      <c r="K2847" s="66">
        <v>0.21549910814953133</v>
      </c>
      <c r="M2847" s="67">
        <v>0.02</v>
      </c>
      <c r="N2847" s="67">
        <v>0</v>
      </c>
      <c r="Q2847" s="67">
        <v>1.08</v>
      </c>
    </row>
    <row r="2848" spans="1:17" ht="14" customHeight="1" x14ac:dyDescent="0.2">
      <c r="A2848" s="46">
        <v>2846</v>
      </c>
      <c r="B2848" s="63">
        <v>-83.309399999999997</v>
      </c>
      <c r="C2848" s="63">
        <v>24.6906</v>
      </c>
      <c r="D2848" s="71" t="s">
        <v>19</v>
      </c>
      <c r="E2848" s="72">
        <v>0</v>
      </c>
      <c r="F2848" s="64">
        <v>37968</v>
      </c>
      <c r="G2848" s="65">
        <v>0.76527777777777783</v>
      </c>
      <c r="H2848" s="66">
        <v>23.966333333333335</v>
      </c>
      <c r="I2848" s="66">
        <v>36.237333333333332</v>
      </c>
      <c r="J2848" s="66">
        <v>0.24043870640625004</v>
      </c>
      <c r="K2848" s="66">
        <v>0.12886767185531245</v>
      </c>
      <c r="M2848" s="67">
        <v>0.04</v>
      </c>
      <c r="N2848" s="67">
        <v>0.42</v>
      </c>
      <c r="Q2848" s="67">
        <v>0.94</v>
      </c>
    </row>
    <row r="2849" spans="1:17" ht="14" customHeight="1" x14ac:dyDescent="0.2">
      <c r="A2849" s="46">
        <v>2847</v>
      </c>
      <c r="B2849" s="63">
        <v>-83.184983333333335</v>
      </c>
      <c r="C2849" s="63">
        <v>24.691216666666666</v>
      </c>
      <c r="D2849" s="71" t="s">
        <v>18</v>
      </c>
      <c r="E2849" s="72">
        <v>0</v>
      </c>
      <c r="F2849" s="64">
        <v>37968</v>
      </c>
      <c r="G2849" s="65">
        <v>0.80555555555555547</v>
      </c>
      <c r="H2849" s="66">
        <v>22.993333333333329</v>
      </c>
      <c r="I2849" s="66">
        <v>35.840333333333326</v>
      </c>
      <c r="J2849" s="66">
        <v>0.48112657209374987</v>
      </c>
      <c r="K2849" s="66">
        <v>0.31485884632640648</v>
      </c>
      <c r="M2849" s="67">
        <v>0.04</v>
      </c>
      <c r="N2849" s="67">
        <v>0.15</v>
      </c>
      <c r="Q2849" s="67">
        <v>1.39</v>
      </c>
    </row>
    <row r="2850" spans="1:17" ht="14" customHeight="1" x14ac:dyDescent="0.2">
      <c r="A2850" s="46">
        <v>2848</v>
      </c>
      <c r="B2850" s="63">
        <v>-83.050133333333335</v>
      </c>
      <c r="C2850" s="63">
        <v>24.6921</v>
      </c>
      <c r="D2850" s="71" t="s">
        <v>17</v>
      </c>
      <c r="E2850" s="72">
        <v>0</v>
      </c>
      <c r="F2850" s="64">
        <v>37968</v>
      </c>
      <c r="G2850" s="65">
        <v>0.84652777777777777</v>
      </c>
      <c r="H2850" s="66">
        <v>22.579666666666668</v>
      </c>
      <c r="I2850" s="66">
        <v>35.866000000000007</v>
      </c>
      <c r="J2850" s="66">
        <v>0.50953073015625006</v>
      </c>
      <c r="K2850" s="66">
        <v>0.303570062191172</v>
      </c>
      <c r="M2850" s="67">
        <v>7.0000000000000007E-2</v>
      </c>
      <c r="N2850" s="67">
        <v>0</v>
      </c>
      <c r="Q2850" s="67">
        <v>1.32</v>
      </c>
    </row>
    <row r="2851" spans="1:17" ht="14" customHeight="1" x14ac:dyDescent="0.2">
      <c r="A2851" s="46">
        <v>2849</v>
      </c>
      <c r="B2851" s="63">
        <v>-82.916200000000003</v>
      </c>
      <c r="C2851" s="63">
        <v>24.692333333333334</v>
      </c>
      <c r="D2851" s="71" t="s">
        <v>16</v>
      </c>
      <c r="E2851" s="72">
        <v>0</v>
      </c>
      <c r="F2851" s="64">
        <v>37968</v>
      </c>
      <c r="G2851" s="65">
        <v>0.88124999999999998</v>
      </c>
      <c r="H2851" s="66">
        <v>22.298333333333336</v>
      </c>
      <c r="I2851" s="66">
        <v>35.892666666666663</v>
      </c>
      <c r="J2851" s="66">
        <v>0.49532865112500002</v>
      </c>
      <c r="K2851" s="66">
        <v>0.28546988620476577</v>
      </c>
      <c r="M2851" s="67">
        <v>7.0000000000000007E-2</v>
      </c>
      <c r="N2851" s="67">
        <v>0.13</v>
      </c>
      <c r="Q2851" s="67">
        <v>1.2</v>
      </c>
    </row>
    <row r="2852" spans="1:17" ht="14" customHeight="1" x14ac:dyDescent="0.2">
      <c r="A2852" s="46">
        <v>2850</v>
      </c>
      <c r="B2852" s="63">
        <v>-82.769983333333329</v>
      </c>
      <c r="C2852" s="63">
        <v>24.591433333333335</v>
      </c>
      <c r="D2852" s="71">
        <v>27</v>
      </c>
      <c r="E2852" s="72">
        <v>0</v>
      </c>
      <c r="F2852" s="64">
        <v>37969</v>
      </c>
      <c r="G2852" s="65">
        <v>0.52361111111111114</v>
      </c>
      <c r="H2852" s="66">
        <v>22.163666666666668</v>
      </c>
      <c r="I2852" s="66">
        <v>35.857333333333337</v>
      </c>
      <c r="J2852" s="66">
        <v>0.54192143671875015</v>
      </c>
      <c r="K2852" s="66">
        <v>0.33072157196718754</v>
      </c>
      <c r="M2852" s="67">
        <v>0.08</v>
      </c>
      <c r="N2852" s="67">
        <v>0</v>
      </c>
      <c r="Q2852" s="67">
        <v>0</v>
      </c>
    </row>
    <row r="2853" spans="1:17" ht="14" customHeight="1" x14ac:dyDescent="0.2">
      <c r="A2853" s="46">
        <v>2851</v>
      </c>
      <c r="B2853" s="63">
        <v>-82.768100000000004</v>
      </c>
      <c r="C2853" s="63">
        <v>24.494700000000002</v>
      </c>
      <c r="D2853" s="71">
        <v>26</v>
      </c>
      <c r="E2853" s="72">
        <v>0</v>
      </c>
      <c r="F2853" s="64">
        <v>37969</v>
      </c>
      <c r="G2853" s="65">
        <v>0.56874999999999998</v>
      </c>
      <c r="H2853" s="66">
        <v>23.713999999999999</v>
      </c>
      <c r="I2853" s="66">
        <v>36.133333333333333</v>
      </c>
      <c r="J2853" s="66">
        <v>0.29674870396875003</v>
      </c>
      <c r="K2853" s="66">
        <v>0.16657170009046873</v>
      </c>
      <c r="M2853" s="67">
        <v>0.32</v>
      </c>
      <c r="N2853" s="67">
        <v>0</v>
      </c>
      <c r="Q2853" s="67">
        <v>0</v>
      </c>
    </row>
    <row r="2854" spans="1:17" ht="14" customHeight="1" x14ac:dyDescent="0.2">
      <c r="A2854" s="46">
        <v>2852</v>
      </c>
      <c r="B2854" s="63">
        <v>-82.766000000000005</v>
      </c>
      <c r="C2854" s="63">
        <v>24.395116666666667</v>
      </c>
      <c r="D2854" s="71">
        <v>25</v>
      </c>
      <c r="E2854" s="72">
        <v>0</v>
      </c>
      <c r="F2854" s="64">
        <v>37969</v>
      </c>
      <c r="G2854" s="65">
        <v>0.61250000000000004</v>
      </c>
      <c r="H2854" s="66">
        <v>23.98566666666667</v>
      </c>
      <c r="I2854" s="66">
        <v>36.17466666666666</v>
      </c>
      <c r="J2854" s="66">
        <v>0.36476918775</v>
      </c>
      <c r="K2854" s="66">
        <v>0.2183588338000782</v>
      </c>
      <c r="M2854" s="67">
        <v>0</v>
      </c>
      <c r="N2854" s="67">
        <v>0</v>
      </c>
      <c r="Q2854" s="67">
        <v>0</v>
      </c>
    </row>
    <row r="2855" spans="1:17" ht="14" customHeight="1" x14ac:dyDescent="0.2">
      <c r="A2855" s="46">
        <v>2853</v>
      </c>
      <c r="B2855" s="63">
        <v>-82.764466666666664</v>
      </c>
      <c r="C2855" s="63">
        <v>24.286016666666665</v>
      </c>
      <c r="D2855" s="71">
        <v>25.5</v>
      </c>
      <c r="E2855" s="72">
        <v>0</v>
      </c>
      <c r="F2855" s="64">
        <v>37969</v>
      </c>
      <c r="G2855" s="65">
        <v>0.65</v>
      </c>
      <c r="H2855" s="66">
        <v>23.698333333333334</v>
      </c>
      <c r="I2855" s="66">
        <v>36.092333333333329</v>
      </c>
      <c r="J2855" s="66">
        <v>0.41883675178125013</v>
      </c>
      <c r="K2855" s="66">
        <v>0.23926142880234369</v>
      </c>
      <c r="M2855" s="67">
        <v>0.15</v>
      </c>
      <c r="N2855" s="67">
        <v>0</v>
      </c>
      <c r="Q2855" s="67">
        <v>0</v>
      </c>
    </row>
    <row r="2856" spans="1:17" ht="14" customHeight="1" x14ac:dyDescent="0.2">
      <c r="A2856" s="46">
        <v>2854</v>
      </c>
      <c r="B2856" s="63">
        <v>-81.828183333333328</v>
      </c>
      <c r="C2856" s="63">
        <v>24.397983333333332</v>
      </c>
      <c r="D2856" s="71">
        <v>22.5</v>
      </c>
      <c r="E2856" s="72">
        <v>0</v>
      </c>
      <c r="F2856" s="64">
        <v>37969</v>
      </c>
      <c r="G2856" s="65">
        <v>0.8833333333333333</v>
      </c>
      <c r="H2856" s="66">
        <v>23.916333333333331</v>
      </c>
      <c r="I2856" s="66">
        <v>36.104666666666667</v>
      </c>
      <c r="J2856" s="66">
        <v>0.37897126678125004</v>
      </c>
      <c r="K2856" s="66">
        <v>0.24296767311093742</v>
      </c>
      <c r="M2856" s="67">
        <v>0</v>
      </c>
      <c r="N2856" s="67">
        <v>0</v>
      </c>
      <c r="Q2856" s="67">
        <v>0</v>
      </c>
    </row>
    <row r="2857" spans="1:17" ht="14" customHeight="1" x14ac:dyDescent="0.2">
      <c r="A2857" s="46">
        <v>2855</v>
      </c>
      <c r="B2857" s="63">
        <v>-81.828483333333338</v>
      </c>
      <c r="C2857" s="63">
        <v>24.454733333333333</v>
      </c>
      <c r="D2857" s="71">
        <v>22</v>
      </c>
      <c r="E2857" s="72">
        <v>0</v>
      </c>
      <c r="F2857" s="64">
        <v>37969</v>
      </c>
      <c r="G2857" s="65">
        <v>0.90902777777777777</v>
      </c>
      <c r="H2857" s="66">
        <v>24.245333333333335</v>
      </c>
      <c r="I2857" s="66">
        <v>36.203333333333326</v>
      </c>
      <c r="J2857" s="66">
        <v>0.39367166437500001</v>
      </c>
      <c r="K2857" s="66">
        <v>0.20343793024242202</v>
      </c>
      <c r="M2857" s="67">
        <v>0</v>
      </c>
      <c r="N2857" s="67">
        <v>0</v>
      </c>
      <c r="Q2857" s="67">
        <v>0</v>
      </c>
    </row>
    <row r="2858" spans="1:17" ht="14" customHeight="1" x14ac:dyDescent="0.2">
      <c r="A2858" s="46">
        <v>2856</v>
      </c>
      <c r="B2858" s="63">
        <v>-81.828749999999999</v>
      </c>
      <c r="C2858" s="63">
        <v>24.486833333333333</v>
      </c>
      <c r="D2858" s="71">
        <v>23</v>
      </c>
      <c r="E2858" s="72">
        <v>0</v>
      </c>
      <c r="F2858" s="64">
        <v>37969</v>
      </c>
      <c r="G2858" s="65">
        <v>0.92361111111111116</v>
      </c>
      <c r="H2858" s="66">
        <v>23.259</v>
      </c>
      <c r="I2858" s="66">
        <v>36.11633333333333</v>
      </c>
      <c r="J2858" s="66">
        <v>0.64905992765625009</v>
      </c>
      <c r="K2858" s="66">
        <v>0.22864537472648438</v>
      </c>
      <c r="M2858" s="67">
        <v>0</v>
      </c>
      <c r="N2858" s="67">
        <v>0</v>
      </c>
      <c r="Q2858" s="67">
        <v>0</v>
      </c>
    </row>
    <row r="2859" spans="1:17" ht="14" customHeight="1" x14ac:dyDescent="0.2">
      <c r="A2859" s="46">
        <v>2857</v>
      </c>
      <c r="B2859" s="63">
        <v>-81.828683333333331</v>
      </c>
      <c r="C2859" s="63">
        <v>24.536033333333332</v>
      </c>
      <c r="D2859" s="71">
        <v>24</v>
      </c>
      <c r="E2859" s="72">
        <v>0</v>
      </c>
      <c r="F2859" s="64">
        <v>37969</v>
      </c>
      <c r="G2859" s="65">
        <v>0.94305555555555554</v>
      </c>
      <c r="H2859" s="66">
        <v>22.055333333333333</v>
      </c>
      <c r="I2859" s="66">
        <v>35.876666666666665</v>
      </c>
      <c r="J2859" s="66">
        <v>0.95577500287500017</v>
      </c>
      <c r="K2859" s="66">
        <v>0.48047003738765615</v>
      </c>
      <c r="M2859" s="67">
        <v>0</v>
      </c>
      <c r="N2859" s="67">
        <v>0</v>
      </c>
      <c r="Q2859" s="67">
        <v>21.05</v>
      </c>
    </row>
    <row r="2860" spans="1:17" ht="14" customHeight="1" x14ac:dyDescent="0.2">
      <c r="A2860" s="46">
        <v>2858</v>
      </c>
      <c r="B2860" s="63">
        <v>-81.421300000000002</v>
      </c>
      <c r="C2860" s="63">
        <v>24.610199999999999</v>
      </c>
      <c r="D2860" s="71">
        <v>19</v>
      </c>
      <c r="E2860" s="72">
        <v>0</v>
      </c>
      <c r="F2860" s="64">
        <v>37970</v>
      </c>
      <c r="G2860" s="65">
        <v>0.59722222222222221</v>
      </c>
      <c r="H2860" s="66">
        <v>21.080666666666666</v>
      </c>
      <c r="I2860" s="66">
        <v>35.087333333333333</v>
      </c>
      <c r="J2860" s="66">
        <v>0.2018190178125</v>
      </c>
      <c r="K2860" s="66">
        <v>0.23088656246132813</v>
      </c>
      <c r="M2860" s="67">
        <v>0</v>
      </c>
      <c r="N2860" s="67">
        <v>0.13</v>
      </c>
      <c r="Q2860" s="67">
        <v>0.03</v>
      </c>
    </row>
    <row r="2861" spans="1:17" ht="14" customHeight="1" x14ac:dyDescent="0.2">
      <c r="A2861" s="46">
        <v>2859</v>
      </c>
      <c r="B2861" s="63">
        <v>-81.418149999999997</v>
      </c>
      <c r="C2861" s="63">
        <v>24.574916666666667</v>
      </c>
      <c r="D2861" s="71">
        <v>20</v>
      </c>
      <c r="E2861" s="72">
        <v>0</v>
      </c>
      <c r="F2861" s="64">
        <v>37970</v>
      </c>
      <c r="G2861" s="65">
        <v>0.61250000000000004</v>
      </c>
      <c r="H2861" s="66">
        <v>21.912333333333333</v>
      </c>
      <c r="I2861" s="66">
        <v>36.12433333333334</v>
      </c>
      <c r="J2861" s="66">
        <v>2.2710868485937503</v>
      </c>
      <c r="K2861" s="66">
        <v>0.49147914022968708</v>
      </c>
      <c r="M2861" s="67">
        <v>0</v>
      </c>
      <c r="N2861" s="67">
        <v>0.09</v>
      </c>
      <c r="Q2861" s="67">
        <v>0</v>
      </c>
    </row>
    <row r="2862" spans="1:17" ht="14" customHeight="1" x14ac:dyDescent="0.2">
      <c r="A2862" s="46">
        <v>2860</v>
      </c>
      <c r="B2862" s="63">
        <v>-81.411900000000003</v>
      </c>
      <c r="C2862" s="63">
        <v>24.539300000000001</v>
      </c>
      <c r="D2862" s="71">
        <v>21</v>
      </c>
      <c r="E2862" s="72">
        <v>0</v>
      </c>
      <c r="F2862" s="64">
        <v>37970</v>
      </c>
      <c r="G2862" s="65">
        <v>0.63194444444444442</v>
      </c>
      <c r="H2862" s="66">
        <v>24.041333333333331</v>
      </c>
      <c r="I2862" s="66">
        <v>36.176333333333332</v>
      </c>
      <c r="J2862" s="66">
        <v>0.84888567121875003</v>
      </c>
      <c r="K2862" s="66">
        <v>0.30314773720945315</v>
      </c>
      <c r="M2862" s="67">
        <v>0</v>
      </c>
      <c r="N2862" s="67">
        <v>0</v>
      </c>
      <c r="Q2862" s="67">
        <v>0</v>
      </c>
    </row>
    <row r="2863" spans="1:17" ht="14" customHeight="1" x14ac:dyDescent="0.2">
      <c r="A2863" s="46">
        <v>2861</v>
      </c>
      <c r="B2863" s="63">
        <v>-81.393116666666671</v>
      </c>
      <c r="C2863" s="63">
        <v>24.483566666666668</v>
      </c>
      <c r="D2863" s="71">
        <v>21.5</v>
      </c>
      <c r="E2863" s="72">
        <v>0</v>
      </c>
      <c r="F2863" s="64">
        <v>37970</v>
      </c>
      <c r="G2863" s="65">
        <v>0.66111111111111109</v>
      </c>
      <c r="H2863" s="66">
        <v>24.193000000000001</v>
      </c>
      <c r="I2863" s="66">
        <v>36.216999999999999</v>
      </c>
      <c r="J2863" s="66">
        <v>0.25763069681250006</v>
      </c>
      <c r="K2863" s="66">
        <v>0.14735279893125006</v>
      </c>
      <c r="M2863" s="67">
        <v>0</v>
      </c>
      <c r="N2863" s="67">
        <v>0</v>
      </c>
      <c r="Q2863" s="67">
        <v>0</v>
      </c>
    </row>
    <row r="2864" spans="1:17" ht="14" customHeight="1" x14ac:dyDescent="0.2">
      <c r="A2864" s="46">
        <v>2862</v>
      </c>
      <c r="B2864" s="63">
        <v>-81.202200000000005</v>
      </c>
      <c r="C2864" s="63">
        <v>24.674099999999999</v>
      </c>
      <c r="D2864" s="71">
        <v>16</v>
      </c>
      <c r="E2864" s="72">
        <v>0</v>
      </c>
      <c r="F2864" s="64">
        <v>37970</v>
      </c>
      <c r="G2864" s="65">
        <v>0.74305555555555547</v>
      </c>
      <c r="H2864" s="66">
        <v>21.153333333333332</v>
      </c>
      <c r="I2864" s="66">
        <v>33.583999999999996</v>
      </c>
      <c r="J2864" s="66">
        <v>2.7968129320312496</v>
      </c>
      <c r="K2864" s="66">
        <v>0.72630241933476614</v>
      </c>
      <c r="M2864" s="67">
        <v>0.06</v>
      </c>
      <c r="N2864" s="67">
        <v>0</v>
      </c>
      <c r="Q2864" s="67">
        <v>0</v>
      </c>
    </row>
    <row r="2865" spans="1:17" ht="14" customHeight="1" x14ac:dyDescent="0.2">
      <c r="A2865" s="46">
        <v>2863</v>
      </c>
      <c r="B2865" s="63">
        <v>-81.19316666666667</v>
      </c>
      <c r="C2865" s="63">
        <v>24.63505</v>
      </c>
      <c r="D2865" s="71">
        <v>17</v>
      </c>
      <c r="E2865" s="72">
        <v>0</v>
      </c>
      <c r="F2865" s="64">
        <v>37970</v>
      </c>
      <c r="G2865" s="65">
        <v>0.7597222222222223</v>
      </c>
      <c r="H2865" s="66">
        <v>22.484333333333336</v>
      </c>
      <c r="I2865" s="66">
        <v>34.348666666666666</v>
      </c>
      <c r="J2865" s="66">
        <v>2.0580556631250002</v>
      </c>
      <c r="K2865" s="66">
        <v>0.31278521820820349</v>
      </c>
      <c r="M2865" s="67">
        <v>0.01</v>
      </c>
      <c r="N2865" s="67">
        <v>0</v>
      </c>
      <c r="Q2865" s="67">
        <v>0.84</v>
      </c>
    </row>
    <row r="2866" spans="1:17" ht="14" customHeight="1" x14ac:dyDescent="0.2">
      <c r="A2866" s="46">
        <v>2864</v>
      </c>
      <c r="B2866" s="63">
        <v>-81.184016666666665</v>
      </c>
      <c r="C2866" s="63">
        <v>24.597816666666667</v>
      </c>
      <c r="D2866" s="71">
        <v>18</v>
      </c>
      <c r="E2866" s="72">
        <v>0</v>
      </c>
      <c r="F2866" s="64">
        <v>37970</v>
      </c>
      <c r="G2866" s="65">
        <v>0.78125</v>
      </c>
      <c r="H2866" s="66">
        <v>24.24366666666667</v>
      </c>
      <c r="I2866" s="66">
        <v>36.208666666666666</v>
      </c>
      <c r="J2866" s="66">
        <v>0.67048762584374999</v>
      </c>
      <c r="K2866" s="66">
        <v>0.2691705089235939</v>
      </c>
      <c r="M2866" s="67">
        <v>0</v>
      </c>
      <c r="N2866" s="67">
        <v>0.69</v>
      </c>
      <c r="Q2866" s="67">
        <v>0.08</v>
      </c>
    </row>
    <row r="2867" spans="1:17" ht="14" customHeight="1" x14ac:dyDescent="0.2">
      <c r="A2867" s="46">
        <v>2865</v>
      </c>
      <c r="B2867" s="63">
        <v>-80.992916666666673</v>
      </c>
      <c r="C2867" s="63">
        <v>24.590583333333335</v>
      </c>
      <c r="D2867" s="71">
        <v>15.5</v>
      </c>
      <c r="E2867" s="72">
        <v>0</v>
      </c>
      <c r="F2867" s="64">
        <v>37970</v>
      </c>
      <c r="G2867" s="65">
        <v>0.84166666666666667</v>
      </c>
      <c r="H2867" s="66">
        <v>24.251666666666665</v>
      </c>
      <c r="I2867" s="66">
        <v>36.231000000000002</v>
      </c>
      <c r="J2867" s="66">
        <v>0.27033782015625007</v>
      </c>
      <c r="K2867" s="66">
        <v>0.15368954235164067</v>
      </c>
      <c r="M2867" s="67">
        <v>0</v>
      </c>
      <c r="N2867" s="67">
        <v>0</v>
      </c>
      <c r="Q2867" s="67">
        <v>0</v>
      </c>
    </row>
    <row r="2868" spans="1:17" ht="14" customHeight="1" x14ac:dyDescent="0.2">
      <c r="A2868" s="46">
        <v>2866</v>
      </c>
      <c r="B2868" s="63">
        <v>-81.017183333333335</v>
      </c>
      <c r="C2868" s="63">
        <v>24.643000000000001</v>
      </c>
      <c r="D2868" s="71">
        <v>15</v>
      </c>
      <c r="E2868" s="72">
        <v>0</v>
      </c>
      <c r="F2868" s="64">
        <v>37970</v>
      </c>
      <c r="G2868" s="65">
        <v>0.87152777777777779</v>
      </c>
      <c r="H2868" s="66">
        <v>24.172000000000001</v>
      </c>
      <c r="I2868" s="66">
        <v>36.220333333333336</v>
      </c>
      <c r="J2868" s="66">
        <v>0.3119474201250001</v>
      </c>
      <c r="K2868" s="66">
        <v>0.18271099253343756</v>
      </c>
      <c r="M2868" s="67">
        <v>0</v>
      </c>
      <c r="N2868" s="67">
        <v>0</v>
      </c>
      <c r="Q2868" s="67">
        <v>0.69</v>
      </c>
    </row>
    <row r="2869" spans="1:17" ht="14" customHeight="1" x14ac:dyDescent="0.2">
      <c r="A2869" s="46">
        <v>2867</v>
      </c>
      <c r="B2869" s="63">
        <v>-81.023066666666665</v>
      </c>
      <c r="C2869" s="63">
        <v>24.674983333333333</v>
      </c>
      <c r="D2869" s="71">
        <v>14</v>
      </c>
      <c r="E2869" s="72">
        <v>0</v>
      </c>
      <c r="F2869" s="64">
        <v>37970</v>
      </c>
      <c r="G2869" s="65">
        <v>0.89166666666666661</v>
      </c>
      <c r="H2869" s="66">
        <v>22.430666666666667</v>
      </c>
      <c r="I2869" s="66">
        <v>35.822000000000003</v>
      </c>
      <c r="J2869" s="66">
        <v>0.46717365234375008</v>
      </c>
      <c r="K2869" s="66">
        <v>0.15693484198992189</v>
      </c>
      <c r="M2869" s="67">
        <v>0</v>
      </c>
      <c r="N2869" s="67">
        <v>0</v>
      </c>
      <c r="Q2869" s="67">
        <v>1.57</v>
      </c>
    </row>
    <row r="2870" spans="1:17" ht="14" customHeight="1" x14ac:dyDescent="0.2">
      <c r="A2870" s="46">
        <v>2868</v>
      </c>
      <c r="B2870" s="63">
        <v>-81.028850000000006</v>
      </c>
      <c r="C2870" s="63">
        <v>24.699933333333334</v>
      </c>
      <c r="D2870" s="71">
        <v>13</v>
      </c>
      <c r="E2870" s="72">
        <v>0</v>
      </c>
      <c r="F2870" s="64">
        <v>37970</v>
      </c>
      <c r="G2870" s="65">
        <v>0.91388888888888886</v>
      </c>
      <c r="H2870" s="66">
        <v>21.443333333333332</v>
      </c>
      <c r="I2870" s="66">
        <v>35.228000000000002</v>
      </c>
      <c r="J2870" s="66">
        <v>0.40214307993750009</v>
      </c>
      <c r="K2870" s="66">
        <v>0.22124222958234385</v>
      </c>
      <c r="M2870" s="67">
        <v>0</v>
      </c>
      <c r="N2870" s="67">
        <v>0</v>
      </c>
      <c r="Q2870" s="67">
        <v>0</v>
      </c>
    </row>
    <row r="2871" spans="1:17" ht="14" customHeight="1" x14ac:dyDescent="0.2">
      <c r="A2871" s="46">
        <v>2869</v>
      </c>
      <c r="B2871" s="63">
        <v>-80.861000000000004</v>
      </c>
      <c r="C2871" s="63">
        <v>24.786033333333332</v>
      </c>
      <c r="D2871" s="71">
        <v>10</v>
      </c>
      <c r="E2871" s="72">
        <v>0</v>
      </c>
      <c r="F2871" s="64">
        <v>37970</v>
      </c>
      <c r="G2871" s="65">
        <v>0.97152777777777777</v>
      </c>
      <c r="H2871" s="66">
        <v>21.960999999999999</v>
      </c>
      <c r="I2871" s="66">
        <v>35.409666666666666</v>
      </c>
      <c r="J2871" s="66">
        <v>0.41559768112500006</v>
      </c>
      <c r="K2871" s="66">
        <v>0.13450490059359382</v>
      </c>
      <c r="M2871" s="67">
        <v>0</v>
      </c>
      <c r="N2871" s="67">
        <v>0</v>
      </c>
      <c r="Q2871" s="67">
        <v>0</v>
      </c>
    </row>
    <row r="2872" spans="1:17" ht="14" customHeight="1" x14ac:dyDescent="0.2">
      <c r="A2872" s="46">
        <v>2870</v>
      </c>
      <c r="B2872" s="63">
        <v>-80.847233333333335</v>
      </c>
      <c r="C2872" s="63">
        <v>24.752583333333334</v>
      </c>
      <c r="D2872" s="71">
        <v>11</v>
      </c>
      <c r="E2872" s="72">
        <v>0</v>
      </c>
      <c r="F2872" s="64">
        <v>37970</v>
      </c>
      <c r="G2872" s="65">
        <v>0.98541666666666661</v>
      </c>
      <c r="H2872" s="66">
        <v>23.207999999999998</v>
      </c>
      <c r="I2872" s="66">
        <v>36.172333333333334</v>
      </c>
      <c r="J2872" s="66">
        <v>0.30571843809374999</v>
      </c>
      <c r="K2872" s="66">
        <v>0.14000446882898443</v>
      </c>
      <c r="M2872" s="67">
        <v>0</v>
      </c>
      <c r="N2872" s="67">
        <v>0</v>
      </c>
      <c r="Q2872" s="67">
        <v>1.22</v>
      </c>
    </row>
    <row r="2873" spans="1:17" ht="14" customHeight="1" x14ac:dyDescent="0.2">
      <c r="A2873" s="46">
        <v>2871</v>
      </c>
      <c r="B2873" s="63">
        <v>-80.833233333333339</v>
      </c>
      <c r="C2873" s="63">
        <v>24.713233333333335</v>
      </c>
      <c r="D2873" s="71">
        <v>12</v>
      </c>
      <c r="E2873" s="72">
        <v>0</v>
      </c>
      <c r="F2873" s="64">
        <v>37971</v>
      </c>
      <c r="G2873" s="65">
        <v>6.9444444444444447E-4</v>
      </c>
      <c r="H2873" s="66">
        <v>24.233999999999998</v>
      </c>
      <c r="I2873" s="66">
        <v>36.224666666666664</v>
      </c>
      <c r="J2873" s="66">
        <v>8.4215837062500021E-2</v>
      </c>
      <c r="K2873" s="66">
        <v>8.4045162954843738E-2</v>
      </c>
      <c r="M2873" s="67">
        <v>0</v>
      </c>
      <c r="N2873" s="67">
        <v>0</v>
      </c>
      <c r="Q2873" s="67">
        <v>0</v>
      </c>
    </row>
    <row r="2874" spans="1:17" ht="14" customHeight="1" x14ac:dyDescent="0.2">
      <c r="A2874" s="46">
        <v>2872</v>
      </c>
      <c r="B2874" s="63">
        <v>-80.693783333333329</v>
      </c>
      <c r="C2874" s="63">
        <v>24.713100000000001</v>
      </c>
      <c r="D2874" s="71">
        <v>9.5</v>
      </c>
      <c r="E2874" s="72">
        <v>0</v>
      </c>
      <c r="F2874" s="64">
        <v>37971</v>
      </c>
      <c r="G2874" s="65">
        <v>4.3055555555555562E-2</v>
      </c>
      <c r="H2874" s="66">
        <v>24.201333333333334</v>
      </c>
      <c r="I2874" s="66">
        <v>36.215666666666664</v>
      </c>
      <c r="J2874" s="66">
        <v>0.25115255550000004</v>
      </c>
      <c r="K2874" s="66">
        <v>0.15117926259304687</v>
      </c>
      <c r="M2874" s="67">
        <v>0</v>
      </c>
      <c r="N2874" s="67">
        <v>0</v>
      </c>
      <c r="Q2874" s="67">
        <v>0</v>
      </c>
    </row>
    <row r="2875" spans="1:17" ht="14" customHeight="1" x14ac:dyDescent="0.2">
      <c r="A2875" s="46">
        <v>2873</v>
      </c>
      <c r="B2875" s="63">
        <v>-80.72475</v>
      </c>
      <c r="C2875" s="63">
        <v>24.761466666666667</v>
      </c>
      <c r="D2875" s="71">
        <v>9</v>
      </c>
      <c r="E2875" s="72">
        <v>0</v>
      </c>
      <c r="F2875" s="64">
        <v>37971</v>
      </c>
      <c r="G2875" s="65">
        <v>7.4305555555555555E-2</v>
      </c>
      <c r="H2875" s="66">
        <v>24.241666666666664</v>
      </c>
      <c r="I2875" s="66">
        <v>36.233333333333327</v>
      </c>
      <c r="J2875" s="66">
        <v>0.30098441175000001</v>
      </c>
      <c r="K2875" s="66">
        <v>0.17390694933046874</v>
      </c>
      <c r="M2875" s="67">
        <v>0</v>
      </c>
      <c r="N2875" s="67">
        <v>0</v>
      </c>
      <c r="Q2875" s="67">
        <v>0</v>
      </c>
    </row>
    <row r="2876" spans="1:17" ht="14" customHeight="1" x14ac:dyDescent="0.2">
      <c r="A2876" s="46">
        <v>2874</v>
      </c>
      <c r="B2876" s="63">
        <v>-80.743049999999997</v>
      </c>
      <c r="C2876" s="63">
        <v>24.791766666666668</v>
      </c>
      <c r="D2876" s="71">
        <v>8</v>
      </c>
      <c r="E2876" s="72">
        <v>0</v>
      </c>
      <c r="F2876" s="64">
        <v>37971</v>
      </c>
      <c r="G2876" s="65">
        <v>9.375E-2</v>
      </c>
      <c r="H2876" s="66">
        <v>22.624333333333329</v>
      </c>
      <c r="I2876" s="66">
        <v>36.228666666666669</v>
      </c>
      <c r="J2876" s="66">
        <v>0.25738153753125009</v>
      </c>
      <c r="K2876" s="66">
        <v>0.12084412010085935</v>
      </c>
      <c r="L2876" s="66"/>
      <c r="M2876" s="66">
        <v>0</v>
      </c>
      <c r="N2876" s="66">
        <v>0</v>
      </c>
      <c r="P2876" s="66"/>
      <c r="Q2876" s="66">
        <v>0</v>
      </c>
    </row>
    <row r="2877" spans="1:17" ht="14" customHeight="1" x14ac:dyDescent="0.2">
      <c r="A2877" s="46">
        <v>2875</v>
      </c>
      <c r="B2877" s="63">
        <v>-80.755433333333329</v>
      </c>
      <c r="C2877" s="63">
        <v>24.816716666666668</v>
      </c>
      <c r="D2877" s="71">
        <v>7</v>
      </c>
      <c r="E2877" s="72">
        <v>0</v>
      </c>
      <c r="F2877" s="64">
        <v>37971</v>
      </c>
      <c r="G2877" s="65">
        <v>0.10694444444444444</v>
      </c>
      <c r="H2877" s="66">
        <v>22.185333333333336</v>
      </c>
      <c r="I2877" s="66">
        <v>36.19466666666667</v>
      </c>
      <c r="J2877" s="66">
        <v>0.28379242134375005</v>
      </c>
      <c r="K2877" s="66">
        <v>0.25305177212132823</v>
      </c>
      <c r="M2877" s="67">
        <v>0</v>
      </c>
      <c r="N2877" s="67">
        <v>0</v>
      </c>
      <c r="Q2877" s="67">
        <v>0</v>
      </c>
    </row>
    <row r="2878" spans="1:17" ht="14" customHeight="1" x14ac:dyDescent="0.2">
      <c r="A2878" s="46">
        <v>2876</v>
      </c>
      <c r="B2878" s="63">
        <v>-80.314516666666663</v>
      </c>
      <c r="C2878" s="63">
        <v>25.066283333333335</v>
      </c>
      <c r="D2878" s="71">
        <v>6</v>
      </c>
      <c r="E2878" s="72">
        <v>0</v>
      </c>
      <c r="F2878" s="64">
        <v>37971</v>
      </c>
      <c r="G2878" s="65">
        <v>0.53263888888888888</v>
      </c>
      <c r="H2878" s="66">
        <v>23.992000000000001</v>
      </c>
      <c r="I2878" s="66">
        <v>36.247666666666667</v>
      </c>
      <c r="J2878" s="66">
        <v>0.25289667046875008</v>
      </c>
      <c r="K2878" s="66">
        <v>0.15256894848421876</v>
      </c>
      <c r="M2878" s="67">
        <v>0</v>
      </c>
      <c r="N2878" s="67">
        <v>0</v>
      </c>
      <c r="Q2878" s="67">
        <v>0</v>
      </c>
    </row>
    <row r="2879" spans="1:17" ht="14" customHeight="1" x14ac:dyDescent="0.2">
      <c r="A2879" s="46">
        <v>2877</v>
      </c>
      <c r="B2879" s="63">
        <v>-80.288883333333331</v>
      </c>
      <c r="C2879" s="63">
        <v>25.048749999999998</v>
      </c>
      <c r="D2879" s="71">
        <v>6.5</v>
      </c>
      <c r="E2879" s="72">
        <v>0</v>
      </c>
      <c r="F2879" s="64">
        <v>37971</v>
      </c>
      <c r="G2879" s="65">
        <v>0.56041666666666667</v>
      </c>
      <c r="H2879" s="66">
        <v>24.326000000000004</v>
      </c>
      <c r="I2879" s="66">
        <v>36.252333333333333</v>
      </c>
      <c r="J2879" s="66">
        <v>9.2188934062500012E-3</v>
      </c>
      <c r="K2879" s="66">
        <v>2.3324423216015629E-2</v>
      </c>
    </row>
    <row r="2880" spans="1:17" ht="14" customHeight="1" x14ac:dyDescent="0.2">
      <c r="A2880" s="46">
        <v>2878</v>
      </c>
      <c r="B2880" s="63">
        <v>-80.330749999999995</v>
      </c>
      <c r="C2880" s="63">
        <v>25.078216666666666</v>
      </c>
      <c r="D2880" s="71">
        <v>5.5</v>
      </c>
      <c r="E2880" s="72">
        <v>0</v>
      </c>
      <c r="F2880" s="64">
        <v>37971</v>
      </c>
      <c r="G2880" s="65">
        <v>0.58402777777777781</v>
      </c>
      <c r="H2880" s="66">
        <v>23.338333333333335</v>
      </c>
      <c r="I2880" s="66">
        <v>36.288666666666664</v>
      </c>
      <c r="J2880" s="66">
        <v>0.40463467274999998</v>
      </c>
      <c r="K2880" s="66">
        <v>0.26407021843640638</v>
      </c>
      <c r="M2880" s="67">
        <v>0</v>
      </c>
      <c r="N2880" s="67">
        <v>0</v>
      </c>
      <c r="Q2880" s="67">
        <v>0</v>
      </c>
    </row>
    <row r="2881" spans="1:17" ht="14" customHeight="1" x14ac:dyDescent="0.2">
      <c r="A2881" s="46">
        <v>2879</v>
      </c>
      <c r="B2881" s="63">
        <v>-80.354950000000002</v>
      </c>
      <c r="C2881" s="63">
        <v>25.0928</v>
      </c>
      <c r="D2881" s="71">
        <v>5</v>
      </c>
      <c r="E2881" s="72">
        <v>0</v>
      </c>
      <c r="F2881" s="64">
        <v>37971</v>
      </c>
      <c r="G2881" s="65">
        <v>0.59583333333333333</v>
      </c>
      <c r="H2881" s="66">
        <v>22.938666666666666</v>
      </c>
      <c r="I2881" s="66">
        <v>36.321666666666665</v>
      </c>
      <c r="J2881" s="66">
        <v>0.33860746321875002</v>
      </c>
      <c r="K2881" s="66">
        <v>0.17340738497156261</v>
      </c>
      <c r="M2881" s="67">
        <v>0</v>
      </c>
      <c r="N2881" s="67">
        <v>0</v>
      </c>
      <c r="Q2881" s="67">
        <v>0</v>
      </c>
    </row>
    <row r="2882" spans="1:17" ht="14" customHeight="1" x14ac:dyDescent="0.2">
      <c r="A2882" s="46">
        <v>2880</v>
      </c>
      <c r="B2882" s="63">
        <v>-80.377783333333326</v>
      </c>
      <c r="C2882" s="63">
        <v>25.107233333333333</v>
      </c>
      <c r="D2882" s="71">
        <v>4</v>
      </c>
      <c r="E2882" s="72">
        <v>0</v>
      </c>
      <c r="F2882" s="64">
        <v>37971</v>
      </c>
      <c r="G2882" s="65">
        <v>0.6069444444444444</v>
      </c>
      <c r="H2882" s="66">
        <v>21.070333333333334</v>
      </c>
      <c r="I2882" s="66">
        <v>35.633666666666663</v>
      </c>
      <c r="J2882" s="66">
        <v>0.282048306375</v>
      </c>
      <c r="K2882" s="66">
        <v>0.1304080991116407</v>
      </c>
      <c r="M2882" s="67">
        <v>0</v>
      </c>
      <c r="N2882" s="67">
        <v>0</v>
      </c>
      <c r="Q2882" s="67">
        <v>0</v>
      </c>
    </row>
    <row r="2883" spans="1:17" ht="14" customHeight="1" x14ac:dyDescent="0.2">
      <c r="A2883" s="46">
        <v>2881</v>
      </c>
      <c r="B2883" s="63">
        <v>-80.084100000000007</v>
      </c>
      <c r="C2883" s="63">
        <v>25.646016666666668</v>
      </c>
      <c r="D2883" s="71">
        <v>3</v>
      </c>
      <c r="E2883" s="72">
        <v>0</v>
      </c>
      <c r="F2883" s="64">
        <v>37971</v>
      </c>
      <c r="G2883" s="65">
        <v>0.77430555555555547</v>
      </c>
      <c r="H2883" s="66">
        <v>24.153000000000002</v>
      </c>
      <c r="I2883" s="66">
        <v>36.252000000000002</v>
      </c>
      <c r="J2883" s="66">
        <v>0.31967135784375006</v>
      </c>
      <c r="K2883" s="66">
        <v>0.16992476111789059</v>
      </c>
      <c r="M2883" s="67">
        <v>0.01</v>
      </c>
      <c r="N2883" s="67">
        <v>0</v>
      </c>
      <c r="Q2883" s="67">
        <v>0</v>
      </c>
    </row>
    <row r="2884" spans="1:17" ht="14" customHeight="1" x14ac:dyDescent="0.2">
      <c r="A2884" s="46">
        <v>2882</v>
      </c>
      <c r="B2884" s="63">
        <v>-80.10393333333333</v>
      </c>
      <c r="C2884" s="63">
        <v>25.643066666666666</v>
      </c>
      <c r="D2884" s="71">
        <v>2</v>
      </c>
      <c r="E2884" s="72">
        <v>0</v>
      </c>
      <c r="F2884" s="64">
        <v>37971</v>
      </c>
      <c r="G2884" s="65">
        <v>0.78402777777777777</v>
      </c>
      <c r="H2884" s="66">
        <v>24.16</v>
      </c>
      <c r="I2884" s="66">
        <v>36.282666666666664</v>
      </c>
      <c r="J2884" s="66">
        <v>0.37174564762500006</v>
      </c>
      <c r="K2884" s="66">
        <v>0.20776644985593754</v>
      </c>
      <c r="M2884" s="67">
        <v>0.02</v>
      </c>
      <c r="N2884" s="67">
        <v>0</v>
      </c>
      <c r="Q2884" s="67">
        <v>0</v>
      </c>
    </row>
    <row r="2885" spans="1:17" ht="14" customHeight="1" x14ac:dyDescent="0.2">
      <c r="A2885" s="46">
        <v>2883</v>
      </c>
      <c r="B2885" s="63">
        <v>-80.124650000000003</v>
      </c>
      <c r="C2885" s="63">
        <v>25.64545</v>
      </c>
      <c r="D2885" s="71">
        <v>1</v>
      </c>
      <c r="E2885" s="72">
        <v>0</v>
      </c>
      <c r="F2885" s="64">
        <v>37971</v>
      </c>
      <c r="G2885" s="65">
        <v>0.7909722222222223</v>
      </c>
      <c r="H2885" s="66">
        <v>22.971333333333334</v>
      </c>
      <c r="I2885" s="66">
        <v>36.218333333333334</v>
      </c>
      <c r="J2885" s="66">
        <v>0.56608988700000007</v>
      </c>
      <c r="K2885" s="66">
        <v>0.34897996409718746</v>
      </c>
      <c r="M2885" s="67">
        <v>0.03</v>
      </c>
      <c r="N2885" s="67">
        <v>0</v>
      </c>
      <c r="Q2885" s="67">
        <v>0</v>
      </c>
    </row>
    <row r="2886" spans="1:17" ht="14" customHeight="1" x14ac:dyDescent="0.2">
      <c r="A2886" s="46">
        <v>2884</v>
      </c>
      <c r="B2886" s="63">
        <v>-80.963400000000007</v>
      </c>
      <c r="C2886" s="63">
        <v>24.929766666666666</v>
      </c>
      <c r="D2886" s="71">
        <v>71</v>
      </c>
      <c r="E2886" s="72">
        <v>0</v>
      </c>
      <c r="F2886" s="64">
        <v>38034</v>
      </c>
      <c r="G2886" s="65">
        <v>0.90138888888888891</v>
      </c>
      <c r="H2886" s="66">
        <v>22.068666666666669</v>
      </c>
      <c r="I2886" s="66">
        <v>34.08</v>
      </c>
      <c r="J2886" s="66">
        <v>0.80500000000000005</v>
      </c>
      <c r="K2886" s="66">
        <v>0.30707310841979674</v>
      </c>
      <c r="L2886" s="67">
        <v>0.57999999999999996</v>
      </c>
      <c r="M2886" s="67">
        <v>0.02</v>
      </c>
      <c r="N2886" s="67">
        <v>0.69</v>
      </c>
      <c r="Q2886" s="67">
        <v>1.56</v>
      </c>
    </row>
    <row r="2887" spans="1:17" ht="14" customHeight="1" x14ac:dyDescent="0.2">
      <c r="A2887" s="46">
        <v>2885</v>
      </c>
      <c r="B2887" s="63">
        <v>-81.024783333333332</v>
      </c>
      <c r="C2887" s="63">
        <v>24.930166666666668</v>
      </c>
      <c r="D2887" s="71">
        <v>70</v>
      </c>
      <c r="E2887" s="72">
        <v>0</v>
      </c>
      <c r="F2887" s="64">
        <v>38034</v>
      </c>
      <c r="G2887" s="65">
        <v>0.92569444444444438</v>
      </c>
      <c r="H2887" s="66">
        <v>21.955666666666669</v>
      </c>
      <c r="I2887" s="66">
        <v>34.262333333333331</v>
      </c>
      <c r="J2887" s="66">
        <v>1.268</v>
      </c>
      <c r="K2887" s="66">
        <v>0.29471339818556519</v>
      </c>
      <c r="L2887" s="67">
        <v>0.69</v>
      </c>
      <c r="M2887" s="67">
        <v>0.02</v>
      </c>
      <c r="N2887" s="67">
        <v>0.55000000000000004</v>
      </c>
      <c r="Q2887" s="67">
        <v>0</v>
      </c>
    </row>
    <row r="2888" spans="1:17" ht="14" customHeight="1" x14ac:dyDescent="0.2">
      <c r="A2888" s="46">
        <v>2886</v>
      </c>
      <c r="B2888" s="63">
        <v>-81.094833333333327</v>
      </c>
      <c r="C2888" s="63">
        <v>24.929316666666665</v>
      </c>
      <c r="D2888" s="71">
        <v>69</v>
      </c>
      <c r="E2888" s="72">
        <v>0</v>
      </c>
      <c r="F2888" s="64">
        <v>38034</v>
      </c>
      <c r="G2888" s="65">
        <v>0.95347222222222217</v>
      </c>
      <c r="H2888" s="66">
        <v>21.927000000000003</v>
      </c>
      <c r="I2888" s="66">
        <v>34.356333333333332</v>
      </c>
      <c r="J2888" s="66">
        <v>1.4139999999999999</v>
      </c>
      <c r="K2888" s="66">
        <v>0.39429066825730208</v>
      </c>
      <c r="L2888" s="67">
        <v>0.67</v>
      </c>
      <c r="M2888" s="67">
        <v>0.02</v>
      </c>
      <c r="N2888" s="67">
        <v>0.28000000000000003</v>
      </c>
      <c r="Q2888" s="67">
        <v>0</v>
      </c>
    </row>
    <row r="2889" spans="1:17" ht="14" customHeight="1" x14ac:dyDescent="0.2">
      <c r="A2889" s="46">
        <v>2887</v>
      </c>
      <c r="B2889" s="63">
        <v>-81.167516666666671</v>
      </c>
      <c r="C2889" s="63">
        <v>24.930133333333334</v>
      </c>
      <c r="D2889" s="71">
        <v>68</v>
      </c>
      <c r="E2889" s="72">
        <v>0</v>
      </c>
      <c r="F2889" s="64">
        <v>38034</v>
      </c>
      <c r="G2889" s="65">
        <v>0.97916666666666663</v>
      </c>
      <c r="H2889" s="66">
        <v>21.856999999999999</v>
      </c>
      <c r="I2889" s="66">
        <v>34.409666666666659</v>
      </c>
      <c r="J2889" s="66">
        <v>1.2090000000000001</v>
      </c>
      <c r="K2889" s="66">
        <v>0.21197555224493683</v>
      </c>
      <c r="L2889" s="67">
        <v>0</v>
      </c>
      <c r="M2889" s="67">
        <v>0.02</v>
      </c>
      <c r="N2889" s="67">
        <v>0.25</v>
      </c>
      <c r="Q2889" s="67">
        <v>0</v>
      </c>
    </row>
    <row r="2890" spans="1:17" ht="14" customHeight="1" x14ac:dyDescent="0.2">
      <c r="A2890" s="46">
        <v>2888</v>
      </c>
      <c r="B2890" s="63">
        <v>-81.126866666666672</v>
      </c>
      <c r="C2890" s="63">
        <v>25.03</v>
      </c>
      <c r="D2890" s="71">
        <v>67</v>
      </c>
      <c r="E2890" s="72">
        <v>0</v>
      </c>
      <c r="F2890" s="64">
        <v>38035</v>
      </c>
      <c r="G2890" s="65">
        <v>1.5972222222222224E-2</v>
      </c>
      <c r="H2890" s="66">
        <v>21.693000000000001</v>
      </c>
      <c r="I2890" s="66">
        <v>34.076999999999998</v>
      </c>
      <c r="J2890" s="66">
        <v>0.77900000000000003</v>
      </c>
      <c r="K2890" s="66">
        <v>0.29815076400746265</v>
      </c>
      <c r="L2890" s="67">
        <v>0.61</v>
      </c>
      <c r="M2890" s="67">
        <v>0.02</v>
      </c>
      <c r="N2890" s="67">
        <v>0.8</v>
      </c>
      <c r="Q2890" s="67">
        <v>3.47</v>
      </c>
    </row>
    <row r="2891" spans="1:17" ht="14" customHeight="1" x14ac:dyDescent="0.2">
      <c r="A2891" s="46">
        <v>2889</v>
      </c>
      <c r="B2891" s="63">
        <v>-81.108549999999994</v>
      </c>
      <c r="C2891" s="63">
        <v>25.068016666666665</v>
      </c>
      <c r="D2891" s="71">
        <v>66</v>
      </c>
      <c r="E2891" s="72">
        <v>0</v>
      </c>
      <c r="F2891" s="64">
        <v>38035</v>
      </c>
      <c r="G2891" s="65">
        <v>3.2638888888888891E-2</v>
      </c>
      <c r="H2891" s="66">
        <v>21.751666666666665</v>
      </c>
      <c r="I2891" s="66">
        <v>33.560666666666663</v>
      </c>
      <c r="J2891" s="66">
        <v>1.0389999999999999</v>
      </c>
      <c r="K2891" s="66">
        <v>0.36511664161180013</v>
      </c>
      <c r="L2891" s="67">
        <v>1.1299999999999999</v>
      </c>
      <c r="M2891" s="67">
        <v>0.02</v>
      </c>
      <c r="N2891" s="67">
        <v>0.87</v>
      </c>
      <c r="Q2891" s="67">
        <v>2.44</v>
      </c>
    </row>
    <row r="2892" spans="1:17" ht="14" customHeight="1" x14ac:dyDescent="0.2">
      <c r="A2892" s="46">
        <v>2890</v>
      </c>
      <c r="B2892" s="63">
        <v>-81.095133333333337</v>
      </c>
      <c r="C2892" s="63">
        <v>25.099016666666667</v>
      </c>
      <c r="D2892" s="71">
        <v>65</v>
      </c>
      <c r="E2892" s="72">
        <v>0</v>
      </c>
      <c r="F2892" s="64">
        <v>38035</v>
      </c>
      <c r="G2892" s="65">
        <v>0.05</v>
      </c>
      <c r="H2892" s="66">
        <v>21.983333333333334</v>
      </c>
      <c r="I2892" s="66">
        <v>32.606999999999999</v>
      </c>
      <c r="J2892" s="66">
        <v>3.2879999999999998</v>
      </c>
      <c r="K2892" s="66">
        <v>0.82095565475902299</v>
      </c>
      <c r="L2892" s="67">
        <v>3.53</v>
      </c>
      <c r="M2892" s="67">
        <v>0.02</v>
      </c>
      <c r="N2892" s="67">
        <v>0.54</v>
      </c>
      <c r="Q2892" s="67">
        <v>2.48</v>
      </c>
    </row>
    <row r="2893" spans="1:17" ht="14" customHeight="1" x14ac:dyDescent="0.2">
      <c r="A2893" s="46">
        <v>2891</v>
      </c>
      <c r="B2893" s="63">
        <v>-81.158749999999998</v>
      </c>
      <c r="C2893" s="63">
        <v>25.166350000000001</v>
      </c>
      <c r="D2893" s="71">
        <v>64</v>
      </c>
      <c r="E2893" s="72">
        <v>0</v>
      </c>
      <c r="F2893" s="64">
        <v>38035</v>
      </c>
      <c r="G2893" s="65">
        <v>8.7499999999999994E-2</v>
      </c>
      <c r="H2893" s="66">
        <v>21.271000000000001</v>
      </c>
      <c r="I2893" s="66">
        <v>32.375666666666667</v>
      </c>
      <c r="J2893" s="66">
        <v>5.0030000000000001</v>
      </c>
      <c r="K2893" s="66">
        <v>4.2588206597998592</v>
      </c>
      <c r="L2893" s="67">
        <v>5.86</v>
      </c>
      <c r="M2893" s="67">
        <v>0.09</v>
      </c>
      <c r="N2893" s="67">
        <v>1.39</v>
      </c>
      <c r="Q2893" s="67">
        <v>10.3</v>
      </c>
    </row>
    <row r="2894" spans="1:17" ht="14" customHeight="1" x14ac:dyDescent="0.2">
      <c r="A2894" s="46">
        <v>2892</v>
      </c>
      <c r="B2894" s="63">
        <v>-81.199416666666664</v>
      </c>
      <c r="C2894" s="63">
        <v>25.166766666666668</v>
      </c>
      <c r="D2894" s="71">
        <v>63</v>
      </c>
      <c r="E2894" s="72">
        <v>0</v>
      </c>
      <c r="F2894" s="64">
        <v>38035</v>
      </c>
      <c r="G2894" s="65">
        <v>0.10555555555555556</v>
      </c>
      <c r="H2894" s="66">
        <v>21.317333333333334</v>
      </c>
      <c r="I2894" s="66">
        <v>33.107666666666667</v>
      </c>
      <c r="J2894" s="66">
        <v>1.8540000000000001</v>
      </c>
      <c r="K2894" s="66">
        <v>1.4956892253575689</v>
      </c>
      <c r="L2894" s="67">
        <v>3.97</v>
      </c>
      <c r="M2894" s="67">
        <v>0.02</v>
      </c>
      <c r="N2894" s="67">
        <v>0.6</v>
      </c>
      <c r="Q2894" s="67">
        <v>2.5299999999999998</v>
      </c>
    </row>
    <row r="2895" spans="1:17" ht="14" customHeight="1" x14ac:dyDescent="0.2">
      <c r="A2895" s="46">
        <v>2893</v>
      </c>
      <c r="B2895" s="63">
        <v>-81.2346</v>
      </c>
      <c r="C2895" s="63">
        <v>25.16705</v>
      </c>
      <c r="D2895" s="71">
        <v>62</v>
      </c>
      <c r="E2895" s="72">
        <v>0</v>
      </c>
      <c r="F2895" s="64">
        <v>38035</v>
      </c>
      <c r="G2895" s="65">
        <v>0.12013888888888889</v>
      </c>
      <c r="H2895" s="66">
        <v>21.394000000000002</v>
      </c>
      <c r="I2895" s="66">
        <v>33.789666666666662</v>
      </c>
      <c r="J2895" s="66">
        <v>1.246</v>
      </c>
      <c r="K2895" s="66">
        <v>0.86604218089383767</v>
      </c>
      <c r="L2895" s="67">
        <v>2.15</v>
      </c>
      <c r="M2895" s="67">
        <v>0.02</v>
      </c>
      <c r="N2895" s="67">
        <v>0.6</v>
      </c>
    </row>
    <row r="2896" spans="1:17" ht="14" customHeight="1" x14ac:dyDescent="0.2">
      <c r="A2896" s="46">
        <v>2894</v>
      </c>
      <c r="B2896" s="63">
        <v>-81.273966666666666</v>
      </c>
      <c r="C2896" s="63">
        <v>25.167000000000002</v>
      </c>
      <c r="D2896" s="71">
        <v>61</v>
      </c>
      <c r="E2896" s="72">
        <v>0</v>
      </c>
      <c r="F2896" s="64">
        <v>38035</v>
      </c>
      <c r="G2896" s="65">
        <v>0.1388888888888889</v>
      </c>
      <c r="H2896" s="66">
        <v>21.229333333333333</v>
      </c>
      <c r="I2896" s="66">
        <v>34.100333333333332</v>
      </c>
      <c r="J2896" s="66">
        <v>1.0660000000000001</v>
      </c>
      <c r="K2896" s="66">
        <v>0.44197931825092929</v>
      </c>
      <c r="L2896" s="67">
        <v>1.1599999999999999</v>
      </c>
      <c r="M2896" s="67">
        <v>0.02</v>
      </c>
      <c r="N2896" s="67">
        <v>0.2</v>
      </c>
      <c r="Q2896" s="67">
        <v>7.0000000000000007E-2</v>
      </c>
    </row>
    <row r="2897" spans="1:17" ht="14" customHeight="1" x14ac:dyDescent="0.2">
      <c r="A2897" s="46">
        <v>2895</v>
      </c>
      <c r="B2897" s="63">
        <v>-81.33475</v>
      </c>
      <c r="C2897" s="63">
        <v>25.165949999999999</v>
      </c>
      <c r="D2897" s="71">
        <v>60</v>
      </c>
      <c r="E2897" s="72">
        <v>0</v>
      </c>
      <c r="F2897" s="64">
        <v>38035</v>
      </c>
      <c r="G2897" s="65">
        <v>0.16458333333333333</v>
      </c>
      <c r="H2897" s="66">
        <v>21.076666666666668</v>
      </c>
      <c r="I2897" s="66">
        <v>34.534333333333329</v>
      </c>
      <c r="J2897" s="66">
        <v>0.79900000000000004</v>
      </c>
      <c r="K2897" s="66">
        <v>0.63256396568452788</v>
      </c>
      <c r="L2897" s="67">
        <v>0.61</v>
      </c>
      <c r="M2897" s="67">
        <v>0.02</v>
      </c>
      <c r="N2897" s="67">
        <v>0.28000000000000003</v>
      </c>
      <c r="Q2897" s="67">
        <v>2.31</v>
      </c>
    </row>
    <row r="2898" spans="1:17" ht="14" customHeight="1" x14ac:dyDescent="0.2">
      <c r="A2898" s="46">
        <v>2896</v>
      </c>
      <c r="B2898" s="63">
        <v>-81.489033333333339</v>
      </c>
      <c r="C2898" s="63">
        <v>25.165050000000001</v>
      </c>
      <c r="D2898" s="71">
        <v>59</v>
      </c>
      <c r="E2898" s="72">
        <v>0</v>
      </c>
      <c r="F2898" s="64">
        <v>38035</v>
      </c>
      <c r="G2898" s="65">
        <v>0.54513888888888895</v>
      </c>
      <c r="H2898" s="66">
        <v>20.134333333333334</v>
      </c>
      <c r="I2898" s="66">
        <v>34.698333333333331</v>
      </c>
      <c r="J2898" s="66">
        <v>1.341</v>
      </c>
      <c r="K2898" s="66">
        <v>1.3142788729698465</v>
      </c>
      <c r="L2898" s="67">
        <v>1.34</v>
      </c>
      <c r="M2898" s="67">
        <v>0.03</v>
      </c>
      <c r="N2898" s="67">
        <v>1.06</v>
      </c>
      <c r="Q2898" s="67">
        <v>0.2</v>
      </c>
    </row>
    <row r="2899" spans="1:17" ht="14" customHeight="1" x14ac:dyDescent="0.2">
      <c r="A2899" s="46">
        <v>2897</v>
      </c>
      <c r="B2899" s="63">
        <v>-81.65218333333334</v>
      </c>
      <c r="C2899" s="63">
        <v>25.165366666666667</v>
      </c>
      <c r="D2899" s="71">
        <v>58</v>
      </c>
      <c r="E2899" s="72">
        <v>0</v>
      </c>
      <c r="F2899" s="64">
        <v>38035</v>
      </c>
      <c r="G2899" s="65">
        <v>0.59444444444444444</v>
      </c>
      <c r="H2899" s="66">
        <v>19.638999999999999</v>
      </c>
      <c r="I2899" s="66">
        <v>34.675999999999995</v>
      </c>
      <c r="J2899" s="66">
        <v>1.214</v>
      </c>
      <c r="K2899" s="66">
        <v>0.82136916288391382</v>
      </c>
      <c r="L2899" s="67">
        <v>0.91</v>
      </c>
      <c r="M2899" s="67">
        <v>0.05</v>
      </c>
      <c r="N2899" s="67">
        <v>0.48</v>
      </c>
      <c r="Q2899" s="67">
        <v>0</v>
      </c>
    </row>
    <row r="2900" spans="1:17" ht="14" customHeight="1" x14ac:dyDescent="0.2">
      <c r="A2900" s="46">
        <v>2898</v>
      </c>
      <c r="B2900" s="63">
        <v>-81.159866666666673</v>
      </c>
      <c r="C2900" s="63">
        <v>25.340733333333333</v>
      </c>
      <c r="D2900" s="71">
        <v>54</v>
      </c>
      <c r="E2900" s="72">
        <v>0</v>
      </c>
      <c r="F2900" s="64">
        <v>38035</v>
      </c>
      <c r="G2900" s="65">
        <v>0.72569444444444453</v>
      </c>
      <c r="H2900" s="66">
        <v>17.914333333333335</v>
      </c>
      <c r="I2900" s="66">
        <v>27.312333333333331</v>
      </c>
      <c r="J2900" s="66">
        <v>8.4339999999999993</v>
      </c>
      <c r="K2900" s="66">
        <v>4.7443997847216437</v>
      </c>
      <c r="L2900" s="67">
        <v>11.51</v>
      </c>
      <c r="M2900" s="67">
        <v>0.2</v>
      </c>
      <c r="N2900" s="67">
        <v>1.2</v>
      </c>
      <c r="Q2900" s="67">
        <v>20.43</v>
      </c>
    </row>
    <row r="2901" spans="1:17" ht="14" customHeight="1" x14ac:dyDescent="0.2">
      <c r="A2901" s="46">
        <v>2899</v>
      </c>
      <c r="B2901" s="63">
        <v>-81.193333333333328</v>
      </c>
      <c r="C2901" s="63">
        <v>25.349266666666665</v>
      </c>
      <c r="D2901" s="71">
        <v>55</v>
      </c>
      <c r="E2901" s="72">
        <v>0</v>
      </c>
      <c r="F2901" s="64">
        <v>38035</v>
      </c>
      <c r="G2901" s="65">
        <v>0.74513888888888891</v>
      </c>
      <c r="H2901" s="66">
        <v>19.195333333333334</v>
      </c>
      <c r="I2901" s="66">
        <v>31.065333333333331</v>
      </c>
      <c r="J2901" s="66">
        <v>3.0990000000000002</v>
      </c>
      <c r="K2901" s="66">
        <v>3.0356548426067071</v>
      </c>
      <c r="L2901" s="67">
        <v>5.18</v>
      </c>
      <c r="M2901" s="67">
        <v>0</v>
      </c>
      <c r="N2901" s="67">
        <v>0.46</v>
      </c>
      <c r="Q2901" s="67">
        <v>12.09</v>
      </c>
    </row>
    <row r="2902" spans="1:17" ht="14" customHeight="1" x14ac:dyDescent="0.2">
      <c r="A2902" s="46">
        <v>2900</v>
      </c>
      <c r="B2902" s="63">
        <v>-81.227583333333328</v>
      </c>
      <c r="C2902" s="63">
        <v>25.350833333333334</v>
      </c>
      <c r="D2902" s="71">
        <v>56</v>
      </c>
      <c r="E2902" s="72">
        <v>0</v>
      </c>
      <c r="F2902" s="64">
        <v>38035</v>
      </c>
      <c r="G2902" s="65">
        <v>0.7631944444444444</v>
      </c>
      <c r="H2902" s="66">
        <v>19.518000000000001</v>
      </c>
      <c r="I2902" s="66">
        <v>32.975000000000001</v>
      </c>
      <c r="J2902" s="66">
        <v>0.36899999999999999</v>
      </c>
      <c r="K2902" s="66">
        <v>0.37924426675588208</v>
      </c>
      <c r="L2902" s="67">
        <v>2.86</v>
      </c>
      <c r="M2902" s="67">
        <v>0</v>
      </c>
      <c r="N2902" s="67">
        <v>0.89</v>
      </c>
      <c r="Q2902" s="67">
        <v>8.1300000000000008</v>
      </c>
    </row>
    <row r="2903" spans="1:17" ht="14" customHeight="1" x14ac:dyDescent="0.2">
      <c r="A2903" s="46">
        <v>2901</v>
      </c>
      <c r="B2903" s="63">
        <v>-81.265150000000006</v>
      </c>
      <c r="C2903" s="63">
        <v>25.351816666666668</v>
      </c>
      <c r="D2903" s="71">
        <v>57</v>
      </c>
      <c r="E2903" s="72">
        <v>0</v>
      </c>
      <c r="F2903" s="64">
        <v>38035</v>
      </c>
      <c r="G2903" s="65">
        <v>0.78680555555555554</v>
      </c>
      <c r="H2903" s="66">
        <v>19.816333333333336</v>
      </c>
      <c r="I2903" s="66">
        <v>33.602666666666664</v>
      </c>
      <c r="J2903" s="66">
        <v>1.411</v>
      </c>
      <c r="K2903" s="66">
        <v>1.4408991701427025</v>
      </c>
      <c r="L2903" s="67">
        <v>3</v>
      </c>
      <c r="M2903" s="67">
        <v>0.04</v>
      </c>
      <c r="N2903" s="67">
        <v>0.6</v>
      </c>
      <c r="Q2903" s="67">
        <v>5.4</v>
      </c>
    </row>
    <row r="2904" spans="1:17" ht="14" customHeight="1" x14ac:dyDescent="0.2">
      <c r="A2904" s="46">
        <v>2902</v>
      </c>
      <c r="B2904" s="63">
        <v>-81.226883333333333</v>
      </c>
      <c r="C2904" s="63">
        <v>25.453433333333333</v>
      </c>
      <c r="D2904" s="71">
        <v>53</v>
      </c>
      <c r="E2904" s="72">
        <v>0</v>
      </c>
      <c r="F2904" s="64">
        <v>38035</v>
      </c>
      <c r="G2904" s="65">
        <v>0.82361111111111107</v>
      </c>
      <c r="H2904" s="66">
        <v>19.323666666666664</v>
      </c>
      <c r="I2904" s="66">
        <v>31.640666666666664</v>
      </c>
      <c r="J2904" s="66">
        <v>2.6110000000000002</v>
      </c>
      <c r="K2904" s="66">
        <v>2.2446773851414998</v>
      </c>
      <c r="L2904" s="67">
        <v>5.64</v>
      </c>
      <c r="M2904" s="67">
        <v>7.0000000000000007E-2</v>
      </c>
      <c r="N2904" s="67">
        <v>0.82</v>
      </c>
      <c r="Q2904" s="67">
        <v>15.6</v>
      </c>
    </row>
    <row r="2905" spans="1:17" ht="14" customHeight="1" x14ac:dyDescent="0.2">
      <c r="A2905" s="46">
        <v>2903</v>
      </c>
      <c r="B2905" s="63">
        <v>-81.26018333333333</v>
      </c>
      <c r="C2905" s="63">
        <v>25.453399999999998</v>
      </c>
      <c r="D2905" s="71">
        <v>52</v>
      </c>
      <c r="E2905" s="72">
        <v>0</v>
      </c>
      <c r="F2905" s="64">
        <v>38035</v>
      </c>
      <c r="G2905" s="65">
        <v>0.83819444444444446</v>
      </c>
      <c r="H2905" s="66">
        <v>19.678999999999998</v>
      </c>
      <c r="I2905" s="66">
        <v>32.544000000000004</v>
      </c>
      <c r="J2905" s="66">
        <v>1.7250000000000001</v>
      </c>
      <c r="K2905" s="66">
        <v>1.5884255133200162</v>
      </c>
      <c r="L2905" s="67">
        <v>2.23</v>
      </c>
      <c r="M2905" s="67">
        <v>0.01</v>
      </c>
      <c r="N2905" s="67">
        <v>0.7</v>
      </c>
      <c r="Q2905" s="67">
        <v>11.24</v>
      </c>
    </row>
    <row r="2906" spans="1:17" ht="14" customHeight="1" x14ac:dyDescent="0.2">
      <c r="A2906" s="46">
        <v>2904</v>
      </c>
      <c r="B2906" s="63">
        <v>-81.308416666666673</v>
      </c>
      <c r="C2906" s="63">
        <v>25.453749999999999</v>
      </c>
      <c r="D2906" s="71">
        <v>51</v>
      </c>
      <c r="E2906" s="72">
        <v>0</v>
      </c>
      <c r="F2906" s="64">
        <v>38035</v>
      </c>
      <c r="G2906" s="65">
        <v>0.85277777777777775</v>
      </c>
      <c r="H2906" s="66">
        <v>19.759</v>
      </c>
      <c r="I2906" s="66">
        <v>33.631999999999998</v>
      </c>
      <c r="J2906" s="66">
        <v>1.5940000000000001</v>
      </c>
      <c r="K2906" s="66">
        <v>0.92372629473145773</v>
      </c>
      <c r="L2906" s="67">
        <v>0.76</v>
      </c>
      <c r="M2906" s="67">
        <v>0.02</v>
      </c>
      <c r="N2906" s="67">
        <v>0.34</v>
      </c>
      <c r="Q2906" s="67">
        <v>4.13</v>
      </c>
    </row>
    <row r="2907" spans="1:17" ht="14" customHeight="1" x14ac:dyDescent="0.2">
      <c r="A2907" s="46">
        <v>2905</v>
      </c>
      <c r="B2907" s="63">
        <v>-81.350316666666671</v>
      </c>
      <c r="C2907" s="63">
        <v>25.453866666666666</v>
      </c>
      <c r="D2907" s="71">
        <v>50</v>
      </c>
      <c r="E2907" s="72">
        <v>0</v>
      </c>
      <c r="F2907" s="64">
        <v>38035</v>
      </c>
      <c r="G2907" s="65">
        <v>0.86736111111111114</v>
      </c>
      <c r="H2907" s="66">
        <v>19.745333333333331</v>
      </c>
      <c r="I2907" s="66">
        <v>33.93033333333333</v>
      </c>
      <c r="J2907" s="66">
        <v>1.857</v>
      </c>
      <c r="K2907" s="66">
        <v>0.96232970009189422</v>
      </c>
      <c r="L2907" s="67">
        <v>1.89</v>
      </c>
      <c r="M2907" s="67">
        <v>0.09</v>
      </c>
      <c r="N2907" s="67">
        <v>0.53</v>
      </c>
      <c r="Q2907" s="67">
        <v>2.12</v>
      </c>
    </row>
    <row r="2908" spans="1:17" ht="14" customHeight="1" x14ac:dyDescent="0.2">
      <c r="A2908" s="46">
        <v>2906</v>
      </c>
      <c r="B2908" s="63">
        <v>-81.294849999999997</v>
      </c>
      <c r="C2908" s="63">
        <v>25.583716666666668</v>
      </c>
      <c r="D2908" s="71">
        <v>49</v>
      </c>
      <c r="E2908" s="72">
        <v>0</v>
      </c>
      <c r="F2908" s="64">
        <v>38035</v>
      </c>
      <c r="G2908" s="65">
        <v>0.91111111111111109</v>
      </c>
      <c r="H2908" s="66">
        <v>19.260333333333332</v>
      </c>
      <c r="I2908" s="66">
        <v>31.709666666666667</v>
      </c>
      <c r="J2908" s="66">
        <v>2.4550000000000001</v>
      </c>
      <c r="K2908" s="66">
        <v>0.72431650158266692</v>
      </c>
      <c r="L2908" s="67">
        <v>4.57</v>
      </c>
      <c r="M2908" s="67">
        <v>0.03</v>
      </c>
      <c r="N2908" s="67">
        <v>0.01</v>
      </c>
      <c r="Q2908" s="67">
        <v>0</v>
      </c>
    </row>
    <row r="2909" spans="1:17" ht="14" customHeight="1" x14ac:dyDescent="0.2">
      <c r="A2909" s="46">
        <v>2907</v>
      </c>
      <c r="B2909" s="63">
        <v>-81.329700000000003</v>
      </c>
      <c r="C2909" s="63">
        <v>25.583466666666666</v>
      </c>
      <c r="D2909" s="71">
        <v>48</v>
      </c>
      <c r="E2909" s="72">
        <v>0</v>
      </c>
      <c r="F2909" s="64">
        <v>38035</v>
      </c>
      <c r="G2909" s="65">
        <v>0.9243055555555556</v>
      </c>
      <c r="H2909" s="66">
        <v>19.545333333333332</v>
      </c>
      <c r="I2909" s="66">
        <v>32.936</v>
      </c>
      <c r="J2909" s="66">
        <v>1.405</v>
      </c>
      <c r="K2909" s="66">
        <v>0.65512707083808852</v>
      </c>
      <c r="L2909" s="67">
        <v>4.72</v>
      </c>
      <c r="M2909" s="67">
        <v>0</v>
      </c>
      <c r="N2909" s="67">
        <v>0.23</v>
      </c>
      <c r="Q2909" s="67">
        <v>0</v>
      </c>
    </row>
    <row r="2910" spans="1:17" ht="14" customHeight="1" x14ac:dyDescent="0.2">
      <c r="A2910" s="46">
        <v>2908</v>
      </c>
      <c r="B2910" s="63">
        <v>-81.366583333333338</v>
      </c>
      <c r="C2910" s="63">
        <v>25.583783333333333</v>
      </c>
      <c r="D2910" s="71">
        <v>47</v>
      </c>
      <c r="E2910" s="72">
        <v>0</v>
      </c>
      <c r="F2910" s="64">
        <v>38035</v>
      </c>
      <c r="G2910" s="65">
        <v>0.93680555555555556</v>
      </c>
      <c r="H2910" s="66">
        <v>19.58966666666667</v>
      </c>
      <c r="I2910" s="66">
        <v>33.121999999999993</v>
      </c>
      <c r="J2910" s="66">
        <v>1.196</v>
      </c>
      <c r="K2910" s="66">
        <v>0.62116252964710816</v>
      </c>
      <c r="L2910" s="67">
        <v>2.98</v>
      </c>
      <c r="M2910" s="67">
        <v>0</v>
      </c>
      <c r="N2910" s="67">
        <v>0.17</v>
      </c>
      <c r="Q2910" s="67">
        <v>0</v>
      </c>
    </row>
    <row r="2911" spans="1:17" ht="14" customHeight="1" x14ac:dyDescent="0.2">
      <c r="A2911" s="46">
        <v>2909</v>
      </c>
      <c r="B2911" s="63">
        <v>-81.40858333333334</v>
      </c>
      <c r="C2911" s="63">
        <v>25.583849999999998</v>
      </c>
      <c r="D2911" s="71">
        <v>46</v>
      </c>
      <c r="E2911" s="72">
        <v>0</v>
      </c>
      <c r="F2911" s="64">
        <v>38035</v>
      </c>
      <c r="G2911" s="65">
        <v>0.95</v>
      </c>
      <c r="H2911" s="66">
        <v>19.683333333333334</v>
      </c>
      <c r="I2911" s="66">
        <v>33.573</v>
      </c>
      <c r="J2911" s="66">
        <v>1.0629999999999999</v>
      </c>
      <c r="K2911" s="66">
        <v>0.40705275291485898</v>
      </c>
      <c r="L2911" s="67">
        <v>2.91</v>
      </c>
      <c r="M2911" s="67">
        <v>0</v>
      </c>
      <c r="N2911" s="67">
        <v>0.19</v>
      </c>
      <c r="Q2911" s="67">
        <v>0</v>
      </c>
    </row>
    <row r="2912" spans="1:17" ht="14" customHeight="1" x14ac:dyDescent="0.2">
      <c r="A2912" s="46">
        <v>2910</v>
      </c>
      <c r="B2912" s="63">
        <v>-81.470033333333333</v>
      </c>
      <c r="C2912" s="63">
        <v>25.584166666666668</v>
      </c>
      <c r="D2912" s="71">
        <v>45</v>
      </c>
      <c r="E2912" s="72">
        <v>0</v>
      </c>
      <c r="F2912" s="64">
        <v>38035</v>
      </c>
      <c r="G2912" s="65">
        <v>0.96944444444444444</v>
      </c>
      <c r="H2912" s="66">
        <v>19.364666666666668</v>
      </c>
      <c r="I2912" s="66">
        <v>33.548999999999999</v>
      </c>
      <c r="J2912" s="66">
        <v>0.86</v>
      </c>
      <c r="K2912" s="66">
        <v>0.3948089524047369</v>
      </c>
      <c r="L2912" s="67">
        <v>1.64</v>
      </c>
      <c r="M2912" s="67">
        <v>0.04</v>
      </c>
      <c r="N2912" s="67">
        <v>0.08</v>
      </c>
      <c r="Q2912" s="67">
        <v>1.74</v>
      </c>
    </row>
    <row r="2913" spans="1:17" ht="14" customHeight="1" x14ac:dyDescent="0.2">
      <c r="A2913" s="46">
        <v>2911</v>
      </c>
      <c r="B2913" s="63">
        <v>-81.483000000000004</v>
      </c>
      <c r="C2913" s="63">
        <v>25.782</v>
      </c>
      <c r="D2913" s="71">
        <v>39</v>
      </c>
      <c r="E2913" s="72">
        <v>0</v>
      </c>
      <c r="F2913" s="64">
        <v>38036</v>
      </c>
      <c r="G2913" s="65">
        <v>0.53472222222222221</v>
      </c>
      <c r="H2913" s="66">
        <v>17.493666666666666</v>
      </c>
      <c r="I2913" s="66">
        <v>32.846333333333327</v>
      </c>
      <c r="J2913" s="66">
        <v>1.9219999999999999</v>
      </c>
      <c r="K2913" s="66">
        <v>1.2087875913843202</v>
      </c>
      <c r="L2913" s="67">
        <v>2.86</v>
      </c>
      <c r="M2913" s="67">
        <v>0.09</v>
      </c>
      <c r="N2913" s="67">
        <v>0.13</v>
      </c>
      <c r="Q2913" s="67">
        <v>2.92</v>
      </c>
    </row>
    <row r="2914" spans="1:17" ht="14" customHeight="1" x14ac:dyDescent="0.2">
      <c r="A2914" s="46">
        <v>2912</v>
      </c>
      <c r="B2914" s="63">
        <v>-81.523349999999994</v>
      </c>
      <c r="C2914" s="63">
        <v>25.759366666666665</v>
      </c>
      <c r="D2914" s="71">
        <v>40</v>
      </c>
      <c r="E2914" s="72">
        <v>0</v>
      </c>
      <c r="F2914" s="64">
        <v>38036</v>
      </c>
      <c r="G2914" s="65">
        <v>0.54652777777777783</v>
      </c>
      <c r="H2914" s="66">
        <v>17.58966666666667</v>
      </c>
      <c r="I2914" s="66">
        <v>33.534666666666666</v>
      </c>
      <c r="J2914" s="66">
        <v>1.78</v>
      </c>
      <c r="K2914" s="66">
        <v>0.92712221031089637</v>
      </c>
      <c r="L2914" s="67">
        <v>2.58</v>
      </c>
      <c r="M2914" s="67">
        <v>0.14000000000000001</v>
      </c>
      <c r="N2914" s="67">
        <v>0.68</v>
      </c>
      <c r="Q2914" s="67">
        <v>2.9</v>
      </c>
    </row>
    <row r="2915" spans="1:17" ht="14" customHeight="1" x14ac:dyDescent="0.2">
      <c r="A2915" s="46">
        <v>2913</v>
      </c>
      <c r="B2915" s="63">
        <v>-81.574616666666671</v>
      </c>
      <c r="C2915" s="63">
        <v>25.733833333333333</v>
      </c>
      <c r="D2915" s="71">
        <v>41</v>
      </c>
      <c r="E2915" s="72">
        <v>0</v>
      </c>
      <c r="F2915" s="64">
        <v>38036</v>
      </c>
      <c r="G2915" s="65">
        <v>0.56874999999999998</v>
      </c>
      <c r="H2915" s="66">
        <v>17.795999999999999</v>
      </c>
      <c r="I2915" s="66">
        <v>34.047666666666665</v>
      </c>
      <c r="J2915" s="66">
        <v>1.716</v>
      </c>
      <c r="K2915" s="66">
        <v>1.3006895010615471</v>
      </c>
      <c r="L2915" s="67">
        <v>2.23</v>
      </c>
      <c r="M2915" s="67">
        <v>0.06</v>
      </c>
      <c r="N2915" s="67">
        <v>0.05</v>
      </c>
      <c r="Q2915" s="67">
        <v>4.29</v>
      </c>
    </row>
    <row r="2916" spans="1:17" ht="14" customHeight="1" x14ac:dyDescent="0.2">
      <c r="A2916" s="46">
        <v>2914</v>
      </c>
      <c r="B2916" s="63">
        <v>-81.718333333333334</v>
      </c>
      <c r="C2916" s="63">
        <v>25.655000000000001</v>
      </c>
      <c r="D2916" s="71">
        <v>42</v>
      </c>
      <c r="E2916" s="72">
        <v>0</v>
      </c>
      <c r="F2916" s="64">
        <v>38036</v>
      </c>
      <c r="G2916" s="65">
        <v>0.61805555555555558</v>
      </c>
      <c r="H2916" s="66">
        <v>18.118333333333336</v>
      </c>
      <c r="I2916" s="66">
        <v>34.361999999999995</v>
      </c>
      <c r="J2916" s="66">
        <v>1.341</v>
      </c>
      <c r="K2916" s="66">
        <v>0.73638758666401671</v>
      </c>
      <c r="L2916" s="67">
        <v>0.81</v>
      </c>
      <c r="M2916" s="67">
        <v>0.09</v>
      </c>
      <c r="N2916" s="67">
        <v>0.22</v>
      </c>
      <c r="Q2916" s="67">
        <v>0.89</v>
      </c>
    </row>
    <row r="2917" spans="1:17" ht="14" customHeight="1" x14ac:dyDescent="0.2">
      <c r="A2917" s="46">
        <v>2915</v>
      </c>
      <c r="B2917" s="63">
        <v>-82.250683333333328</v>
      </c>
      <c r="C2917" s="63">
        <v>26.717933333333335</v>
      </c>
      <c r="D2917" s="71" t="s">
        <v>34</v>
      </c>
      <c r="E2917" s="72">
        <v>0</v>
      </c>
      <c r="F2917" s="64">
        <v>38036</v>
      </c>
      <c r="G2917" s="65">
        <v>0.93333333333333324</v>
      </c>
      <c r="H2917" s="66">
        <v>17.93</v>
      </c>
      <c r="I2917" s="66">
        <v>34.147999999999996</v>
      </c>
      <c r="J2917" s="66">
        <v>1.141</v>
      </c>
      <c r="K2917" s="66">
        <v>0.53821027127014431</v>
      </c>
      <c r="L2917" s="67">
        <v>2.61</v>
      </c>
      <c r="M2917" s="67">
        <v>0.2</v>
      </c>
      <c r="N2917" s="67">
        <v>0.33</v>
      </c>
      <c r="Q2917" s="67">
        <v>3.93</v>
      </c>
    </row>
    <row r="2918" spans="1:17" ht="14" customHeight="1" x14ac:dyDescent="0.2">
      <c r="A2918" s="46">
        <v>2916</v>
      </c>
      <c r="B2918" s="63">
        <v>-82.330550000000002</v>
      </c>
      <c r="C2918" s="63">
        <v>26.661449999999999</v>
      </c>
      <c r="D2918" s="71" t="s">
        <v>35</v>
      </c>
      <c r="E2918" s="72">
        <v>0</v>
      </c>
      <c r="F2918" s="64">
        <v>38036</v>
      </c>
      <c r="G2918" s="65">
        <v>0.96250000000000002</v>
      </c>
      <c r="H2918" s="66">
        <v>17.795666666666666</v>
      </c>
      <c r="I2918" s="66">
        <v>34.219000000000001</v>
      </c>
      <c r="J2918" s="66">
        <v>1.0289999999999999</v>
      </c>
      <c r="K2918" s="66">
        <v>0.34704062686912124</v>
      </c>
      <c r="L2918" s="67">
        <v>1.01</v>
      </c>
      <c r="M2918" s="67">
        <v>0.1</v>
      </c>
      <c r="N2918" s="67">
        <v>0.57999999999999996</v>
      </c>
      <c r="Q2918" s="67">
        <v>2.04</v>
      </c>
    </row>
    <row r="2919" spans="1:17" ht="14" customHeight="1" x14ac:dyDescent="0.2">
      <c r="A2919" s="46">
        <v>2917</v>
      </c>
      <c r="B2919" s="63">
        <v>-82.466983333333332</v>
      </c>
      <c r="C2919" s="63">
        <v>26.553599999999999</v>
      </c>
      <c r="D2919" s="71" t="s">
        <v>36</v>
      </c>
      <c r="E2919" s="72">
        <v>0</v>
      </c>
      <c r="F2919" s="64">
        <v>38037</v>
      </c>
      <c r="G2919" s="65">
        <v>1.0416666666666666E-2</v>
      </c>
      <c r="H2919" s="66">
        <v>17.529666666666667</v>
      </c>
      <c r="I2919" s="66">
        <v>35.016333333333336</v>
      </c>
      <c r="J2919" s="66">
        <v>0.38500000000000001</v>
      </c>
      <c r="K2919" s="66">
        <v>0.10142502262055091</v>
      </c>
      <c r="L2919" s="67">
        <v>0</v>
      </c>
      <c r="M2919" s="67">
        <v>0.03</v>
      </c>
      <c r="N2919" s="67">
        <v>0.26</v>
      </c>
      <c r="Q2919" s="67">
        <v>0</v>
      </c>
    </row>
    <row r="2920" spans="1:17" ht="14" customHeight="1" x14ac:dyDescent="0.2">
      <c r="A2920" s="46">
        <v>2918</v>
      </c>
      <c r="B2920" s="63">
        <v>-82.617249999999999</v>
      </c>
      <c r="C2920" s="63">
        <v>26.471733333333333</v>
      </c>
      <c r="D2920" s="71" t="s">
        <v>37</v>
      </c>
      <c r="E2920" s="72">
        <v>0</v>
      </c>
      <c r="F2920" s="64">
        <v>38037</v>
      </c>
      <c r="G2920" s="65">
        <v>5.6250000000000001E-2</v>
      </c>
      <c r="H2920" s="66">
        <v>17.850999999999999</v>
      </c>
      <c r="I2920" s="66">
        <v>35.462000000000003</v>
      </c>
      <c r="J2920" s="66">
        <v>0.23799999999999999</v>
      </c>
      <c r="K2920" s="66">
        <v>7.2985768344357174E-2</v>
      </c>
      <c r="L2920" s="67">
        <v>0</v>
      </c>
      <c r="M2920" s="67">
        <v>0.02</v>
      </c>
      <c r="N2920" s="67">
        <v>0.1</v>
      </c>
      <c r="Q2920" s="67">
        <v>0</v>
      </c>
    </row>
    <row r="2921" spans="1:17" ht="14" customHeight="1" x14ac:dyDescent="0.2">
      <c r="A2921" s="46">
        <v>2919</v>
      </c>
      <c r="B2921" s="63">
        <v>-82.767449999999997</v>
      </c>
      <c r="C2921" s="63">
        <v>26.383083333333332</v>
      </c>
      <c r="D2921" s="71" t="s">
        <v>38</v>
      </c>
      <c r="E2921" s="72">
        <v>0</v>
      </c>
      <c r="F2921" s="64">
        <v>38037</v>
      </c>
      <c r="G2921" s="65">
        <v>0.1125</v>
      </c>
      <c r="H2921" s="66">
        <v>18.684333333333335</v>
      </c>
      <c r="I2921" s="66">
        <v>35.895000000000003</v>
      </c>
      <c r="J2921" s="66">
        <v>0.27</v>
      </c>
      <c r="K2921" s="66">
        <v>0.10209312088429215</v>
      </c>
      <c r="L2921" s="67">
        <v>0.16</v>
      </c>
      <c r="M2921" s="67">
        <v>0.05</v>
      </c>
      <c r="N2921" s="67">
        <v>0.56000000000000005</v>
      </c>
      <c r="Q2921" s="67">
        <v>0</v>
      </c>
    </row>
    <row r="2922" spans="1:17" ht="14" customHeight="1" x14ac:dyDescent="0.2">
      <c r="A2922" s="46">
        <v>2920</v>
      </c>
      <c r="B2922" s="63">
        <v>-82.21586666666667</v>
      </c>
      <c r="C2922" s="63">
        <v>26.18365</v>
      </c>
      <c r="D2922" s="71" t="s">
        <v>39</v>
      </c>
      <c r="E2922" s="72">
        <v>0</v>
      </c>
      <c r="F2922" s="64">
        <v>38037</v>
      </c>
      <c r="G2922" s="65">
        <v>0.6333333333333333</v>
      </c>
      <c r="H2922" s="66">
        <v>17.813333333333333</v>
      </c>
      <c r="I2922" s="66">
        <v>34.936666666666667</v>
      </c>
      <c r="J2922" s="66">
        <v>0.5</v>
      </c>
      <c r="K2922" s="66">
        <v>0.12597188251793412</v>
      </c>
      <c r="L2922" s="67">
        <v>0.4</v>
      </c>
      <c r="M2922" s="67">
        <v>7.0000000000000007E-2</v>
      </c>
      <c r="N2922" s="67">
        <v>0.47</v>
      </c>
      <c r="Q2922" s="67">
        <v>0</v>
      </c>
    </row>
    <row r="2923" spans="1:17" ht="14" customHeight="1" x14ac:dyDescent="0.2">
      <c r="A2923" s="46">
        <v>2921</v>
      </c>
      <c r="B2923" s="63">
        <v>-82.133183333333335</v>
      </c>
      <c r="C2923" s="63">
        <v>26.258466666666667</v>
      </c>
      <c r="D2923" s="71" t="s">
        <v>33</v>
      </c>
      <c r="E2923" s="72">
        <v>0</v>
      </c>
      <c r="F2923" s="64">
        <v>38037</v>
      </c>
      <c r="G2923" s="65">
        <v>0.66736111111111107</v>
      </c>
      <c r="H2923" s="66">
        <v>17.63133333333333</v>
      </c>
      <c r="I2923" s="66">
        <v>34.566000000000003</v>
      </c>
      <c r="J2923" s="66">
        <v>0.754</v>
      </c>
      <c r="K2923" s="66">
        <v>0.20970011674156083</v>
      </c>
      <c r="L2923" s="67">
        <v>0.49</v>
      </c>
      <c r="M2923" s="67">
        <v>0.09</v>
      </c>
      <c r="N2923" s="67">
        <v>0.26</v>
      </c>
      <c r="Q2923" s="67">
        <v>0.72</v>
      </c>
    </row>
    <row r="2924" spans="1:17" ht="14" customHeight="1" x14ac:dyDescent="0.2">
      <c r="A2924" s="46">
        <v>2922</v>
      </c>
      <c r="B2924" s="63">
        <v>-82.042883333333336</v>
      </c>
      <c r="C2924" s="63">
        <v>26.341933333333333</v>
      </c>
      <c r="D2924" s="71" t="s">
        <v>32</v>
      </c>
      <c r="E2924" s="72">
        <v>0</v>
      </c>
      <c r="F2924" s="64">
        <v>38037</v>
      </c>
      <c r="G2924" s="65">
        <v>0.7006944444444444</v>
      </c>
      <c r="H2924" s="66">
        <v>17.749666666666666</v>
      </c>
      <c r="I2924" s="66">
        <v>34.134666666666668</v>
      </c>
      <c r="J2924" s="66">
        <v>1.2669999999999999</v>
      </c>
      <c r="K2924" s="66">
        <v>0.71972903348542028</v>
      </c>
      <c r="L2924" s="67">
        <v>1.27</v>
      </c>
      <c r="M2924" s="67">
        <v>0.16</v>
      </c>
      <c r="N2924" s="67">
        <v>0.36</v>
      </c>
      <c r="Q2924" s="67">
        <v>3.38</v>
      </c>
    </row>
    <row r="2925" spans="1:17" ht="14" customHeight="1" x14ac:dyDescent="0.2">
      <c r="A2925" s="46">
        <v>2923</v>
      </c>
      <c r="B2925" s="63">
        <v>-82.000233333333327</v>
      </c>
      <c r="C2925" s="63">
        <v>26.38475</v>
      </c>
      <c r="D2925" s="71" t="s">
        <v>31</v>
      </c>
      <c r="E2925" s="72">
        <v>0</v>
      </c>
      <c r="F2925" s="64">
        <v>38037</v>
      </c>
      <c r="G2925" s="65">
        <v>0.71944444444444444</v>
      </c>
      <c r="H2925" s="66">
        <v>17.994333333333334</v>
      </c>
      <c r="I2925" s="66">
        <v>33.918333333333329</v>
      </c>
      <c r="J2925" s="66">
        <v>1.2729999999999999</v>
      </c>
      <c r="K2925" s="66">
        <v>0.59840587629856379</v>
      </c>
      <c r="L2925" s="67">
        <v>1.86</v>
      </c>
      <c r="M2925" s="67">
        <v>0.19</v>
      </c>
      <c r="N2925" s="67">
        <v>0.39</v>
      </c>
      <c r="Q2925" s="67">
        <v>6.34</v>
      </c>
    </row>
    <row r="2926" spans="1:17" ht="14" customHeight="1" x14ac:dyDescent="0.2">
      <c r="A2926" s="46">
        <v>2924</v>
      </c>
      <c r="B2926" s="63">
        <v>-81.960816666666673</v>
      </c>
      <c r="C2926" s="63">
        <v>26.426316666666665</v>
      </c>
      <c r="D2926" s="71" t="s">
        <v>30</v>
      </c>
      <c r="E2926" s="72">
        <v>0</v>
      </c>
      <c r="F2926" s="64">
        <v>38037</v>
      </c>
      <c r="G2926" s="65">
        <v>0.73819444444444438</v>
      </c>
      <c r="H2926" s="66">
        <v>17.891666666666666</v>
      </c>
      <c r="I2926" s="66">
        <v>31.567666666666668</v>
      </c>
      <c r="J2926" s="66">
        <v>1.875</v>
      </c>
      <c r="K2926" s="66">
        <v>0.88082917781886649</v>
      </c>
      <c r="L2926" s="67">
        <v>2.72</v>
      </c>
      <c r="M2926" s="67">
        <v>0.22</v>
      </c>
      <c r="N2926" s="67">
        <v>0.52</v>
      </c>
      <c r="Q2926" s="67">
        <v>10.18</v>
      </c>
    </row>
    <row r="2927" spans="1:17" ht="14" customHeight="1" x14ac:dyDescent="0.2">
      <c r="A2927" s="46">
        <v>2925</v>
      </c>
      <c r="B2927" s="63">
        <v>-81.76658333333333</v>
      </c>
      <c r="C2927" s="63">
        <v>25.946816666666667</v>
      </c>
      <c r="D2927" s="71">
        <v>34</v>
      </c>
      <c r="E2927" s="72">
        <v>0</v>
      </c>
      <c r="F2927" s="64">
        <v>38038</v>
      </c>
      <c r="G2927" s="65">
        <v>0.60833333333333328</v>
      </c>
      <c r="H2927" s="66">
        <v>18.518666666666665</v>
      </c>
      <c r="I2927" s="66">
        <v>34.131</v>
      </c>
      <c r="J2927" s="66">
        <v>1.0049999999999999</v>
      </c>
      <c r="K2927" s="66">
        <v>0.68113170062390416</v>
      </c>
      <c r="L2927" s="66">
        <v>0.62</v>
      </c>
      <c r="M2927" s="66">
        <v>0.11</v>
      </c>
      <c r="N2927" s="66">
        <v>0.01</v>
      </c>
      <c r="P2927" s="66"/>
      <c r="Q2927" s="66">
        <v>4.8499999999999996</v>
      </c>
    </row>
    <row r="2928" spans="1:17" ht="14" customHeight="1" x14ac:dyDescent="0.2">
      <c r="A2928" s="46">
        <v>2926</v>
      </c>
      <c r="B2928" s="63">
        <v>-81.799033333333327</v>
      </c>
      <c r="C2928" s="63">
        <v>25.911066666666667</v>
      </c>
      <c r="D2928" s="71">
        <v>33</v>
      </c>
      <c r="E2928" s="72">
        <v>0</v>
      </c>
      <c r="F2928" s="64">
        <v>38038</v>
      </c>
      <c r="G2928" s="65">
        <v>0.62847222222222221</v>
      </c>
      <c r="H2928" s="66">
        <v>18.456999999999997</v>
      </c>
      <c r="I2928" s="66">
        <v>34.380666666666663</v>
      </c>
      <c r="J2928" s="66">
        <v>0.85699999999999998</v>
      </c>
      <c r="K2928" s="66">
        <v>0.39552057669647472</v>
      </c>
      <c r="L2928" s="67">
        <v>0.09</v>
      </c>
      <c r="M2928" s="67">
        <v>0.08</v>
      </c>
      <c r="N2928" s="67">
        <v>0.01</v>
      </c>
      <c r="Q2928" s="67">
        <v>2.88</v>
      </c>
    </row>
    <row r="2929" spans="1:17" ht="14" customHeight="1" x14ac:dyDescent="0.2">
      <c r="A2929" s="46">
        <v>2927</v>
      </c>
      <c r="B2929" s="63">
        <v>-81.833500000000001</v>
      </c>
      <c r="C2929" s="63">
        <v>25.872783333333334</v>
      </c>
      <c r="D2929" s="71">
        <v>32</v>
      </c>
      <c r="E2929" s="72">
        <v>0</v>
      </c>
      <c r="F2929" s="64">
        <v>38038</v>
      </c>
      <c r="G2929" s="65">
        <v>0.64652777777777781</v>
      </c>
      <c r="H2929" s="66">
        <v>18.574000000000002</v>
      </c>
      <c r="I2929" s="66">
        <v>34.599666666666664</v>
      </c>
      <c r="J2929" s="66">
        <v>0.76400000000000001</v>
      </c>
      <c r="K2929" s="66">
        <v>0.27243411098662829</v>
      </c>
      <c r="L2929" s="67">
        <v>0.17</v>
      </c>
      <c r="M2929" s="67">
        <v>0.02</v>
      </c>
      <c r="N2929" s="67">
        <v>0.01</v>
      </c>
      <c r="Q2929" s="67">
        <v>0</v>
      </c>
    </row>
    <row r="2930" spans="1:17" ht="14" customHeight="1" x14ac:dyDescent="0.2">
      <c r="A2930" s="46">
        <v>2928</v>
      </c>
      <c r="B2930" s="63">
        <v>-81.943583333333336</v>
      </c>
      <c r="C2930" s="63">
        <v>25.740966666666665</v>
      </c>
      <c r="D2930" s="71">
        <v>31</v>
      </c>
      <c r="E2930" s="72">
        <v>0</v>
      </c>
      <c r="F2930" s="64">
        <v>38038</v>
      </c>
      <c r="G2930" s="65">
        <v>0.69305555555555554</v>
      </c>
      <c r="H2930" s="66">
        <v>18.893666666666668</v>
      </c>
      <c r="I2930" s="66">
        <v>34.922999999999995</v>
      </c>
      <c r="J2930" s="66">
        <v>0.69699999999999995</v>
      </c>
      <c r="K2930" s="66">
        <v>0.19242261624963714</v>
      </c>
      <c r="L2930" s="67">
        <v>0</v>
      </c>
      <c r="M2930" s="67">
        <v>0.01</v>
      </c>
      <c r="N2930" s="67">
        <v>0.01</v>
      </c>
      <c r="Q2930" s="67">
        <v>0</v>
      </c>
    </row>
    <row r="2931" spans="1:17" ht="14" customHeight="1" x14ac:dyDescent="0.2">
      <c r="A2931" s="46">
        <v>2929</v>
      </c>
      <c r="B2931" s="63">
        <v>-82.07556666666666</v>
      </c>
      <c r="C2931" s="63">
        <v>25.571116666666668</v>
      </c>
      <c r="D2931" s="71">
        <v>30.5</v>
      </c>
      <c r="E2931" s="72">
        <v>0</v>
      </c>
      <c r="F2931" s="64">
        <v>38038</v>
      </c>
      <c r="G2931" s="65">
        <v>0.75416666666666676</v>
      </c>
      <c r="H2931" s="66">
        <v>19.292999999999999</v>
      </c>
      <c r="I2931" s="66">
        <v>35.083333333333336</v>
      </c>
      <c r="J2931" s="66">
        <v>0.56499999999999995</v>
      </c>
      <c r="K2931" s="66">
        <v>0.13651338497379234</v>
      </c>
      <c r="L2931" s="67">
        <v>0.06</v>
      </c>
      <c r="M2931" s="67">
        <v>0.02</v>
      </c>
      <c r="N2931" s="67">
        <v>0.14000000000000001</v>
      </c>
      <c r="Q2931" s="67">
        <v>0</v>
      </c>
    </row>
    <row r="2932" spans="1:17" ht="14" customHeight="1" x14ac:dyDescent="0.2">
      <c r="A2932" s="46">
        <v>2930</v>
      </c>
      <c r="B2932" s="63">
        <v>-82.210599999999999</v>
      </c>
      <c r="C2932" s="63">
        <v>25.4009</v>
      </c>
      <c r="D2932" s="71">
        <v>30</v>
      </c>
      <c r="E2932" s="72">
        <v>0</v>
      </c>
      <c r="F2932" s="64">
        <v>38038</v>
      </c>
      <c r="G2932" s="65">
        <v>0.81180555555555556</v>
      </c>
      <c r="H2932" s="66">
        <v>19.109000000000002</v>
      </c>
      <c r="I2932" s="66">
        <v>35.273333333333333</v>
      </c>
      <c r="J2932" s="66">
        <v>0.30299999999999999</v>
      </c>
      <c r="K2932" s="66">
        <v>8.1991538246958123E-2</v>
      </c>
      <c r="L2932" s="67">
        <v>0.01</v>
      </c>
      <c r="M2932" s="67">
        <v>0.03</v>
      </c>
      <c r="N2932" s="67">
        <v>0.15</v>
      </c>
      <c r="Q2932" s="67">
        <v>0</v>
      </c>
    </row>
    <row r="2933" spans="1:17" ht="14" customHeight="1" x14ac:dyDescent="0.2">
      <c r="A2933" s="46">
        <v>2931</v>
      </c>
      <c r="B2933" s="63">
        <v>-82.35</v>
      </c>
      <c r="C2933" s="63">
        <v>25.226466666666667</v>
      </c>
      <c r="D2933" s="71">
        <v>29.5</v>
      </c>
      <c r="E2933" s="72">
        <v>0</v>
      </c>
      <c r="F2933" s="64">
        <v>38038</v>
      </c>
      <c r="G2933" s="65">
        <v>0.87361111111111101</v>
      </c>
      <c r="H2933" s="66">
        <v>19.79</v>
      </c>
      <c r="I2933" s="66">
        <v>35.377333333333333</v>
      </c>
      <c r="J2933" s="66">
        <v>0.36199999999999999</v>
      </c>
      <c r="K2933" s="66">
        <v>9.1967441864683627E-2</v>
      </c>
      <c r="L2933" s="67">
        <v>1.0900000000000001</v>
      </c>
      <c r="M2933" s="67">
        <v>0.02</v>
      </c>
      <c r="N2933" s="67">
        <v>0.24</v>
      </c>
      <c r="Q2933" s="67">
        <v>0</v>
      </c>
    </row>
    <row r="2934" spans="1:17" ht="14" customHeight="1" x14ac:dyDescent="0.2">
      <c r="A2934" s="46">
        <v>2932</v>
      </c>
      <c r="B2934" s="63">
        <v>-82.478666666666669</v>
      </c>
      <c r="C2934" s="63">
        <v>25.063083333333335</v>
      </c>
      <c r="D2934" s="71">
        <v>29</v>
      </c>
      <c r="E2934" s="72">
        <v>0</v>
      </c>
      <c r="F2934" s="64">
        <v>38038</v>
      </c>
      <c r="G2934" s="65">
        <v>0.93125000000000002</v>
      </c>
      <c r="H2934" s="66">
        <v>21.170499999999997</v>
      </c>
      <c r="I2934" s="66">
        <v>35.966333333333331</v>
      </c>
      <c r="J2934" s="66">
        <v>0.253</v>
      </c>
      <c r="K2934" s="66">
        <v>8.2866101473976037E-2</v>
      </c>
      <c r="L2934" s="67">
        <v>0</v>
      </c>
      <c r="M2934" s="67">
        <v>0.03</v>
      </c>
      <c r="N2934" s="67">
        <v>0.01</v>
      </c>
      <c r="Q2934" s="67">
        <v>0.41</v>
      </c>
    </row>
    <row r="2935" spans="1:17" ht="14" customHeight="1" x14ac:dyDescent="0.2">
      <c r="A2935" s="46">
        <v>2933</v>
      </c>
      <c r="B2935" s="63">
        <v>-82.615516666666664</v>
      </c>
      <c r="C2935" s="63">
        <v>24.896599999999999</v>
      </c>
      <c r="D2935" s="71">
        <v>28.5</v>
      </c>
      <c r="E2935" s="72">
        <v>0</v>
      </c>
      <c r="F2935" s="64">
        <v>38038</v>
      </c>
      <c r="G2935" s="65">
        <v>0.98750000000000004</v>
      </c>
      <c r="H2935" s="66">
        <v>22.271000000000001</v>
      </c>
      <c r="I2935" s="66">
        <v>36.364666666666665</v>
      </c>
      <c r="J2935" s="66">
        <v>0.29699999999999999</v>
      </c>
      <c r="K2935" s="66">
        <v>8.8330663399563414E-2</v>
      </c>
      <c r="L2935" s="67">
        <v>0.2</v>
      </c>
      <c r="M2935" s="67">
        <v>0.01</v>
      </c>
      <c r="N2935" s="67">
        <v>0.05</v>
      </c>
      <c r="Q2935" s="67">
        <v>0.34</v>
      </c>
    </row>
    <row r="2936" spans="1:17" ht="14" customHeight="1" x14ac:dyDescent="0.2">
      <c r="A2936" s="46">
        <v>2934</v>
      </c>
      <c r="B2936" s="63">
        <v>-82.748466666666673</v>
      </c>
      <c r="C2936" s="63">
        <v>24.728083333333334</v>
      </c>
      <c r="D2936" s="71">
        <v>28</v>
      </c>
      <c r="E2936" s="72">
        <v>0</v>
      </c>
      <c r="F2936" s="64">
        <v>38039</v>
      </c>
      <c r="G2936" s="65">
        <v>4.6527777777777779E-2</v>
      </c>
      <c r="H2936" s="66">
        <v>22.645666666666667</v>
      </c>
      <c r="I2936" s="66">
        <v>36.401333333333334</v>
      </c>
      <c r="J2936" s="66">
        <v>0.18099999999999999</v>
      </c>
      <c r="K2936" s="66">
        <v>5.9900375131985859E-2</v>
      </c>
      <c r="L2936" s="67">
        <v>0</v>
      </c>
      <c r="M2936" s="67">
        <v>0.05</v>
      </c>
      <c r="N2936" s="67">
        <v>7.0000000000000007E-2</v>
      </c>
      <c r="Q2936" s="67">
        <v>0</v>
      </c>
    </row>
    <row r="2937" spans="1:17" ht="14" customHeight="1" x14ac:dyDescent="0.2">
      <c r="A2937" s="46">
        <v>2935</v>
      </c>
      <c r="B2937" s="63">
        <v>-82.910633333333337</v>
      </c>
      <c r="C2937" s="63">
        <v>24.619033333333334</v>
      </c>
      <c r="D2937" s="71" t="s">
        <v>26</v>
      </c>
      <c r="E2937" s="72">
        <v>0</v>
      </c>
      <c r="F2937" s="64">
        <v>38039</v>
      </c>
      <c r="G2937" s="65">
        <v>0.10486111111111111</v>
      </c>
      <c r="H2937" s="66">
        <v>22.693999999999999</v>
      </c>
      <c r="I2937" s="66">
        <v>36.380000000000003</v>
      </c>
      <c r="J2937" s="66">
        <v>0.35199999999999998</v>
      </c>
      <c r="K2937" s="66">
        <v>0.13122606743499127</v>
      </c>
      <c r="L2937" s="67">
        <v>0.03</v>
      </c>
      <c r="M2937" s="67">
        <v>0.01</v>
      </c>
      <c r="N2937" s="67">
        <v>0.1</v>
      </c>
      <c r="Q2937" s="67">
        <v>0</v>
      </c>
    </row>
    <row r="2938" spans="1:17" ht="14" customHeight="1" x14ac:dyDescent="0.2">
      <c r="A2938" s="46">
        <v>2936</v>
      </c>
      <c r="B2938" s="63">
        <v>-82.972566666666665</v>
      </c>
      <c r="C2938" s="63">
        <v>24.549066666666668</v>
      </c>
      <c r="D2938" s="71" t="s">
        <v>25</v>
      </c>
      <c r="E2938" s="72">
        <v>0</v>
      </c>
      <c r="F2938" s="64">
        <v>38039</v>
      </c>
      <c r="G2938" s="65">
        <v>0.51388888888888895</v>
      </c>
      <c r="H2938" s="66">
        <v>23.050333333333331</v>
      </c>
      <c r="I2938" s="66">
        <v>36.329333333333331</v>
      </c>
      <c r="J2938" s="66">
        <v>0.28100000000000003</v>
      </c>
      <c r="K2938" s="66">
        <v>9.0038300896717188E-2</v>
      </c>
      <c r="L2938" s="67">
        <v>0</v>
      </c>
      <c r="M2938" s="67">
        <v>0.01</v>
      </c>
      <c r="N2938" s="67">
        <v>0.05</v>
      </c>
      <c r="Q2938" s="67">
        <v>0</v>
      </c>
    </row>
    <row r="2939" spans="1:17" ht="14" customHeight="1" x14ac:dyDescent="0.2">
      <c r="A2939" s="46">
        <v>2937</v>
      </c>
      <c r="B2939" s="63">
        <v>-83.042100000000005</v>
      </c>
      <c r="C2939" s="63">
        <v>24.466866666666668</v>
      </c>
      <c r="D2939" s="71" t="s">
        <v>24</v>
      </c>
      <c r="E2939" s="72">
        <v>0</v>
      </c>
      <c r="F2939" s="64">
        <v>38039</v>
      </c>
      <c r="G2939" s="65">
        <v>0.54513888888888895</v>
      </c>
      <c r="H2939" s="66">
        <v>23.012</v>
      </c>
      <c r="I2939" s="66">
        <v>36.353999999999992</v>
      </c>
      <c r="J2939" s="66">
        <v>0.17199999999999999</v>
      </c>
      <c r="K2939" s="66">
        <v>4.516647991704803E-2</v>
      </c>
      <c r="L2939" s="67">
        <v>0</v>
      </c>
      <c r="M2939" s="67">
        <v>0.01</v>
      </c>
      <c r="N2939" s="67">
        <v>0</v>
      </c>
      <c r="Q2939" s="67">
        <v>0</v>
      </c>
    </row>
    <row r="2940" spans="1:17" ht="14" customHeight="1" x14ac:dyDescent="0.2">
      <c r="A2940" s="46">
        <v>2938</v>
      </c>
      <c r="B2940" s="63">
        <v>-83.116433333333333</v>
      </c>
      <c r="C2940" s="63">
        <v>24.385400000000001</v>
      </c>
      <c r="D2940" s="71" t="s">
        <v>23</v>
      </c>
      <c r="E2940" s="72">
        <v>0</v>
      </c>
      <c r="F2940" s="64">
        <v>38039</v>
      </c>
      <c r="G2940" s="65">
        <v>0.57847222222222217</v>
      </c>
      <c r="H2940" s="66">
        <v>22.879000000000001</v>
      </c>
      <c r="I2940" s="66">
        <v>36.353666666666662</v>
      </c>
      <c r="J2940" s="66">
        <v>0.157</v>
      </c>
      <c r="K2940" s="66">
        <v>5.5717519340577087E-2</v>
      </c>
      <c r="L2940" s="67">
        <v>0</v>
      </c>
      <c r="M2940" s="67">
        <v>0.08</v>
      </c>
      <c r="N2940" s="67">
        <v>0.3</v>
      </c>
      <c r="Q2940" s="67">
        <v>0</v>
      </c>
    </row>
    <row r="2941" spans="1:17" ht="14" customHeight="1" x14ac:dyDescent="0.2">
      <c r="A2941" s="46">
        <v>2939</v>
      </c>
      <c r="B2941" s="63">
        <v>-83.191599999999994</v>
      </c>
      <c r="C2941" s="63">
        <v>24.298716666666667</v>
      </c>
      <c r="D2941" s="71" t="s">
        <v>22</v>
      </c>
      <c r="E2941" s="72">
        <v>0</v>
      </c>
      <c r="F2941" s="64">
        <v>38039</v>
      </c>
      <c r="G2941" s="65">
        <v>0.61875000000000002</v>
      </c>
      <c r="H2941" s="66">
        <v>22.744666666666671</v>
      </c>
      <c r="I2941" s="66">
        <v>36.397333333333336</v>
      </c>
      <c r="J2941" s="66">
        <v>0.19800000000000001</v>
      </c>
      <c r="K2941" s="66">
        <v>0.41332822085414567</v>
      </c>
      <c r="L2941" s="67">
        <v>0.18</v>
      </c>
      <c r="M2941" s="67">
        <v>0.01</v>
      </c>
      <c r="N2941" s="67">
        <v>0</v>
      </c>
      <c r="Q2941" s="67">
        <v>0</v>
      </c>
    </row>
    <row r="2942" spans="1:17" ht="14" customHeight="1" x14ac:dyDescent="0.2">
      <c r="A2942" s="46">
        <v>2940</v>
      </c>
      <c r="B2942" s="63">
        <v>-83.235033333333334</v>
      </c>
      <c r="C2942" s="63">
        <v>24.434516666666667</v>
      </c>
      <c r="D2942" s="71" t="s">
        <v>21</v>
      </c>
      <c r="E2942" s="72">
        <v>0</v>
      </c>
      <c r="F2942" s="64">
        <v>38039</v>
      </c>
      <c r="G2942" s="65">
        <v>0.67569444444444438</v>
      </c>
      <c r="H2942" s="66">
        <v>22.797666666666668</v>
      </c>
      <c r="I2942" s="66">
        <v>36.370666666666665</v>
      </c>
      <c r="J2942" s="66">
        <v>0.13300000000000001</v>
      </c>
      <c r="K2942" s="66">
        <v>3.7189979224158842E-2</v>
      </c>
      <c r="L2942" s="67">
        <v>0</v>
      </c>
      <c r="M2942" s="67">
        <v>0.01</v>
      </c>
      <c r="N2942" s="67">
        <v>0</v>
      </c>
      <c r="Q2942" s="67">
        <v>0</v>
      </c>
    </row>
    <row r="2943" spans="1:17" ht="14" customHeight="1" x14ac:dyDescent="0.2">
      <c r="A2943" s="46">
        <v>2941</v>
      </c>
      <c r="B2943" s="63">
        <v>-83.26776666666666</v>
      </c>
      <c r="C2943" s="63">
        <v>24.567116666666667</v>
      </c>
      <c r="D2943" s="71" t="s">
        <v>20</v>
      </c>
      <c r="E2943" s="72">
        <v>0</v>
      </c>
      <c r="F2943" s="64">
        <v>38039</v>
      </c>
      <c r="G2943" s="65">
        <v>0.71875</v>
      </c>
      <c r="H2943" s="66">
        <v>22.991666666666664</v>
      </c>
      <c r="I2943" s="66">
        <v>36.350999999999999</v>
      </c>
      <c r="J2943" s="66">
        <v>0.13700000000000001</v>
      </c>
      <c r="K2943" s="66">
        <v>5.1773365981183594E-2</v>
      </c>
      <c r="L2943" s="67">
        <v>0.92</v>
      </c>
      <c r="M2943" s="67">
        <v>0.02</v>
      </c>
      <c r="N2943" s="67">
        <v>0</v>
      </c>
      <c r="Q2943" s="67">
        <v>0</v>
      </c>
    </row>
    <row r="2944" spans="1:17" ht="14" customHeight="1" x14ac:dyDescent="0.2">
      <c r="A2944" s="46">
        <v>2942</v>
      </c>
      <c r="B2944" s="63">
        <v>-83.310616666666661</v>
      </c>
      <c r="C2944" s="63">
        <v>24.691400000000002</v>
      </c>
      <c r="D2944" s="71" t="s">
        <v>19</v>
      </c>
      <c r="E2944" s="72">
        <v>0</v>
      </c>
      <c r="F2944" s="64">
        <v>38039</v>
      </c>
      <c r="G2944" s="65">
        <v>0.7597222222222223</v>
      </c>
      <c r="H2944" s="66">
        <v>23.296333333333333</v>
      </c>
      <c r="I2944" s="66">
        <v>36.337333333333333</v>
      </c>
      <c r="J2944" s="66">
        <v>0.20399999999999999</v>
      </c>
      <c r="K2944" s="66">
        <v>3.0113064809997054E-2</v>
      </c>
      <c r="L2944" s="67">
        <v>0</v>
      </c>
      <c r="M2944" s="67">
        <v>0.02</v>
      </c>
      <c r="N2944" s="67">
        <v>0.03</v>
      </c>
      <c r="Q2944" s="67">
        <v>0</v>
      </c>
    </row>
    <row r="2945" spans="1:17" ht="14" customHeight="1" x14ac:dyDescent="0.2">
      <c r="A2945" s="46">
        <v>2943</v>
      </c>
      <c r="B2945" s="63">
        <v>-83.185283333333331</v>
      </c>
      <c r="C2945" s="63">
        <v>24.691299999999998</v>
      </c>
      <c r="D2945" s="71" t="s">
        <v>18</v>
      </c>
      <c r="E2945" s="72">
        <v>0</v>
      </c>
      <c r="F2945" s="64">
        <v>38039</v>
      </c>
      <c r="G2945" s="65">
        <v>0.80138888888888893</v>
      </c>
      <c r="H2945" s="66">
        <v>23.376999999999999</v>
      </c>
      <c r="I2945" s="66">
        <v>36.341000000000001</v>
      </c>
      <c r="J2945" s="66">
        <v>0.14000000000000001</v>
      </c>
      <c r="K2945" s="66">
        <v>3.9423601576702334E-2</v>
      </c>
      <c r="L2945" s="67">
        <v>0.05</v>
      </c>
      <c r="M2945" s="67">
        <v>0.02</v>
      </c>
      <c r="N2945" s="67">
        <v>0</v>
      </c>
      <c r="Q2945" s="67">
        <v>0</v>
      </c>
    </row>
    <row r="2946" spans="1:17" ht="14" customHeight="1" x14ac:dyDescent="0.2">
      <c r="A2946" s="46">
        <v>2944</v>
      </c>
      <c r="B2946" s="63">
        <v>-83.051983333333339</v>
      </c>
      <c r="C2946" s="63">
        <v>24.691366666666667</v>
      </c>
      <c r="D2946" s="71" t="s">
        <v>17</v>
      </c>
      <c r="E2946" s="72">
        <v>0</v>
      </c>
      <c r="F2946" s="64">
        <v>38039</v>
      </c>
      <c r="G2946" s="65">
        <v>0.84375</v>
      </c>
      <c r="H2946" s="66">
        <v>23.362333333333336</v>
      </c>
      <c r="I2946" s="66">
        <v>36.350666666666662</v>
      </c>
      <c r="J2946" s="66">
        <v>0.34699999999999998</v>
      </c>
      <c r="K2946" s="66">
        <v>9.9950300536019915E-2</v>
      </c>
      <c r="L2946" s="67">
        <v>0.18</v>
      </c>
      <c r="M2946" s="67">
        <v>0.02</v>
      </c>
      <c r="N2946" s="67">
        <v>0</v>
      </c>
      <c r="Q2946" s="67">
        <v>0</v>
      </c>
    </row>
    <row r="2947" spans="1:17" ht="14" customHeight="1" x14ac:dyDescent="0.2">
      <c r="A2947" s="46">
        <v>2945</v>
      </c>
      <c r="B2947" s="63">
        <v>-82.916533333333334</v>
      </c>
      <c r="C2947" s="63">
        <v>24.691116666666666</v>
      </c>
      <c r="D2947" s="71" t="s">
        <v>16</v>
      </c>
      <c r="E2947" s="72">
        <v>0</v>
      </c>
      <c r="F2947" s="64">
        <v>38039</v>
      </c>
      <c r="G2947" s="65">
        <v>0.88194444444444453</v>
      </c>
      <c r="H2947" s="66">
        <v>23.019333333333332</v>
      </c>
      <c r="I2947" s="66">
        <v>36.369</v>
      </c>
      <c r="J2947" s="66">
        <v>0.378</v>
      </c>
      <c r="K2947" s="66">
        <v>0.12485947329748284</v>
      </c>
      <c r="L2947" s="67">
        <v>0</v>
      </c>
      <c r="M2947" s="67">
        <v>0</v>
      </c>
      <c r="N2947" s="67">
        <v>0.04</v>
      </c>
      <c r="Q2947" s="67">
        <v>0</v>
      </c>
    </row>
    <row r="2948" spans="1:17" ht="14" customHeight="1" x14ac:dyDescent="0.2">
      <c r="A2948" s="46">
        <v>2946</v>
      </c>
      <c r="B2948" s="63">
        <v>-82.76851666666667</v>
      </c>
      <c r="C2948" s="63">
        <v>24.590066666666665</v>
      </c>
      <c r="D2948" s="71">
        <v>27</v>
      </c>
      <c r="E2948" s="72">
        <v>0</v>
      </c>
      <c r="F2948" s="64">
        <v>38040</v>
      </c>
      <c r="G2948" s="65">
        <v>0.53749999999999998</v>
      </c>
      <c r="H2948" s="66">
        <v>22.881666666666671</v>
      </c>
      <c r="I2948" s="66">
        <v>36.356666666666662</v>
      </c>
      <c r="J2948" s="66">
        <v>0.27200000000000002</v>
      </c>
      <c r="K2948" s="66">
        <v>0.13399231810089901</v>
      </c>
      <c r="L2948" s="67">
        <v>0</v>
      </c>
      <c r="M2948" s="67">
        <v>0</v>
      </c>
      <c r="N2948" s="67">
        <v>0.01</v>
      </c>
      <c r="Q2948" s="67">
        <v>0</v>
      </c>
    </row>
    <row r="2949" spans="1:17" ht="14" customHeight="1" x14ac:dyDescent="0.2">
      <c r="A2949" s="46">
        <v>2947</v>
      </c>
      <c r="B2949" s="63">
        <v>-82.768133333333338</v>
      </c>
      <c r="C2949" s="63">
        <v>24.492233333333335</v>
      </c>
      <c r="D2949" s="71">
        <v>26</v>
      </c>
      <c r="E2949" s="72">
        <v>0</v>
      </c>
      <c r="F2949" s="64">
        <v>38040</v>
      </c>
      <c r="G2949" s="65">
        <v>0.56944444444444442</v>
      </c>
      <c r="H2949" s="66">
        <v>23.130666666666666</v>
      </c>
      <c r="I2949" s="66">
        <v>36.331666666666671</v>
      </c>
      <c r="J2949" s="66">
        <v>0.153</v>
      </c>
      <c r="K2949" s="66">
        <v>4.4111331217044809E-2</v>
      </c>
      <c r="L2949" s="67">
        <v>0</v>
      </c>
      <c r="M2949" s="67">
        <v>0</v>
      </c>
      <c r="N2949" s="67">
        <v>0.02</v>
      </c>
      <c r="Q2949" s="67">
        <v>0</v>
      </c>
    </row>
    <row r="2950" spans="1:17" ht="14" customHeight="1" x14ac:dyDescent="0.2">
      <c r="A2950" s="46">
        <v>2948</v>
      </c>
      <c r="B2950" s="63">
        <v>-82.768699999999995</v>
      </c>
      <c r="C2950" s="63">
        <v>24.392800000000001</v>
      </c>
      <c r="D2950" s="71">
        <v>25</v>
      </c>
      <c r="E2950" s="72">
        <v>0</v>
      </c>
      <c r="F2950" s="64">
        <v>38040</v>
      </c>
      <c r="G2950" s="65">
        <v>0.6020833333333333</v>
      </c>
      <c r="H2950" s="66">
        <v>23.031666666666666</v>
      </c>
      <c r="I2950" s="66">
        <v>36.340666666666664</v>
      </c>
      <c r="J2950" s="66">
        <v>0.14699999999999999</v>
      </c>
      <c r="K2950" s="66">
        <v>4.1927878350472361E-2</v>
      </c>
      <c r="L2950" s="67">
        <v>0</v>
      </c>
      <c r="M2950" s="67">
        <v>0</v>
      </c>
      <c r="N2950" s="67">
        <v>0.01</v>
      </c>
      <c r="Q2950" s="67">
        <v>0</v>
      </c>
    </row>
    <row r="2951" spans="1:17" ht="14" customHeight="1" x14ac:dyDescent="0.2">
      <c r="A2951" s="46">
        <v>2949</v>
      </c>
      <c r="B2951" s="63">
        <v>-82.766833333333338</v>
      </c>
      <c r="C2951" s="63">
        <v>24.286516666666667</v>
      </c>
      <c r="D2951" s="71">
        <v>25.5</v>
      </c>
      <c r="E2951" s="72">
        <v>0</v>
      </c>
      <c r="F2951" s="64">
        <v>38040</v>
      </c>
      <c r="G2951" s="65">
        <v>0.63680555555555551</v>
      </c>
      <c r="H2951" s="66">
        <v>22.90433333333333</v>
      </c>
      <c r="I2951" s="66">
        <v>36.390999999999998</v>
      </c>
      <c r="J2951" s="66">
        <v>0.188</v>
      </c>
      <c r="K2951" s="66">
        <v>4.4541460104800687E-2</v>
      </c>
      <c r="L2951" s="67">
        <v>0</v>
      </c>
      <c r="M2951" s="67">
        <v>0</v>
      </c>
      <c r="N2951" s="67">
        <v>0.01</v>
      </c>
      <c r="Q2951" s="67">
        <v>0</v>
      </c>
    </row>
    <row r="2952" spans="1:17" ht="14" customHeight="1" x14ac:dyDescent="0.2">
      <c r="A2952" s="46">
        <v>2950</v>
      </c>
      <c r="B2952" s="63">
        <v>-81.831000000000003</v>
      </c>
      <c r="C2952" s="63">
        <v>24.396883333333335</v>
      </c>
      <c r="D2952" s="71">
        <v>22.5</v>
      </c>
      <c r="E2952" s="72">
        <v>0</v>
      </c>
      <c r="F2952" s="64">
        <v>38040</v>
      </c>
      <c r="G2952" s="65">
        <v>0.89444444444444438</v>
      </c>
      <c r="H2952" s="66">
        <v>23.313666666666666</v>
      </c>
      <c r="I2952" s="66">
        <v>36.372999999999998</v>
      </c>
      <c r="J2952" s="66">
        <v>0.115</v>
      </c>
      <c r="K2952" s="66">
        <v>2.6623901293093645E-2</v>
      </c>
      <c r="L2952" s="66">
        <v>0.28000000000000003</v>
      </c>
      <c r="M2952" s="66">
        <v>0</v>
      </c>
      <c r="N2952" s="66">
        <v>0.02</v>
      </c>
      <c r="P2952" s="66"/>
      <c r="Q2952" s="66">
        <v>0</v>
      </c>
    </row>
    <row r="2953" spans="1:17" ht="14" customHeight="1" x14ac:dyDescent="0.2">
      <c r="A2953" s="46">
        <v>2951</v>
      </c>
      <c r="B2953" s="63">
        <v>-81.828000000000003</v>
      </c>
      <c r="C2953" s="63">
        <v>24.456666666666667</v>
      </c>
      <c r="D2953" s="71">
        <v>22</v>
      </c>
      <c r="E2953" s="72">
        <v>0</v>
      </c>
      <c r="F2953" s="64">
        <v>38040</v>
      </c>
      <c r="G2953" s="65">
        <v>0.92500000000000004</v>
      </c>
      <c r="H2953" s="66">
        <v>23.355333333333334</v>
      </c>
      <c r="I2953" s="66">
        <v>36.393666666666668</v>
      </c>
      <c r="J2953" s="66">
        <v>0.27500000000000002</v>
      </c>
      <c r="K2953" s="66">
        <v>6.1557272184113873E-2</v>
      </c>
      <c r="L2953" s="67">
        <v>0.28000000000000003</v>
      </c>
      <c r="M2953" s="67">
        <v>0.01</v>
      </c>
      <c r="N2953" s="67">
        <v>0.03</v>
      </c>
      <c r="Q2953" s="67">
        <v>0</v>
      </c>
    </row>
    <row r="2954" spans="1:17" ht="14" customHeight="1" x14ac:dyDescent="0.2">
      <c r="A2954" s="46">
        <v>2952</v>
      </c>
      <c r="B2954" s="63">
        <v>-81.829583333333332</v>
      </c>
      <c r="C2954" s="63">
        <v>24.486866666666668</v>
      </c>
      <c r="D2954" s="71">
        <v>23</v>
      </c>
      <c r="E2954" s="72">
        <v>0</v>
      </c>
      <c r="F2954" s="64">
        <v>38040</v>
      </c>
      <c r="G2954" s="65">
        <v>0.93888888888888899</v>
      </c>
      <c r="H2954" s="66">
        <v>23.073999999999998</v>
      </c>
      <c r="I2954" s="66">
        <v>36.264000000000003</v>
      </c>
      <c r="J2954" s="66">
        <v>0.31900000000000001</v>
      </c>
      <c r="K2954" s="66">
        <v>4.3021784594636639E-2</v>
      </c>
      <c r="L2954" s="67">
        <v>0</v>
      </c>
      <c r="M2954" s="67">
        <v>0</v>
      </c>
      <c r="N2954" s="67">
        <v>0.02</v>
      </c>
      <c r="Q2954" s="67">
        <v>0</v>
      </c>
    </row>
    <row r="2955" spans="1:17" ht="14" customHeight="1" x14ac:dyDescent="0.2">
      <c r="A2955" s="46">
        <v>2953</v>
      </c>
      <c r="B2955" s="63">
        <v>-81.83026666666666</v>
      </c>
      <c r="C2955" s="63">
        <v>24.535766666666667</v>
      </c>
      <c r="D2955" s="71">
        <v>24</v>
      </c>
      <c r="E2955" s="72">
        <v>0</v>
      </c>
      <c r="F2955" s="64">
        <v>38040</v>
      </c>
      <c r="G2955" s="65">
        <v>0.95833333333333337</v>
      </c>
      <c r="H2955" s="66">
        <v>22.863666666666663</v>
      </c>
      <c r="I2955" s="66">
        <v>35.801666666666669</v>
      </c>
      <c r="J2955" s="66">
        <v>0.52700000000000002</v>
      </c>
      <c r="K2955" s="66">
        <v>0.2311650794117534</v>
      </c>
      <c r="L2955" s="67">
        <v>0</v>
      </c>
      <c r="M2955" s="67">
        <v>0.01</v>
      </c>
      <c r="N2955" s="67">
        <v>0.38</v>
      </c>
      <c r="Q2955" s="67">
        <v>0</v>
      </c>
    </row>
    <row r="2956" spans="1:17" ht="14" customHeight="1" x14ac:dyDescent="0.2">
      <c r="A2956" s="46">
        <v>2954</v>
      </c>
      <c r="B2956" s="63">
        <v>-81.41961666666667</v>
      </c>
      <c r="C2956" s="63">
        <v>24.609649999999998</v>
      </c>
      <c r="D2956" s="71">
        <v>19</v>
      </c>
      <c r="E2956" s="72">
        <v>0</v>
      </c>
      <c r="F2956" s="64">
        <v>38041</v>
      </c>
      <c r="G2956" s="65">
        <v>0.56736111111111109</v>
      </c>
      <c r="H2956" s="66">
        <v>23.470333333333333</v>
      </c>
      <c r="I2956" s="66">
        <v>35.510333333333328</v>
      </c>
      <c r="J2956" s="66">
        <v>0.3</v>
      </c>
      <c r="K2956" s="66">
        <v>0.16389948890667411</v>
      </c>
      <c r="L2956" s="67">
        <v>0.28000000000000003</v>
      </c>
      <c r="M2956" s="67">
        <v>0.02</v>
      </c>
      <c r="N2956" s="67">
        <v>0.25</v>
      </c>
      <c r="Q2956" s="67">
        <v>0.85</v>
      </c>
    </row>
    <row r="2957" spans="1:17" ht="14" customHeight="1" x14ac:dyDescent="0.2">
      <c r="A2957" s="46">
        <v>2955</v>
      </c>
      <c r="B2957" s="63">
        <v>-81.419066666666666</v>
      </c>
      <c r="C2957" s="63">
        <v>24.575399999999998</v>
      </c>
      <c r="D2957" s="71">
        <v>20</v>
      </c>
      <c r="E2957" s="72">
        <v>0</v>
      </c>
      <c r="F2957" s="64">
        <v>38041</v>
      </c>
      <c r="G2957" s="65">
        <v>0.58402777777777781</v>
      </c>
      <c r="H2957" s="66">
        <v>22.060333333333332</v>
      </c>
      <c r="I2957" s="66">
        <v>35.372666666666667</v>
      </c>
      <c r="J2957" s="66">
        <v>0.29299999999999998</v>
      </c>
      <c r="K2957" s="66">
        <v>0.10591105578145213</v>
      </c>
      <c r="M2957" s="67">
        <v>0.01</v>
      </c>
      <c r="N2957" s="67">
        <v>0.08</v>
      </c>
      <c r="Q2957" s="67">
        <v>2.19</v>
      </c>
    </row>
    <row r="2958" spans="1:17" ht="14" customHeight="1" x14ac:dyDescent="0.2">
      <c r="A2958" s="46">
        <v>2956</v>
      </c>
      <c r="B2958" s="63">
        <v>-81.413600000000002</v>
      </c>
      <c r="C2958" s="63">
        <v>24.539366666666666</v>
      </c>
      <c r="D2958" s="71">
        <v>21</v>
      </c>
      <c r="E2958" s="72">
        <v>0</v>
      </c>
      <c r="F2958" s="64">
        <v>38041</v>
      </c>
      <c r="G2958" s="65">
        <v>0.61736111111111114</v>
      </c>
      <c r="H2958" s="66">
        <v>23.166</v>
      </c>
      <c r="I2958" s="66">
        <v>36.241</v>
      </c>
      <c r="J2958" s="66">
        <v>0.26100000000000001</v>
      </c>
      <c r="K2958" s="66">
        <v>7.2473232501891721E-2</v>
      </c>
      <c r="L2958" s="67">
        <v>0</v>
      </c>
      <c r="M2958" s="67">
        <v>0.02</v>
      </c>
      <c r="N2958" s="67">
        <v>0.03</v>
      </c>
      <c r="Q2958" s="67">
        <v>0</v>
      </c>
    </row>
    <row r="2959" spans="1:17" ht="14" customHeight="1" x14ac:dyDescent="0.2">
      <c r="A2959" s="46">
        <v>2957</v>
      </c>
      <c r="B2959" s="63">
        <v>-81.391266666666667</v>
      </c>
      <c r="C2959" s="63">
        <v>24.485183333333332</v>
      </c>
      <c r="D2959" s="71">
        <v>21.5</v>
      </c>
      <c r="E2959" s="72">
        <v>0</v>
      </c>
      <c r="F2959" s="64">
        <v>38041</v>
      </c>
      <c r="G2959" s="65">
        <v>0.65208333333333335</v>
      </c>
      <c r="H2959" s="66">
        <v>23.573333333333334</v>
      </c>
      <c r="I2959" s="66">
        <v>36.351999999999997</v>
      </c>
      <c r="J2959" s="66">
        <v>0.13400000000000001</v>
      </c>
      <c r="K2959" s="66">
        <v>2.6099220452788365E-2</v>
      </c>
      <c r="L2959" s="67">
        <v>0.28000000000000003</v>
      </c>
      <c r="M2959" s="67">
        <v>0</v>
      </c>
      <c r="N2959" s="67">
        <v>0.03</v>
      </c>
      <c r="Q2959" s="67">
        <v>0</v>
      </c>
    </row>
    <row r="2960" spans="1:17" ht="14" customHeight="1" x14ac:dyDescent="0.2">
      <c r="A2960" s="46">
        <v>2958</v>
      </c>
      <c r="B2960" s="63">
        <v>-81.205600000000004</v>
      </c>
      <c r="C2960" s="63">
        <v>24.672599999999999</v>
      </c>
      <c r="D2960" s="71">
        <v>16</v>
      </c>
      <c r="E2960" s="72">
        <v>0</v>
      </c>
      <c r="F2960" s="64">
        <v>38041</v>
      </c>
      <c r="G2960" s="65">
        <v>0.7270833333333333</v>
      </c>
      <c r="H2960" s="66">
        <v>23.153333333333336</v>
      </c>
      <c r="I2960" s="66">
        <v>35.050333333333327</v>
      </c>
      <c r="J2960" s="66">
        <v>0.59599999999999997</v>
      </c>
      <c r="K2960" s="66">
        <v>0.26964022923884173</v>
      </c>
      <c r="M2960" s="67">
        <v>0</v>
      </c>
      <c r="N2960" s="67">
        <v>0.05</v>
      </c>
      <c r="Q2960" s="67">
        <v>1.1499999999999999</v>
      </c>
    </row>
    <row r="2961" spans="1:17" ht="14" customHeight="1" x14ac:dyDescent="0.2">
      <c r="A2961" s="46">
        <v>2959</v>
      </c>
      <c r="B2961" s="63">
        <v>-81.193733333333327</v>
      </c>
      <c r="C2961" s="63">
        <v>24.635633333333335</v>
      </c>
      <c r="D2961" s="71">
        <v>17</v>
      </c>
      <c r="E2961" s="72">
        <v>0</v>
      </c>
      <c r="F2961" s="64">
        <v>38041</v>
      </c>
      <c r="G2961" s="65">
        <v>0.74722222222222223</v>
      </c>
      <c r="H2961" s="66">
        <v>22.602333333333334</v>
      </c>
      <c r="I2961" s="66">
        <v>35.650666666666666</v>
      </c>
      <c r="J2961" s="66">
        <v>0.432</v>
      </c>
      <c r="K2961" s="66">
        <v>0.1021181439360016</v>
      </c>
      <c r="M2961" s="67">
        <v>0.03</v>
      </c>
      <c r="N2961" s="67">
        <v>0.04</v>
      </c>
      <c r="Q2961" s="67">
        <v>1.41</v>
      </c>
    </row>
    <row r="2962" spans="1:17" ht="14" customHeight="1" x14ac:dyDescent="0.2">
      <c r="A2962" s="46">
        <v>2960</v>
      </c>
      <c r="B2962" s="63">
        <v>-81.185199999999995</v>
      </c>
      <c r="C2962" s="63">
        <v>24.599466666666668</v>
      </c>
      <c r="D2962" s="71">
        <v>18</v>
      </c>
      <c r="E2962" s="72">
        <v>0</v>
      </c>
      <c r="F2962" s="64">
        <v>38041</v>
      </c>
      <c r="G2962" s="65">
        <v>0.77500000000000002</v>
      </c>
      <c r="H2962" s="66">
        <v>23.723333333333333</v>
      </c>
      <c r="I2962" s="66">
        <v>36.256999999999998</v>
      </c>
      <c r="J2962" s="66">
        <v>0.19800000000000001</v>
      </c>
      <c r="K2962" s="66">
        <v>5.2873915683322378E-2</v>
      </c>
      <c r="L2962" s="66">
        <v>0.56000000000000005</v>
      </c>
      <c r="M2962" s="66">
        <v>0.02</v>
      </c>
      <c r="N2962" s="66">
        <v>0.04</v>
      </c>
      <c r="P2962" s="66"/>
      <c r="Q2962" s="66"/>
    </row>
    <row r="2963" spans="1:17" ht="14" customHeight="1" x14ac:dyDescent="0.2">
      <c r="A2963" s="46">
        <v>2961</v>
      </c>
      <c r="B2963" s="63">
        <v>-80.991583333333338</v>
      </c>
      <c r="C2963" s="63">
        <v>24.592916666666667</v>
      </c>
      <c r="D2963" s="71">
        <v>15.5</v>
      </c>
      <c r="E2963" s="72">
        <v>0</v>
      </c>
      <c r="F2963" s="64">
        <v>38041</v>
      </c>
      <c r="G2963" s="65">
        <v>0.83819444444444446</v>
      </c>
      <c r="H2963" s="66">
        <v>23.694000000000003</v>
      </c>
      <c r="I2963" s="66">
        <v>36.354333333333329</v>
      </c>
      <c r="J2963" s="66">
        <v>0.108</v>
      </c>
      <c r="K2963" s="66">
        <v>2.5428799638405448E-2</v>
      </c>
      <c r="L2963" s="67">
        <v>0.56000000000000005</v>
      </c>
      <c r="M2963" s="67">
        <v>0</v>
      </c>
      <c r="N2963" s="67">
        <v>0</v>
      </c>
      <c r="Q2963" s="67">
        <v>0</v>
      </c>
    </row>
    <row r="2964" spans="1:17" ht="14" customHeight="1" x14ac:dyDescent="0.2">
      <c r="A2964" s="46">
        <v>2962</v>
      </c>
      <c r="B2964" s="63">
        <v>-81.016666666666666</v>
      </c>
      <c r="C2964" s="63">
        <v>24.643699999999999</v>
      </c>
      <c r="D2964" s="71">
        <v>15</v>
      </c>
      <c r="E2964" s="72">
        <v>0</v>
      </c>
      <c r="F2964" s="64">
        <v>38041</v>
      </c>
      <c r="G2964" s="65">
        <v>0.86250000000000004</v>
      </c>
      <c r="H2964" s="66">
        <v>23.754999999999999</v>
      </c>
      <c r="I2964" s="66">
        <v>36.24433333333333</v>
      </c>
      <c r="J2964" s="66">
        <v>0.18099999999999999</v>
      </c>
      <c r="K2964" s="66">
        <v>4.3434552424214637E-2</v>
      </c>
      <c r="L2964" s="67">
        <v>0</v>
      </c>
      <c r="M2964" s="67">
        <v>0</v>
      </c>
      <c r="N2964" s="67">
        <v>0</v>
      </c>
      <c r="Q2964" s="67">
        <v>0</v>
      </c>
    </row>
    <row r="2965" spans="1:17" ht="14" customHeight="1" x14ac:dyDescent="0.2">
      <c r="A2965" s="46">
        <v>2963</v>
      </c>
      <c r="B2965" s="63">
        <v>-81.024033333333335</v>
      </c>
      <c r="C2965" s="63">
        <v>24.674783333333334</v>
      </c>
      <c r="D2965" s="71">
        <v>14</v>
      </c>
      <c r="E2965" s="72">
        <v>0</v>
      </c>
      <c r="F2965" s="64">
        <v>38041</v>
      </c>
      <c r="G2965" s="65">
        <v>0.8833333333333333</v>
      </c>
      <c r="H2965" s="66">
        <v>23.928333333333331</v>
      </c>
      <c r="I2965" s="66">
        <v>36.205333333333328</v>
      </c>
      <c r="J2965" s="66">
        <v>0.29499999999999998</v>
      </c>
      <c r="K2965" s="66">
        <v>6.3197826713621369E-2</v>
      </c>
      <c r="L2965" s="67">
        <v>0</v>
      </c>
      <c r="M2965" s="67">
        <v>0</v>
      </c>
      <c r="N2965" s="67">
        <v>0.01</v>
      </c>
      <c r="Q2965" s="67">
        <v>0</v>
      </c>
    </row>
    <row r="2966" spans="1:17" ht="14" customHeight="1" x14ac:dyDescent="0.2">
      <c r="A2966" s="46">
        <v>2964</v>
      </c>
      <c r="B2966" s="63">
        <v>-81.028400000000005</v>
      </c>
      <c r="C2966" s="63">
        <v>24.700083333333332</v>
      </c>
      <c r="D2966" s="71">
        <v>13</v>
      </c>
      <c r="E2966" s="72">
        <v>0</v>
      </c>
      <c r="F2966" s="64">
        <v>38041</v>
      </c>
      <c r="G2966" s="65">
        <v>0.90069444444444446</v>
      </c>
      <c r="H2966" s="66">
        <v>23.277666666666665</v>
      </c>
      <c r="I2966" s="66">
        <v>34.716999999999999</v>
      </c>
      <c r="J2966" s="66">
        <v>0.42799999999999999</v>
      </c>
      <c r="K2966" s="66">
        <v>0.11329102418255446</v>
      </c>
      <c r="L2966" s="67">
        <v>0.56000000000000005</v>
      </c>
      <c r="M2966" s="67">
        <v>0</v>
      </c>
      <c r="N2966" s="67">
        <v>0.01</v>
      </c>
      <c r="Q2966" s="67">
        <v>4.26</v>
      </c>
    </row>
    <row r="2967" spans="1:17" ht="14" customHeight="1" x14ac:dyDescent="0.2">
      <c r="A2967" s="46">
        <v>2965</v>
      </c>
      <c r="B2967" s="63">
        <v>-80.862883333333329</v>
      </c>
      <c r="C2967" s="63">
        <v>24.784616666666668</v>
      </c>
      <c r="D2967" s="71">
        <v>10</v>
      </c>
      <c r="E2967" s="72">
        <v>0</v>
      </c>
      <c r="F2967" s="64">
        <v>38041</v>
      </c>
      <c r="G2967" s="65">
        <v>0.9555555555555556</v>
      </c>
      <c r="H2967" s="66">
        <v>23.911000000000001</v>
      </c>
      <c r="I2967" s="66">
        <v>34.496000000000002</v>
      </c>
      <c r="J2967" s="66">
        <v>0.40300000000000002</v>
      </c>
      <c r="K2967" s="66">
        <v>0.21389552639288884</v>
      </c>
      <c r="L2967" s="67">
        <v>0</v>
      </c>
      <c r="M2967" s="67">
        <v>0</v>
      </c>
      <c r="N2967" s="67">
        <v>0</v>
      </c>
      <c r="Q2967" s="67">
        <v>4.6500000000000004</v>
      </c>
    </row>
    <row r="2968" spans="1:17" ht="14" customHeight="1" x14ac:dyDescent="0.2">
      <c r="A2968" s="46">
        <v>2966</v>
      </c>
      <c r="B2968" s="63">
        <v>-80.847333333333339</v>
      </c>
      <c r="C2968" s="63">
        <v>24.753499999999999</v>
      </c>
      <c r="D2968" s="71">
        <v>11</v>
      </c>
      <c r="E2968" s="72">
        <v>0</v>
      </c>
      <c r="F2968" s="64">
        <v>38041</v>
      </c>
      <c r="G2968" s="65">
        <v>0.96875</v>
      </c>
      <c r="H2968" s="66">
        <v>22.985666666666663</v>
      </c>
      <c r="I2968" s="66">
        <v>35.221666666666664</v>
      </c>
      <c r="J2968" s="66">
        <v>0.52300000000000002</v>
      </c>
      <c r="K2968" s="66">
        <v>0.17571287504951283</v>
      </c>
      <c r="L2968" s="67">
        <v>0</v>
      </c>
      <c r="M2968" s="67">
        <v>0.01</v>
      </c>
      <c r="N2968" s="67">
        <v>0.01</v>
      </c>
      <c r="Q2968" s="67">
        <v>0.56000000000000005</v>
      </c>
    </row>
    <row r="2969" spans="1:17" ht="14" customHeight="1" x14ac:dyDescent="0.2">
      <c r="A2969" s="46">
        <v>2967</v>
      </c>
      <c r="B2969" s="63">
        <v>-80.831833333333336</v>
      </c>
      <c r="C2969" s="63">
        <v>24.713999999999999</v>
      </c>
      <c r="D2969" s="71">
        <v>12</v>
      </c>
      <c r="E2969" s="72">
        <v>0</v>
      </c>
      <c r="F2969" s="64">
        <v>38041</v>
      </c>
      <c r="G2969" s="65">
        <v>0.9868055555555556</v>
      </c>
      <c r="H2969" s="66">
        <v>24.133333333333336</v>
      </c>
      <c r="I2969" s="66">
        <v>36.245666666666665</v>
      </c>
      <c r="J2969" s="66">
        <v>0.27</v>
      </c>
      <c r="K2969" s="66">
        <v>6.6322640295330665E-2</v>
      </c>
      <c r="L2969" s="67">
        <v>0</v>
      </c>
      <c r="M2969" s="67">
        <v>0</v>
      </c>
      <c r="N2969" s="67">
        <v>0.01</v>
      </c>
      <c r="Q2969" s="67">
        <v>0</v>
      </c>
    </row>
    <row r="2970" spans="1:17" ht="14" customHeight="1" x14ac:dyDescent="0.2">
      <c r="A2970" s="46">
        <v>2968</v>
      </c>
      <c r="B2970" s="63">
        <v>-80.689516666666663</v>
      </c>
      <c r="C2970" s="63">
        <v>24.7182</v>
      </c>
      <c r="D2970" s="71">
        <v>9.5</v>
      </c>
      <c r="E2970" s="72">
        <v>0</v>
      </c>
      <c r="F2970" s="64">
        <v>38042</v>
      </c>
      <c r="G2970" s="65">
        <v>2.4305555555555556E-2</v>
      </c>
      <c r="H2970" s="66">
        <v>23.537333333333333</v>
      </c>
      <c r="I2970" s="66">
        <v>36.363999999999997</v>
      </c>
      <c r="J2970" s="66">
        <v>0.107</v>
      </c>
      <c r="K2970" s="66">
        <v>2.2357334531890757E-2</v>
      </c>
      <c r="L2970" s="67">
        <v>0</v>
      </c>
      <c r="M2970" s="67">
        <v>0</v>
      </c>
      <c r="N2970" s="67">
        <v>0.09</v>
      </c>
      <c r="Q2970" s="67">
        <v>0</v>
      </c>
    </row>
    <row r="2971" spans="1:17" ht="14" customHeight="1" x14ac:dyDescent="0.2">
      <c r="A2971" s="46">
        <v>2969</v>
      </c>
      <c r="B2971" s="63">
        <v>-80.72226666666667</v>
      </c>
      <c r="C2971" s="63">
        <v>24.764116666666666</v>
      </c>
      <c r="D2971" s="71">
        <v>9</v>
      </c>
      <c r="E2971" s="72">
        <v>0</v>
      </c>
      <c r="F2971" s="64">
        <v>38042</v>
      </c>
      <c r="G2971" s="65">
        <v>4.7916666666666663E-2</v>
      </c>
      <c r="H2971" s="66">
        <v>23.998333333333331</v>
      </c>
      <c r="I2971" s="66">
        <v>36.253</v>
      </c>
      <c r="J2971" s="66">
        <v>0.23499999999999999</v>
      </c>
      <c r="K2971" s="66">
        <v>6.6931032105430055E-2</v>
      </c>
      <c r="L2971" s="67">
        <v>0</v>
      </c>
      <c r="M2971" s="67">
        <v>0</v>
      </c>
      <c r="N2971" s="67">
        <v>0.01</v>
      </c>
      <c r="Q2971" s="67">
        <v>0</v>
      </c>
    </row>
    <row r="2972" spans="1:17" ht="14" customHeight="1" x14ac:dyDescent="0.2">
      <c r="A2972" s="46">
        <v>2970</v>
      </c>
      <c r="B2972" s="63">
        <v>-80.740399999999994</v>
      </c>
      <c r="C2972" s="63">
        <v>24.795066666666667</v>
      </c>
      <c r="D2972" s="71">
        <v>8</v>
      </c>
      <c r="E2972" s="72">
        <v>0</v>
      </c>
      <c r="F2972" s="64">
        <v>38042</v>
      </c>
      <c r="G2972" s="65">
        <v>6.3888888888888884E-2</v>
      </c>
      <c r="H2972" s="66">
        <v>23.759</v>
      </c>
      <c r="I2972" s="66">
        <v>35.840666666666664</v>
      </c>
      <c r="J2972" s="66">
        <v>0.318</v>
      </c>
      <c r="K2972" s="66">
        <v>0.10292460565981623</v>
      </c>
      <c r="L2972" s="67">
        <v>0</v>
      </c>
      <c r="M2972" s="67">
        <v>0</v>
      </c>
      <c r="N2972" s="67">
        <v>0.04</v>
      </c>
      <c r="Q2972" s="67">
        <v>0</v>
      </c>
    </row>
    <row r="2973" spans="1:17" ht="14" customHeight="1" x14ac:dyDescent="0.2">
      <c r="A2973" s="46">
        <v>2971</v>
      </c>
      <c r="B2973" s="63">
        <v>-80.75366666666666</v>
      </c>
      <c r="C2973" s="63">
        <v>24.816916666666668</v>
      </c>
      <c r="D2973" s="71">
        <v>7</v>
      </c>
      <c r="E2973" s="72">
        <v>0</v>
      </c>
      <c r="F2973" s="64">
        <v>38042</v>
      </c>
      <c r="G2973" s="65">
        <v>7.4305555555555555E-2</v>
      </c>
      <c r="H2973" s="66">
        <v>24.713999999999999</v>
      </c>
      <c r="I2973" s="66">
        <v>35.456666666666663</v>
      </c>
      <c r="J2973" s="66">
        <v>0.40400000000000003</v>
      </c>
      <c r="K2973" s="66">
        <v>0.17406522948552816</v>
      </c>
      <c r="L2973" s="67">
        <v>0</v>
      </c>
      <c r="M2973" s="67">
        <v>0</v>
      </c>
      <c r="N2973" s="67">
        <v>0.01</v>
      </c>
      <c r="Q2973" s="67">
        <v>0</v>
      </c>
    </row>
    <row r="2974" spans="1:17" ht="14" customHeight="1" x14ac:dyDescent="0.2">
      <c r="A2974" s="46">
        <v>2972</v>
      </c>
      <c r="B2974" s="63">
        <v>-80.287033333333326</v>
      </c>
      <c r="C2974" s="63">
        <v>25.050466666666665</v>
      </c>
      <c r="D2974" s="71">
        <v>6.5</v>
      </c>
      <c r="E2974" s="72">
        <v>0</v>
      </c>
      <c r="F2974" s="64">
        <v>38042</v>
      </c>
      <c r="G2974" s="65">
        <v>0.55138888888888882</v>
      </c>
      <c r="H2974" s="66">
        <v>23.678000000000001</v>
      </c>
      <c r="I2974" s="66">
        <v>36.265666666666668</v>
      </c>
      <c r="J2974" s="66">
        <v>0.14199999999999999</v>
      </c>
      <c r="K2974" s="66">
        <v>4.3671950841145446E-2</v>
      </c>
      <c r="L2974" s="67">
        <v>0</v>
      </c>
      <c r="M2974" s="67">
        <v>0</v>
      </c>
      <c r="N2974" s="67">
        <v>0.22</v>
      </c>
      <c r="Q2974" s="67">
        <v>0</v>
      </c>
    </row>
    <row r="2975" spans="1:17" ht="14" customHeight="1" x14ac:dyDescent="0.2">
      <c r="A2975" s="46">
        <v>2973</v>
      </c>
      <c r="B2975" s="63">
        <v>-80.315133333333335</v>
      </c>
      <c r="C2975" s="63">
        <v>25.065833333333334</v>
      </c>
      <c r="D2975" s="71">
        <v>6</v>
      </c>
      <c r="E2975" s="72">
        <v>0</v>
      </c>
      <c r="F2975" s="64">
        <v>38042</v>
      </c>
      <c r="G2975" s="65">
        <v>0.56736111111111109</v>
      </c>
      <c r="H2975" s="66">
        <v>23.706</v>
      </c>
      <c r="I2975" s="66">
        <v>36.291999999999994</v>
      </c>
      <c r="J2975" s="66">
        <v>0.30399999999999999</v>
      </c>
      <c r="K2975" s="66">
        <v>9.3585581372650634E-2</v>
      </c>
      <c r="L2975" s="67">
        <v>0</v>
      </c>
      <c r="M2975" s="67">
        <v>0.02</v>
      </c>
      <c r="N2975" s="67">
        <v>0.06</v>
      </c>
      <c r="Q2975" s="67">
        <v>0</v>
      </c>
    </row>
    <row r="2976" spans="1:17" ht="14" customHeight="1" x14ac:dyDescent="0.2">
      <c r="A2976" s="46">
        <v>2974</v>
      </c>
      <c r="B2976" s="63">
        <v>-80.330799999999996</v>
      </c>
      <c r="C2976" s="63">
        <v>25.078433333333333</v>
      </c>
      <c r="D2976" s="71">
        <v>5.5</v>
      </c>
      <c r="E2976" s="72">
        <v>0</v>
      </c>
      <c r="F2976" s="64">
        <v>38042</v>
      </c>
      <c r="G2976" s="65">
        <v>0.57847222222222217</v>
      </c>
      <c r="H2976" s="66">
        <v>24.064666666666668</v>
      </c>
      <c r="I2976" s="66">
        <v>36.335000000000001</v>
      </c>
      <c r="J2976" s="66">
        <v>0.219</v>
      </c>
      <c r="K2976" s="66">
        <v>7.157177124902514E-2</v>
      </c>
      <c r="L2976" s="67">
        <v>0</v>
      </c>
      <c r="M2976" s="67">
        <v>0</v>
      </c>
      <c r="N2976" s="67">
        <v>0.02</v>
      </c>
      <c r="Q2976" s="67">
        <v>0</v>
      </c>
    </row>
    <row r="2977" spans="1:17" ht="14" customHeight="1" x14ac:dyDescent="0.2">
      <c r="A2977" s="46">
        <v>2975</v>
      </c>
      <c r="B2977" s="63">
        <v>-80.355016666666671</v>
      </c>
      <c r="C2977" s="63">
        <v>25.093383333333332</v>
      </c>
      <c r="D2977" s="71">
        <v>5</v>
      </c>
      <c r="E2977" s="72">
        <v>0</v>
      </c>
      <c r="F2977" s="64">
        <v>38042</v>
      </c>
      <c r="G2977" s="65">
        <v>0.59166666666666667</v>
      </c>
      <c r="H2977" s="66">
        <v>23.649333333333331</v>
      </c>
      <c r="I2977" s="66">
        <v>36.365333333333332</v>
      </c>
      <c r="J2977" s="66">
        <v>0.26900000000000002</v>
      </c>
      <c r="K2977" s="66">
        <v>5.6755469079377723E-2</v>
      </c>
      <c r="L2977" s="67">
        <v>0</v>
      </c>
      <c r="M2977" s="67">
        <v>0</v>
      </c>
      <c r="N2977" s="67">
        <v>0</v>
      </c>
      <c r="Q2977" s="67">
        <v>0</v>
      </c>
    </row>
    <row r="2978" spans="1:17" ht="14" customHeight="1" x14ac:dyDescent="0.2">
      <c r="A2978" s="46">
        <v>2976</v>
      </c>
      <c r="B2978" s="63">
        <v>-80.377733333333339</v>
      </c>
      <c r="C2978" s="63">
        <v>25.108333333333334</v>
      </c>
      <c r="D2978" s="71">
        <v>4</v>
      </c>
      <c r="E2978" s="72">
        <v>0</v>
      </c>
      <c r="F2978" s="64">
        <v>38042</v>
      </c>
      <c r="G2978" s="65">
        <v>0.60486111111111118</v>
      </c>
      <c r="H2978" s="66">
        <v>23.837333333333333</v>
      </c>
      <c r="I2978" s="66">
        <v>36.373333333333328</v>
      </c>
      <c r="J2978" s="66">
        <v>0.23100000000000001</v>
      </c>
      <c r="K2978" s="66">
        <v>5.5551401416073315E-2</v>
      </c>
      <c r="L2978" s="67">
        <v>0</v>
      </c>
      <c r="M2978" s="67">
        <v>0</v>
      </c>
      <c r="N2978" s="67">
        <v>0</v>
      </c>
      <c r="Q2978" s="67">
        <v>0</v>
      </c>
    </row>
    <row r="2979" spans="1:17" ht="14" customHeight="1" x14ac:dyDescent="0.2">
      <c r="A2979" s="46">
        <v>2977</v>
      </c>
      <c r="B2979" s="63">
        <v>-80.083516666666668</v>
      </c>
      <c r="C2979" s="63">
        <v>25.644883333333333</v>
      </c>
      <c r="D2979" s="71">
        <v>3</v>
      </c>
      <c r="E2979" s="72">
        <v>0</v>
      </c>
      <c r="F2979" s="64">
        <v>38042</v>
      </c>
      <c r="G2979" s="65">
        <v>0.75486111111111109</v>
      </c>
      <c r="H2979" s="66">
        <v>23.846</v>
      </c>
      <c r="I2979" s="66">
        <v>36.304000000000002</v>
      </c>
      <c r="J2979" s="66">
        <v>0.42399999999999999</v>
      </c>
      <c r="K2979" s="66">
        <v>8.648409148328183E-2</v>
      </c>
      <c r="L2979" s="67">
        <v>0</v>
      </c>
      <c r="M2979" s="67">
        <v>0</v>
      </c>
      <c r="N2979" s="67">
        <v>0.02</v>
      </c>
      <c r="Q2979" s="67">
        <v>0</v>
      </c>
    </row>
    <row r="2980" spans="1:17" ht="14" customHeight="1" x14ac:dyDescent="0.2">
      <c r="A2980" s="46">
        <v>2978</v>
      </c>
      <c r="B2980" s="63">
        <v>-80.104716666666661</v>
      </c>
      <c r="C2980" s="63">
        <v>25.642666666666667</v>
      </c>
      <c r="D2980" s="71">
        <v>2</v>
      </c>
      <c r="E2980" s="72">
        <v>0</v>
      </c>
      <c r="F2980" s="64">
        <v>38042</v>
      </c>
      <c r="G2980" s="65">
        <v>0.7680555555555556</v>
      </c>
      <c r="H2980" s="66">
        <v>23.937999999999999</v>
      </c>
      <c r="I2980" s="66">
        <v>36.355999999999995</v>
      </c>
      <c r="J2980" s="66">
        <v>0.313</v>
      </c>
      <c r="K2980" s="66">
        <v>6.5285423612559873E-2</v>
      </c>
      <c r="L2980" s="67">
        <v>0</v>
      </c>
      <c r="M2980" s="67">
        <v>0.01</v>
      </c>
      <c r="N2980" s="67">
        <v>0</v>
      </c>
      <c r="Q2980" s="67">
        <v>0</v>
      </c>
    </row>
    <row r="2981" spans="1:17" ht="14" customHeight="1" x14ac:dyDescent="0.2">
      <c r="A2981" s="46">
        <v>2979</v>
      </c>
      <c r="B2981" s="63">
        <v>-80.12351666666666</v>
      </c>
      <c r="C2981" s="63">
        <v>25.645933333333332</v>
      </c>
      <c r="D2981" s="71">
        <v>1</v>
      </c>
      <c r="E2981" s="72">
        <v>0</v>
      </c>
      <c r="F2981" s="64">
        <v>38042</v>
      </c>
      <c r="G2981" s="65">
        <v>0.77777777777777779</v>
      </c>
      <c r="H2981" s="66">
        <v>23.782333333333337</v>
      </c>
      <c r="I2981" s="66">
        <v>36.404666666666664</v>
      </c>
      <c r="J2981" s="66">
        <v>0.19900000000000001</v>
      </c>
      <c r="K2981" s="66">
        <v>4.2230199281382996E-2</v>
      </c>
      <c r="L2981" s="67">
        <v>0</v>
      </c>
      <c r="M2981" s="67">
        <v>0.01</v>
      </c>
      <c r="N2981" s="67">
        <v>7.0000000000000007E-2</v>
      </c>
      <c r="Q2981" s="67">
        <v>0</v>
      </c>
    </row>
    <row r="2982" spans="1:17" ht="14" customHeight="1" x14ac:dyDescent="0.2">
      <c r="A2982" s="46">
        <v>2980</v>
      </c>
      <c r="B2982" s="63">
        <v>-80.965666666666664</v>
      </c>
      <c r="C2982" s="63">
        <v>24.9299</v>
      </c>
      <c r="D2982" s="71">
        <v>71</v>
      </c>
      <c r="E2982" s="72">
        <v>0</v>
      </c>
      <c r="F2982" s="64">
        <v>38100</v>
      </c>
      <c r="G2982" s="65">
        <v>9.930555555555555E-2</v>
      </c>
      <c r="H2982" s="66">
        <v>23.763666666666666</v>
      </c>
      <c r="I2982" s="66">
        <v>34.716333333333331</v>
      </c>
      <c r="J2982" s="66">
        <v>0.80765150926302853</v>
      </c>
      <c r="K2982" s="66">
        <v>0.49554892456544819</v>
      </c>
      <c r="L2982" s="67">
        <v>0.3</v>
      </c>
      <c r="M2982" s="67">
        <v>7.0000000000000007E-2</v>
      </c>
      <c r="N2982" s="67">
        <v>0.4</v>
      </c>
      <c r="Q2982" s="67">
        <v>18.8</v>
      </c>
    </row>
    <row r="2983" spans="1:17" ht="14" customHeight="1" x14ac:dyDescent="0.2">
      <c r="A2983" s="46">
        <v>2981</v>
      </c>
      <c r="B2983" s="63">
        <v>-81.025999999999996</v>
      </c>
      <c r="C2983" s="63">
        <v>24.930183333333332</v>
      </c>
      <c r="D2983" s="71">
        <v>70</v>
      </c>
      <c r="E2983" s="72">
        <v>0</v>
      </c>
      <c r="F2983" s="64">
        <v>38100</v>
      </c>
      <c r="G2983" s="65">
        <v>0.12152777777777778</v>
      </c>
      <c r="H2983" s="66">
        <v>23.71166666666667</v>
      </c>
      <c r="I2983" s="66">
        <v>35.286999999999999</v>
      </c>
      <c r="J2983" s="66">
        <v>1.0141282785835843</v>
      </c>
      <c r="K2983" s="66">
        <v>0.73483983249547147</v>
      </c>
      <c r="L2983" s="67">
        <v>0.3</v>
      </c>
      <c r="M2983" s="67">
        <v>7.0000000000000007E-2</v>
      </c>
      <c r="N2983" s="67">
        <v>0.38</v>
      </c>
      <c r="Q2983" s="67">
        <v>6.11</v>
      </c>
    </row>
    <row r="2984" spans="1:17" ht="14" customHeight="1" x14ac:dyDescent="0.2">
      <c r="A2984" s="46">
        <v>2982</v>
      </c>
      <c r="B2984" s="63">
        <v>-81.096333333333334</v>
      </c>
      <c r="C2984" s="63">
        <v>24.930883333333334</v>
      </c>
      <c r="D2984" s="71">
        <v>69</v>
      </c>
      <c r="E2984" s="72">
        <v>0</v>
      </c>
      <c r="F2984" s="64">
        <v>38100</v>
      </c>
      <c r="G2984" s="65">
        <v>0.14722222222222223</v>
      </c>
      <c r="H2984" s="66">
        <v>23.587666666666667</v>
      </c>
      <c r="I2984" s="66">
        <v>35.255333333333333</v>
      </c>
      <c r="J2984" s="66">
        <v>0.67923303078317032</v>
      </c>
      <c r="K2984" s="66">
        <v>0.33057810653312591</v>
      </c>
      <c r="L2984" s="67">
        <v>0.3</v>
      </c>
      <c r="M2984" s="67">
        <v>0.06</v>
      </c>
      <c r="N2984" s="67">
        <v>0.36</v>
      </c>
      <c r="Q2984" s="67">
        <v>1.1000000000000001</v>
      </c>
    </row>
    <row r="2985" spans="1:17" ht="14" customHeight="1" x14ac:dyDescent="0.2">
      <c r="A2985" s="46">
        <v>2983</v>
      </c>
      <c r="B2985" s="63">
        <v>-81.167500000000004</v>
      </c>
      <c r="C2985" s="63">
        <v>24.931000000000001</v>
      </c>
      <c r="D2985" s="71">
        <v>68</v>
      </c>
      <c r="E2985" s="72">
        <v>0</v>
      </c>
      <c r="F2985" s="64">
        <v>38100</v>
      </c>
      <c r="G2985" s="65">
        <v>0.17222222222222225</v>
      </c>
      <c r="H2985" s="66">
        <v>23.478666666666669</v>
      </c>
      <c r="I2985" s="66">
        <v>35.273666666666671</v>
      </c>
      <c r="J2985" s="66">
        <v>0.78593367834364058</v>
      </c>
      <c r="K2985" s="66">
        <v>0.34161205236055048</v>
      </c>
      <c r="L2985" s="67">
        <v>0.6</v>
      </c>
      <c r="M2985" s="67">
        <v>0.08</v>
      </c>
      <c r="N2985" s="67">
        <v>0.1</v>
      </c>
      <c r="Q2985" s="67">
        <v>0.19</v>
      </c>
    </row>
    <row r="2986" spans="1:17" ht="14" customHeight="1" x14ac:dyDescent="0.2">
      <c r="A2986" s="46">
        <v>2984</v>
      </c>
      <c r="B2986" s="63">
        <v>-81.126666666666665</v>
      </c>
      <c r="C2986" s="63">
        <v>25.030100000000001</v>
      </c>
      <c r="D2986" s="71">
        <v>67</v>
      </c>
      <c r="E2986" s="72">
        <v>0</v>
      </c>
      <c r="F2986" s="64">
        <v>38100</v>
      </c>
      <c r="G2986" s="65">
        <v>0.4861111111111111</v>
      </c>
      <c r="H2986" s="66">
        <v>23.322666666666663</v>
      </c>
      <c r="I2986" s="66">
        <v>34.42</v>
      </c>
      <c r="J2986" s="66">
        <v>3.2608221496356107</v>
      </c>
      <c r="K2986" s="66">
        <v>1.5013399517248525</v>
      </c>
      <c r="L2986" s="67">
        <v>0.6</v>
      </c>
      <c r="M2986" s="67">
        <v>0.1</v>
      </c>
      <c r="N2986" s="67">
        <v>0.3</v>
      </c>
      <c r="Q2986" s="67">
        <v>4.4000000000000004</v>
      </c>
    </row>
    <row r="2987" spans="1:17" ht="14" customHeight="1" x14ac:dyDescent="0.2">
      <c r="A2987" s="46">
        <v>2985</v>
      </c>
      <c r="B2987" s="63">
        <v>-81.108666666666664</v>
      </c>
      <c r="C2987" s="63">
        <v>25.068716666666667</v>
      </c>
      <c r="D2987" s="71">
        <v>66</v>
      </c>
      <c r="E2987" s="72">
        <v>0</v>
      </c>
      <c r="F2987" s="64">
        <v>38100</v>
      </c>
      <c r="G2987" s="65">
        <v>0.50416666666666665</v>
      </c>
      <c r="H2987" s="66">
        <v>23.269333333333332</v>
      </c>
      <c r="I2987" s="66">
        <v>33.586999999999996</v>
      </c>
      <c r="J2987" s="66">
        <v>0.54483428002116208</v>
      </c>
      <c r="K2987" s="66">
        <v>0.2500773474137919</v>
      </c>
      <c r="L2987" s="67">
        <v>0.6</v>
      </c>
      <c r="M2987" s="67">
        <v>0.1</v>
      </c>
      <c r="N2987" s="67">
        <v>0.2</v>
      </c>
      <c r="Q2987" s="67">
        <v>9.3000000000000007</v>
      </c>
    </row>
    <row r="2988" spans="1:17" ht="14" customHeight="1" x14ac:dyDescent="0.2">
      <c r="A2988" s="46">
        <v>2986</v>
      </c>
      <c r="B2988" s="63">
        <v>-81.094999999999999</v>
      </c>
      <c r="C2988" s="63">
        <v>25.100583333333333</v>
      </c>
      <c r="D2988" s="71">
        <v>65</v>
      </c>
      <c r="E2988" s="72">
        <v>0</v>
      </c>
      <c r="F2988" s="64">
        <v>38100</v>
      </c>
      <c r="G2988" s="65">
        <v>0.51944444444444449</v>
      </c>
      <c r="H2988" s="66">
        <v>23.435999999999996</v>
      </c>
      <c r="I2988" s="66">
        <v>32.834000000000003</v>
      </c>
      <c r="J2988" s="66">
        <v>3.359968769050206</v>
      </c>
      <c r="K2988" s="66">
        <v>2.0301115153630738</v>
      </c>
      <c r="L2988" s="67">
        <v>1.2</v>
      </c>
      <c r="M2988" s="67">
        <v>0.13</v>
      </c>
      <c r="N2988" s="67">
        <v>0.18</v>
      </c>
      <c r="Q2988" s="67">
        <v>14.8</v>
      </c>
    </row>
    <row r="2989" spans="1:17" ht="14" customHeight="1" x14ac:dyDescent="0.2">
      <c r="A2989" s="46">
        <v>2987</v>
      </c>
      <c r="B2989" s="63">
        <v>-81.157499999999999</v>
      </c>
      <c r="C2989" s="63">
        <v>25.167316666666668</v>
      </c>
      <c r="D2989" s="71">
        <v>64</v>
      </c>
      <c r="E2989" s="72">
        <v>0</v>
      </c>
      <c r="F2989" s="64">
        <v>38100</v>
      </c>
      <c r="G2989" s="65">
        <v>0.55138888888888882</v>
      </c>
      <c r="H2989" s="66">
        <v>23.365333333333336</v>
      </c>
      <c r="I2989" s="66">
        <v>32.63366666666667</v>
      </c>
      <c r="J2989" s="66">
        <v>3.6054746837911109</v>
      </c>
      <c r="K2989" s="66">
        <v>1.9997756817816028</v>
      </c>
      <c r="L2989" s="67">
        <v>1.2</v>
      </c>
      <c r="M2989" s="67">
        <v>0.15</v>
      </c>
      <c r="N2989" s="67">
        <v>0.37</v>
      </c>
      <c r="Q2989" s="67">
        <v>25.2</v>
      </c>
    </row>
    <row r="2990" spans="1:17" ht="14" customHeight="1" x14ac:dyDescent="0.2">
      <c r="A2990" s="46">
        <v>2988</v>
      </c>
      <c r="B2990" s="63">
        <v>-81.200166666666661</v>
      </c>
      <c r="C2990" s="63">
        <v>25.1663</v>
      </c>
      <c r="D2990" s="71">
        <v>63</v>
      </c>
      <c r="E2990" s="72">
        <v>0</v>
      </c>
      <c r="F2990" s="64">
        <v>38100</v>
      </c>
      <c r="G2990" s="65">
        <v>0.56666666666666665</v>
      </c>
      <c r="H2990" s="66">
        <v>23.305666666666667</v>
      </c>
      <c r="I2990" s="66">
        <v>34.043666666666667</v>
      </c>
      <c r="J2990" s="66">
        <v>1.4736649907909194</v>
      </c>
      <c r="K2990" s="66">
        <v>0.76924709514854983</v>
      </c>
      <c r="L2990" s="67">
        <v>0.6</v>
      </c>
      <c r="M2990" s="67">
        <v>0.1</v>
      </c>
      <c r="N2990" s="67">
        <v>0.28000000000000003</v>
      </c>
      <c r="Q2990" s="67">
        <v>14.4</v>
      </c>
    </row>
    <row r="2991" spans="1:17" ht="14" customHeight="1" x14ac:dyDescent="0.2">
      <c r="A2991" s="46">
        <v>2989</v>
      </c>
      <c r="B2991" s="63">
        <v>-81.233500000000006</v>
      </c>
      <c r="C2991" s="63">
        <v>25.165900000000001</v>
      </c>
      <c r="D2991" s="71">
        <v>62</v>
      </c>
      <c r="E2991" s="72">
        <v>0</v>
      </c>
      <c r="F2991" s="64">
        <v>38100</v>
      </c>
      <c r="G2991" s="65">
        <v>0.57916666666666672</v>
      </c>
      <c r="H2991" s="66">
        <v>23.382666666666665</v>
      </c>
      <c r="I2991" s="66">
        <v>34.752333333333333</v>
      </c>
      <c r="J2991" s="66">
        <v>2.072951223696923</v>
      </c>
      <c r="K2991" s="66">
        <v>1.0011401413746621</v>
      </c>
      <c r="L2991" s="67">
        <v>0.6</v>
      </c>
      <c r="M2991" s="67">
        <v>0.1</v>
      </c>
      <c r="N2991" s="67">
        <v>0.45</v>
      </c>
      <c r="Q2991" s="67">
        <v>7.2</v>
      </c>
    </row>
    <row r="2992" spans="1:17" ht="14" customHeight="1" x14ac:dyDescent="0.2">
      <c r="A2992" s="46">
        <v>2990</v>
      </c>
      <c r="B2992" s="63">
        <v>-81.275000000000006</v>
      </c>
      <c r="C2992" s="63">
        <v>25.166166666666665</v>
      </c>
      <c r="D2992" s="71">
        <v>61</v>
      </c>
      <c r="E2992" s="72">
        <v>0</v>
      </c>
      <c r="F2992" s="64">
        <v>38100</v>
      </c>
      <c r="G2992" s="65">
        <v>0.59305555555555556</v>
      </c>
      <c r="H2992" s="66">
        <v>23.347333333333335</v>
      </c>
      <c r="I2992" s="66">
        <v>34.866666666666667</v>
      </c>
      <c r="J2992" s="66">
        <v>2.7068600856048493</v>
      </c>
      <c r="K2992" s="66">
        <v>0.84953698372914488</v>
      </c>
      <c r="L2992" s="67">
        <v>0.6</v>
      </c>
      <c r="M2992" s="67">
        <v>0.47</v>
      </c>
      <c r="N2992" s="67">
        <v>0.48</v>
      </c>
      <c r="Q2992" s="67">
        <v>4.4000000000000004</v>
      </c>
    </row>
    <row r="2993" spans="1:17" ht="14" customHeight="1" x14ac:dyDescent="0.2">
      <c r="A2993" s="46">
        <v>2991</v>
      </c>
      <c r="B2993" s="63">
        <v>-81.335999999999999</v>
      </c>
      <c r="C2993" s="63">
        <v>25.166616666666666</v>
      </c>
      <c r="D2993" s="71">
        <v>60</v>
      </c>
      <c r="E2993" s="72">
        <v>0</v>
      </c>
      <c r="F2993" s="64">
        <v>38100</v>
      </c>
      <c r="G2993" s="65">
        <v>0.61597222222222225</v>
      </c>
      <c r="H2993" s="66">
        <v>23.389333333333337</v>
      </c>
      <c r="I2993" s="66">
        <v>34.882666666666665</v>
      </c>
      <c r="J2993" s="66">
        <v>2.1988516927948232</v>
      </c>
      <c r="K2993" s="66">
        <v>0.4305543639882834</v>
      </c>
      <c r="L2993" s="67">
        <v>0.6</v>
      </c>
      <c r="M2993" s="67">
        <v>0.09</v>
      </c>
      <c r="N2993" s="67">
        <v>0.3</v>
      </c>
      <c r="Q2993" s="67">
        <v>3.8</v>
      </c>
    </row>
    <row r="2994" spans="1:17" ht="14" customHeight="1" x14ac:dyDescent="0.2">
      <c r="A2994" s="46">
        <v>2992</v>
      </c>
      <c r="B2994" s="63">
        <v>-81.491500000000002</v>
      </c>
      <c r="C2994" s="63">
        <v>25.166283333333332</v>
      </c>
      <c r="D2994" s="71">
        <v>59</v>
      </c>
      <c r="E2994" s="72">
        <v>0</v>
      </c>
      <c r="F2994" s="64">
        <v>38100</v>
      </c>
      <c r="G2994" s="65">
        <v>0.81944444444444453</v>
      </c>
      <c r="H2994" s="66">
        <v>24.011333333333329</v>
      </c>
      <c r="I2994" s="66">
        <v>35.08</v>
      </c>
      <c r="J2994" s="66">
        <v>0.40319625228602463</v>
      </c>
      <c r="K2994" s="66">
        <v>8.9394492628655509E-2</v>
      </c>
      <c r="L2994" s="67">
        <v>0</v>
      </c>
      <c r="M2994" s="67">
        <v>0.09</v>
      </c>
      <c r="N2994" s="67">
        <v>0.24</v>
      </c>
      <c r="Q2994" s="67">
        <v>0.24</v>
      </c>
    </row>
    <row r="2995" spans="1:17" ht="14" customHeight="1" x14ac:dyDescent="0.2">
      <c r="A2995" s="46">
        <v>2993</v>
      </c>
      <c r="B2995" s="63">
        <v>-81.653333333333336</v>
      </c>
      <c r="C2995" s="63">
        <v>25.166799999999999</v>
      </c>
      <c r="D2995" s="71">
        <v>58</v>
      </c>
      <c r="E2995" s="72">
        <v>0</v>
      </c>
      <c r="F2995" s="64">
        <v>38100</v>
      </c>
      <c r="G2995" s="65">
        <v>0.86875000000000002</v>
      </c>
      <c r="H2995" s="66">
        <v>23.825333333333333</v>
      </c>
      <c r="I2995" s="66">
        <v>35.323</v>
      </c>
      <c r="J2995" s="66">
        <v>0.41169453395013289</v>
      </c>
      <c r="K2995" s="66">
        <v>0.10742033788536358</v>
      </c>
      <c r="L2995" s="67">
        <v>0.3</v>
      </c>
      <c r="M2995" s="67">
        <v>7.0000000000000007E-2</v>
      </c>
      <c r="N2995" s="67">
        <v>0.31</v>
      </c>
      <c r="Q2995" s="67">
        <v>0</v>
      </c>
    </row>
    <row r="2996" spans="1:17" ht="14" customHeight="1" x14ac:dyDescent="0.2">
      <c r="A2996" s="46">
        <v>2994</v>
      </c>
      <c r="B2996" s="63">
        <v>-81.264499999999998</v>
      </c>
      <c r="C2996" s="63">
        <v>25.351783333333334</v>
      </c>
      <c r="D2996" s="71">
        <v>57</v>
      </c>
      <c r="E2996" s="72">
        <v>0</v>
      </c>
      <c r="F2996" s="64">
        <v>38101</v>
      </c>
      <c r="G2996" s="65">
        <v>0.63749999999999996</v>
      </c>
      <c r="H2996" s="66">
        <v>24.568666666666669</v>
      </c>
      <c r="I2996" s="66">
        <v>34.830999999999996</v>
      </c>
      <c r="J2996" s="66">
        <v>0.6738822608465096</v>
      </c>
      <c r="K2996" s="66">
        <v>0.21575831744923885</v>
      </c>
      <c r="L2996" s="67">
        <v>0.6</v>
      </c>
      <c r="M2996" s="67">
        <v>0.1</v>
      </c>
      <c r="N2996" s="67">
        <v>0.33</v>
      </c>
      <c r="Q2996" s="67">
        <v>5.6</v>
      </c>
    </row>
    <row r="2997" spans="1:17" ht="14" customHeight="1" x14ac:dyDescent="0.2">
      <c r="A2997" s="46">
        <v>2995</v>
      </c>
      <c r="B2997" s="63">
        <v>-81.227000000000004</v>
      </c>
      <c r="C2997" s="63">
        <v>25.349816666666666</v>
      </c>
      <c r="D2997" s="71">
        <v>56</v>
      </c>
      <c r="E2997" s="72">
        <v>0</v>
      </c>
      <c r="F2997" s="64">
        <v>38101</v>
      </c>
      <c r="G2997" s="65">
        <v>0.65138888888888891</v>
      </c>
      <c r="H2997" s="66">
        <v>24.570333333333334</v>
      </c>
      <c r="I2997" s="66">
        <v>34.826999999999998</v>
      </c>
      <c r="J2997" s="66">
        <v>0.58543718130523503</v>
      </c>
      <c r="K2997" s="66">
        <v>0.21218095995823311</v>
      </c>
      <c r="L2997" s="67">
        <v>2.6</v>
      </c>
      <c r="M2997" s="67">
        <v>0.08</v>
      </c>
      <c r="N2997" s="67">
        <v>0.35</v>
      </c>
      <c r="Q2997" s="67">
        <v>5.9</v>
      </c>
    </row>
    <row r="2998" spans="1:17" ht="14" customHeight="1" x14ac:dyDescent="0.2">
      <c r="A2998" s="46">
        <v>2996</v>
      </c>
      <c r="B2998" s="63">
        <v>-81.194500000000005</v>
      </c>
      <c r="C2998" s="63">
        <v>25.348716666666668</v>
      </c>
      <c r="D2998" s="71">
        <v>55</v>
      </c>
      <c r="E2998" s="72">
        <v>0</v>
      </c>
      <c r="F2998" s="64">
        <v>38101</v>
      </c>
      <c r="G2998" s="65">
        <v>0.67152777777777783</v>
      </c>
      <c r="H2998" s="66">
        <v>24.838333333333335</v>
      </c>
      <c r="I2998" s="66">
        <v>32.64</v>
      </c>
      <c r="J2998" s="66">
        <v>1.5322087089214427</v>
      </c>
      <c r="K2998" s="66">
        <v>0.3748211964666921</v>
      </c>
      <c r="L2998" s="67">
        <v>2.6</v>
      </c>
      <c r="M2998" s="67">
        <v>0.08</v>
      </c>
      <c r="N2998" s="67">
        <v>0.24</v>
      </c>
      <c r="Q2998" s="67">
        <v>30.6</v>
      </c>
    </row>
    <row r="2999" spans="1:17" ht="14" customHeight="1" x14ac:dyDescent="0.2">
      <c r="A2999" s="46">
        <v>2997</v>
      </c>
      <c r="B2999" s="63">
        <v>-81.153999999999996</v>
      </c>
      <c r="C2999" s="63">
        <v>25.341799999999999</v>
      </c>
      <c r="D2999" s="71">
        <v>54</v>
      </c>
      <c r="E2999" s="72">
        <v>0</v>
      </c>
      <c r="F2999" s="64">
        <v>38101</v>
      </c>
      <c r="G2999" s="65">
        <v>0.6972222222222223</v>
      </c>
      <c r="H2999" s="66">
        <v>25.14233333333333</v>
      </c>
      <c r="I2999" s="66">
        <v>31.989000000000001</v>
      </c>
      <c r="J2999" s="66">
        <v>2.056269411541451</v>
      </c>
      <c r="K2999" s="66">
        <v>0.56826497235600715</v>
      </c>
      <c r="L2999" s="67">
        <v>2.6</v>
      </c>
      <c r="M2999" s="67">
        <v>0.21</v>
      </c>
      <c r="N2999" s="67">
        <v>0.43</v>
      </c>
      <c r="Q2999" s="67">
        <v>27.5</v>
      </c>
    </row>
    <row r="3000" spans="1:17" ht="14" customHeight="1" x14ac:dyDescent="0.2">
      <c r="A3000" s="46">
        <v>2998</v>
      </c>
      <c r="B3000" s="63">
        <v>-81.224833333333336</v>
      </c>
      <c r="C3000" s="63">
        <v>25.453483333333335</v>
      </c>
      <c r="D3000" s="71">
        <v>53</v>
      </c>
      <c r="E3000" s="72">
        <v>0</v>
      </c>
      <c r="F3000" s="64">
        <v>38101</v>
      </c>
      <c r="G3000" s="65">
        <v>0.75694444444444453</v>
      </c>
      <c r="H3000" s="66">
        <v>25.219666666666665</v>
      </c>
      <c r="I3000" s="66">
        <v>33.421999999999997</v>
      </c>
      <c r="J3000" s="66">
        <v>0.91749966855094622</v>
      </c>
      <c r="K3000" s="66">
        <v>0.19434800726932533</v>
      </c>
      <c r="L3000" s="67">
        <v>2.6</v>
      </c>
      <c r="M3000" s="67">
        <v>0.09</v>
      </c>
      <c r="N3000" s="67">
        <v>0.27</v>
      </c>
      <c r="Q3000" s="67">
        <v>29</v>
      </c>
    </row>
    <row r="3001" spans="1:17" ht="14" customHeight="1" x14ac:dyDescent="0.2">
      <c r="A3001" s="46">
        <v>2999</v>
      </c>
      <c r="B3001" s="63">
        <v>-81.260833333333338</v>
      </c>
      <c r="C3001" s="63">
        <v>25.453033333333334</v>
      </c>
      <c r="D3001" s="71">
        <v>52</v>
      </c>
      <c r="E3001" s="72">
        <v>0</v>
      </c>
      <c r="F3001" s="64">
        <v>38101</v>
      </c>
      <c r="G3001" s="65">
        <v>0.77500000000000002</v>
      </c>
      <c r="H3001" s="66">
        <v>24.956</v>
      </c>
      <c r="I3001" s="66">
        <v>34.685666666666663</v>
      </c>
      <c r="J3001" s="66">
        <v>0.73211122780428839</v>
      </c>
      <c r="K3001" s="66">
        <v>0.22979403738536341</v>
      </c>
      <c r="L3001" s="67">
        <v>1.2</v>
      </c>
      <c r="M3001" s="67">
        <v>0.06</v>
      </c>
      <c r="N3001" s="67">
        <v>0.28000000000000003</v>
      </c>
      <c r="Q3001" s="67">
        <v>9.5</v>
      </c>
    </row>
    <row r="3002" spans="1:17" ht="14" customHeight="1" x14ac:dyDescent="0.2">
      <c r="A3002" s="46">
        <v>3000</v>
      </c>
      <c r="B3002" s="63">
        <v>-81.308333333333337</v>
      </c>
      <c r="C3002" s="63">
        <v>25.453366666666668</v>
      </c>
      <c r="D3002" s="71">
        <v>51</v>
      </c>
      <c r="E3002" s="72">
        <v>0</v>
      </c>
      <c r="F3002" s="64">
        <v>38101</v>
      </c>
      <c r="G3002" s="65">
        <v>0.79236111111111107</v>
      </c>
      <c r="H3002" s="66">
        <v>24.966666666666669</v>
      </c>
      <c r="I3002" s="66">
        <v>34.815333333333335</v>
      </c>
      <c r="J3002" s="66">
        <v>0.58260442075053209</v>
      </c>
      <c r="K3002" s="66">
        <v>0.18280584650676801</v>
      </c>
      <c r="L3002" s="67">
        <v>0.9</v>
      </c>
      <c r="M3002" s="67">
        <v>0.1</v>
      </c>
      <c r="N3002" s="67">
        <v>0.25</v>
      </c>
      <c r="Q3002" s="67">
        <v>5.5</v>
      </c>
    </row>
    <row r="3003" spans="1:17" ht="14" customHeight="1" x14ac:dyDescent="0.2">
      <c r="A3003" s="46">
        <v>3001</v>
      </c>
      <c r="B3003" s="63">
        <v>-81.349333333333334</v>
      </c>
      <c r="C3003" s="63">
        <v>25.455216666666665</v>
      </c>
      <c r="D3003" s="71">
        <v>50</v>
      </c>
      <c r="E3003" s="72">
        <v>0</v>
      </c>
      <c r="F3003" s="64">
        <v>38101</v>
      </c>
      <c r="G3003" s="65">
        <v>0.80763888888888891</v>
      </c>
      <c r="H3003" s="66">
        <v>24.885666666666665</v>
      </c>
      <c r="I3003" s="66">
        <v>34.821999999999996</v>
      </c>
      <c r="J3003" s="66">
        <v>0.4538711910979295</v>
      </c>
      <c r="K3003" s="66">
        <v>0.11585602594552359</v>
      </c>
      <c r="L3003" s="67">
        <v>0.9</v>
      </c>
      <c r="M3003" s="67">
        <v>0.08</v>
      </c>
      <c r="N3003" s="67">
        <v>0.27</v>
      </c>
      <c r="Q3003" s="67">
        <v>3.6</v>
      </c>
    </row>
    <row r="3004" spans="1:17" ht="14" customHeight="1" x14ac:dyDescent="0.2">
      <c r="A3004" s="46">
        <v>3002</v>
      </c>
      <c r="B3004" s="63">
        <v>-81.292000000000002</v>
      </c>
      <c r="C3004" s="63">
        <v>25.584183333333332</v>
      </c>
      <c r="D3004" s="71">
        <v>49</v>
      </c>
      <c r="E3004" s="72">
        <v>0</v>
      </c>
      <c r="F3004" s="64">
        <v>38101</v>
      </c>
      <c r="G3004" s="65">
        <v>0.84930555555555554</v>
      </c>
      <c r="H3004" s="66">
        <v>25.269333333333332</v>
      </c>
      <c r="I3004" s="66">
        <v>34.811666666666667</v>
      </c>
      <c r="J3004" s="66">
        <v>0.62792858962577613</v>
      </c>
      <c r="K3004" s="66">
        <v>0.11393470906806404</v>
      </c>
      <c r="L3004" s="67">
        <v>1.2</v>
      </c>
      <c r="M3004" s="67">
        <v>0.1</v>
      </c>
      <c r="N3004" s="67">
        <v>0.19</v>
      </c>
      <c r="Q3004" s="67">
        <v>6.7</v>
      </c>
    </row>
    <row r="3005" spans="1:17" ht="14" customHeight="1" x14ac:dyDescent="0.2">
      <c r="A3005" s="46">
        <v>3003</v>
      </c>
      <c r="B3005" s="63">
        <v>-81.33016666666667</v>
      </c>
      <c r="C3005" s="63">
        <v>25.584833333333332</v>
      </c>
      <c r="D3005" s="71">
        <v>48</v>
      </c>
      <c r="E3005" s="72">
        <v>0</v>
      </c>
      <c r="F3005" s="64">
        <v>38101</v>
      </c>
      <c r="G3005" s="65">
        <v>0.86388888888888893</v>
      </c>
      <c r="H3005" s="66">
        <v>24.997</v>
      </c>
      <c r="I3005" s="66">
        <v>34.896999999999998</v>
      </c>
      <c r="J3005" s="66">
        <v>0.63548261777165016</v>
      </c>
      <c r="K3005" s="66">
        <v>0.13019826433733947</v>
      </c>
      <c r="L3005" s="67">
        <v>0</v>
      </c>
      <c r="M3005" s="67">
        <v>0.12</v>
      </c>
      <c r="N3005" s="67">
        <v>0.36</v>
      </c>
      <c r="Q3005" s="67">
        <v>13.7</v>
      </c>
    </row>
    <row r="3006" spans="1:17" ht="14" customHeight="1" x14ac:dyDescent="0.2">
      <c r="A3006" s="46">
        <v>3004</v>
      </c>
      <c r="B3006" s="63">
        <v>-81.36666666666666</v>
      </c>
      <c r="C3006" s="63">
        <v>25.584299999999999</v>
      </c>
      <c r="D3006" s="71">
        <v>47</v>
      </c>
      <c r="E3006" s="72">
        <v>0</v>
      </c>
      <c r="F3006" s="64">
        <v>38101</v>
      </c>
      <c r="G3006" s="65">
        <v>0.87638888888888899</v>
      </c>
      <c r="H3006" s="66">
        <v>24.849666666666668</v>
      </c>
      <c r="I3006" s="66">
        <v>34.952333333333335</v>
      </c>
      <c r="J3006" s="66">
        <v>0.53853925656626722</v>
      </c>
      <c r="K3006" s="66">
        <v>8.3694854836778937E-2</v>
      </c>
      <c r="L3006" s="67">
        <v>0.9</v>
      </c>
      <c r="M3006" s="67">
        <v>0.1</v>
      </c>
      <c r="N3006" s="67">
        <v>0.26</v>
      </c>
      <c r="Q3006" s="67">
        <v>3.5</v>
      </c>
    </row>
    <row r="3007" spans="1:17" ht="14" customHeight="1" x14ac:dyDescent="0.2">
      <c r="A3007" s="46">
        <v>3005</v>
      </c>
      <c r="B3007" s="63">
        <v>-81.408666666666662</v>
      </c>
      <c r="C3007" s="63">
        <v>25.584499999999998</v>
      </c>
      <c r="D3007" s="71">
        <v>46</v>
      </c>
      <c r="E3007" s="72">
        <v>0</v>
      </c>
      <c r="F3007" s="64">
        <v>38101</v>
      </c>
      <c r="G3007" s="65">
        <v>0.89236111111111116</v>
      </c>
      <c r="H3007" s="66">
        <v>24.602333333333334</v>
      </c>
      <c r="I3007" s="66">
        <v>34.949333333333335</v>
      </c>
      <c r="J3007" s="66">
        <v>0.66129221393671966</v>
      </c>
      <c r="K3007" s="66">
        <v>0.18233712217182629</v>
      </c>
      <c r="L3007" s="67">
        <v>0.4</v>
      </c>
      <c r="M3007" s="67">
        <v>0.12</v>
      </c>
      <c r="N3007" s="67">
        <v>0.25</v>
      </c>
      <c r="Q3007" s="67">
        <v>2.5</v>
      </c>
    </row>
    <row r="3008" spans="1:17" ht="14" customHeight="1" x14ac:dyDescent="0.2">
      <c r="A3008" s="46">
        <v>3006</v>
      </c>
      <c r="B3008" s="63">
        <v>-81.470833333333331</v>
      </c>
      <c r="C3008" s="63">
        <v>25.584700000000002</v>
      </c>
      <c r="D3008" s="71">
        <v>45</v>
      </c>
      <c r="E3008" s="72">
        <v>0</v>
      </c>
      <c r="F3008" s="64">
        <v>38101</v>
      </c>
      <c r="G3008" s="65">
        <v>0.91111111111111109</v>
      </c>
      <c r="H3008" s="66">
        <v>24.377666666666666</v>
      </c>
      <c r="I3008" s="66">
        <v>35.093333333333334</v>
      </c>
      <c r="J3008" s="66">
        <v>0.52469020496549823</v>
      </c>
      <c r="K3008" s="66">
        <v>0.1181136528142193</v>
      </c>
      <c r="L3008" s="67">
        <v>1.2</v>
      </c>
      <c r="M3008" s="67">
        <v>0.13</v>
      </c>
      <c r="N3008" s="67">
        <v>0.26</v>
      </c>
      <c r="Q3008" s="67">
        <v>0.93</v>
      </c>
    </row>
    <row r="3009" spans="1:17" ht="14" customHeight="1" x14ac:dyDescent="0.2">
      <c r="A3009" s="46">
        <v>3007</v>
      </c>
      <c r="B3009" s="63">
        <v>-81.48233333333333</v>
      </c>
      <c r="C3009" s="63">
        <v>25.783116666666668</v>
      </c>
      <c r="D3009" s="71">
        <v>39</v>
      </c>
      <c r="E3009" s="72">
        <v>0</v>
      </c>
      <c r="F3009" s="64">
        <v>38101</v>
      </c>
      <c r="G3009" s="65">
        <v>0.96666666666666667</v>
      </c>
      <c r="H3009" s="66">
        <v>25.808666666666664</v>
      </c>
      <c r="I3009" s="66">
        <v>34.777666666666669</v>
      </c>
      <c r="J3009" s="66">
        <v>0.78058290840697997</v>
      </c>
      <c r="K3009" s="66">
        <v>0.47444105869899744</v>
      </c>
      <c r="L3009" s="67">
        <v>0.2</v>
      </c>
      <c r="M3009" s="67">
        <v>0.16</v>
      </c>
      <c r="N3009" s="67">
        <v>0.23</v>
      </c>
      <c r="Q3009" s="67">
        <v>15.9</v>
      </c>
    </row>
    <row r="3010" spans="1:17" ht="14" customHeight="1" x14ac:dyDescent="0.2">
      <c r="A3010" s="46">
        <v>3008</v>
      </c>
      <c r="B3010" s="63">
        <v>-81.523666666666671</v>
      </c>
      <c r="C3010" s="63">
        <v>25.760616666666667</v>
      </c>
      <c r="D3010" s="71">
        <v>40</v>
      </c>
      <c r="E3010" s="72">
        <v>0</v>
      </c>
      <c r="F3010" s="64">
        <v>38101</v>
      </c>
      <c r="G3010" s="65">
        <v>0.98333333333333339</v>
      </c>
      <c r="H3010" s="66">
        <v>25.260666666666669</v>
      </c>
      <c r="I3010" s="66">
        <v>35.04933333333333</v>
      </c>
      <c r="J3010" s="66">
        <v>0.751311049341718</v>
      </c>
      <c r="K3010" s="66">
        <v>0.24929778371582623</v>
      </c>
      <c r="L3010" s="67">
        <v>2.1</v>
      </c>
      <c r="M3010" s="67">
        <v>0.18</v>
      </c>
      <c r="N3010" s="67">
        <v>0.34</v>
      </c>
      <c r="Q3010" s="67">
        <v>14.7</v>
      </c>
    </row>
    <row r="3011" spans="1:17" ht="14" customHeight="1" x14ac:dyDescent="0.2">
      <c r="A3011" s="46">
        <v>3009</v>
      </c>
      <c r="B3011" s="63">
        <v>-81.573999999999998</v>
      </c>
      <c r="C3011" s="63">
        <v>25.7318</v>
      </c>
      <c r="D3011" s="71">
        <v>41</v>
      </c>
      <c r="E3011" s="72">
        <v>0</v>
      </c>
      <c r="F3011" s="64">
        <v>38102</v>
      </c>
      <c r="G3011" s="65">
        <v>6.9444444444444447E-4</v>
      </c>
      <c r="H3011" s="66">
        <v>24.658000000000001</v>
      </c>
      <c r="I3011" s="66">
        <v>34.614666666666672</v>
      </c>
      <c r="J3011" s="66">
        <v>0.72707520904037237</v>
      </c>
      <c r="K3011" s="66">
        <v>0.35148211546646868</v>
      </c>
      <c r="L3011" s="67">
        <v>1.7</v>
      </c>
      <c r="M3011" s="67">
        <v>0.16</v>
      </c>
      <c r="N3011" s="67">
        <v>0.31</v>
      </c>
      <c r="Q3011" s="67">
        <v>3.5</v>
      </c>
    </row>
    <row r="3012" spans="1:17" ht="14" customHeight="1" x14ac:dyDescent="0.2">
      <c r="A3012" s="46">
        <v>3010</v>
      </c>
      <c r="B3012" s="63">
        <v>-81.718333333333334</v>
      </c>
      <c r="C3012" s="63">
        <v>25.654800000000002</v>
      </c>
      <c r="D3012" s="71">
        <v>42</v>
      </c>
      <c r="E3012" s="72">
        <v>0</v>
      </c>
      <c r="F3012" s="64">
        <v>38102</v>
      </c>
      <c r="G3012" s="65">
        <v>4.3749999999999997E-2</v>
      </c>
      <c r="H3012" s="66">
        <v>23.905666666666665</v>
      </c>
      <c r="I3012" s="66">
        <v>34.842666666666666</v>
      </c>
      <c r="J3012" s="66">
        <v>0.42239607382345451</v>
      </c>
      <c r="K3012" s="66">
        <v>0.14976705656433387</v>
      </c>
      <c r="L3012" s="67">
        <v>0.4</v>
      </c>
      <c r="M3012" s="67">
        <v>0.11</v>
      </c>
      <c r="N3012" s="67">
        <v>0.21</v>
      </c>
      <c r="Q3012" s="67">
        <v>0</v>
      </c>
    </row>
    <row r="3013" spans="1:17" ht="14" customHeight="1" x14ac:dyDescent="0.2">
      <c r="A3013" s="46">
        <v>3011</v>
      </c>
      <c r="B3013" s="63">
        <v>-82.767166666666668</v>
      </c>
      <c r="C3013" s="63">
        <v>26.384166666666665</v>
      </c>
      <c r="D3013" s="71" t="s">
        <v>38</v>
      </c>
      <c r="E3013" s="72">
        <v>0</v>
      </c>
      <c r="F3013" s="64">
        <v>38102</v>
      </c>
      <c r="G3013" s="65">
        <v>0.69513888888888886</v>
      </c>
      <c r="H3013" s="66">
        <v>22.566000000000003</v>
      </c>
      <c r="I3013" s="66">
        <v>35.714000000000006</v>
      </c>
      <c r="J3013" s="66">
        <v>0.24928292881384198</v>
      </c>
      <c r="K3013" s="66">
        <v>6.2781432318317093E-2</v>
      </c>
      <c r="L3013" s="67">
        <v>0</v>
      </c>
      <c r="M3013" s="67">
        <v>0.01</v>
      </c>
      <c r="N3013" s="67">
        <v>0.32</v>
      </c>
      <c r="Q3013" s="67">
        <v>0</v>
      </c>
    </row>
    <row r="3014" spans="1:17" ht="14" customHeight="1" x14ac:dyDescent="0.2">
      <c r="A3014" s="46">
        <v>3012</v>
      </c>
      <c r="B3014" s="63">
        <v>-82.616766600000005</v>
      </c>
      <c r="C3014" s="63">
        <v>26.472866666666668</v>
      </c>
      <c r="D3014" s="71" t="s">
        <v>37</v>
      </c>
      <c r="E3014" s="72">
        <v>0</v>
      </c>
      <c r="F3014" s="64">
        <v>38102</v>
      </c>
      <c r="G3014" s="65">
        <v>0.74375000000000002</v>
      </c>
      <c r="H3014" s="66">
        <v>22.939333333333334</v>
      </c>
      <c r="I3014" s="66">
        <v>35.773333333333333</v>
      </c>
      <c r="J3014" s="66">
        <v>0.36479660921116519</v>
      </c>
      <c r="K3014" s="66">
        <v>8.0158986302655305E-2</v>
      </c>
      <c r="L3014" s="67">
        <v>0</v>
      </c>
      <c r="M3014" s="67">
        <v>0.01</v>
      </c>
      <c r="N3014" s="67">
        <v>0.27</v>
      </c>
      <c r="Q3014" s="67">
        <v>0</v>
      </c>
    </row>
    <row r="3015" spans="1:17" ht="14" customHeight="1" x14ac:dyDescent="0.2">
      <c r="A3015" s="46">
        <v>3013</v>
      </c>
      <c r="B3015" s="63">
        <v>-82.467866670000006</v>
      </c>
      <c r="C3015" s="63">
        <v>26.554500000000001</v>
      </c>
      <c r="D3015" s="71" t="s">
        <v>36</v>
      </c>
      <c r="E3015" s="72">
        <v>0</v>
      </c>
      <c r="F3015" s="64">
        <v>38102</v>
      </c>
      <c r="G3015" s="65">
        <v>0.7895833333333333</v>
      </c>
      <c r="H3015" s="66">
        <v>23.500333333333334</v>
      </c>
      <c r="I3015" s="66">
        <v>35.487666666666662</v>
      </c>
      <c r="J3015" s="66">
        <v>0.31632492860847372</v>
      </c>
      <c r="K3015" s="66">
        <v>5.9884480185867797E-2</v>
      </c>
      <c r="L3015" s="67">
        <v>0</v>
      </c>
      <c r="M3015" s="67">
        <v>0.09</v>
      </c>
      <c r="N3015" s="67">
        <v>0.24</v>
      </c>
      <c r="Q3015" s="67">
        <v>0</v>
      </c>
    </row>
    <row r="3016" spans="1:17" ht="14" customHeight="1" x14ac:dyDescent="0.2">
      <c r="A3016" s="46">
        <v>3014</v>
      </c>
      <c r="B3016" s="63">
        <v>-82.33</v>
      </c>
      <c r="C3016" s="63">
        <v>26.662616666666665</v>
      </c>
      <c r="D3016" s="71" t="s">
        <v>35</v>
      </c>
      <c r="E3016" s="72">
        <v>0</v>
      </c>
      <c r="F3016" s="64">
        <v>38102</v>
      </c>
      <c r="G3016" s="65">
        <v>0.83750000000000002</v>
      </c>
      <c r="H3016" s="66">
        <v>23.888333333333335</v>
      </c>
      <c r="I3016" s="66">
        <v>35.110666666666667</v>
      </c>
      <c r="J3016" s="66">
        <v>0.36794412093861273</v>
      </c>
      <c r="K3016" s="66">
        <v>7.9176707589690989E-2</v>
      </c>
      <c r="L3016" s="67">
        <v>0</v>
      </c>
      <c r="M3016" s="67">
        <v>0.14000000000000001</v>
      </c>
      <c r="N3016" s="67">
        <v>0.24</v>
      </c>
      <c r="Q3016" s="67">
        <v>0.71</v>
      </c>
    </row>
    <row r="3017" spans="1:17" ht="14" customHeight="1" x14ac:dyDescent="0.2">
      <c r="A3017" s="46">
        <v>3015</v>
      </c>
      <c r="B3017" s="63">
        <v>-82.250833</v>
      </c>
      <c r="C3017" s="63">
        <v>26.718383333333332</v>
      </c>
      <c r="D3017" s="71" t="s">
        <v>34</v>
      </c>
      <c r="E3017" s="72">
        <v>0</v>
      </c>
      <c r="F3017" s="64">
        <v>38102</v>
      </c>
      <c r="G3017" s="65">
        <v>0.86944444444444446</v>
      </c>
      <c r="H3017" s="66">
        <v>24.317666666666668</v>
      </c>
      <c r="I3017" s="66">
        <v>34.770666666666664</v>
      </c>
      <c r="J3017" s="66">
        <v>0.60558125636089888</v>
      </c>
      <c r="K3017" s="66">
        <v>0.27621039482993065</v>
      </c>
      <c r="L3017" s="67">
        <v>0.22</v>
      </c>
      <c r="M3017" s="67">
        <v>0.23</v>
      </c>
      <c r="N3017" s="67">
        <v>0.32</v>
      </c>
      <c r="Q3017" s="67">
        <v>2.4</v>
      </c>
    </row>
    <row r="3018" spans="1:17" ht="14" customHeight="1" x14ac:dyDescent="0.2">
      <c r="A3018" s="46">
        <v>3016</v>
      </c>
      <c r="B3018" s="63">
        <v>-82.2149</v>
      </c>
      <c r="C3018" s="63">
        <v>26.183066666666665</v>
      </c>
      <c r="D3018" s="71" t="s">
        <v>39</v>
      </c>
      <c r="E3018" s="72">
        <v>0</v>
      </c>
      <c r="F3018" s="64">
        <v>38103</v>
      </c>
      <c r="G3018" s="65">
        <v>0.54027777777777775</v>
      </c>
      <c r="H3018" s="66">
        <v>23.09566666666667</v>
      </c>
      <c r="I3018" s="66">
        <v>35.768333333333338</v>
      </c>
      <c r="J3018" s="66">
        <v>0.34307877829177741</v>
      </c>
      <c r="K3018" s="66">
        <v>7.1563538296438994E-2</v>
      </c>
      <c r="L3018" s="67">
        <v>0</v>
      </c>
      <c r="M3018" s="67">
        <v>0.04</v>
      </c>
      <c r="N3018" s="67">
        <v>0.3</v>
      </c>
      <c r="Q3018" s="67">
        <v>0</v>
      </c>
    </row>
    <row r="3019" spans="1:17" ht="14" customHeight="1" x14ac:dyDescent="0.2">
      <c r="A3019" s="46">
        <v>3017</v>
      </c>
      <c r="B3019" s="63">
        <v>-82.134165999999993</v>
      </c>
      <c r="C3019" s="63">
        <v>26.258800000000001</v>
      </c>
      <c r="D3019" s="71" t="s">
        <v>33</v>
      </c>
      <c r="E3019" s="72">
        <v>0</v>
      </c>
      <c r="F3019" s="64">
        <v>38103</v>
      </c>
      <c r="G3019" s="65">
        <v>0.57361111111111118</v>
      </c>
      <c r="H3019" s="66">
        <v>23.205666666666669</v>
      </c>
      <c r="I3019" s="66">
        <v>35.633333333333333</v>
      </c>
      <c r="J3019" s="66">
        <v>0.51084115336472924</v>
      </c>
      <c r="K3019" s="66">
        <v>0.11247559645012373</v>
      </c>
      <c r="L3019" s="67">
        <v>0</v>
      </c>
      <c r="M3019" s="67">
        <v>0.05</v>
      </c>
      <c r="N3019" s="67">
        <v>0.2</v>
      </c>
      <c r="Q3019" s="67">
        <v>0</v>
      </c>
    </row>
    <row r="3020" spans="1:17" ht="14" customHeight="1" x14ac:dyDescent="0.2">
      <c r="A3020" s="46">
        <v>3018</v>
      </c>
      <c r="B3020" s="63">
        <v>-82.044399999999996</v>
      </c>
      <c r="C3020" s="63">
        <v>26.342516666666668</v>
      </c>
      <c r="D3020" s="71" t="s">
        <v>32</v>
      </c>
      <c r="E3020" s="72">
        <v>0</v>
      </c>
      <c r="F3020" s="64">
        <v>38103</v>
      </c>
      <c r="G3020" s="65">
        <v>0.60902777777777783</v>
      </c>
      <c r="H3020" s="66">
        <v>23.696666666666669</v>
      </c>
      <c r="I3020" s="66">
        <v>35.466333333333331</v>
      </c>
      <c r="J3020" s="66">
        <v>0.67828877726493597</v>
      </c>
      <c r="K3020" s="66">
        <v>0.20512674604513947</v>
      </c>
      <c r="L3020" s="67">
        <v>0</v>
      </c>
      <c r="M3020" s="67">
        <v>0.1</v>
      </c>
      <c r="N3020" s="67">
        <v>0.25</v>
      </c>
      <c r="Q3020" s="67">
        <v>1.6</v>
      </c>
    </row>
    <row r="3021" spans="1:17" ht="14" customHeight="1" x14ac:dyDescent="0.2">
      <c r="A3021" s="46">
        <v>3019</v>
      </c>
      <c r="B3021" s="63">
        <v>-82.000018299999994</v>
      </c>
      <c r="C3021" s="63">
        <v>26.383666666666667</v>
      </c>
      <c r="D3021" s="71" t="s">
        <v>31</v>
      </c>
      <c r="E3021" s="72">
        <v>0</v>
      </c>
      <c r="F3021" s="64">
        <v>38103</v>
      </c>
      <c r="G3021" s="65">
        <v>0.62708333333333333</v>
      </c>
      <c r="H3021" s="66">
        <v>24.094999999999999</v>
      </c>
      <c r="I3021" s="66">
        <v>35.289666666666669</v>
      </c>
      <c r="J3021" s="66">
        <v>0.72424244848566977</v>
      </c>
      <c r="K3021" s="66">
        <v>0.31561129590556525</v>
      </c>
      <c r="L3021" s="67">
        <v>0</v>
      </c>
      <c r="M3021" s="67">
        <v>0.16</v>
      </c>
      <c r="N3021" s="67">
        <v>0.17</v>
      </c>
      <c r="Q3021" s="67">
        <v>4.3</v>
      </c>
    </row>
    <row r="3022" spans="1:17" ht="14" customHeight="1" x14ac:dyDescent="0.2">
      <c r="A3022" s="46">
        <v>3020</v>
      </c>
      <c r="B3022" s="63">
        <v>-81.961266699999996</v>
      </c>
      <c r="C3022" s="63">
        <v>26.4268</v>
      </c>
      <c r="D3022" s="71" t="s">
        <v>30</v>
      </c>
      <c r="E3022" s="72">
        <v>0</v>
      </c>
      <c r="F3022" s="64">
        <v>38103</v>
      </c>
      <c r="G3022" s="65">
        <v>0.64583333333333337</v>
      </c>
      <c r="H3022" s="66">
        <v>25.634666666666664</v>
      </c>
      <c r="I3022" s="66">
        <v>34.588666666666676</v>
      </c>
      <c r="J3022" s="66">
        <v>1.8293338159924866</v>
      </c>
      <c r="K3022" s="66">
        <v>0.62685368772129435</v>
      </c>
      <c r="L3022" s="67">
        <v>0.01</v>
      </c>
      <c r="M3022" s="67">
        <v>0.28999999999999998</v>
      </c>
      <c r="N3022" s="67">
        <v>0.21</v>
      </c>
      <c r="Q3022" s="67">
        <v>12.2</v>
      </c>
    </row>
    <row r="3023" spans="1:17" ht="14" customHeight="1" x14ac:dyDescent="0.2">
      <c r="A3023" s="46">
        <v>3021</v>
      </c>
      <c r="B3023" s="63">
        <v>-81.769333333333336</v>
      </c>
      <c r="C3023" s="63">
        <v>25.949066666666667</v>
      </c>
      <c r="D3023" s="71">
        <v>34</v>
      </c>
      <c r="E3023" s="72">
        <v>0</v>
      </c>
      <c r="F3023" s="64">
        <v>38104</v>
      </c>
      <c r="G3023" s="65">
        <v>0.5708333333333333</v>
      </c>
      <c r="H3023" s="66">
        <v>25.831</v>
      </c>
      <c r="I3023" s="66">
        <v>34.626666666666665</v>
      </c>
      <c r="J3023" s="66">
        <v>1.498845084610499</v>
      </c>
      <c r="K3023" s="66">
        <v>0.7</v>
      </c>
      <c r="L3023" s="67">
        <v>0.4</v>
      </c>
      <c r="M3023" s="67">
        <v>0.24</v>
      </c>
      <c r="N3023" s="67">
        <v>0</v>
      </c>
      <c r="Q3023" s="67">
        <v>6.1</v>
      </c>
    </row>
    <row r="3024" spans="1:17" ht="14" customHeight="1" x14ac:dyDescent="0.2">
      <c r="A3024" s="46">
        <v>3022</v>
      </c>
      <c r="B3024" s="63">
        <v>-81.799833333333339</v>
      </c>
      <c r="C3024" s="63">
        <v>25.911916666666666</v>
      </c>
      <c r="D3024" s="71">
        <v>33</v>
      </c>
      <c r="E3024" s="72">
        <v>0</v>
      </c>
      <c r="F3024" s="64">
        <v>38104</v>
      </c>
      <c r="G3024" s="65">
        <v>0.58680555555555558</v>
      </c>
      <c r="H3024" s="66">
        <v>24.637666666666671</v>
      </c>
      <c r="I3024" s="66">
        <v>34.696999999999996</v>
      </c>
      <c r="J3024" s="66">
        <v>0.49667735059121543</v>
      </c>
      <c r="K3024" s="66">
        <v>0.16507233763679707</v>
      </c>
      <c r="L3024" s="67">
        <v>1.7</v>
      </c>
      <c r="M3024" s="67">
        <v>0.18</v>
      </c>
      <c r="N3024" s="67">
        <v>0</v>
      </c>
      <c r="Q3024" s="67">
        <v>2.8</v>
      </c>
    </row>
    <row r="3025" spans="1:17" ht="14" customHeight="1" x14ac:dyDescent="0.2">
      <c r="A3025" s="46">
        <v>3023</v>
      </c>
      <c r="B3025" s="63">
        <v>-81.832933299999993</v>
      </c>
      <c r="C3025" s="63">
        <v>25.8736</v>
      </c>
      <c r="D3025" s="71">
        <v>32</v>
      </c>
      <c r="E3025" s="72">
        <v>0</v>
      </c>
      <c r="F3025" s="64">
        <v>38104</v>
      </c>
      <c r="G3025" s="65">
        <v>0.60347222222222219</v>
      </c>
      <c r="H3025" s="66">
        <v>24.161666666666665</v>
      </c>
      <c r="I3025" s="66">
        <v>35.082000000000001</v>
      </c>
      <c r="J3025" s="66">
        <v>0.53570649601156428</v>
      </c>
      <c r="K3025" s="66">
        <v>0.1295616704863069</v>
      </c>
      <c r="L3025" s="67">
        <v>0.9</v>
      </c>
      <c r="M3025" s="67">
        <v>0.12</v>
      </c>
      <c r="N3025" s="67">
        <v>0</v>
      </c>
      <c r="Q3025" s="67">
        <v>0</v>
      </c>
    </row>
    <row r="3026" spans="1:17" ht="14" customHeight="1" x14ac:dyDescent="0.2">
      <c r="A3026" s="46">
        <v>3024</v>
      </c>
      <c r="B3026" s="63">
        <v>-81.942666666666668</v>
      </c>
      <c r="C3026" s="63">
        <v>25.741533333333333</v>
      </c>
      <c r="D3026" s="71">
        <v>31</v>
      </c>
      <c r="E3026" s="72">
        <v>0</v>
      </c>
      <c r="F3026" s="64">
        <v>38104</v>
      </c>
      <c r="G3026" s="65">
        <v>0.64930555555555558</v>
      </c>
      <c r="H3026" s="66">
        <v>23.959666666666667</v>
      </c>
      <c r="I3026" s="66">
        <v>35.487333333333332</v>
      </c>
      <c r="J3026" s="66">
        <v>1.0717277431958736</v>
      </c>
      <c r="K3026" s="66">
        <v>0.12294007010858571</v>
      </c>
      <c r="L3026" s="67">
        <v>0.9</v>
      </c>
      <c r="M3026" s="67">
        <v>0.08</v>
      </c>
      <c r="N3026" s="67">
        <v>0</v>
      </c>
      <c r="Q3026" s="67">
        <v>0</v>
      </c>
    </row>
    <row r="3027" spans="1:17" ht="14" customHeight="1" x14ac:dyDescent="0.2">
      <c r="A3027" s="46">
        <v>3025</v>
      </c>
      <c r="B3027" s="63">
        <v>-82.075550000000007</v>
      </c>
      <c r="C3027" s="63">
        <v>25.572183333333335</v>
      </c>
      <c r="D3027" s="71">
        <v>30.5</v>
      </c>
      <c r="E3027" s="72">
        <v>0</v>
      </c>
      <c r="F3027" s="64">
        <v>38104</v>
      </c>
      <c r="G3027" s="65">
        <v>0.70625000000000004</v>
      </c>
      <c r="H3027" s="66">
        <v>24.367666666666668</v>
      </c>
      <c r="I3027" s="66">
        <v>35.826333333333331</v>
      </c>
      <c r="J3027" s="66">
        <v>0.39595697531289548</v>
      </c>
      <c r="K3027" s="66">
        <v>6.6861788684117324E-2</v>
      </c>
      <c r="L3027" s="67">
        <v>0</v>
      </c>
      <c r="M3027" s="67">
        <v>0</v>
      </c>
      <c r="N3027" s="67">
        <v>0</v>
      </c>
      <c r="Q3027" s="67">
        <v>0</v>
      </c>
    </row>
    <row r="3028" spans="1:17" ht="14" customHeight="1" x14ac:dyDescent="0.2">
      <c r="A3028" s="46">
        <v>3026</v>
      </c>
      <c r="B3028" s="63">
        <v>-82.209633299999993</v>
      </c>
      <c r="C3028" s="63">
        <v>25.401483333333335</v>
      </c>
      <c r="D3028" s="71">
        <v>30</v>
      </c>
      <c r="E3028" s="72">
        <v>0</v>
      </c>
      <c r="F3028" s="64">
        <v>38104</v>
      </c>
      <c r="G3028" s="65">
        <v>0.76180555555555562</v>
      </c>
      <c r="H3028" s="66">
        <v>24.498333333333335</v>
      </c>
      <c r="I3028" s="66">
        <v>36.298666666666669</v>
      </c>
      <c r="J3028" s="66">
        <v>0.41924856209600692</v>
      </c>
      <c r="K3028" s="66">
        <v>0.1318035257914367</v>
      </c>
      <c r="L3028" s="67">
        <v>0</v>
      </c>
      <c r="M3028" s="67">
        <v>0</v>
      </c>
      <c r="N3028" s="67">
        <v>0</v>
      </c>
      <c r="Q3028" s="67">
        <v>0</v>
      </c>
    </row>
    <row r="3029" spans="1:17" ht="14" customHeight="1" x14ac:dyDescent="0.2">
      <c r="A3029" s="46">
        <v>3027</v>
      </c>
      <c r="B3029" s="63">
        <v>-82.350183299999998</v>
      </c>
      <c r="C3029" s="63">
        <v>25.227566666666668</v>
      </c>
      <c r="D3029" s="71">
        <v>29.5</v>
      </c>
      <c r="E3029" s="72">
        <v>0</v>
      </c>
      <c r="F3029" s="64">
        <v>38104</v>
      </c>
      <c r="G3029" s="65">
        <v>0.8208333333333333</v>
      </c>
      <c r="H3029" s="66">
        <v>24.695333333333334</v>
      </c>
      <c r="I3029" s="66">
        <v>35.898000000000003</v>
      </c>
      <c r="J3029" s="66">
        <v>0.42837634610560466</v>
      </c>
      <c r="K3029" s="66">
        <v>0.12538227916364908</v>
      </c>
      <c r="L3029" s="67">
        <v>0</v>
      </c>
      <c r="M3029" s="67">
        <v>0.02</v>
      </c>
      <c r="N3029" s="67">
        <v>0</v>
      </c>
      <c r="Q3029" s="67">
        <v>0</v>
      </c>
    </row>
    <row r="3030" spans="1:17" ht="14" customHeight="1" x14ac:dyDescent="0.2">
      <c r="A3030" s="46">
        <v>3028</v>
      </c>
      <c r="B3030" s="63">
        <v>-82.477816599999997</v>
      </c>
      <c r="C3030" s="63">
        <v>25.062916666666666</v>
      </c>
      <c r="D3030" s="71">
        <v>29</v>
      </c>
      <c r="E3030" s="72">
        <v>0</v>
      </c>
      <c r="F3030" s="64">
        <v>38104</v>
      </c>
      <c r="G3030" s="65">
        <v>0.87986111111111109</v>
      </c>
      <c r="H3030" s="66">
        <v>25.174333333333333</v>
      </c>
      <c r="I3030" s="66">
        <v>35.974666666666657</v>
      </c>
      <c r="J3030" s="66">
        <v>22.941583479019336</v>
      </c>
      <c r="K3030" s="66">
        <v>0</v>
      </c>
      <c r="L3030" s="67">
        <v>0.93</v>
      </c>
      <c r="M3030" s="67">
        <v>0.27</v>
      </c>
      <c r="N3030" s="67">
        <v>0.25</v>
      </c>
      <c r="Q3030" s="67">
        <v>0</v>
      </c>
    </row>
    <row r="3031" spans="1:17" ht="14" customHeight="1" x14ac:dyDescent="0.2">
      <c r="A3031" s="46">
        <v>3029</v>
      </c>
      <c r="B3031" s="63">
        <v>-82.616500000000002</v>
      </c>
      <c r="C3031" s="63">
        <v>24.900883333333333</v>
      </c>
      <c r="D3031" s="71">
        <v>28.5</v>
      </c>
      <c r="E3031" s="72">
        <v>0</v>
      </c>
      <c r="F3031" s="64">
        <v>38104</v>
      </c>
      <c r="G3031" s="65">
        <v>0.93819444444444444</v>
      </c>
      <c r="H3031" s="66">
        <v>24.425999999999998</v>
      </c>
      <c r="I3031" s="66">
        <v>35.890666666666668</v>
      </c>
      <c r="J3031" s="66">
        <v>0.13754626248945573</v>
      </c>
      <c r="K3031" s="66">
        <v>2.2139743106331475E-2</v>
      </c>
      <c r="L3031" s="67">
        <v>0</v>
      </c>
      <c r="M3031" s="67">
        <v>0</v>
      </c>
      <c r="N3031" s="67">
        <v>0</v>
      </c>
      <c r="Q3031" s="67">
        <v>0</v>
      </c>
    </row>
    <row r="3032" spans="1:17" ht="14" customHeight="1" x14ac:dyDescent="0.2">
      <c r="A3032" s="46">
        <v>3030</v>
      </c>
      <c r="B3032" s="63">
        <v>-82.747665999999995</v>
      </c>
      <c r="C3032" s="63">
        <v>24.721</v>
      </c>
      <c r="D3032" s="71">
        <v>28</v>
      </c>
      <c r="E3032" s="72">
        <v>0</v>
      </c>
      <c r="F3032" s="64">
        <v>38104</v>
      </c>
      <c r="G3032" s="65">
        <v>0.99861111111111101</v>
      </c>
      <c r="H3032" s="66">
        <v>24.223000000000003</v>
      </c>
      <c r="I3032" s="66">
        <v>35.740666666666669</v>
      </c>
      <c r="J3032" s="66">
        <v>0.197663736483703</v>
      </c>
      <c r="K3032" s="66">
        <v>3.834677091118853E-2</v>
      </c>
      <c r="L3032" s="67">
        <v>0</v>
      </c>
      <c r="M3032" s="67">
        <v>0.01</v>
      </c>
      <c r="N3032" s="67">
        <v>0</v>
      </c>
      <c r="Q3032" s="67">
        <v>0</v>
      </c>
    </row>
    <row r="3033" spans="1:17" ht="14" customHeight="1" x14ac:dyDescent="0.2">
      <c r="A3033" s="46">
        <v>3031</v>
      </c>
      <c r="B3033" s="63">
        <v>-82.909833300000003</v>
      </c>
      <c r="C3033" s="63">
        <v>24.618866666666666</v>
      </c>
      <c r="D3033" s="71" t="s">
        <v>26</v>
      </c>
      <c r="E3033" s="72">
        <v>0</v>
      </c>
      <c r="F3033" s="64">
        <v>38105</v>
      </c>
      <c r="G3033" s="65">
        <v>5.1388888888888894E-2</v>
      </c>
      <c r="H3033" s="66">
        <v>23.700666666666667</v>
      </c>
      <c r="I3033" s="66">
        <v>35.775666666666666</v>
      </c>
      <c r="J3033" s="66">
        <v>0.28925632775242516</v>
      </c>
      <c r="K3033" s="66">
        <v>7.2337762551514806E-2</v>
      </c>
      <c r="L3033" s="67">
        <v>0</v>
      </c>
      <c r="M3033" s="67">
        <v>0</v>
      </c>
      <c r="N3033" s="67">
        <v>0</v>
      </c>
      <c r="Q3033" s="67">
        <v>0</v>
      </c>
    </row>
    <row r="3034" spans="1:17" ht="14" customHeight="1" x14ac:dyDescent="0.2">
      <c r="A3034" s="46">
        <v>3032</v>
      </c>
      <c r="B3034" s="63">
        <v>-82.970667000000006</v>
      </c>
      <c r="C3034" s="63">
        <v>24.5502</v>
      </c>
      <c r="D3034" s="71" t="s">
        <v>25</v>
      </c>
      <c r="E3034" s="72">
        <v>0</v>
      </c>
      <c r="F3034" s="64">
        <v>38105</v>
      </c>
      <c r="G3034" s="65">
        <v>0.45416666666666666</v>
      </c>
      <c r="H3034" s="66">
        <v>23.63</v>
      </c>
      <c r="I3034" s="66">
        <v>35.630333333333333</v>
      </c>
      <c r="J3034" s="66">
        <v>0.32545271261807152</v>
      </c>
      <c r="K3034" s="66">
        <v>6.6183991355730026E-2</v>
      </c>
      <c r="L3034" s="67">
        <v>0</v>
      </c>
      <c r="M3034" s="67">
        <v>0</v>
      </c>
      <c r="N3034" s="67">
        <v>0</v>
      </c>
      <c r="Q3034" s="67">
        <v>0</v>
      </c>
    </row>
    <row r="3035" spans="1:17" ht="14" customHeight="1" x14ac:dyDescent="0.2">
      <c r="A3035" s="46">
        <v>3033</v>
      </c>
      <c r="B3035" s="63">
        <v>-83.041650000000004</v>
      </c>
      <c r="C3035" s="63">
        <v>24.466999999999999</v>
      </c>
      <c r="D3035" s="71" t="s">
        <v>24</v>
      </c>
      <c r="E3035" s="72">
        <v>0</v>
      </c>
      <c r="F3035" s="64">
        <v>38105</v>
      </c>
      <c r="G3035" s="65">
        <v>0.48680555555555555</v>
      </c>
      <c r="H3035" s="66">
        <v>26.036000000000001</v>
      </c>
      <c r="I3035" s="66">
        <v>36.295000000000002</v>
      </c>
      <c r="J3035" s="66">
        <v>7.7743539667953235E-2</v>
      </c>
      <c r="K3035" s="66">
        <v>1.996264821820623E-2</v>
      </c>
      <c r="L3035" s="67">
        <v>0</v>
      </c>
      <c r="M3035" s="67">
        <v>0</v>
      </c>
      <c r="N3035" s="67">
        <v>0</v>
      </c>
      <c r="Q3035" s="67">
        <v>0</v>
      </c>
    </row>
    <row r="3036" spans="1:17" ht="14" customHeight="1" x14ac:dyDescent="0.2">
      <c r="A3036" s="46">
        <v>3034</v>
      </c>
      <c r="B3036" s="63">
        <v>-83.112617</v>
      </c>
      <c r="C3036" s="63">
        <v>24.383266666666668</v>
      </c>
      <c r="D3036" s="71" t="s">
        <v>23</v>
      </c>
      <c r="E3036" s="72">
        <v>0</v>
      </c>
      <c r="F3036" s="64">
        <v>38105</v>
      </c>
      <c r="G3036" s="65">
        <v>0.52222222222222225</v>
      </c>
      <c r="H3036" s="66">
        <v>26.329666666666668</v>
      </c>
      <c r="I3036" s="66">
        <v>36.354333333333329</v>
      </c>
      <c r="J3036" s="66">
        <v>8.5927070159316721E-2</v>
      </c>
      <c r="K3036" s="66">
        <v>2.3417251715729354E-2</v>
      </c>
      <c r="L3036" s="67">
        <v>0</v>
      </c>
      <c r="M3036" s="67">
        <v>0</v>
      </c>
      <c r="N3036" s="67">
        <v>0</v>
      </c>
      <c r="Q3036" s="67">
        <v>0</v>
      </c>
    </row>
    <row r="3037" spans="1:17" ht="14" customHeight="1" x14ac:dyDescent="0.2">
      <c r="A3037" s="46">
        <v>3035</v>
      </c>
      <c r="B3037" s="63">
        <v>-83.189809999999994</v>
      </c>
      <c r="C3037" s="63">
        <v>24.298933333333334</v>
      </c>
      <c r="D3037" s="71" t="s">
        <v>22</v>
      </c>
      <c r="E3037" s="72">
        <v>0</v>
      </c>
      <c r="F3037" s="64">
        <v>38105</v>
      </c>
      <c r="G3037" s="65">
        <v>0.56527777777777777</v>
      </c>
      <c r="H3037" s="66">
        <v>26.332999999999998</v>
      </c>
      <c r="I3037" s="66">
        <v>36.274666666666661</v>
      </c>
      <c r="J3037" s="66">
        <v>9.9461370587340975E-2</v>
      </c>
      <c r="K3037" s="66">
        <v>2.314500779989094E-2</v>
      </c>
      <c r="L3037" s="67">
        <v>0</v>
      </c>
      <c r="M3037" s="67">
        <v>0</v>
      </c>
      <c r="N3037" s="67">
        <v>0</v>
      </c>
      <c r="Q3037" s="67">
        <v>0</v>
      </c>
    </row>
    <row r="3038" spans="1:17" ht="14" customHeight="1" x14ac:dyDescent="0.2">
      <c r="A3038" s="46">
        <v>3036</v>
      </c>
      <c r="B3038" s="63">
        <v>-83.234099999999998</v>
      </c>
      <c r="C3038" s="63">
        <v>24.4328</v>
      </c>
      <c r="D3038" s="71" t="s">
        <v>21</v>
      </c>
      <c r="E3038" s="72">
        <v>0</v>
      </c>
      <c r="F3038" s="64">
        <v>38105</v>
      </c>
      <c r="G3038" s="65">
        <v>0.63402777777777775</v>
      </c>
      <c r="H3038" s="66">
        <v>26.222999999999999</v>
      </c>
      <c r="I3038" s="66">
        <v>36.347666666666662</v>
      </c>
      <c r="J3038" s="66">
        <v>0.10166462879655423</v>
      </c>
      <c r="K3038" s="66">
        <v>2.2295020048079935E-2</v>
      </c>
      <c r="L3038" s="67">
        <v>0</v>
      </c>
      <c r="M3038" s="67">
        <v>0.02</v>
      </c>
      <c r="N3038" s="67">
        <v>0</v>
      </c>
      <c r="Q3038" s="67">
        <v>0.09</v>
      </c>
    </row>
    <row r="3039" spans="1:17" ht="14" customHeight="1" x14ac:dyDescent="0.2">
      <c r="A3039" s="46">
        <v>3037</v>
      </c>
      <c r="B3039" s="63">
        <v>-83.267667000000003</v>
      </c>
      <c r="C3039" s="63">
        <v>24.565716666666667</v>
      </c>
      <c r="D3039" s="71" t="s">
        <v>20</v>
      </c>
      <c r="E3039" s="72">
        <v>0</v>
      </c>
      <c r="F3039" s="64">
        <v>38105</v>
      </c>
      <c r="G3039" s="65">
        <v>0.68402777777777779</v>
      </c>
      <c r="H3039" s="66">
        <v>26.321333333333332</v>
      </c>
      <c r="I3039" s="66">
        <v>36.377000000000002</v>
      </c>
      <c r="J3039" s="66">
        <v>7.7743539667953235E-2</v>
      </c>
      <c r="K3039" s="66">
        <v>1.8068067269620073E-2</v>
      </c>
      <c r="L3039" s="67">
        <v>0</v>
      </c>
      <c r="M3039" s="67">
        <v>0.01</v>
      </c>
      <c r="N3039" s="67">
        <v>0</v>
      </c>
      <c r="Q3039" s="67">
        <v>0</v>
      </c>
    </row>
    <row r="3040" spans="1:17" ht="14" customHeight="1" x14ac:dyDescent="0.2">
      <c r="A3040" s="46">
        <v>3038</v>
      </c>
      <c r="B3040" s="63">
        <v>-83.308933300000007</v>
      </c>
      <c r="C3040" s="63">
        <v>24.690783333333332</v>
      </c>
      <c r="D3040" s="71" t="s">
        <v>19</v>
      </c>
      <c r="E3040" s="72">
        <v>0</v>
      </c>
      <c r="F3040" s="64">
        <v>38105</v>
      </c>
      <c r="G3040" s="65">
        <v>0.7270833333333333</v>
      </c>
      <c r="H3040" s="66">
        <v>24.176333333333332</v>
      </c>
      <c r="I3040" s="66">
        <v>36.31066666666667</v>
      </c>
      <c r="J3040" s="66">
        <v>0.13974952069866897</v>
      </c>
      <c r="K3040" s="66">
        <v>2.4808262830466221E-2</v>
      </c>
      <c r="L3040" s="67">
        <v>0</v>
      </c>
      <c r="M3040" s="67">
        <v>0</v>
      </c>
      <c r="N3040" s="67">
        <v>0</v>
      </c>
      <c r="Q3040" s="67">
        <v>2.1</v>
      </c>
    </row>
    <row r="3041" spans="1:17" ht="14" customHeight="1" x14ac:dyDescent="0.2">
      <c r="A3041" s="46">
        <v>3039</v>
      </c>
      <c r="B3041" s="63">
        <v>-83.183766700000007</v>
      </c>
      <c r="C3041" s="63">
        <v>24.690899999999999</v>
      </c>
      <c r="D3041" s="71" t="s">
        <v>18</v>
      </c>
      <c r="E3041" s="72">
        <v>0</v>
      </c>
      <c r="F3041" s="64">
        <v>38105</v>
      </c>
      <c r="G3041" s="65">
        <v>0.7680555555555556</v>
      </c>
      <c r="H3041" s="66">
        <v>23.707333333333334</v>
      </c>
      <c r="I3041" s="66">
        <v>35.871666666666663</v>
      </c>
      <c r="J3041" s="66">
        <v>0.20836527635702445</v>
      </c>
      <c r="K3041" s="66">
        <v>4.1719252933529315E-2</v>
      </c>
      <c r="L3041" s="67">
        <v>0</v>
      </c>
      <c r="M3041" s="67">
        <v>0</v>
      </c>
      <c r="N3041" s="67">
        <v>0</v>
      </c>
      <c r="Q3041" s="67">
        <v>0.03</v>
      </c>
    </row>
    <row r="3042" spans="1:17" ht="14" customHeight="1" x14ac:dyDescent="0.2">
      <c r="A3042" s="46">
        <v>3040</v>
      </c>
      <c r="B3042" s="63">
        <v>-83.050617000000003</v>
      </c>
      <c r="C3042" s="63">
        <v>24.690999999999999</v>
      </c>
      <c r="D3042" s="71" t="s">
        <v>17</v>
      </c>
      <c r="E3042" s="72">
        <v>0</v>
      </c>
      <c r="F3042" s="64">
        <v>38105</v>
      </c>
      <c r="G3042" s="65">
        <v>0.80972222222222223</v>
      </c>
      <c r="H3042" s="66">
        <v>23.65733333333333</v>
      </c>
      <c r="I3042" s="66">
        <v>35.840000000000003</v>
      </c>
      <c r="J3042" s="66">
        <v>0.24172890066796798</v>
      </c>
      <c r="K3042" s="66">
        <v>3.2714501566485553E-2</v>
      </c>
      <c r="L3042" s="67">
        <v>0</v>
      </c>
      <c r="M3042" s="67">
        <v>0</v>
      </c>
      <c r="N3042" s="67">
        <v>0</v>
      </c>
      <c r="Q3042" s="67">
        <v>0.28999999999999998</v>
      </c>
    </row>
    <row r="3043" spans="1:17" ht="14" customHeight="1" x14ac:dyDescent="0.2">
      <c r="A3043" s="46">
        <v>3041</v>
      </c>
      <c r="B3043" s="63">
        <v>-82.9170333</v>
      </c>
      <c r="C3043" s="63">
        <v>24.690816666666699</v>
      </c>
      <c r="D3043" s="71" t="s">
        <v>16</v>
      </c>
      <c r="E3043" s="72">
        <v>0</v>
      </c>
      <c r="F3043" s="64">
        <v>38105</v>
      </c>
      <c r="G3043" s="65">
        <v>0.84722222222222221</v>
      </c>
      <c r="H3043" s="66">
        <v>23.155333333333331</v>
      </c>
      <c r="I3043" s="66">
        <v>35.986666666666657</v>
      </c>
      <c r="J3043" s="66">
        <v>0.28484981133399878</v>
      </c>
      <c r="K3043" s="66">
        <v>6.9436612894284572E-2</v>
      </c>
      <c r="L3043" s="67">
        <v>0</v>
      </c>
      <c r="M3043" s="67">
        <v>0.03</v>
      </c>
      <c r="N3043" s="67">
        <v>0.05</v>
      </c>
      <c r="Q3043" s="67">
        <v>0.72</v>
      </c>
    </row>
    <row r="3044" spans="1:17" ht="14" customHeight="1" x14ac:dyDescent="0.2">
      <c r="A3044" s="46">
        <v>3042</v>
      </c>
      <c r="B3044" s="63">
        <v>-82.769099999999995</v>
      </c>
      <c r="C3044" s="63">
        <v>24.589366666666667</v>
      </c>
      <c r="D3044" s="71">
        <v>27</v>
      </c>
      <c r="E3044" s="72">
        <v>0</v>
      </c>
      <c r="F3044" s="64">
        <v>38106</v>
      </c>
      <c r="G3044" s="65">
        <v>0.47291666666666665</v>
      </c>
      <c r="H3044" s="66">
        <v>23.757999999999999</v>
      </c>
      <c r="I3044" s="66">
        <v>35.651333333333334</v>
      </c>
      <c r="J3044" s="66">
        <v>0.28453506016125396</v>
      </c>
      <c r="K3044" s="66">
        <v>4.5933775234622054E-2</v>
      </c>
      <c r="L3044" s="67">
        <v>0</v>
      </c>
      <c r="M3044" s="67">
        <v>0</v>
      </c>
      <c r="N3044" s="67">
        <v>0</v>
      </c>
      <c r="Q3044" s="67">
        <v>0</v>
      </c>
    </row>
    <row r="3045" spans="1:17" ht="14" customHeight="1" x14ac:dyDescent="0.2">
      <c r="A3045" s="46">
        <v>3043</v>
      </c>
      <c r="B3045" s="63">
        <v>-82.768100000000004</v>
      </c>
      <c r="C3045" s="63">
        <v>24.493216666666665</v>
      </c>
      <c r="D3045" s="71">
        <v>26</v>
      </c>
      <c r="E3045" s="72">
        <v>0</v>
      </c>
      <c r="F3045" s="64">
        <v>38106</v>
      </c>
      <c r="G3045" s="65">
        <v>0.50555555555555554</v>
      </c>
      <c r="H3045" s="66">
        <v>23.598666666666663</v>
      </c>
      <c r="I3045" s="66">
        <v>35.781999999999996</v>
      </c>
      <c r="J3045" s="66">
        <v>0.29586610238006494</v>
      </c>
      <c r="K3045" s="66">
        <v>7.3035652350800867E-2</v>
      </c>
      <c r="L3045" s="67">
        <v>0</v>
      </c>
      <c r="M3045" s="67">
        <v>0</v>
      </c>
      <c r="N3045" s="67">
        <v>0</v>
      </c>
      <c r="Q3045" s="67">
        <v>0</v>
      </c>
    </row>
    <row r="3046" spans="1:17" ht="14" customHeight="1" x14ac:dyDescent="0.2">
      <c r="A3046" s="46">
        <v>3044</v>
      </c>
      <c r="B3046" s="63">
        <v>-82.766982999999996</v>
      </c>
      <c r="C3046" s="63">
        <v>24.389433333333333</v>
      </c>
      <c r="D3046" s="71">
        <v>25</v>
      </c>
      <c r="E3046" s="72">
        <v>0</v>
      </c>
      <c r="F3046" s="64">
        <v>38106</v>
      </c>
      <c r="G3046" s="65">
        <v>0.53402777777777777</v>
      </c>
      <c r="H3046" s="66">
        <v>26.293333333333333</v>
      </c>
      <c r="I3046" s="66">
        <v>36.356666666666662</v>
      </c>
      <c r="J3046" s="66">
        <v>8.3094309604614003E-2</v>
      </c>
      <c r="K3046" s="66">
        <v>2.32728157567362E-2</v>
      </c>
      <c r="L3046" s="67">
        <v>0</v>
      </c>
      <c r="M3046" s="67">
        <v>0</v>
      </c>
      <c r="N3046" s="67">
        <v>0.01</v>
      </c>
      <c r="Q3046" s="67">
        <v>0</v>
      </c>
    </row>
    <row r="3047" spans="1:17" ht="14" customHeight="1" x14ac:dyDescent="0.2">
      <c r="A3047" s="46">
        <v>3045</v>
      </c>
      <c r="B3047" s="63">
        <v>-82.765866599999995</v>
      </c>
      <c r="C3047" s="63">
        <v>24.286650000000002</v>
      </c>
      <c r="D3047" s="71">
        <v>25.5</v>
      </c>
      <c r="E3047" s="72">
        <v>0</v>
      </c>
      <c r="F3047" s="64">
        <v>38106</v>
      </c>
      <c r="G3047" s="65">
        <v>0.56805555555555554</v>
      </c>
      <c r="H3047" s="66">
        <v>26.41</v>
      </c>
      <c r="I3047" s="66">
        <v>36.36633333333333</v>
      </c>
      <c r="J3047" s="66">
        <v>8.9389333059508982E-2</v>
      </c>
      <c r="K3047" s="66">
        <v>2.6992001176565986E-2</v>
      </c>
      <c r="L3047" s="67">
        <v>0</v>
      </c>
      <c r="M3047" s="67">
        <v>0</v>
      </c>
      <c r="N3047" s="67">
        <v>0</v>
      </c>
      <c r="Q3047" s="67">
        <v>0</v>
      </c>
    </row>
    <row r="3048" spans="1:17" ht="14" customHeight="1" x14ac:dyDescent="0.2">
      <c r="A3048" s="46">
        <v>3046</v>
      </c>
      <c r="B3048" s="63">
        <v>-81.829466699999998</v>
      </c>
      <c r="C3048" s="63">
        <v>24.396383333333333</v>
      </c>
      <c r="D3048" s="71">
        <v>22.5</v>
      </c>
      <c r="E3048" s="72">
        <v>0</v>
      </c>
      <c r="F3048" s="64">
        <v>38106</v>
      </c>
      <c r="G3048" s="65">
        <v>0.80694444444444446</v>
      </c>
      <c r="H3048" s="66">
        <v>24.91</v>
      </c>
      <c r="I3048" s="66">
        <v>35.655666666666662</v>
      </c>
      <c r="J3048" s="66">
        <v>0.17594590556431525</v>
      </c>
      <c r="K3048" s="66">
        <v>2.8398050798838961E-2</v>
      </c>
      <c r="L3048" s="67">
        <v>0</v>
      </c>
      <c r="M3048" s="67">
        <v>0</v>
      </c>
      <c r="N3048" s="67">
        <v>0</v>
      </c>
      <c r="Q3048" s="67">
        <v>0</v>
      </c>
    </row>
    <row r="3049" spans="1:17" ht="14" customHeight="1" x14ac:dyDescent="0.2">
      <c r="A3049" s="46">
        <v>3047</v>
      </c>
      <c r="B3049" s="63">
        <v>-81.829932999999997</v>
      </c>
      <c r="C3049" s="63">
        <v>24.454699999999999</v>
      </c>
      <c r="D3049" s="71">
        <v>22</v>
      </c>
      <c r="E3049" s="72">
        <v>0</v>
      </c>
      <c r="F3049" s="64">
        <v>38106</v>
      </c>
      <c r="G3049" s="65">
        <v>0.83333333333333337</v>
      </c>
      <c r="H3049" s="66">
        <v>25.398666666666667</v>
      </c>
      <c r="I3049" s="66">
        <v>36.259333333333338</v>
      </c>
      <c r="J3049" s="66">
        <v>0.2071062716660455</v>
      </c>
      <c r="K3049" s="66">
        <v>3.3505353823709318E-2</v>
      </c>
      <c r="L3049" s="67">
        <v>0</v>
      </c>
      <c r="M3049" s="67">
        <v>0</v>
      </c>
      <c r="N3049" s="67">
        <v>0.01</v>
      </c>
      <c r="Q3049" s="67">
        <v>0</v>
      </c>
    </row>
    <row r="3050" spans="1:17" ht="14" customHeight="1" x14ac:dyDescent="0.2">
      <c r="A3050" s="46">
        <v>3048</v>
      </c>
      <c r="B3050" s="63">
        <v>-81.828649999999996</v>
      </c>
      <c r="C3050" s="63">
        <v>24.485800000000001</v>
      </c>
      <c r="D3050" s="71">
        <v>23</v>
      </c>
      <c r="E3050" s="72">
        <v>0</v>
      </c>
      <c r="F3050" s="64">
        <v>38106</v>
      </c>
      <c r="G3050" s="65">
        <v>0.84722222222222221</v>
      </c>
      <c r="H3050" s="66">
        <v>25.715999999999998</v>
      </c>
      <c r="I3050" s="66">
        <v>36.363999999999997</v>
      </c>
      <c r="J3050" s="66">
        <v>0.35850158575627011</v>
      </c>
      <c r="K3050" s="66">
        <v>6.4801660770082259E-2</v>
      </c>
      <c r="L3050" s="67">
        <v>0</v>
      </c>
      <c r="M3050" s="67">
        <v>0</v>
      </c>
      <c r="N3050" s="67">
        <v>0.02</v>
      </c>
      <c r="Q3050" s="67">
        <v>0</v>
      </c>
    </row>
    <row r="3051" spans="1:17" ht="14" customHeight="1" x14ac:dyDescent="0.2">
      <c r="A3051" s="46">
        <v>3049</v>
      </c>
      <c r="B3051" s="63">
        <v>-81.828965999999994</v>
      </c>
      <c r="C3051" s="63">
        <v>24.536216666666668</v>
      </c>
      <c r="D3051" s="71">
        <v>24</v>
      </c>
      <c r="E3051" s="72">
        <v>0</v>
      </c>
      <c r="F3051" s="64">
        <v>38106</v>
      </c>
      <c r="G3051" s="65">
        <v>0.86458333333333337</v>
      </c>
      <c r="H3051" s="66">
        <v>26.364000000000001</v>
      </c>
      <c r="I3051" s="66">
        <v>36.151999999999994</v>
      </c>
      <c r="J3051" s="66">
        <v>0.66947574442808322</v>
      </c>
      <c r="K3051" s="66">
        <v>0.11190306867448913</v>
      </c>
      <c r="L3051" s="67">
        <v>0</v>
      </c>
      <c r="M3051" s="67">
        <v>0.01</v>
      </c>
      <c r="N3051" s="67">
        <v>0.04</v>
      </c>
      <c r="Q3051" s="67">
        <v>0.77</v>
      </c>
    </row>
    <row r="3052" spans="1:17" ht="14" customHeight="1" x14ac:dyDescent="0.2">
      <c r="A3052" s="46">
        <v>3050</v>
      </c>
      <c r="B3052" s="63">
        <v>-81.419283329999999</v>
      </c>
      <c r="C3052" s="63">
        <v>24.609766666666665</v>
      </c>
      <c r="D3052" s="71">
        <v>19</v>
      </c>
      <c r="E3052" s="72">
        <v>0</v>
      </c>
      <c r="F3052" s="64">
        <v>38107</v>
      </c>
      <c r="G3052" s="65">
        <v>0.54374999999999996</v>
      </c>
      <c r="H3052" s="66">
        <v>26.480333333333334</v>
      </c>
      <c r="I3052" s="66">
        <v>36.411666666666669</v>
      </c>
      <c r="J3052" s="66">
        <v>0.54137201712096994</v>
      </c>
      <c r="K3052" s="66">
        <v>0.12281352745240161</v>
      </c>
      <c r="L3052" s="67">
        <v>0</v>
      </c>
      <c r="M3052" s="67">
        <v>0.03</v>
      </c>
      <c r="N3052" s="67">
        <v>0.05</v>
      </c>
      <c r="Q3052" s="67">
        <v>0.88</v>
      </c>
    </row>
    <row r="3053" spans="1:17" ht="14" customHeight="1" x14ac:dyDescent="0.2">
      <c r="A3053" s="46">
        <v>3051</v>
      </c>
      <c r="B3053" s="63">
        <v>-81.419283329999999</v>
      </c>
      <c r="C3053" s="63">
        <v>24.574916666666667</v>
      </c>
      <c r="D3053" s="71">
        <v>20</v>
      </c>
      <c r="E3053" s="72">
        <v>0</v>
      </c>
      <c r="F3053" s="64">
        <v>38107</v>
      </c>
      <c r="G3053" s="65">
        <v>0.55833333333333335</v>
      </c>
      <c r="H3053" s="66">
        <v>25.960333333333335</v>
      </c>
      <c r="I3053" s="66">
        <v>36.514333333333333</v>
      </c>
      <c r="J3053" s="66">
        <v>0.38525543543957391</v>
      </c>
      <c r="K3053" s="66">
        <v>7.8645954250465958E-2</v>
      </c>
      <c r="L3053" s="67">
        <v>0</v>
      </c>
      <c r="M3053" s="67">
        <v>0.04</v>
      </c>
      <c r="N3053" s="67">
        <v>0.03</v>
      </c>
      <c r="Q3053" s="67">
        <v>0</v>
      </c>
    </row>
    <row r="3054" spans="1:17" ht="14" customHeight="1" x14ac:dyDescent="0.2">
      <c r="A3054" s="46">
        <v>3052</v>
      </c>
      <c r="B3054" s="63">
        <v>-81.414500000000004</v>
      </c>
      <c r="C3054" s="63">
        <v>24.538</v>
      </c>
      <c r="D3054" s="71">
        <v>21</v>
      </c>
      <c r="E3054" s="72">
        <v>0</v>
      </c>
      <c r="F3054" s="64">
        <v>38107</v>
      </c>
      <c r="G3054" s="65">
        <v>0.58125000000000004</v>
      </c>
      <c r="H3054" s="66">
        <v>25.21</v>
      </c>
      <c r="I3054" s="66">
        <v>36.227499999999999</v>
      </c>
      <c r="J3054" s="66">
        <v>0.20458826228408747</v>
      </c>
      <c r="K3054" s="66">
        <v>3.656467393238419E-2</v>
      </c>
      <c r="L3054" s="67">
        <v>0</v>
      </c>
      <c r="M3054" s="67">
        <v>0.02</v>
      </c>
      <c r="N3054" s="67">
        <v>0.27</v>
      </c>
      <c r="Q3054" s="67">
        <v>0</v>
      </c>
    </row>
    <row r="3055" spans="1:17" ht="14" customHeight="1" x14ac:dyDescent="0.2">
      <c r="A3055" s="46">
        <v>3053</v>
      </c>
      <c r="B3055" s="63">
        <v>-81.395020000000002</v>
      </c>
      <c r="C3055" s="63">
        <v>24.4847</v>
      </c>
      <c r="D3055" s="71">
        <v>21.5</v>
      </c>
      <c r="E3055" s="72">
        <v>0</v>
      </c>
      <c r="F3055" s="64">
        <v>38107</v>
      </c>
      <c r="G3055" s="65">
        <v>0.74375000000000002</v>
      </c>
      <c r="H3055" s="66">
        <v>25.136500000000002</v>
      </c>
      <c r="I3055" s="66">
        <v>36.030999999999999</v>
      </c>
      <c r="J3055" s="66">
        <v>0.12212345502496297</v>
      </c>
      <c r="K3055" s="66">
        <v>2.348853220815638E-2</v>
      </c>
      <c r="L3055" s="67">
        <v>0</v>
      </c>
      <c r="M3055" s="67">
        <v>0.02</v>
      </c>
      <c r="N3055" s="67">
        <v>0.03</v>
      </c>
      <c r="Q3055" s="67">
        <v>0</v>
      </c>
    </row>
    <row r="3056" spans="1:17" ht="14" customHeight="1" x14ac:dyDescent="0.2">
      <c r="A3056" s="46">
        <v>3054</v>
      </c>
      <c r="B3056" s="63">
        <v>-81.185000000000002</v>
      </c>
      <c r="C3056" s="63">
        <v>24.597883333333332</v>
      </c>
      <c r="D3056" s="71">
        <v>18</v>
      </c>
      <c r="E3056" s="72">
        <v>0</v>
      </c>
      <c r="F3056" s="64">
        <v>38107</v>
      </c>
      <c r="G3056" s="65">
        <v>0.81944444444444453</v>
      </c>
      <c r="H3056" s="66">
        <v>25.371666666666666</v>
      </c>
      <c r="I3056" s="66">
        <v>36.050666666666665</v>
      </c>
      <c r="J3056" s="66">
        <v>0.14289703242611645</v>
      </c>
      <c r="K3056" s="66">
        <v>2.78858004359008E-2</v>
      </c>
      <c r="L3056" s="67">
        <v>0</v>
      </c>
      <c r="M3056" s="67">
        <v>0.02</v>
      </c>
      <c r="N3056" s="67">
        <v>0.28000000000000003</v>
      </c>
      <c r="Q3056" s="67">
        <v>0</v>
      </c>
    </row>
    <row r="3057" spans="1:17" ht="14" customHeight="1" x14ac:dyDescent="0.2">
      <c r="A3057" s="46">
        <v>3055</v>
      </c>
      <c r="B3057" s="63">
        <v>-81.194333333333333</v>
      </c>
      <c r="C3057" s="63">
        <v>24.634783333333335</v>
      </c>
      <c r="D3057" s="71">
        <v>17</v>
      </c>
      <c r="E3057" s="72">
        <v>0</v>
      </c>
      <c r="F3057" s="64">
        <v>38107</v>
      </c>
      <c r="G3057" s="65">
        <v>0.83750000000000002</v>
      </c>
      <c r="H3057" s="66">
        <v>26.436666666666667</v>
      </c>
      <c r="I3057" s="66">
        <v>36.344000000000001</v>
      </c>
      <c r="J3057" s="66">
        <v>0.25337469405952368</v>
      </c>
      <c r="K3057" s="66">
        <v>2.4857861357382618E-2</v>
      </c>
      <c r="L3057" s="67">
        <v>0</v>
      </c>
      <c r="M3057" s="67">
        <v>0.04</v>
      </c>
      <c r="N3057" s="67">
        <v>0.3</v>
      </c>
      <c r="Q3057" s="67">
        <v>0.12</v>
      </c>
    </row>
    <row r="3058" spans="1:17" ht="14" customHeight="1" x14ac:dyDescent="0.2">
      <c r="A3058" s="46">
        <v>3056</v>
      </c>
      <c r="B3058" s="63">
        <v>-81.204999999999998</v>
      </c>
      <c r="C3058" s="63">
        <v>24.670683333333333</v>
      </c>
      <c r="D3058" s="71">
        <v>16</v>
      </c>
      <c r="E3058" s="72">
        <v>0</v>
      </c>
      <c r="F3058" s="64">
        <v>38107</v>
      </c>
      <c r="G3058" s="65">
        <v>0.85624999999999996</v>
      </c>
      <c r="H3058" s="66">
        <v>27.377666666666666</v>
      </c>
      <c r="I3058" s="66">
        <v>36.319666666666663</v>
      </c>
      <c r="J3058" s="66">
        <v>0.3112889098445577</v>
      </c>
      <c r="K3058" s="66">
        <v>5.355301702679427E-2</v>
      </c>
      <c r="L3058" s="67">
        <v>0</v>
      </c>
      <c r="M3058" s="67">
        <v>0</v>
      </c>
      <c r="N3058" s="67">
        <v>7.0000000000000007E-2</v>
      </c>
      <c r="Q3058" s="67">
        <v>1.7</v>
      </c>
    </row>
    <row r="3059" spans="1:17" ht="14" customHeight="1" x14ac:dyDescent="0.2">
      <c r="A3059" s="46">
        <v>3057</v>
      </c>
      <c r="B3059" s="63">
        <v>-81.029833333333329</v>
      </c>
      <c r="C3059" s="63">
        <v>24.698333333333334</v>
      </c>
      <c r="D3059" s="71">
        <v>13</v>
      </c>
      <c r="E3059" s="72">
        <v>0</v>
      </c>
      <c r="F3059" s="64">
        <v>38107</v>
      </c>
      <c r="G3059" s="65">
        <v>0.90486111111111101</v>
      </c>
      <c r="H3059" s="66">
        <v>27.294666666666668</v>
      </c>
      <c r="I3059" s="66">
        <v>36.625999999999998</v>
      </c>
      <c r="J3059" s="66">
        <v>0.29208908830712793</v>
      </c>
      <c r="K3059" s="66">
        <v>5.1641808076060142E-2</v>
      </c>
      <c r="L3059" s="67">
        <v>0</v>
      </c>
      <c r="M3059" s="67">
        <v>0.01</v>
      </c>
      <c r="N3059" s="67">
        <v>0.06</v>
      </c>
      <c r="Q3059" s="67">
        <v>1.8</v>
      </c>
    </row>
    <row r="3060" spans="1:17" ht="14" customHeight="1" x14ac:dyDescent="0.2">
      <c r="A3060" s="46">
        <v>3058</v>
      </c>
      <c r="B3060" s="63">
        <v>-81.025000000000006</v>
      </c>
      <c r="C3060" s="63">
        <v>24.675716666666666</v>
      </c>
      <c r="D3060" s="71">
        <v>14</v>
      </c>
      <c r="E3060" s="72">
        <v>0</v>
      </c>
      <c r="F3060" s="64">
        <v>38107</v>
      </c>
      <c r="G3060" s="65">
        <v>0.91736111111111107</v>
      </c>
      <c r="H3060" s="66">
        <v>25.745000000000001</v>
      </c>
      <c r="I3060" s="66">
        <v>36.240666666666662</v>
      </c>
      <c r="J3060" s="66">
        <v>0.21151278808447196</v>
      </c>
      <c r="K3060" s="66">
        <v>3.1264069477634104E-2</v>
      </c>
      <c r="L3060" s="67">
        <v>0</v>
      </c>
      <c r="M3060" s="67">
        <v>0</v>
      </c>
      <c r="N3060" s="67">
        <v>0.13</v>
      </c>
      <c r="Q3060" s="67">
        <v>0</v>
      </c>
    </row>
    <row r="3061" spans="1:17" ht="14" customHeight="1" x14ac:dyDescent="0.2">
      <c r="A3061" s="46">
        <v>3059</v>
      </c>
      <c r="B3061" s="63">
        <v>-81.016333333333336</v>
      </c>
      <c r="C3061" s="63">
        <v>24.644083333333334</v>
      </c>
      <c r="D3061" s="71">
        <v>15</v>
      </c>
      <c r="E3061" s="72">
        <v>0</v>
      </c>
      <c r="F3061" s="64">
        <v>38107</v>
      </c>
      <c r="G3061" s="65">
        <v>0.93611111111111101</v>
      </c>
      <c r="H3061" s="66">
        <v>25.487666666666666</v>
      </c>
      <c r="I3061" s="66">
        <v>36.024666666666661</v>
      </c>
      <c r="J3061" s="66">
        <v>0.12778897613436849</v>
      </c>
      <c r="K3061" s="66">
        <v>2.3777404126142643E-2</v>
      </c>
      <c r="L3061" s="67">
        <v>0</v>
      </c>
      <c r="M3061" s="67">
        <v>0</v>
      </c>
      <c r="N3061" s="67">
        <v>0.09</v>
      </c>
      <c r="Q3061" s="67">
        <v>0</v>
      </c>
    </row>
    <row r="3062" spans="1:17" ht="14" customHeight="1" x14ac:dyDescent="0.2">
      <c r="A3062" s="46">
        <v>3060</v>
      </c>
      <c r="B3062" s="63">
        <v>-80.995333333333335</v>
      </c>
      <c r="C3062" s="63">
        <v>24.591366666666666</v>
      </c>
      <c r="D3062" s="71">
        <v>15.5</v>
      </c>
      <c r="E3062" s="72">
        <v>0</v>
      </c>
      <c r="F3062" s="64">
        <v>38107</v>
      </c>
      <c r="G3062" s="65">
        <v>0.96527777777777779</v>
      </c>
      <c r="H3062" s="66">
        <v>25.340666666666667</v>
      </c>
      <c r="I3062" s="66">
        <v>36.038999999999994</v>
      </c>
      <c r="J3062" s="66">
        <v>0.10072037527831998</v>
      </c>
      <c r="K3062" s="66">
        <v>2.4863200800272642E-2</v>
      </c>
      <c r="L3062" s="67">
        <v>0</v>
      </c>
      <c r="M3062" s="67">
        <v>0</v>
      </c>
      <c r="N3062" s="67">
        <v>0</v>
      </c>
      <c r="Q3062" s="67">
        <v>0</v>
      </c>
    </row>
    <row r="3063" spans="1:17" ht="14" customHeight="1" x14ac:dyDescent="0.2">
      <c r="A3063" s="46">
        <v>3061</v>
      </c>
      <c r="B3063" s="63">
        <v>-80.832999999999998</v>
      </c>
      <c r="C3063" s="63">
        <v>24.712433333333333</v>
      </c>
      <c r="D3063" s="71">
        <v>12</v>
      </c>
      <c r="E3063" s="72">
        <v>0</v>
      </c>
      <c r="F3063" s="64">
        <v>38108</v>
      </c>
      <c r="G3063" s="65">
        <v>3.5416666666666666E-2</v>
      </c>
      <c r="H3063" s="66">
        <v>25.589333333333332</v>
      </c>
      <c r="I3063" s="66">
        <v>36.073</v>
      </c>
      <c r="J3063" s="66">
        <v>0.16020834692707772</v>
      </c>
      <c r="K3063" s="66">
        <v>3.8451878366965966E-2</v>
      </c>
      <c r="L3063" s="67">
        <v>0</v>
      </c>
      <c r="M3063" s="67">
        <v>0.03</v>
      </c>
      <c r="N3063" s="67">
        <v>0</v>
      </c>
      <c r="Q3063" s="67">
        <v>0</v>
      </c>
    </row>
    <row r="3064" spans="1:17" ht="14" customHeight="1" x14ac:dyDescent="0.2">
      <c r="A3064" s="46">
        <v>3062</v>
      </c>
      <c r="B3064" s="63">
        <v>-80.845166666666671</v>
      </c>
      <c r="C3064" s="63">
        <v>24.754233333333332</v>
      </c>
      <c r="D3064" s="71">
        <v>11</v>
      </c>
      <c r="E3064" s="72">
        <v>0</v>
      </c>
      <c r="F3064" s="64">
        <v>38108</v>
      </c>
      <c r="G3064" s="65">
        <v>5.6944444444444443E-2</v>
      </c>
      <c r="H3064" s="66">
        <v>25.986333333333334</v>
      </c>
      <c r="I3064" s="66">
        <v>36.222333333333331</v>
      </c>
      <c r="J3064" s="66">
        <v>0.2187520650576012</v>
      </c>
      <c r="K3064" s="66">
        <v>4.3782559836788248E-2</v>
      </c>
      <c r="L3064" s="66">
        <v>0</v>
      </c>
      <c r="M3064" s="66">
        <v>0</v>
      </c>
      <c r="N3064" s="66">
        <v>0</v>
      </c>
      <c r="P3064" s="66"/>
      <c r="Q3064" s="66">
        <v>0</v>
      </c>
    </row>
    <row r="3065" spans="1:17" ht="14" customHeight="1" x14ac:dyDescent="0.2">
      <c r="A3065" s="46">
        <v>3063</v>
      </c>
      <c r="B3065" s="63">
        <v>-80.860833333333332</v>
      </c>
      <c r="C3065" s="63">
        <v>24.785883333333334</v>
      </c>
      <c r="D3065" s="71">
        <v>10</v>
      </c>
      <c r="E3065" s="72">
        <v>0</v>
      </c>
      <c r="F3065" s="64">
        <v>38108</v>
      </c>
      <c r="G3065" s="65">
        <v>7.1527777777777787E-2</v>
      </c>
      <c r="H3065" s="66">
        <v>26.954666666666668</v>
      </c>
      <c r="I3065" s="66">
        <v>36.400333333333329</v>
      </c>
      <c r="J3065" s="66">
        <v>0.19042445951057374</v>
      </c>
      <c r="K3065" s="66">
        <v>4.3962126774216209E-2</v>
      </c>
      <c r="L3065" s="67">
        <v>0</v>
      </c>
      <c r="M3065" s="67">
        <v>0</v>
      </c>
      <c r="N3065" s="67">
        <v>0</v>
      </c>
      <c r="Q3065" s="67">
        <v>0</v>
      </c>
    </row>
    <row r="3066" spans="1:17" ht="14" customHeight="1" x14ac:dyDescent="0.2">
      <c r="A3066" s="46">
        <v>3064</v>
      </c>
      <c r="B3066" s="63">
        <v>-80.756833333333333</v>
      </c>
      <c r="C3066" s="63">
        <v>24.8187</v>
      </c>
      <c r="D3066" s="71">
        <v>7</v>
      </c>
      <c r="E3066" s="72">
        <v>0</v>
      </c>
      <c r="F3066" s="64">
        <v>38108</v>
      </c>
      <c r="G3066" s="65">
        <v>0.1076388888888889</v>
      </c>
      <c r="H3066" s="66">
        <v>26.837666666666667</v>
      </c>
      <c r="I3066" s="66">
        <v>36.56466666666666</v>
      </c>
      <c r="J3066" s="66">
        <v>0.15359857229943799</v>
      </c>
      <c r="K3066" s="66">
        <v>6.6172702796472208E-2</v>
      </c>
      <c r="L3066" s="67">
        <v>0</v>
      </c>
      <c r="M3066" s="67">
        <v>0.04</v>
      </c>
      <c r="N3066" s="67">
        <v>0.02</v>
      </c>
      <c r="Q3066" s="67">
        <v>0</v>
      </c>
    </row>
    <row r="3067" spans="1:17" ht="14" customHeight="1" x14ac:dyDescent="0.2">
      <c r="A3067" s="46">
        <v>3065</v>
      </c>
      <c r="B3067" s="63">
        <v>-80.742833333333337</v>
      </c>
      <c r="C3067" s="63">
        <v>24.791933333333333</v>
      </c>
      <c r="D3067" s="71">
        <v>8</v>
      </c>
      <c r="E3067" s="72">
        <v>0</v>
      </c>
      <c r="F3067" s="64">
        <v>38108</v>
      </c>
      <c r="G3067" s="65">
        <v>0.12361111111111112</v>
      </c>
      <c r="H3067" s="66">
        <v>26.241333333333333</v>
      </c>
      <c r="I3067" s="66">
        <v>36.231000000000002</v>
      </c>
      <c r="J3067" s="66">
        <v>0.20710627166604545</v>
      </c>
      <c r="K3067" s="66">
        <v>6.463061226476767E-2</v>
      </c>
      <c r="L3067" s="67">
        <v>0</v>
      </c>
      <c r="M3067" s="67">
        <v>0.01</v>
      </c>
      <c r="N3067" s="67">
        <v>0</v>
      </c>
      <c r="Q3067" s="67">
        <v>0</v>
      </c>
    </row>
    <row r="3068" spans="1:17" ht="14" customHeight="1" x14ac:dyDescent="0.2">
      <c r="A3068" s="46">
        <v>3066</v>
      </c>
      <c r="B3068" s="63">
        <v>-80.725833333333327</v>
      </c>
      <c r="C3068" s="63">
        <v>24.762916666666666</v>
      </c>
      <c r="D3068" s="71">
        <v>9</v>
      </c>
      <c r="E3068" s="72">
        <v>0</v>
      </c>
      <c r="F3068" s="64">
        <v>38108</v>
      </c>
      <c r="G3068" s="65">
        <v>0.13958333333333334</v>
      </c>
      <c r="H3068" s="66">
        <v>25.876000000000001</v>
      </c>
      <c r="I3068" s="66">
        <v>36.120666666666665</v>
      </c>
      <c r="J3068" s="66">
        <v>0.13943476952592423</v>
      </c>
      <c r="K3068" s="66">
        <v>3.6219845509034267E-2</v>
      </c>
      <c r="L3068" s="67">
        <v>0</v>
      </c>
      <c r="M3068" s="67">
        <v>0</v>
      </c>
      <c r="N3068" s="67">
        <v>0</v>
      </c>
      <c r="Q3068" s="67">
        <v>0</v>
      </c>
    </row>
    <row r="3069" spans="1:17" ht="14" customHeight="1" x14ac:dyDescent="0.2">
      <c r="A3069" s="46">
        <v>3067</v>
      </c>
      <c r="B3069" s="63">
        <v>-80.691666666666663</v>
      </c>
      <c r="C3069" s="63">
        <v>24.716833333333334</v>
      </c>
      <c r="D3069" s="71">
        <v>9.5</v>
      </c>
      <c r="E3069" s="72">
        <v>0</v>
      </c>
      <c r="F3069" s="64">
        <v>38108</v>
      </c>
      <c r="G3069" s="65">
        <v>0.16388888888888889</v>
      </c>
      <c r="H3069" s="66">
        <v>25.080333333333332</v>
      </c>
      <c r="I3069" s="66">
        <v>35.862333333333332</v>
      </c>
      <c r="J3069" s="66">
        <v>0.12086445033398398</v>
      </c>
      <c r="K3069" s="66">
        <v>2.6642118789853356E-2</v>
      </c>
      <c r="L3069" s="67">
        <v>0</v>
      </c>
      <c r="M3069" s="67">
        <v>0.01</v>
      </c>
      <c r="N3069" s="67">
        <v>0</v>
      </c>
      <c r="Q3069" s="67">
        <v>0</v>
      </c>
    </row>
    <row r="3070" spans="1:17" ht="14" customHeight="1" x14ac:dyDescent="0.2">
      <c r="A3070" s="46">
        <v>3068</v>
      </c>
      <c r="B3070" s="63">
        <v>-80.290166666666664</v>
      </c>
      <c r="C3070" s="63">
        <v>25.047966666666667</v>
      </c>
      <c r="D3070" s="71">
        <v>6.5</v>
      </c>
      <c r="E3070" s="72">
        <v>0</v>
      </c>
      <c r="F3070" s="64">
        <v>38108</v>
      </c>
      <c r="G3070" s="65">
        <v>0.52916666666666667</v>
      </c>
      <c r="H3070" s="66">
        <v>25.913</v>
      </c>
      <c r="I3070" s="66">
        <v>36.209000000000003</v>
      </c>
      <c r="J3070" s="66">
        <v>0.11016291046066248</v>
      </c>
      <c r="K3070" s="66">
        <v>3.3283850352896577E-2</v>
      </c>
      <c r="L3070" s="67">
        <v>0</v>
      </c>
      <c r="M3070" s="67">
        <v>0.01</v>
      </c>
      <c r="N3070" s="67">
        <v>0</v>
      </c>
      <c r="Q3070" s="67">
        <v>0</v>
      </c>
    </row>
    <row r="3071" spans="1:17" ht="14" customHeight="1" x14ac:dyDescent="0.2">
      <c r="A3071" s="46">
        <v>3069</v>
      </c>
      <c r="B3071" s="63">
        <v>-80.316000000000003</v>
      </c>
      <c r="C3071" s="63">
        <v>25.063849999999999</v>
      </c>
      <c r="D3071" s="71">
        <v>6</v>
      </c>
      <c r="E3071" s="72">
        <v>0</v>
      </c>
      <c r="F3071" s="64">
        <v>38108</v>
      </c>
      <c r="G3071" s="65">
        <v>0.54583333333333328</v>
      </c>
      <c r="H3071" s="66">
        <v>26.22</v>
      </c>
      <c r="I3071" s="66">
        <v>36.261333333333333</v>
      </c>
      <c r="J3071" s="66">
        <v>0.15517232816316173</v>
      </c>
      <c r="K3071" s="66">
        <v>5.2419496799886937E-2</v>
      </c>
      <c r="L3071" s="67">
        <v>0</v>
      </c>
      <c r="M3071" s="67">
        <v>0.06</v>
      </c>
      <c r="N3071" s="67">
        <v>0.25</v>
      </c>
      <c r="Q3071" s="67">
        <v>0</v>
      </c>
    </row>
    <row r="3072" spans="1:17" ht="14" customHeight="1" x14ac:dyDescent="0.2">
      <c r="A3072" s="46">
        <v>3070</v>
      </c>
      <c r="B3072" s="63">
        <v>-80.331833333333336</v>
      </c>
      <c r="C3072" s="63">
        <v>25.076699999999999</v>
      </c>
      <c r="D3072" s="71">
        <v>5.5</v>
      </c>
      <c r="E3072" s="72">
        <v>0</v>
      </c>
      <c r="F3072" s="64">
        <v>38108</v>
      </c>
      <c r="G3072" s="65">
        <v>0.55902777777777779</v>
      </c>
      <c r="H3072" s="66">
        <v>26.24666666666667</v>
      </c>
      <c r="I3072" s="66">
        <v>36.24733333333333</v>
      </c>
      <c r="J3072" s="66">
        <v>0.25872546399618446</v>
      </c>
      <c r="K3072" s="66">
        <v>0.10855239200021109</v>
      </c>
      <c r="L3072" s="67">
        <v>0</v>
      </c>
      <c r="M3072" s="67">
        <v>0</v>
      </c>
      <c r="N3072" s="67">
        <v>0.02</v>
      </c>
      <c r="Q3072" s="67">
        <v>0</v>
      </c>
    </row>
    <row r="3073" spans="1:17" ht="14" customHeight="1" x14ac:dyDescent="0.2">
      <c r="A3073" s="46">
        <v>3071</v>
      </c>
      <c r="B3073" s="63">
        <v>-80.355500000000006</v>
      </c>
      <c r="C3073" s="63">
        <v>25.094116666666668</v>
      </c>
      <c r="D3073" s="71">
        <v>5</v>
      </c>
      <c r="E3073" s="72">
        <v>0</v>
      </c>
      <c r="F3073" s="64">
        <v>38108</v>
      </c>
      <c r="G3073" s="65">
        <v>0.64166666666666672</v>
      </c>
      <c r="H3073" s="66">
        <v>26.396333333333331</v>
      </c>
      <c r="I3073" s="66">
        <v>36.403999999999996</v>
      </c>
      <c r="J3073" s="66">
        <v>0.29303334182536223</v>
      </c>
      <c r="K3073" s="66">
        <v>6.1794385121517331E-2</v>
      </c>
      <c r="L3073" s="67">
        <v>0</v>
      </c>
      <c r="M3073" s="67">
        <v>0.02</v>
      </c>
      <c r="N3073" s="67">
        <v>0</v>
      </c>
      <c r="Q3073" s="67">
        <v>0</v>
      </c>
    </row>
    <row r="3074" spans="1:17" ht="14" customHeight="1" x14ac:dyDescent="0.2">
      <c r="A3074" s="46">
        <v>3072</v>
      </c>
      <c r="B3074" s="63">
        <v>-80.376999999999995</v>
      </c>
      <c r="C3074" s="63">
        <v>25.106666666666666</v>
      </c>
      <c r="D3074" s="71">
        <v>4</v>
      </c>
      <c r="E3074" s="72">
        <v>0</v>
      </c>
      <c r="F3074" s="64">
        <v>38108</v>
      </c>
      <c r="G3074" s="65">
        <v>0.65138888888888891</v>
      </c>
      <c r="H3074" s="66">
        <v>26.620999999999999</v>
      </c>
      <c r="I3074" s="66">
        <v>37.109000000000002</v>
      </c>
      <c r="J3074" s="66">
        <v>0.197663736483703</v>
      </c>
      <c r="K3074" s="66">
        <v>3.5369572277695903E-2</v>
      </c>
      <c r="L3074" s="67">
        <v>0</v>
      </c>
      <c r="M3074" s="67">
        <v>0.02</v>
      </c>
      <c r="N3074" s="67">
        <v>0.01</v>
      </c>
      <c r="Q3074" s="67">
        <v>0</v>
      </c>
    </row>
    <row r="3075" spans="1:17" ht="14" customHeight="1" x14ac:dyDescent="0.2">
      <c r="A3075" s="46">
        <v>3073</v>
      </c>
      <c r="B3075" s="63">
        <v>-80.083333333333329</v>
      </c>
      <c r="C3075" s="63">
        <v>25.6463</v>
      </c>
      <c r="D3075" s="71">
        <v>3</v>
      </c>
      <c r="E3075" s="72">
        <v>0</v>
      </c>
      <c r="F3075" s="64">
        <v>38108</v>
      </c>
      <c r="G3075" s="65">
        <v>0.80902777777777779</v>
      </c>
      <c r="H3075" s="66">
        <v>26.216333333333335</v>
      </c>
      <c r="I3075" s="66">
        <v>36.268000000000001</v>
      </c>
      <c r="J3075" s="66">
        <v>0.1627263563090357</v>
      </c>
      <c r="K3075" s="66">
        <v>3.7557793628103818E-2</v>
      </c>
      <c r="L3075" s="67">
        <v>0</v>
      </c>
      <c r="M3075" s="67">
        <v>0.09</v>
      </c>
      <c r="N3075" s="67">
        <v>0.28999999999999998</v>
      </c>
      <c r="Q3075" s="67">
        <v>0.1</v>
      </c>
    </row>
    <row r="3076" spans="1:17" ht="14" customHeight="1" x14ac:dyDescent="0.2">
      <c r="A3076" s="46">
        <v>3074</v>
      </c>
      <c r="B3076" s="63">
        <v>-80.105333333333334</v>
      </c>
      <c r="C3076" s="63">
        <v>25.642916666666668</v>
      </c>
      <c r="D3076" s="71">
        <v>2</v>
      </c>
      <c r="E3076" s="72">
        <v>0</v>
      </c>
      <c r="F3076" s="64">
        <v>38108</v>
      </c>
      <c r="G3076" s="65">
        <v>0.8208333333333333</v>
      </c>
      <c r="H3076" s="66">
        <v>26.28233333333333</v>
      </c>
      <c r="I3076" s="66">
        <v>36.502999999999993</v>
      </c>
      <c r="J3076" s="66">
        <v>0.32356420558160304</v>
      </c>
      <c r="K3076" s="66">
        <v>5.5622396428972931E-2</v>
      </c>
      <c r="L3076" s="67">
        <v>0</v>
      </c>
      <c r="M3076" s="67">
        <v>0.03</v>
      </c>
      <c r="N3076" s="67">
        <v>0.01</v>
      </c>
      <c r="Q3076" s="67">
        <v>0.1</v>
      </c>
    </row>
    <row r="3077" spans="1:17" ht="14" customHeight="1" x14ac:dyDescent="0.2">
      <c r="A3077" s="46">
        <v>3075</v>
      </c>
      <c r="B3077" s="63">
        <v>-80.123833333333337</v>
      </c>
      <c r="C3077" s="63">
        <v>25.645900000000001</v>
      </c>
      <c r="D3077" s="71">
        <v>1</v>
      </c>
      <c r="E3077" s="72">
        <v>0</v>
      </c>
      <c r="F3077" s="64">
        <v>38108</v>
      </c>
      <c r="G3077" s="65">
        <v>0.82916666666666661</v>
      </c>
      <c r="H3077" s="66">
        <v>26.470333333333333</v>
      </c>
      <c r="I3077" s="66">
        <v>36.364333333333327</v>
      </c>
      <c r="J3077" s="66">
        <v>0.33709850600962732</v>
      </c>
      <c r="K3077" s="66">
        <v>6.6446983783424923E-2</v>
      </c>
      <c r="L3077" s="67">
        <v>0</v>
      </c>
      <c r="M3077" s="67">
        <v>0.05</v>
      </c>
      <c r="N3077" s="67">
        <v>0.01</v>
      </c>
      <c r="Q3077" s="67">
        <v>0.1</v>
      </c>
    </row>
    <row r="3078" spans="1:17" ht="14" customHeight="1" x14ac:dyDescent="0.2">
      <c r="A3078" s="46">
        <v>3076</v>
      </c>
      <c r="B3078" s="63">
        <v>-80.126716666666667</v>
      </c>
      <c r="C3078" s="63">
        <v>25.644133333333333</v>
      </c>
      <c r="D3078" s="71">
        <v>1</v>
      </c>
      <c r="E3078" s="72">
        <v>0</v>
      </c>
      <c r="F3078" s="64">
        <v>38145</v>
      </c>
      <c r="G3078" s="65">
        <v>0.51111111111111118</v>
      </c>
      <c r="H3078" s="66">
        <v>30.558333333333334</v>
      </c>
      <c r="I3078" s="66">
        <v>37.505000000000003</v>
      </c>
      <c r="J3078" s="66">
        <v>0.248023924122863</v>
      </c>
      <c r="K3078" s="66">
        <v>0.13711713168260842</v>
      </c>
      <c r="L3078" s="67">
        <v>0</v>
      </c>
      <c r="M3078" s="67">
        <v>7.0000000000000007E-2</v>
      </c>
      <c r="N3078" s="67">
        <v>0.28999999999999998</v>
      </c>
      <c r="Q3078" s="67">
        <v>0.69</v>
      </c>
    </row>
    <row r="3079" spans="1:17" ht="14" customHeight="1" x14ac:dyDescent="0.2">
      <c r="A3079" s="46">
        <v>3077</v>
      </c>
      <c r="B3079" s="63">
        <v>-80.105133333333328</v>
      </c>
      <c r="C3079" s="63">
        <v>25.642083333333332</v>
      </c>
      <c r="D3079" s="71">
        <v>2</v>
      </c>
      <c r="E3079" s="72">
        <v>0</v>
      </c>
      <c r="F3079" s="64">
        <v>38145</v>
      </c>
      <c r="G3079" s="65">
        <v>0.52222222222222225</v>
      </c>
      <c r="H3079" s="66">
        <v>29.200333333333333</v>
      </c>
      <c r="I3079" s="66">
        <v>36.597666666666669</v>
      </c>
      <c r="J3079" s="66">
        <v>0.30814139811711022</v>
      </c>
      <c r="K3079" s="66">
        <v>8.7825789550629557E-2</v>
      </c>
      <c r="L3079" s="67">
        <v>0.48</v>
      </c>
      <c r="M3079" s="67">
        <v>0.09</v>
      </c>
      <c r="N3079" s="67">
        <v>0.28999999999999998</v>
      </c>
      <c r="Q3079" s="67">
        <v>0</v>
      </c>
    </row>
    <row r="3080" spans="1:17" ht="14" customHeight="1" x14ac:dyDescent="0.2">
      <c r="A3080" s="46">
        <v>3078</v>
      </c>
      <c r="B3080" s="63">
        <v>-80.083533333333335</v>
      </c>
      <c r="C3080" s="63">
        <v>25.646416666666667</v>
      </c>
      <c r="D3080" s="71">
        <v>3</v>
      </c>
      <c r="E3080" s="72">
        <v>0</v>
      </c>
      <c r="F3080" s="64">
        <v>38145</v>
      </c>
      <c r="G3080" s="65">
        <v>0.53263888888888888</v>
      </c>
      <c r="H3080" s="66">
        <v>28.74666666666667</v>
      </c>
      <c r="I3080" s="66">
        <v>36.411333333333339</v>
      </c>
      <c r="J3080" s="66">
        <v>0.22410283499426198</v>
      </c>
      <c r="K3080" s="66">
        <v>0.15400122375982286</v>
      </c>
      <c r="L3080" s="67">
        <v>0.4</v>
      </c>
      <c r="M3080" s="67">
        <v>0.05</v>
      </c>
      <c r="N3080" s="67">
        <v>0.6</v>
      </c>
      <c r="Q3080" s="67">
        <v>0</v>
      </c>
    </row>
    <row r="3081" spans="1:17" ht="14" customHeight="1" x14ac:dyDescent="0.2">
      <c r="A3081" s="46">
        <v>3079</v>
      </c>
      <c r="B3081" s="63">
        <v>-80.288533333333334</v>
      </c>
      <c r="C3081" s="63">
        <v>25.048583333333333</v>
      </c>
      <c r="D3081" s="71">
        <v>6.5</v>
      </c>
      <c r="E3081" s="72">
        <v>0</v>
      </c>
      <c r="F3081" s="64">
        <v>38145</v>
      </c>
      <c r="G3081" s="65">
        <v>0.72499999999999998</v>
      </c>
      <c r="H3081" s="66">
        <v>28.810666666666666</v>
      </c>
      <c r="I3081" s="66">
        <v>36.462333333333341</v>
      </c>
      <c r="J3081" s="66">
        <v>9.1592591268722226E-2</v>
      </c>
      <c r="K3081" s="66">
        <v>3.8050807958725147E-2</v>
      </c>
      <c r="L3081" s="67">
        <v>0</v>
      </c>
      <c r="M3081" s="67">
        <v>0.04</v>
      </c>
      <c r="N3081" s="67">
        <v>0.23</v>
      </c>
      <c r="Q3081" s="67">
        <v>0</v>
      </c>
    </row>
    <row r="3082" spans="1:17" ht="14" customHeight="1" x14ac:dyDescent="0.2">
      <c r="A3082" s="46">
        <v>3080</v>
      </c>
      <c r="B3082" s="63">
        <v>-80.315449999999998</v>
      </c>
      <c r="C3082" s="63">
        <v>25.0642</v>
      </c>
      <c r="D3082" s="71">
        <v>6</v>
      </c>
      <c r="E3082" s="72">
        <v>0</v>
      </c>
      <c r="F3082" s="64">
        <v>38145</v>
      </c>
      <c r="G3082" s="65">
        <v>0.74305555555555547</v>
      </c>
      <c r="H3082" s="66">
        <v>29.163</v>
      </c>
      <c r="I3082" s="66">
        <v>36.418333333333337</v>
      </c>
      <c r="J3082" s="66">
        <v>0.20521776462957697</v>
      </c>
      <c r="K3082" s="66">
        <v>6.4624539765847783E-2</v>
      </c>
      <c r="L3082" s="67">
        <v>0</v>
      </c>
      <c r="M3082" s="67">
        <v>0.09</v>
      </c>
      <c r="N3082" s="67">
        <v>0.2</v>
      </c>
      <c r="Q3082" s="67">
        <v>0</v>
      </c>
    </row>
    <row r="3083" spans="1:17" ht="14" customHeight="1" x14ac:dyDescent="0.2">
      <c r="A3083" s="46">
        <v>3081</v>
      </c>
      <c r="B3083" s="63">
        <v>-80.334166666666661</v>
      </c>
      <c r="C3083" s="63">
        <v>25.078316666666666</v>
      </c>
      <c r="D3083" s="71">
        <v>5.5</v>
      </c>
      <c r="E3083" s="72">
        <v>0</v>
      </c>
      <c r="F3083" s="64">
        <v>38145</v>
      </c>
      <c r="G3083" s="65">
        <v>0.75624999999999998</v>
      </c>
      <c r="H3083" s="66">
        <v>29.437333333333331</v>
      </c>
      <c r="I3083" s="66">
        <v>36.44233333333333</v>
      </c>
      <c r="J3083" s="66">
        <v>0.24078464714973369</v>
      </c>
      <c r="K3083" s="66">
        <v>4.1778388428116535E-2</v>
      </c>
      <c r="L3083" s="67">
        <v>0</v>
      </c>
      <c r="M3083" s="67">
        <v>7.0000000000000007E-2</v>
      </c>
      <c r="N3083" s="67">
        <v>0.23</v>
      </c>
      <c r="Q3083" s="67">
        <v>0</v>
      </c>
    </row>
    <row r="3084" spans="1:17" ht="14" customHeight="1" x14ac:dyDescent="0.2">
      <c r="A3084" s="46">
        <v>3082</v>
      </c>
      <c r="B3084" s="63">
        <v>-80.355316666666667</v>
      </c>
      <c r="C3084" s="63">
        <v>25.092949999999998</v>
      </c>
      <c r="D3084" s="71">
        <v>5</v>
      </c>
      <c r="E3084" s="72">
        <v>0</v>
      </c>
      <c r="F3084" s="64">
        <v>38145</v>
      </c>
      <c r="G3084" s="65">
        <v>0.76875000000000004</v>
      </c>
      <c r="H3084" s="66">
        <v>29.594999999999999</v>
      </c>
      <c r="I3084" s="66">
        <v>36.49</v>
      </c>
      <c r="J3084" s="66">
        <v>0.27949904139733794</v>
      </c>
      <c r="K3084" s="66">
        <v>4.8263253554799448E-2</v>
      </c>
      <c r="L3084" s="67">
        <v>0.24</v>
      </c>
      <c r="M3084" s="67">
        <v>0.12</v>
      </c>
      <c r="N3084" s="67">
        <v>0.09</v>
      </c>
      <c r="Q3084" s="67">
        <v>0</v>
      </c>
    </row>
    <row r="3085" spans="1:17" ht="14" customHeight="1" x14ac:dyDescent="0.2">
      <c r="A3085" s="46">
        <v>3083</v>
      </c>
      <c r="B3085" s="63">
        <v>-80.378883333333334</v>
      </c>
      <c r="C3085" s="63">
        <v>25.107366666666667</v>
      </c>
      <c r="D3085" s="71">
        <v>4</v>
      </c>
      <c r="E3085" s="72">
        <v>0</v>
      </c>
      <c r="F3085" s="64">
        <v>38145</v>
      </c>
      <c r="G3085" s="65">
        <v>0.77986111111111101</v>
      </c>
      <c r="H3085" s="66">
        <v>30.772000000000002</v>
      </c>
      <c r="I3085" s="66">
        <v>36.835333333333331</v>
      </c>
      <c r="J3085" s="66">
        <v>0.28799732306144621</v>
      </c>
      <c r="K3085" s="66">
        <v>6.4935826705374622E-2</v>
      </c>
      <c r="L3085" s="67">
        <v>0.4</v>
      </c>
      <c r="M3085" s="67">
        <v>0.09</v>
      </c>
      <c r="N3085" s="67">
        <v>0.12</v>
      </c>
      <c r="Q3085" s="67">
        <v>0</v>
      </c>
    </row>
    <row r="3086" spans="1:17" ht="14" customHeight="1" x14ac:dyDescent="0.2">
      <c r="A3086" s="46">
        <v>3084</v>
      </c>
      <c r="B3086" s="63">
        <v>-80.755283333333338</v>
      </c>
      <c r="C3086" s="63">
        <v>24.820316666666667</v>
      </c>
      <c r="D3086" s="71">
        <v>7</v>
      </c>
      <c r="E3086" s="72">
        <v>0</v>
      </c>
      <c r="F3086" s="64">
        <v>38145</v>
      </c>
      <c r="G3086" s="65">
        <v>0.90347222222222223</v>
      </c>
      <c r="H3086" s="66">
        <v>31.625333333333334</v>
      </c>
      <c r="I3086" s="66">
        <v>37.287333333333329</v>
      </c>
      <c r="J3086" s="66">
        <v>0.32702646848179523</v>
      </c>
      <c r="K3086" s="66">
        <v>7.7060337690764924E-2</v>
      </c>
      <c r="L3086" s="67">
        <v>0.36</v>
      </c>
      <c r="M3086" s="67">
        <v>0.09</v>
      </c>
      <c r="N3086" s="67">
        <v>0.15</v>
      </c>
      <c r="Q3086" s="67">
        <v>0</v>
      </c>
    </row>
    <row r="3087" spans="1:17" ht="14" customHeight="1" x14ac:dyDescent="0.2">
      <c r="A3087" s="46">
        <v>3085</v>
      </c>
      <c r="B3087" s="63">
        <v>-80.741616666666673</v>
      </c>
      <c r="C3087" s="63">
        <v>24.791966666666667</v>
      </c>
      <c r="D3087" s="71">
        <v>8</v>
      </c>
      <c r="E3087" s="72">
        <v>0</v>
      </c>
      <c r="F3087" s="64">
        <v>38145</v>
      </c>
      <c r="G3087" s="65">
        <v>0.91736111111111107</v>
      </c>
      <c r="H3087" s="66">
        <v>29.890333333333334</v>
      </c>
      <c r="I3087" s="66">
        <v>36.56633333333334</v>
      </c>
      <c r="J3087" s="66">
        <v>0.20112599938389525</v>
      </c>
      <c r="K3087" s="66">
        <v>5.0311807430049524E-2</v>
      </c>
      <c r="L3087" s="67">
        <v>0.36</v>
      </c>
      <c r="M3087" s="67">
        <v>0.04</v>
      </c>
      <c r="N3087" s="67">
        <v>7.0000000000000007E-2</v>
      </c>
      <c r="Q3087" s="67">
        <v>0</v>
      </c>
    </row>
    <row r="3088" spans="1:17" ht="14" customHeight="1" x14ac:dyDescent="0.2">
      <c r="A3088" s="46">
        <v>3086</v>
      </c>
      <c r="B3088" s="63">
        <v>-80.723166666666671</v>
      </c>
      <c r="C3088" s="63">
        <v>24.763216666666665</v>
      </c>
      <c r="D3088" s="71">
        <v>9</v>
      </c>
      <c r="E3088" s="72">
        <v>0</v>
      </c>
      <c r="F3088" s="64">
        <v>38145</v>
      </c>
      <c r="G3088" s="65">
        <v>0.93125000000000002</v>
      </c>
      <c r="H3088" s="66">
        <v>29.091666666666669</v>
      </c>
      <c r="I3088" s="66">
        <v>36.435000000000002</v>
      </c>
      <c r="J3088" s="66">
        <v>7.5855032631484742E-2</v>
      </c>
      <c r="K3088" s="66">
        <v>2.5910972986271409E-2</v>
      </c>
      <c r="L3088" s="67">
        <v>0</v>
      </c>
      <c r="M3088" s="67">
        <v>0.03</v>
      </c>
      <c r="N3088" s="67">
        <v>0.17</v>
      </c>
      <c r="Q3088" s="67">
        <v>0</v>
      </c>
    </row>
    <row r="3089" spans="1:17" ht="14" customHeight="1" x14ac:dyDescent="0.2">
      <c r="A3089" s="46">
        <v>3087</v>
      </c>
      <c r="B3089" s="63">
        <v>-80.691666666666663</v>
      </c>
      <c r="C3089" s="63">
        <v>24.716483333333333</v>
      </c>
      <c r="D3089" s="71">
        <v>9.5</v>
      </c>
      <c r="E3089" s="72">
        <v>0</v>
      </c>
      <c r="F3089" s="64">
        <v>38145</v>
      </c>
      <c r="G3089" s="65">
        <v>0.95486111111111116</v>
      </c>
      <c r="H3089" s="66">
        <v>28.670666666666666</v>
      </c>
      <c r="I3089" s="66">
        <v>36.463000000000001</v>
      </c>
      <c r="J3089" s="66">
        <v>7.2392769731292494E-2</v>
      </c>
      <c r="K3089" s="66">
        <v>2.7478657528740041E-2</v>
      </c>
      <c r="L3089" s="67">
        <v>0</v>
      </c>
      <c r="M3089" s="67">
        <v>0.05</v>
      </c>
      <c r="N3089" s="67">
        <v>0.04</v>
      </c>
      <c r="Q3089" s="67">
        <v>0</v>
      </c>
    </row>
    <row r="3090" spans="1:17" ht="14" customHeight="1" x14ac:dyDescent="0.2">
      <c r="A3090" s="46">
        <v>3088</v>
      </c>
      <c r="B3090" s="63">
        <v>-80.832333333333338</v>
      </c>
      <c r="C3090" s="63">
        <v>24.712499999999999</v>
      </c>
      <c r="D3090" s="71">
        <v>12</v>
      </c>
      <c r="E3090" s="72">
        <v>0</v>
      </c>
      <c r="F3090" s="64">
        <v>38145</v>
      </c>
      <c r="G3090" s="65">
        <v>0.99583333333333324</v>
      </c>
      <c r="H3090" s="66">
        <v>29.52933333333333</v>
      </c>
      <c r="I3090" s="66">
        <v>36.50866666666667</v>
      </c>
      <c r="J3090" s="66">
        <v>0.19199821537429748</v>
      </c>
      <c r="K3090" s="66">
        <v>5.2943892160664904E-2</v>
      </c>
      <c r="L3090" s="67">
        <v>0</v>
      </c>
      <c r="M3090" s="67">
        <v>0.03</v>
      </c>
      <c r="N3090" s="67">
        <v>0.04</v>
      </c>
      <c r="Q3090" s="67">
        <v>0</v>
      </c>
    </row>
    <row r="3091" spans="1:17" ht="14" customHeight="1" x14ac:dyDescent="0.2">
      <c r="A3091" s="46">
        <v>3089</v>
      </c>
      <c r="B3091" s="63">
        <v>-80.847333333333339</v>
      </c>
      <c r="C3091" s="63">
        <v>24.7529</v>
      </c>
      <c r="D3091" s="71">
        <v>11</v>
      </c>
      <c r="E3091" s="72">
        <v>0</v>
      </c>
      <c r="F3091" s="64">
        <v>38146</v>
      </c>
      <c r="G3091" s="65">
        <v>1.3888888888888888E-2</v>
      </c>
      <c r="H3091" s="66">
        <v>30.677333333333333</v>
      </c>
      <c r="I3091" s="66">
        <v>37.205666666666666</v>
      </c>
      <c r="J3091" s="66">
        <v>0.36983262797508115</v>
      </c>
      <c r="K3091" s="66">
        <v>0.10218840589287152</v>
      </c>
      <c r="L3091" s="67">
        <v>0</v>
      </c>
      <c r="M3091" s="67">
        <v>0.05</v>
      </c>
      <c r="N3091" s="67">
        <v>0.13</v>
      </c>
      <c r="Q3091" s="67">
        <v>1.35</v>
      </c>
    </row>
    <row r="3092" spans="1:17" ht="14" customHeight="1" x14ac:dyDescent="0.2">
      <c r="A3092" s="46">
        <v>3090</v>
      </c>
      <c r="B3092" s="63">
        <v>-80.858999999999995</v>
      </c>
      <c r="C3092" s="63">
        <v>24.784616666666668</v>
      </c>
      <c r="D3092" s="71">
        <v>10</v>
      </c>
      <c r="E3092" s="72">
        <v>0</v>
      </c>
      <c r="F3092" s="64">
        <v>38146</v>
      </c>
      <c r="G3092" s="65">
        <v>2.8472222222222222E-2</v>
      </c>
      <c r="H3092" s="66">
        <v>31.895</v>
      </c>
      <c r="I3092" s="66">
        <v>38.696333333333335</v>
      </c>
      <c r="J3092" s="66">
        <v>0.30562338873515227</v>
      </c>
      <c r="K3092" s="66">
        <v>0.21078501826268575</v>
      </c>
      <c r="L3092" s="67">
        <v>0.3</v>
      </c>
      <c r="M3092" s="67">
        <v>0.06</v>
      </c>
      <c r="N3092" s="67">
        <v>0.35</v>
      </c>
      <c r="Q3092" s="67">
        <v>8.6</v>
      </c>
    </row>
    <row r="3093" spans="1:17" ht="14" customHeight="1" x14ac:dyDescent="0.2">
      <c r="A3093" s="46">
        <v>3091</v>
      </c>
      <c r="B3093" s="63">
        <v>-81.027150000000006</v>
      </c>
      <c r="C3093" s="63">
        <v>24.700199999999999</v>
      </c>
      <c r="D3093" s="71">
        <v>13</v>
      </c>
      <c r="E3093" s="72">
        <v>0</v>
      </c>
      <c r="F3093" s="64">
        <v>38146</v>
      </c>
      <c r="G3093" s="65">
        <v>0.47222222222222227</v>
      </c>
      <c r="H3093" s="66">
        <v>30.561899999999998</v>
      </c>
      <c r="I3093" s="66">
        <v>37.12166666666667</v>
      </c>
      <c r="J3093" s="66">
        <v>0.25966971751441875</v>
      </c>
      <c r="K3093" s="66">
        <v>0.10869075546028423</v>
      </c>
      <c r="L3093" s="67">
        <v>0</v>
      </c>
      <c r="M3093" s="67">
        <v>0.04</v>
      </c>
      <c r="N3093" s="67">
        <v>0.22</v>
      </c>
      <c r="Q3093" s="67">
        <v>1.1599999999999999</v>
      </c>
    </row>
    <row r="3094" spans="1:17" ht="14" customHeight="1" x14ac:dyDescent="0.2">
      <c r="A3094" s="46">
        <v>3092</v>
      </c>
      <c r="B3094" s="63">
        <v>-81.023666666666671</v>
      </c>
      <c r="C3094" s="63">
        <v>24.675266666666666</v>
      </c>
      <c r="D3094" s="71">
        <v>14</v>
      </c>
      <c r="E3094" s="72">
        <v>0</v>
      </c>
      <c r="F3094" s="64">
        <v>38146</v>
      </c>
      <c r="G3094" s="65">
        <v>0.48472222222222222</v>
      </c>
      <c r="H3094" s="66">
        <v>29.423000000000002</v>
      </c>
      <c r="I3094" s="66">
        <v>36.582333333333331</v>
      </c>
      <c r="J3094" s="66">
        <v>0.16461486334550424</v>
      </c>
      <c r="K3094" s="66">
        <v>5.6509675612885363E-2</v>
      </c>
      <c r="L3094" s="67">
        <v>0</v>
      </c>
      <c r="M3094" s="67">
        <v>0.06</v>
      </c>
      <c r="N3094" s="67">
        <v>1.7</v>
      </c>
      <c r="Q3094" s="67">
        <v>0.17</v>
      </c>
    </row>
    <row r="3095" spans="1:17" ht="14" customHeight="1" x14ac:dyDescent="0.2">
      <c r="A3095" s="46">
        <v>3093</v>
      </c>
      <c r="B3095" s="63">
        <v>-81.016333333333336</v>
      </c>
      <c r="C3095" s="63">
        <v>24.643166666666666</v>
      </c>
      <c r="D3095" s="71">
        <v>15</v>
      </c>
      <c r="E3095" s="72">
        <v>0</v>
      </c>
      <c r="F3095" s="64">
        <v>38146</v>
      </c>
      <c r="G3095" s="65">
        <v>0.50486111111111109</v>
      </c>
      <c r="H3095" s="66">
        <v>28.758333333333329</v>
      </c>
      <c r="I3095" s="66">
        <v>36.44466666666667</v>
      </c>
      <c r="J3095" s="66">
        <v>0.13943476952592421</v>
      </c>
      <c r="K3095" s="66">
        <v>4.1091625091112992E-2</v>
      </c>
      <c r="L3095" s="67">
        <v>0</v>
      </c>
      <c r="M3095" s="67">
        <v>0</v>
      </c>
      <c r="N3095" s="67">
        <v>0.16</v>
      </c>
      <c r="Q3095" s="67">
        <v>0</v>
      </c>
    </row>
    <row r="3096" spans="1:17" ht="14" customHeight="1" x14ac:dyDescent="0.2">
      <c r="A3096" s="46">
        <v>3094</v>
      </c>
      <c r="B3096" s="63">
        <v>-80.993499999999997</v>
      </c>
      <c r="C3096" s="63">
        <v>24.5915</v>
      </c>
      <c r="D3096" s="71">
        <v>15.5</v>
      </c>
      <c r="E3096" s="72">
        <v>0</v>
      </c>
      <c r="F3096" s="64">
        <v>38146</v>
      </c>
      <c r="G3096" s="65">
        <v>0.53194444444444444</v>
      </c>
      <c r="H3096" s="66">
        <v>28.14833333333333</v>
      </c>
      <c r="I3096" s="66">
        <v>36.468333333333334</v>
      </c>
      <c r="J3096" s="66">
        <v>8.1835304913634985E-2</v>
      </c>
      <c r="K3096" s="66">
        <v>2.236658602003427E-2</v>
      </c>
      <c r="L3096" s="67">
        <v>0</v>
      </c>
      <c r="M3096" s="67">
        <v>0</v>
      </c>
      <c r="N3096" s="67">
        <v>0.11</v>
      </c>
      <c r="Q3096" s="67">
        <v>0</v>
      </c>
    </row>
    <row r="3097" spans="1:17" ht="14" customHeight="1" x14ac:dyDescent="0.2">
      <c r="A3097" s="46">
        <v>3095</v>
      </c>
      <c r="B3097" s="63">
        <v>-81.183666666666667</v>
      </c>
      <c r="C3097" s="63">
        <v>24.598199999999999</v>
      </c>
      <c r="D3097" s="71">
        <v>18</v>
      </c>
      <c r="E3097" s="72">
        <v>0</v>
      </c>
      <c r="F3097" s="64">
        <v>38146</v>
      </c>
      <c r="G3097" s="65">
        <v>0.58263888888888882</v>
      </c>
      <c r="H3097" s="66">
        <v>29.131333333333334</v>
      </c>
      <c r="I3097" s="66">
        <v>36.45366666666667</v>
      </c>
      <c r="J3097" s="66">
        <v>0.16115260044531193</v>
      </c>
      <c r="K3097" s="66">
        <v>5.9430632261486975E-2</v>
      </c>
      <c r="L3097" s="67">
        <v>0</v>
      </c>
      <c r="M3097" s="67">
        <v>0.02</v>
      </c>
      <c r="N3097" s="67">
        <v>0.13</v>
      </c>
      <c r="Q3097" s="67">
        <v>0</v>
      </c>
    </row>
    <row r="3098" spans="1:17" ht="14" customHeight="1" x14ac:dyDescent="0.2">
      <c r="A3098" s="46">
        <v>3096</v>
      </c>
      <c r="B3098" s="63">
        <v>-81.19316666666667</v>
      </c>
      <c r="C3098" s="63">
        <v>24.635966666666668</v>
      </c>
      <c r="D3098" s="71">
        <v>17</v>
      </c>
      <c r="E3098" s="72">
        <v>0</v>
      </c>
      <c r="F3098" s="64">
        <v>38146</v>
      </c>
      <c r="G3098" s="65">
        <v>0.60555555555555551</v>
      </c>
      <c r="H3098" s="66">
        <v>30.164999999999999</v>
      </c>
      <c r="I3098" s="66">
        <v>37.068666666666672</v>
      </c>
      <c r="J3098" s="66">
        <v>0.41452729450483572</v>
      </c>
      <c r="K3098" s="66">
        <v>8.7807001094815346E-2</v>
      </c>
      <c r="L3098" s="67">
        <v>0</v>
      </c>
      <c r="M3098" s="67">
        <v>0.08</v>
      </c>
      <c r="N3098" s="67">
        <v>7.0000000000000007E-2</v>
      </c>
      <c r="Q3098" s="67">
        <v>1.5</v>
      </c>
    </row>
    <row r="3099" spans="1:17" ht="14" customHeight="1" x14ac:dyDescent="0.2">
      <c r="A3099" s="46">
        <v>3097</v>
      </c>
      <c r="B3099" s="63">
        <v>-81.203083300000003</v>
      </c>
      <c r="C3099" s="63">
        <v>24.671983333333333</v>
      </c>
      <c r="D3099" s="71">
        <v>16</v>
      </c>
      <c r="E3099" s="72">
        <v>0</v>
      </c>
      <c r="F3099" s="64">
        <v>38146</v>
      </c>
      <c r="G3099" s="65">
        <v>0.62708333333333333</v>
      </c>
      <c r="H3099" s="66">
        <v>30.536666666666665</v>
      </c>
      <c r="I3099" s="66">
        <v>37.099333333333334</v>
      </c>
      <c r="J3099" s="66">
        <v>0.33206248724571119</v>
      </c>
      <c r="K3099" s="66">
        <v>0.16485878163904338</v>
      </c>
      <c r="L3099" s="67">
        <v>0</v>
      </c>
      <c r="M3099" s="67">
        <v>0.06</v>
      </c>
      <c r="N3099" s="67">
        <v>0.39</v>
      </c>
      <c r="Q3099" s="67">
        <v>5.5</v>
      </c>
    </row>
    <row r="3100" spans="1:17" ht="14" customHeight="1" x14ac:dyDescent="0.2">
      <c r="A3100" s="46">
        <v>3098</v>
      </c>
      <c r="B3100" s="63">
        <v>-81.420266699999999</v>
      </c>
      <c r="C3100" s="63">
        <v>24.608583333333332</v>
      </c>
      <c r="D3100" s="71">
        <v>19</v>
      </c>
      <c r="E3100" s="72">
        <v>0</v>
      </c>
      <c r="F3100" s="64">
        <v>38146</v>
      </c>
      <c r="G3100" s="65">
        <v>0.71250000000000002</v>
      </c>
      <c r="H3100" s="66">
        <v>31.071333333333332</v>
      </c>
      <c r="I3100" s="66">
        <v>37.667666666666669</v>
      </c>
      <c r="J3100" s="66">
        <v>0.59519446766032202</v>
      </c>
      <c r="K3100" s="66">
        <v>0.132594825625163</v>
      </c>
      <c r="L3100" s="67">
        <v>0</v>
      </c>
      <c r="M3100" s="67">
        <v>0.03</v>
      </c>
      <c r="N3100" s="67">
        <v>0.04</v>
      </c>
      <c r="Q3100" s="67">
        <v>1.8</v>
      </c>
    </row>
    <row r="3101" spans="1:17" ht="14" customHeight="1" x14ac:dyDescent="0.2">
      <c r="A3101" s="46">
        <v>3099</v>
      </c>
      <c r="B3101" s="63">
        <v>-81.418166666666664</v>
      </c>
      <c r="C3101" s="63">
        <v>24.575466666666667</v>
      </c>
      <c r="D3101" s="71">
        <v>20</v>
      </c>
      <c r="E3101" s="72">
        <v>0</v>
      </c>
      <c r="F3101" s="64">
        <v>38146</v>
      </c>
      <c r="G3101" s="65">
        <v>0.72430555555555554</v>
      </c>
      <c r="H3101" s="66">
        <v>30.811333333333334</v>
      </c>
      <c r="I3101" s="66">
        <v>37.450000000000003</v>
      </c>
      <c r="J3101" s="66">
        <v>0.48503155719965974</v>
      </c>
      <c r="K3101" s="66">
        <v>9.470985011141414E-2</v>
      </c>
      <c r="L3101" s="67">
        <v>0</v>
      </c>
      <c r="M3101" s="67">
        <v>0.08</v>
      </c>
      <c r="N3101" s="67">
        <v>0.03</v>
      </c>
      <c r="Q3101" s="67">
        <v>3</v>
      </c>
    </row>
    <row r="3102" spans="1:17" ht="14" customHeight="1" x14ac:dyDescent="0.2">
      <c r="A3102" s="46">
        <v>3100</v>
      </c>
      <c r="B3102" s="63">
        <v>-81.415000000000006</v>
      </c>
      <c r="C3102" s="63">
        <v>24.538766666666668</v>
      </c>
      <c r="D3102" s="71">
        <v>21</v>
      </c>
      <c r="E3102" s="72">
        <v>0</v>
      </c>
      <c r="F3102" s="64">
        <v>38146</v>
      </c>
      <c r="G3102" s="65">
        <v>0.75</v>
      </c>
      <c r="H3102" s="66">
        <v>28.904666666666667</v>
      </c>
      <c r="I3102" s="66">
        <v>36.472333333333331</v>
      </c>
      <c r="J3102" s="66">
        <v>0.148562553535522</v>
      </c>
      <c r="K3102" s="66">
        <v>3.737692267559127E-2</v>
      </c>
      <c r="L3102" s="67">
        <v>0</v>
      </c>
      <c r="M3102" s="67">
        <v>0</v>
      </c>
      <c r="N3102" s="67">
        <v>0.03</v>
      </c>
      <c r="Q3102" s="67">
        <v>0</v>
      </c>
    </row>
    <row r="3103" spans="1:17" ht="14" customHeight="1" x14ac:dyDescent="0.2">
      <c r="A3103" s="46">
        <v>3101</v>
      </c>
      <c r="B3103" s="63">
        <v>-81.393666666666661</v>
      </c>
      <c r="C3103" s="63">
        <v>24.482866666666666</v>
      </c>
      <c r="D3103" s="71">
        <v>21.5</v>
      </c>
      <c r="E3103" s="72">
        <v>0</v>
      </c>
      <c r="F3103" s="64">
        <v>38146</v>
      </c>
      <c r="G3103" s="65">
        <v>0.77986111111111101</v>
      </c>
      <c r="H3103" s="66">
        <v>28.597666666666669</v>
      </c>
      <c r="I3103" s="66">
        <v>36.437000000000005</v>
      </c>
      <c r="J3103" s="66">
        <v>6.8301004485610745E-2</v>
      </c>
      <c r="K3103" s="66">
        <v>3.7254168682108763E-2</v>
      </c>
      <c r="L3103" s="67">
        <v>0</v>
      </c>
      <c r="M3103" s="67">
        <v>0</v>
      </c>
      <c r="N3103" s="67">
        <v>0.06</v>
      </c>
      <c r="Q3103" s="67">
        <v>0</v>
      </c>
    </row>
    <row r="3104" spans="1:17" ht="14" customHeight="1" x14ac:dyDescent="0.2">
      <c r="A3104" s="46">
        <v>3102</v>
      </c>
      <c r="B3104" s="63">
        <v>-81.829816666666673</v>
      </c>
      <c r="C3104" s="63">
        <v>24.396049999999999</v>
      </c>
      <c r="D3104" s="71">
        <v>22.5</v>
      </c>
      <c r="E3104" s="72">
        <v>0</v>
      </c>
      <c r="F3104" s="64">
        <v>38146</v>
      </c>
      <c r="G3104" s="65">
        <v>0.88888888888888884</v>
      </c>
      <c r="H3104" s="66">
        <v>28.378666666666664</v>
      </c>
      <c r="I3104" s="66">
        <v>36.533000000000008</v>
      </c>
      <c r="J3104" s="66">
        <v>0.107015398733215</v>
      </c>
      <c r="K3104" s="66">
        <v>2.7499768535196062E-2</v>
      </c>
      <c r="L3104" s="67">
        <v>0</v>
      </c>
      <c r="M3104" s="67">
        <v>0.03</v>
      </c>
      <c r="N3104" s="67">
        <v>0.04</v>
      </c>
      <c r="Q3104" s="67">
        <v>0</v>
      </c>
    </row>
    <row r="3105" spans="1:17" ht="14" customHeight="1" x14ac:dyDescent="0.2">
      <c r="A3105" s="46">
        <v>3103</v>
      </c>
      <c r="B3105" s="63">
        <v>-81.829300000000003</v>
      </c>
      <c r="C3105" s="63">
        <v>24.454666666666668</v>
      </c>
      <c r="D3105" s="71">
        <v>22</v>
      </c>
      <c r="E3105" s="72">
        <v>0</v>
      </c>
      <c r="F3105" s="64">
        <v>38146</v>
      </c>
      <c r="G3105" s="65">
        <v>0.91874999999999996</v>
      </c>
      <c r="H3105" s="66">
        <v>28.471</v>
      </c>
      <c r="I3105" s="66">
        <v>36.474333333333334</v>
      </c>
      <c r="J3105" s="66">
        <v>0.10481214052400173</v>
      </c>
      <c r="K3105" s="66">
        <v>2.8891065129460221E-2</v>
      </c>
      <c r="L3105" s="67">
        <v>0</v>
      </c>
      <c r="M3105" s="67">
        <v>0.05</v>
      </c>
      <c r="N3105" s="67">
        <v>0.02</v>
      </c>
      <c r="Q3105" s="67">
        <v>0</v>
      </c>
    </row>
    <row r="3106" spans="1:17" ht="14" customHeight="1" x14ac:dyDescent="0.2">
      <c r="A3106" s="46">
        <v>3104</v>
      </c>
      <c r="B3106" s="63">
        <v>-81.82983333333334</v>
      </c>
      <c r="C3106" s="63">
        <v>24.4861</v>
      </c>
      <c r="D3106" s="71">
        <v>23</v>
      </c>
      <c r="E3106" s="72">
        <v>0</v>
      </c>
      <c r="F3106" s="64">
        <v>38146</v>
      </c>
      <c r="G3106" s="65">
        <v>0.93263888888888891</v>
      </c>
      <c r="H3106" s="66">
        <v>28.65</v>
      </c>
      <c r="I3106" s="66">
        <v>36.479333333333329</v>
      </c>
      <c r="J3106" s="66">
        <v>0.10701539873321499</v>
      </c>
      <c r="K3106" s="66">
        <v>3.6431364435673672E-2</v>
      </c>
      <c r="L3106" s="67">
        <v>0</v>
      </c>
      <c r="M3106" s="67">
        <v>0.01</v>
      </c>
      <c r="N3106" s="67">
        <v>0.08</v>
      </c>
      <c r="Q3106" s="67">
        <v>0</v>
      </c>
    </row>
    <row r="3107" spans="1:17" ht="14" customHeight="1" x14ac:dyDescent="0.2">
      <c r="A3107" s="46">
        <v>3105</v>
      </c>
      <c r="B3107" s="63">
        <v>-81.83016666666667</v>
      </c>
      <c r="C3107" s="63">
        <v>24.536016666666665</v>
      </c>
      <c r="D3107" s="71">
        <v>24</v>
      </c>
      <c r="E3107" s="72">
        <v>0</v>
      </c>
      <c r="F3107" s="64">
        <v>38146</v>
      </c>
      <c r="G3107" s="65">
        <v>0.9506944444444444</v>
      </c>
      <c r="H3107" s="66">
        <v>30.742000000000001</v>
      </c>
      <c r="I3107" s="66">
        <v>37.032666666666671</v>
      </c>
      <c r="J3107" s="66">
        <v>0.55270305933978103</v>
      </c>
      <c r="K3107" s="66">
        <v>0.16128289026009734</v>
      </c>
      <c r="L3107" s="67">
        <v>0.14000000000000001</v>
      </c>
      <c r="M3107" s="67">
        <v>0.02</v>
      </c>
      <c r="N3107" s="67">
        <v>0.28999999999999998</v>
      </c>
      <c r="Q3107" s="67">
        <v>0.41</v>
      </c>
    </row>
    <row r="3108" spans="1:17" ht="14" customHeight="1" x14ac:dyDescent="0.2">
      <c r="A3108" s="46">
        <v>3106</v>
      </c>
      <c r="B3108" s="63">
        <v>-82.769750000000002</v>
      </c>
      <c r="C3108" s="63">
        <v>24.287733333333332</v>
      </c>
      <c r="D3108" s="71">
        <v>25.5</v>
      </c>
      <c r="E3108" s="72">
        <v>0</v>
      </c>
      <c r="F3108" s="64">
        <v>38147</v>
      </c>
      <c r="G3108" s="65">
        <v>0.69791666666666663</v>
      </c>
      <c r="H3108" s="66">
        <v>28.771666666666665</v>
      </c>
      <c r="I3108" s="66">
        <v>36.23233333333333</v>
      </c>
      <c r="J3108" s="66">
        <v>7.9946797877166492E-2</v>
      </c>
      <c r="K3108" s="66">
        <v>2.1277895836207983E-2</v>
      </c>
      <c r="L3108" s="67">
        <v>0</v>
      </c>
      <c r="M3108" s="67">
        <v>0.02</v>
      </c>
      <c r="N3108" s="67">
        <v>0.09</v>
      </c>
      <c r="Q3108" s="67">
        <v>0</v>
      </c>
    </row>
    <row r="3109" spans="1:17" ht="14" customHeight="1" x14ac:dyDescent="0.2">
      <c r="A3109" s="46">
        <v>3107</v>
      </c>
      <c r="B3109" s="63">
        <v>-82.769666666666666</v>
      </c>
      <c r="C3109" s="63">
        <v>24.3932</v>
      </c>
      <c r="D3109" s="71">
        <v>25</v>
      </c>
      <c r="E3109" s="72">
        <v>0</v>
      </c>
      <c r="F3109" s="64">
        <v>38147</v>
      </c>
      <c r="G3109" s="65">
        <v>0.74236111111111114</v>
      </c>
      <c r="H3109" s="66">
        <v>28.183666666666667</v>
      </c>
      <c r="I3109" s="66">
        <v>36.429333333333339</v>
      </c>
      <c r="J3109" s="66">
        <v>0.16398536100001476</v>
      </c>
      <c r="K3109" s="66">
        <v>3.9817295470938721E-2</v>
      </c>
      <c r="L3109" s="67">
        <v>0</v>
      </c>
      <c r="M3109" s="67">
        <v>0.02</v>
      </c>
      <c r="N3109" s="67">
        <v>0.05</v>
      </c>
      <c r="Q3109" s="67">
        <v>0</v>
      </c>
    </row>
    <row r="3110" spans="1:17" ht="14" customHeight="1" x14ac:dyDescent="0.2">
      <c r="A3110" s="46">
        <v>3108</v>
      </c>
      <c r="B3110" s="63">
        <v>-82.769666599999994</v>
      </c>
      <c r="C3110" s="63">
        <v>24.492866666666668</v>
      </c>
      <c r="D3110" s="71">
        <v>26</v>
      </c>
      <c r="E3110" s="72">
        <v>0</v>
      </c>
      <c r="F3110" s="64">
        <v>38147</v>
      </c>
      <c r="G3110" s="65">
        <v>0.77361111111111114</v>
      </c>
      <c r="H3110" s="66">
        <v>28.504333333333335</v>
      </c>
      <c r="I3110" s="66">
        <v>36.529333333333334</v>
      </c>
      <c r="J3110" s="66">
        <v>0.17563115439157051</v>
      </c>
      <c r="K3110" s="66">
        <v>8.2302377609982311E-2</v>
      </c>
      <c r="L3110" s="67">
        <v>0</v>
      </c>
      <c r="M3110" s="67">
        <v>0.01</v>
      </c>
      <c r="N3110" s="67">
        <v>0.11</v>
      </c>
      <c r="Q3110" s="67">
        <v>0</v>
      </c>
    </row>
    <row r="3111" spans="1:17" ht="14" customHeight="1" x14ac:dyDescent="0.2">
      <c r="A3111" s="46">
        <v>3109</v>
      </c>
      <c r="B3111" s="63">
        <v>-82.769750000000002</v>
      </c>
      <c r="C3111" s="63">
        <v>24.587949999999999</v>
      </c>
      <c r="D3111" s="71">
        <v>27</v>
      </c>
      <c r="E3111" s="72">
        <v>0</v>
      </c>
      <c r="F3111" s="64">
        <v>38147</v>
      </c>
      <c r="G3111" s="65">
        <v>0.8027777777777777</v>
      </c>
      <c r="H3111" s="66">
        <v>29.012666666666664</v>
      </c>
      <c r="I3111" s="66">
        <v>36.249000000000002</v>
      </c>
      <c r="J3111" s="66">
        <v>0.11047766163340725</v>
      </c>
      <c r="K3111" s="66">
        <v>1.7271142513476379E-2</v>
      </c>
      <c r="L3111" s="67">
        <v>0</v>
      </c>
      <c r="M3111" s="67">
        <v>0.02</v>
      </c>
      <c r="N3111" s="67">
        <v>0.09</v>
      </c>
      <c r="Q3111" s="67">
        <v>0</v>
      </c>
    </row>
    <row r="3112" spans="1:17" ht="14" customHeight="1" x14ac:dyDescent="0.2">
      <c r="A3112" s="46">
        <v>3110</v>
      </c>
      <c r="B3112" s="63">
        <v>-82.910166700000005</v>
      </c>
      <c r="C3112" s="63">
        <v>24.619733333333333</v>
      </c>
      <c r="D3112" s="71" t="s">
        <v>26</v>
      </c>
      <c r="E3112" s="72">
        <v>0</v>
      </c>
      <c r="F3112" s="64">
        <v>38148</v>
      </c>
      <c r="G3112" s="65">
        <v>0.44027777777777777</v>
      </c>
      <c r="H3112" s="66">
        <v>27.956666666666663</v>
      </c>
      <c r="I3112" s="66">
        <v>36.298666666666669</v>
      </c>
      <c r="J3112" s="66">
        <v>0.20616201814781121</v>
      </c>
      <c r="K3112" s="66">
        <v>8.4520675975462423E-2</v>
      </c>
      <c r="L3112" s="67">
        <v>0</v>
      </c>
      <c r="M3112" s="67">
        <v>0.03</v>
      </c>
      <c r="N3112" s="67">
        <v>0.04</v>
      </c>
      <c r="Q3112" s="67">
        <v>0</v>
      </c>
    </row>
    <row r="3113" spans="1:17" ht="14" customHeight="1" x14ac:dyDescent="0.2">
      <c r="A3113" s="46">
        <v>3111</v>
      </c>
      <c r="B3113" s="63">
        <v>-82.971833333333336</v>
      </c>
      <c r="C3113" s="63">
        <v>24.550516666666667</v>
      </c>
      <c r="D3113" s="71" t="s">
        <v>25</v>
      </c>
      <c r="E3113" s="72">
        <v>0</v>
      </c>
      <c r="F3113" s="64">
        <v>38148</v>
      </c>
      <c r="G3113" s="65">
        <v>0.46666666666666662</v>
      </c>
      <c r="H3113" s="66">
        <v>28.450666666666663</v>
      </c>
      <c r="I3113" s="66">
        <v>36.172333333333334</v>
      </c>
      <c r="J3113" s="66">
        <v>0.15202481643571419</v>
      </c>
      <c r="K3113" s="66">
        <v>4.582345171850663E-2</v>
      </c>
      <c r="L3113" s="67">
        <v>0</v>
      </c>
      <c r="M3113" s="67">
        <v>0.04</v>
      </c>
      <c r="N3113" s="67">
        <v>0.08</v>
      </c>
      <c r="Q3113" s="67">
        <v>0</v>
      </c>
    </row>
    <row r="3114" spans="1:17" ht="14" customHeight="1" x14ac:dyDescent="0.2">
      <c r="A3114" s="46">
        <v>3112</v>
      </c>
      <c r="B3114" s="63">
        <v>-83.041366666666661</v>
      </c>
      <c r="C3114" s="63">
        <v>24.467133333333333</v>
      </c>
      <c r="D3114" s="71" t="s">
        <v>24</v>
      </c>
      <c r="E3114" s="72">
        <v>0</v>
      </c>
      <c r="F3114" s="64">
        <v>38148</v>
      </c>
      <c r="G3114" s="65">
        <v>0.49583333333333335</v>
      </c>
      <c r="H3114" s="66">
        <v>27.817000000000004</v>
      </c>
      <c r="I3114" s="66">
        <v>36.362000000000002</v>
      </c>
      <c r="J3114" s="66">
        <v>0.20332925759310846</v>
      </c>
      <c r="K3114" s="66">
        <v>5.2980327154184326E-2</v>
      </c>
      <c r="L3114" s="67">
        <v>0.5</v>
      </c>
      <c r="M3114" s="67">
        <v>0.02</v>
      </c>
      <c r="N3114" s="67">
        <v>0.13</v>
      </c>
      <c r="Q3114" s="67">
        <v>0</v>
      </c>
    </row>
    <row r="3115" spans="1:17" ht="14" customHeight="1" x14ac:dyDescent="0.2">
      <c r="A3115" s="46">
        <v>3113</v>
      </c>
      <c r="B3115" s="63">
        <v>-83.114649999999997</v>
      </c>
      <c r="C3115" s="63">
        <v>24.384799999999998</v>
      </c>
      <c r="D3115" s="71" t="s">
        <v>23</v>
      </c>
      <c r="E3115" s="72">
        <v>0</v>
      </c>
      <c r="F3115" s="64">
        <v>38148</v>
      </c>
      <c r="G3115" s="65">
        <v>0.53125</v>
      </c>
      <c r="H3115" s="66">
        <v>28.471000000000004</v>
      </c>
      <c r="I3115" s="66">
        <v>36.243333333333332</v>
      </c>
      <c r="J3115" s="66">
        <v>7.6169783804229479E-2</v>
      </c>
      <c r="K3115" s="66">
        <v>2.3972295050634147E-2</v>
      </c>
      <c r="L3115" s="67">
        <v>0.18</v>
      </c>
      <c r="M3115" s="67">
        <v>0.02</v>
      </c>
      <c r="N3115" s="67">
        <v>7.0000000000000007E-2</v>
      </c>
      <c r="Q3115" s="67">
        <v>0</v>
      </c>
    </row>
    <row r="3116" spans="1:17" ht="14" customHeight="1" x14ac:dyDescent="0.2">
      <c r="A3116" s="46">
        <v>3114</v>
      </c>
      <c r="B3116" s="63">
        <v>-83.190666699999994</v>
      </c>
      <c r="C3116" s="63">
        <v>24.2989</v>
      </c>
      <c r="D3116" s="71" t="s">
        <v>22</v>
      </c>
      <c r="E3116" s="72">
        <v>0</v>
      </c>
      <c r="F3116" s="64">
        <v>38148</v>
      </c>
      <c r="G3116" s="65">
        <v>0.57777777777777783</v>
      </c>
      <c r="H3116" s="66">
        <v>28.309666666666669</v>
      </c>
      <c r="I3116" s="66">
        <v>36.330999999999996</v>
      </c>
      <c r="J3116" s="66">
        <v>0.13376924841651872</v>
      </c>
      <c r="K3116" s="66">
        <v>2.3751524635851215E-2</v>
      </c>
      <c r="L3116" s="67">
        <v>0</v>
      </c>
      <c r="M3116" s="67">
        <v>0.04</v>
      </c>
      <c r="N3116" s="67">
        <v>0.08</v>
      </c>
      <c r="Q3116" s="67">
        <v>0</v>
      </c>
    </row>
    <row r="3117" spans="1:17" ht="14" customHeight="1" x14ac:dyDescent="0.2">
      <c r="A3117" s="46">
        <v>3115</v>
      </c>
      <c r="B3117" s="63">
        <v>-83.233999999999995</v>
      </c>
      <c r="C3117" s="63">
        <v>24.433499999999999</v>
      </c>
      <c r="D3117" s="71" t="s">
        <v>21</v>
      </c>
      <c r="E3117" s="72">
        <v>0</v>
      </c>
      <c r="F3117" s="64">
        <v>38148</v>
      </c>
      <c r="G3117" s="65">
        <v>0.64722222222222225</v>
      </c>
      <c r="H3117" s="66">
        <v>28.411666666666665</v>
      </c>
      <c r="I3117" s="66">
        <v>36.264666666666663</v>
      </c>
      <c r="J3117" s="66">
        <v>6.2320732203460488E-2</v>
      </c>
      <c r="K3117" s="66">
        <v>2.1040782898804521E-2</v>
      </c>
      <c r="L3117" s="67">
        <v>0</v>
      </c>
      <c r="M3117" s="67">
        <v>0.01</v>
      </c>
      <c r="N3117" s="67">
        <v>0.09</v>
      </c>
      <c r="Q3117" s="67">
        <v>0</v>
      </c>
    </row>
    <row r="3118" spans="1:17" ht="14" customHeight="1" x14ac:dyDescent="0.2">
      <c r="A3118" s="46">
        <v>3116</v>
      </c>
      <c r="B3118" s="63">
        <v>-83.266983300000007</v>
      </c>
      <c r="C3118" s="63">
        <v>24.565983333333332</v>
      </c>
      <c r="D3118" s="71" t="s">
        <v>20</v>
      </c>
      <c r="E3118" s="72">
        <v>0</v>
      </c>
      <c r="F3118" s="64">
        <v>38148</v>
      </c>
      <c r="G3118" s="65">
        <v>0.6972222222222223</v>
      </c>
      <c r="H3118" s="66">
        <v>28.629666666666665</v>
      </c>
      <c r="I3118" s="66">
        <v>36.341666666666669</v>
      </c>
      <c r="J3118" s="66">
        <v>0.15045106057199048</v>
      </c>
      <c r="K3118" s="66">
        <v>7.9605084885859906E-2</v>
      </c>
      <c r="L3118" s="67">
        <v>0</v>
      </c>
      <c r="M3118" s="67">
        <v>0</v>
      </c>
      <c r="N3118" s="67">
        <v>0</v>
      </c>
      <c r="Q3118" s="67">
        <v>0</v>
      </c>
    </row>
    <row r="3119" spans="1:17" ht="14" customHeight="1" x14ac:dyDescent="0.2">
      <c r="A3119" s="46">
        <v>3117</v>
      </c>
      <c r="B3119" s="63">
        <v>-83.307632999999996</v>
      </c>
      <c r="C3119" s="63">
        <v>24.692533333333333</v>
      </c>
      <c r="D3119" s="71" t="s">
        <v>19</v>
      </c>
      <c r="E3119" s="72">
        <v>0</v>
      </c>
      <c r="F3119" s="64">
        <v>38148</v>
      </c>
      <c r="G3119" s="65">
        <v>0.75069444444444444</v>
      </c>
      <c r="H3119" s="66">
        <v>28.651333333333337</v>
      </c>
      <c r="I3119" s="66">
        <v>36.316333333333333</v>
      </c>
      <c r="J3119" s="66">
        <v>7.0819013867568739E-2</v>
      </c>
      <c r="K3119" s="66">
        <v>2.0120818669650993E-2</v>
      </c>
      <c r="L3119" s="67">
        <v>0</v>
      </c>
      <c r="M3119" s="67">
        <v>0</v>
      </c>
      <c r="N3119" s="67">
        <v>0.04</v>
      </c>
      <c r="Q3119" s="67">
        <v>0</v>
      </c>
    </row>
    <row r="3120" spans="1:17" ht="14" customHeight="1" x14ac:dyDescent="0.2">
      <c r="A3120" s="46">
        <v>3118</v>
      </c>
      <c r="B3120" s="63">
        <v>-83.18416666666667</v>
      </c>
      <c r="C3120" s="63">
        <v>24.690899999999999</v>
      </c>
      <c r="D3120" s="71" t="s">
        <v>18</v>
      </c>
      <c r="E3120" s="72">
        <v>0</v>
      </c>
      <c r="F3120" s="64">
        <v>38148</v>
      </c>
      <c r="G3120" s="65">
        <v>0.79305555555555562</v>
      </c>
      <c r="H3120" s="66">
        <v>28.853999999999999</v>
      </c>
      <c r="I3120" s="66">
        <v>36.397666666666673</v>
      </c>
      <c r="J3120" s="66">
        <v>6.0117473994247238E-2</v>
      </c>
      <c r="K3120" s="66">
        <v>1.0793939380325156E-2</v>
      </c>
      <c r="L3120" s="67">
        <v>0</v>
      </c>
      <c r="M3120" s="67">
        <v>0</v>
      </c>
      <c r="N3120" s="67">
        <v>0.11</v>
      </c>
      <c r="Q3120" s="67">
        <v>0</v>
      </c>
    </row>
    <row r="3121" spans="1:17" ht="14" customHeight="1" x14ac:dyDescent="0.2">
      <c r="A3121" s="46">
        <v>3119</v>
      </c>
      <c r="B3121" s="63">
        <v>-83.0505</v>
      </c>
      <c r="C3121" s="63">
        <v>24.692366666666668</v>
      </c>
      <c r="D3121" s="71" t="s">
        <v>17</v>
      </c>
      <c r="E3121" s="72">
        <v>0</v>
      </c>
      <c r="F3121" s="64">
        <v>38148</v>
      </c>
      <c r="G3121" s="65">
        <v>0.83472222222222225</v>
      </c>
      <c r="H3121" s="66">
        <v>28.976333333333333</v>
      </c>
      <c r="I3121" s="66">
        <v>36.494666666666667</v>
      </c>
      <c r="J3121" s="66">
        <v>7.0504262694823988E-2</v>
      </c>
      <c r="K3121" s="66">
        <v>2.0706224499155282E-2</v>
      </c>
      <c r="L3121" s="67">
        <v>0</v>
      </c>
      <c r="M3121" s="67">
        <v>0</v>
      </c>
      <c r="N3121" s="67">
        <v>0.16</v>
      </c>
      <c r="Q3121" s="67">
        <v>0</v>
      </c>
    </row>
    <row r="3122" spans="1:17" ht="14" customHeight="1" x14ac:dyDescent="0.2">
      <c r="A3122" s="46">
        <v>3120</v>
      </c>
      <c r="B3122" s="63">
        <v>-82.910166666666669</v>
      </c>
      <c r="C3122" s="63">
        <v>24.691733333333332</v>
      </c>
      <c r="D3122" s="71" t="s">
        <v>16</v>
      </c>
      <c r="E3122" s="72">
        <v>0</v>
      </c>
      <c r="F3122" s="64">
        <v>38148</v>
      </c>
      <c r="G3122" s="65">
        <v>0.87569444444444444</v>
      </c>
      <c r="H3122" s="66">
        <v>27.311999999999998</v>
      </c>
      <c r="I3122" s="66">
        <v>36.407666666666671</v>
      </c>
      <c r="J3122" s="66">
        <v>0.15359857229943796</v>
      </c>
      <c r="K3122" s="66">
        <v>5.3993253841275513E-2</v>
      </c>
      <c r="L3122" s="67">
        <v>0</v>
      </c>
      <c r="M3122" s="67">
        <v>0</v>
      </c>
      <c r="N3122" s="67">
        <v>0.02</v>
      </c>
      <c r="Q3122" s="67">
        <v>0</v>
      </c>
    </row>
    <row r="3123" spans="1:17" ht="14" customHeight="1" x14ac:dyDescent="0.2">
      <c r="A3123" s="46">
        <v>3121</v>
      </c>
      <c r="B3123" s="63">
        <v>-82.749600000000001</v>
      </c>
      <c r="C3123" s="63">
        <v>24.729016666666666</v>
      </c>
      <c r="D3123" s="71">
        <v>28</v>
      </c>
      <c r="E3123" s="72">
        <v>0</v>
      </c>
      <c r="F3123" s="64">
        <v>38148</v>
      </c>
      <c r="G3123" s="65">
        <v>0.92152777777777783</v>
      </c>
      <c r="H3123" s="66">
        <v>28.96466666666667</v>
      </c>
      <c r="I3123" s="66">
        <v>36.349333333333334</v>
      </c>
      <c r="J3123" s="66">
        <v>0.1000908729328305</v>
      </c>
      <c r="K3123" s="66">
        <v>2.7387284565414172E-2</v>
      </c>
      <c r="L3123" s="67">
        <v>0</v>
      </c>
      <c r="M3123" s="67">
        <v>0</v>
      </c>
      <c r="N3123" s="67">
        <v>0</v>
      </c>
      <c r="Q3123" s="67">
        <v>0</v>
      </c>
    </row>
    <row r="3124" spans="1:17" ht="14" customHeight="1" x14ac:dyDescent="0.2">
      <c r="A3124" s="46">
        <v>3122</v>
      </c>
      <c r="B3124" s="63">
        <v>-82.6160833</v>
      </c>
      <c r="C3124" s="63">
        <v>24.897866666666665</v>
      </c>
      <c r="D3124" s="71">
        <v>28.5</v>
      </c>
      <c r="E3124" s="72">
        <v>0</v>
      </c>
      <c r="F3124" s="64">
        <v>38148</v>
      </c>
      <c r="G3124" s="65">
        <v>0.9784722222222223</v>
      </c>
      <c r="H3124" s="66">
        <v>28.787666666666667</v>
      </c>
      <c r="I3124" s="66">
        <v>36.470333333333336</v>
      </c>
      <c r="J3124" s="66">
        <v>0.12275295737045247</v>
      </c>
      <c r="K3124" s="66">
        <v>3.2873242976984907E-2</v>
      </c>
      <c r="L3124" s="67">
        <v>0.2</v>
      </c>
      <c r="M3124" s="67">
        <v>0.02</v>
      </c>
      <c r="N3124" s="67">
        <v>0.02</v>
      </c>
      <c r="Q3124" s="67">
        <v>0</v>
      </c>
    </row>
    <row r="3125" spans="1:17" ht="14" customHeight="1" x14ac:dyDescent="0.2">
      <c r="A3125" s="46">
        <v>3123</v>
      </c>
      <c r="B3125" s="63">
        <v>-82.475849999999994</v>
      </c>
      <c r="C3125" s="63">
        <v>25.064183333333332</v>
      </c>
      <c r="D3125" s="71">
        <v>29</v>
      </c>
      <c r="E3125" s="72">
        <v>0</v>
      </c>
      <c r="F3125" s="64">
        <v>38149</v>
      </c>
      <c r="G3125" s="65">
        <v>3.6111111111111115E-2</v>
      </c>
      <c r="H3125" s="66">
        <v>28.700333333333333</v>
      </c>
      <c r="I3125" s="66">
        <v>36.369666666666667</v>
      </c>
      <c r="J3125" s="66">
        <v>0.15517232816316173</v>
      </c>
      <c r="K3125" s="66">
        <v>3.4826959420158336E-2</v>
      </c>
      <c r="L3125" s="67">
        <v>0.2</v>
      </c>
      <c r="M3125" s="67">
        <v>0</v>
      </c>
      <c r="N3125" s="67">
        <v>0.14000000000000001</v>
      </c>
      <c r="Q3125" s="67">
        <v>0</v>
      </c>
    </row>
    <row r="3126" spans="1:17" ht="14" customHeight="1" x14ac:dyDescent="0.2">
      <c r="A3126" s="46">
        <v>3124</v>
      </c>
      <c r="B3126" s="63">
        <v>-82.349333333333334</v>
      </c>
      <c r="C3126" s="63">
        <v>25.226050000000001</v>
      </c>
      <c r="D3126" s="71">
        <v>29.5</v>
      </c>
      <c r="E3126" s="72">
        <v>0</v>
      </c>
      <c r="F3126" s="64">
        <v>38149</v>
      </c>
      <c r="G3126" s="65">
        <v>9.7916666666666666E-2</v>
      </c>
      <c r="H3126" s="66">
        <v>28.556000000000001</v>
      </c>
      <c r="I3126" s="66">
        <v>36.147333333333336</v>
      </c>
      <c r="J3126" s="66">
        <v>0.11834644095202598</v>
      </c>
      <c r="K3126" s="66">
        <v>4.6752667435803669E-2</v>
      </c>
      <c r="L3126" s="67">
        <v>0.46</v>
      </c>
      <c r="M3126" s="67">
        <v>0</v>
      </c>
      <c r="N3126" s="67">
        <v>0.01</v>
      </c>
      <c r="Q3126" s="67">
        <v>0</v>
      </c>
    </row>
    <row r="3127" spans="1:17" ht="14" customHeight="1" x14ac:dyDescent="0.2">
      <c r="A3127" s="46">
        <v>3125</v>
      </c>
      <c r="B3127" s="63">
        <v>-82.210949999999997</v>
      </c>
      <c r="C3127" s="63">
        <v>25.401983333333334</v>
      </c>
      <c r="D3127" s="71">
        <v>30</v>
      </c>
      <c r="E3127" s="72">
        <v>0</v>
      </c>
      <c r="F3127" s="64">
        <v>38149</v>
      </c>
      <c r="G3127" s="65">
        <v>0.45902777777777781</v>
      </c>
      <c r="H3127" s="66">
        <v>28.605333333333334</v>
      </c>
      <c r="I3127" s="66">
        <v>35.777666666666669</v>
      </c>
      <c r="J3127" s="66">
        <v>0.1718541403186335</v>
      </c>
      <c r="K3127" s="66">
        <v>3.9256179637114044E-2</v>
      </c>
      <c r="L3127" s="67">
        <v>0.5</v>
      </c>
      <c r="M3127" s="67">
        <v>0</v>
      </c>
      <c r="N3127" s="67">
        <v>0.15</v>
      </c>
      <c r="Q3127" s="67">
        <v>0</v>
      </c>
    </row>
    <row r="3128" spans="1:17" ht="14" customHeight="1" x14ac:dyDescent="0.2">
      <c r="A3128" s="46">
        <v>3126</v>
      </c>
      <c r="B3128" s="63">
        <v>-82.075966699999995</v>
      </c>
      <c r="C3128" s="63">
        <v>25.571733333333334</v>
      </c>
      <c r="D3128" s="71">
        <v>30.5</v>
      </c>
      <c r="E3128" s="72">
        <v>0</v>
      </c>
      <c r="F3128" s="64">
        <v>38149</v>
      </c>
      <c r="G3128" s="65">
        <v>0.51527777777777783</v>
      </c>
      <c r="H3128" s="66">
        <v>28.645</v>
      </c>
      <c r="I3128" s="66">
        <v>35.608333333333327</v>
      </c>
      <c r="J3128" s="66">
        <v>0.3112889098445577</v>
      </c>
      <c r="K3128" s="66">
        <v>7.8723878200867514E-2</v>
      </c>
      <c r="L3128" s="67">
        <v>0.28000000000000003</v>
      </c>
      <c r="M3128" s="67">
        <v>0</v>
      </c>
      <c r="N3128" s="67">
        <v>0.04</v>
      </c>
      <c r="Q3128" s="67">
        <v>0</v>
      </c>
    </row>
    <row r="3129" spans="1:17" ht="14" customHeight="1" x14ac:dyDescent="0.2">
      <c r="A3129" s="46">
        <v>3127</v>
      </c>
      <c r="B3129" s="63">
        <v>-81.94435</v>
      </c>
      <c r="C3129" s="63">
        <v>25.741666666666667</v>
      </c>
      <c r="D3129" s="71">
        <v>31</v>
      </c>
      <c r="E3129" s="72">
        <v>0</v>
      </c>
      <c r="F3129" s="64">
        <v>38149</v>
      </c>
      <c r="G3129" s="65">
        <v>0.57291666666666663</v>
      </c>
      <c r="H3129" s="66">
        <v>28.827999999999999</v>
      </c>
      <c r="I3129" s="66">
        <v>35.986666666666672</v>
      </c>
      <c r="J3129" s="66">
        <v>0.4913265806545547</v>
      </c>
      <c r="K3129" s="66">
        <v>0.1265770953388099</v>
      </c>
      <c r="L3129" s="67">
        <v>0</v>
      </c>
      <c r="M3129" s="67">
        <v>0.09</v>
      </c>
      <c r="N3129" s="67">
        <v>0.09</v>
      </c>
      <c r="Q3129" s="67">
        <v>0</v>
      </c>
    </row>
    <row r="3130" spans="1:17" ht="14" customHeight="1" x14ac:dyDescent="0.2">
      <c r="A3130" s="46">
        <v>3128</v>
      </c>
      <c r="B3130" s="63">
        <v>-81.833483299999997</v>
      </c>
      <c r="C3130" s="63">
        <v>25.873033333333332</v>
      </c>
      <c r="D3130" s="71">
        <v>32</v>
      </c>
      <c r="E3130" s="72">
        <v>0</v>
      </c>
      <c r="F3130" s="64">
        <v>38149</v>
      </c>
      <c r="G3130" s="65">
        <v>0.61875000000000002</v>
      </c>
      <c r="H3130" s="66">
        <v>29.346333333333334</v>
      </c>
      <c r="I3130" s="66">
        <v>35.447333333333333</v>
      </c>
      <c r="J3130" s="66">
        <v>0.7091343921939216</v>
      </c>
      <c r="K3130" s="66">
        <v>0.21487927121791306</v>
      </c>
      <c r="L3130" s="67">
        <v>0</v>
      </c>
      <c r="M3130" s="67">
        <v>0.1</v>
      </c>
      <c r="N3130" s="67">
        <v>0.02</v>
      </c>
      <c r="Q3130" s="67">
        <v>1.1000000000000001</v>
      </c>
    </row>
    <row r="3131" spans="1:17" ht="14" customHeight="1" x14ac:dyDescent="0.2">
      <c r="A3131" s="46">
        <v>3129</v>
      </c>
      <c r="B3131" s="63">
        <v>-81.801299999999998</v>
      </c>
      <c r="C3131" s="63">
        <v>25.9117</v>
      </c>
      <c r="D3131" s="71">
        <v>33</v>
      </c>
      <c r="E3131" s="72">
        <v>0</v>
      </c>
      <c r="F3131" s="64">
        <v>38149</v>
      </c>
      <c r="G3131" s="65">
        <v>0.63541666666666663</v>
      </c>
      <c r="H3131" s="66">
        <v>29.425666666666668</v>
      </c>
      <c r="I3131" s="66">
        <v>35.399333333333338</v>
      </c>
      <c r="J3131" s="66">
        <v>0.54766704057586491</v>
      </c>
      <c r="K3131" s="66">
        <v>8.4310623160882794E-2</v>
      </c>
      <c r="L3131" s="67">
        <v>0</v>
      </c>
      <c r="M3131" s="67">
        <v>0.11</v>
      </c>
      <c r="N3131" s="67">
        <v>7.0000000000000007E-2</v>
      </c>
      <c r="Q3131" s="67">
        <v>2.9</v>
      </c>
    </row>
    <row r="3132" spans="1:17" ht="14" customHeight="1" x14ac:dyDescent="0.2">
      <c r="A3132" s="46">
        <v>3130</v>
      </c>
      <c r="B3132" s="63">
        <v>-81.768416599999995</v>
      </c>
      <c r="C3132" s="63">
        <v>25.949183300000001</v>
      </c>
      <c r="D3132" s="71">
        <v>34</v>
      </c>
      <c r="E3132" s="72">
        <v>0</v>
      </c>
      <c r="F3132" s="64">
        <v>38149</v>
      </c>
      <c r="G3132" s="65">
        <v>0.65277777777777779</v>
      </c>
      <c r="H3132" s="66">
        <v>29.668333333333333</v>
      </c>
      <c r="I3132" s="66">
        <v>35.777666666666669</v>
      </c>
      <c r="J3132" s="66">
        <v>1.3364334794742081</v>
      </c>
      <c r="K3132" s="66">
        <v>0.57194984452156106</v>
      </c>
      <c r="L3132" s="67">
        <v>0</v>
      </c>
      <c r="M3132" s="67">
        <v>0.44</v>
      </c>
      <c r="N3132" s="67">
        <v>0.24</v>
      </c>
      <c r="Q3132" s="67">
        <v>26.7</v>
      </c>
    </row>
    <row r="3133" spans="1:17" ht="14" customHeight="1" x14ac:dyDescent="0.2">
      <c r="A3133" s="46">
        <v>3131</v>
      </c>
      <c r="B3133" s="63">
        <v>-81.959666666666664</v>
      </c>
      <c r="C3133" s="63">
        <v>26.4268</v>
      </c>
      <c r="D3133" s="71" t="s">
        <v>30</v>
      </c>
      <c r="E3133" s="72">
        <v>0</v>
      </c>
      <c r="F3133" s="64">
        <v>38150</v>
      </c>
      <c r="G3133" s="65">
        <v>0.45833333333333331</v>
      </c>
      <c r="H3133" s="66">
        <v>30.238666666666663</v>
      </c>
      <c r="I3133" s="66">
        <v>35.265000000000001</v>
      </c>
      <c r="J3133" s="66">
        <v>1.2407491229598044</v>
      </c>
      <c r="K3133" s="66">
        <v>0.50361769337466833</v>
      </c>
      <c r="L3133" s="67">
        <v>0.14000000000000001</v>
      </c>
      <c r="M3133" s="67">
        <v>0.52</v>
      </c>
      <c r="N3133" s="67">
        <v>0</v>
      </c>
      <c r="Q3133" s="67">
        <v>18.3</v>
      </c>
    </row>
    <row r="3134" spans="1:17" ht="14" customHeight="1" x14ac:dyDescent="0.2">
      <c r="A3134" s="46">
        <v>3132</v>
      </c>
      <c r="B3134" s="63">
        <v>-82.000066666666669</v>
      </c>
      <c r="C3134" s="63">
        <v>26.383183333333335</v>
      </c>
      <c r="D3134" s="71" t="s">
        <v>31</v>
      </c>
      <c r="E3134" s="72">
        <v>0</v>
      </c>
      <c r="F3134" s="64">
        <v>38150</v>
      </c>
      <c r="G3134" s="65">
        <v>0.47847222222222219</v>
      </c>
      <c r="H3134" s="66">
        <v>29.92</v>
      </c>
      <c r="I3134" s="66">
        <v>35.869666666666667</v>
      </c>
      <c r="J3134" s="66">
        <v>0.65908895572750636</v>
      </c>
      <c r="K3134" s="66">
        <v>0.2733150321920933</v>
      </c>
      <c r="L3134" s="67">
        <v>0.14000000000000001</v>
      </c>
      <c r="M3134" s="67">
        <v>0.17</v>
      </c>
      <c r="N3134" s="67">
        <v>0.14000000000000001</v>
      </c>
      <c r="Q3134" s="67">
        <v>5.3</v>
      </c>
    </row>
    <row r="3135" spans="1:17" ht="14" customHeight="1" x14ac:dyDescent="0.2">
      <c r="A3135" s="46">
        <v>3133</v>
      </c>
      <c r="B3135" s="63">
        <v>-82.04216666666666</v>
      </c>
      <c r="C3135" s="63">
        <v>26.341233333333335</v>
      </c>
      <c r="D3135" s="71" t="s">
        <v>32</v>
      </c>
      <c r="E3135" s="72">
        <v>0</v>
      </c>
      <c r="F3135" s="64">
        <v>38150</v>
      </c>
      <c r="G3135" s="65">
        <v>0.4993055555555555</v>
      </c>
      <c r="H3135" s="66">
        <v>29.614999999999998</v>
      </c>
      <c r="I3135" s="66">
        <v>35.801333333333332</v>
      </c>
      <c r="J3135" s="66">
        <v>0.25180093819579996</v>
      </c>
      <c r="K3135" s="66">
        <v>6.2699310843134792E-2</v>
      </c>
      <c r="L3135" s="67">
        <v>0.08</v>
      </c>
      <c r="M3135" s="67">
        <v>0.11</v>
      </c>
      <c r="N3135" s="67">
        <v>0</v>
      </c>
      <c r="Q3135" s="67">
        <v>2</v>
      </c>
    </row>
    <row r="3136" spans="1:17" ht="14" customHeight="1" x14ac:dyDescent="0.2">
      <c r="A3136" s="46">
        <v>3134</v>
      </c>
      <c r="B3136" s="63">
        <v>-82.132666666666665</v>
      </c>
      <c r="C3136" s="63">
        <v>26.258483333333334</v>
      </c>
      <c r="D3136" s="71" t="s">
        <v>33</v>
      </c>
      <c r="E3136" s="72">
        <v>0</v>
      </c>
      <c r="F3136" s="64">
        <v>38150</v>
      </c>
      <c r="G3136" s="65">
        <v>0.53263888888888888</v>
      </c>
      <c r="H3136" s="66">
        <v>29.29</v>
      </c>
      <c r="I3136" s="66">
        <v>36.015666666666668</v>
      </c>
      <c r="J3136" s="66">
        <v>0.45009417702499249</v>
      </c>
      <c r="K3136" s="66">
        <v>0.19514562636707589</v>
      </c>
      <c r="L3136" s="67">
        <v>0</v>
      </c>
      <c r="M3136" s="67">
        <v>0.25</v>
      </c>
      <c r="N3136" s="67">
        <v>0.78</v>
      </c>
      <c r="Q3136" s="67">
        <v>0.8</v>
      </c>
    </row>
    <row r="3137" spans="1:17" ht="14" customHeight="1" x14ac:dyDescent="0.2">
      <c r="A3137" s="46">
        <v>3135</v>
      </c>
      <c r="B3137" s="63">
        <v>-82.216833333333327</v>
      </c>
      <c r="C3137" s="63">
        <v>26.182333333333332</v>
      </c>
      <c r="D3137" s="71" t="s">
        <v>39</v>
      </c>
      <c r="E3137" s="72">
        <v>0</v>
      </c>
      <c r="F3137" s="64">
        <v>38150</v>
      </c>
      <c r="G3137" s="65">
        <v>0.56527777777777777</v>
      </c>
      <c r="H3137" s="66">
        <v>29.159333333333336</v>
      </c>
      <c r="I3137" s="66">
        <v>36.036999999999999</v>
      </c>
      <c r="J3137" s="66">
        <v>0.45229743523420574</v>
      </c>
      <c r="K3137" s="66">
        <v>0.12013632719917802</v>
      </c>
      <c r="L3137" s="67">
        <v>0</v>
      </c>
      <c r="M3137" s="67">
        <v>0.06</v>
      </c>
      <c r="N3137" s="67">
        <v>0.04</v>
      </c>
      <c r="Q3137" s="67">
        <v>0</v>
      </c>
    </row>
    <row r="3138" spans="1:17" ht="14" customHeight="1" x14ac:dyDescent="0.2">
      <c r="A3138" s="46">
        <v>3136</v>
      </c>
      <c r="B3138" s="63">
        <v>-82.767166666666668</v>
      </c>
      <c r="C3138" s="63">
        <v>26.383233333333333</v>
      </c>
      <c r="D3138" s="71" t="s">
        <v>38</v>
      </c>
      <c r="E3138" s="72">
        <v>0</v>
      </c>
      <c r="F3138" s="64">
        <v>38150</v>
      </c>
      <c r="G3138" s="65">
        <v>0.70486111111111116</v>
      </c>
      <c r="H3138" s="66">
        <v>29.159333333333333</v>
      </c>
      <c r="I3138" s="66">
        <v>36.387</v>
      </c>
      <c r="J3138" s="66">
        <v>0.10795965225144921</v>
      </c>
      <c r="K3138" s="66">
        <v>2.8991404101402302E-2</v>
      </c>
      <c r="L3138" s="67">
        <v>0</v>
      </c>
      <c r="M3138" s="67">
        <v>0.04</v>
      </c>
      <c r="N3138" s="67">
        <v>0</v>
      </c>
      <c r="Q3138" s="67">
        <v>0</v>
      </c>
    </row>
    <row r="3139" spans="1:17" ht="14" customHeight="1" x14ac:dyDescent="0.2">
      <c r="A3139" s="46">
        <v>3137</v>
      </c>
      <c r="B3139" s="63">
        <v>-82.61633333333333</v>
      </c>
      <c r="C3139" s="63">
        <v>26.472716666666667</v>
      </c>
      <c r="D3139" s="71" t="s">
        <v>37</v>
      </c>
      <c r="E3139" s="72">
        <v>0</v>
      </c>
      <c r="F3139" s="64">
        <v>38150</v>
      </c>
      <c r="G3139" s="65">
        <v>0.75069444444444444</v>
      </c>
      <c r="H3139" s="66">
        <v>29.206</v>
      </c>
      <c r="I3139" s="66">
        <v>36.177999999999997</v>
      </c>
      <c r="J3139" s="66">
        <v>0.16870662859118601</v>
      </c>
      <c r="K3139" s="66">
        <v>2.7788354973655012E-2</v>
      </c>
      <c r="L3139" s="67">
        <v>0</v>
      </c>
      <c r="M3139" s="67">
        <v>0.06</v>
      </c>
      <c r="N3139" s="67">
        <v>0</v>
      </c>
      <c r="Q3139" s="67">
        <v>0</v>
      </c>
    </row>
    <row r="3140" spans="1:17" ht="14" customHeight="1" x14ac:dyDescent="0.2">
      <c r="A3140" s="46">
        <v>3138</v>
      </c>
      <c r="B3140" s="63">
        <v>-82.466499999999996</v>
      </c>
      <c r="C3140" s="63">
        <v>26.553916666666666</v>
      </c>
      <c r="D3140" s="71" t="s">
        <v>36</v>
      </c>
      <c r="E3140" s="72">
        <v>0</v>
      </c>
      <c r="F3140" s="64">
        <v>38150</v>
      </c>
      <c r="G3140" s="65">
        <v>0.7944444444444444</v>
      </c>
      <c r="H3140" s="66">
        <v>29.969333333333335</v>
      </c>
      <c r="I3140" s="66">
        <v>36.020333333333333</v>
      </c>
      <c r="J3140" s="66">
        <v>0.52280169792902964</v>
      </c>
      <c r="K3140" s="66">
        <v>0.15924705234174172</v>
      </c>
      <c r="L3140" s="67">
        <v>0</v>
      </c>
      <c r="M3140" s="67">
        <v>0.05</v>
      </c>
      <c r="N3140" s="67">
        <v>0</v>
      </c>
      <c r="Q3140" s="67">
        <v>0</v>
      </c>
    </row>
    <row r="3141" spans="1:17" ht="14" customHeight="1" x14ac:dyDescent="0.2">
      <c r="A3141" s="46">
        <v>3139</v>
      </c>
      <c r="B3141" s="63">
        <v>-82.330666666666673</v>
      </c>
      <c r="C3141" s="63">
        <v>26.661000000000001</v>
      </c>
      <c r="D3141" s="71" t="s">
        <v>35</v>
      </c>
      <c r="E3141" s="72">
        <v>0</v>
      </c>
      <c r="F3141" s="64">
        <v>38150</v>
      </c>
      <c r="G3141" s="65">
        <v>0.83819444444444446</v>
      </c>
      <c r="H3141" s="66">
        <v>30.601666666666663</v>
      </c>
      <c r="I3141" s="66">
        <v>35.652666666666669</v>
      </c>
      <c r="J3141" s="66">
        <v>0.45387119109792939</v>
      </c>
      <c r="K3141" s="66">
        <v>9.7992834144568386E-2</v>
      </c>
      <c r="L3141" s="67">
        <v>0</v>
      </c>
      <c r="M3141" s="67">
        <v>0.34</v>
      </c>
      <c r="N3141" s="67">
        <v>0.82</v>
      </c>
      <c r="Q3141" s="67">
        <v>0.24</v>
      </c>
    </row>
    <row r="3142" spans="1:17" ht="14" customHeight="1" x14ac:dyDescent="0.2">
      <c r="A3142" s="46">
        <v>3140</v>
      </c>
      <c r="B3142" s="63">
        <v>-82.249833333333328</v>
      </c>
      <c r="C3142" s="63">
        <v>26.717916666666667</v>
      </c>
      <c r="D3142" s="71" t="s">
        <v>34</v>
      </c>
      <c r="E3142" s="72">
        <v>0</v>
      </c>
      <c r="F3142" s="64">
        <v>38150</v>
      </c>
      <c r="G3142" s="65">
        <v>0.86736111111111114</v>
      </c>
      <c r="H3142" s="66">
        <v>31.290333333333333</v>
      </c>
      <c r="I3142" s="66">
        <v>35.108666666666672</v>
      </c>
      <c r="J3142" s="66">
        <v>1.744665750524149</v>
      </c>
      <c r="K3142" s="66">
        <v>0.66605187378193043</v>
      </c>
      <c r="L3142" s="67">
        <v>0.1</v>
      </c>
      <c r="M3142" s="67">
        <v>0.47</v>
      </c>
      <c r="N3142" s="67">
        <v>0</v>
      </c>
      <c r="Q3142" s="67">
        <v>15.2</v>
      </c>
    </row>
    <row r="3143" spans="1:17" ht="14" customHeight="1" x14ac:dyDescent="0.2">
      <c r="A3143" s="46">
        <v>3141</v>
      </c>
      <c r="B3143" s="63">
        <v>-81.718333000000001</v>
      </c>
      <c r="C3143" s="63">
        <v>25.655366666666666</v>
      </c>
      <c r="D3143" s="71">
        <v>42</v>
      </c>
      <c r="E3143" s="72">
        <v>0</v>
      </c>
      <c r="F3143" s="64">
        <v>38151</v>
      </c>
      <c r="G3143" s="65">
        <v>0.60555555555555551</v>
      </c>
      <c r="H3143" s="66">
        <v>30.24966666666667</v>
      </c>
      <c r="I3143" s="66">
        <v>35.711666666666673</v>
      </c>
      <c r="J3143" s="66">
        <v>0.68773131244727881</v>
      </c>
      <c r="K3143" s="66">
        <v>0.17998624736566537</v>
      </c>
      <c r="L3143" s="67">
        <v>0.34</v>
      </c>
      <c r="M3143" s="67">
        <v>0.2</v>
      </c>
      <c r="N3143" s="67">
        <v>0</v>
      </c>
      <c r="Q3143" s="67">
        <v>6.8</v>
      </c>
    </row>
    <row r="3144" spans="1:17" ht="14" customHeight="1" x14ac:dyDescent="0.2">
      <c r="A3144" s="46">
        <v>3142</v>
      </c>
      <c r="B3144" s="63">
        <v>-81.575000000000003</v>
      </c>
      <c r="C3144" s="63">
        <v>25.733716666666666</v>
      </c>
      <c r="D3144" s="71">
        <v>41</v>
      </c>
      <c r="E3144" s="72">
        <v>0</v>
      </c>
      <c r="F3144" s="64">
        <v>38151</v>
      </c>
      <c r="G3144" s="65">
        <v>0.65138888888888891</v>
      </c>
      <c r="H3144" s="66">
        <v>30.313666666666666</v>
      </c>
      <c r="I3144" s="66">
        <v>35.93033333333333</v>
      </c>
      <c r="J3144" s="66">
        <v>2.3968301804512708</v>
      </c>
      <c r="K3144" s="66">
        <v>0.72516677481400582</v>
      </c>
      <c r="L3144" s="67">
        <v>0.72</v>
      </c>
      <c r="M3144" s="67">
        <v>0.16</v>
      </c>
      <c r="N3144" s="67">
        <v>0</v>
      </c>
      <c r="Q3144" s="67">
        <v>2.2999999999999998</v>
      </c>
    </row>
    <row r="3145" spans="1:17" ht="14" customHeight="1" x14ac:dyDescent="0.2">
      <c r="A3145" s="46">
        <v>3143</v>
      </c>
      <c r="B3145" s="63">
        <v>-81.524016669999995</v>
      </c>
      <c r="C3145" s="63">
        <v>25.759650000000001</v>
      </c>
      <c r="D3145" s="71">
        <v>40</v>
      </c>
      <c r="E3145" s="72">
        <v>0</v>
      </c>
      <c r="F3145" s="64">
        <v>38151</v>
      </c>
      <c r="G3145" s="65">
        <v>0.67222222222222217</v>
      </c>
      <c r="H3145" s="66">
        <v>30.411333333333332</v>
      </c>
      <c r="I3145" s="66">
        <v>36.43866666666667</v>
      </c>
      <c r="J3145" s="66">
        <v>3.78173534052817</v>
      </c>
      <c r="K3145" s="66">
        <v>1.0765086905606858</v>
      </c>
      <c r="L3145" s="67">
        <v>1.1000000000000001</v>
      </c>
      <c r="M3145" s="67">
        <v>0.17</v>
      </c>
      <c r="N3145" s="67">
        <v>0</v>
      </c>
      <c r="Q3145" s="67">
        <v>14</v>
      </c>
    </row>
    <row r="3146" spans="1:17" ht="14" customHeight="1" x14ac:dyDescent="0.2">
      <c r="A3146" s="46">
        <v>3144</v>
      </c>
      <c r="B3146" s="63">
        <v>-81.481999999999999</v>
      </c>
      <c r="C3146" s="63">
        <v>25.783383333333333</v>
      </c>
      <c r="D3146" s="71">
        <v>39</v>
      </c>
      <c r="E3146" s="72">
        <v>0</v>
      </c>
      <c r="F3146" s="64">
        <v>38151</v>
      </c>
      <c r="G3146" s="65">
        <v>0.69027777777777777</v>
      </c>
      <c r="H3146" s="66">
        <v>30.468333333333334</v>
      </c>
      <c r="I3146" s="66">
        <v>36.074000000000005</v>
      </c>
      <c r="J3146" s="66">
        <v>2.6014184427353584</v>
      </c>
      <c r="K3146" s="66">
        <v>0.50433909415989875</v>
      </c>
      <c r="L3146" s="67">
        <v>3.1</v>
      </c>
      <c r="M3146" s="67">
        <v>0.21</v>
      </c>
      <c r="N3146" s="67">
        <v>0</v>
      </c>
      <c r="Q3146" s="67">
        <v>77.099999999999994</v>
      </c>
    </row>
    <row r="3147" spans="1:17" ht="14" customHeight="1" x14ac:dyDescent="0.2">
      <c r="A3147" s="46">
        <v>3145</v>
      </c>
      <c r="B3147" s="63">
        <v>-81.471000000000004</v>
      </c>
      <c r="C3147" s="63">
        <v>25.583383333333334</v>
      </c>
      <c r="D3147" s="71">
        <v>45</v>
      </c>
      <c r="E3147" s="72">
        <v>0</v>
      </c>
      <c r="F3147" s="64">
        <v>38151</v>
      </c>
      <c r="G3147" s="65">
        <v>0.74791666666666667</v>
      </c>
      <c r="H3147" s="66">
        <v>30.504333333333335</v>
      </c>
      <c r="I3147" s="66">
        <v>36.19766666666667</v>
      </c>
      <c r="J3147" s="66">
        <v>1.1227174331805232</v>
      </c>
      <c r="K3147" s="66">
        <v>0.16478480844831817</v>
      </c>
      <c r="L3147" s="67">
        <v>0</v>
      </c>
      <c r="M3147" s="67">
        <v>0.09</v>
      </c>
      <c r="N3147" s="67">
        <v>0</v>
      </c>
      <c r="Q3147" s="67">
        <v>7.4</v>
      </c>
    </row>
    <row r="3148" spans="1:17" ht="14" customHeight="1" x14ac:dyDescent="0.2">
      <c r="A3148" s="46">
        <v>3146</v>
      </c>
      <c r="B3148" s="63">
        <v>-81.408500000000004</v>
      </c>
      <c r="C3148" s="63">
        <v>25.582833333333333</v>
      </c>
      <c r="D3148" s="71">
        <v>46</v>
      </c>
      <c r="E3148" s="72">
        <v>0</v>
      </c>
      <c r="F3148" s="64">
        <v>38151</v>
      </c>
      <c r="G3148" s="65">
        <v>0.76944444444444438</v>
      </c>
      <c r="H3148" s="66">
        <v>30.604333333333333</v>
      </c>
      <c r="I3148" s="66">
        <v>36.378999999999998</v>
      </c>
      <c r="J3148" s="66">
        <v>1.0226265602476925</v>
      </c>
      <c r="K3148" s="66">
        <v>0.28463352903017158</v>
      </c>
      <c r="L3148" s="67">
        <v>0</v>
      </c>
      <c r="M3148" s="67">
        <v>0.06</v>
      </c>
      <c r="N3148" s="67">
        <v>0</v>
      </c>
      <c r="Q3148" s="67">
        <v>4.2</v>
      </c>
    </row>
    <row r="3149" spans="1:17" ht="14" customHeight="1" x14ac:dyDescent="0.2">
      <c r="A3149" s="46">
        <v>3147</v>
      </c>
      <c r="B3149" s="63">
        <v>-81.36666666666666</v>
      </c>
      <c r="C3149" s="63">
        <v>25.583916666666667</v>
      </c>
      <c r="D3149" s="71">
        <v>47</v>
      </c>
      <c r="E3149" s="72">
        <v>0</v>
      </c>
      <c r="F3149" s="64">
        <v>38151</v>
      </c>
      <c r="G3149" s="65">
        <v>0.78680555555555554</v>
      </c>
      <c r="H3149" s="66">
        <v>30.542666666666666</v>
      </c>
      <c r="I3149" s="66">
        <v>36.379666666666665</v>
      </c>
      <c r="J3149" s="66">
        <v>1.3644463338484911</v>
      </c>
      <c r="K3149" s="66">
        <v>0.6208028248131976</v>
      </c>
      <c r="L3149" s="67">
        <v>0</v>
      </c>
      <c r="M3149" s="67">
        <v>0.03</v>
      </c>
      <c r="N3149" s="67">
        <v>0</v>
      </c>
      <c r="Q3149" s="67">
        <v>13.6</v>
      </c>
    </row>
    <row r="3150" spans="1:17" ht="14" customHeight="1" x14ac:dyDescent="0.2">
      <c r="A3150" s="46">
        <v>3148</v>
      </c>
      <c r="B3150" s="63">
        <v>-81.33005</v>
      </c>
      <c r="C3150" s="63">
        <v>25.583666999999998</v>
      </c>
      <c r="D3150" s="71">
        <v>48</v>
      </c>
      <c r="E3150" s="72">
        <v>0</v>
      </c>
      <c r="F3150" s="64">
        <v>38151</v>
      </c>
      <c r="G3150" s="65">
        <v>0.80138888888888893</v>
      </c>
      <c r="H3150" s="66">
        <v>30.419666666666668</v>
      </c>
      <c r="I3150" s="66">
        <v>36.386666666666663</v>
      </c>
      <c r="J3150" s="66">
        <v>1.7273544360231878</v>
      </c>
      <c r="K3150" s="66">
        <v>0.7572518582320642</v>
      </c>
      <c r="L3150" s="67">
        <v>0</v>
      </c>
      <c r="M3150" s="67">
        <v>0.08</v>
      </c>
      <c r="N3150" s="67">
        <v>0</v>
      </c>
      <c r="Q3150" s="67">
        <v>12.4</v>
      </c>
    </row>
    <row r="3151" spans="1:17" ht="14" customHeight="1" x14ac:dyDescent="0.2">
      <c r="A3151" s="46">
        <v>3149</v>
      </c>
      <c r="B3151" s="63">
        <v>-81.294333333333327</v>
      </c>
      <c r="C3151" s="63">
        <v>25.583200000000001</v>
      </c>
      <c r="D3151" s="71">
        <v>49</v>
      </c>
      <c r="E3151" s="72">
        <v>0</v>
      </c>
      <c r="F3151" s="64">
        <v>38151</v>
      </c>
      <c r="G3151" s="65">
        <v>0.81597222222222221</v>
      </c>
      <c r="H3151" s="66">
        <v>30.152666666666665</v>
      </c>
      <c r="I3151" s="66">
        <v>36.44466666666667</v>
      </c>
      <c r="J3151" s="66">
        <v>2.757220273244009</v>
      </c>
      <c r="K3151" s="66">
        <v>1.0116404790675881</v>
      </c>
      <c r="L3151" s="67">
        <v>0.54</v>
      </c>
      <c r="M3151" s="67">
        <v>0.05</v>
      </c>
      <c r="N3151" s="67">
        <v>0</v>
      </c>
      <c r="Q3151" s="67">
        <v>24.6</v>
      </c>
    </row>
    <row r="3152" spans="1:17" ht="14" customHeight="1" x14ac:dyDescent="0.2">
      <c r="A3152" s="46">
        <v>3150</v>
      </c>
      <c r="B3152" s="63">
        <v>-81.227733000000001</v>
      </c>
      <c r="C3152" s="63">
        <v>25.452549999999999</v>
      </c>
      <c r="D3152" s="71">
        <v>53</v>
      </c>
      <c r="E3152" s="72">
        <v>0</v>
      </c>
      <c r="F3152" s="64">
        <v>38151</v>
      </c>
      <c r="G3152" s="65">
        <v>0.87013888888888891</v>
      </c>
      <c r="H3152" s="66">
        <v>29.967666666666663</v>
      </c>
      <c r="I3152" s="66">
        <v>35.768333333333331</v>
      </c>
      <c r="J3152" s="66">
        <v>3.7329489087527348</v>
      </c>
      <c r="K3152" s="66">
        <v>1.8804209940659282</v>
      </c>
      <c r="L3152" s="67">
        <v>0</v>
      </c>
      <c r="M3152" s="67">
        <v>0.15</v>
      </c>
      <c r="N3152" s="67">
        <v>0</v>
      </c>
      <c r="Q3152" s="67">
        <v>23</v>
      </c>
    </row>
    <row r="3153" spans="1:17" ht="14" customHeight="1" x14ac:dyDescent="0.2">
      <c r="A3153" s="46">
        <v>3151</v>
      </c>
      <c r="B3153" s="63">
        <v>-81.259283300000007</v>
      </c>
      <c r="C3153" s="63">
        <v>25.453566666666667</v>
      </c>
      <c r="D3153" s="71">
        <v>52</v>
      </c>
      <c r="E3153" s="72">
        <v>0</v>
      </c>
      <c r="F3153" s="64">
        <v>38151</v>
      </c>
      <c r="G3153" s="65">
        <v>0.88194444444444453</v>
      </c>
      <c r="H3153" s="66">
        <v>30.223666666666663</v>
      </c>
      <c r="I3153" s="66">
        <v>36.658333333333339</v>
      </c>
      <c r="J3153" s="66">
        <v>1.5378742300308481</v>
      </c>
      <c r="K3153" s="66">
        <v>0.80923976003213638</v>
      </c>
      <c r="L3153" s="67">
        <v>0.18</v>
      </c>
      <c r="M3153" s="67">
        <v>0.05</v>
      </c>
      <c r="N3153" s="67">
        <v>0</v>
      </c>
      <c r="Q3153" s="67">
        <v>11.9</v>
      </c>
    </row>
    <row r="3154" spans="1:17" ht="14" customHeight="1" x14ac:dyDescent="0.2">
      <c r="A3154" s="46">
        <v>3152</v>
      </c>
      <c r="B3154" s="63">
        <v>-81.308616999999998</v>
      </c>
      <c r="C3154" s="63">
        <v>25.45335</v>
      </c>
      <c r="D3154" s="71">
        <v>51</v>
      </c>
      <c r="E3154" s="72">
        <v>0</v>
      </c>
      <c r="F3154" s="64">
        <v>38151</v>
      </c>
      <c r="G3154" s="65">
        <v>0.89722222222222225</v>
      </c>
      <c r="H3154" s="66">
        <v>30.169666666666668</v>
      </c>
      <c r="I3154" s="66">
        <v>36.502000000000002</v>
      </c>
      <c r="J3154" s="66">
        <v>2.7273189118332581</v>
      </c>
      <c r="K3154" s="66">
        <v>1.2188205087573893</v>
      </c>
      <c r="L3154" s="67">
        <v>0.9</v>
      </c>
      <c r="M3154" s="67">
        <v>7.0000000000000007E-2</v>
      </c>
      <c r="N3154" s="67">
        <v>0</v>
      </c>
      <c r="Q3154" s="67">
        <v>6.2</v>
      </c>
    </row>
    <row r="3155" spans="1:17" ht="14" customHeight="1" x14ac:dyDescent="0.2">
      <c r="A3155" s="46">
        <v>3153</v>
      </c>
      <c r="B3155" s="63">
        <v>-81.349699999999999</v>
      </c>
      <c r="C3155" s="63">
        <v>25.453233333333333</v>
      </c>
      <c r="D3155" s="71">
        <v>50</v>
      </c>
      <c r="E3155" s="72">
        <v>0</v>
      </c>
      <c r="F3155" s="64">
        <v>38151</v>
      </c>
      <c r="G3155" s="65">
        <v>0.91041666666666676</v>
      </c>
      <c r="H3155" s="66">
        <v>30.327333333333332</v>
      </c>
      <c r="I3155" s="66">
        <v>36.372666666666667</v>
      </c>
      <c r="J3155" s="66">
        <v>2.9775460941653344</v>
      </c>
      <c r="K3155" s="66">
        <v>1.7047731649129476</v>
      </c>
      <c r="L3155" s="67">
        <v>0.72</v>
      </c>
      <c r="M3155" s="67">
        <v>0.13</v>
      </c>
      <c r="N3155" s="67">
        <v>0.17</v>
      </c>
      <c r="Q3155" s="67">
        <v>2.1</v>
      </c>
    </row>
    <row r="3156" spans="1:17" ht="14" customHeight="1" x14ac:dyDescent="0.2">
      <c r="A3156" s="46">
        <v>3154</v>
      </c>
      <c r="B3156" s="63">
        <v>-81.264166666666668</v>
      </c>
      <c r="C3156" s="63">
        <v>25.351666666666667</v>
      </c>
      <c r="D3156" s="71">
        <v>57</v>
      </c>
      <c r="E3156" s="72">
        <v>0</v>
      </c>
      <c r="F3156" s="64">
        <v>38152</v>
      </c>
      <c r="G3156" s="65">
        <v>0.50555555555555554</v>
      </c>
      <c r="H3156" s="66">
        <v>29.873000000000001</v>
      </c>
      <c r="I3156" s="66">
        <v>36.268666666666668</v>
      </c>
      <c r="J3156" s="66">
        <v>2.8390555781576445</v>
      </c>
      <c r="K3156" s="66">
        <v>0.92574529659698435</v>
      </c>
      <c r="L3156" s="67">
        <v>1.3</v>
      </c>
      <c r="M3156" s="67">
        <v>0.08</v>
      </c>
      <c r="N3156" s="67">
        <v>0</v>
      </c>
      <c r="Q3156" s="67">
        <v>2.6</v>
      </c>
    </row>
    <row r="3157" spans="1:17" ht="14" customHeight="1" x14ac:dyDescent="0.2">
      <c r="A3157" s="46">
        <v>3155</v>
      </c>
      <c r="B3157" s="63">
        <v>-81.226666666666674</v>
      </c>
      <c r="C3157" s="63">
        <v>25.35005</v>
      </c>
      <c r="D3157" s="71">
        <v>56</v>
      </c>
      <c r="E3157" s="72">
        <v>0</v>
      </c>
      <c r="F3157" s="64">
        <v>38152</v>
      </c>
      <c r="G3157" s="65">
        <v>0.51944444444444449</v>
      </c>
      <c r="H3157" s="66">
        <v>29.830666666666669</v>
      </c>
      <c r="I3157" s="66">
        <v>36.475999999999999</v>
      </c>
      <c r="J3157" s="66">
        <v>2.6281722924186623</v>
      </c>
      <c r="K3157" s="66">
        <v>0.94040428475376914</v>
      </c>
      <c r="L3157" s="67">
        <v>1.1000000000000001</v>
      </c>
      <c r="M3157" s="67">
        <v>0.09</v>
      </c>
      <c r="N3157" s="67">
        <v>0</v>
      </c>
      <c r="Q3157" s="67">
        <v>7</v>
      </c>
    </row>
    <row r="3158" spans="1:17" ht="14" customHeight="1" x14ac:dyDescent="0.2">
      <c r="A3158" s="46">
        <v>3156</v>
      </c>
      <c r="B3158" s="63">
        <v>-81.195083299999993</v>
      </c>
      <c r="C3158" s="63">
        <v>25.350583333333333</v>
      </c>
      <c r="D3158" s="71">
        <v>55</v>
      </c>
      <c r="E3158" s="72">
        <v>0</v>
      </c>
      <c r="F3158" s="64">
        <v>38152</v>
      </c>
      <c r="G3158" s="65">
        <v>0.53194444444444444</v>
      </c>
      <c r="H3158" s="66">
        <v>29.533333333333331</v>
      </c>
      <c r="I3158" s="66">
        <v>36.45066666666667</v>
      </c>
      <c r="J3158" s="66">
        <v>3.0641026666701414</v>
      </c>
      <c r="K3158" s="66">
        <v>1.4855958612355447</v>
      </c>
      <c r="L3158" s="67">
        <v>1.8</v>
      </c>
      <c r="M3158" s="67">
        <v>0.14000000000000001</v>
      </c>
      <c r="N3158" s="67">
        <v>0</v>
      </c>
      <c r="Q3158" s="67">
        <v>9</v>
      </c>
    </row>
    <row r="3159" spans="1:17" ht="14" customHeight="1" x14ac:dyDescent="0.2">
      <c r="A3159" s="46">
        <v>3157</v>
      </c>
      <c r="B3159" s="63">
        <v>-81.155500000000004</v>
      </c>
      <c r="C3159" s="63">
        <v>25.341383333333333</v>
      </c>
      <c r="D3159" s="71">
        <v>54</v>
      </c>
      <c r="E3159" s="72">
        <v>0</v>
      </c>
      <c r="F3159" s="64">
        <v>38152</v>
      </c>
      <c r="G3159" s="65">
        <v>0.55138888888888882</v>
      </c>
      <c r="H3159" s="66">
        <v>29.509</v>
      </c>
      <c r="I3159" s="66">
        <v>35.942000000000007</v>
      </c>
      <c r="J3159" s="66">
        <v>4.014651208359286</v>
      </c>
      <c r="K3159" s="66">
        <v>1.3091182529449223</v>
      </c>
      <c r="L3159" s="67">
        <v>0.72</v>
      </c>
      <c r="M3159" s="67">
        <v>0.15</v>
      </c>
      <c r="N3159" s="67">
        <v>0</v>
      </c>
      <c r="Q3159" s="67">
        <v>13.8</v>
      </c>
    </row>
    <row r="3160" spans="1:17" ht="14" customHeight="1" x14ac:dyDescent="0.2">
      <c r="A3160" s="46">
        <v>3158</v>
      </c>
      <c r="B3160" s="63">
        <v>-81.654516666666666</v>
      </c>
      <c r="C3160" s="63">
        <v>25.167983333333332</v>
      </c>
      <c r="D3160" s="71">
        <v>58</v>
      </c>
      <c r="E3160" s="72">
        <v>0</v>
      </c>
      <c r="F3160" s="64">
        <v>38152</v>
      </c>
      <c r="G3160" s="65">
        <v>0.68402777777777779</v>
      </c>
      <c r="H3160" s="66">
        <v>29.947333333333336</v>
      </c>
      <c r="I3160" s="66">
        <v>35.722999999999999</v>
      </c>
      <c r="J3160" s="66">
        <v>0.49352983886376789</v>
      </c>
      <c r="K3160" s="66">
        <v>0.10623998925868411</v>
      </c>
      <c r="L3160" s="67">
        <v>0.54</v>
      </c>
      <c r="M3160" s="67">
        <v>0.02</v>
      </c>
      <c r="N3160" s="67">
        <v>0</v>
      </c>
      <c r="Q3160" s="67">
        <v>1</v>
      </c>
    </row>
    <row r="3161" spans="1:17" ht="14" customHeight="1" x14ac:dyDescent="0.2">
      <c r="A3161" s="46">
        <v>3159</v>
      </c>
      <c r="B3161" s="63">
        <v>-81.490166700000003</v>
      </c>
      <c r="C3161" s="63">
        <v>25.166</v>
      </c>
      <c r="D3161" s="71">
        <v>59</v>
      </c>
      <c r="E3161" s="72">
        <v>0</v>
      </c>
      <c r="F3161" s="64">
        <v>38152</v>
      </c>
      <c r="G3161" s="65">
        <v>0.72777777777777775</v>
      </c>
      <c r="H3161" s="66">
        <v>30.385000000000002</v>
      </c>
      <c r="I3161" s="66">
        <v>35.954999999999998</v>
      </c>
      <c r="J3161" s="66">
        <v>0.66758723739161463</v>
      </c>
      <c r="K3161" s="66">
        <v>0.13300804103124353</v>
      </c>
      <c r="L3161" s="67">
        <v>0.54</v>
      </c>
      <c r="M3161" s="67">
        <v>0.03</v>
      </c>
      <c r="N3161" s="67">
        <v>0</v>
      </c>
      <c r="Q3161" s="67">
        <v>0</v>
      </c>
    </row>
    <row r="3162" spans="1:17" ht="14" customHeight="1" x14ac:dyDescent="0.2">
      <c r="A3162" s="46">
        <v>3160</v>
      </c>
      <c r="B3162" s="63">
        <v>-81.336166666666671</v>
      </c>
      <c r="C3162" s="63">
        <v>25.166466666666668</v>
      </c>
      <c r="D3162" s="71">
        <v>60</v>
      </c>
      <c r="E3162" s="72">
        <v>0</v>
      </c>
      <c r="F3162" s="64">
        <v>38152</v>
      </c>
      <c r="G3162" s="65">
        <v>0.76944444444444438</v>
      </c>
      <c r="H3162" s="66">
        <v>30.606666666666666</v>
      </c>
      <c r="I3162" s="66">
        <v>36.058</v>
      </c>
      <c r="J3162" s="66">
        <v>0.75414380989642094</v>
      </c>
      <c r="K3162" s="66">
        <v>0.1181748253799208</v>
      </c>
      <c r="L3162" s="67">
        <v>0.18</v>
      </c>
      <c r="M3162" s="67">
        <v>0.02</v>
      </c>
      <c r="N3162" s="67">
        <v>0</v>
      </c>
      <c r="Q3162" s="67">
        <v>3.3</v>
      </c>
    </row>
    <row r="3163" spans="1:17" ht="14" customHeight="1" x14ac:dyDescent="0.2">
      <c r="A3163" s="46">
        <v>3161</v>
      </c>
      <c r="B3163" s="63">
        <v>-81.275283329999993</v>
      </c>
      <c r="C3163" s="63">
        <v>25.166661666666666</v>
      </c>
      <c r="D3163" s="71">
        <v>61</v>
      </c>
      <c r="E3163" s="72">
        <v>0</v>
      </c>
      <c r="F3163" s="64">
        <v>38152</v>
      </c>
      <c r="G3163" s="65">
        <v>0.7895833333333333</v>
      </c>
      <c r="H3163" s="66">
        <v>30.58966666666667</v>
      </c>
      <c r="I3163" s="66">
        <v>36.082999999999998</v>
      </c>
      <c r="J3163" s="66">
        <v>0.61785655209794421</v>
      </c>
      <c r="K3163" s="66">
        <v>0.14078732824899953</v>
      </c>
      <c r="L3163" s="67">
        <v>0</v>
      </c>
      <c r="M3163" s="67">
        <v>0.02</v>
      </c>
      <c r="N3163" s="67">
        <v>0</v>
      </c>
      <c r="Q3163" s="67">
        <v>5.5</v>
      </c>
    </row>
    <row r="3164" spans="1:17" ht="14" customHeight="1" x14ac:dyDescent="0.2">
      <c r="A3164" s="46">
        <v>3162</v>
      </c>
      <c r="B3164" s="63">
        <v>-81.235216699999995</v>
      </c>
      <c r="C3164" s="63">
        <v>25.169049999999999</v>
      </c>
      <c r="D3164" s="71">
        <v>62</v>
      </c>
      <c r="E3164" s="72">
        <v>0</v>
      </c>
      <c r="F3164" s="64">
        <v>38152</v>
      </c>
      <c r="G3164" s="65">
        <v>0.80347222222222225</v>
      </c>
      <c r="H3164" s="66">
        <v>30.665666666666667</v>
      </c>
      <c r="I3164" s="66">
        <v>36.340000000000003</v>
      </c>
      <c r="J3164" s="66">
        <v>0.94016175298856819</v>
      </c>
      <c r="K3164" s="66">
        <v>0.23880820233752575</v>
      </c>
      <c r="L3164" s="67">
        <v>0</v>
      </c>
      <c r="M3164" s="67">
        <v>0.01</v>
      </c>
      <c r="N3164" s="67">
        <v>0</v>
      </c>
      <c r="Q3164" s="67">
        <v>6</v>
      </c>
    </row>
    <row r="3165" spans="1:17" ht="14" customHeight="1" x14ac:dyDescent="0.2">
      <c r="A3165" s="46">
        <v>3163</v>
      </c>
      <c r="B3165" s="63">
        <v>-81.200166666666661</v>
      </c>
      <c r="C3165" s="63">
        <v>25.16685</v>
      </c>
      <c r="D3165" s="71">
        <v>63</v>
      </c>
      <c r="E3165" s="72">
        <v>0</v>
      </c>
      <c r="F3165" s="64">
        <v>38152</v>
      </c>
      <c r="G3165" s="65">
        <v>0.81736111111111109</v>
      </c>
      <c r="H3165" s="66">
        <v>30.667999999999996</v>
      </c>
      <c r="I3165" s="66">
        <v>36.451000000000001</v>
      </c>
      <c r="J3165" s="66">
        <v>0.94236501119778138</v>
      </c>
      <c r="K3165" s="66">
        <v>0.24661915606496568</v>
      </c>
      <c r="L3165" s="67">
        <v>0</v>
      </c>
      <c r="M3165" s="67">
        <v>0.01</v>
      </c>
      <c r="N3165" s="67">
        <v>0</v>
      </c>
      <c r="Q3165" s="67">
        <v>3.3</v>
      </c>
    </row>
    <row r="3166" spans="1:17" ht="14" customHeight="1" x14ac:dyDescent="0.2">
      <c r="A3166" s="46">
        <v>3164</v>
      </c>
      <c r="B3166" s="63">
        <v>-81.158766700000001</v>
      </c>
      <c r="C3166" s="63">
        <v>25.166016666666668</v>
      </c>
      <c r="D3166" s="71">
        <v>64</v>
      </c>
      <c r="E3166" s="72">
        <v>0</v>
      </c>
      <c r="F3166" s="64">
        <v>38152</v>
      </c>
      <c r="G3166" s="65">
        <v>0.83333333333333337</v>
      </c>
      <c r="H3166" s="66">
        <v>30.878</v>
      </c>
      <c r="I3166" s="66">
        <v>37.43366666666666</v>
      </c>
      <c r="J3166" s="66">
        <v>3.3473787221404159</v>
      </c>
      <c r="K3166" s="66">
        <v>0.57034152022150963</v>
      </c>
      <c r="L3166" s="67">
        <v>0</v>
      </c>
      <c r="M3166" s="67">
        <v>0.04</v>
      </c>
      <c r="N3166" s="67">
        <v>0</v>
      </c>
      <c r="Q3166" s="67">
        <v>17.3</v>
      </c>
    </row>
    <row r="3167" spans="1:17" ht="14" customHeight="1" x14ac:dyDescent="0.2">
      <c r="A3167" s="46">
        <v>3165</v>
      </c>
      <c r="B3167" s="63">
        <v>-81.096166666666662</v>
      </c>
      <c r="C3167" s="63">
        <v>25.101199999999999</v>
      </c>
      <c r="D3167" s="71">
        <v>65</v>
      </c>
      <c r="E3167" s="72">
        <v>0</v>
      </c>
      <c r="F3167" s="64">
        <v>38152</v>
      </c>
      <c r="G3167" s="65">
        <v>0.86944444444444446</v>
      </c>
      <c r="H3167" s="66">
        <v>30.833666666666669</v>
      </c>
      <c r="I3167" s="66">
        <v>38.244</v>
      </c>
      <c r="J3167" s="66">
        <v>1.1759103813743859</v>
      </c>
      <c r="K3167" s="66">
        <v>0.37899838862126051</v>
      </c>
      <c r="L3167" s="67">
        <v>0</v>
      </c>
      <c r="M3167" s="67">
        <v>0.1</v>
      </c>
      <c r="N3167" s="67">
        <v>0</v>
      </c>
      <c r="Q3167" s="67">
        <v>35.299999999999997</v>
      </c>
    </row>
    <row r="3168" spans="1:17" ht="14" customHeight="1" x14ac:dyDescent="0.2">
      <c r="A3168" s="46">
        <v>3166</v>
      </c>
      <c r="B3168" s="63">
        <v>-81.109333333333339</v>
      </c>
      <c r="C3168" s="63">
        <v>25.068433333333335</v>
      </c>
      <c r="D3168" s="71">
        <v>66</v>
      </c>
      <c r="E3168" s="72">
        <v>0</v>
      </c>
      <c r="F3168" s="64">
        <v>38152</v>
      </c>
      <c r="G3168" s="65">
        <v>0.8833333333333333</v>
      </c>
      <c r="H3168" s="66">
        <v>30.887333333333334</v>
      </c>
      <c r="I3168" s="66">
        <v>37.749000000000002</v>
      </c>
      <c r="J3168" s="66">
        <v>0.92222093614211753</v>
      </c>
      <c r="K3168" s="66">
        <v>0.26378604756124668</v>
      </c>
      <c r="L3168" s="67">
        <v>0</v>
      </c>
      <c r="M3168" s="67">
        <v>0.01</v>
      </c>
      <c r="N3168" s="67">
        <v>0</v>
      </c>
      <c r="Q3168" s="67">
        <v>20.7</v>
      </c>
    </row>
    <row r="3169" spans="1:17" ht="14" customHeight="1" x14ac:dyDescent="0.2">
      <c r="A3169" s="46">
        <v>3167</v>
      </c>
      <c r="B3169" s="63">
        <v>-80.959329999999994</v>
      </c>
      <c r="C3169" s="63">
        <v>24.929333333333332</v>
      </c>
      <c r="D3169" s="71">
        <v>71</v>
      </c>
      <c r="E3169" s="72">
        <v>0</v>
      </c>
      <c r="F3169" s="64">
        <v>38153</v>
      </c>
      <c r="G3169" s="65">
        <v>0.50902777777777775</v>
      </c>
      <c r="H3169" s="66">
        <v>30.083666666666669</v>
      </c>
      <c r="I3169" s="66">
        <v>38.07833333333334</v>
      </c>
      <c r="J3169" s="66">
        <v>0.7484782887870155</v>
      </c>
      <c r="K3169" s="66">
        <v>0.31492237211489527</v>
      </c>
      <c r="L3169" s="67">
        <v>0</v>
      </c>
      <c r="M3169" s="67">
        <v>0.01</v>
      </c>
      <c r="N3169" s="67">
        <v>0</v>
      </c>
      <c r="Q3169" s="67">
        <v>26.8</v>
      </c>
    </row>
    <row r="3170" spans="1:17" ht="14" customHeight="1" x14ac:dyDescent="0.2">
      <c r="A3170" s="46">
        <v>3168</v>
      </c>
      <c r="B3170" s="63">
        <v>-81.025499999999994</v>
      </c>
      <c r="C3170" s="63">
        <v>24.930099999999999</v>
      </c>
      <c r="D3170" s="71">
        <v>70</v>
      </c>
      <c r="E3170" s="72">
        <v>0</v>
      </c>
      <c r="F3170" s="64">
        <v>38153</v>
      </c>
      <c r="G3170" s="65">
        <v>0.52777777777777779</v>
      </c>
      <c r="H3170" s="66">
        <v>30.119333333333334</v>
      </c>
      <c r="I3170" s="66">
        <v>37.079000000000001</v>
      </c>
      <c r="J3170" s="66">
        <v>0.57473564143191336</v>
      </c>
      <c r="K3170" s="66">
        <v>0.23019017721279339</v>
      </c>
      <c r="L3170" s="67">
        <v>0</v>
      </c>
      <c r="M3170" s="67">
        <v>0</v>
      </c>
      <c r="N3170" s="67">
        <v>0</v>
      </c>
      <c r="Q3170" s="67">
        <v>5.3</v>
      </c>
    </row>
    <row r="3171" spans="1:17" ht="14" customHeight="1" x14ac:dyDescent="0.2">
      <c r="A3171" s="46">
        <v>3169</v>
      </c>
      <c r="B3171" s="63">
        <v>-81.094650000000001</v>
      </c>
      <c r="C3171" s="63">
        <v>24.930033333333334</v>
      </c>
      <c r="D3171" s="71">
        <v>69</v>
      </c>
      <c r="E3171" s="72">
        <v>0</v>
      </c>
      <c r="F3171" s="64">
        <v>38153</v>
      </c>
      <c r="G3171" s="65">
        <v>0.54861111111111105</v>
      </c>
      <c r="H3171" s="66">
        <v>30.281666666666666</v>
      </c>
      <c r="I3171" s="66">
        <v>37.057333333333332</v>
      </c>
      <c r="J3171" s="66">
        <v>0.839756128882993</v>
      </c>
      <c r="K3171" s="66">
        <v>0.39740460214183276</v>
      </c>
      <c r="L3171" s="67">
        <v>0.13</v>
      </c>
      <c r="M3171" s="67">
        <v>0.01</v>
      </c>
      <c r="N3171" s="67">
        <v>0.08</v>
      </c>
      <c r="Q3171" s="67">
        <v>4.7</v>
      </c>
    </row>
    <row r="3172" spans="1:17" ht="14" customHeight="1" x14ac:dyDescent="0.2">
      <c r="A3172" s="46">
        <v>3170</v>
      </c>
      <c r="B3172" s="63">
        <v>-81.165649999999999</v>
      </c>
      <c r="C3172" s="63">
        <v>24.929483333333334</v>
      </c>
      <c r="D3172" s="71">
        <v>68</v>
      </c>
      <c r="E3172" s="72">
        <v>0</v>
      </c>
      <c r="F3172" s="64">
        <v>38153</v>
      </c>
      <c r="G3172" s="65">
        <v>0.57013888888888886</v>
      </c>
      <c r="H3172" s="66">
        <v>30.334</v>
      </c>
      <c r="I3172" s="66">
        <v>36.914000000000001</v>
      </c>
      <c r="J3172" s="66">
        <v>0.61345003567951761</v>
      </c>
      <c r="K3172" s="66">
        <v>0.17280059893000016</v>
      </c>
      <c r="L3172" s="67">
        <v>0</v>
      </c>
      <c r="M3172" s="67">
        <v>0</v>
      </c>
      <c r="N3172" s="67">
        <v>0</v>
      </c>
      <c r="Q3172" s="67">
        <v>3.1</v>
      </c>
    </row>
    <row r="3173" spans="1:17" ht="14" customHeight="1" x14ac:dyDescent="0.2">
      <c r="A3173" s="46">
        <v>3171</v>
      </c>
      <c r="B3173" s="63">
        <v>-81.127882999999997</v>
      </c>
      <c r="C3173" s="63">
        <v>25.03105</v>
      </c>
      <c r="D3173" s="74">
        <v>67</v>
      </c>
      <c r="E3173" s="75">
        <v>0</v>
      </c>
      <c r="F3173" s="64">
        <v>38154</v>
      </c>
      <c r="G3173" s="65">
        <v>0.9</v>
      </c>
      <c r="H3173" s="66">
        <v>30.770999999999997</v>
      </c>
      <c r="I3173" s="66">
        <v>36.645000000000003</v>
      </c>
      <c r="J3173" s="67">
        <v>0.83220210073711864</v>
      </c>
      <c r="K3173" s="67">
        <v>0.23336373288283738</v>
      </c>
      <c r="L3173" s="67">
        <v>0</v>
      </c>
      <c r="M3173" s="67">
        <v>0</v>
      </c>
      <c r="N3173" s="67">
        <v>0</v>
      </c>
      <c r="P3173" s="66"/>
      <c r="Q3173" s="67">
        <v>8.1</v>
      </c>
    </row>
    <row r="3174" spans="1:17" ht="14" customHeight="1" x14ac:dyDescent="0.2">
      <c r="A3174" s="46">
        <v>3172</v>
      </c>
      <c r="B3174" s="63">
        <v>-80.963183333333333</v>
      </c>
      <c r="C3174" s="63">
        <v>24.928366666666665</v>
      </c>
      <c r="D3174" s="71">
        <v>71</v>
      </c>
      <c r="E3174" s="72">
        <v>0</v>
      </c>
      <c r="F3174" s="64">
        <v>38216</v>
      </c>
      <c r="G3174" s="65">
        <v>0.72638888888888886</v>
      </c>
      <c r="H3174" s="66">
        <v>30.920666666666666</v>
      </c>
      <c r="I3174" s="66">
        <v>35.937333333333335</v>
      </c>
      <c r="J3174" s="66">
        <v>0.6386301294990977</v>
      </c>
      <c r="K3174" s="66">
        <v>0.2047285691465946</v>
      </c>
      <c r="L3174" s="67">
        <v>0</v>
      </c>
      <c r="M3174" s="67">
        <v>0.01</v>
      </c>
      <c r="N3174" s="67">
        <v>0</v>
      </c>
      <c r="Q3174" s="67">
        <v>12.2</v>
      </c>
    </row>
    <row r="3175" spans="1:17" ht="14" customHeight="1" x14ac:dyDescent="0.2">
      <c r="A3175" s="46">
        <v>3173</v>
      </c>
      <c r="B3175" s="63">
        <v>-81.025166666666664</v>
      </c>
      <c r="C3175" s="63">
        <v>24.930116666666667</v>
      </c>
      <c r="D3175" s="71">
        <v>70</v>
      </c>
      <c r="E3175" s="72">
        <v>0</v>
      </c>
      <c r="F3175" s="64">
        <v>38216</v>
      </c>
      <c r="G3175" s="65">
        <v>0.76597222222222217</v>
      </c>
      <c r="H3175" s="66">
        <v>31.011666666666667</v>
      </c>
      <c r="I3175" s="66">
        <v>35.866999999999997</v>
      </c>
      <c r="J3175" s="66">
        <v>0.54829654292135444</v>
      </c>
      <c r="K3175" s="66">
        <v>0.1735383881915567</v>
      </c>
      <c r="L3175" s="67">
        <v>0.18</v>
      </c>
      <c r="M3175" s="67">
        <v>0.01</v>
      </c>
      <c r="N3175" s="67">
        <v>0</v>
      </c>
      <c r="Q3175" s="67">
        <v>8.4</v>
      </c>
    </row>
    <row r="3176" spans="1:17" ht="14" customHeight="1" x14ac:dyDescent="0.2">
      <c r="A3176" s="46">
        <v>3174</v>
      </c>
      <c r="B3176" s="63">
        <v>-81.094333333333338</v>
      </c>
      <c r="C3176" s="63">
        <v>24.930916666666668</v>
      </c>
      <c r="D3176" s="71">
        <v>69</v>
      </c>
      <c r="E3176" s="72">
        <v>0</v>
      </c>
      <c r="F3176" s="64">
        <v>38216</v>
      </c>
      <c r="G3176" s="65">
        <v>0.79652777777777783</v>
      </c>
      <c r="H3176" s="66">
        <v>30.885999999999999</v>
      </c>
      <c r="I3176" s="66">
        <v>35.984666666666669</v>
      </c>
      <c r="J3176" s="66">
        <v>1.324158183737163</v>
      </c>
      <c r="K3176" s="66">
        <v>0.34929711181970774</v>
      </c>
      <c r="L3176" s="67">
        <v>0</v>
      </c>
      <c r="M3176" s="67">
        <v>0.02</v>
      </c>
      <c r="N3176" s="67">
        <v>0</v>
      </c>
      <c r="Q3176" s="67">
        <v>1.7</v>
      </c>
    </row>
    <row r="3177" spans="1:17" ht="14" customHeight="1" x14ac:dyDescent="0.2">
      <c r="A3177" s="46">
        <v>3175</v>
      </c>
      <c r="B3177" s="63">
        <v>-81.167016666666669</v>
      </c>
      <c r="C3177" s="63">
        <v>24.930366666666668</v>
      </c>
      <c r="D3177" s="71">
        <v>68</v>
      </c>
      <c r="E3177" s="72">
        <v>0</v>
      </c>
      <c r="F3177" s="64">
        <v>38216</v>
      </c>
      <c r="G3177" s="65">
        <v>0.82847222222222217</v>
      </c>
      <c r="H3177" s="66">
        <v>30.953333333333333</v>
      </c>
      <c r="I3177" s="66">
        <v>36.147333333333336</v>
      </c>
      <c r="J3177" s="66">
        <v>2.2595986691345598</v>
      </c>
      <c r="K3177" s="66">
        <v>1.1130243828789133</v>
      </c>
      <c r="L3177" s="67">
        <v>0</v>
      </c>
      <c r="M3177" s="67">
        <v>0.05</v>
      </c>
      <c r="N3177" s="67">
        <v>0</v>
      </c>
      <c r="Q3177" s="67">
        <v>0</v>
      </c>
    </row>
    <row r="3178" spans="1:17" ht="14" customHeight="1" x14ac:dyDescent="0.2">
      <c r="A3178" s="46">
        <v>3176</v>
      </c>
      <c r="B3178" s="63">
        <v>-81.126666666666665</v>
      </c>
      <c r="C3178" s="63">
        <v>25.030033333333332</v>
      </c>
      <c r="D3178" s="71">
        <v>67</v>
      </c>
      <c r="E3178" s="72">
        <v>0</v>
      </c>
      <c r="F3178" s="64">
        <v>38216</v>
      </c>
      <c r="G3178" s="65">
        <v>0.8652777777777777</v>
      </c>
      <c r="H3178" s="66">
        <v>31.085000000000001</v>
      </c>
      <c r="I3178" s="66">
        <v>36.054000000000002</v>
      </c>
      <c r="J3178" s="66">
        <v>1.1161076585528833</v>
      </c>
      <c r="K3178" s="66">
        <v>0.23364510490426715</v>
      </c>
      <c r="L3178" s="67">
        <v>0</v>
      </c>
      <c r="M3178" s="67">
        <v>0.03</v>
      </c>
      <c r="N3178" s="67">
        <v>0</v>
      </c>
      <c r="Q3178" s="67">
        <v>3.44</v>
      </c>
    </row>
    <row r="3179" spans="1:17" ht="14" customHeight="1" x14ac:dyDescent="0.2">
      <c r="A3179" s="46">
        <v>3177</v>
      </c>
      <c r="B3179" s="63">
        <v>-81.110683333333327</v>
      </c>
      <c r="C3179" s="63">
        <v>25.068066666666667</v>
      </c>
      <c r="D3179" s="71">
        <v>66</v>
      </c>
      <c r="E3179" s="72">
        <v>0</v>
      </c>
      <c r="F3179" s="64">
        <v>38216</v>
      </c>
      <c r="G3179" s="65">
        <v>0.8847222222222223</v>
      </c>
      <c r="H3179" s="66">
        <v>30.923999999999996</v>
      </c>
      <c r="I3179" s="66">
        <v>35.320999999999998</v>
      </c>
      <c r="J3179" s="66">
        <v>2.6659424331480324</v>
      </c>
      <c r="K3179" s="66">
        <v>0.5155982934064145</v>
      </c>
      <c r="L3179" s="67">
        <v>0</v>
      </c>
      <c r="M3179" s="67">
        <v>0.06</v>
      </c>
      <c r="N3179" s="67">
        <v>0</v>
      </c>
      <c r="Q3179" s="67">
        <v>9.32</v>
      </c>
    </row>
    <row r="3180" spans="1:17" ht="14" customHeight="1" x14ac:dyDescent="0.2">
      <c r="A3180" s="46">
        <v>3178</v>
      </c>
      <c r="B3180" s="63">
        <v>-81.097116666666665</v>
      </c>
      <c r="C3180" s="63">
        <v>25.098883333333333</v>
      </c>
      <c r="D3180" s="71">
        <v>65</v>
      </c>
      <c r="E3180" s="72">
        <v>0</v>
      </c>
      <c r="F3180" s="64">
        <v>38216</v>
      </c>
      <c r="G3180" s="65">
        <v>0.90138888888888891</v>
      </c>
      <c r="H3180" s="66">
        <v>30.936333333333337</v>
      </c>
      <c r="I3180" s="66">
        <v>35.682333333333339</v>
      </c>
      <c r="J3180" s="66">
        <v>4.5434331785704662</v>
      </c>
      <c r="K3180" s="66">
        <v>0.7816891591445021</v>
      </c>
      <c r="L3180" s="67">
        <v>0</v>
      </c>
      <c r="M3180" s="67">
        <v>0.08</v>
      </c>
      <c r="N3180" s="67">
        <v>0</v>
      </c>
      <c r="Q3180" s="67">
        <v>13.4</v>
      </c>
    </row>
    <row r="3181" spans="1:17" ht="14" customHeight="1" x14ac:dyDescent="0.2">
      <c r="A3181" s="46">
        <v>3179</v>
      </c>
      <c r="B3181" s="63">
        <v>-81.158483333333336</v>
      </c>
      <c r="C3181" s="63">
        <v>25.167033333333332</v>
      </c>
      <c r="D3181" s="71">
        <v>64</v>
      </c>
      <c r="E3181" s="72">
        <v>0</v>
      </c>
      <c r="F3181" s="64">
        <v>38216</v>
      </c>
      <c r="G3181" s="65">
        <v>0.93611111111111101</v>
      </c>
      <c r="H3181" s="66">
        <v>30.419333333333331</v>
      </c>
      <c r="I3181" s="66">
        <v>34.990999999999993</v>
      </c>
      <c r="J3181" s="66">
        <v>5.9755510145590787</v>
      </c>
      <c r="K3181" s="66">
        <v>1.3984242201662413</v>
      </c>
      <c r="L3181" s="67">
        <v>0</v>
      </c>
      <c r="M3181" s="67">
        <v>0.1</v>
      </c>
      <c r="N3181" s="67">
        <v>0.63</v>
      </c>
      <c r="Q3181" s="67">
        <v>28.3</v>
      </c>
    </row>
    <row r="3182" spans="1:17" ht="14" customHeight="1" x14ac:dyDescent="0.2">
      <c r="A3182" s="46">
        <v>3180</v>
      </c>
      <c r="B3182" s="63">
        <v>-81.201783333333339</v>
      </c>
      <c r="C3182" s="63">
        <v>25.167999999999999</v>
      </c>
      <c r="D3182" s="71">
        <v>63</v>
      </c>
      <c r="E3182" s="72">
        <v>0</v>
      </c>
      <c r="F3182" s="64">
        <v>38216</v>
      </c>
      <c r="G3182" s="65">
        <v>0.95208333333333339</v>
      </c>
      <c r="H3182" s="66">
        <v>30.544666666666668</v>
      </c>
      <c r="I3182" s="66">
        <v>35.451333333333338</v>
      </c>
      <c r="J3182" s="66">
        <v>2.5526320109599219</v>
      </c>
      <c r="K3182" s="66">
        <v>0.78994818101621378</v>
      </c>
      <c r="L3182" s="67">
        <v>0.63</v>
      </c>
      <c r="M3182" s="67">
        <v>0.09</v>
      </c>
      <c r="N3182" s="67">
        <v>0</v>
      </c>
      <c r="Q3182" s="67">
        <v>13.02</v>
      </c>
    </row>
    <row r="3183" spans="1:17" ht="14" customHeight="1" x14ac:dyDescent="0.2">
      <c r="A3183" s="46">
        <v>3181</v>
      </c>
      <c r="B3183" s="63">
        <v>-81.236400000000003</v>
      </c>
      <c r="C3183" s="63">
        <v>25.167866666666665</v>
      </c>
      <c r="D3183" s="71">
        <v>62</v>
      </c>
      <c r="E3183" s="72">
        <v>0</v>
      </c>
      <c r="F3183" s="64">
        <v>38216</v>
      </c>
      <c r="G3183" s="65">
        <v>0.96458333333333324</v>
      </c>
      <c r="H3183" s="66">
        <v>30.773</v>
      </c>
      <c r="I3183" s="66">
        <v>35.884999999999998</v>
      </c>
      <c r="J3183" s="66">
        <v>2.0515481439502801</v>
      </c>
      <c r="K3183" s="66">
        <v>0.88532144557566284</v>
      </c>
      <c r="L3183" s="67">
        <v>0.27</v>
      </c>
      <c r="M3183" s="67">
        <v>7.0000000000000007E-2</v>
      </c>
      <c r="N3183" s="67">
        <v>0</v>
      </c>
      <c r="Q3183" s="67">
        <v>11.8</v>
      </c>
    </row>
    <row r="3184" spans="1:17" ht="14" customHeight="1" x14ac:dyDescent="0.2">
      <c r="A3184" s="46">
        <v>3182</v>
      </c>
      <c r="B3184" s="63">
        <v>-81.276300000000006</v>
      </c>
      <c r="C3184" s="63">
        <v>25.167233333333332</v>
      </c>
      <c r="D3184" s="71">
        <v>61</v>
      </c>
      <c r="E3184" s="72">
        <v>0</v>
      </c>
      <c r="F3184" s="64">
        <v>38216</v>
      </c>
      <c r="G3184" s="65">
        <v>0.97777777777777775</v>
      </c>
      <c r="H3184" s="66">
        <v>30.74666666666667</v>
      </c>
      <c r="I3184" s="66">
        <v>35.992666666666672</v>
      </c>
      <c r="J3184" s="66">
        <v>1.8630121914761752</v>
      </c>
      <c r="K3184" s="66">
        <v>0.73581016702199453</v>
      </c>
      <c r="L3184" s="67">
        <v>0</v>
      </c>
      <c r="M3184" s="67">
        <v>0.06</v>
      </c>
      <c r="N3184" s="67">
        <v>0</v>
      </c>
      <c r="Q3184" s="67">
        <v>6.2</v>
      </c>
    </row>
    <row r="3185" spans="1:17" ht="14" customHeight="1" x14ac:dyDescent="0.2">
      <c r="A3185" s="46">
        <v>3183</v>
      </c>
      <c r="B3185" s="63">
        <v>-81.336799999999997</v>
      </c>
      <c r="C3185" s="63">
        <v>25.167216666666668</v>
      </c>
      <c r="D3185" s="71">
        <v>60</v>
      </c>
      <c r="E3185" s="72">
        <v>0</v>
      </c>
      <c r="F3185" s="64">
        <v>38217</v>
      </c>
      <c r="G3185" s="65">
        <v>4.1666666666666666E-3</v>
      </c>
      <c r="H3185" s="66">
        <v>30.631333333333334</v>
      </c>
      <c r="I3185" s="66">
        <v>36.036333333333324</v>
      </c>
      <c r="J3185" s="66">
        <v>1.8268158066105287</v>
      </c>
      <c r="K3185" s="66">
        <v>1.0843417810694207</v>
      </c>
      <c r="L3185" s="67">
        <v>0.18</v>
      </c>
      <c r="M3185" s="67">
        <v>0.08</v>
      </c>
      <c r="N3185" s="67">
        <v>0</v>
      </c>
      <c r="Q3185" s="67">
        <v>2.5</v>
      </c>
    </row>
    <row r="3186" spans="1:17" ht="14" customHeight="1" x14ac:dyDescent="0.2">
      <c r="A3186" s="46">
        <v>3184</v>
      </c>
      <c r="B3186" s="63">
        <v>-81.488483333333335</v>
      </c>
      <c r="C3186" s="63">
        <v>25.168766666666667</v>
      </c>
      <c r="D3186" s="71">
        <v>59</v>
      </c>
      <c r="E3186" s="72">
        <v>0</v>
      </c>
      <c r="F3186" s="64">
        <v>38217</v>
      </c>
      <c r="G3186" s="65">
        <v>0.65555555555555556</v>
      </c>
      <c r="H3186" s="66">
        <v>30.398666666666667</v>
      </c>
      <c r="I3186" s="66">
        <v>36.058999999999997</v>
      </c>
      <c r="J3186" s="66">
        <v>2.7997116815645509</v>
      </c>
      <c r="K3186" s="66">
        <v>0.91366488259864576</v>
      </c>
      <c r="L3186" s="67">
        <v>0</v>
      </c>
      <c r="M3186" s="67">
        <v>0.11</v>
      </c>
      <c r="N3186" s="67">
        <v>0</v>
      </c>
      <c r="Q3186" s="67">
        <v>0.64</v>
      </c>
    </row>
    <row r="3187" spans="1:17" ht="14" customHeight="1" x14ac:dyDescent="0.2">
      <c r="A3187" s="46">
        <v>3185</v>
      </c>
      <c r="B3187" s="63">
        <v>-81.652966666666671</v>
      </c>
      <c r="C3187" s="63">
        <v>25.166733333333333</v>
      </c>
      <c r="D3187" s="71">
        <v>58</v>
      </c>
      <c r="E3187" s="72">
        <v>0</v>
      </c>
      <c r="F3187" s="64">
        <v>38217</v>
      </c>
      <c r="G3187" s="65">
        <v>0.72013888888888899</v>
      </c>
      <c r="H3187" s="66">
        <v>30.373666666666669</v>
      </c>
      <c r="I3187" s="66">
        <v>36.027666666666669</v>
      </c>
      <c r="J3187" s="66">
        <v>1.1277534519444392</v>
      </c>
      <c r="K3187" s="66">
        <v>0.38249737458536204</v>
      </c>
      <c r="L3187" s="67">
        <v>0</v>
      </c>
      <c r="M3187" s="67">
        <v>7.0000000000000007E-2</v>
      </c>
      <c r="N3187" s="67">
        <v>0.02</v>
      </c>
      <c r="Q3187" s="67">
        <v>2.7</v>
      </c>
    </row>
    <row r="3188" spans="1:17" ht="14" customHeight="1" x14ac:dyDescent="0.2">
      <c r="A3188" s="46">
        <v>3186</v>
      </c>
      <c r="B3188" s="63">
        <v>-81.154883333333331</v>
      </c>
      <c r="C3188" s="63">
        <v>25.343299999999999</v>
      </c>
      <c r="D3188" s="71">
        <v>54</v>
      </c>
      <c r="E3188" s="72">
        <v>0</v>
      </c>
      <c r="F3188" s="64">
        <v>38217</v>
      </c>
      <c r="G3188" s="65">
        <v>0.97499999999999998</v>
      </c>
      <c r="H3188" s="66">
        <v>30.081333333333333</v>
      </c>
      <c r="I3188" s="66">
        <v>32.087666666666671</v>
      </c>
      <c r="J3188" s="66">
        <v>7.3667511980908724</v>
      </c>
      <c r="K3188" s="66">
        <v>2.5188960245615606</v>
      </c>
      <c r="L3188" s="67">
        <v>0.53</v>
      </c>
      <c r="M3188" s="67">
        <v>0.11</v>
      </c>
      <c r="N3188" s="67">
        <v>0</v>
      </c>
      <c r="Q3188" s="67">
        <v>13.3</v>
      </c>
    </row>
    <row r="3189" spans="1:17" ht="14" customHeight="1" x14ac:dyDescent="0.2">
      <c r="A3189" s="46">
        <v>3187</v>
      </c>
      <c r="B3189" s="63">
        <v>-81.195916666666662</v>
      </c>
      <c r="C3189" s="63">
        <v>25.34815</v>
      </c>
      <c r="D3189" s="71">
        <v>55</v>
      </c>
      <c r="E3189" s="72">
        <v>0</v>
      </c>
      <c r="F3189" s="64">
        <v>38217</v>
      </c>
      <c r="G3189" s="65">
        <v>0.99583333333333324</v>
      </c>
      <c r="H3189" s="66">
        <v>29.687000000000001</v>
      </c>
      <c r="I3189" s="66">
        <v>34.512333333333338</v>
      </c>
      <c r="J3189" s="66">
        <v>4.0303887669965235</v>
      </c>
      <c r="K3189" s="66">
        <v>1.3610442878376849</v>
      </c>
      <c r="L3189" s="67">
        <v>0.17</v>
      </c>
      <c r="M3189" s="67">
        <v>7.0000000000000007E-2</v>
      </c>
      <c r="N3189" s="67">
        <v>0</v>
      </c>
      <c r="Q3189" s="67">
        <v>5.2</v>
      </c>
    </row>
    <row r="3190" spans="1:17" ht="14" customHeight="1" x14ac:dyDescent="0.2">
      <c r="A3190" s="46">
        <v>3188</v>
      </c>
      <c r="B3190" s="63">
        <v>-81.228200000000001</v>
      </c>
      <c r="C3190" s="63">
        <v>25.350083333333334</v>
      </c>
      <c r="D3190" s="71">
        <v>56</v>
      </c>
      <c r="E3190" s="72">
        <v>0</v>
      </c>
      <c r="F3190" s="64">
        <v>38218</v>
      </c>
      <c r="G3190" s="65">
        <v>9.0277777777777787E-3</v>
      </c>
      <c r="H3190" s="66">
        <v>29.838999999999999</v>
      </c>
      <c r="I3190" s="66">
        <v>35.483333333333334</v>
      </c>
      <c r="J3190" s="66">
        <v>2.532173184731513</v>
      </c>
      <c r="K3190" s="66">
        <v>0.94438096106142932</v>
      </c>
      <c r="L3190" s="67">
        <v>0.38</v>
      </c>
      <c r="M3190" s="67">
        <v>0.12</v>
      </c>
      <c r="N3190" s="67">
        <v>0</v>
      </c>
      <c r="Q3190" s="67">
        <v>5.4</v>
      </c>
    </row>
    <row r="3191" spans="1:17" ht="14" customHeight="1" x14ac:dyDescent="0.2">
      <c r="A3191" s="46">
        <v>3189</v>
      </c>
      <c r="B3191" s="63">
        <v>-81.265150000000006</v>
      </c>
      <c r="C3191" s="63">
        <v>25.351383333333334</v>
      </c>
      <c r="D3191" s="71">
        <v>57</v>
      </c>
      <c r="E3191" s="72">
        <v>0</v>
      </c>
      <c r="F3191" s="64">
        <v>38218</v>
      </c>
      <c r="G3191" s="65">
        <v>2.361111111111111E-2</v>
      </c>
      <c r="H3191" s="66">
        <v>29.900666666666666</v>
      </c>
      <c r="I3191" s="66">
        <v>35.575000000000003</v>
      </c>
      <c r="J3191" s="66">
        <v>1.847904135184427</v>
      </c>
      <c r="K3191" s="66">
        <v>0.70111782111363108</v>
      </c>
      <c r="L3191" s="67">
        <v>0</v>
      </c>
      <c r="M3191" s="67">
        <v>0.1</v>
      </c>
      <c r="N3191" s="67">
        <v>0</v>
      </c>
      <c r="Q3191" s="67">
        <v>5.0999999999999996</v>
      </c>
    </row>
    <row r="3192" spans="1:17" ht="14" customHeight="1" x14ac:dyDescent="0.2">
      <c r="A3192" s="46">
        <v>3190</v>
      </c>
      <c r="B3192" s="63">
        <v>-81.350250000000003</v>
      </c>
      <c r="C3192" s="63">
        <v>25.453433333333333</v>
      </c>
      <c r="D3192" s="71">
        <v>50</v>
      </c>
      <c r="E3192" s="72">
        <v>0</v>
      </c>
      <c r="F3192" s="64">
        <v>38218</v>
      </c>
      <c r="G3192" s="65">
        <v>0.4826388888888889</v>
      </c>
      <c r="H3192" s="66">
        <v>29.990333333333336</v>
      </c>
      <c r="I3192" s="66">
        <v>35.79933333333333</v>
      </c>
      <c r="J3192" s="66">
        <v>2.2677821996259233</v>
      </c>
      <c r="K3192" s="66">
        <v>0.89481301539185554</v>
      </c>
      <c r="L3192" s="67">
        <v>0.52</v>
      </c>
      <c r="M3192" s="67">
        <v>0.1</v>
      </c>
      <c r="N3192" s="67">
        <v>0</v>
      </c>
      <c r="Q3192" s="67">
        <v>0.09</v>
      </c>
    </row>
    <row r="3193" spans="1:17" ht="14" customHeight="1" x14ac:dyDescent="0.2">
      <c r="A3193" s="46">
        <v>3191</v>
      </c>
      <c r="B3193" s="63">
        <v>-81.308933333333329</v>
      </c>
      <c r="C3193" s="63">
        <v>25.453983333333333</v>
      </c>
      <c r="D3193" s="71">
        <v>51</v>
      </c>
      <c r="E3193" s="72">
        <v>0</v>
      </c>
      <c r="F3193" s="64">
        <v>38218</v>
      </c>
      <c r="G3193" s="65">
        <v>0.5</v>
      </c>
      <c r="H3193" s="66">
        <v>29.916</v>
      </c>
      <c r="I3193" s="66">
        <v>35.387333333333338</v>
      </c>
      <c r="J3193" s="66">
        <v>1.8315370742017001</v>
      </c>
      <c r="K3193" s="66">
        <v>0.66091812030771391</v>
      </c>
      <c r="L3193" s="67">
        <v>0.48</v>
      </c>
      <c r="M3193" s="67">
        <v>0.06</v>
      </c>
      <c r="N3193" s="67">
        <v>0</v>
      </c>
      <c r="Q3193" s="67">
        <v>0.84</v>
      </c>
    </row>
    <row r="3194" spans="1:17" ht="14" customHeight="1" x14ac:dyDescent="0.2">
      <c r="A3194" s="46">
        <v>3192</v>
      </c>
      <c r="B3194" s="63">
        <v>-81.2607</v>
      </c>
      <c r="C3194" s="63">
        <v>25.453816666666668</v>
      </c>
      <c r="D3194" s="71">
        <v>52</v>
      </c>
      <c r="E3194" s="72">
        <v>0</v>
      </c>
      <c r="F3194" s="64">
        <v>38218</v>
      </c>
      <c r="G3194" s="65">
        <v>0.5229166666666667</v>
      </c>
      <c r="H3194" s="66">
        <v>29.481999999999999</v>
      </c>
      <c r="I3194" s="66">
        <v>33.442</v>
      </c>
      <c r="J3194" s="66">
        <v>2.1695798337295615</v>
      </c>
      <c r="K3194" s="66">
        <v>1.066904111769361</v>
      </c>
      <c r="L3194" s="67">
        <v>0.86</v>
      </c>
      <c r="M3194" s="67">
        <v>0.03</v>
      </c>
      <c r="N3194" s="67">
        <v>0</v>
      </c>
      <c r="Q3194" s="67">
        <v>3.9</v>
      </c>
    </row>
    <row r="3195" spans="1:17" ht="14" customHeight="1" x14ac:dyDescent="0.2">
      <c r="A3195" s="46">
        <v>3193</v>
      </c>
      <c r="B3195" s="63">
        <v>-81.226533333333336</v>
      </c>
      <c r="C3195" s="63">
        <v>25.454466666666665</v>
      </c>
      <c r="D3195" s="71">
        <v>53</v>
      </c>
      <c r="E3195" s="72">
        <v>0</v>
      </c>
      <c r="F3195" s="64">
        <v>38218</v>
      </c>
      <c r="G3195" s="65">
        <v>0.54166666666666663</v>
      </c>
      <c r="H3195" s="66">
        <v>29.429000000000002</v>
      </c>
      <c r="I3195" s="66">
        <v>31.191999999999997</v>
      </c>
      <c r="J3195" s="66">
        <v>3.3017398020924267</v>
      </c>
      <c r="K3195" s="66">
        <v>1.3453941396274489</v>
      </c>
      <c r="L3195" s="67">
        <v>0.7</v>
      </c>
      <c r="M3195" s="67">
        <v>0.11</v>
      </c>
      <c r="N3195" s="67">
        <v>0</v>
      </c>
      <c r="Q3195" s="67">
        <v>6.9</v>
      </c>
    </row>
    <row r="3196" spans="1:17" ht="14" customHeight="1" x14ac:dyDescent="0.2">
      <c r="A3196" s="46">
        <v>3194</v>
      </c>
      <c r="B3196" s="63">
        <v>-81.293049999999994</v>
      </c>
      <c r="C3196" s="63">
        <v>25.583266666666667</v>
      </c>
      <c r="D3196" s="71">
        <v>49</v>
      </c>
      <c r="E3196" s="72">
        <v>0</v>
      </c>
      <c r="F3196" s="64">
        <v>38218</v>
      </c>
      <c r="G3196" s="65">
        <v>0.59652777777777777</v>
      </c>
      <c r="H3196" s="66">
        <v>30.149000000000001</v>
      </c>
      <c r="I3196" s="66">
        <v>33.246333333333332</v>
      </c>
      <c r="J3196" s="66">
        <v>3.879308204079043</v>
      </c>
      <c r="K3196" s="66">
        <v>1.1359153183060202</v>
      </c>
      <c r="L3196" s="67">
        <v>1.4</v>
      </c>
      <c r="M3196" s="67">
        <v>0.13</v>
      </c>
      <c r="N3196" s="67">
        <v>0</v>
      </c>
      <c r="Q3196" s="67">
        <v>8.5</v>
      </c>
    </row>
    <row r="3197" spans="1:17" ht="14" customHeight="1" x14ac:dyDescent="0.2">
      <c r="A3197" s="46">
        <v>3195</v>
      </c>
      <c r="B3197" s="63">
        <v>-81.329750000000004</v>
      </c>
      <c r="C3197" s="63">
        <v>25.584283333333332</v>
      </c>
      <c r="D3197" s="71">
        <v>48</v>
      </c>
      <c r="E3197" s="72">
        <v>0</v>
      </c>
      <c r="F3197" s="64">
        <v>38218</v>
      </c>
      <c r="G3197" s="65">
        <v>0.61388888888888882</v>
      </c>
      <c r="H3197" s="66">
        <v>30.070333333333334</v>
      </c>
      <c r="I3197" s="66">
        <v>33.526333333333334</v>
      </c>
      <c r="J3197" s="66">
        <v>3.8730131806241475</v>
      </c>
      <c r="K3197" s="66">
        <v>0.72810908199488533</v>
      </c>
      <c r="L3197" s="67">
        <v>1.1000000000000001</v>
      </c>
      <c r="M3197" s="67">
        <v>0.13</v>
      </c>
      <c r="N3197" s="67">
        <v>0.28999999999999998</v>
      </c>
      <c r="Q3197" s="67">
        <v>6.2</v>
      </c>
    </row>
    <row r="3198" spans="1:17" ht="14" customHeight="1" x14ac:dyDescent="0.2">
      <c r="A3198" s="46">
        <v>3196</v>
      </c>
      <c r="B3198" s="63">
        <v>-81.366183333333339</v>
      </c>
      <c r="C3198" s="63">
        <v>25.584433333333333</v>
      </c>
      <c r="D3198" s="71">
        <v>47</v>
      </c>
      <c r="E3198" s="72">
        <v>0</v>
      </c>
      <c r="F3198" s="64">
        <v>38218</v>
      </c>
      <c r="G3198" s="65">
        <v>0.63055555555555554</v>
      </c>
      <c r="H3198" s="66">
        <v>30.115333333333336</v>
      </c>
      <c r="I3198" s="66">
        <v>33.233333333333327</v>
      </c>
      <c r="J3198" s="66">
        <v>1.6669222108561956</v>
      </c>
      <c r="K3198" s="66">
        <v>0.45581916744142853</v>
      </c>
      <c r="L3198" s="67">
        <v>0.88</v>
      </c>
      <c r="M3198" s="67">
        <v>7.0000000000000007E-2</v>
      </c>
      <c r="N3198" s="67">
        <v>0</v>
      </c>
      <c r="Q3198" s="67">
        <v>5</v>
      </c>
    </row>
    <row r="3199" spans="1:17" ht="14" customHeight="1" x14ac:dyDescent="0.2">
      <c r="A3199" s="46">
        <v>3197</v>
      </c>
      <c r="B3199" s="63">
        <v>-81.407966666666667</v>
      </c>
      <c r="C3199" s="63">
        <v>25.585100000000001</v>
      </c>
      <c r="D3199" s="71">
        <v>46</v>
      </c>
      <c r="E3199" s="72">
        <v>0</v>
      </c>
      <c r="F3199" s="64">
        <v>38218</v>
      </c>
      <c r="G3199" s="65">
        <v>0.65</v>
      </c>
      <c r="H3199" s="66">
        <v>30.093333333333334</v>
      </c>
      <c r="I3199" s="66">
        <v>33.975000000000001</v>
      </c>
      <c r="J3199" s="66">
        <v>1.520562915529887</v>
      </c>
      <c r="K3199" s="66">
        <v>0.39323335910363233</v>
      </c>
      <c r="L3199" s="67">
        <v>1.6</v>
      </c>
      <c r="M3199" s="67">
        <v>7.0000000000000007E-2</v>
      </c>
      <c r="N3199" s="67">
        <v>0</v>
      </c>
      <c r="Q3199" s="67">
        <v>7</v>
      </c>
    </row>
    <row r="3200" spans="1:17" ht="14" customHeight="1" x14ac:dyDescent="0.2">
      <c r="A3200" s="46">
        <v>3198</v>
      </c>
      <c r="B3200" s="63">
        <v>-81.469766666666672</v>
      </c>
      <c r="C3200" s="63">
        <v>25.584066666666665</v>
      </c>
      <c r="D3200" s="71">
        <v>45</v>
      </c>
      <c r="E3200" s="72">
        <v>0</v>
      </c>
      <c r="F3200" s="64">
        <v>38218</v>
      </c>
      <c r="G3200" s="65">
        <v>0.6743055555555556</v>
      </c>
      <c r="H3200" s="66">
        <v>30.435333333333332</v>
      </c>
      <c r="I3200" s="66">
        <v>35.713333333333331</v>
      </c>
      <c r="J3200" s="66">
        <v>0.72770471138586201</v>
      </c>
      <c r="K3200" s="66">
        <v>0.19306108507480868</v>
      </c>
      <c r="L3200" s="67">
        <v>0.99</v>
      </c>
      <c r="M3200" s="67">
        <v>0.12</v>
      </c>
      <c r="N3200" s="67">
        <v>0</v>
      </c>
      <c r="Q3200" s="67">
        <v>12.6</v>
      </c>
    </row>
    <row r="3201" spans="1:17" ht="14" customHeight="1" x14ac:dyDescent="0.2">
      <c r="A3201" s="46">
        <v>3199</v>
      </c>
      <c r="B3201" s="63">
        <v>-81.481066666666663</v>
      </c>
      <c r="C3201" s="63">
        <v>25.783383333333333</v>
      </c>
      <c r="D3201" s="71">
        <v>39</v>
      </c>
      <c r="E3201" s="72">
        <v>0</v>
      </c>
      <c r="F3201" s="64">
        <v>38218</v>
      </c>
      <c r="G3201" s="65">
        <v>0.73819444444444438</v>
      </c>
      <c r="H3201" s="66">
        <v>30.582666666666668</v>
      </c>
      <c r="I3201" s="66">
        <v>26.761333333333329</v>
      </c>
      <c r="J3201" s="66">
        <v>8.6871323677550993</v>
      </c>
      <c r="K3201" s="66">
        <v>1.9522864299526348</v>
      </c>
      <c r="L3201" s="67">
        <v>2.4</v>
      </c>
      <c r="M3201" s="67">
        <v>0.22</v>
      </c>
      <c r="N3201" s="67">
        <v>0</v>
      </c>
      <c r="Q3201" s="67">
        <v>41.1</v>
      </c>
    </row>
    <row r="3202" spans="1:17" ht="14" customHeight="1" x14ac:dyDescent="0.2">
      <c r="A3202" s="46">
        <v>3200</v>
      </c>
      <c r="B3202" s="63">
        <v>-81.522566666666663</v>
      </c>
      <c r="C3202" s="63">
        <v>25.760400000000001</v>
      </c>
      <c r="D3202" s="71">
        <v>40</v>
      </c>
      <c r="E3202" s="72">
        <v>0</v>
      </c>
      <c r="F3202" s="64">
        <v>38218</v>
      </c>
      <c r="G3202" s="65">
        <v>0.75902777777777775</v>
      </c>
      <c r="H3202" s="66">
        <v>30.742000000000001</v>
      </c>
      <c r="I3202" s="66">
        <v>31.667333333333332</v>
      </c>
      <c r="J3202" s="66">
        <v>1.2763160054799609</v>
      </c>
      <c r="K3202" s="66">
        <v>0.18602887732117626</v>
      </c>
      <c r="L3202" s="67">
        <v>1.9</v>
      </c>
      <c r="M3202" s="67">
        <v>0.15</v>
      </c>
      <c r="N3202" s="67">
        <v>0</v>
      </c>
      <c r="Q3202" s="67">
        <v>25.6</v>
      </c>
    </row>
    <row r="3203" spans="1:17" ht="14" customHeight="1" x14ac:dyDescent="0.2">
      <c r="A3203" s="46">
        <v>3201</v>
      </c>
      <c r="B3203" s="63">
        <v>-81.574933333333334</v>
      </c>
      <c r="C3203" s="63">
        <v>25.734916666666667</v>
      </c>
      <c r="D3203" s="71">
        <v>41</v>
      </c>
      <c r="E3203" s="72">
        <v>0</v>
      </c>
      <c r="F3203" s="64">
        <v>38218</v>
      </c>
      <c r="G3203" s="65">
        <v>0.78333333333333333</v>
      </c>
      <c r="H3203" s="66">
        <v>30.520666666666667</v>
      </c>
      <c r="I3203" s="66">
        <v>34.228000000000002</v>
      </c>
      <c r="J3203" s="66">
        <v>2.5384682081864085</v>
      </c>
      <c r="K3203" s="66">
        <v>0.51721830788852108</v>
      </c>
      <c r="L3203" s="67">
        <v>1.5</v>
      </c>
      <c r="M3203" s="67">
        <v>0.09</v>
      </c>
      <c r="N3203" s="67">
        <v>0</v>
      </c>
      <c r="Q3203" s="67">
        <v>25.5</v>
      </c>
    </row>
    <row r="3204" spans="1:17" ht="14" customHeight="1" x14ac:dyDescent="0.2">
      <c r="A3204" s="46">
        <v>3202</v>
      </c>
      <c r="B3204" s="63">
        <v>-81.718033333333338</v>
      </c>
      <c r="C3204" s="63">
        <v>25.6556</v>
      </c>
      <c r="D3204" s="71">
        <v>42</v>
      </c>
      <c r="E3204" s="72">
        <v>0</v>
      </c>
      <c r="F3204" s="64">
        <v>38218</v>
      </c>
      <c r="G3204" s="65">
        <v>0.83888888888888891</v>
      </c>
      <c r="H3204" s="66">
        <v>30.754333333333335</v>
      </c>
      <c r="I3204" s="66">
        <v>35.679666666666662</v>
      </c>
      <c r="J3204" s="66">
        <v>1.9190379002247404</v>
      </c>
      <c r="K3204" s="66">
        <v>0.60589575935370221</v>
      </c>
      <c r="L3204" s="67">
        <v>1.1000000000000001</v>
      </c>
      <c r="M3204" s="67">
        <v>0.06</v>
      </c>
      <c r="N3204" s="67">
        <v>0</v>
      </c>
      <c r="Q3204" s="67">
        <v>0</v>
      </c>
    </row>
    <row r="3205" spans="1:17" ht="14" customHeight="1" x14ac:dyDescent="0.2">
      <c r="A3205" s="46">
        <v>3203</v>
      </c>
      <c r="B3205" s="63">
        <v>-81.959450000000004</v>
      </c>
      <c r="C3205" s="63">
        <v>26.426066666666667</v>
      </c>
      <c r="D3205" s="71" t="s">
        <v>30</v>
      </c>
      <c r="E3205" s="72">
        <v>0</v>
      </c>
      <c r="F3205" s="64">
        <v>38219</v>
      </c>
      <c r="G3205" s="65">
        <v>0.55000000000000004</v>
      </c>
      <c r="H3205" s="66">
        <v>30.217000000000002</v>
      </c>
      <c r="I3205" s="66">
        <v>28.475333333333335</v>
      </c>
      <c r="J3205" s="66">
        <v>7.4580290381868508</v>
      </c>
      <c r="K3205" s="66">
        <v>1.6887315462124208</v>
      </c>
      <c r="L3205" s="67">
        <v>1.9</v>
      </c>
      <c r="M3205" s="67">
        <v>0.34</v>
      </c>
      <c r="N3205" s="67">
        <v>0</v>
      </c>
      <c r="Q3205" s="67">
        <v>15.4</v>
      </c>
    </row>
    <row r="3206" spans="1:17" ht="14" customHeight="1" x14ac:dyDescent="0.2">
      <c r="A3206" s="46">
        <v>3204</v>
      </c>
      <c r="B3206" s="63">
        <v>-82.0017</v>
      </c>
      <c r="C3206" s="63">
        <v>26.384633333333333</v>
      </c>
      <c r="D3206" s="71" t="s">
        <v>31</v>
      </c>
      <c r="E3206" s="72">
        <v>0</v>
      </c>
      <c r="F3206" s="64">
        <v>38219</v>
      </c>
      <c r="G3206" s="65">
        <v>0.57222222222222219</v>
      </c>
      <c r="H3206" s="66">
        <v>30.036333333333332</v>
      </c>
      <c r="I3206" s="66">
        <v>33.621333333333332</v>
      </c>
      <c r="J3206" s="66">
        <v>2.2668379461076889</v>
      </c>
      <c r="K3206" s="66">
        <v>0.68248158569013284</v>
      </c>
      <c r="L3206" s="67">
        <v>0.45</v>
      </c>
      <c r="M3206" s="67">
        <v>0.15</v>
      </c>
      <c r="N3206" s="67">
        <v>0</v>
      </c>
      <c r="Q3206" s="67">
        <v>16.5</v>
      </c>
    </row>
    <row r="3207" spans="1:17" ht="14" customHeight="1" x14ac:dyDescent="0.2">
      <c r="A3207" s="46">
        <v>3205</v>
      </c>
      <c r="B3207" s="63">
        <v>-82.043083333333328</v>
      </c>
      <c r="C3207" s="63">
        <v>26.342083333333335</v>
      </c>
      <c r="D3207" s="71" t="s">
        <v>32</v>
      </c>
      <c r="E3207" s="72">
        <v>0</v>
      </c>
      <c r="F3207" s="64">
        <v>38219</v>
      </c>
      <c r="G3207" s="65">
        <v>0.59513888888888888</v>
      </c>
      <c r="H3207" s="66">
        <v>30.245333333333335</v>
      </c>
      <c r="I3207" s="66">
        <v>35.643000000000001</v>
      </c>
      <c r="J3207" s="66">
        <v>3.6133434631097296</v>
      </c>
      <c r="K3207" s="66">
        <v>0.43429070241561019</v>
      </c>
      <c r="L3207" s="66">
        <v>0</v>
      </c>
      <c r="M3207" s="66">
        <v>0.11</v>
      </c>
      <c r="N3207" s="66">
        <v>0</v>
      </c>
      <c r="P3207" s="66"/>
      <c r="Q3207" s="66">
        <v>9.4</v>
      </c>
    </row>
    <row r="3208" spans="1:17" ht="14" customHeight="1" x14ac:dyDescent="0.2">
      <c r="A3208" s="46">
        <v>3206</v>
      </c>
      <c r="B3208" s="63">
        <v>-82.133499999999998</v>
      </c>
      <c r="C3208" s="63">
        <v>26.259733333333333</v>
      </c>
      <c r="D3208" s="71" t="s">
        <v>33</v>
      </c>
      <c r="E3208" s="72">
        <v>0</v>
      </c>
      <c r="F3208" s="64">
        <v>38219</v>
      </c>
      <c r="G3208" s="65">
        <v>0.63611111111111118</v>
      </c>
      <c r="H3208" s="66">
        <v>30.463333333333335</v>
      </c>
      <c r="I3208" s="66">
        <v>35.809333333333335</v>
      </c>
      <c r="J3208" s="66">
        <v>4.0382575463151422</v>
      </c>
      <c r="K3208" s="66">
        <v>0.40859157254992912</v>
      </c>
      <c r="L3208" s="67">
        <v>0</v>
      </c>
      <c r="M3208" s="67">
        <v>0.15</v>
      </c>
      <c r="N3208" s="67">
        <v>0</v>
      </c>
      <c r="Q3208" s="67">
        <v>1.1000000000000001</v>
      </c>
    </row>
    <row r="3209" spans="1:17" ht="14" customHeight="1" x14ac:dyDescent="0.2">
      <c r="A3209" s="46">
        <v>3207</v>
      </c>
      <c r="B3209" s="63">
        <v>-82.216333333333338</v>
      </c>
      <c r="C3209" s="63">
        <v>26.184616666666667</v>
      </c>
      <c r="D3209" s="71" t="s">
        <v>39</v>
      </c>
      <c r="E3209" s="72">
        <v>0</v>
      </c>
      <c r="F3209" s="64">
        <v>38219</v>
      </c>
      <c r="G3209" s="65">
        <v>0.67222222222222217</v>
      </c>
      <c r="H3209" s="66">
        <v>30.419499999999999</v>
      </c>
      <c r="I3209" s="66">
        <v>36.107999999999997</v>
      </c>
      <c r="J3209" s="66">
        <v>0.8517166734472934</v>
      </c>
      <c r="K3209" s="66">
        <v>0.14753881236910366</v>
      </c>
      <c r="L3209" s="67">
        <v>0</v>
      </c>
      <c r="M3209" s="67">
        <v>7.0000000000000007E-2</v>
      </c>
      <c r="N3209" s="67">
        <v>0</v>
      </c>
      <c r="Q3209" s="67">
        <v>0.92</v>
      </c>
    </row>
    <row r="3210" spans="1:17" ht="14" customHeight="1" x14ac:dyDescent="0.2">
      <c r="A3210" s="46">
        <v>3208</v>
      </c>
      <c r="B3210" s="63">
        <v>-81.769099999999995</v>
      </c>
      <c r="C3210" s="63">
        <v>25.950133333333333</v>
      </c>
      <c r="D3210" s="71">
        <v>34</v>
      </c>
      <c r="E3210" s="72">
        <v>0</v>
      </c>
      <c r="F3210" s="64">
        <v>38220</v>
      </c>
      <c r="G3210" s="65">
        <v>0.50694444444444442</v>
      </c>
      <c r="H3210" s="66">
        <v>30.422499999999999</v>
      </c>
      <c r="I3210" s="66">
        <v>34.647333333333336</v>
      </c>
      <c r="J3210" s="66">
        <v>2.2529888945069199</v>
      </c>
      <c r="K3210" s="66">
        <v>0.85628741059926916</v>
      </c>
      <c r="L3210" s="67">
        <v>2.5</v>
      </c>
      <c r="M3210" s="67">
        <v>0.27</v>
      </c>
      <c r="N3210" s="67">
        <v>0.1</v>
      </c>
      <c r="Q3210" s="67">
        <v>26.6</v>
      </c>
    </row>
    <row r="3211" spans="1:17" ht="14" customHeight="1" x14ac:dyDescent="0.2">
      <c r="A3211" s="46">
        <v>3209</v>
      </c>
      <c r="B3211" s="63">
        <v>-81.799816666666672</v>
      </c>
      <c r="C3211" s="63">
        <v>25.912333333333333</v>
      </c>
      <c r="D3211" s="71">
        <v>33</v>
      </c>
      <c r="E3211" s="72">
        <v>0</v>
      </c>
      <c r="F3211" s="64">
        <v>38220</v>
      </c>
      <c r="G3211" s="65">
        <v>0.53055555555555556</v>
      </c>
      <c r="H3211" s="66">
        <v>30.265500000000003</v>
      </c>
      <c r="I3211" s="66">
        <v>34.229333333333329</v>
      </c>
      <c r="J3211" s="66">
        <v>1.2844995359713245</v>
      </c>
      <c r="K3211" s="66">
        <v>0.41304403275186596</v>
      </c>
      <c r="L3211" s="66">
        <v>0</v>
      </c>
      <c r="M3211" s="66">
        <v>0.11</v>
      </c>
      <c r="N3211" s="66">
        <v>0</v>
      </c>
      <c r="P3211" s="66"/>
      <c r="Q3211" s="66">
        <v>14.1</v>
      </c>
    </row>
    <row r="3212" spans="1:17" ht="14" customHeight="1" x14ac:dyDescent="0.2">
      <c r="A3212" s="46">
        <v>3210</v>
      </c>
      <c r="B3212" s="63">
        <v>-81.834183333333328</v>
      </c>
      <c r="C3212" s="63">
        <v>25.874433333333332</v>
      </c>
      <c r="D3212" s="71">
        <v>32</v>
      </c>
      <c r="E3212" s="72">
        <v>0</v>
      </c>
      <c r="F3212" s="64">
        <v>38220</v>
      </c>
      <c r="G3212" s="65">
        <v>0.55277777777777781</v>
      </c>
      <c r="H3212" s="66">
        <v>30.130333333333336</v>
      </c>
      <c r="I3212" s="66">
        <v>34.826666666666675</v>
      </c>
      <c r="J3212" s="66">
        <v>1.4535209157352553</v>
      </c>
      <c r="K3212" s="66">
        <v>0.51088778583615779</v>
      </c>
      <c r="L3212" s="67">
        <v>0</v>
      </c>
      <c r="M3212" s="67">
        <v>0.09</v>
      </c>
      <c r="N3212" s="67">
        <v>0.09</v>
      </c>
      <c r="Q3212" s="67">
        <v>12.8</v>
      </c>
    </row>
    <row r="3213" spans="1:17" ht="14" customHeight="1" x14ac:dyDescent="0.2">
      <c r="A3213" s="46">
        <v>3211</v>
      </c>
      <c r="B3213" s="63">
        <v>-81.944583333333327</v>
      </c>
      <c r="C3213" s="63">
        <v>25.742550000000001</v>
      </c>
      <c r="D3213" s="71">
        <v>31</v>
      </c>
      <c r="E3213" s="72">
        <v>0</v>
      </c>
      <c r="F3213" s="64">
        <v>38220</v>
      </c>
      <c r="G3213" s="65">
        <v>0.60555555555555551</v>
      </c>
      <c r="H3213" s="66">
        <v>30.350999999999999</v>
      </c>
      <c r="I3213" s="66">
        <v>35.977666666666664</v>
      </c>
      <c r="J3213" s="66">
        <v>1.3200664184914812</v>
      </c>
      <c r="K3213" s="66">
        <v>0.46679308262126101</v>
      </c>
      <c r="L3213" s="67">
        <v>0</v>
      </c>
      <c r="M3213" s="67">
        <v>0</v>
      </c>
      <c r="N3213" s="67">
        <v>0</v>
      </c>
      <c r="Q3213" s="67">
        <v>0</v>
      </c>
    </row>
    <row r="3214" spans="1:17" ht="14" customHeight="1" x14ac:dyDescent="0.2">
      <c r="A3214" s="46">
        <v>3212</v>
      </c>
      <c r="B3214" s="63">
        <v>-82.075599999999994</v>
      </c>
      <c r="C3214" s="63">
        <v>25.572199999999999</v>
      </c>
      <c r="D3214" s="71">
        <v>30.5</v>
      </c>
      <c r="E3214" s="72">
        <v>0</v>
      </c>
      <c r="F3214" s="64">
        <v>38220</v>
      </c>
      <c r="G3214" s="65">
        <v>0.6694444444444444</v>
      </c>
      <c r="H3214" s="66">
        <v>30.209333333333333</v>
      </c>
      <c r="I3214" s="66">
        <v>36.264000000000003</v>
      </c>
      <c r="J3214" s="66">
        <v>0.56088658983114437</v>
      </c>
      <c r="K3214" s="66">
        <v>0.10140435919059759</v>
      </c>
      <c r="L3214" s="67">
        <v>0</v>
      </c>
      <c r="M3214" s="67">
        <v>0</v>
      </c>
      <c r="N3214" s="67">
        <v>0</v>
      </c>
      <c r="Q3214" s="67">
        <v>0</v>
      </c>
    </row>
    <row r="3215" spans="1:17" ht="14" customHeight="1" x14ac:dyDescent="0.2">
      <c r="A3215" s="46">
        <v>3213</v>
      </c>
      <c r="B3215" s="63">
        <v>-82.213333333333338</v>
      </c>
      <c r="C3215" s="63">
        <v>25.398916666666668</v>
      </c>
      <c r="D3215" s="71">
        <v>30</v>
      </c>
      <c r="E3215" s="72">
        <v>0</v>
      </c>
      <c r="F3215" s="64">
        <v>38220</v>
      </c>
      <c r="G3215" s="65">
        <v>0.7319444444444444</v>
      </c>
      <c r="H3215" s="66">
        <v>30.654666666666667</v>
      </c>
      <c r="I3215" s="66">
        <v>36.473999999999997</v>
      </c>
      <c r="J3215" s="66">
        <v>0.19231296654704216</v>
      </c>
      <c r="K3215" s="66">
        <v>2.3127808838688445E-2</v>
      </c>
      <c r="L3215" s="67">
        <v>0</v>
      </c>
      <c r="M3215" s="67">
        <v>0</v>
      </c>
      <c r="N3215" s="67">
        <v>0</v>
      </c>
      <c r="Q3215" s="67">
        <v>0.28000000000000003</v>
      </c>
    </row>
    <row r="3216" spans="1:17" ht="14" customHeight="1" x14ac:dyDescent="0.2">
      <c r="A3216" s="46">
        <v>3214</v>
      </c>
      <c r="B3216" s="63">
        <v>-82.350583333333333</v>
      </c>
      <c r="C3216" s="63">
        <v>25.227666666666668</v>
      </c>
      <c r="D3216" s="71">
        <v>29.5</v>
      </c>
      <c r="E3216" s="72">
        <v>0</v>
      </c>
      <c r="F3216" s="64">
        <v>38220</v>
      </c>
      <c r="G3216" s="65">
        <v>0.79652777777777783</v>
      </c>
      <c r="H3216" s="66">
        <v>30.443999999999999</v>
      </c>
      <c r="I3216" s="66">
        <v>36.100333333333332</v>
      </c>
      <c r="J3216" s="66">
        <v>0.13786101366220049</v>
      </c>
      <c r="K3216" s="66">
        <v>1.9118447485787803E-2</v>
      </c>
      <c r="L3216" s="67">
        <v>0</v>
      </c>
      <c r="M3216" s="67">
        <v>0</v>
      </c>
      <c r="N3216" s="67">
        <v>0</v>
      </c>
      <c r="Q3216" s="67">
        <v>0</v>
      </c>
    </row>
    <row r="3217" spans="1:17" ht="14" customHeight="1" x14ac:dyDescent="0.2">
      <c r="A3217" s="46">
        <v>3215</v>
      </c>
      <c r="B3217" s="63">
        <v>-82.478149999999999</v>
      </c>
      <c r="C3217" s="63">
        <v>25.063733333333332</v>
      </c>
      <c r="D3217" s="71">
        <v>29</v>
      </c>
      <c r="E3217" s="72">
        <v>0</v>
      </c>
      <c r="F3217" s="64">
        <v>38220</v>
      </c>
      <c r="G3217" s="65">
        <v>0.85972222222222217</v>
      </c>
      <c r="H3217" s="66">
        <v>30.510666666666665</v>
      </c>
      <c r="I3217" s="66">
        <v>35.812666666666665</v>
      </c>
      <c r="J3217" s="66">
        <v>0.21623405567564324</v>
      </c>
      <c r="K3217" s="66">
        <v>5.6856093530847029E-2</v>
      </c>
      <c r="L3217" s="67">
        <v>0</v>
      </c>
      <c r="M3217" s="67">
        <v>0</v>
      </c>
      <c r="N3217" s="67">
        <v>0</v>
      </c>
      <c r="Q3217" s="67">
        <v>0</v>
      </c>
    </row>
    <row r="3218" spans="1:17" ht="14" customHeight="1" x14ac:dyDescent="0.2">
      <c r="A3218" s="46">
        <v>3216</v>
      </c>
      <c r="B3218" s="63">
        <v>-82.616983333333337</v>
      </c>
      <c r="C3218" s="63">
        <v>24.900559999999999</v>
      </c>
      <c r="D3218" s="71">
        <v>28.5</v>
      </c>
      <c r="E3218" s="72">
        <v>0</v>
      </c>
      <c r="F3218" s="64">
        <v>38220</v>
      </c>
      <c r="G3218" s="65">
        <v>0.92013888888888884</v>
      </c>
      <c r="H3218" s="66">
        <v>30.47366666666667</v>
      </c>
      <c r="I3218" s="66">
        <v>35.855666666666671</v>
      </c>
      <c r="J3218" s="66">
        <v>0.10670064756047022</v>
      </c>
      <c r="K3218" s="66">
        <v>2.1589468255262124E-2</v>
      </c>
      <c r="L3218" s="67">
        <v>0</v>
      </c>
      <c r="M3218" s="67">
        <v>0</v>
      </c>
      <c r="N3218" s="67">
        <v>0</v>
      </c>
      <c r="Q3218" s="67">
        <v>0</v>
      </c>
    </row>
    <row r="3219" spans="1:17" ht="14" customHeight="1" x14ac:dyDescent="0.2">
      <c r="A3219" s="46">
        <v>3217</v>
      </c>
      <c r="B3219" s="63">
        <v>-82.749049999999997</v>
      </c>
      <c r="C3219" s="63">
        <v>24.728999999999999</v>
      </c>
      <c r="D3219" s="71">
        <v>28</v>
      </c>
      <c r="E3219" s="72">
        <v>0</v>
      </c>
      <c r="F3219" s="64">
        <v>38220</v>
      </c>
      <c r="G3219" s="65">
        <v>0.97916666666666663</v>
      </c>
      <c r="H3219" s="66">
        <v>30.578333333333333</v>
      </c>
      <c r="I3219" s="66">
        <v>35.978000000000002</v>
      </c>
      <c r="J3219" s="66">
        <v>0.32985922903649795</v>
      </c>
      <c r="K3219" s="66">
        <v>8.1264589968156983E-2</v>
      </c>
      <c r="L3219" s="67">
        <v>0</v>
      </c>
      <c r="M3219" s="67">
        <v>0</v>
      </c>
      <c r="N3219" s="67">
        <v>0</v>
      </c>
      <c r="Q3219" s="67">
        <v>0</v>
      </c>
    </row>
    <row r="3220" spans="1:17" ht="14" customHeight="1" x14ac:dyDescent="0.2">
      <c r="A3220" s="46">
        <v>3218</v>
      </c>
      <c r="B3220" s="63">
        <v>-82.910866666666664</v>
      </c>
      <c r="C3220" s="63">
        <v>24.6203</v>
      </c>
      <c r="D3220" s="71" t="s">
        <v>26</v>
      </c>
      <c r="E3220" s="72">
        <v>0</v>
      </c>
      <c r="F3220" s="64">
        <v>38221</v>
      </c>
      <c r="G3220" s="65">
        <v>3.2638888888888891E-2</v>
      </c>
      <c r="H3220" s="66">
        <v>30.383333333333336</v>
      </c>
      <c r="I3220" s="66">
        <v>35.986666666666665</v>
      </c>
      <c r="J3220" s="66">
        <v>0.7277047113858619</v>
      </c>
      <c r="K3220" s="66">
        <v>0.14921506883610056</v>
      </c>
      <c r="L3220" s="67">
        <v>0</v>
      </c>
      <c r="M3220" s="67">
        <v>7.0000000000000007E-2</v>
      </c>
      <c r="N3220" s="67">
        <v>0</v>
      </c>
      <c r="Q3220" s="67">
        <v>7.5</v>
      </c>
    </row>
    <row r="3221" spans="1:17" ht="14" customHeight="1" x14ac:dyDescent="0.2">
      <c r="A3221" s="46">
        <v>3219</v>
      </c>
      <c r="B3221" s="63">
        <v>-82.970766666666663</v>
      </c>
      <c r="C3221" s="63">
        <v>24.5503</v>
      </c>
      <c r="D3221" s="71" t="s">
        <v>25</v>
      </c>
      <c r="E3221" s="72">
        <v>0</v>
      </c>
      <c r="F3221" s="64">
        <v>38221</v>
      </c>
      <c r="G3221" s="65">
        <v>5.9722222222222225E-2</v>
      </c>
      <c r="H3221" s="66">
        <v>30.221333333333334</v>
      </c>
      <c r="I3221" s="66">
        <v>35.680999999999997</v>
      </c>
      <c r="J3221" s="66">
        <v>0.17342789618235724</v>
      </c>
      <c r="K3221" s="66">
        <v>3.3351951856099946E-2</v>
      </c>
      <c r="L3221" s="67">
        <v>0.15</v>
      </c>
      <c r="M3221" s="67">
        <v>0.02</v>
      </c>
      <c r="N3221" s="67">
        <v>0</v>
      </c>
      <c r="Q3221" s="67">
        <v>0</v>
      </c>
    </row>
    <row r="3222" spans="1:17" ht="14" customHeight="1" x14ac:dyDescent="0.2">
      <c r="A3222" s="46">
        <v>3220</v>
      </c>
      <c r="B3222" s="63">
        <v>-83.042500000000004</v>
      </c>
      <c r="C3222" s="63">
        <v>24.467616666666668</v>
      </c>
      <c r="D3222" s="71" t="s">
        <v>24</v>
      </c>
      <c r="E3222" s="72">
        <v>0</v>
      </c>
      <c r="F3222" s="64">
        <v>38221</v>
      </c>
      <c r="G3222" s="65">
        <v>0.4680555555555555</v>
      </c>
      <c r="H3222" s="66">
        <v>30.128666666666664</v>
      </c>
      <c r="I3222" s="66">
        <v>35.533999999999999</v>
      </c>
      <c r="J3222" s="66">
        <v>0.14887730470826671</v>
      </c>
      <c r="K3222" s="66">
        <v>2.7589266524382795E-2</v>
      </c>
      <c r="L3222" s="67">
        <v>0</v>
      </c>
      <c r="M3222" s="67">
        <v>0.04</v>
      </c>
      <c r="N3222" s="67">
        <v>0</v>
      </c>
      <c r="Q3222" s="67">
        <v>0</v>
      </c>
    </row>
    <row r="3223" spans="1:17" ht="14" customHeight="1" x14ac:dyDescent="0.2">
      <c r="A3223" s="46">
        <v>3221</v>
      </c>
      <c r="B3223" s="63">
        <v>-83.113933000000003</v>
      </c>
      <c r="C3223" s="63">
        <v>24.3841</v>
      </c>
      <c r="D3223" s="71" t="s">
        <v>23</v>
      </c>
      <c r="E3223" s="72">
        <v>0</v>
      </c>
      <c r="F3223" s="64">
        <v>38221</v>
      </c>
      <c r="G3223" s="65">
        <v>0.50347222222222221</v>
      </c>
      <c r="H3223" s="66">
        <v>30.16</v>
      </c>
      <c r="I3223" s="66">
        <v>35.881</v>
      </c>
      <c r="J3223" s="66">
        <v>0.21340129512094044</v>
      </c>
      <c r="K3223" s="66">
        <v>0.11084254181717279</v>
      </c>
      <c r="L3223" s="67">
        <v>0</v>
      </c>
      <c r="M3223" s="67">
        <v>0.04</v>
      </c>
      <c r="N3223" s="67">
        <v>0</v>
      </c>
      <c r="Q3223" s="67">
        <v>0</v>
      </c>
    </row>
    <row r="3224" spans="1:17" ht="14" customHeight="1" x14ac:dyDescent="0.2">
      <c r="A3224" s="46">
        <v>3222</v>
      </c>
      <c r="B3224" s="63">
        <v>-83.191333333333333</v>
      </c>
      <c r="C3224" s="63">
        <v>24.300466666666665</v>
      </c>
      <c r="D3224" s="71" t="s">
        <v>22</v>
      </c>
      <c r="E3224" s="72">
        <v>0</v>
      </c>
      <c r="F3224" s="64">
        <v>38221</v>
      </c>
      <c r="G3224" s="65">
        <v>0.54583333333333328</v>
      </c>
      <c r="H3224" s="66">
        <v>30.152666666666665</v>
      </c>
      <c r="I3224" s="66">
        <v>35.901666666666664</v>
      </c>
      <c r="J3224" s="66">
        <v>0.10166462879655422</v>
      </c>
      <c r="K3224" s="66">
        <v>1.7423240466001251E-2</v>
      </c>
      <c r="L3224" s="67">
        <v>0</v>
      </c>
      <c r="M3224" s="67">
        <v>0.02</v>
      </c>
      <c r="N3224" s="67">
        <v>0</v>
      </c>
      <c r="Q3224" s="67">
        <v>0</v>
      </c>
    </row>
    <row r="3225" spans="1:17" ht="14" customHeight="1" x14ac:dyDescent="0.2">
      <c r="A3225" s="46">
        <v>3223</v>
      </c>
      <c r="B3225" s="63">
        <v>-83.307433333333336</v>
      </c>
      <c r="C3225" s="63">
        <v>24.171700000000001</v>
      </c>
      <c r="D3225" s="71" t="s">
        <v>41</v>
      </c>
      <c r="E3225" s="72">
        <v>0</v>
      </c>
      <c r="F3225" s="64">
        <v>38221</v>
      </c>
      <c r="G3225" s="65">
        <v>0.6069444444444444</v>
      </c>
      <c r="H3225" s="66">
        <v>30.149666666666665</v>
      </c>
      <c r="I3225" s="66">
        <v>35.489333333333342</v>
      </c>
      <c r="J3225" s="66">
        <v>0.12054969916123925</v>
      </c>
      <c r="K3225" s="66">
        <v>2.1273127352372575E-2</v>
      </c>
      <c r="L3225" s="67">
        <v>0</v>
      </c>
      <c r="M3225" s="67">
        <v>0</v>
      </c>
      <c r="N3225" s="67">
        <v>0</v>
      </c>
      <c r="Q3225" s="67">
        <v>0</v>
      </c>
    </row>
    <row r="3226" spans="1:17" ht="14" customHeight="1" x14ac:dyDescent="0.2">
      <c r="A3226" s="46">
        <v>3224</v>
      </c>
      <c r="B3226" s="63">
        <v>-83.421666666666667</v>
      </c>
      <c r="C3226" s="63">
        <v>24.041366666666665</v>
      </c>
      <c r="D3226" s="71" t="s">
        <v>52</v>
      </c>
      <c r="E3226" s="72">
        <v>0</v>
      </c>
      <c r="F3226" s="64">
        <v>38221</v>
      </c>
      <c r="G3226" s="65">
        <v>0.66597222222222219</v>
      </c>
      <c r="H3226" s="66">
        <v>30.032</v>
      </c>
      <c r="I3226" s="66">
        <v>35.431000000000004</v>
      </c>
      <c r="J3226" s="66">
        <v>0.15202481643571425</v>
      </c>
      <c r="K3226" s="66">
        <v>1.9840627280753573E-2</v>
      </c>
      <c r="L3226" s="67">
        <v>0</v>
      </c>
      <c r="M3226" s="67">
        <v>0.04</v>
      </c>
      <c r="N3226" s="67">
        <v>0.09</v>
      </c>
      <c r="Q3226" s="67">
        <v>0.28999999999999998</v>
      </c>
    </row>
    <row r="3227" spans="1:17" ht="14" customHeight="1" x14ac:dyDescent="0.2">
      <c r="A3227" s="46">
        <v>3225</v>
      </c>
      <c r="B3227" s="63">
        <v>-83.519283333333334</v>
      </c>
      <c r="C3227" s="63">
        <v>23.946366666666666</v>
      </c>
      <c r="D3227" s="71" t="s">
        <v>56</v>
      </c>
      <c r="E3227" s="72">
        <v>0</v>
      </c>
      <c r="F3227" s="64">
        <v>38221</v>
      </c>
      <c r="G3227" s="65">
        <v>0.73055555555555562</v>
      </c>
      <c r="H3227" s="66">
        <v>29.709</v>
      </c>
      <c r="I3227" s="66">
        <v>36.06433333333333</v>
      </c>
      <c r="J3227" s="66">
        <v>8.4668065468337744E-2</v>
      </c>
      <c r="K3227" s="66">
        <v>1.2226153972416855E-2</v>
      </c>
      <c r="L3227" s="67">
        <v>0</v>
      </c>
      <c r="M3227" s="67">
        <v>0.03</v>
      </c>
      <c r="N3227" s="67">
        <v>0</v>
      </c>
      <c r="Q3227" s="67">
        <v>0.56999999999999995</v>
      </c>
    </row>
    <row r="3228" spans="1:17" ht="14" customHeight="1" x14ac:dyDescent="0.2">
      <c r="A3228" s="46">
        <v>3226</v>
      </c>
      <c r="B3228" s="63">
        <v>-83.553516666666667</v>
      </c>
      <c r="C3228" s="63">
        <v>24.893999999999998</v>
      </c>
      <c r="D3228" s="71" t="s">
        <v>57</v>
      </c>
      <c r="E3228" s="72">
        <v>0</v>
      </c>
      <c r="F3228" s="64">
        <v>38221</v>
      </c>
      <c r="G3228" s="65">
        <v>0.76736111111111116</v>
      </c>
      <c r="H3228" s="66">
        <v>29.739000000000001</v>
      </c>
      <c r="I3228" s="66">
        <v>36.088000000000001</v>
      </c>
      <c r="J3228" s="66">
        <v>7.1763267385802992E-2</v>
      </c>
      <c r="K3228" s="66">
        <v>1.1327586229246645E-2</v>
      </c>
      <c r="L3228" s="67">
        <v>0</v>
      </c>
      <c r="M3228" s="67">
        <v>0.02</v>
      </c>
      <c r="N3228" s="67">
        <v>0</v>
      </c>
      <c r="Q3228" s="67">
        <v>0.41</v>
      </c>
    </row>
    <row r="3229" spans="1:17" ht="14" customHeight="1" x14ac:dyDescent="0.2">
      <c r="A3229" s="46">
        <v>3227</v>
      </c>
      <c r="B3229" s="63">
        <v>-82.760599999999997</v>
      </c>
      <c r="C3229" s="63">
        <v>23.899149999999999</v>
      </c>
      <c r="D3229" s="71" t="s">
        <v>58</v>
      </c>
      <c r="E3229" s="72">
        <v>0</v>
      </c>
      <c r="F3229" s="64">
        <v>38221</v>
      </c>
      <c r="G3229" s="65">
        <v>0.94236111111111109</v>
      </c>
      <c r="H3229" s="66">
        <v>29.836000000000002</v>
      </c>
      <c r="I3229" s="66">
        <v>36.312333333333335</v>
      </c>
      <c r="J3229" s="66">
        <v>4.2491408320541248E-2</v>
      </c>
      <c r="K3229" s="66">
        <v>1.4616642761320579E-2</v>
      </c>
      <c r="L3229" s="67">
        <v>0</v>
      </c>
      <c r="M3229" s="67">
        <v>0.03</v>
      </c>
      <c r="N3229" s="67">
        <v>0</v>
      </c>
      <c r="Q3229" s="67">
        <v>0.38</v>
      </c>
    </row>
    <row r="3230" spans="1:17" ht="14" customHeight="1" x14ac:dyDescent="0.2">
      <c r="A3230" s="46">
        <v>3228</v>
      </c>
      <c r="B3230" s="63">
        <v>-82.762433333333334</v>
      </c>
      <c r="C3230" s="63">
        <v>24.015833333333333</v>
      </c>
      <c r="D3230" s="71" t="s">
        <v>59</v>
      </c>
      <c r="E3230" s="72">
        <v>0</v>
      </c>
      <c r="F3230" s="64">
        <v>38221</v>
      </c>
      <c r="G3230" s="65">
        <v>0.98611111111111116</v>
      </c>
      <c r="H3230" s="66">
        <v>29.980999999999998</v>
      </c>
      <c r="I3230" s="66">
        <v>36.036000000000001</v>
      </c>
      <c r="J3230" s="66">
        <v>0.12275295737045248</v>
      </c>
      <c r="K3230" s="66">
        <v>6.8599626578895345E-2</v>
      </c>
      <c r="L3230" s="67">
        <v>0</v>
      </c>
      <c r="M3230" s="67">
        <v>0.03</v>
      </c>
      <c r="N3230" s="67">
        <v>0</v>
      </c>
      <c r="Q3230" s="67">
        <v>0</v>
      </c>
    </row>
    <row r="3231" spans="1:17" ht="14" customHeight="1" x14ac:dyDescent="0.2">
      <c r="A3231" s="46">
        <v>3229</v>
      </c>
      <c r="B3231" s="63">
        <v>-82.764866666666663</v>
      </c>
      <c r="C3231" s="63">
        <v>24.149266666666666</v>
      </c>
      <c r="D3231" s="71" t="s">
        <v>60</v>
      </c>
      <c r="E3231" s="72">
        <v>0</v>
      </c>
      <c r="F3231" s="64">
        <v>38222</v>
      </c>
      <c r="G3231" s="65">
        <v>3.4027777777777775E-2</v>
      </c>
      <c r="H3231" s="66">
        <v>30.273666666666667</v>
      </c>
      <c r="I3231" s="66">
        <v>35.518333333333331</v>
      </c>
      <c r="J3231" s="66">
        <v>9.8202365896361998E-2</v>
      </c>
      <c r="K3231" s="66">
        <v>1.9261579429696474E-2</v>
      </c>
      <c r="L3231" s="67">
        <v>0</v>
      </c>
      <c r="M3231" s="67">
        <v>0.03</v>
      </c>
      <c r="N3231" s="67">
        <v>0.16</v>
      </c>
      <c r="Q3231" s="67">
        <v>0</v>
      </c>
    </row>
    <row r="3232" spans="1:17" ht="14" customHeight="1" x14ac:dyDescent="0.2">
      <c r="A3232" s="46">
        <v>3230</v>
      </c>
      <c r="B3232" s="63">
        <v>-82.766633333333331</v>
      </c>
      <c r="C3232" s="63">
        <v>24.286966666666668</v>
      </c>
      <c r="D3232" s="71">
        <v>25.5</v>
      </c>
      <c r="E3232" s="72">
        <v>0</v>
      </c>
      <c r="F3232" s="64">
        <v>38222</v>
      </c>
      <c r="G3232" s="65">
        <v>9.3055555555555558E-2</v>
      </c>
      <c r="H3232" s="66">
        <v>30.216666666666669</v>
      </c>
      <c r="I3232" s="66">
        <v>35.817999999999998</v>
      </c>
      <c r="J3232" s="66">
        <v>8.4353314295592979E-2</v>
      </c>
      <c r="K3232" s="66">
        <v>1.6330067277866869E-2</v>
      </c>
      <c r="L3232" s="67">
        <v>0</v>
      </c>
      <c r="M3232" s="67">
        <v>0</v>
      </c>
      <c r="N3232" s="67">
        <v>0</v>
      </c>
      <c r="Q3232" s="67">
        <v>0</v>
      </c>
    </row>
    <row r="3233" spans="1:17" ht="14" customHeight="1" x14ac:dyDescent="0.2">
      <c r="A3233" s="46">
        <v>3231</v>
      </c>
      <c r="B3233" s="63">
        <v>-82.767716666666672</v>
      </c>
      <c r="C3233" s="63">
        <v>24.393933333333333</v>
      </c>
      <c r="D3233" s="71">
        <v>25</v>
      </c>
      <c r="E3233" s="72">
        <v>0</v>
      </c>
      <c r="F3233" s="64">
        <v>38222</v>
      </c>
      <c r="G3233" s="65">
        <v>0.13263888888888889</v>
      </c>
      <c r="H3233" s="66">
        <v>30.243666666666666</v>
      </c>
      <c r="I3233" s="66">
        <v>35.532666666666664</v>
      </c>
      <c r="J3233" s="66">
        <v>0.11456942687908897</v>
      </c>
      <c r="K3233" s="66">
        <v>1.8592462630398085E-2</v>
      </c>
      <c r="L3233" s="67">
        <v>0.54</v>
      </c>
      <c r="M3233" s="67">
        <v>0</v>
      </c>
      <c r="N3233" s="67">
        <v>0</v>
      </c>
      <c r="Q3233" s="67">
        <v>0</v>
      </c>
    </row>
    <row r="3234" spans="1:17" ht="14" customHeight="1" x14ac:dyDescent="0.2">
      <c r="A3234" s="46">
        <v>3232</v>
      </c>
      <c r="B3234" s="63">
        <v>-82.768666666666661</v>
      </c>
      <c r="C3234" s="63">
        <v>24.49475</v>
      </c>
      <c r="D3234" s="71">
        <v>26</v>
      </c>
      <c r="E3234" s="72">
        <v>0</v>
      </c>
      <c r="F3234" s="64">
        <v>38222</v>
      </c>
      <c r="G3234" s="65">
        <v>0.1673611111111111</v>
      </c>
      <c r="H3234" s="66">
        <v>30.047499999999999</v>
      </c>
      <c r="I3234" s="66">
        <v>35.660499999999999</v>
      </c>
      <c r="J3234" s="66">
        <v>0.19797848765644771</v>
      </c>
      <c r="K3234" s="66">
        <v>0.10596627923078598</v>
      </c>
      <c r="L3234" s="67">
        <v>0</v>
      </c>
      <c r="M3234" s="67">
        <v>0</v>
      </c>
      <c r="N3234" s="67">
        <v>0</v>
      </c>
      <c r="Q3234" s="67">
        <v>0</v>
      </c>
    </row>
    <row r="3235" spans="1:17" ht="14" customHeight="1" x14ac:dyDescent="0.2">
      <c r="A3235" s="46">
        <v>3233</v>
      </c>
      <c r="B3235" s="63">
        <v>-82.769383333333337</v>
      </c>
      <c r="C3235" s="63">
        <v>24.592633333333332</v>
      </c>
      <c r="D3235" s="71">
        <v>27</v>
      </c>
      <c r="E3235" s="72">
        <v>0</v>
      </c>
      <c r="F3235" s="64">
        <v>38222</v>
      </c>
      <c r="G3235" s="65">
        <v>0.20069444444444443</v>
      </c>
      <c r="H3235" s="66">
        <v>30.289666666666665</v>
      </c>
      <c r="I3235" s="66">
        <v>35.71</v>
      </c>
      <c r="J3235" s="66">
        <v>0.19451622475625546</v>
      </c>
      <c r="K3235" s="66">
        <v>6.558252848313248E-2</v>
      </c>
      <c r="L3235" s="67">
        <v>0</v>
      </c>
      <c r="M3235" s="67">
        <v>0</v>
      </c>
      <c r="N3235" s="67">
        <v>0</v>
      </c>
      <c r="Q3235" s="67">
        <v>0</v>
      </c>
    </row>
    <row r="3236" spans="1:17" ht="14" customHeight="1" x14ac:dyDescent="0.2">
      <c r="A3236" s="46">
        <v>3234</v>
      </c>
      <c r="B3236" s="63">
        <v>-81.741699999999994</v>
      </c>
      <c r="C3236" s="63">
        <v>23.869716666666665</v>
      </c>
      <c r="D3236" s="71" t="s">
        <v>61</v>
      </c>
      <c r="E3236" s="72">
        <v>0</v>
      </c>
      <c r="F3236" s="64">
        <v>38222</v>
      </c>
      <c r="G3236" s="65">
        <v>0.58472222222222225</v>
      </c>
      <c r="H3236" s="66">
        <v>29.603333333333335</v>
      </c>
      <c r="I3236" s="66">
        <v>36.131666666666668</v>
      </c>
      <c r="J3236" s="66">
        <v>7.9946797877166492E-2</v>
      </c>
      <c r="K3236" s="66">
        <v>1.9653969308848419E-2</v>
      </c>
      <c r="L3236" s="67">
        <v>0</v>
      </c>
      <c r="M3236" s="67">
        <v>0.02</v>
      </c>
      <c r="N3236" s="67">
        <v>0.05</v>
      </c>
      <c r="Q3236" s="67">
        <v>0.1</v>
      </c>
    </row>
    <row r="3237" spans="1:17" ht="14" customHeight="1" x14ac:dyDescent="0.2">
      <c r="A3237" s="46">
        <v>3235</v>
      </c>
      <c r="B3237" s="63">
        <v>-81.819999999999993</v>
      </c>
      <c r="C3237" s="63">
        <v>23.995166666666666</v>
      </c>
      <c r="D3237" s="71" t="s">
        <v>62</v>
      </c>
      <c r="E3237" s="72">
        <v>0</v>
      </c>
      <c r="F3237" s="64">
        <v>38222</v>
      </c>
      <c r="G3237" s="65">
        <v>0.64513888888888882</v>
      </c>
      <c r="H3237" s="66">
        <v>30.066333333333333</v>
      </c>
      <c r="I3237" s="66">
        <v>35.671666666666674</v>
      </c>
      <c r="J3237" s="66">
        <v>9.3481098305190719E-2</v>
      </c>
      <c r="K3237" s="66">
        <v>1.9381725393010057E-2</v>
      </c>
      <c r="L3237" s="67">
        <v>0</v>
      </c>
      <c r="M3237" s="67">
        <v>0.03</v>
      </c>
      <c r="N3237" s="67">
        <v>0.18</v>
      </c>
      <c r="Q3237" s="67">
        <v>0</v>
      </c>
    </row>
    <row r="3238" spans="1:17" ht="14" customHeight="1" x14ac:dyDescent="0.2">
      <c r="A3238" s="46">
        <v>3236</v>
      </c>
      <c r="B3238" s="63">
        <v>-81.825916666666672</v>
      </c>
      <c r="C3238" s="63">
        <v>24.138166666666667</v>
      </c>
      <c r="D3238" s="71" t="s">
        <v>42</v>
      </c>
      <c r="E3238" s="72">
        <v>0</v>
      </c>
      <c r="F3238" s="64">
        <v>38222</v>
      </c>
      <c r="G3238" s="65">
        <v>0.71527777777777779</v>
      </c>
      <c r="H3238" s="66">
        <v>30.422333333333331</v>
      </c>
      <c r="I3238" s="66">
        <v>35.844666666666662</v>
      </c>
      <c r="J3238" s="66">
        <v>9.3481098305190746E-2</v>
      </c>
      <c r="K3238" s="66">
        <v>1.6404526759517476E-2</v>
      </c>
      <c r="L3238" s="67">
        <v>0</v>
      </c>
      <c r="M3238" s="67">
        <v>0.02</v>
      </c>
      <c r="N3238" s="67">
        <v>0</v>
      </c>
      <c r="Q3238" s="67">
        <v>0</v>
      </c>
    </row>
    <row r="3239" spans="1:17" ht="14" customHeight="1" x14ac:dyDescent="0.2">
      <c r="A3239" s="46">
        <v>3237</v>
      </c>
      <c r="B3239" s="63">
        <v>-81.826316666666671</v>
      </c>
      <c r="C3239" s="63">
        <v>24.281416666666665</v>
      </c>
      <c r="D3239" s="71" t="s">
        <v>43</v>
      </c>
      <c r="E3239" s="72">
        <v>0</v>
      </c>
      <c r="F3239" s="64">
        <v>38222</v>
      </c>
      <c r="G3239" s="65">
        <v>0.77500000000000002</v>
      </c>
      <c r="H3239" s="66">
        <v>30.576333333333334</v>
      </c>
      <c r="I3239" s="66">
        <v>35.702666666666666</v>
      </c>
      <c r="J3239" s="66">
        <v>0.11173666632438625</v>
      </c>
      <c r="K3239" s="66">
        <v>1.6012136880365548E-2</v>
      </c>
      <c r="L3239" s="67">
        <v>0</v>
      </c>
      <c r="M3239" s="67">
        <v>0.08</v>
      </c>
      <c r="N3239" s="67">
        <v>0</v>
      </c>
      <c r="Q3239" s="67">
        <v>0</v>
      </c>
    </row>
    <row r="3240" spans="1:17" ht="14" customHeight="1" x14ac:dyDescent="0.2">
      <c r="A3240" s="46">
        <v>3238</v>
      </c>
      <c r="B3240" s="63">
        <v>-81.828500000000005</v>
      </c>
      <c r="C3240" s="63">
        <v>24.399899999999999</v>
      </c>
      <c r="D3240" s="71">
        <v>22.5</v>
      </c>
      <c r="E3240" s="72">
        <v>0</v>
      </c>
      <c r="F3240" s="64">
        <v>38222</v>
      </c>
      <c r="G3240" s="65">
        <v>0.81805555555555554</v>
      </c>
      <c r="H3240" s="66">
        <v>30.713333333333335</v>
      </c>
      <c r="I3240" s="66">
        <v>35.558</v>
      </c>
      <c r="J3240" s="66">
        <v>0.16744762390020698</v>
      </c>
      <c r="K3240" s="66">
        <v>3.0129978291672216E-2</v>
      </c>
      <c r="L3240" s="67">
        <v>0</v>
      </c>
      <c r="M3240" s="67">
        <v>0</v>
      </c>
      <c r="N3240" s="67">
        <v>0</v>
      </c>
      <c r="Q3240" s="67">
        <v>0</v>
      </c>
    </row>
    <row r="3241" spans="1:17" ht="14" customHeight="1" x14ac:dyDescent="0.2">
      <c r="A3241" s="46">
        <v>3239</v>
      </c>
      <c r="B3241" s="63">
        <v>-81.828599999999994</v>
      </c>
      <c r="C3241" s="63">
        <v>24.455583333333333</v>
      </c>
      <c r="D3241" s="71">
        <v>22</v>
      </c>
      <c r="E3241" s="72">
        <v>0</v>
      </c>
      <c r="F3241" s="64">
        <v>38222</v>
      </c>
      <c r="G3241" s="65">
        <v>0.84305555555555556</v>
      </c>
      <c r="H3241" s="66">
        <v>30.685666666666666</v>
      </c>
      <c r="I3241" s="66">
        <v>35.406333333333329</v>
      </c>
      <c r="J3241" s="66">
        <v>0.33489524780041391</v>
      </c>
      <c r="K3241" s="66">
        <v>5.5388177001265838E-2</v>
      </c>
      <c r="L3241" s="67">
        <v>0</v>
      </c>
      <c r="M3241" s="67">
        <v>0</v>
      </c>
      <c r="N3241" s="67">
        <v>0</v>
      </c>
      <c r="Q3241" s="67">
        <v>0</v>
      </c>
    </row>
    <row r="3242" spans="1:17" ht="14" customHeight="1" x14ac:dyDescent="0.2">
      <c r="A3242" s="46">
        <v>3240</v>
      </c>
      <c r="B3242" s="63">
        <v>-81.821299999999994</v>
      </c>
      <c r="C3242" s="63">
        <v>24.487016700000002</v>
      </c>
      <c r="D3242" s="71">
        <v>23</v>
      </c>
      <c r="E3242" s="72">
        <v>0</v>
      </c>
      <c r="F3242" s="64">
        <v>38222</v>
      </c>
      <c r="G3242" s="65">
        <v>0.8618055555555556</v>
      </c>
      <c r="H3242" s="66">
        <v>31.016000000000002</v>
      </c>
      <c r="I3242" s="66">
        <v>35.481333333333332</v>
      </c>
      <c r="J3242" s="66">
        <v>0.52846721903843519</v>
      </c>
      <c r="K3242" s="66">
        <v>0.13192917329461548</v>
      </c>
      <c r="L3242" s="67">
        <v>0.27</v>
      </c>
      <c r="M3242" s="67">
        <v>0</v>
      </c>
      <c r="N3242" s="67">
        <v>0</v>
      </c>
      <c r="Q3242" s="67">
        <v>0</v>
      </c>
    </row>
    <row r="3243" spans="1:17" ht="14" customHeight="1" x14ac:dyDescent="0.2">
      <c r="A3243" s="46">
        <v>3241</v>
      </c>
      <c r="B3243" s="63">
        <v>-81.826766666666671</v>
      </c>
      <c r="C3243" s="63">
        <v>24.536449999999999</v>
      </c>
      <c r="D3243" s="71">
        <v>24</v>
      </c>
      <c r="E3243" s="72">
        <v>0</v>
      </c>
      <c r="F3243" s="64">
        <v>38222</v>
      </c>
      <c r="G3243" s="65">
        <v>0.8833333333333333</v>
      </c>
      <c r="H3243" s="66">
        <v>31.245333333333335</v>
      </c>
      <c r="I3243" s="66">
        <v>35.988333333333337</v>
      </c>
      <c r="J3243" s="66">
        <v>1.5636838261959176</v>
      </c>
      <c r="K3243" s="66">
        <v>0.33360249647476414</v>
      </c>
      <c r="L3243" s="67">
        <v>0</v>
      </c>
      <c r="M3243" s="67">
        <v>0</v>
      </c>
      <c r="N3243" s="67">
        <v>0.48</v>
      </c>
      <c r="Q3243" s="67">
        <v>0.28000000000000003</v>
      </c>
    </row>
    <row r="3244" spans="1:17" ht="14" customHeight="1" x14ac:dyDescent="0.2">
      <c r="A3244" s="46">
        <v>3242</v>
      </c>
      <c r="B3244" s="63">
        <v>-81.424533333333329</v>
      </c>
      <c r="C3244" s="63">
        <v>24.609016666666665</v>
      </c>
      <c r="D3244" s="71">
        <v>19</v>
      </c>
      <c r="E3244" s="72">
        <v>0</v>
      </c>
      <c r="F3244" s="64">
        <v>38223</v>
      </c>
      <c r="G3244" s="65">
        <v>0.5395833333333333</v>
      </c>
      <c r="H3244" s="66">
        <v>30.433999999999997</v>
      </c>
      <c r="I3244" s="66">
        <v>36.106000000000002</v>
      </c>
      <c r="J3244" s="66">
        <v>0.47621852436280676</v>
      </c>
      <c r="K3244" s="66">
        <v>0.26997535859754551</v>
      </c>
      <c r="L3244" s="67">
        <v>0.81</v>
      </c>
      <c r="M3244" s="67">
        <v>0.03</v>
      </c>
      <c r="N3244" s="67">
        <v>0.91</v>
      </c>
      <c r="Q3244" s="67">
        <v>2.2000000000000002</v>
      </c>
    </row>
    <row r="3245" spans="1:17" ht="14" customHeight="1" x14ac:dyDescent="0.2">
      <c r="A3245" s="46">
        <v>3243</v>
      </c>
      <c r="B3245" s="63">
        <v>-81.418199999999999</v>
      </c>
      <c r="C3245" s="63">
        <v>24.575166666666668</v>
      </c>
      <c r="D3245" s="71">
        <v>20</v>
      </c>
      <c r="E3245" s="72">
        <v>0</v>
      </c>
      <c r="F3245" s="64">
        <v>38223</v>
      </c>
      <c r="G3245" s="65">
        <v>0.55277777777777781</v>
      </c>
      <c r="H3245" s="66">
        <v>30.655999999999995</v>
      </c>
      <c r="I3245" s="66">
        <v>35.771999999999998</v>
      </c>
      <c r="J3245" s="66">
        <v>0.42271082499619927</v>
      </c>
      <c r="K3245" s="66">
        <v>0.3080557959948404</v>
      </c>
      <c r="L3245" s="67">
        <v>0</v>
      </c>
      <c r="M3245" s="67">
        <v>0.02</v>
      </c>
      <c r="N3245" s="67">
        <v>0.01</v>
      </c>
      <c r="Q3245" s="67">
        <v>1.1000000000000001</v>
      </c>
    </row>
    <row r="3246" spans="1:17" ht="14" customHeight="1" x14ac:dyDescent="0.2">
      <c r="A3246" s="46">
        <v>3244</v>
      </c>
      <c r="B3246" s="63">
        <v>-81.412683333333334</v>
      </c>
      <c r="C3246" s="63">
        <v>24.537683333333334</v>
      </c>
      <c r="D3246" s="71">
        <v>21</v>
      </c>
      <c r="E3246" s="72">
        <v>0</v>
      </c>
      <c r="F3246" s="64">
        <v>38223</v>
      </c>
      <c r="G3246" s="65">
        <v>0.59166666666666667</v>
      </c>
      <c r="H3246" s="66">
        <v>30.449000000000002</v>
      </c>
      <c r="I3246" s="66">
        <v>35.526333333333334</v>
      </c>
      <c r="J3246" s="66">
        <v>0.36416710686567566</v>
      </c>
      <c r="K3246" s="66">
        <v>6.4819878266841782E-2</v>
      </c>
      <c r="L3246" s="67">
        <v>0</v>
      </c>
      <c r="M3246" s="67">
        <v>0.02</v>
      </c>
      <c r="N3246" s="67">
        <v>0.02</v>
      </c>
      <c r="Q3246" s="67">
        <v>0</v>
      </c>
    </row>
    <row r="3247" spans="1:17" ht="14" customHeight="1" x14ac:dyDescent="0.2">
      <c r="A3247" s="46">
        <v>3245</v>
      </c>
      <c r="B3247" s="63">
        <v>-81.391716666666667</v>
      </c>
      <c r="C3247" s="63">
        <v>24.482150000000001</v>
      </c>
      <c r="D3247" s="71">
        <v>21.5</v>
      </c>
      <c r="E3247" s="72">
        <v>0</v>
      </c>
      <c r="F3247" s="64">
        <v>38223</v>
      </c>
      <c r="G3247" s="65">
        <v>0.68541666666666667</v>
      </c>
      <c r="H3247" s="66">
        <v>30.416333333333331</v>
      </c>
      <c r="I3247" s="66">
        <v>35.511666666666663</v>
      </c>
      <c r="J3247" s="66">
        <v>0.12936273199809226</v>
      </c>
      <c r="K3247" s="66">
        <v>1.8955794030034959E-2</v>
      </c>
      <c r="L3247" s="67">
        <v>0</v>
      </c>
      <c r="M3247" s="67">
        <v>0.02</v>
      </c>
      <c r="N3247" s="67">
        <v>0</v>
      </c>
      <c r="Q3247" s="67">
        <v>0</v>
      </c>
    </row>
    <row r="3248" spans="1:17" ht="14" customHeight="1" x14ac:dyDescent="0.2">
      <c r="A3248" s="46">
        <v>3246</v>
      </c>
      <c r="B3248" s="63">
        <v>-81.183666666666667</v>
      </c>
      <c r="C3248" s="63">
        <v>24.599666666666668</v>
      </c>
      <c r="D3248" s="71">
        <v>18</v>
      </c>
      <c r="E3248" s="72">
        <v>0</v>
      </c>
      <c r="F3248" s="64">
        <v>38223</v>
      </c>
      <c r="G3248" s="65">
        <v>0.74791666666666667</v>
      </c>
      <c r="H3248" s="66">
        <v>30.862333333333336</v>
      </c>
      <c r="I3248" s="66">
        <v>35.504666666666672</v>
      </c>
      <c r="L3248" s="67">
        <v>0</v>
      </c>
      <c r="M3248" s="67">
        <v>0.02</v>
      </c>
      <c r="N3248" s="67">
        <v>0.37</v>
      </c>
      <c r="Q3248" s="67">
        <v>0.73</v>
      </c>
    </row>
    <row r="3249" spans="1:17" ht="14" customHeight="1" x14ac:dyDescent="0.2">
      <c r="A3249" s="46">
        <v>3247</v>
      </c>
      <c r="B3249" s="63">
        <v>-81.19286666666666</v>
      </c>
      <c r="C3249" s="63">
        <v>24.634966666666667</v>
      </c>
      <c r="D3249" s="71">
        <v>17</v>
      </c>
      <c r="E3249" s="72">
        <v>0</v>
      </c>
      <c r="F3249" s="64">
        <v>38223</v>
      </c>
      <c r="G3249" s="65">
        <v>0.77222222222222225</v>
      </c>
      <c r="H3249" s="66">
        <v>31.058333333333337</v>
      </c>
      <c r="I3249" s="66">
        <v>35.848000000000006</v>
      </c>
      <c r="J3249" s="66">
        <v>0.60621075870638841</v>
      </c>
      <c r="K3249" s="66">
        <v>0.13321666644818678</v>
      </c>
      <c r="L3249" s="67">
        <v>0</v>
      </c>
      <c r="M3249" s="67">
        <v>0</v>
      </c>
      <c r="N3249" s="67">
        <v>0.11</v>
      </c>
      <c r="Q3249" s="67">
        <v>0.47</v>
      </c>
    </row>
    <row r="3250" spans="1:17" ht="14" customHeight="1" x14ac:dyDescent="0.2">
      <c r="A3250" s="46">
        <v>3248</v>
      </c>
      <c r="B3250" s="63">
        <v>-81.203400000000002</v>
      </c>
      <c r="C3250" s="63">
        <v>24.671866666666666</v>
      </c>
      <c r="D3250" s="71">
        <v>16</v>
      </c>
      <c r="E3250" s="72">
        <v>0</v>
      </c>
      <c r="F3250" s="64">
        <v>38223</v>
      </c>
      <c r="G3250" s="65">
        <v>0.79722222222222217</v>
      </c>
      <c r="H3250" s="66">
        <v>31.599</v>
      </c>
      <c r="I3250" s="66">
        <v>36.405999999999999</v>
      </c>
      <c r="J3250" s="66">
        <v>0.44065164184264993</v>
      </c>
      <c r="K3250" s="66">
        <v>0.13990176194225112</v>
      </c>
      <c r="L3250" s="67">
        <v>0</v>
      </c>
      <c r="M3250" s="67">
        <v>0</v>
      </c>
      <c r="N3250" s="67">
        <v>0.13</v>
      </c>
      <c r="Q3250" s="67">
        <v>0.66</v>
      </c>
    </row>
    <row r="3251" spans="1:17" ht="14" customHeight="1" x14ac:dyDescent="0.2">
      <c r="A3251" s="46">
        <v>3249</v>
      </c>
      <c r="B3251" s="63">
        <v>-81.031549999999996</v>
      </c>
      <c r="C3251" s="63">
        <v>24.699416666666668</v>
      </c>
      <c r="D3251" s="71">
        <v>13</v>
      </c>
      <c r="E3251" s="72">
        <v>0</v>
      </c>
      <c r="F3251" s="64">
        <v>38223</v>
      </c>
      <c r="G3251" s="65">
        <v>0.84930555555555554</v>
      </c>
      <c r="H3251" s="66">
        <v>31.612666666666666</v>
      </c>
      <c r="I3251" s="66">
        <v>36.1</v>
      </c>
    </row>
    <row r="3252" spans="1:17" ht="14" customHeight="1" x14ac:dyDescent="0.2">
      <c r="A3252" s="46">
        <v>3250</v>
      </c>
      <c r="B3252" s="63">
        <v>-81.023333333333326</v>
      </c>
      <c r="C3252" s="63">
        <v>24.674733333333332</v>
      </c>
      <c r="D3252" s="71">
        <v>14</v>
      </c>
      <c r="E3252" s="72">
        <v>0</v>
      </c>
      <c r="F3252" s="64">
        <v>38223</v>
      </c>
      <c r="G3252" s="65">
        <v>0.86388888888888893</v>
      </c>
      <c r="H3252" s="66">
        <v>31.411999999999995</v>
      </c>
      <c r="I3252" s="66">
        <v>35.895000000000003</v>
      </c>
      <c r="J3252" s="66">
        <v>0.49258558534553365</v>
      </c>
      <c r="K3252" s="66">
        <v>8.6885161891522705E-2</v>
      </c>
      <c r="L3252" s="67">
        <v>0</v>
      </c>
      <c r="M3252" s="67">
        <v>0</v>
      </c>
      <c r="N3252" s="67">
        <v>0.39</v>
      </c>
      <c r="Q3252" s="67">
        <v>2.8</v>
      </c>
    </row>
    <row r="3253" spans="1:17" ht="14" customHeight="1" x14ac:dyDescent="0.2">
      <c r="A3253" s="46">
        <v>3251</v>
      </c>
      <c r="B3253" s="63">
        <v>-81.016000000000005</v>
      </c>
      <c r="C3253" s="63">
        <v>24.642683333333334</v>
      </c>
      <c r="D3253" s="71">
        <v>15</v>
      </c>
      <c r="E3253" s="72">
        <v>0</v>
      </c>
      <c r="F3253" s="64">
        <v>38223</v>
      </c>
      <c r="G3253" s="65">
        <v>0.88749999999999996</v>
      </c>
      <c r="H3253" s="66">
        <v>31.313666666666666</v>
      </c>
      <c r="I3253" s="66">
        <v>35.470333333333336</v>
      </c>
      <c r="J3253" s="66">
        <v>0.4856610595451491</v>
      </c>
      <c r="K3253" s="66">
        <v>0.12574691457837045</v>
      </c>
      <c r="L3253" s="67">
        <v>0</v>
      </c>
      <c r="M3253" s="67">
        <v>0</v>
      </c>
      <c r="N3253" s="67">
        <v>0.12</v>
      </c>
      <c r="Q3253" s="67">
        <v>3.1</v>
      </c>
    </row>
    <row r="3254" spans="1:17" ht="14" customHeight="1" x14ac:dyDescent="0.2">
      <c r="A3254" s="46">
        <v>3252</v>
      </c>
      <c r="B3254" s="63">
        <v>-80.991699999999994</v>
      </c>
      <c r="C3254" s="63">
        <v>24.591633333333334</v>
      </c>
      <c r="D3254" s="71">
        <v>15.5</v>
      </c>
      <c r="E3254" s="72">
        <v>0</v>
      </c>
      <c r="F3254" s="64">
        <v>38223</v>
      </c>
      <c r="G3254" s="65">
        <v>0.91527777777777775</v>
      </c>
      <c r="H3254" s="66">
        <v>30.777666666666665</v>
      </c>
      <c r="I3254" s="66">
        <v>35.497333333333337</v>
      </c>
      <c r="J3254" s="66">
        <v>0.12338245971594197</v>
      </c>
      <c r="K3254" s="66">
        <v>2.2500180996272122E-2</v>
      </c>
      <c r="L3254" s="67">
        <v>0</v>
      </c>
      <c r="M3254" s="67">
        <v>0</v>
      </c>
      <c r="N3254" s="67">
        <v>0</v>
      </c>
      <c r="Q3254" s="67">
        <v>0</v>
      </c>
    </row>
    <row r="3255" spans="1:17" ht="14" customHeight="1" x14ac:dyDescent="0.2">
      <c r="A3255" s="46">
        <v>3253</v>
      </c>
      <c r="B3255" s="63">
        <v>-80.953249999999997</v>
      </c>
      <c r="C3255" s="63">
        <v>24.507733333333334</v>
      </c>
      <c r="D3255" s="71" t="s">
        <v>44</v>
      </c>
      <c r="E3255" s="72">
        <v>0</v>
      </c>
      <c r="F3255" s="64">
        <v>38223</v>
      </c>
      <c r="G3255" s="65">
        <v>0.95</v>
      </c>
      <c r="H3255" s="66">
        <v>30.790333333333333</v>
      </c>
      <c r="I3255" s="66">
        <v>35.731333333333332</v>
      </c>
      <c r="J3255" s="66">
        <v>0.10386788700576749</v>
      </c>
      <c r="K3255" s="66">
        <v>3.9037569675997544E-2</v>
      </c>
      <c r="L3255" s="67">
        <v>0</v>
      </c>
      <c r="M3255" s="67">
        <v>0.05</v>
      </c>
      <c r="N3255" s="67">
        <v>0</v>
      </c>
      <c r="Q3255" s="67">
        <v>0</v>
      </c>
    </row>
    <row r="3256" spans="1:17" ht="14" customHeight="1" x14ac:dyDescent="0.2">
      <c r="A3256" s="46">
        <v>3254</v>
      </c>
      <c r="B3256" s="63">
        <v>-80.906166666666664</v>
      </c>
      <c r="C3256" s="63">
        <v>24.404316666666666</v>
      </c>
      <c r="D3256" s="71" t="s">
        <v>45</v>
      </c>
      <c r="E3256" s="72">
        <v>0</v>
      </c>
      <c r="F3256" s="64">
        <v>38223</v>
      </c>
      <c r="G3256" s="65">
        <v>0.98819444444444438</v>
      </c>
      <c r="H3256" s="66">
        <v>30.828000000000003</v>
      </c>
      <c r="I3256" s="66">
        <v>35.83</v>
      </c>
      <c r="J3256" s="66">
        <v>0.11866119212477075</v>
      </c>
      <c r="K3256" s="66">
        <v>5.9970637088855645E-2</v>
      </c>
      <c r="L3256" s="67">
        <v>0</v>
      </c>
      <c r="M3256" s="67">
        <v>0.03</v>
      </c>
      <c r="N3256" s="67">
        <v>0</v>
      </c>
      <c r="Q3256" s="67">
        <v>0</v>
      </c>
    </row>
    <row r="3257" spans="1:17" ht="14" customHeight="1" x14ac:dyDescent="0.2">
      <c r="A3257" s="46">
        <v>3255</v>
      </c>
      <c r="B3257" s="63">
        <v>-80.85541666666667</v>
      </c>
      <c r="C3257" s="63">
        <v>24.295683333333333</v>
      </c>
      <c r="D3257" s="71" t="s">
        <v>46</v>
      </c>
      <c r="E3257" s="72">
        <v>0</v>
      </c>
      <c r="F3257" s="64">
        <v>38224</v>
      </c>
      <c r="G3257" s="65">
        <v>2.9861111111111113E-2</v>
      </c>
      <c r="H3257" s="66">
        <v>30.827333333333332</v>
      </c>
      <c r="I3257" s="66">
        <v>35.774666666666668</v>
      </c>
      <c r="J3257" s="66">
        <v>0.10733014990595972</v>
      </c>
      <c r="K3257" s="66">
        <v>8.7805164835099512E-3</v>
      </c>
      <c r="L3257" s="67">
        <v>0</v>
      </c>
      <c r="M3257" s="67">
        <v>0.02</v>
      </c>
      <c r="N3257" s="67">
        <v>0</v>
      </c>
      <c r="Q3257" s="67">
        <v>0</v>
      </c>
    </row>
    <row r="3258" spans="1:17" ht="14" customHeight="1" x14ac:dyDescent="0.2">
      <c r="A3258" s="46">
        <v>3256</v>
      </c>
      <c r="B3258" s="63">
        <v>-80.805066666666661</v>
      </c>
      <c r="C3258" s="63">
        <v>24.187533333333334</v>
      </c>
      <c r="D3258" s="71" t="s">
        <v>47</v>
      </c>
      <c r="E3258" s="72">
        <v>0</v>
      </c>
      <c r="F3258" s="64">
        <v>38224</v>
      </c>
      <c r="G3258" s="65">
        <v>7.2222222222222229E-2</v>
      </c>
      <c r="H3258" s="66">
        <v>30.299666666666667</v>
      </c>
      <c r="I3258" s="66">
        <v>36.323</v>
      </c>
      <c r="J3258" s="66">
        <v>8.8759830714019494E-2</v>
      </c>
      <c r="K3258" s="66">
        <v>2.5726923044535249E-2</v>
      </c>
      <c r="L3258" s="67">
        <v>0</v>
      </c>
      <c r="M3258" s="67">
        <v>0.02</v>
      </c>
      <c r="N3258" s="67">
        <v>0</v>
      </c>
      <c r="Q3258" s="67">
        <v>0</v>
      </c>
    </row>
    <row r="3259" spans="1:17" ht="14" customHeight="1" x14ac:dyDescent="0.2">
      <c r="A3259" s="46">
        <v>3257</v>
      </c>
      <c r="B3259" s="63">
        <v>-80.859399999999994</v>
      </c>
      <c r="C3259" s="63">
        <v>24.782816700000001</v>
      </c>
      <c r="D3259" s="71">
        <v>10</v>
      </c>
      <c r="E3259" s="72">
        <v>0</v>
      </c>
      <c r="F3259" s="64">
        <v>38224</v>
      </c>
      <c r="G3259" s="65">
        <v>0.47291666666666665</v>
      </c>
      <c r="H3259" s="66">
        <v>30.672666666666668</v>
      </c>
      <c r="I3259" s="66">
        <v>35.914666666666669</v>
      </c>
      <c r="J3259" s="66">
        <v>0.46520223331674043</v>
      </c>
      <c r="K3259" s="66">
        <v>0.11562180651781637</v>
      </c>
      <c r="L3259" s="67">
        <v>0</v>
      </c>
      <c r="M3259" s="67">
        <v>0</v>
      </c>
      <c r="N3259" s="67">
        <v>0.02</v>
      </c>
      <c r="Q3259" s="67">
        <v>2</v>
      </c>
    </row>
    <row r="3260" spans="1:17" ht="14" customHeight="1" x14ac:dyDescent="0.2">
      <c r="A3260" s="46">
        <v>3258</v>
      </c>
      <c r="B3260" s="63">
        <v>-80.845866666666666</v>
      </c>
      <c r="C3260" s="63">
        <v>24.754183333333334</v>
      </c>
      <c r="D3260" s="71">
        <v>11</v>
      </c>
      <c r="E3260" s="72">
        <v>0</v>
      </c>
      <c r="F3260" s="64">
        <v>38224</v>
      </c>
      <c r="G3260" s="65">
        <v>0.48541666666666666</v>
      </c>
      <c r="H3260" s="66">
        <v>30.557000000000002</v>
      </c>
      <c r="I3260" s="66">
        <v>35.832666666666668</v>
      </c>
      <c r="J3260" s="66">
        <v>0.73305548132252274</v>
      </c>
      <c r="K3260" s="66">
        <v>0.34577249313041902</v>
      </c>
      <c r="L3260" s="67">
        <v>0</v>
      </c>
      <c r="M3260" s="67">
        <v>0</v>
      </c>
      <c r="N3260" s="67">
        <v>0</v>
      </c>
      <c r="Q3260" s="67">
        <v>1.4</v>
      </c>
    </row>
    <row r="3261" spans="1:17" ht="14" customHeight="1" x14ac:dyDescent="0.2">
      <c r="A3261" s="46">
        <v>3259</v>
      </c>
      <c r="B3261" s="63">
        <v>-80.82971666666667</v>
      </c>
      <c r="C3261" s="63">
        <v>24.713999999999999</v>
      </c>
      <c r="D3261" s="71">
        <v>12</v>
      </c>
      <c r="E3261" s="72">
        <v>0</v>
      </c>
      <c r="F3261" s="64">
        <v>38224</v>
      </c>
      <c r="G3261" s="65">
        <v>0.51388888888888895</v>
      </c>
      <c r="H3261" s="66">
        <v>30.363666666666663</v>
      </c>
      <c r="I3261" s="66">
        <v>35.423000000000002</v>
      </c>
      <c r="J3261" s="66">
        <v>0.3849406842668292</v>
      </c>
      <c r="K3261" s="66">
        <v>8.2479213134689297E-2</v>
      </c>
      <c r="L3261" s="67">
        <v>0</v>
      </c>
      <c r="M3261" s="67">
        <v>0</v>
      </c>
      <c r="N3261" s="67">
        <v>0.06</v>
      </c>
      <c r="Q3261" s="67">
        <v>0.11</v>
      </c>
    </row>
    <row r="3262" spans="1:17" ht="14" customHeight="1" x14ac:dyDescent="0.2">
      <c r="A3262" s="46">
        <v>3260</v>
      </c>
      <c r="B3262" s="63">
        <v>-80.753399999999999</v>
      </c>
      <c r="C3262" s="63">
        <v>24.8202</v>
      </c>
      <c r="D3262" s="71">
        <v>7</v>
      </c>
      <c r="E3262" s="72">
        <v>0</v>
      </c>
      <c r="F3262" s="64">
        <v>38224</v>
      </c>
      <c r="G3262" s="65">
        <v>0.55277777777777781</v>
      </c>
      <c r="H3262" s="66">
        <v>30.554666666666666</v>
      </c>
      <c r="I3262" s="66">
        <v>36.234999999999999</v>
      </c>
      <c r="J3262" s="66">
        <v>0.346226290019225</v>
      </c>
      <c r="K3262" s="66">
        <v>0.13201981320191128</v>
      </c>
      <c r="L3262" s="67">
        <v>0</v>
      </c>
      <c r="M3262" s="67">
        <v>0.03</v>
      </c>
      <c r="N3262" s="67">
        <v>0.17</v>
      </c>
      <c r="Q3262" s="67">
        <v>0.94</v>
      </c>
    </row>
    <row r="3263" spans="1:17" ht="14" customHeight="1" x14ac:dyDescent="0.2">
      <c r="A3263" s="46">
        <v>3261</v>
      </c>
      <c r="B3263" s="63">
        <v>-80.740766666666673</v>
      </c>
      <c r="C3263" s="63">
        <v>24.792316666666668</v>
      </c>
      <c r="D3263" s="71">
        <v>8</v>
      </c>
      <c r="E3263" s="72">
        <v>0</v>
      </c>
      <c r="F3263" s="64">
        <v>38224</v>
      </c>
      <c r="G3263" s="65">
        <v>0.57847222222222217</v>
      </c>
      <c r="H3263" s="66">
        <v>30.676000000000002</v>
      </c>
      <c r="I3263" s="66">
        <v>35.915333333333329</v>
      </c>
      <c r="J3263" s="66">
        <v>0.42334032734168869</v>
      </c>
      <c r="K3263" s="66">
        <v>7.8723307241812895E-2</v>
      </c>
      <c r="L3263" s="67">
        <v>0</v>
      </c>
      <c r="M3263" s="67">
        <v>0.02</v>
      </c>
      <c r="N3263" s="67">
        <v>0</v>
      </c>
      <c r="Q3263" s="67">
        <v>0.44</v>
      </c>
    </row>
    <row r="3264" spans="1:17" ht="14" customHeight="1" x14ac:dyDescent="0.2">
      <c r="A3264" s="46">
        <v>3262</v>
      </c>
      <c r="B3264" s="63">
        <v>-80.721666666666664</v>
      </c>
      <c r="C3264" s="63">
        <v>24.764749999999999</v>
      </c>
      <c r="D3264" s="71">
        <v>9</v>
      </c>
      <c r="E3264" s="72">
        <v>0</v>
      </c>
      <c r="F3264" s="64">
        <v>38224</v>
      </c>
      <c r="G3264" s="65">
        <v>0.59513888888888888</v>
      </c>
      <c r="H3264" s="66">
        <v>30.444333333333333</v>
      </c>
      <c r="I3264" s="66">
        <v>35.480666666666671</v>
      </c>
      <c r="J3264" s="66">
        <v>0.42113706913247539</v>
      </c>
      <c r="K3264" s="66">
        <v>6.3604684141254808E-2</v>
      </c>
      <c r="L3264" s="67">
        <v>0</v>
      </c>
      <c r="M3264" s="67">
        <v>0.08</v>
      </c>
      <c r="N3264" s="67">
        <v>0</v>
      </c>
      <c r="Q3264" s="67">
        <v>0</v>
      </c>
    </row>
    <row r="3265" spans="1:17" ht="14" customHeight="1" x14ac:dyDescent="0.2">
      <c r="A3265" s="46">
        <v>3263</v>
      </c>
      <c r="B3265" s="63">
        <v>-80.689033333333327</v>
      </c>
      <c r="C3265" s="63">
        <v>24.717766666666666</v>
      </c>
      <c r="D3265" s="71">
        <v>9.5</v>
      </c>
      <c r="E3265" s="72">
        <v>0</v>
      </c>
      <c r="F3265" s="64">
        <v>38224</v>
      </c>
      <c r="G3265" s="65">
        <v>0.61597222222222225</v>
      </c>
      <c r="H3265" s="66">
        <v>30.316666666666663</v>
      </c>
      <c r="I3265" s="66">
        <v>35.523333333333333</v>
      </c>
      <c r="J3265" s="66">
        <v>0.13502825310749772</v>
      </c>
      <c r="K3265" s="66">
        <v>2.3033827845193599E-2</v>
      </c>
      <c r="L3265" s="67">
        <v>0</v>
      </c>
      <c r="M3265" s="67">
        <v>0</v>
      </c>
      <c r="N3265" s="67">
        <v>0</v>
      </c>
      <c r="Q3265" s="67">
        <v>0</v>
      </c>
    </row>
    <row r="3266" spans="1:17" ht="14" customHeight="1" x14ac:dyDescent="0.2">
      <c r="A3266" s="46">
        <v>3264</v>
      </c>
      <c r="B3266" s="63">
        <v>-80.050933333333333</v>
      </c>
      <c r="C3266" s="63">
        <v>24.904983333333334</v>
      </c>
      <c r="D3266" s="71" t="s">
        <v>48</v>
      </c>
      <c r="E3266" s="72">
        <v>0</v>
      </c>
      <c r="F3266" s="64">
        <v>38224</v>
      </c>
      <c r="G3266" s="65">
        <v>0.77361111111111114</v>
      </c>
      <c r="H3266" s="66">
        <v>30.018000000000001</v>
      </c>
      <c r="I3266" s="66">
        <v>36.30766666666667</v>
      </c>
      <c r="J3266" s="66">
        <v>8.4038563122848242E-2</v>
      </c>
      <c r="K3266" s="66">
        <v>2.4223142480489221E-2</v>
      </c>
      <c r="L3266" s="67">
        <v>0</v>
      </c>
      <c r="M3266" s="67">
        <v>0.02</v>
      </c>
      <c r="N3266" s="67">
        <v>0</v>
      </c>
      <c r="Q3266" s="67">
        <v>0</v>
      </c>
    </row>
    <row r="3267" spans="1:17" ht="14" customHeight="1" x14ac:dyDescent="0.2">
      <c r="A3267" s="46">
        <v>3265</v>
      </c>
      <c r="B3267" s="63">
        <v>-80.128816666666665</v>
      </c>
      <c r="C3267" s="63">
        <v>24.948016666666668</v>
      </c>
      <c r="D3267" s="71" t="s">
        <v>49</v>
      </c>
      <c r="E3267" s="72">
        <v>0</v>
      </c>
      <c r="F3267" s="64">
        <v>38224</v>
      </c>
      <c r="G3267" s="65">
        <v>0.80694444444444446</v>
      </c>
      <c r="H3267" s="66">
        <v>30.572000000000003</v>
      </c>
      <c r="I3267" s="66">
        <v>35.796666666666667</v>
      </c>
      <c r="J3267" s="66">
        <v>0.15422807464492749</v>
      </c>
      <c r="K3267" s="66">
        <v>4.9303934706321079E-2</v>
      </c>
      <c r="L3267" s="67">
        <v>0</v>
      </c>
      <c r="M3267" s="67">
        <v>0.05</v>
      </c>
      <c r="N3267" s="67">
        <v>0</v>
      </c>
      <c r="Q3267" s="67">
        <v>0</v>
      </c>
    </row>
    <row r="3268" spans="1:17" ht="14" customHeight="1" x14ac:dyDescent="0.2">
      <c r="A3268" s="46">
        <v>3266</v>
      </c>
      <c r="B3268" s="63">
        <v>-80.197916666666671</v>
      </c>
      <c r="C3268" s="63">
        <v>24.991816666666665</v>
      </c>
      <c r="D3268" s="71" t="s">
        <v>50</v>
      </c>
      <c r="E3268" s="72">
        <v>0</v>
      </c>
      <c r="F3268" s="64">
        <v>38224</v>
      </c>
      <c r="G3268" s="65">
        <v>0.83819444444444446</v>
      </c>
      <c r="H3268" s="66">
        <v>30.611499999999999</v>
      </c>
      <c r="I3268" s="66">
        <v>35.761000000000003</v>
      </c>
      <c r="J3268" s="66">
        <v>9.5999107687148727E-2</v>
      </c>
      <c r="K3268" s="66">
        <v>1.5781096441881998E-2</v>
      </c>
      <c r="L3268" s="67">
        <v>0</v>
      </c>
      <c r="M3268" s="67">
        <v>0.02</v>
      </c>
      <c r="N3268" s="67">
        <v>0.18</v>
      </c>
      <c r="Q3268" s="67">
        <v>0</v>
      </c>
    </row>
    <row r="3269" spans="1:17" ht="14" customHeight="1" x14ac:dyDescent="0.2">
      <c r="A3269" s="46">
        <v>3267</v>
      </c>
      <c r="B3269" s="63">
        <v>-80.243933333333331</v>
      </c>
      <c r="C3269" s="63">
        <v>25.020600000000002</v>
      </c>
      <c r="D3269" s="71" t="s">
        <v>51</v>
      </c>
      <c r="E3269" s="72">
        <v>0</v>
      </c>
      <c r="F3269" s="64">
        <v>38224</v>
      </c>
      <c r="G3269" s="65">
        <v>0.8618055555555556</v>
      </c>
      <c r="H3269" s="66">
        <v>30.646666666666665</v>
      </c>
      <c r="I3269" s="66">
        <v>35.46</v>
      </c>
      <c r="J3269" s="66">
        <v>0.10670064756047024</v>
      </c>
      <c r="K3269" s="66">
        <v>1.9153578464222762E-2</v>
      </c>
      <c r="L3269" s="67">
        <v>0</v>
      </c>
      <c r="M3269" s="67">
        <v>0.03</v>
      </c>
      <c r="N3269" s="67">
        <v>0</v>
      </c>
      <c r="Q3269" s="67">
        <v>0</v>
      </c>
    </row>
    <row r="3270" spans="1:17" ht="14" customHeight="1" x14ac:dyDescent="0.2">
      <c r="A3270" s="46">
        <v>3268</v>
      </c>
      <c r="B3270" s="63">
        <v>-80.286633333333327</v>
      </c>
      <c r="C3270" s="63">
        <v>25.048316666666668</v>
      </c>
      <c r="D3270" s="71">
        <v>6.5</v>
      </c>
      <c r="E3270" s="72">
        <v>0</v>
      </c>
      <c r="F3270" s="64">
        <v>38224</v>
      </c>
      <c r="G3270" s="65">
        <v>0.8833333333333333</v>
      </c>
      <c r="H3270" s="66">
        <v>30.716333333333335</v>
      </c>
      <c r="I3270" s="66">
        <v>35.372666666666667</v>
      </c>
      <c r="J3270" s="66">
        <v>0.13754626248945573</v>
      </c>
      <c r="K3270" s="66">
        <v>2.1598434263878301E-2</v>
      </c>
      <c r="L3270" s="67">
        <v>0</v>
      </c>
      <c r="M3270" s="67">
        <v>0</v>
      </c>
      <c r="N3270" s="67">
        <v>0</v>
      </c>
      <c r="Q3270" s="67">
        <v>0</v>
      </c>
    </row>
    <row r="3271" spans="1:17" ht="14" customHeight="1" x14ac:dyDescent="0.2">
      <c r="A3271" s="46">
        <v>3269</v>
      </c>
      <c r="B3271" s="63">
        <v>-80.314916666666662</v>
      </c>
      <c r="C3271" s="63">
        <v>25.064883333333334</v>
      </c>
      <c r="D3271" s="71">
        <v>6</v>
      </c>
      <c r="E3271" s="72">
        <v>0</v>
      </c>
      <c r="F3271" s="64">
        <v>38224</v>
      </c>
      <c r="G3271" s="65">
        <v>0.89930555555555547</v>
      </c>
      <c r="H3271" s="66">
        <v>30.49666666666667</v>
      </c>
      <c r="I3271" s="66">
        <v>35.452999999999996</v>
      </c>
      <c r="J3271" s="66">
        <v>0.28799732306144621</v>
      </c>
      <c r="K3271" s="66">
        <v>3.4081222685542811E-2</v>
      </c>
      <c r="L3271" s="67">
        <v>0</v>
      </c>
      <c r="M3271" s="67">
        <v>0</v>
      </c>
      <c r="N3271" s="67">
        <v>0.05</v>
      </c>
      <c r="Q3271" s="67">
        <v>0</v>
      </c>
    </row>
    <row r="3272" spans="1:17" ht="14" customHeight="1" x14ac:dyDescent="0.2">
      <c r="A3272" s="46">
        <v>3270</v>
      </c>
      <c r="B3272" s="63">
        <v>-80.330150000000003</v>
      </c>
      <c r="C3272" s="63">
        <v>25.077316666666668</v>
      </c>
      <c r="D3272" s="71">
        <v>5.5</v>
      </c>
      <c r="E3272" s="72">
        <v>0</v>
      </c>
      <c r="F3272" s="64">
        <v>38224</v>
      </c>
      <c r="G3272" s="65">
        <v>0.9145833333333333</v>
      </c>
      <c r="H3272" s="66">
        <v>30.815000000000001</v>
      </c>
      <c r="I3272" s="66">
        <v>35.510333333333335</v>
      </c>
      <c r="J3272" s="66">
        <v>0.37738665612095523</v>
      </c>
      <c r="K3272" s="66">
        <v>4.4833958588513093E-2</v>
      </c>
      <c r="L3272" s="67">
        <v>0</v>
      </c>
      <c r="M3272" s="67">
        <v>0</v>
      </c>
      <c r="N3272" s="67">
        <v>0.01</v>
      </c>
      <c r="Q3272" s="67">
        <v>0</v>
      </c>
    </row>
    <row r="3273" spans="1:17" ht="14" customHeight="1" x14ac:dyDescent="0.2">
      <c r="A3273" s="46">
        <v>3271</v>
      </c>
      <c r="B3273" s="63">
        <v>-80.354366666666664</v>
      </c>
      <c r="C3273" s="63">
        <v>25.093333333333334</v>
      </c>
      <c r="D3273" s="71">
        <v>5</v>
      </c>
      <c r="E3273" s="72">
        <v>0</v>
      </c>
      <c r="F3273" s="64">
        <v>38224</v>
      </c>
      <c r="G3273" s="65">
        <v>0.92847222222222225</v>
      </c>
      <c r="H3273" s="66">
        <v>30.835000000000001</v>
      </c>
      <c r="I3273" s="66">
        <v>35.440666666666665</v>
      </c>
      <c r="J3273" s="66">
        <v>0.41610105036855938</v>
      </c>
      <c r="K3273" s="66">
        <v>5.6731912139728079E-2</v>
      </c>
      <c r="L3273" s="67">
        <v>0</v>
      </c>
      <c r="M3273" s="67">
        <v>0.06</v>
      </c>
      <c r="N3273" s="67">
        <v>0.45</v>
      </c>
      <c r="Q3273" s="67">
        <v>0.32</v>
      </c>
    </row>
    <row r="3274" spans="1:17" ht="14" customHeight="1" x14ac:dyDescent="0.2">
      <c r="A3274" s="46">
        <v>3272</v>
      </c>
      <c r="B3274" s="63">
        <v>-80.378200000000007</v>
      </c>
      <c r="C3274" s="63">
        <v>25.107600000000001</v>
      </c>
      <c r="D3274" s="71">
        <v>4</v>
      </c>
      <c r="E3274" s="72">
        <v>0</v>
      </c>
      <c r="F3274" s="64">
        <v>38224</v>
      </c>
      <c r="G3274" s="65">
        <v>0.94027777777777777</v>
      </c>
      <c r="H3274" s="66">
        <v>31.10766666666667</v>
      </c>
      <c r="I3274" s="66">
        <v>35.910666666666664</v>
      </c>
      <c r="J3274" s="66">
        <v>0.2936628441708517</v>
      </c>
      <c r="K3274" s="66">
        <v>6.3330117674774727E-2</v>
      </c>
      <c r="L3274" s="67">
        <v>0</v>
      </c>
      <c r="M3274" s="67">
        <v>0.02</v>
      </c>
      <c r="N3274" s="67">
        <v>0</v>
      </c>
      <c r="Q3274" s="67">
        <v>0.49</v>
      </c>
    </row>
    <row r="3275" spans="1:17" ht="14" customHeight="1" x14ac:dyDescent="0.2">
      <c r="A3275" s="46">
        <v>3273</v>
      </c>
      <c r="B3275" s="63">
        <v>-79.842333333333329</v>
      </c>
      <c r="C3275" s="63">
        <v>25.65015</v>
      </c>
      <c r="D3275" s="71" t="s">
        <v>53</v>
      </c>
      <c r="E3275" s="72">
        <v>0</v>
      </c>
      <c r="F3275" s="64">
        <v>38225</v>
      </c>
      <c r="G3275" s="65">
        <v>0.47291666666666665</v>
      </c>
      <c r="H3275" s="66">
        <v>29.793000000000003</v>
      </c>
      <c r="I3275" s="66">
        <v>36.312000000000005</v>
      </c>
      <c r="J3275" s="66">
        <v>7.6799286149718995E-2</v>
      </c>
      <c r="K3275" s="66">
        <v>2.2530828970398903E-2</v>
      </c>
      <c r="L3275" s="67">
        <v>0</v>
      </c>
      <c r="M3275" s="67">
        <v>0.04</v>
      </c>
      <c r="N3275" s="67">
        <v>0</v>
      </c>
      <c r="Q3275" s="67">
        <v>0</v>
      </c>
    </row>
    <row r="3276" spans="1:17" ht="14" customHeight="1" x14ac:dyDescent="0.2">
      <c r="A3276" s="46">
        <v>3274</v>
      </c>
      <c r="B3276" s="63">
        <v>-79.943816666666663</v>
      </c>
      <c r="C3276" s="63">
        <v>24.647749999999998</v>
      </c>
      <c r="D3276" s="71" t="s">
        <v>54</v>
      </c>
      <c r="E3276" s="72">
        <v>0</v>
      </c>
      <c r="F3276" s="64">
        <v>38225</v>
      </c>
      <c r="G3276" s="65">
        <v>0.52013888888888882</v>
      </c>
      <c r="H3276" s="66">
        <v>30.178666666666668</v>
      </c>
      <c r="I3276" s="66">
        <v>35.731999999999999</v>
      </c>
      <c r="J3276" s="66">
        <v>0.12401196206143149</v>
      </c>
      <c r="K3276" s="66">
        <v>2.268264144339649E-2</v>
      </c>
      <c r="L3276" s="67">
        <v>0</v>
      </c>
      <c r="M3276" s="67">
        <v>0.02</v>
      </c>
      <c r="N3276" s="67">
        <v>0</v>
      </c>
      <c r="Q3276" s="67">
        <v>0</v>
      </c>
    </row>
    <row r="3277" spans="1:17" ht="14" customHeight="1" x14ac:dyDescent="0.2">
      <c r="A3277" s="46">
        <v>3275</v>
      </c>
      <c r="B3277" s="63">
        <v>-80.022433333333339</v>
      </c>
      <c r="C3277" s="63">
        <v>25.637983333333334</v>
      </c>
      <c r="D3277" s="71" t="s">
        <v>55</v>
      </c>
      <c r="E3277" s="72">
        <v>0</v>
      </c>
      <c r="F3277" s="64">
        <v>38225</v>
      </c>
      <c r="G3277" s="65">
        <v>0.55486111111111114</v>
      </c>
      <c r="H3277" s="66">
        <v>30.297333333333338</v>
      </c>
      <c r="I3277" s="66">
        <v>35.627666666666663</v>
      </c>
      <c r="J3277" s="66">
        <v>0.12117920150672873</v>
      </c>
      <c r="K3277" s="66">
        <v>1.5501190532511889E-2</v>
      </c>
      <c r="L3277" s="67">
        <v>0</v>
      </c>
      <c r="M3277" s="67">
        <v>0.04</v>
      </c>
      <c r="N3277" s="67">
        <v>0.14000000000000001</v>
      </c>
      <c r="Q3277" s="67">
        <v>0</v>
      </c>
    </row>
    <row r="3278" spans="1:17" ht="14" customHeight="1" x14ac:dyDescent="0.2">
      <c r="A3278" s="46">
        <v>3276</v>
      </c>
      <c r="B3278" s="63">
        <v>-80.083849999999998</v>
      </c>
      <c r="C3278" s="63">
        <v>25.648666666666667</v>
      </c>
      <c r="D3278" s="71">
        <v>3</v>
      </c>
      <c r="E3278" s="72">
        <v>0</v>
      </c>
      <c r="F3278" s="64">
        <v>38225</v>
      </c>
      <c r="G3278" s="65">
        <v>0.59513888888888888</v>
      </c>
      <c r="H3278" s="66">
        <v>29.927333333333337</v>
      </c>
      <c r="I3278" s="66">
        <v>35.676666666666669</v>
      </c>
      <c r="J3278" s="66">
        <v>0.2772957831881247</v>
      </c>
      <c r="K3278" s="66">
        <v>5.4255675309915763E-2</v>
      </c>
      <c r="L3278" s="67">
        <v>0</v>
      </c>
      <c r="M3278" s="67">
        <v>0.03</v>
      </c>
      <c r="N3278" s="67">
        <v>0.09</v>
      </c>
      <c r="Q3278" s="67">
        <v>0.25</v>
      </c>
    </row>
    <row r="3279" spans="1:17" ht="14" customHeight="1" x14ac:dyDescent="0.2">
      <c r="A3279" s="46">
        <v>3277</v>
      </c>
      <c r="B3279" s="63">
        <v>-80.10496666666667</v>
      </c>
      <c r="C3279" s="63">
        <v>25.642333333333333</v>
      </c>
      <c r="D3279" s="71">
        <v>2</v>
      </c>
      <c r="E3279" s="72">
        <v>0</v>
      </c>
      <c r="F3279" s="64">
        <v>38225</v>
      </c>
      <c r="G3279" s="65">
        <v>0.61527777777777781</v>
      </c>
      <c r="H3279" s="66">
        <v>30.695666666666664</v>
      </c>
      <c r="I3279" s="66">
        <v>36.732333333333337</v>
      </c>
      <c r="J3279" s="66">
        <v>0.42113706913247545</v>
      </c>
      <c r="K3279" s="66">
        <v>8.931685415778115E-2</v>
      </c>
      <c r="L3279" s="67">
        <v>0</v>
      </c>
      <c r="M3279" s="67">
        <v>0.03</v>
      </c>
      <c r="N3279" s="67">
        <v>0.01</v>
      </c>
      <c r="Q3279" s="67">
        <v>1.1000000000000001</v>
      </c>
    </row>
    <row r="3280" spans="1:17" ht="14" customHeight="1" x14ac:dyDescent="0.2">
      <c r="A3280" s="46">
        <v>3278</v>
      </c>
      <c r="B3280" s="63">
        <v>-80.121516666666665</v>
      </c>
      <c r="C3280" s="63">
        <v>25.646316666666667</v>
      </c>
      <c r="D3280" s="71">
        <v>1</v>
      </c>
      <c r="E3280" s="72">
        <v>0</v>
      </c>
      <c r="F3280" s="64">
        <v>38225</v>
      </c>
      <c r="G3280" s="65">
        <v>0.63194444444444442</v>
      </c>
      <c r="H3280" s="66">
        <v>30.149666666666665</v>
      </c>
      <c r="I3280" s="66">
        <v>36.003000000000007</v>
      </c>
      <c r="J3280" s="66">
        <v>0.42743209258737047</v>
      </c>
      <c r="K3280" s="66">
        <v>0.16827796867860423</v>
      </c>
      <c r="L3280" s="67">
        <v>0</v>
      </c>
      <c r="M3280" s="67">
        <v>0.02</v>
      </c>
      <c r="N3280" s="67">
        <v>0.27</v>
      </c>
      <c r="Q3280" s="67">
        <v>2.8</v>
      </c>
    </row>
    <row r="3281" spans="1:17" ht="14" customHeight="1" x14ac:dyDescent="0.2">
      <c r="A3281" s="46">
        <v>3279</v>
      </c>
      <c r="B3281" s="63">
        <v>-80.12715</v>
      </c>
      <c r="C3281" s="63">
        <v>25.645533333333333</v>
      </c>
      <c r="D3281" s="71">
        <v>1</v>
      </c>
      <c r="E3281" s="72">
        <v>0</v>
      </c>
      <c r="F3281" s="64">
        <v>38274</v>
      </c>
      <c r="G3281" s="65">
        <v>0.5131944444444444</v>
      </c>
      <c r="H3281" s="66">
        <v>26.732333333333333</v>
      </c>
      <c r="I3281" s="66">
        <v>34.359000000000002</v>
      </c>
      <c r="J3281" s="66">
        <v>0.62194831734362599</v>
      </c>
      <c r="K3281" s="66">
        <v>0.15672398711215738</v>
      </c>
      <c r="L3281" s="67">
        <v>1.1000000000000001</v>
      </c>
      <c r="M3281" s="67">
        <v>0.1</v>
      </c>
      <c r="N3281" s="67">
        <v>0.8</v>
      </c>
      <c r="Q3281" s="67">
        <v>0</v>
      </c>
    </row>
    <row r="3282" spans="1:17" ht="14" customHeight="1" x14ac:dyDescent="0.2">
      <c r="A3282" s="46">
        <v>3280</v>
      </c>
      <c r="B3282" s="63">
        <v>-80.105500000000006</v>
      </c>
      <c r="C3282" s="63">
        <v>25.642266666666668</v>
      </c>
      <c r="D3282" s="71">
        <v>2</v>
      </c>
      <c r="E3282" s="72">
        <v>0</v>
      </c>
      <c r="F3282" s="64">
        <v>38274</v>
      </c>
      <c r="G3282" s="65">
        <v>0.52361111111111114</v>
      </c>
      <c r="H3282" s="66">
        <v>27.323999999999998</v>
      </c>
      <c r="I3282" s="66">
        <v>35.74</v>
      </c>
      <c r="J3282" s="66">
        <v>0.44128114418813946</v>
      </c>
      <c r="K3282" s="66">
        <v>9.9756713626612911E-2</v>
      </c>
      <c r="L3282" s="67">
        <v>0.69</v>
      </c>
      <c r="M3282" s="67">
        <v>0.03</v>
      </c>
      <c r="N3282" s="67">
        <v>0.86</v>
      </c>
      <c r="Q3282" s="67">
        <v>0</v>
      </c>
    </row>
    <row r="3283" spans="1:17" ht="14" customHeight="1" x14ac:dyDescent="0.2">
      <c r="A3283" s="46">
        <v>3281</v>
      </c>
      <c r="B3283" s="63">
        <v>-80.083516666666668</v>
      </c>
      <c r="C3283" s="63">
        <v>25.6448</v>
      </c>
      <c r="D3283" s="71">
        <v>3</v>
      </c>
      <c r="E3283" s="72">
        <v>0</v>
      </c>
      <c r="F3283" s="64">
        <v>38274</v>
      </c>
      <c r="G3283" s="65">
        <v>0.53472222222222221</v>
      </c>
      <c r="H3283" s="66">
        <v>27.894666666666666</v>
      </c>
      <c r="I3283" s="66">
        <v>36.034666666666659</v>
      </c>
      <c r="J3283" s="66">
        <v>0.27068600856048497</v>
      </c>
      <c r="K3283" s="66">
        <v>6.9526396362998649E-2</v>
      </c>
      <c r="L3283" s="67">
        <v>0.95</v>
      </c>
      <c r="M3283" s="67">
        <v>0.04</v>
      </c>
      <c r="N3283" s="67">
        <v>0.33</v>
      </c>
      <c r="Q3283" s="67">
        <v>0</v>
      </c>
    </row>
    <row r="3284" spans="1:17" ht="14" customHeight="1" x14ac:dyDescent="0.2">
      <c r="A3284" s="46">
        <v>3282</v>
      </c>
      <c r="B3284" s="63">
        <v>-80.286933333333337</v>
      </c>
      <c r="C3284" s="63">
        <v>25.043316666666666</v>
      </c>
      <c r="D3284" s="71">
        <v>6.5</v>
      </c>
      <c r="E3284" s="72">
        <v>0</v>
      </c>
      <c r="F3284" s="64">
        <v>38274</v>
      </c>
      <c r="G3284" s="65">
        <v>0.71458333333333324</v>
      </c>
      <c r="H3284" s="66">
        <v>28.108333333333334</v>
      </c>
      <c r="I3284" s="66">
        <v>35.916333333333334</v>
      </c>
      <c r="J3284" s="66">
        <v>9.8517117069106722E-2</v>
      </c>
      <c r="K3284" s="66">
        <v>2.5983842973310248E-2</v>
      </c>
      <c r="L3284" s="67">
        <v>0.73</v>
      </c>
      <c r="M3284" s="67">
        <v>0.05</v>
      </c>
      <c r="N3284" s="67">
        <v>0.4</v>
      </c>
      <c r="Q3284" s="67">
        <v>0</v>
      </c>
    </row>
    <row r="3285" spans="1:17" ht="14" customHeight="1" x14ac:dyDescent="0.2">
      <c r="A3285" s="46">
        <v>3283</v>
      </c>
      <c r="B3285" s="63">
        <v>-80.315516666666667</v>
      </c>
      <c r="C3285" s="63">
        <v>25.063866666666666</v>
      </c>
      <c r="D3285" s="71">
        <v>6</v>
      </c>
      <c r="E3285" s="72">
        <v>0</v>
      </c>
      <c r="F3285" s="64">
        <v>38274</v>
      </c>
      <c r="G3285" s="65">
        <v>0.73055555555555562</v>
      </c>
      <c r="H3285" s="66">
        <v>28.192999999999998</v>
      </c>
      <c r="I3285" s="66">
        <v>36.061</v>
      </c>
      <c r="J3285" s="66">
        <v>0.30121687231672578</v>
      </c>
      <c r="K3285" s="66">
        <v>7.0662077043572274E-2</v>
      </c>
      <c r="L3285" s="67">
        <v>0.44</v>
      </c>
      <c r="M3285" s="67">
        <v>0.08</v>
      </c>
      <c r="N3285" s="67">
        <v>0.54</v>
      </c>
      <c r="Q3285" s="67">
        <v>0</v>
      </c>
    </row>
    <row r="3286" spans="1:17" ht="14" customHeight="1" x14ac:dyDescent="0.2">
      <c r="A3286" s="46">
        <v>3284</v>
      </c>
      <c r="B3286" s="63">
        <v>-80.333333333333329</v>
      </c>
      <c r="C3286" s="63">
        <v>25.078966666666666</v>
      </c>
      <c r="D3286" s="71">
        <v>5.5</v>
      </c>
      <c r="E3286" s="72">
        <v>0</v>
      </c>
      <c r="F3286" s="64">
        <v>38274</v>
      </c>
      <c r="G3286" s="65">
        <v>0.74305555555555547</v>
      </c>
      <c r="H3286" s="66">
        <v>27.864333333333335</v>
      </c>
      <c r="I3286" s="66">
        <v>36.11</v>
      </c>
      <c r="J3286" s="66">
        <v>0.28516456250674349</v>
      </c>
      <c r="K3286" s="66">
        <v>3.3936786726549678E-2</v>
      </c>
      <c r="L3286" s="67">
        <v>0.51</v>
      </c>
      <c r="M3286" s="67">
        <v>0.08</v>
      </c>
      <c r="N3286" s="67">
        <v>0.34</v>
      </c>
      <c r="Q3286" s="67">
        <v>0</v>
      </c>
    </row>
    <row r="3287" spans="1:17" ht="14" customHeight="1" x14ac:dyDescent="0.2">
      <c r="A3287" s="46">
        <v>3285</v>
      </c>
      <c r="B3287" s="63">
        <v>-80.35445</v>
      </c>
      <c r="C3287" s="63">
        <v>25.092933333333335</v>
      </c>
      <c r="D3287" s="71">
        <v>5</v>
      </c>
      <c r="E3287" s="72">
        <v>0</v>
      </c>
      <c r="F3287" s="64">
        <v>38274</v>
      </c>
      <c r="G3287" s="65">
        <v>0.75624999999999998</v>
      </c>
      <c r="H3287" s="66">
        <v>27.81</v>
      </c>
      <c r="I3287" s="66">
        <v>36.195999999999998</v>
      </c>
      <c r="J3287" s="66">
        <v>0.31569542626298425</v>
      </c>
      <c r="K3287" s="66">
        <v>3.1553959931177614E-2</v>
      </c>
      <c r="L3287" s="67">
        <v>0.68</v>
      </c>
      <c r="M3287" s="67">
        <v>7.0000000000000007E-2</v>
      </c>
      <c r="N3287" s="67">
        <v>0.28000000000000003</v>
      </c>
      <c r="Q3287" s="67">
        <v>0</v>
      </c>
    </row>
    <row r="3288" spans="1:17" ht="14" customHeight="1" x14ac:dyDescent="0.2">
      <c r="A3288" s="46">
        <v>3286</v>
      </c>
      <c r="B3288" s="63">
        <v>-80.3797</v>
      </c>
      <c r="C3288" s="63">
        <v>25.107500000000002</v>
      </c>
      <c r="D3288" s="71">
        <v>4</v>
      </c>
      <c r="E3288" s="72">
        <v>0</v>
      </c>
      <c r="F3288" s="64">
        <v>38274</v>
      </c>
      <c r="G3288" s="65">
        <v>0.76736111111111116</v>
      </c>
      <c r="H3288" s="66">
        <v>27.647333333333336</v>
      </c>
      <c r="I3288" s="66">
        <v>36.388333333333328</v>
      </c>
      <c r="J3288" s="66">
        <v>0.31317741688102618</v>
      </c>
      <c r="K3288" s="66">
        <v>5.2205817419581142E-2</v>
      </c>
      <c r="L3288" s="67">
        <v>0.78</v>
      </c>
      <c r="M3288" s="67">
        <v>0.05</v>
      </c>
      <c r="N3288" s="67">
        <v>0.45</v>
      </c>
      <c r="Q3288" s="67">
        <v>0</v>
      </c>
    </row>
    <row r="3289" spans="1:17" ht="14" customHeight="1" x14ac:dyDescent="0.2">
      <c r="A3289" s="46">
        <v>3287</v>
      </c>
      <c r="B3289" s="63">
        <v>-80.749683333333337</v>
      </c>
      <c r="C3289" s="63">
        <v>24.818650000000002</v>
      </c>
      <c r="D3289" s="71">
        <v>7</v>
      </c>
      <c r="E3289" s="72">
        <v>0</v>
      </c>
      <c r="F3289" s="64">
        <v>38274</v>
      </c>
      <c r="G3289" s="65">
        <v>0.8979166666666667</v>
      </c>
      <c r="H3289" s="66">
        <v>28.63933333333333</v>
      </c>
      <c r="I3289" s="66">
        <v>36.268333333333338</v>
      </c>
      <c r="J3289" s="66">
        <v>0.27163026207871921</v>
      </c>
      <c r="K3289" s="66">
        <v>6.9935414244298486E-2</v>
      </c>
      <c r="L3289" s="67">
        <v>0.78</v>
      </c>
      <c r="M3289" s="67">
        <v>0.04</v>
      </c>
      <c r="N3289" s="67">
        <v>0.85</v>
      </c>
      <c r="Q3289" s="67">
        <v>0</v>
      </c>
    </row>
    <row r="3290" spans="1:17" ht="14" customHeight="1" x14ac:dyDescent="0.2">
      <c r="A3290" s="46">
        <v>3288</v>
      </c>
      <c r="B3290" s="63">
        <v>-80.741816666666665</v>
      </c>
      <c r="C3290" s="63">
        <v>24.790516666666665</v>
      </c>
      <c r="D3290" s="71">
        <v>8</v>
      </c>
      <c r="E3290" s="72">
        <v>0</v>
      </c>
      <c r="F3290" s="64">
        <v>38274</v>
      </c>
      <c r="G3290" s="65">
        <v>0.91111111111111109</v>
      </c>
      <c r="H3290" s="66">
        <v>28.292000000000002</v>
      </c>
      <c r="I3290" s="66">
        <v>35.996333333333332</v>
      </c>
      <c r="J3290" s="66">
        <v>0.2785547878791037</v>
      </c>
      <c r="K3290" s="66">
        <v>3.0261698293770962E-2</v>
      </c>
      <c r="L3290" s="67">
        <v>0.44</v>
      </c>
      <c r="M3290" s="67">
        <v>0.05</v>
      </c>
      <c r="N3290" s="67">
        <v>0.41</v>
      </c>
      <c r="Q3290" s="67">
        <v>0.63</v>
      </c>
    </row>
    <row r="3291" spans="1:17" ht="14" customHeight="1" x14ac:dyDescent="0.2">
      <c r="A3291" s="46">
        <v>3289</v>
      </c>
      <c r="B3291" s="63">
        <v>-80.723416666666665</v>
      </c>
      <c r="C3291" s="63">
        <v>24.76435</v>
      </c>
      <c r="D3291" s="71">
        <v>9</v>
      </c>
      <c r="E3291" s="72">
        <v>0</v>
      </c>
      <c r="F3291" s="64">
        <v>38274</v>
      </c>
      <c r="G3291" s="65">
        <v>0.92708333333333337</v>
      </c>
      <c r="H3291" s="66">
        <v>28.429333333333332</v>
      </c>
      <c r="I3291" s="66">
        <v>35.993666666666662</v>
      </c>
      <c r="J3291" s="66">
        <v>0.2842203089885092</v>
      </c>
      <c r="K3291" s="66">
        <v>4.0294129375914672E-2</v>
      </c>
      <c r="L3291" s="67">
        <v>0.47</v>
      </c>
      <c r="M3291" s="67">
        <v>0.06</v>
      </c>
      <c r="N3291" s="67">
        <v>0.27</v>
      </c>
      <c r="Q3291" s="67">
        <v>0</v>
      </c>
    </row>
    <row r="3292" spans="1:17" ht="14" customHeight="1" x14ac:dyDescent="0.2">
      <c r="A3292" s="46">
        <v>3290</v>
      </c>
      <c r="B3292" s="63">
        <v>-80.683333333333337</v>
      </c>
      <c r="C3292" s="63">
        <v>24.717333333333332</v>
      </c>
      <c r="D3292" s="71">
        <v>9.5</v>
      </c>
      <c r="E3292" s="72">
        <v>0</v>
      </c>
      <c r="F3292" s="64">
        <v>38274</v>
      </c>
      <c r="G3292" s="65">
        <v>0.94791666666666663</v>
      </c>
      <c r="H3292" s="66">
        <v>28.39233333333333</v>
      </c>
      <c r="I3292" s="66">
        <v>36.034999999999997</v>
      </c>
      <c r="J3292" s="66">
        <v>0.11047766163340722</v>
      </c>
      <c r="K3292" s="66">
        <v>3.4051716629525247E-2</v>
      </c>
      <c r="L3292" s="67">
        <v>0.01</v>
      </c>
      <c r="M3292" s="67">
        <v>0.02</v>
      </c>
      <c r="N3292" s="67">
        <v>0.3</v>
      </c>
      <c r="Q3292" s="67">
        <v>0</v>
      </c>
    </row>
    <row r="3293" spans="1:17" ht="14" customHeight="1" x14ac:dyDescent="0.2">
      <c r="A3293" s="46">
        <v>3291</v>
      </c>
      <c r="B3293" s="63">
        <v>-80.832133333333331</v>
      </c>
      <c r="C3293" s="63">
        <v>24.712716666666665</v>
      </c>
      <c r="D3293" s="71">
        <v>12</v>
      </c>
      <c r="E3293" s="72">
        <v>0</v>
      </c>
      <c r="F3293" s="64">
        <v>38274</v>
      </c>
      <c r="G3293" s="65">
        <v>0.99652777777777779</v>
      </c>
      <c r="H3293" s="66">
        <v>28.270999999999997</v>
      </c>
      <c r="I3293" s="66">
        <v>35.980999999999995</v>
      </c>
      <c r="J3293" s="66">
        <v>0.28390555781576443</v>
      </c>
      <c r="K3293" s="66">
        <v>4.35860794176849E-2</v>
      </c>
      <c r="L3293" s="67">
        <v>0</v>
      </c>
      <c r="M3293" s="67">
        <v>0.05</v>
      </c>
      <c r="N3293" s="67">
        <v>0.3</v>
      </c>
      <c r="Q3293" s="67">
        <v>0</v>
      </c>
    </row>
    <row r="3294" spans="1:17" ht="14" customHeight="1" x14ac:dyDescent="0.2">
      <c r="A3294" s="46">
        <v>3292</v>
      </c>
      <c r="B3294" s="63">
        <v>-80.846850000000003</v>
      </c>
      <c r="C3294" s="63">
        <v>24.753566666666668</v>
      </c>
      <c r="D3294" s="71">
        <v>11</v>
      </c>
      <c r="E3294" s="72">
        <v>0</v>
      </c>
      <c r="F3294" s="64">
        <v>38275</v>
      </c>
      <c r="G3294" s="65">
        <v>1.5277777777777777E-2</v>
      </c>
      <c r="H3294" s="66">
        <v>28.429333333333332</v>
      </c>
      <c r="I3294" s="66">
        <v>36.173666666666662</v>
      </c>
      <c r="J3294" s="66">
        <v>0.41043552925915394</v>
      </c>
      <c r="K3294" s="66">
        <v>6.889314359816498E-2</v>
      </c>
      <c r="L3294" s="67">
        <v>0.43</v>
      </c>
      <c r="M3294" s="67">
        <v>7.0000000000000007E-2</v>
      </c>
      <c r="N3294" s="67">
        <v>0.8</v>
      </c>
      <c r="Q3294" s="67">
        <v>2.2999999999999998</v>
      </c>
    </row>
    <row r="3295" spans="1:17" ht="14" customHeight="1" x14ac:dyDescent="0.2">
      <c r="A3295" s="46">
        <v>3293</v>
      </c>
      <c r="B3295" s="63">
        <v>-80.858199999999997</v>
      </c>
      <c r="C3295" s="63">
        <v>24.782</v>
      </c>
      <c r="D3295" s="71">
        <v>10</v>
      </c>
      <c r="E3295" s="72">
        <v>0</v>
      </c>
      <c r="F3295" s="64">
        <v>38275</v>
      </c>
      <c r="G3295" s="65">
        <v>2.9166666666666664E-2</v>
      </c>
      <c r="H3295" s="66">
        <v>28.618333333333329</v>
      </c>
      <c r="I3295" s="66">
        <v>36.074666666666666</v>
      </c>
      <c r="J3295" s="66">
        <v>0.16398536100001476</v>
      </c>
      <c r="K3295" s="66">
        <v>0.10450370214409473</v>
      </c>
      <c r="L3295" s="67">
        <v>0.2</v>
      </c>
      <c r="M3295" s="67">
        <v>0.03</v>
      </c>
      <c r="N3295" s="67">
        <v>1.4</v>
      </c>
      <c r="Q3295" s="67">
        <v>0.99</v>
      </c>
    </row>
    <row r="3296" spans="1:17" ht="14" customHeight="1" x14ac:dyDescent="0.2">
      <c r="A3296" s="46">
        <v>3294</v>
      </c>
      <c r="B3296" s="63">
        <v>-81.02461666666666</v>
      </c>
      <c r="C3296" s="63">
        <v>24.695883333333335</v>
      </c>
      <c r="D3296" s="71">
        <v>13</v>
      </c>
      <c r="E3296" s="72">
        <v>0</v>
      </c>
      <c r="F3296" s="64">
        <v>38275</v>
      </c>
      <c r="G3296" s="65">
        <v>0.48749999999999999</v>
      </c>
      <c r="H3296" s="66">
        <v>27.766999999999999</v>
      </c>
      <c r="I3296" s="66">
        <v>36.098999999999997</v>
      </c>
      <c r="J3296" s="66">
        <v>0.48314305016319126</v>
      </c>
      <c r="K3296" s="66">
        <v>0.35155482335653221</v>
      </c>
      <c r="L3296" s="67">
        <v>0.62</v>
      </c>
      <c r="M3296" s="67">
        <v>0.05</v>
      </c>
      <c r="N3296" s="67">
        <v>0.38</v>
      </c>
      <c r="Q3296" s="67">
        <v>0</v>
      </c>
    </row>
    <row r="3297" spans="1:17" ht="14" customHeight="1" x14ac:dyDescent="0.2">
      <c r="A3297" s="46">
        <v>3295</v>
      </c>
      <c r="B3297" s="63">
        <v>-81.02258333333333</v>
      </c>
      <c r="C3297" s="63">
        <v>24.675850000000001</v>
      </c>
      <c r="D3297" s="71">
        <v>14</v>
      </c>
      <c r="E3297" s="72">
        <v>0</v>
      </c>
      <c r="F3297" s="64">
        <v>38275</v>
      </c>
      <c r="G3297" s="65">
        <v>0.4993055555555555</v>
      </c>
      <c r="H3297" s="66">
        <v>27.822999999999997</v>
      </c>
      <c r="I3297" s="66">
        <v>36.054666666666662</v>
      </c>
      <c r="J3297" s="66">
        <v>0.42554358555090194</v>
      </c>
      <c r="K3297" s="66">
        <v>8.0579863702267801E-2</v>
      </c>
      <c r="L3297" s="67">
        <v>0.47</v>
      </c>
      <c r="M3297" s="67">
        <v>7.0000000000000007E-2</v>
      </c>
      <c r="N3297" s="67">
        <v>0.41</v>
      </c>
      <c r="Q3297" s="67">
        <v>0</v>
      </c>
    </row>
    <row r="3298" spans="1:17" ht="14" customHeight="1" x14ac:dyDescent="0.2">
      <c r="A3298" s="46">
        <v>3296</v>
      </c>
      <c r="B3298" s="63">
        <v>-81.015950000000004</v>
      </c>
      <c r="C3298" s="63">
        <v>24.645016666666667</v>
      </c>
      <c r="D3298" s="71">
        <v>15</v>
      </c>
      <c r="E3298" s="72">
        <v>0</v>
      </c>
      <c r="F3298" s="64">
        <v>38275</v>
      </c>
      <c r="G3298" s="65">
        <v>0.52638888888888891</v>
      </c>
      <c r="H3298" s="66">
        <v>27.978999999999999</v>
      </c>
      <c r="I3298" s="66">
        <v>35.93933333333333</v>
      </c>
      <c r="J3298" s="66">
        <v>0.19608998061997923</v>
      </c>
      <c r="K3298" s="66">
        <v>4.9664087116734437E-2</v>
      </c>
      <c r="L3298" s="67">
        <v>0.23</v>
      </c>
      <c r="M3298" s="67">
        <v>0.06</v>
      </c>
      <c r="N3298" s="67">
        <v>0.33</v>
      </c>
      <c r="Q3298" s="67">
        <v>0</v>
      </c>
    </row>
    <row r="3299" spans="1:17" ht="14" customHeight="1" x14ac:dyDescent="0.2">
      <c r="A3299" s="46">
        <v>3297</v>
      </c>
      <c r="B3299" s="63">
        <v>-80.991083333333336</v>
      </c>
      <c r="C3299" s="63">
        <v>24.590983333333334</v>
      </c>
      <c r="D3299" s="71">
        <v>15.5</v>
      </c>
      <c r="E3299" s="72">
        <v>0</v>
      </c>
      <c r="F3299" s="64">
        <v>38275</v>
      </c>
      <c r="G3299" s="65">
        <v>0.56319444444444444</v>
      </c>
      <c r="H3299" s="66">
        <v>28.132999999999999</v>
      </c>
      <c r="I3299" s="66">
        <v>35.927999999999997</v>
      </c>
      <c r="J3299" s="66">
        <v>0.12841847847985799</v>
      </c>
      <c r="K3299" s="66">
        <v>3.2620806052518041E-2</v>
      </c>
      <c r="L3299" s="67">
        <v>0.03</v>
      </c>
      <c r="M3299" s="67">
        <v>0.04</v>
      </c>
      <c r="N3299" s="67">
        <v>0.17</v>
      </c>
      <c r="Q3299" s="67">
        <v>0</v>
      </c>
    </row>
    <row r="3300" spans="1:17" ht="14" customHeight="1" x14ac:dyDescent="0.2">
      <c r="A3300" s="46">
        <v>3298</v>
      </c>
      <c r="B3300" s="63">
        <v>-81.182816666666668</v>
      </c>
      <c r="C3300" s="63">
        <v>24.600633333333334</v>
      </c>
      <c r="D3300" s="71">
        <v>18</v>
      </c>
      <c r="E3300" s="72">
        <v>0</v>
      </c>
      <c r="F3300" s="64">
        <v>38275</v>
      </c>
      <c r="G3300" s="65">
        <v>0.63958333333333328</v>
      </c>
      <c r="H3300" s="66">
        <v>27.975666666666665</v>
      </c>
      <c r="I3300" s="66">
        <v>35.975000000000001</v>
      </c>
      <c r="J3300" s="66">
        <v>0.1894802059923395</v>
      </c>
      <c r="K3300" s="66">
        <v>4.598899868395577E-2</v>
      </c>
      <c r="L3300" s="67">
        <v>0</v>
      </c>
      <c r="M3300" s="67">
        <v>0.03</v>
      </c>
      <c r="N3300" s="67">
        <v>0.36</v>
      </c>
      <c r="Q3300" s="67">
        <v>7.1</v>
      </c>
    </row>
    <row r="3301" spans="1:17" ht="14" customHeight="1" x14ac:dyDescent="0.2">
      <c r="A3301" s="46">
        <v>3299</v>
      </c>
      <c r="B3301" s="63">
        <v>-81.192466666666661</v>
      </c>
      <c r="C3301" s="63">
        <v>24.635983333333332</v>
      </c>
      <c r="D3301" s="71">
        <v>17</v>
      </c>
      <c r="E3301" s="72">
        <v>0</v>
      </c>
      <c r="F3301" s="64">
        <v>38275</v>
      </c>
      <c r="G3301" s="65">
        <v>0.66388888888888886</v>
      </c>
      <c r="H3301" s="66">
        <v>27.734999999999999</v>
      </c>
      <c r="I3301" s="66">
        <v>36.137666666666661</v>
      </c>
      <c r="J3301" s="66">
        <v>0.28579406485223297</v>
      </c>
      <c r="K3301" s="66">
        <v>4.1968225389245259E-2</v>
      </c>
      <c r="L3301" s="67">
        <v>0.37</v>
      </c>
      <c r="M3301" s="67">
        <v>7.0000000000000007E-2</v>
      </c>
      <c r="N3301" s="67">
        <v>0.36</v>
      </c>
      <c r="Q3301" s="67">
        <v>0.41</v>
      </c>
    </row>
    <row r="3302" spans="1:17" ht="14" customHeight="1" x14ac:dyDescent="0.2">
      <c r="A3302" s="46">
        <v>3300</v>
      </c>
      <c r="B3302" s="63">
        <v>-81.202600000000004</v>
      </c>
      <c r="C3302" s="63">
        <v>24.671533333333333</v>
      </c>
      <c r="D3302" s="71">
        <v>16</v>
      </c>
      <c r="E3302" s="72">
        <v>0</v>
      </c>
      <c r="F3302" s="64">
        <v>38275</v>
      </c>
      <c r="G3302" s="65">
        <v>0.6875</v>
      </c>
      <c r="H3302" s="66">
        <v>27.676999999999996</v>
      </c>
      <c r="I3302" s="66">
        <v>36.123333333333335</v>
      </c>
      <c r="J3302" s="66">
        <v>0.37360964204801822</v>
      </c>
      <c r="K3302" s="66">
        <v>0.12331159574638564</v>
      </c>
      <c r="L3302" s="67">
        <v>0.13</v>
      </c>
      <c r="M3302" s="67">
        <v>0.08</v>
      </c>
      <c r="N3302" s="67">
        <v>3.5</v>
      </c>
      <c r="Q3302" s="67">
        <v>0.56999999999999995</v>
      </c>
    </row>
    <row r="3303" spans="1:17" ht="14" customHeight="1" x14ac:dyDescent="0.2">
      <c r="A3303" s="46">
        <v>3301</v>
      </c>
      <c r="B3303" s="63">
        <v>-81.414000000000001</v>
      </c>
      <c r="C3303" s="63">
        <v>24.605766666666668</v>
      </c>
      <c r="D3303" s="71">
        <v>19</v>
      </c>
      <c r="E3303" s="72">
        <v>0</v>
      </c>
      <c r="F3303" s="64">
        <v>38275</v>
      </c>
      <c r="G3303" s="65">
        <v>0.75416666666666676</v>
      </c>
      <c r="H3303" s="66">
        <v>27.902333333333331</v>
      </c>
      <c r="I3303" s="66">
        <v>36.094999999999999</v>
      </c>
      <c r="J3303" s="66">
        <v>0.55270305933978103</v>
      </c>
      <c r="K3303" s="66">
        <v>0.21622573776909604</v>
      </c>
      <c r="L3303" s="67">
        <v>0.67</v>
      </c>
      <c r="M3303" s="67">
        <v>0.06</v>
      </c>
      <c r="N3303" s="67">
        <v>0.51</v>
      </c>
      <c r="Q3303" s="67">
        <v>0</v>
      </c>
    </row>
    <row r="3304" spans="1:17" ht="14" customHeight="1" x14ac:dyDescent="0.2">
      <c r="A3304" s="46">
        <v>3302</v>
      </c>
      <c r="B3304" s="63">
        <v>-81.417349999999999</v>
      </c>
      <c r="C3304" s="63">
        <v>24.575500000000002</v>
      </c>
      <c r="D3304" s="71">
        <v>20</v>
      </c>
      <c r="E3304" s="72">
        <v>0</v>
      </c>
      <c r="F3304" s="64">
        <v>38275</v>
      </c>
      <c r="G3304" s="65">
        <v>0.7680555555555556</v>
      </c>
      <c r="H3304" s="66">
        <v>27.911000000000001</v>
      </c>
      <c r="I3304" s="66">
        <v>36.011000000000003</v>
      </c>
      <c r="J3304" s="66">
        <v>0.34496728532824594</v>
      </c>
      <c r="K3304" s="66">
        <v>7.2381574059038639E-2</v>
      </c>
      <c r="L3304" s="67">
        <v>0.48</v>
      </c>
      <c r="M3304" s="67">
        <v>0.08</v>
      </c>
      <c r="N3304" s="67">
        <v>0.48</v>
      </c>
      <c r="Q3304" s="67">
        <v>0</v>
      </c>
    </row>
    <row r="3305" spans="1:17" ht="14" customHeight="1" x14ac:dyDescent="0.2">
      <c r="A3305" s="46">
        <v>3303</v>
      </c>
      <c r="B3305" s="63">
        <v>-81.412383333333338</v>
      </c>
      <c r="C3305" s="63">
        <v>24.537433333333333</v>
      </c>
      <c r="D3305" s="71">
        <v>21</v>
      </c>
      <c r="E3305" s="72">
        <v>0</v>
      </c>
      <c r="F3305" s="64">
        <v>38275</v>
      </c>
      <c r="G3305" s="65">
        <v>0.78749999999999998</v>
      </c>
      <c r="H3305" s="66">
        <v>28.000333333333334</v>
      </c>
      <c r="I3305" s="66">
        <v>35.878999999999998</v>
      </c>
      <c r="J3305" s="66">
        <v>0.23574862838581767</v>
      </c>
      <c r="K3305" s="66">
        <v>5.0062264015279009E-2</v>
      </c>
      <c r="L3305" s="67">
        <v>0</v>
      </c>
      <c r="M3305" s="67">
        <v>0.04</v>
      </c>
      <c r="N3305" s="67">
        <v>0.23</v>
      </c>
      <c r="Q3305" s="67">
        <v>0</v>
      </c>
    </row>
    <row r="3306" spans="1:17" ht="14" customHeight="1" x14ac:dyDescent="0.2">
      <c r="A3306" s="46">
        <v>3304</v>
      </c>
      <c r="B3306" s="63">
        <v>-81.391999999999996</v>
      </c>
      <c r="C3306" s="63">
        <v>24.483699999999999</v>
      </c>
      <c r="D3306" s="71">
        <v>21.5</v>
      </c>
      <c r="E3306" s="72">
        <v>0</v>
      </c>
      <c r="F3306" s="64">
        <v>38275</v>
      </c>
      <c r="G3306" s="65">
        <v>0.81319444444444444</v>
      </c>
      <c r="H3306" s="66">
        <v>28.227666666666664</v>
      </c>
      <c r="I3306" s="66">
        <v>36.027333333333331</v>
      </c>
      <c r="J3306" s="66">
        <v>0.11960544564300499</v>
      </c>
      <c r="K3306" s="66">
        <v>3.7374029165894974E-2</v>
      </c>
      <c r="L3306" s="67">
        <v>0</v>
      </c>
      <c r="M3306" s="67">
        <v>0.05</v>
      </c>
      <c r="N3306" s="67">
        <v>0.11</v>
      </c>
      <c r="Q3306" s="67">
        <v>0</v>
      </c>
    </row>
    <row r="3307" spans="1:17" ht="14" customHeight="1" x14ac:dyDescent="0.2">
      <c r="A3307" s="46">
        <v>3305</v>
      </c>
      <c r="B3307" s="63">
        <v>-81.827466666666666</v>
      </c>
      <c r="C3307" s="63">
        <v>24.397116666666665</v>
      </c>
      <c r="D3307" s="71">
        <v>22.5</v>
      </c>
      <c r="E3307" s="72">
        <v>0</v>
      </c>
      <c r="F3307" s="64">
        <v>38275</v>
      </c>
      <c r="G3307" s="65">
        <v>0.94097222222222221</v>
      </c>
      <c r="H3307" s="66">
        <v>28.072999999999997</v>
      </c>
      <c r="I3307" s="66">
        <v>35.985999999999997</v>
      </c>
      <c r="J3307" s="66">
        <v>0.15454282581767223</v>
      </c>
      <c r="K3307" s="66">
        <v>4.0057587397565805E-2</v>
      </c>
      <c r="L3307" s="67">
        <v>0</v>
      </c>
      <c r="M3307" s="67">
        <v>0.04</v>
      </c>
      <c r="N3307" s="67">
        <v>0.2</v>
      </c>
      <c r="Q3307" s="67">
        <v>0</v>
      </c>
    </row>
    <row r="3308" spans="1:17" ht="14" customHeight="1" x14ac:dyDescent="0.2">
      <c r="A3308" s="46">
        <v>3306</v>
      </c>
      <c r="B3308" s="63">
        <v>-81.828133333333327</v>
      </c>
      <c r="C3308" s="63">
        <v>24.454783333333332</v>
      </c>
      <c r="D3308" s="71">
        <v>22</v>
      </c>
      <c r="E3308" s="72">
        <v>0</v>
      </c>
      <c r="F3308" s="64">
        <v>38275</v>
      </c>
      <c r="G3308" s="65">
        <v>0.96527777777777779</v>
      </c>
      <c r="H3308" s="66">
        <v>27.981333333333335</v>
      </c>
      <c r="I3308" s="66">
        <v>35.927</v>
      </c>
      <c r="J3308" s="66">
        <v>0.23574862838581773</v>
      </c>
      <c r="K3308" s="66">
        <v>6.0617786443116162E-2</v>
      </c>
      <c r="L3308" s="67">
        <v>0.26</v>
      </c>
      <c r="M3308" s="67">
        <v>0.06</v>
      </c>
      <c r="N3308" s="67">
        <v>2.8</v>
      </c>
      <c r="Q3308" s="67">
        <v>0</v>
      </c>
    </row>
    <row r="3309" spans="1:17" ht="14" customHeight="1" x14ac:dyDescent="0.2">
      <c r="A3309" s="46">
        <v>3307</v>
      </c>
      <c r="B3309" s="63">
        <v>-81.827866666666665</v>
      </c>
      <c r="C3309" s="63">
        <v>24.486516666666667</v>
      </c>
      <c r="D3309" s="71">
        <v>23</v>
      </c>
      <c r="E3309" s="72">
        <v>0</v>
      </c>
      <c r="F3309" s="64">
        <v>38275</v>
      </c>
      <c r="G3309" s="65">
        <v>0.97986111111111107</v>
      </c>
      <c r="H3309" s="66">
        <v>27.988666666666663</v>
      </c>
      <c r="I3309" s="66">
        <v>36.05533333333333</v>
      </c>
      <c r="J3309" s="66">
        <v>0.63359411073518168</v>
      </c>
      <c r="K3309" s="66">
        <v>0.16754250196768938</v>
      </c>
      <c r="L3309" s="67">
        <v>0</v>
      </c>
      <c r="M3309" s="67">
        <v>0.08</v>
      </c>
      <c r="N3309" s="67">
        <v>0.57999999999999996</v>
      </c>
      <c r="Q3309" s="67">
        <v>0</v>
      </c>
    </row>
    <row r="3310" spans="1:17" ht="14" customHeight="1" x14ac:dyDescent="0.2">
      <c r="A3310" s="46">
        <v>3308</v>
      </c>
      <c r="B3310" s="63">
        <v>-81.827283333333327</v>
      </c>
      <c r="C3310" s="63">
        <v>24.536899999999999</v>
      </c>
      <c r="D3310" s="71">
        <v>24</v>
      </c>
      <c r="E3310" s="72">
        <v>0</v>
      </c>
      <c r="F3310" s="64">
        <v>38275</v>
      </c>
      <c r="G3310" s="65">
        <v>0.99722222222222223</v>
      </c>
      <c r="H3310" s="66">
        <v>27.886333333333329</v>
      </c>
      <c r="I3310" s="66">
        <v>36.187666666666665</v>
      </c>
      <c r="J3310" s="66">
        <v>0.49919535997317332</v>
      </c>
      <c r="K3310" s="66">
        <v>0.18474798891115607</v>
      </c>
      <c r="L3310" s="67">
        <v>0.19</v>
      </c>
      <c r="M3310" s="67">
        <v>7.0000000000000007E-2</v>
      </c>
      <c r="N3310" s="67">
        <v>0.42</v>
      </c>
      <c r="Q3310" s="67">
        <v>0.12</v>
      </c>
    </row>
    <row r="3311" spans="1:17" ht="14" customHeight="1" x14ac:dyDescent="0.2">
      <c r="A3311" s="46">
        <v>3309</v>
      </c>
      <c r="B3311" s="63">
        <v>-82.767683333333338</v>
      </c>
      <c r="C3311" s="63">
        <v>24.286850000000001</v>
      </c>
      <c r="D3311" s="71">
        <v>25.5</v>
      </c>
      <c r="E3311" s="72">
        <v>0</v>
      </c>
      <c r="F3311" s="64">
        <v>38276</v>
      </c>
      <c r="G3311" s="65">
        <v>0.69027777777777777</v>
      </c>
      <c r="H3311" s="66">
        <v>27.858333333333334</v>
      </c>
      <c r="I3311" s="66">
        <v>36.020999999999994</v>
      </c>
      <c r="J3311" s="66">
        <v>0.14982155822650101</v>
      </c>
      <c r="K3311" s="66">
        <v>4.4508204100504871E-2</v>
      </c>
      <c r="L3311" s="66">
        <v>0</v>
      </c>
      <c r="M3311" s="66">
        <v>0.05</v>
      </c>
      <c r="N3311" s="66">
        <v>6.9</v>
      </c>
      <c r="P3311" s="66"/>
      <c r="Q3311" s="66">
        <v>0.48</v>
      </c>
    </row>
    <row r="3312" spans="1:17" ht="14" customHeight="1" x14ac:dyDescent="0.2">
      <c r="A3312" s="46">
        <v>3310</v>
      </c>
      <c r="B3312" s="63">
        <v>-82.764250000000004</v>
      </c>
      <c r="C3312" s="63">
        <v>24.393716666666666</v>
      </c>
      <c r="D3312" s="71">
        <v>25</v>
      </c>
      <c r="E3312" s="72">
        <v>0</v>
      </c>
      <c r="F3312" s="64">
        <v>38276</v>
      </c>
      <c r="G3312" s="65">
        <v>0.73611111111111116</v>
      </c>
      <c r="H3312" s="66">
        <v>27.916666666666668</v>
      </c>
      <c r="I3312" s="66">
        <v>36.018000000000001</v>
      </c>
      <c r="J3312" s="66">
        <v>0.23323061900385972</v>
      </c>
      <c r="K3312" s="66">
        <v>4.6896532435742197E-2</v>
      </c>
      <c r="L3312" s="67">
        <v>0</v>
      </c>
      <c r="M3312" s="67">
        <v>0.04</v>
      </c>
      <c r="N3312" s="67">
        <v>0.15</v>
      </c>
      <c r="Q3312" s="67">
        <v>0</v>
      </c>
    </row>
    <row r="3313" spans="1:17" ht="14" customHeight="1" x14ac:dyDescent="0.2">
      <c r="A3313" s="46">
        <v>3311</v>
      </c>
      <c r="B3313" s="63">
        <v>-82.77</v>
      </c>
      <c r="C3313" s="63">
        <v>24.492683333333332</v>
      </c>
      <c r="D3313" s="71">
        <v>26</v>
      </c>
      <c r="E3313" s="72">
        <v>0</v>
      </c>
      <c r="F3313" s="64">
        <v>38276</v>
      </c>
      <c r="G3313" s="65">
        <v>0.77083333333333337</v>
      </c>
      <c r="H3313" s="66">
        <v>28.00333333333333</v>
      </c>
      <c r="I3313" s="66">
        <v>36.019666666666666</v>
      </c>
      <c r="J3313" s="66">
        <v>0.20773577401153498</v>
      </c>
      <c r="K3313" s="66">
        <v>4.5055299962350678E-2</v>
      </c>
      <c r="L3313" s="67">
        <v>0</v>
      </c>
      <c r="M3313" s="67">
        <v>0.21</v>
      </c>
      <c r="N3313" s="67">
        <v>5.4</v>
      </c>
      <c r="Q3313" s="67">
        <v>0</v>
      </c>
    </row>
    <row r="3314" spans="1:17" ht="14" customHeight="1" x14ac:dyDescent="0.2">
      <c r="A3314" s="46">
        <v>3312</v>
      </c>
      <c r="B3314" s="63">
        <v>-82.769649999999999</v>
      </c>
      <c r="C3314" s="63">
        <v>24.589549999999999</v>
      </c>
      <c r="D3314" s="71">
        <v>27</v>
      </c>
      <c r="E3314" s="72">
        <v>0</v>
      </c>
      <c r="F3314" s="64">
        <v>38276</v>
      </c>
      <c r="G3314" s="65">
        <v>0.80902777777777779</v>
      </c>
      <c r="H3314" s="66">
        <v>28.118666666666666</v>
      </c>
      <c r="I3314" s="66">
        <v>35.994333333333337</v>
      </c>
      <c r="J3314" s="66">
        <v>0.55396206403075987</v>
      </c>
      <c r="K3314" s="66">
        <v>5.8528476667013787E-2</v>
      </c>
      <c r="L3314" s="67">
        <v>0.72</v>
      </c>
      <c r="M3314" s="67">
        <v>0.04</v>
      </c>
      <c r="N3314" s="67">
        <v>0</v>
      </c>
      <c r="Q3314" s="67">
        <v>0</v>
      </c>
    </row>
    <row r="3315" spans="1:17" ht="14" customHeight="1" x14ac:dyDescent="0.2">
      <c r="A3315" s="46">
        <v>3313</v>
      </c>
      <c r="B3315" s="63">
        <v>-82.91043333333333</v>
      </c>
      <c r="C3315" s="63">
        <v>24.61985</v>
      </c>
      <c r="D3315" s="71" t="s">
        <v>26</v>
      </c>
      <c r="E3315" s="72">
        <v>0</v>
      </c>
      <c r="F3315" s="64">
        <v>38277</v>
      </c>
      <c r="G3315" s="65">
        <v>0.47986111111111113</v>
      </c>
      <c r="H3315" s="66">
        <v>27.63</v>
      </c>
      <c r="I3315" s="66">
        <v>35.862666666666662</v>
      </c>
      <c r="J3315" s="66">
        <v>0.3603900927927387</v>
      </c>
      <c r="K3315" s="66">
        <v>8.4565506018543429E-2</v>
      </c>
      <c r="L3315" s="67">
        <v>0</v>
      </c>
      <c r="M3315" s="67">
        <v>7.0000000000000007E-2</v>
      </c>
      <c r="N3315" s="67">
        <v>0.33</v>
      </c>
      <c r="Q3315" s="67">
        <v>0</v>
      </c>
    </row>
    <row r="3316" spans="1:17" ht="14" customHeight="1" x14ac:dyDescent="0.2">
      <c r="A3316" s="46">
        <v>3314</v>
      </c>
      <c r="B3316" s="63">
        <v>-82.972166666666666</v>
      </c>
      <c r="C3316" s="63">
        <v>24.550516666666667</v>
      </c>
      <c r="D3316" s="71" t="s">
        <v>25</v>
      </c>
      <c r="E3316" s="72">
        <v>0</v>
      </c>
      <c r="F3316" s="64">
        <v>38277</v>
      </c>
      <c r="G3316" s="65">
        <v>0.5083333333333333</v>
      </c>
      <c r="H3316" s="66">
        <v>27.825333333333333</v>
      </c>
      <c r="I3316" s="66">
        <v>35.953666666666663</v>
      </c>
      <c r="J3316" s="66">
        <v>0.42743209258737047</v>
      </c>
      <c r="K3316" s="66">
        <v>8.2480517149773752E-2</v>
      </c>
      <c r="L3316" s="67">
        <v>0</v>
      </c>
      <c r="M3316" s="67">
        <v>0.05</v>
      </c>
      <c r="N3316" s="67">
        <v>0.57999999999999996</v>
      </c>
      <c r="Q3316" s="67">
        <v>0</v>
      </c>
    </row>
    <row r="3317" spans="1:17" ht="14" customHeight="1" x14ac:dyDescent="0.2">
      <c r="A3317" s="46">
        <v>3315</v>
      </c>
      <c r="B3317" s="63">
        <v>-83.042783333333333</v>
      </c>
      <c r="C3317" s="63">
        <v>24.467583333333334</v>
      </c>
      <c r="D3317" s="71" t="s">
        <v>24</v>
      </c>
      <c r="E3317" s="72">
        <v>0</v>
      </c>
      <c r="F3317" s="64">
        <v>38277</v>
      </c>
      <c r="G3317" s="65">
        <v>0.54513888888888895</v>
      </c>
      <c r="H3317" s="66">
        <v>27.965666666666667</v>
      </c>
      <c r="I3317" s="66">
        <v>35.966666666666669</v>
      </c>
      <c r="J3317" s="66">
        <v>0.30153162348947049</v>
      </c>
      <c r="K3317" s="66">
        <v>7.3053869847560571E-2</v>
      </c>
      <c r="L3317" s="67">
        <v>0</v>
      </c>
      <c r="M3317" s="67">
        <v>0.1</v>
      </c>
      <c r="N3317" s="67">
        <v>3.3</v>
      </c>
      <c r="Q3317" s="67">
        <v>0</v>
      </c>
    </row>
    <row r="3318" spans="1:17" ht="14" customHeight="1" x14ac:dyDescent="0.2">
      <c r="A3318" s="46">
        <v>3316</v>
      </c>
      <c r="B3318" s="63">
        <v>-83.115600000000001</v>
      </c>
      <c r="C3318" s="63">
        <v>24.384383333333332</v>
      </c>
      <c r="D3318" s="71" t="s">
        <v>23</v>
      </c>
      <c r="E3318" s="72">
        <v>0</v>
      </c>
      <c r="F3318" s="64">
        <v>38277</v>
      </c>
      <c r="G3318" s="65">
        <v>0.57916666666666672</v>
      </c>
      <c r="H3318" s="66">
        <v>27.789000000000001</v>
      </c>
      <c r="I3318" s="66">
        <v>35.972333333333331</v>
      </c>
      <c r="J3318" s="66">
        <v>0.1970342341382135</v>
      </c>
      <c r="K3318" s="66">
        <v>5.1697031525393858E-2</v>
      </c>
      <c r="L3318" s="67">
        <v>0.31</v>
      </c>
      <c r="M3318" s="67">
        <v>7.0000000000000007E-2</v>
      </c>
      <c r="N3318" s="67">
        <v>1.1000000000000001</v>
      </c>
      <c r="Q3318" s="67">
        <v>0</v>
      </c>
    </row>
    <row r="3319" spans="1:17" ht="14" customHeight="1" x14ac:dyDescent="0.2">
      <c r="A3319" s="46">
        <v>3317</v>
      </c>
      <c r="B3319" s="63">
        <v>-83.192449999999994</v>
      </c>
      <c r="C3319" s="63">
        <v>24.300733333333334</v>
      </c>
      <c r="D3319" s="71" t="s">
        <v>22</v>
      </c>
      <c r="E3319" s="72">
        <v>0</v>
      </c>
      <c r="F3319" s="64">
        <v>38277</v>
      </c>
      <c r="G3319" s="65">
        <v>0.62013888888888891</v>
      </c>
      <c r="H3319" s="66">
        <v>27.83666666666667</v>
      </c>
      <c r="I3319" s="66">
        <v>35.966666666666669</v>
      </c>
      <c r="J3319" s="66">
        <v>0.18098192432823124</v>
      </c>
      <c r="K3319" s="66">
        <v>4.5285036385749683E-2</v>
      </c>
      <c r="L3319" s="67">
        <v>0</v>
      </c>
      <c r="M3319" s="67">
        <v>0.09</v>
      </c>
      <c r="N3319" s="67">
        <v>4.7</v>
      </c>
      <c r="Q3319" s="67">
        <v>0</v>
      </c>
    </row>
    <row r="3320" spans="1:17" ht="14" customHeight="1" x14ac:dyDescent="0.2">
      <c r="A3320" s="46">
        <v>3318</v>
      </c>
      <c r="B3320" s="63">
        <v>-83.233199999999997</v>
      </c>
      <c r="C3320" s="63">
        <v>24.4329</v>
      </c>
      <c r="D3320" s="71" t="s">
        <v>21</v>
      </c>
      <c r="E3320" s="72">
        <v>0</v>
      </c>
      <c r="F3320" s="64">
        <v>38277</v>
      </c>
      <c r="G3320" s="65">
        <v>0.6791666666666667</v>
      </c>
      <c r="H3320" s="66">
        <v>28.058666666666667</v>
      </c>
      <c r="I3320" s="66">
        <v>36.019666666666666</v>
      </c>
      <c r="J3320" s="66">
        <v>0.13376924841651872</v>
      </c>
      <c r="K3320" s="66">
        <v>3.8637517803313939E-2</v>
      </c>
      <c r="L3320" s="67">
        <v>0.49</v>
      </c>
      <c r="M3320" s="67">
        <v>0.16</v>
      </c>
      <c r="N3320" s="67">
        <v>0.27</v>
      </c>
      <c r="Q3320" s="67">
        <v>0</v>
      </c>
    </row>
    <row r="3321" spans="1:17" ht="14" customHeight="1" x14ac:dyDescent="0.2">
      <c r="A3321" s="46">
        <v>3319</v>
      </c>
      <c r="B3321" s="63">
        <v>-83.266716666666667</v>
      </c>
      <c r="C3321" s="63">
        <v>24.565966666666668</v>
      </c>
      <c r="D3321" s="71" t="s">
        <v>20</v>
      </c>
      <c r="E3321" s="72">
        <v>0</v>
      </c>
      <c r="F3321" s="64">
        <v>38277</v>
      </c>
      <c r="G3321" s="65">
        <v>0.72638888888888886</v>
      </c>
      <c r="H3321" s="66">
        <v>28.385000000000002</v>
      </c>
      <c r="I3321" s="66">
        <v>36.012</v>
      </c>
      <c r="J3321" s="66">
        <v>0.13786101366220047</v>
      </c>
      <c r="K3321" s="66">
        <v>3.562836718061009E-2</v>
      </c>
      <c r="L3321" s="67">
        <v>0.53</v>
      </c>
      <c r="M3321" s="67">
        <v>0</v>
      </c>
      <c r="N3321" s="67">
        <v>0.18</v>
      </c>
      <c r="Q3321" s="67">
        <v>0</v>
      </c>
    </row>
    <row r="3322" spans="1:17" ht="14" customHeight="1" x14ac:dyDescent="0.2">
      <c r="A3322" s="46">
        <v>3320</v>
      </c>
      <c r="B3322" s="63">
        <v>-83.308350000000004</v>
      </c>
      <c r="C3322" s="63">
        <v>24.691316666666665</v>
      </c>
      <c r="D3322" s="71" t="s">
        <v>19</v>
      </c>
      <c r="E3322" s="72">
        <v>0</v>
      </c>
      <c r="F3322" s="64">
        <v>38277</v>
      </c>
      <c r="G3322" s="65">
        <v>0.76736111111111116</v>
      </c>
      <c r="H3322" s="66">
        <v>28.376333333333335</v>
      </c>
      <c r="I3322" s="66">
        <v>35.967666666666666</v>
      </c>
      <c r="J3322" s="66">
        <v>0.12841847847985799</v>
      </c>
      <c r="K3322" s="66">
        <v>2.9102298576572309E-2</v>
      </c>
      <c r="L3322" s="67">
        <v>0</v>
      </c>
      <c r="M3322" s="67">
        <v>0.96</v>
      </c>
      <c r="N3322" s="67">
        <v>0.2</v>
      </c>
      <c r="Q3322" s="67">
        <v>0</v>
      </c>
    </row>
    <row r="3323" spans="1:17" ht="14" customHeight="1" x14ac:dyDescent="0.2">
      <c r="A3323" s="46">
        <v>3321</v>
      </c>
      <c r="B3323" s="63">
        <v>-83.183099999999996</v>
      </c>
      <c r="C3323" s="63">
        <v>24.690933333333334</v>
      </c>
      <c r="D3323" s="71" t="s">
        <v>18</v>
      </c>
      <c r="E3323" s="72">
        <v>0</v>
      </c>
      <c r="F3323" s="64">
        <v>38277</v>
      </c>
      <c r="G3323" s="65">
        <v>0.80486111111111114</v>
      </c>
      <c r="H3323" s="66">
        <v>28.432333333333332</v>
      </c>
      <c r="I3323" s="66">
        <v>36.043666666666667</v>
      </c>
      <c r="J3323" s="66">
        <v>0.3418197736007984</v>
      </c>
      <c r="K3323" s="66">
        <v>6.8221418768697639E-2</v>
      </c>
      <c r="L3323" s="67">
        <v>0</v>
      </c>
      <c r="M3323" s="67">
        <v>0</v>
      </c>
      <c r="N3323" s="67">
        <v>0.18</v>
      </c>
      <c r="Q3323" s="67">
        <v>0</v>
      </c>
    </row>
    <row r="3324" spans="1:17" ht="14" customHeight="1" x14ac:dyDescent="0.2">
      <c r="A3324" s="46">
        <v>3322</v>
      </c>
      <c r="B3324" s="63">
        <v>-83.049933333333328</v>
      </c>
      <c r="C3324" s="63">
        <v>24.691233333333333</v>
      </c>
      <c r="D3324" s="71" t="s">
        <v>17</v>
      </c>
      <c r="E3324" s="72">
        <v>0</v>
      </c>
      <c r="F3324" s="64">
        <v>38277</v>
      </c>
      <c r="G3324" s="65">
        <v>0.84305555555555556</v>
      </c>
      <c r="H3324" s="66">
        <v>28.257333333333335</v>
      </c>
      <c r="I3324" s="66">
        <v>35.991999999999997</v>
      </c>
      <c r="J3324" s="66">
        <v>0.50895264632826076</v>
      </c>
      <c r="K3324" s="66">
        <v>5.1842933596446698E-2</v>
      </c>
      <c r="L3324" s="67">
        <v>0</v>
      </c>
      <c r="M3324" s="67">
        <v>0.16</v>
      </c>
      <c r="N3324" s="67">
        <v>0.52</v>
      </c>
      <c r="Q3324" s="67">
        <v>0</v>
      </c>
    </row>
    <row r="3325" spans="1:17" ht="14" customHeight="1" x14ac:dyDescent="0.2">
      <c r="A3325" s="46">
        <v>3323</v>
      </c>
      <c r="B3325" s="63">
        <v>-82.916499999999999</v>
      </c>
      <c r="C3325" s="63">
        <v>24.692316666666667</v>
      </c>
      <c r="D3325" s="71" t="s">
        <v>16</v>
      </c>
      <c r="E3325" s="72">
        <v>0</v>
      </c>
      <c r="F3325" s="64">
        <v>38277</v>
      </c>
      <c r="G3325" s="65">
        <v>0.88124999999999998</v>
      </c>
      <c r="H3325" s="66">
        <v>28.213000000000005</v>
      </c>
      <c r="I3325" s="66">
        <v>35.994333333333337</v>
      </c>
      <c r="J3325" s="66">
        <v>0.44379915357009742</v>
      </c>
      <c r="K3325" s="66">
        <v>6.8008024867919209E-2</v>
      </c>
      <c r="L3325" s="67">
        <v>0</v>
      </c>
      <c r="M3325" s="67">
        <v>2.4</v>
      </c>
      <c r="N3325" s="67">
        <v>0.24</v>
      </c>
      <c r="Q3325" s="67">
        <v>0</v>
      </c>
    </row>
    <row r="3326" spans="1:17" ht="14" customHeight="1" x14ac:dyDescent="0.2">
      <c r="A3326" s="46">
        <v>3324</v>
      </c>
      <c r="B3326" s="63">
        <v>-82.749166666666667</v>
      </c>
      <c r="C3326" s="63">
        <v>24.727699999999999</v>
      </c>
      <c r="D3326" s="71">
        <v>28</v>
      </c>
      <c r="E3326" s="72">
        <v>0</v>
      </c>
      <c r="F3326" s="64">
        <v>38277</v>
      </c>
      <c r="G3326" s="65">
        <v>0.93333333333333324</v>
      </c>
      <c r="H3326" s="66">
        <v>28.164333333333332</v>
      </c>
      <c r="I3326" s="66">
        <v>36.063333333333333</v>
      </c>
      <c r="J3326" s="66">
        <v>0.47936603609025419</v>
      </c>
      <c r="K3326" s="66">
        <v>0.11877987610382146</v>
      </c>
      <c r="L3326" s="67">
        <v>0</v>
      </c>
      <c r="M3326" s="67">
        <v>0.03</v>
      </c>
      <c r="N3326" s="67">
        <v>0.21</v>
      </c>
      <c r="Q3326" s="67">
        <v>0</v>
      </c>
    </row>
    <row r="3327" spans="1:17" ht="14" customHeight="1" x14ac:dyDescent="0.2">
      <c r="A3327" s="46">
        <v>3325</v>
      </c>
      <c r="B3327" s="63">
        <v>-82.617416666666671</v>
      </c>
      <c r="C3327" s="63">
        <v>24.899699999999999</v>
      </c>
      <c r="D3327" s="71">
        <v>28.5</v>
      </c>
      <c r="E3327" s="72">
        <v>0</v>
      </c>
      <c r="F3327" s="64">
        <v>38277</v>
      </c>
      <c r="G3327" s="65">
        <v>0.99513888888888891</v>
      </c>
      <c r="H3327" s="66">
        <v>28.198666666666668</v>
      </c>
      <c r="I3327" s="66">
        <v>36.105666666666664</v>
      </c>
      <c r="J3327" s="66">
        <v>0.61848605444343363</v>
      </c>
      <c r="K3327" s="66">
        <v>0.32582675839388786</v>
      </c>
      <c r="L3327" s="67">
        <v>0</v>
      </c>
      <c r="M3327" s="67">
        <v>0.05</v>
      </c>
      <c r="N3327" s="67">
        <v>0.13</v>
      </c>
      <c r="Q3327" s="67">
        <v>0</v>
      </c>
    </row>
    <row r="3328" spans="1:17" ht="14" customHeight="1" x14ac:dyDescent="0.2">
      <c r="A3328" s="46">
        <v>3326</v>
      </c>
      <c r="B3328" s="63">
        <v>-82.478350000000006</v>
      </c>
      <c r="C3328" s="63">
        <v>25.063949999999998</v>
      </c>
      <c r="D3328" s="71">
        <v>29</v>
      </c>
      <c r="E3328" s="72">
        <v>0</v>
      </c>
      <c r="F3328" s="64">
        <v>38278</v>
      </c>
      <c r="G3328" s="65">
        <v>5.7638888888888885E-2</v>
      </c>
      <c r="H3328" s="66">
        <v>28.018000000000001</v>
      </c>
      <c r="I3328" s="66">
        <v>36.151000000000003</v>
      </c>
      <c r="J3328" s="66">
        <v>0.40382575463151416</v>
      </c>
      <c r="K3328" s="66">
        <v>8.9576953075779786E-2</v>
      </c>
      <c r="L3328" s="67">
        <v>0</v>
      </c>
      <c r="M3328" s="67">
        <v>0.04</v>
      </c>
      <c r="N3328" s="67">
        <v>0.15</v>
      </c>
      <c r="Q3328" s="67">
        <v>0.28000000000000003</v>
      </c>
    </row>
    <row r="3329" spans="1:17" ht="14" customHeight="1" x14ac:dyDescent="0.2">
      <c r="A3329" s="46">
        <v>3327</v>
      </c>
      <c r="B3329" s="63">
        <v>-82.349900000000005</v>
      </c>
      <c r="C3329" s="63">
        <v>25.2273</v>
      </c>
      <c r="D3329" s="71">
        <v>29.5</v>
      </c>
      <c r="E3329" s="72">
        <v>0</v>
      </c>
      <c r="F3329" s="64">
        <v>38278</v>
      </c>
      <c r="G3329" s="65">
        <v>0.12013888888888889</v>
      </c>
      <c r="H3329" s="66">
        <v>27.961666666666662</v>
      </c>
      <c r="I3329" s="66">
        <v>36.357333333333337</v>
      </c>
      <c r="J3329" s="66">
        <v>0.5778831531593609</v>
      </c>
      <c r="K3329" s="66">
        <v>0.15450727824128901</v>
      </c>
      <c r="L3329" s="67">
        <v>0</v>
      </c>
      <c r="M3329" s="67">
        <v>0.05</v>
      </c>
      <c r="N3329" s="67">
        <v>0.23</v>
      </c>
      <c r="Q3329" s="67">
        <v>0</v>
      </c>
    </row>
    <row r="3330" spans="1:17" ht="14" customHeight="1" x14ac:dyDescent="0.2">
      <c r="A3330" s="46">
        <v>3328</v>
      </c>
      <c r="B3330" s="63">
        <v>-82.211533333333335</v>
      </c>
      <c r="C3330" s="63">
        <v>25.401399999999999</v>
      </c>
      <c r="D3330" s="71">
        <v>30</v>
      </c>
      <c r="E3330" s="72">
        <v>0</v>
      </c>
      <c r="F3330" s="64">
        <v>38278</v>
      </c>
      <c r="G3330" s="65">
        <v>0.46666666666666662</v>
      </c>
      <c r="H3330" s="66">
        <v>27.739000000000001</v>
      </c>
      <c r="I3330" s="66">
        <v>36.295000000000002</v>
      </c>
      <c r="J3330" s="66">
        <v>0.55333256168527034</v>
      </c>
      <c r="K3330" s="66">
        <v>0.19746238873035898</v>
      </c>
      <c r="L3330" s="67">
        <v>0</v>
      </c>
      <c r="M3330" s="67">
        <v>0.09</v>
      </c>
      <c r="N3330" s="67">
        <v>0.2</v>
      </c>
      <c r="Q3330" s="67">
        <v>0</v>
      </c>
    </row>
    <row r="3331" spans="1:17" ht="14" customHeight="1" x14ac:dyDescent="0.2">
      <c r="A3331" s="46">
        <v>3329</v>
      </c>
      <c r="B3331" s="63">
        <v>-82.076499999999996</v>
      </c>
      <c r="C3331" s="63">
        <v>25.572283333333335</v>
      </c>
      <c r="D3331" s="71">
        <v>30.5</v>
      </c>
      <c r="E3331" s="72">
        <v>0</v>
      </c>
      <c r="F3331" s="64">
        <v>38278</v>
      </c>
      <c r="G3331" s="65">
        <v>0.53611111111111109</v>
      </c>
      <c r="H3331" s="66">
        <v>27.437666666666669</v>
      </c>
      <c r="I3331" s="66">
        <v>36.363999999999997</v>
      </c>
      <c r="J3331" s="66">
        <v>0.79852372525343074</v>
      </c>
      <c r="K3331" s="66">
        <v>0.34120144498463889</v>
      </c>
      <c r="L3331" s="67">
        <v>0</v>
      </c>
      <c r="M3331" s="67">
        <v>0.1</v>
      </c>
      <c r="N3331" s="67">
        <v>0.15</v>
      </c>
      <c r="Q3331" s="67">
        <v>0</v>
      </c>
    </row>
    <row r="3332" spans="1:17" ht="14" customHeight="1" x14ac:dyDescent="0.2">
      <c r="A3332" s="46">
        <v>3330</v>
      </c>
      <c r="B3332" s="63">
        <v>-81.944083333333339</v>
      </c>
      <c r="C3332" s="63">
        <v>25.74175</v>
      </c>
      <c r="D3332" s="71">
        <v>31</v>
      </c>
      <c r="E3332" s="72">
        <v>0</v>
      </c>
      <c r="F3332" s="64">
        <v>38278</v>
      </c>
      <c r="G3332" s="65">
        <v>0.59722222222222221</v>
      </c>
      <c r="H3332" s="66">
        <v>26.927666666666667</v>
      </c>
      <c r="I3332" s="66">
        <v>35.818333333333328</v>
      </c>
      <c r="J3332" s="66">
        <v>0.47936603609025413</v>
      </c>
      <c r="K3332" s="66">
        <v>0.1591073848665841</v>
      </c>
      <c r="L3332" s="67">
        <v>0</v>
      </c>
      <c r="M3332" s="67">
        <v>0.06</v>
      </c>
      <c r="N3332" s="67">
        <v>0.13</v>
      </c>
      <c r="Q3332" s="67">
        <v>0</v>
      </c>
    </row>
    <row r="3333" spans="1:17" ht="14" customHeight="1" x14ac:dyDescent="0.2">
      <c r="A3333" s="46">
        <v>3331</v>
      </c>
      <c r="B3333" s="63">
        <v>-81.834133333333327</v>
      </c>
      <c r="C3333" s="63">
        <v>25.873333333333335</v>
      </c>
      <c r="D3333" s="71">
        <v>32</v>
      </c>
      <c r="E3333" s="72">
        <v>0</v>
      </c>
      <c r="F3333" s="64">
        <v>38278</v>
      </c>
      <c r="G3333" s="65">
        <v>0.64375000000000004</v>
      </c>
      <c r="H3333" s="66">
        <v>26.383999999999997</v>
      </c>
      <c r="I3333" s="66">
        <v>34.935000000000002</v>
      </c>
      <c r="J3333" s="66">
        <v>2.8909895216605284</v>
      </c>
      <c r="K3333" s="66">
        <v>0.6762335867357494</v>
      </c>
      <c r="L3333" s="67">
        <v>0</v>
      </c>
      <c r="M3333" s="67">
        <v>0.11</v>
      </c>
      <c r="N3333" s="67">
        <v>0.15</v>
      </c>
      <c r="Q3333" s="67">
        <v>0</v>
      </c>
    </row>
    <row r="3334" spans="1:17" ht="14" customHeight="1" x14ac:dyDescent="0.2">
      <c r="A3334" s="46">
        <v>3332</v>
      </c>
      <c r="B3334" s="63">
        <v>-81.800349999999995</v>
      </c>
      <c r="C3334" s="63">
        <v>25.911666666666665</v>
      </c>
      <c r="D3334" s="71">
        <v>33</v>
      </c>
      <c r="E3334" s="72">
        <v>0</v>
      </c>
      <c r="F3334" s="64">
        <v>38278</v>
      </c>
      <c r="G3334" s="65">
        <v>0.65902777777777777</v>
      </c>
      <c r="H3334" s="66">
        <v>26.233333333333334</v>
      </c>
      <c r="I3334" s="66">
        <v>34.69233333333333</v>
      </c>
      <c r="J3334" s="66">
        <v>3.2230520089062398</v>
      </c>
      <c r="K3334" s="66">
        <v>0.70278795912800296</v>
      </c>
      <c r="L3334" s="67">
        <v>0</v>
      </c>
      <c r="M3334" s="67">
        <v>0.16</v>
      </c>
      <c r="N3334" s="67">
        <v>0.11</v>
      </c>
      <c r="Q3334" s="67">
        <v>0</v>
      </c>
    </row>
    <row r="3335" spans="1:17" ht="14" customHeight="1" x14ac:dyDescent="0.2">
      <c r="A3335" s="46">
        <v>3333</v>
      </c>
      <c r="B3335" s="63">
        <v>-81.769083333333327</v>
      </c>
      <c r="C3335" s="63">
        <v>25.947716666666668</v>
      </c>
      <c r="D3335" s="74">
        <v>34</v>
      </c>
      <c r="E3335" s="75">
        <v>0</v>
      </c>
      <c r="F3335" s="64">
        <v>38278</v>
      </c>
      <c r="G3335" s="65">
        <v>0.67638888888888893</v>
      </c>
      <c r="H3335" s="66">
        <v>25.941666666666663</v>
      </c>
      <c r="I3335" s="66">
        <v>34.832000000000001</v>
      </c>
      <c r="J3335" s="67">
        <v>3.1081678308544056</v>
      </c>
      <c r="K3335" s="67">
        <v>0.64580666567048006</v>
      </c>
      <c r="L3335" s="67">
        <v>0.56999999999999995</v>
      </c>
      <c r="M3335" s="67">
        <v>0.13</v>
      </c>
      <c r="N3335" s="67">
        <v>0.19</v>
      </c>
      <c r="Q3335" s="67">
        <v>2.2000000000000002</v>
      </c>
    </row>
    <row r="3336" spans="1:17" ht="14" customHeight="1" x14ac:dyDescent="0.2">
      <c r="A3336" s="46">
        <v>3334</v>
      </c>
      <c r="B3336" s="63">
        <v>-82.250249999999994</v>
      </c>
      <c r="C3336" s="63">
        <v>26.718183333333332</v>
      </c>
      <c r="D3336" s="71" t="s">
        <v>34</v>
      </c>
      <c r="E3336" s="72">
        <v>0</v>
      </c>
      <c r="F3336" s="64">
        <v>38279</v>
      </c>
      <c r="G3336" s="65">
        <v>0.66041666666666665</v>
      </c>
      <c r="H3336" s="66">
        <v>25.887333333333334</v>
      </c>
      <c r="I3336" s="66">
        <v>26.019000000000002</v>
      </c>
      <c r="J3336" s="66">
        <v>6.967017208705041</v>
      </c>
      <c r="K3336" s="66">
        <v>2.8103685445836142</v>
      </c>
      <c r="L3336" s="67">
        <v>2.99</v>
      </c>
      <c r="M3336" s="67">
        <v>2.2000000000000002</v>
      </c>
      <c r="N3336" s="67">
        <v>2.2000000000000002</v>
      </c>
      <c r="Q3336" s="67">
        <v>7.7</v>
      </c>
    </row>
    <row r="3337" spans="1:17" ht="14" customHeight="1" x14ac:dyDescent="0.2">
      <c r="A3337" s="46">
        <v>3335</v>
      </c>
      <c r="B3337" s="63">
        <v>-82.329933333333329</v>
      </c>
      <c r="C3337" s="63">
        <v>26.661716666666667</v>
      </c>
      <c r="D3337" s="71" t="s">
        <v>35</v>
      </c>
      <c r="E3337" s="72">
        <v>0</v>
      </c>
      <c r="F3337" s="64">
        <v>38279</v>
      </c>
      <c r="G3337" s="65">
        <v>0.69027777777777777</v>
      </c>
      <c r="H3337" s="66">
        <v>26.201333333333334</v>
      </c>
      <c r="I3337" s="66">
        <v>32.484666666666662</v>
      </c>
      <c r="J3337" s="66">
        <v>6.4523990412673742</v>
      </c>
      <c r="K3337" s="66">
        <v>3.090871022756664</v>
      </c>
      <c r="L3337" s="67">
        <v>0.56000000000000005</v>
      </c>
      <c r="M3337" s="67">
        <v>1.1000000000000001</v>
      </c>
      <c r="N3337" s="67">
        <v>0.71</v>
      </c>
      <c r="Q3337" s="67">
        <v>1.7</v>
      </c>
    </row>
    <row r="3338" spans="1:17" ht="14" customHeight="1" x14ac:dyDescent="0.2">
      <c r="A3338" s="46">
        <v>3336</v>
      </c>
      <c r="B3338" s="63">
        <v>-82.466549999999998</v>
      </c>
      <c r="C3338" s="63">
        <v>26.553816666666666</v>
      </c>
      <c r="D3338" s="71" t="s">
        <v>36</v>
      </c>
      <c r="E3338" s="72">
        <v>0</v>
      </c>
      <c r="F3338" s="64">
        <v>38279</v>
      </c>
      <c r="G3338" s="65">
        <v>0.73750000000000004</v>
      </c>
      <c r="H3338" s="66">
        <v>27.065000000000001</v>
      </c>
      <c r="I3338" s="66">
        <v>34.717999999999996</v>
      </c>
      <c r="J3338" s="66">
        <v>1.0103512645106472</v>
      </c>
      <c r="K3338" s="66">
        <v>0.40327602149505382</v>
      </c>
      <c r="L3338" s="67">
        <v>0</v>
      </c>
      <c r="M3338" s="67">
        <v>0.2</v>
      </c>
      <c r="N3338" s="67">
        <v>0.09</v>
      </c>
      <c r="Q3338" s="67">
        <v>0</v>
      </c>
    </row>
    <row r="3339" spans="1:17" ht="14" customHeight="1" x14ac:dyDescent="0.2">
      <c r="A3339" s="46">
        <v>3337</v>
      </c>
      <c r="B3339" s="63">
        <v>-82.61163333333333</v>
      </c>
      <c r="C3339" s="63">
        <v>26.473400000000002</v>
      </c>
      <c r="D3339" s="71" t="s">
        <v>37</v>
      </c>
      <c r="E3339" s="72">
        <v>0</v>
      </c>
      <c r="F3339" s="64">
        <v>38279</v>
      </c>
      <c r="G3339" s="65">
        <v>0.78541666666666676</v>
      </c>
      <c r="H3339" s="66">
        <v>27.576666666666664</v>
      </c>
      <c r="I3339" s="66">
        <v>36.016333333333336</v>
      </c>
      <c r="J3339" s="66">
        <v>1.091242315906048</v>
      </c>
      <c r="K3339" s="66">
        <v>0.26825402532236364</v>
      </c>
      <c r="L3339" s="67">
        <v>0</v>
      </c>
      <c r="M3339" s="67">
        <v>0.12</v>
      </c>
      <c r="N3339" s="67">
        <v>0.01</v>
      </c>
      <c r="Q3339" s="67">
        <v>0</v>
      </c>
    </row>
    <row r="3340" spans="1:17" ht="14" customHeight="1" x14ac:dyDescent="0.2">
      <c r="A3340" s="46">
        <v>3338</v>
      </c>
      <c r="B3340" s="63">
        <v>-82.766733333333335</v>
      </c>
      <c r="C3340" s="63">
        <v>26.384083333333333</v>
      </c>
      <c r="D3340" s="71" t="s">
        <v>38</v>
      </c>
      <c r="E3340" s="72">
        <v>0</v>
      </c>
      <c r="F3340" s="64">
        <v>38279</v>
      </c>
      <c r="G3340" s="65">
        <v>0.83819444444444446</v>
      </c>
      <c r="H3340" s="66">
        <v>27.724666666666668</v>
      </c>
      <c r="I3340" s="66">
        <v>36.213000000000001</v>
      </c>
      <c r="J3340" s="66">
        <v>0.78089765957972457</v>
      </c>
      <c r="K3340" s="66">
        <v>0.29278784506890176</v>
      </c>
      <c r="L3340" s="67">
        <v>0</v>
      </c>
      <c r="M3340" s="67">
        <v>0.08</v>
      </c>
      <c r="N3340" s="67">
        <v>0</v>
      </c>
      <c r="Q3340" s="67">
        <v>0</v>
      </c>
    </row>
    <row r="3341" spans="1:17" ht="14" customHeight="1" x14ac:dyDescent="0.2">
      <c r="A3341" s="46">
        <v>3339</v>
      </c>
      <c r="B3341" s="63">
        <v>-82.21705</v>
      </c>
      <c r="C3341" s="63">
        <v>26.183566666666668</v>
      </c>
      <c r="D3341" s="71" t="s">
        <v>39</v>
      </c>
      <c r="E3341" s="72">
        <v>0</v>
      </c>
      <c r="F3341" s="64">
        <v>38279</v>
      </c>
      <c r="G3341" s="65">
        <v>0.98472222222222217</v>
      </c>
      <c r="H3341" s="66">
        <v>27.486999999999998</v>
      </c>
      <c r="I3341" s="66">
        <v>36.136333333333333</v>
      </c>
      <c r="J3341" s="66">
        <v>0.64523990412673737</v>
      </c>
      <c r="K3341" s="66">
        <v>0.21111020179163953</v>
      </c>
      <c r="L3341" s="67">
        <v>0.06</v>
      </c>
      <c r="M3341" s="67">
        <v>0.08</v>
      </c>
      <c r="N3341" s="67">
        <v>0</v>
      </c>
      <c r="Q3341" s="67">
        <v>0.16</v>
      </c>
    </row>
    <row r="3342" spans="1:17" ht="14" customHeight="1" x14ac:dyDescent="0.2">
      <c r="A3342" s="46">
        <v>3340</v>
      </c>
      <c r="B3342" s="63">
        <v>-82.134083333333336</v>
      </c>
      <c r="C3342" s="63">
        <v>26.258983333333333</v>
      </c>
      <c r="D3342" s="71" t="s">
        <v>33</v>
      </c>
      <c r="E3342" s="72">
        <v>0</v>
      </c>
      <c r="F3342" s="64">
        <v>38280</v>
      </c>
      <c r="G3342" s="65">
        <v>1.6666666666666666E-2</v>
      </c>
      <c r="H3342" s="66">
        <v>27.137333333333331</v>
      </c>
      <c r="I3342" s="66">
        <v>35.457999999999998</v>
      </c>
      <c r="J3342" s="66">
        <v>2.2155335049502947</v>
      </c>
      <c r="K3342" s="66">
        <v>0.69048135784314468</v>
      </c>
      <c r="L3342" s="67">
        <v>0.12</v>
      </c>
      <c r="M3342" s="67">
        <v>7.0000000000000007E-2</v>
      </c>
      <c r="N3342" s="67">
        <v>0</v>
      </c>
      <c r="Q3342" s="67">
        <v>0</v>
      </c>
    </row>
    <row r="3343" spans="1:17" ht="14" customHeight="1" x14ac:dyDescent="0.2">
      <c r="A3343" s="46">
        <v>3341</v>
      </c>
      <c r="B3343" s="63">
        <v>-82.043666666666667</v>
      </c>
      <c r="C3343" s="63">
        <v>26.341716666666667</v>
      </c>
      <c r="D3343" s="71" t="s">
        <v>32</v>
      </c>
      <c r="E3343" s="72">
        <v>0</v>
      </c>
      <c r="F3343" s="64">
        <v>38280</v>
      </c>
      <c r="G3343" s="65">
        <v>5.2083333333333336E-2</v>
      </c>
      <c r="H3343" s="66">
        <v>26.762333333333331</v>
      </c>
      <c r="I3343" s="66">
        <v>34.497999999999998</v>
      </c>
      <c r="J3343" s="66">
        <v>1.7610328115068756</v>
      </c>
      <c r="K3343" s="66">
        <v>0.42260574114237681</v>
      </c>
      <c r="L3343" s="67">
        <v>0.41</v>
      </c>
      <c r="M3343" s="67">
        <v>0.14000000000000001</v>
      </c>
      <c r="N3343" s="67">
        <v>0</v>
      </c>
      <c r="Q3343" s="67">
        <v>2.1</v>
      </c>
    </row>
    <row r="3344" spans="1:17" ht="14" customHeight="1" x14ac:dyDescent="0.2">
      <c r="A3344" s="46">
        <v>3342</v>
      </c>
      <c r="B3344" s="63">
        <v>-81.999899999999997</v>
      </c>
      <c r="C3344" s="63">
        <v>26.383433333333333</v>
      </c>
      <c r="D3344" s="71" t="s">
        <v>31</v>
      </c>
      <c r="E3344" s="72">
        <v>0</v>
      </c>
      <c r="F3344" s="64">
        <v>38280</v>
      </c>
      <c r="G3344" s="65">
        <v>7.0833333333333331E-2</v>
      </c>
      <c r="H3344" s="66">
        <v>26.916666666666668</v>
      </c>
      <c r="I3344" s="66">
        <v>33.983333333333327</v>
      </c>
      <c r="J3344" s="66">
        <v>1.7377412247237647</v>
      </c>
      <c r="K3344" s="66">
        <v>0.65348928643572513</v>
      </c>
      <c r="L3344" s="67">
        <v>0.45</v>
      </c>
      <c r="M3344" s="67">
        <v>0.1</v>
      </c>
      <c r="N3344" s="67">
        <v>0</v>
      </c>
      <c r="Q3344" s="67">
        <v>3.4</v>
      </c>
    </row>
    <row r="3345" spans="1:17" ht="14" customHeight="1" x14ac:dyDescent="0.2">
      <c r="A3345" s="46">
        <v>3343</v>
      </c>
      <c r="B3345" s="63">
        <v>-81.959800000000001</v>
      </c>
      <c r="C3345" s="63">
        <v>26.425583333333332</v>
      </c>
      <c r="D3345" s="71" t="s">
        <v>30</v>
      </c>
      <c r="E3345" s="72">
        <v>0</v>
      </c>
      <c r="F3345" s="64">
        <v>38280</v>
      </c>
      <c r="G3345" s="65">
        <v>8.9583333333333334E-2</v>
      </c>
      <c r="H3345" s="66">
        <v>26.173000000000002</v>
      </c>
      <c r="I3345" s="66">
        <v>31.816666666666666</v>
      </c>
      <c r="J3345" s="66">
        <v>4.5040892819773717</v>
      </c>
      <c r="K3345" s="66">
        <v>2.2960996808641543</v>
      </c>
      <c r="L3345" s="67">
        <v>0.45</v>
      </c>
      <c r="M3345" s="67">
        <v>0.14000000000000001</v>
      </c>
      <c r="N3345" s="67">
        <v>0</v>
      </c>
      <c r="Q3345" s="67">
        <v>2.1</v>
      </c>
    </row>
    <row r="3346" spans="1:17" ht="14" customHeight="1" x14ac:dyDescent="0.2">
      <c r="A3346" s="46">
        <v>3344</v>
      </c>
      <c r="B3346" s="63">
        <v>-81.718133333333327</v>
      </c>
      <c r="C3346" s="63">
        <v>25.655316666666668</v>
      </c>
      <c r="D3346" s="71">
        <v>42</v>
      </c>
      <c r="E3346" s="72">
        <v>0</v>
      </c>
      <c r="F3346" s="64">
        <v>38280</v>
      </c>
      <c r="G3346" s="65">
        <v>0.63611111111111118</v>
      </c>
      <c r="H3346" s="66">
        <v>26.977333333333334</v>
      </c>
      <c r="I3346" s="66">
        <v>34.718666666666671</v>
      </c>
      <c r="J3346" s="66">
        <v>1.6341880888907416</v>
      </c>
      <c r="K3346" s="66">
        <v>0.39220033994564285</v>
      </c>
      <c r="L3346" s="67">
        <v>0.22</v>
      </c>
      <c r="M3346" s="67">
        <v>0.11</v>
      </c>
      <c r="N3346" s="67">
        <v>0</v>
      </c>
      <c r="Q3346" s="67">
        <v>0</v>
      </c>
    </row>
    <row r="3347" spans="1:17" ht="14" customHeight="1" x14ac:dyDescent="0.2">
      <c r="A3347" s="46">
        <v>3345</v>
      </c>
      <c r="B3347" s="63">
        <v>-81.5762</v>
      </c>
      <c r="C3347" s="63">
        <v>25.733683333333332</v>
      </c>
      <c r="D3347" s="71">
        <v>41</v>
      </c>
      <c r="E3347" s="72">
        <v>0</v>
      </c>
      <c r="F3347" s="64">
        <v>38280</v>
      </c>
      <c r="G3347" s="65">
        <v>0.68541666666666667</v>
      </c>
      <c r="H3347" s="66">
        <v>26.904666666666667</v>
      </c>
      <c r="I3347" s="66">
        <v>32.306999999999995</v>
      </c>
      <c r="J3347" s="66">
        <v>4.1137978277738814</v>
      </c>
      <c r="K3347" s="66">
        <v>0.64836363529226138</v>
      </c>
      <c r="L3347" s="67">
        <v>0.37</v>
      </c>
      <c r="M3347" s="67">
        <v>0.23</v>
      </c>
      <c r="N3347" s="67">
        <v>0</v>
      </c>
      <c r="Q3347" s="67">
        <v>34.200000000000003</v>
      </c>
    </row>
    <row r="3348" spans="1:17" ht="14" customHeight="1" x14ac:dyDescent="0.2">
      <c r="A3348" s="46">
        <v>3346</v>
      </c>
      <c r="B3348" s="63">
        <v>-81.524050000000003</v>
      </c>
      <c r="C3348" s="63">
        <v>25.76005</v>
      </c>
      <c r="D3348" s="71">
        <v>40</v>
      </c>
      <c r="E3348" s="72">
        <v>0</v>
      </c>
      <c r="F3348" s="64">
        <v>38280</v>
      </c>
      <c r="G3348" s="65">
        <v>0.70625000000000004</v>
      </c>
      <c r="H3348" s="66">
        <v>27.429333333333332</v>
      </c>
      <c r="I3348" s="66">
        <v>29.352999999999998</v>
      </c>
      <c r="J3348" s="66">
        <v>2.7871216346547607</v>
      </c>
      <c r="K3348" s="66">
        <v>0.46749569495067711</v>
      </c>
      <c r="L3348" s="67">
        <v>0.56999999999999995</v>
      </c>
      <c r="M3348" s="67">
        <v>0.19</v>
      </c>
      <c r="N3348" s="67">
        <v>0</v>
      </c>
      <c r="Q3348" s="67">
        <v>7.6</v>
      </c>
    </row>
    <row r="3349" spans="1:17" ht="14" customHeight="1" x14ac:dyDescent="0.2">
      <c r="A3349" s="46">
        <v>3347</v>
      </c>
      <c r="B3349" s="63">
        <v>-81.48308333333334</v>
      </c>
      <c r="C3349" s="63">
        <v>25.782299999999999</v>
      </c>
      <c r="D3349" s="71">
        <v>39</v>
      </c>
      <c r="E3349" s="72">
        <v>0</v>
      </c>
      <c r="F3349" s="64">
        <v>38280</v>
      </c>
      <c r="G3349" s="65">
        <v>0.72361111111111109</v>
      </c>
      <c r="H3349" s="66">
        <v>28.513333333333335</v>
      </c>
      <c r="I3349" s="66">
        <v>26.277000000000001</v>
      </c>
      <c r="J3349" s="66">
        <v>5.5396206403076</v>
      </c>
      <c r="K3349" s="66">
        <v>1.0751692690902732</v>
      </c>
      <c r="L3349" s="67">
        <v>0.99</v>
      </c>
      <c r="M3349" s="67">
        <v>0.2</v>
      </c>
      <c r="N3349" s="67">
        <v>0</v>
      </c>
      <c r="Q3349" s="67">
        <v>50.1</v>
      </c>
    </row>
    <row r="3350" spans="1:17" ht="14" customHeight="1" x14ac:dyDescent="0.2">
      <c r="A3350" s="46">
        <v>3348</v>
      </c>
      <c r="B3350" s="63">
        <v>-81.471466666666672</v>
      </c>
      <c r="C3350" s="63">
        <v>25.583416666666668</v>
      </c>
      <c r="D3350" s="71">
        <v>45</v>
      </c>
      <c r="E3350" s="72">
        <v>0</v>
      </c>
      <c r="F3350" s="64">
        <v>38280</v>
      </c>
      <c r="G3350" s="65">
        <v>0.79166666666666663</v>
      </c>
      <c r="H3350" s="66">
        <v>27.984666666666669</v>
      </c>
      <c r="I3350" s="66">
        <v>34.82</v>
      </c>
      <c r="J3350" s="66">
        <v>2.5878841423073338</v>
      </c>
      <c r="K3350" s="66">
        <v>0.25479730728359018</v>
      </c>
      <c r="L3350" s="67">
        <v>0.35</v>
      </c>
      <c r="M3350" s="67">
        <v>0.15</v>
      </c>
      <c r="N3350" s="67">
        <v>0</v>
      </c>
      <c r="Q3350" s="67">
        <v>6.4</v>
      </c>
    </row>
    <row r="3351" spans="1:17" ht="14" customHeight="1" x14ac:dyDescent="0.2">
      <c r="A3351" s="46">
        <v>3349</v>
      </c>
      <c r="B3351" s="63">
        <v>-81.407716666666673</v>
      </c>
      <c r="C3351" s="63">
        <v>25.583933333333334</v>
      </c>
      <c r="D3351" s="71">
        <v>46</v>
      </c>
      <c r="E3351" s="72">
        <v>0</v>
      </c>
      <c r="F3351" s="64">
        <v>38280</v>
      </c>
      <c r="G3351" s="65">
        <v>0.81597222222222221</v>
      </c>
      <c r="H3351" s="66">
        <v>27.887333333333334</v>
      </c>
      <c r="I3351" s="66">
        <v>33.661999999999999</v>
      </c>
      <c r="J3351" s="66">
        <v>2.5082520956029124</v>
      </c>
      <c r="K3351" s="66">
        <v>0.54526920771336851</v>
      </c>
      <c r="L3351" s="67">
        <v>0.21</v>
      </c>
      <c r="M3351" s="67">
        <v>0.12</v>
      </c>
      <c r="N3351" s="67">
        <v>0</v>
      </c>
      <c r="Q3351" s="67">
        <v>10.5</v>
      </c>
    </row>
    <row r="3352" spans="1:17" ht="14" customHeight="1" x14ac:dyDescent="0.2">
      <c r="A3352" s="46">
        <v>3350</v>
      </c>
      <c r="B3352" s="63">
        <v>-81.366866666666667</v>
      </c>
      <c r="C3352" s="63">
        <v>25.583866666666665</v>
      </c>
      <c r="D3352" s="71">
        <v>47</v>
      </c>
      <c r="E3352" s="72">
        <v>0</v>
      </c>
      <c r="F3352" s="64">
        <v>38280</v>
      </c>
      <c r="G3352" s="65">
        <v>0.83194444444444438</v>
      </c>
      <c r="H3352" s="66">
        <v>28.188000000000002</v>
      </c>
      <c r="I3352" s="66">
        <v>32.593666666666671</v>
      </c>
      <c r="J3352" s="66">
        <v>2.2640051855529864</v>
      </c>
      <c r="K3352" s="66">
        <v>0.39057168364887096</v>
      </c>
      <c r="L3352" s="67">
        <v>0.39</v>
      </c>
      <c r="M3352" s="67">
        <v>0.12</v>
      </c>
      <c r="N3352" s="67">
        <v>0</v>
      </c>
      <c r="Q3352" s="67">
        <v>16.600000000000001</v>
      </c>
    </row>
    <row r="3353" spans="1:17" ht="14" customHeight="1" x14ac:dyDescent="0.2">
      <c r="A3353" s="46">
        <v>3351</v>
      </c>
      <c r="B3353" s="63">
        <v>-81.33056666666667</v>
      </c>
      <c r="C3353" s="63">
        <v>25.583200000000001</v>
      </c>
      <c r="D3353" s="71">
        <v>48</v>
      </c>
      <c r="E3353" s="72">
        <v>0</v>
      </c>
      <c r="F3353" s="64">
        <v>38280</v>
      </c>
      <c r="G3353" s="65">
        <v>0.84583333333333333</v>
      </c>
      <c r="H3353" s="66">
        <v>28.213333333333335</v>
      </c>
      <c r="I3353" s="66">
        <v>31.324999999999999</v>
      </c>
      <c r="J3353" s="66">
        <v>2.3489880021940692</v>
      </c>
      <c r="K3353" s="66">
        <v>0.30910731088983523</v>
      </c>
      <c r="L3353" s="67">
        <v>0.37</v>
      </c>
      <c r="M3353" s="67">
        <v>0.12</v>
      </c>
      <c r="N3353" s="67">
        <v>0</v>
      </c>
      <c r="Q3353" s="67">
        <v>18.3</v>
      </c>
    </row>
    <row r="3354" spans="1:17" ht="14" customHeight="1" x14ac:dyDescent="0.2">
      <c r="A3354" s="46">
        <v>3352</v>
      </c>
      <c r="B3354" s="63">
        <v>-81.291833333333329</v>
      </c>
      <c r="C3354" s="63">
        <v>25.582483333333332</v>
      </c>
      <c r="D3354" s="71">
        <v>49</v>
      </c>
      <c r="E3354" s="72">
        <v>0</v>
      </c>
      <c r="F3354" s="64">
        <v>38280</v>
      </c>
      <c r="G3354" s="65">
        <v>0.85972222222222217</v>
      </c>
      <c r="H3354" s="66">
        <v>28.55</v>
      </c>
      <c r="I3354" s="66">
        <v>30.200666666666667</v>
      </c>
      <c r="J3354" s="66">
        <v>3.0294800376682183</v>
      </c>
      <c r="K3354" s="66">
        <v>0.38482321910053091</v>
      </c>
      <c r="L3354" s="67">
        <v>0.52</v>
      </c>
      <c r="M3354" s="67">
        <v>0.2</v>
      </c>
      <c r="N3354" s="67">
        <v>0</v>
      </c>
      <c r="Q3354" s="67">
        <v>25.2</v>
      </c>
    </row>
    <row r="3355" spans="1:17" ht="14" customHeight="1" x14ac:dyDescent="0.2">
      <c r="A3355" s="46">
        <v>3353</v>
      </c>
      <c r="B3355" s="63">
        <v>-81.224916666666672</v>
      </c>
      <c r="C3355" s="63">
        <v>25.453683333333334</v>
      </c>
      <c r="D3355" s="71">
        <v>53</v>
      </c>
      <c r="E3355" s="72">
        <v>0</v>
      </c>
      <c r="F3355" s="64">
        <v>38280</v>
      </c>
      <c r="G3355" s="65">
        <v>0.90416666666666667</v>
      </c>
      <c r="H3355" s="66">
        <v>28.765000000000001</v>
      </c>
      <c r="I3355" s="66">
        <v>28.709000000000003</v>
      </c>
      <c r="J3355" s="66">
        <v>2.5041603303572302</v>
      </c>
      <c r="K3355" s="66">
        <v>0.39968908108267198</v>
      </c>
      <c r="L3355" s="67">
        <v>1</v>
      </c>
      <c r="M3355" s="67">
        <v>0.16</v>
      </c>
      <c r="N3355" s="67">
        <v>0</v>
      </c>
      <c r="Q3355" s="67">
        <v>24.5</v>
      </c>
    </row>
    <row r="3356" spans="1:17" ht="14" customHeight="1" x14ac:dyDescent="0.2">
      <c r="A3356" s="46">
        <v>3354</v>
      </c>
      <c r="B3356" s="63">
        <v>-81.25985</v>
      </c>
      <c r="C3356" s="63">
        <v>25.454133333333335</v>
      </c>
      <c r="D3356" s="71">
        <v>52</v>
      </c>
      <c r="E3356" s="72">
        <v>0</v>
      </c>
      <c r="F3356" s="64">
        <v>38280</v>
      </c>
      <c r="G3356" s="65">
        <v>0.92083333333333339</v>
      </c>
      <c r="H3356" s="66">
        <v>27.328999999999997</v>
      </c>
      <c r="I3356" s="66">
        <v>32.562666666666665</v>
      </c>
      <c r="J3356" s="66">
        <v>2.7509252497891143</v>
      </c>
      <c r="K3356" s="66">
        <v>0.30611437940720032</v>
      </c>
      <c r="L3356" s="67">
        <v>0.37</v>
      </c>
      <c r="M3356" s="67">
        <v>0.64</v>
      </c>
      <c r="N3356" s="67">
        <v>0</v>
      </c>
      <c r="Q3356" s="67">
        <v>16.8</v>
      </c>
    </row>
    <row r="3357" spans="1:17" ht="14" customHeight="1" x14ac:dyDescent="0.2">
      <c r="A3357" s="46">
        <v>3355</v>
      </c>
      <c r="B3357" s="63">
        <v>-81.307716666666664</v>
      </c>
      <c r="C3357" s="63">
        <v>25.453533333333333</v>
      </c>
      <c r="D3357" s="71">
        <v>51</v>
      </c>
      <c r="E3357" s="72">
        <v>0</v>
      </c>
      <c r="F3357" s="64">
        <v>38280</v>
      </c>
      <c r="G3357" s="65">
        <v>0.93819444444444444</v>
      </c>
      <c r="H3357" s="66">
        <v>27.536333333333335</v>
      </c>
      <c r="I3357" s="66">
        <v>34.304666666666662</v>
      </c>
      <c r="J3357" s="66">
        <v>1.9753783601460508</v>
      </c>
      <c r="K3357" s="66">
        <v>0.39555289159405982</v>
      </c>
      <c r="L3357" s="67">
        <v>0.28000000000000003</v>
      </c>
      <c r="M3357" s="67">
        <v>0.48</v>
      </c>
      <c r="N3357" s="67">
        <v>0</v>
      </c>
      <c r="Q3357" s="67">
        <v>14.1</v>
      </c>
    </row>
    <row r="3358" spans="1:17" ht="14" customHeight="1" x14ac:dyDescent="0.2">
      <c r="A3358" s="46">
        <v>3356</v>
      </c>
      <c r="B3358" s="63">
        <v>-81.349166666666662</v>
      </c>
      <c r="C3358" s="63">
        <v>25.452583333333333</v>
      </c>
      <c r="D3358" s="71">
        <v>50</v>
      </c>
      <c r="E3358" s="72">
        <v>0</v>
      </c>
      <c r="F3358" s="64">
        <v>38280</v>
      </c>
      <c r="G3358" s="65">
        <v>0.95416666666666661</v>
      </c>
      <c r="H3358" s="66">
        <v>27.480999999999998</v>
      </c>
      <c r="I3358" s="66">
        <v>34.849666666666671</v>
      </c>
      <c r="J3358" s="66">
        <v>1.7525345298427679</v>
      </c>
      <c r="K3358" s="66">
        <v>0.40052007956726965</v>
      </c>
      <c r="L3358" s="67">
        <v>0.37</v>
      </c>
      <c r="M3358" s="67">
        <v>0.08</v>
      </c>
      <c r="N3358" s="67">
        <v>0</v>
      </c>
      <c r="Q3358" s="67">
        <v>10.6</v>
      </c>
    </row>
    <row r="3359" spans="1:17" ht="14" customHeight="1" x14ac:dyDescent="0.2">
      <c r="A3359" s="46">
        <v>3357</v>
      </c>
      <c r="B3359" s="63">
        <v>-81.26433333333334</v>
      </c>
      <c r="C3359" s="63">
        <v>25.352783333333335</v>
      </c>
      <c r="D3359" s="71">
        <v>57</v>
      </c>
      <c r="E3359" s="72">
        <v>0</v>
      </c>
      <c r="F3359" s="64">
        <v>38281</v>
      </c>
      <c r="G3359" s="65">
        <v>0.48958333333333331</v>
      </c>
      <c r="H3359" s="66">
        <v>27.135999999999999</v>
      </c>
      <c r="I3359" s="66">
        <v>33.780333333333331</v>
      </c>
      <c r="J3359" s="66">
        <v>1.4683142208542588</v>
      </c>
      <c r="K3359" s="66">
        <v>0.51585224239664684</v>
      </c>
      <c r="L3359" s="67">
        <v>0.24</v>
      </c>
      <c r="M3359" s="67">
        <v>0.13</v>
      </c>
      <c r="N3359" s="67">
        <v>0.04</v>
      </c>
      <c r="Q3359" s="67">
        <v>16.7</v>
      </c>
    </row>
    <row r="3360" spans="1:17" ht="14" customHeight="1" x14ac:dyDescent="0.2">
      <c r="A3360" s="46">
        <v>3358</v>
      </c>
      <c r="B3360" s="63">
        <v>-81.227599999999995</v>
      </c>
      <c r="C3360" s="63">
        <v>25.350083333333334</v>
      </c>
      <c r="D3360" s="71">
        <v>56</v>
      </c>
      <c r="E3360" s="72">
        <v>0</v>
      </c>
      <c r="F3360" s="64">
        <v>38281</v>
      </c>
      <c r="G3360" s="65">
        <v>0.50277777777777777</v>
      </c>
      <c r="H3360" s="66">
        <v>27.045666666666666</v>
      </c>
      <c r="I3360" s="66">
        <v>32.698333333333331</v>
      </c>
      <c r="J3360" s="66">
        <v>1.7726786048984318</v>
      </c>
      <c r="K3360" s="66">
        <v>0.53085984763948302</v>
      </c>
      <c r="L3360" s="67">
        <v>0.48</v>
      </c>
      <c r="M3360" s="67">
        <v>0.27</v>
      </c>
      <c r="N3360" s="67">
        <v>0</v>
      </c>
      <c r="Q3360" s="67">
        <v>19</v>
      </c>
    </row>
    <row r="3361" spans="1:17" ht="14" customHeight="1" x14ac:dyDescent="0.2">
      <c r="A3361" s="46">
        <v>3359</v>
      </c>
      <c r="B3361" s="63">
        <v>-81.195466666666661</v>
      </c>
      <c r="C3361" s="63">
        <v>25.349383333333332</v>
      </c>
      <c r="D3361" s="71">
        <v>55</v>
      </c>
      <c r="E3361" s="72">
        <v>0</v>
      </c>
      <c r="F3361" s="64">
        <v>38281</v>
      </c>
      <c r="G3361" s="65">
        <v>0.51597222222222217</v>
      </c>
      <c r="H3361" s="66">
        <v>27.095333333333333</v>
      </c>
      <c r="I3361" s="66">
        <v>31.205666666666669</v>
      </c>
      <c r="J3361" s="66">
        <v>2.5334321894224918</v>
      </c>
      <c r="K3361" s="66">
        <v>0.57178408950543136</v>
      </c>
      <c r="L3361" s="67">
        <v>0.16</v>
      </c>
      <c r="M3361" s="67">
        <v>0.24</v>
      </c>
      <c r="N3361" s="67">
        <v>0</v>
      </c>
      <c r="Q3361" s="67">
        <v>23.4</v>
      </c>
    </row>
    <row r="3362" spans="1:17" ht="14" customHeight="1" x14ac:dyDescent="0.2">
      <c r="A3362" s="46">
        <v>3360</v>
      </c>
      <c r="B3362" s="63">
        <v>-81.155799999999999</v>
      </c>
      <c r="C3362" s="63">
        <v>25.341633333333334</v>
      </c>
      <c r="D3362" s="71">
        <v>54</v>
      </c>
      <c r="E3362" s="72">
        <v>0</v>
      </c>
      <c r="F3362" s="64">
        <v>38281</v>
      </c>
      <c r="G3362" s="65">
        <v>0.53541666666666665</v>
      </c>
      <c r="H3362" s="66">
        <v>27.478333333333335</v>
      </c>
      <c r="I3362" s="66">
        <v>27.781000000000002</v>
      </c>
      <c r="J3362" s="66">
        <v>3.7486864673899722</v>
      </c>
      <c r="K3362" s="66">
        <v>0.19745218889622235</v>
      </c>
      <c r="L3362" s="67">
        <v>0.59</v>
      </c>
      <c r="M3362" s="67">
        <v>0.1</v>
      </c>
      <c r="N3362" s="67">
        <v>0</v>
      </c>
      <c r="Q3362" s="67">
        <v>28.2</v>
      </c>
    </row>
    <row r="3363" spans="1:17" ht="14" customHeight="1" x14ac:dyDescent="0.2">
      <c r="A3363" s="46">
        <v>3361</v>
      </c>
      <c r="B3363" s="63">
        <v>-81.652799999999999</v>
      </c>
      <c r="C3363" s="63">
        <v>25.166116666666667</v>
      </c>
      <c r="D3363" s="71">
        <v>58</v>
      </c>
      <c r="E3363" s="72">
        <v>0</v>
      </c>
      <c r="F3363" s="64">
        <v>38281</v>
      </c>
      <c r="G3363" s="65">
        <v>0.66666666666666663</v>
      </c>
      <c r="H3363" s="66">
        <v>27.599333333333334</v>
      </c>
      <c r="I3363" s="66">
        <v>36.260999999999996</v>
      </c>
      <c r="J3363" s="66">
        <v>1.0430853864761012</v>
      </c>
      <c r="K3363" s="66">
        <v>0.23792120863314092</v>
      </c>
      <c r="L3363" s="67">
        <v>0</v>
      </c>
      <c r="M3363" s="67">
        <v>7.0000000000000007E-2</v>
      </c>
      <c r="N3363" s="67">
        <v>0</v>
      </c>
      <c r="Q3363" s="67">
        <v>0.41</v>
      </c>
    </row>
    <row r="3364" spans="1:17" ht="14" customHeight="1" x14ac:dyDescent="0.2">
      <c r="A3364" s="46">
        <v>3362</v>
      </c>
      <c r="B3364" s="63">
        <v>-81.490350000000007</v>
      </c>
      <c r="C3364" s="63">
        <v>25.166933333333333</v>
      </c>
      <c r="D3364" s="71">
        <v>59</v>
      </c>
      <c r="E3364" s="72">
        <v>0</v>
      </c>
      <c r="F3364" s="64">
        <v>38281</v>
      </c>
      <c r="G3364" s="65">
        <v>0.71180555555555547</v>
      </c>
      <c r="H3364" s="66">
        <v>27.468666666666667</v>
      </c>
      <c r="I3364" s="66">
        <v>36.276000000000003</v>
      </c>
      <c r="J3364" s="66">
        <v>1.8844152712228179</v>
      </c>
      <c r="K3364" s="66">
        <v>0.44645919424478181</v>
      </c>
      <c r="L3364" s="67">
        <v>0</v>
      </c>
      <c r="M3364" s="67">
        <v>0.12</v>
      </c>
      <c r="N3364" s="67">
        <v>0</v>
      </c>
      <c r="Q3364" s="67">
        <v>0</v>
      </c>
    </row>
    <row r="3365" spans="1:17" ht="14" customHeight="1" x14ac:dyDescent="0.2">
      <c r="A3365" s="46">
        <v>3363</v>
      </c>
      <c r="B3365" s="63">
        <v>-81.336699999999993</v>
      </c>
      <c r="C3365" s="63">
        <v>25.166</v>
      </c>
      <c r="D3365" s="71">
        <v>60</v>
      </c>
      <c r="E3365" s="72">
        <v>0</v>
      </c>
      <c r="F3365" s="64">
        <v>38281</v>
      </c>
      <c r="G3365" s="65">
        <v>0.75486111111111109</v>
      </c>
      <c r="H3365" s="66">
        <v>27.403333333333336</v>
      </c>
      <c r="I3365" s="66">
        <v>35.482666666666667</v>
      </c>
      <c r="J3365" s="66">
        <v>1.5639985773686624</v>
      </c>
      <c r="K3365" s="66">
        <v>0.45372896251232087</v>
      </c>
      <c r="L3365" s="67">
        <v>0</v>
      </c>
      <c r="M3365" s="67">
        <v>0.09</v>
      </c>
      <c r="N3365" s="67">
        <v>0</v>
      </c>
      <c r="Q3365" s="67">
        <v>5.5</v>
      </c>
    </row>
    <row r="3366" spans="1:17" ht="14" customHeight="1" x14ac:dyDescent="0.2">
      <c r="A3366" s="46">
        <v>3364</v>
      </c>
      <c r="B3366" s="63">
        <v>-81.275866666666673</v>
      </c>
      <c r="C3366" s="63">
        <v>25.165216666666666</v>
      </c>
      <c r="D3366" s="71">
        <v>61</v>
      </c>
      <c r="E3366" s="72">
        <v>0</v>
      </c>
      <c r="F3366" s="64">
        <v>38281</v>
      </c>
      <c r="G3366" s="65">
        <v>0.77500000000000002</v>
      </c>
      <c r="H3366" s="66">
        <v>27.561333333333334</v>
      </c>
      <c r="I3366" s="66">
        <v>35.375666666666667</v>
      </c>
      <c r="J3366" s="66">
        <v>1.4805895165913034</v>
      </c>
      <c r="K3366" s="66">
        <v>0.39558582340440518</v>
      </c>
      <c r="L3366" s="67">
        <v>0</v>
      </c>
      <c r="M3366" s="67">
        <v>7.0000000000000007E-2</v>
      </c>
      <c r="N3366" s="67">
        <v>0</v>
      </c>
      <c r="Q3366" s="67">
        <v>5.5</v>
      </c>
    </row>
    <row r="3367" spans="1:17" ht="14" customHeight="1" x14ac:dyDescent="0.2">
      <c r="A3367" s="46">
        <v>3365</v>
      </c>
      <c r="B3367" s="63">
        <v>-81.235399999999998</v>
      </c>
      <c r="C3367" s="63">
        <v>25.166899999999998</v>
      </c>
      <c r="D3367" s="71">
        <v>62</v>
      </c>
      <c r="E3367" s="72">
        <v>0</v>
      </c>
      <c r="F3367" s="64">
        <v>38281</v>
      </c>
      <c r="G3367" s="65">
        <v>0.79027777777777775</v>
      </c>
      <c r="H3367" s="66">
        <v>27.788</v>
      </c>
      <c r="I3367" s="66">
        <v>34.437000000000005</v>
      </c>
      <c r="J3367" s="66">
        <v>1.291738812944454</v>
      </c>
      <c r="K3367" s="66">
        <v>0.33841179947605649</v>
      </c>
      <c r="L3367" s="67">
        <v>0.06</v>
      </c>
      <c r="M3367" s="67">
        <v>0.06</v>
      </c>
      <c r="N3367" s="67">
        <v>0</v>
      </c>
      <c r="Q3367" s="67">
        <v>10.6</v>
      </c>
    </row>
    <row r="3368" spans="1:17" ht="14" customHeight="1" x14ac:dyDescent="0.2">
      <c r="A3368" s="46">
        <v>3366</v>
      </c>
      <c r="B3368" s="63">
        <v>-81.200416666666669</v>
      </c>
      <c r="C3368" s="63">
        <v>25.166550000000001</v>
      </c>
      <c r="D3368" s="71">
        <v>63</v>
      </c>
      <c r="E3368" s="72">
        <v>0</v>
      </c>
      <c r="F3368" s="64">
        <v>38281</v>
      </c>
      <c r="G3368" s="65">
        <v>0.8041666666666667</v>
      </c>
      <c r="H3368" s="66">
        <v>28.123000000000001</v>
      </c>
      <c r="I3368" s="66">
        <v>33.393000000000001</v>
      </c>
      <c r="J3368" s="66">
        <v>1.8595499285759824</v>
      </c>
      <c r="K3368" s="66">
        <v>0.50515635815204574</v>
      </c>
      <c r="L3368" s="67">
        <v>0.01</v>
      </c>
      <c r="M3368" s="67">
        <v>0.08</v>
      </c>
      <c r="N3368" s="67">
        <v>0</v>
      </c>
      <c r="Q3368" s="67">
        <v>13.9</v>
      </c>
    </row>
    <row r="3369" spans="1:17" ht="14" customHeight="1" x14ac:dyDescent="0.2">
      <c r="A3369" s="46">
        <v>3367</v>
      </c>
      <c r="B3369" s="63">
        <v>-81.166666666666671</v>
      </c>
      <c r="C3369" s="63">
        <v>25.166450000000001</v>
      </c>
      <c r="D3369" s="71">
        <v>64</v>
      </c>
      <c r="E3369" s="72">
        <v>0</v>
      </c>
      <c r="F3369" s="64">
        <v>38281</v>
      </c>
      <c r="G3369" s="65">
        <v>0.82013888888888886</v>
      </c>
      <c r="H3369" s="66">
        <v>28.702666666666669</v>
      </c>
      <c r="I3369" s="66">
        <v>33.082333333333338</v>
      </c>
      <c r="J3369" s="66">
        <v>2.3795188659503097</v>
      </c>
      <c r="K3369" s="66">
        <v>0.65316214326450339</v>
      </c>
      <c r="L3369" s="67">
        <v>0.46</v>
      </c>
      <c r="M3369" s="67">
        <v>0.11</v>
      </c>
      <c r="N3369" s="67">
        <v>0.23</v>
      </c>
      <c r="Q3369" s="67">
        <v>15.9</v>
      </c>
    </row>
    <row r="3370" spans="1:17" ht="14" customHeight="1" x14ac:dyDescent="0.2">
      <c r="A3370" s="46">
        <v>3368</v>
      </c>
      <c r="B3370" s="63">
        <v>-81.103999999999999</v>
      </c>
      <c r="C3370" s="63">
        <v>25.102250000000002</v>
      </c>
      <c r="D3370" s="71">
        <v>65</v>
      </c>
      <c r="E3370" s="72">
        <v>0</v>
      </c>
      <c r="F3370" s="64">
        <v>38281</v>
      </c>
      <c r="G3370" s="65">
        <v>0.8569444444444444</v>
      </c>
      <c r="H3370" s="66">
        <v>28.273</v>
      </c>
      <c r="I3370" s="66">
        <v>35.453333333333333</v>
      </c>
      <c r="J3370" s="66">
        <v>2.4078464714973373</v>
      </c>
      <c r="K3370" s="66">
        <v>0.75880845502667371</v>
      </c>
      <c r="L3370" s="67">
        <v>0</v>
      </c>
      <c r="M3370" s="67">
        <v>0.08</v>
      </c>
      <c r="N3370" s="67">
        <v>0.02</v>
      </c>
      <c r="Q3370" s="67">
        <v>8.8000000000000007</v>
      </c>
    </row>
    <row r="3371" spans="1:17" ht="14" customHeight="1" x14ac:dyDescent="0.2">
      <c r="A3371" s="46">
        <v>3369</v>
      </c>
      <c r="B3371" s="63">
        <v>-81.108233333333331</v>
      </c>
      <c r="C3371" s="63">
        <v>25.068633333333334</v>
      </c>
      <c r="D3371" s="71">
        <v>66</v>
      </c>
      <c r="E3371" s="72">
        <v>0</v>
      </c>
      <c r="F3371" s="64">
        <v>38281</v>
      </c>
      <c r="G3371" s="65">
        <v>0.87222222222222223</v>
      </c>
      <c r="H3371" s="66">
        <v>28.219666666666665</v>
      </c>
      <c r="I3371" s="66">
        <v>35.274666666666668</v>
      </c>
      <c r="J3371" s="66">
        <v>1.581309891869624</v>
      </c>
      <c r="K3371" s="66">
        <v>0.53331191785616716</v>
      </c>
      <c r="L3371" s="67">
        <v>0</v>
      </c>
      <c r="M3371" s="67">
        <v>0.04</v>
      </c>
      <c r="N3371" s="67">
        <v>0</v>
      </c>
      <c r="Q3371" s="67">
        <v>8.9</v>
      </c>
    </row>
    <row r="3372" spans="1:17" ht="14" customHeight="1" x14ac:dyDescent="0.2">
      <c r="A3372" s="46">
        <v>3370</v>
      </c>
      <c r="B3372" s="63">
        <v>-81.12618333333333</v>
      </c>
      <c r="C3372" s="63">
        <v>25.030483333333333</v>
      </c>
      <c r="D3372" s="71">
        <v>67</v>
      </c>
      <c r="E3372" s="72">
        <v>0</v>
      </c>
      <c r="F3372" s="64">
        <v>38281</v>
      </c>
      <c r="G3372" s="65">
        <v>0.8881944444444444</v>
      </c>
      <c r="H3372" s="66">
        <v>28.266333333333332</v>
      </c>
      <c r="I3372" s="66">
        <v>35.944333333333333</v>
      </c>
      <c r="J3372" s="66">
        <v>1.0267183254933743</v>
      </c>
      <c r="K3372" s="66">
        <v>0.13682426305123965</v>
      </c>
      <c r="L3372" s="67">
        <v>0</v>
      </c>
      <c r="M3372" s="67">
        <v>0.08</v>
      </c>
      <c r="N3372" s="67">
        <v>0</v>
      </c>
      <c r="Q3372" s="67">
        <v>6.5</v>
      </c>
    </row>
    <row r="3373" spans="1:17" ht="14" customHeight="1" x14ac:dyDescent="0.2">
      <c r="A3373" s="46">
        <v>3371</v>
      </c>
      <c r="B3373" s="63">
        <v>-80.963583333333332</v>
      </c>
      <c r="C3373" s="63">
        <v>24.928766666666668</v>
      </c>
      <c r="D3373" s="71">
        <v>71</v>
      </c>
      <c r="E3373" s="72">
        <v>0</v>
      </c>
      <c r="F3373" s="64">
        <v>38282</v>
      </c>
      <c r="G3373" s="65">
        <v>0.50763888888888886</v>
      </c>
      <c r="H3373" s="66">
        <v>27.822000000000003</v>
      </c>
      <c r="I3373" s="66">
        <v>37.217666666666666</v>
      </c>
      <c r="J3373" s="66">
        <v>0.86273296449335968</v>
      </c>
      <c r="K3373" s="66">
        <v>0.24424297272756826</v>
      </c>
      <c r="L3373" s="67">
        <v>0</v>
      </c>
      <c r="M3373" s="67">
        <v>0.06</v>
      </c>
      <c r="N3373" s="67">
        <v>0</v>
      </c>
      <c r="Q3373" s="67">
        <v>0.01</v>
      </c>
    </row>
    <row r="3374" spans="1:17" ht="14" customHeight="1" x14ac:dyDescent="0.2">
      <c r="A3374" s="46">
        <v>3372</v>
      </c>
      <c r="B3374" s="63">
        <v>-81.025083333333328</v>
      </c>
      <c r="C3374" s="63">
        <v>24.930866666666667</v>
      </c>
      <c r="D3374" s="71">
        <v>70</v>
      </c>
      <c r="E3374" s="72">
        <v>0</v>
      </c>
      <c r="F3374" s="64">
        <v>38282</v>
      </c>
      <c r="G3374" s="65">
        <v>0.53055555555555556</v>
      </c>
      <c r="H3374" s="66">
        <v>27.706</v>
      </c>
      <c r="I3374" s="66">
        <v>36.806999999999995</v>
      </c>
      <c r="J3374" s="66">
        <v>0.87437875788491515</v>
      </c>
      <c r="K3374" s="66">
        <v>0.2564147596892335</v>
      </c>
      <c r="L3374" s="67">
        <v>0</v>
      </c>
      <c r="M3374" s="67">
        <v>0.06</v>
      </c>
      <c r="N3374" s="67">
        <v>0</v>
      </c>
      <c r="Q3374" s="67">
        <v>0</v>
      </c>
    </row>
    <row r="3375" spans="1:17" ht="14" customHeight="1" x14ac:dyDescent="0.2">
      <c r="A3375" s="46">
        <v>3373</v>
      </c>
      <c r="B3375" s="63">
        <v>-81.095950000000002</v>
      </c>
      <c r="C3375" s="63">
        <v>24.930900000000001</v>
      </c>
      <c r="D3375" s="71">
        <v>69</v>
      </c>
      <c r="E3375" s="72">
        <v>0</v>
      </c>
      <c r="F3375" s="64">
        <v>38282</v>
      </c>
      <c r="G3375" s="65">
        <v>0.55555555555555558</v>
      </c>
      <c r="H3375" s="66">
        <v>27.657</v>
      </c>
      <c r="I3375" s="66">
        <v>36.335333333333331</v>
      </c>
      <c r="J3375" s="66">
        <v>1.2423228788235279</v>
      </c>
      <c r="K3375" s="66">
        <v>0.16453787306371681</v>
      </c>
      <c r="L3375" s="67">
        <v>0</v>
      </c>
      <c r="M3375" s="67">
        <v>0.06</v>
      </c>
      <c r="N3375" s="67">
        <v>0</v>
      </c>
      <c r="Q3375" s="67">
        <v>0</v>
      </c>
    </row>
    <row r="3376" spans="1:17" ht="14" customHeight="1" x14ac:dyDescent="0.2">
      <c r="A3376" s="46">
        <v>3374</v>
      </c>
      <c r="B3376" s="63">
        <v>-81.166333333333327</v>
      </c>
      <c r="C3376" s="63">
        <v>24.929416666666668</v>
      </c>
      <c r="D3376" s="71">
        <v>68</v>
      </c>
      <c r="E3376" s="72">
        <v>0</v>
      </c>
      <c r="F3376" s="64">
        <v>38282</v>
      </c>
      <c r="G3376" s="65">
        <v>0.57777777777777783</v>
      </c>
      <c r="H3376" s="66">
        <v>27.602</v>
      </c>
      <c r="I3376" s="66">
        <v>36.896000000000001</v>
      </c>
      <c r="J3376" s="66">
        <v>1.282611028934856</v>
      </c>
      <c r="K3376" s="66">
        <v>0.20463405590846856</v>
      </c>
      <c r="L3376" s="67">
        <v>0</v>
      </c>
      <c r="M3376" s="67">
        <v>0.06</v>
      </c>
      <c r="N3376" s="67">
        <v>0</v>
      </c>
      <c r="Q3376" s="67">
        <v>0</v>
      </c>
    </row>
    <row r="3377" spans="1:17" ht="14" customHeight="1" x14ac:dyDescent="0.2">
      <c r="A3377" s="46">
        <v>3375</v>
      </c>
      <c r="B3377" s="63">
        <v>-80.965000000000003</v>
      </c>
      <c r="C3377" s="63">
        <v>24.928999999999998</v>
      </c>
      <c r="D3377" s="71">
        <v>71</v>
      </c>
      <c r="E3377" s="72">
        <v>0</v>
      </c>
      <c r="F3377" s="64">
        <v>38330</v>
      </c>
      <c r="G3377" s="65">
        <v>4.5138888888888888E-2</v>
      </c>
      <c r="H3377" s="66">
        <v>24.54</v>
      </c>
      <c r="I3377" s="66">
        <v>35.368666666666662</v>
      </c>
      <c r="J3377" s="66">
        <v>2.7949904139733794</v>
      </c>
      <c r="K3377" s="66">
        <v>0.54488305243011126</v>
      </c>
      <c r="L3377" s="67">
        <v>0.32</v>
      </c>
      <c r="M3377" s="67">
        <v>0.15</v>
      </c>
      <c r="N3377" s="67">
        <v>0</v>
      </c>
      <c r="Q3377" s="67">
        <v>2.2000000000000002</v>
      </c>
    </row>
    <row r="3378" spans="1:17" ht="14" customHeight="1" x14ac:dyDescent="0.2">
      <c r="A3378" s="46">
        <v>3376</v>
      </c>
      <c r="B3378" s="63">
        <v>-81.025666666666666</v>
      </c>
      <c r="C3378" s="63">
        <v>24.93</v>
      </c>
      <c r="D3378" s="71">
        <v>70</v>
      </c>
      <c r="E3378" s="72">
        <v>0</v>
      </c>
      <c r="F3378" s="64">
        <v>38330</v>
      </c>
      <c r="G3378" s="65">
        <v>6.6666666666666666E-2</v>
      </c>
      <c r="H3378" s="66">
        <v>24.513333333333335</v>
      </c>
      <c r="I3378" s="66">
        <v>35.170333333333332</v>
      </c>
      <c r="J3378" s="66">
        <v>0.94047650416131279</v>
      </c>
      <c r="K3378" s="66">
        <v>0.31725388750618716</v>
      </c>
      <c r="L3378" s="67">
        <v>0.19</v>
      </c>
      <c r="M3378" s="67">
        <v>0.1</v>
      </c>
      <c r="N3378" s="67">
        <v>0</v>
      </c>
      <c r="Q3378" s="67">
        <v>2.2000000000000002</v>
      </c>
    </row>
    <row r="3379" spans="1:17" ht="14" customHeight="1" x14ac:dyDescent="0.2">
      <c r="A3379" s="46">
        <v>3377</v>
      </c>
      <c r="B3379" s="63">
        <v>-81.095666666666673</v>
      </c>
      <c r="C3379" s="63">
        <v>24.929333333333332</v>
      </c>
      <c r="D3379" s="71">
        <v>69</v>
      </c>
      <c r="E3379" s="72">
        <v>0</v>
      </c>
      <c r="F3379" s="64">
        <v>38330</v>
      </c>
      <c r="G3379" s="65">
        <v>9.2361111111111116E-2</v>
      </c>
      <c r="H3379" s="66">
        <v>24.466666666666669</v>
      </c>
      <c r="I3379" s="66">
        <v>35.58</v>
      </c>
      <c r="J3379" s="66">
        <v>0.53192948193862732</v>
      </c>
      <c r="K3379" s="66">
        <v>0.20587407227436666</v>
      </c>
      <c r="L3379" s="67">
        <v>0.17</v>
      </c>
      <c r="M3379" s="67">
        <v>0.06</v>
      </c>
      <c r="N3379" s="67">
        <v>0.12</v>
      </c>
      <c r="Q3379" s="67">
        <v>0.11</v>
      </c>
    </row>
    <row r="3380" spans="1:17" ht="14" customHeight="1" x14ac:dyDescent="0.2">
      <c r="A3380" s="46">
        <v>3378</v>
      </c>
      <c r="B3380" s="63">
        <v>-81.166833333333329</v>
      </c>
      <c r="C3380" s="63">
        <v>24.93</v>
      </c>
      <c r="D3380" s="71">
        <v>68</v>
      </c>
      <c r="E3380" s="72">
        <v>0</v>
      </c>
      <c r="F3380" s="64">
        <v>38330</v>
      </c>
      <c r="G3380" s="65">
        <v>0.1173611111111111</v>
      </c>
      <c r="H3380" s="66">
        <v>24.350666666666665</v>
      </c>
      <c r="I3380" s="66">
        <v>34.895666666666664</v>
      </c>
      <c r="J3380" s="66">
        <v>0.64398089943575831</v>
      </c>
      <c r="K3380" s="66">
        <v>0.23348025228042468</v>
      </c>
      <c r="L3380" s="67">
        <v>0.25</v>
      </c>
      <c r="M3380" s="67">
        <v>0.09</v>
      </c>
      <c r="N3380" s="67">
        <v>0</v>
      </c>
      <c r="Q3380" s="67">
        <v>0.52</v>
      </c>
    </row>
    <row r="3381" spans="1:17" ht="14" customHeight="1" x14ac:dyDescent="0.2">
      <c r="A3381" s="46">
        <v>3379</v>
      </c>
      <c r="B3381" s="63">
        <v>-81.126666666666665</v>
      </c>
      <c r="C3381" s="63">
        <v>25.03</v>
      </c>
      <c r="D3381" s="71">
        <v>67</v>
      </c>
      <c r="E3381" s="72">
        <v>0</v>
      </c>
      <c r="F3381" s="64">
        <v>38330</v>
      </c>
      <c r="G3381" s="65">
        <v>0.52916666666666667</v>
      </c>
      <c r="H3381" s="66">
        <v>24.176666666666666</v>
      </c>
      <c r="I3381" s="66">
        <v>33.563333333333333</v>
      </c>
      <c r="J3381" s="66">
        <v>1.1025733581248591</v>
      </c>
      <c r="K3381" s="66">
        <v>0.61959989906800239</v>
      </c>
      <c r="L3381" s="67">
        <v>0.6</v>
      </c>
      <c r="M3381" s="67">
        <v>0.23</v>
      </c>
      <c r="N3381" s="67">
        <v>0.3</v>
      </c>
      <c r="Q3381" s="67">
        <v>5.6</v>
      </c>
    </row>
    <row r="3382" spans="1:17" ht="14" customHeight="1" x14ac:dyDescent="0.2">
      <c r="A3382" s="46">
        <v>3380</v>
      </c>
      <c r="B3382" s="63">
        <v>-81.107500000000002</v>
      </c>
      <c r="C3382" s="63">
        <v>25.067666666666668</v>
      </c>
      <c r="D3382" s="71">
        <v>66</v>
      </c>
      <c r="E3382" s="72">
        <v>0</v>
      </c>
      <c r="F3382" s="64">
        <v>38330</v>
      </c>
      <c r="G3382" s="65">
        <v>0.5444444444444444</v>
      </c>
      <c r="H3382" s="66">
        <v>24.034000000000002</v>
      </c>
      <c r="I3382" s="66">
        <v>32.336333333333336</v>
      </c>
      <c r="J3382" s="66">
        <v>0.99366945235517568</v>
      </c>
      <c r="K3382" s="66">
        <v>0.72552668769859707</v>
      </c>
      <c r="L3382" s="67">
        <v>0.74</v>
      </c>
      <c r="M3382" s="67">
        <v>0.09</v>
      </c>
      <c r="N3382" s="67">
        <v>0.22</v>
      </c>
      <c r="Q3382" s="67">
        <v>13.7</v>
      </c>
    </row>
    <row r="3383" spans="1:17" ht="14" customHeight="1" x14ac:dyDescent="0.2">
      <c r="A3383" s="46">
        <v>3381</v>
      </c>
      <c r="B3383" s="63">
        <v>-81.094999999999999</v>
      </c>
      <c r="C3383" s="63">
        <v>25.098333333333333</v>
      </c>
      <c r="D3383" s="71">
        <v>65</v>
      </c>
      <c r="E3383" s="72">
        <v>0</v>
      </c>
      <c r="F3383" s="64">
        <v>38330</v>
      </c>
      <c r="G3383" s="65">
        <v>0.55972222222222223</v>
      </c>
      <c r="H3383" s="66">
        <v>24.137666666666664</v>
      </c>
      <c r="I3383" s="66">
        <v>33.510999999999996</v>
      </c>
      <c r="J3383" s="66">
        <v>1.4380981082707627</v>
      </c>
      <c r="K3383" s="66">
        <v>0.91767689793542062</v>
      </c>
      <c r="L3383" s="67">
        <v>0.69</v>
      </c>
      <c r="M3383" s="67">
        <v>7.0000000000000007E-2</v>
      </c>
      <c r="N3383" s="67">
        <v>0.3</v>
      </c>
      <c r="Q3383" s="67">
        <v>16.7</v>
      </c>
    </row>
    <row r="3384" spans="1:17" ht="14" customHeight="1" x14ac:dyDescent="0.2">
      <c r="A3384" s="46">
        <v>3382</v>
      </c>
      <c r="B3384" s="63">
        <v>-81.156666666666666</v>
      </c>
      <c r="C3384" s="63">
        <v>25.164999999999999</v>
      </c>
      <c r="D3384" s="71">
        <v>64</v>
      </c>
      <c r="E3384" s="72">
        <v>0</v>
      </c>
      <c r="F3384" s="64">
        <v>38330</v>
      </c>
      <c r="G3384" s="65">
        <v>0.59652777777777777</v>
      </c>
      <c r="H3384" s="66">
        <v>24.015666666666664</v>
      </c>
      <c r="I3384" s="66">
        <v>31.174666666666667</v>
      </c>
      <c r="J3384" s="66">
        <v>1.7597738068158968</v>
      </c>
      <c r="K3384" s="66">
        <v>0.76461866309977022</v>
      </c>
      <c r="L3384" s="67">
        <v>0.83</v>
      </c>
      <c r="M3384" s="67">
        <v>0.11</v>
      </c>
      <c r="N3384" s="67">
        <v>0.3</v>
      </c>
      <c r="Q3384" s="67">
        <v>31.5</v>
      </c>
    </row>
    <row r="3385" spans="1:17" ht="14" customHeight="1" x14ac:dyDescent="0.2">
      <c r="A3385" s="46">
        <v>3383</v>
      </c>
      <c r="B3385" s="63">
        <v>-81.199666666666673</v>
      </c>
      <c r="C3385" s="63">
        <v>25.166666666666668</v>
      </c>
      <c r="D3385" s="71">
        <v>63</v>
      </c>
      <c r="E3385" s="72">
        <v>0</v>
      </c>
      <c r="F3385" s="64">
        <v>38330</v>
      </c>
      <c r="G3385" s="65">
        <v>0.61250000000000004</v>
      </c>
      <c r="H3385" s="66">
        <v>23.957000000000004</v>
      </c>
      <c r="I3385" s="66">
        <v>32.051666666666669</v>
      </c>
      <c r="J3385" s="66">
        <v>1.0166462879655427</v>
      </c>
      <c r="K3385" s="66">
        <v>0.67250719413817228</v>
      </c>
      <c r="L3385" s="67">
        <v>0.69</v>
      </c>
      <c r="M3385" s="67">
        <v>0.13</v>
      </c>
      <c r="N3385" s="67">
        <v>0.26</v>
      </c>
      <c r="Q3385" s="67">
        <v>6.7</v>
      </c>
    </row>
    <row r="3386" spans="1:17" ht="14" customHeight="1" x14ac:dyDescent="0.2">
      <c r="A3386" s="46">
        <v>3384</v>
      </c>
      <c r="B3386" s="63">
        <v>-81.233666666666664</v>
      </c>
      <c r="C3386" s="63">
        <v>25.166666666666668</v>
      </c>
      <c r="D3386" s="71">
        <v>62</v>
      </c>
      <c r="E3386" s="72">
        <v>0</v>
      </c>
      <c r="F3386" s="64">
        <v>38330</v>
      </c>
      <c r="G3386" s="65">
        <v>0.62569444444444444</v>
      </c>
      <c r="H3386" s="66">
        <v>23.975666666666669</v>
      </c>
      <c r="I3386" s="66">
        <v>32.808999999999997</v>
      </c>
      <c r="J3386" s="66">
        <v>1.1762251325471302</v>
      </c>
      <c r="K3386" s="66">
        <v>0.54026432668526025</v>
      </c>
      <c r="M3386" s="67">
        <v>0.09</v>
      </c>
      <c r="N3386" s="67">
        <v>0.13</v>
      </c>
      <c r="Q3386" s="67">
        <v>10.5</v>
      </c>
    </row>
    <row r="3387" spans="1:17" ht="14" customHeight="1" x14ac:dyDescent="0.2">
      <c r="A3387" s="46">
        <v>3385</v>
      </c>
      <c r="B3387" s="63">
        <v>-81.274333333333331</v>
      </c>
      <c r="C3387" s="63">
        <v>25.166666666666668</v>
      </c>
      <c r="D3387" s="71">
        <v>61</v>
      </c>
      <c r="E3387" s="72">
        <v>0</v>
      </c>
      <c r="F3387" s="64">
        <v>38330</v>
      </c>
      <c r="G3387" s="65">
        <v>0.64027777777777783</v>
      </c>
      <c r="H3387" s="66">
        <v>23.920333333333332</v>
      </c>
      <c r="I3387" s="66">
        <v>33.294666666666664</v>
      </c>
      <c r="J3387" s="66">
        <v>1.4412456199982095</v>
      </c>
      <c r="K3387" s="66">
        <v>0.5667384525764706</v>
      </c>
      <c r="L3387" s="67">
        <v>0.31</v>
      </c>
      <c r="M3387" s="67">
        <v>0.1</v>
      </c>
      <c r="N3387" s="67">
        <v>0.23</v>
      </c>
      <c r="Q3387" s="67">
        <v>17.7</v>
      </c>
    </row>
    <row r="3388" spans="1:17" ht="14" customHeight="1" x14ac:dyDescent="0.2">
      <c r="A3388" s="46">
        <v>3386</v>
      </c>
      <c r="B3388" s="63">
        <v>-81.335833333333326</v>
      </c>
      <c r="C3388" s="63">
        <v>25.166166666666665</v>
      </c>
      <c r="D3388" s="71">
        <v>60</v>
      </c>
      <c r="E3388" s="72">
        <v>0</v>
      </c>
      <c r="F3388" s="64">
        <v>38330</v>
      </c>
      <c r="G3388" s="65">
        <v>0.65972222222222221</v>
      </c>
      <c r="H3388" s="66">
        <v>23.934333333333331</v>
      </c>
      <c r="I3388" s="66">
        <v>33.868666666666662</v>
      </c>
      <c r="J3388" s="66">
        <v>1.3612988221210436</v>
      </c>
      <c r="K3388" s="66">
        <v>0.47103059090294874</v>
      </c>
      <c r="L3388" s="67">
        <v>0.7</v>
      </c>
      <c r="M3388" s="67">
        <v>7.0000000000000007E-2</v>
      </c>
      <c r="N3388" s="67">
        <v>0.21</v>
      </c>
      <c r="Q3388" s="67">
        <v>16.5</v>
      </c>
    </row>
    <row r="3389" spans="1:17" ht="14" customHeight="1" x14ac:dyDescent="0.2">
      <c r="A3389" s="46">
        <v>3387</v>
      </c>
      <c r="B3389" s="63">
        <v>-81.489500000000007</v>
      </c>
      <c r="C3389" s="63">
        <v>25.166333333333334</v>
      </c>
      <c r="D3389" s="71">
        <v>59</v>
      </c>
      <c r="E3389" s="72">
        <v>0</v>
      </c>
      <c r="F3389" s="64">
        <v>38330</v>
      </c>
      <c r="G3389" s="65">
        <v>0.7006944444444444</v>
      </c>
      <c r="H3389" s="66">
        <v>23.849333333333334</v>
      </c>
      <c r="I3389" s="66">
        <v>35.462666666666664</v>
      </c>
      <c r="J3389" s="66">
        <v>1.0087775086469235</v>
      </c>
      <c r="K3389" s="66">
        <v>0.27439434750522385</v>
      </c>
      <c r="L3389" s="67">
        <v>0.06</v>
      </c>
      <c r="M3389" s="67">
        <v>0.08</v>
      </c>
      <c r="N3389" s="67">
        <v>0.22</v>
      </c>
      <c r="Q3389" s="67">
        <v>5.3</v>
      </c>
    </row>
    <row r="3390" spans="1:17" ht="14" customHeight="1" x14ac:dyDescent="0.2">
      <c r="A3390" s="46">
        <v>3388</v>
      </c>
      <c r="B3390" s="63">
        <v>-81.653333333333336</v>
      </c>
      <c r="C3390" s="63">
        <v>25.166666666666668</v>
      </c>
      <c r="D3390" s="71">
        <v>58</v>
      </c>
      <c r="E3390" s="72">
        <v>0</v>
      </c>
      <c r="F3390" s="64">
        <v>38330</v>
      </c>
      <c r="G3390" s="65">
        <v>0.74583333333333324</v>
      </c>
      <c r="H3390" s="66">
        <v>24.171000000000003</v>
      </c>
      <c r="I3390" s="66">
        <v>36.015000000000001</v>
      </c>
      <c r="J3390" s="66">
        <v>2.3965154292785265</v>
      </c>
      <c r="K3390" s="66">
        <v>0.47647945869381614</v>
      </c>
      <c r="L3390" s="67">
        <v>0.1</v>
      </c>
      <c r="M3390" s="67">
        <v>0.08</v>
      </c>
      <c r="N3390" s="67">
        <v>0.16</v>
      </c>
      <c r="Q3390" s="67">
        <v>4.8</v>
      </c>
    </row>
    <row r="3391" spans="1:17" ht="14" customHeight="1" x14ac:dyDescent="0.2">
      <c r="A3391" s="46">
        <v>3389</v>
      </c>
      <c r="B3391" s="63">
        <v>-81.678333333333327</v>
      </c>
      <c r="C3391" s="63">
        <v>25.272833333333335</v>
      </c>
      <c r="D3391" s="71" t="s">
        <v>64</v>
      </c>
      <c r="E3391" s="72">
        <v>0</v>
      </c>
      <c r="F3391" s="64">
        <v>38330</v>
      </c>
      <c r="G3391" s="65">
        <v>0.78055555555555556</v>
      </c>
      <c r="H3391" s="66">
        <v>24.135999999999999</v>
      </c>
      <c r="I3391" s="66">
        <v>35.812333333333335</v>
      </c>
      <c r="J3391" s="66">
        <v>3.4559678767373541</v>
      </c>
      <c r="K3391" s="66">
        <v>0.70804780768190012</v>
      </c>
      <c r="L3391" s="67">
        <v>0</v>
      </c>
      <c r="M3391" s="67">
        <v>0.12</v>
      </c>
      <c r="N3391" s="67">
        <v>0</v>
      </c>
      <c r="Q3391" s="67">
        <v>2.8</v>
      </c>
    </row>
    <row r="3392" spans="1:17" ht="14" customHeight="1" x14ac:dyDescent="0.2">
      <c r="A3392" s="46">
        <v>3390</v>
      </c>
      <c r="B3392" s="63">
        <v>-81.62</v>
      </c>
      <c r="C3392" s="63">
        <v>25.353333333333332</v>
      </c>
      <c r="D3392" s="71" t="s">
        <v>65</v>
      </c>
      <c r="E3392" s="72">
        <v>0</v>
      </c>
      <c r="F3392" s="64">
        <v>38330</v>
      </c>
      <c r="G3392" s="65">
        <v>0.81458333333333333</v>
      </c>
      <c r="H3392" s="66">
        <v>23.99666666666667</v>
      </c>
      <c r="I3392" s="66">
        <v>35.603999999999992</v>
      </c>
      <c r="J3392" s="66">
        <v>3.7313751528890098</v>
      </c>
      <c r="K3392" s="66">
        <v>0.67352276033057357</v>
      </c>
      <c r="L3392" s="67">
        <v>0</v>
      </c>
      <c r="M3392" s="67">
        <v>0.12</v>
      </c>
      <c r="N3392" s="67">
        <v>0</v>
      </c>
      <c r="Q3392" s="67">
        <v>0.4</v>
      </c>
    </row>
    <row r="3393" spans="1:17" ht="14" customHeight="1" x14ac:dyDescent="0.2">
      <c r="A3393" s="46">
        <v>3391</v>
      </c>
      <c r="B3393" s="63">
        <v>-81.443333333333328</v>
      </c>
      <c r="C3393" s="63">
        <v>25.347666666666665</v>
      </c>
      <c r="D3393" s="71" t="s">
        <v>66</v>
      </c>
      <c r="E3393" s="72">
        <v>0</v>
      </c>
      <c r="F3393" s="64">
        <v>38330</v>
      </c>
      <c r="G3393" s="65">
        <v>0.86944444444444446</v>
      </c>
      <c r="H3393" s="66">
        <v>23.902666666666665</v>
      </c>
      <c r="I3393" s="66">
        <v>35.663666666666671</v>
      </c>
      <c r="J3393" s="66">
        <v>1.7487575157698307</v>
      </c>
      <c r="K3393" s="66">
        <v>0.60972380217758726</v>
      </c>
      <c r="L3393" s="67">
        <v>0</v>
      </c>
      <c r="M3393" s="67">
        <v>0.13</v>
      </c>
      <c r="N3393" s="67">
        <v>0</v>
      </c>
      <c r="Q3393" s="67">
        <v>9.1</v>
      </c>
    </row>
    <row r="3394" spans="1:17" ht="14" customHeight="1" x14ac:dyDescent="0.2">
      <c r="A3394" s="46">
        <v>3392</v>
      </c>
      <c r="B3394" s="63">
        <v>-81.265000000000001</v>
      </c>
      <c r="C3394" s="63">
        <v>25.351333333333333</v>
      </c>
      <c r="D3394" s="71">
        <v>57</v>
      </c>
      <c r="E3394" s="72">
        <v>0</v>
      </c>
      <c r="F3394" s="64">
        <v>38330</v>
      </c>
      <c r="G3394" s="65">
        <v>0.9159722222222223</v>
      </c>
      <c r="H3394" s="66">
        <v>24.114000000000001</v>
      </c>
      <c r="I3394" s="66">
        <v>33.176666666666662</v>
      </c>
      <c r="J3394" s="66">
        <v>1.5385037323763378</v>
      </c>
      <c r="K3394" s="66">
        <v>0.52198722513661711</v>
      </c>
      <c r="L3394" s="67">
        <v>0.31</v>
      </c>
      <c r="M3394" s="67">
        <v>0.11</v>
      </c>
      <c r="N3394" s="67">
        <v>0.14000000000000001</v>
      </c>
      <c r="Q3394" s="67">
        <v>17</v>
      </c>
    </row>
    <row r="3395" spans="1:17" ht="14" customHeight="1" x14ac:dyDescent="0.2">
      <c r="A3395" s="46">
        <v>3393</v>
      </c>
      <c r="B3395" s="63">
        <v>-81.226666666666674</v>
      </c>
      <c r="C3395" s="63">
        <v>25.35</v>
      </c>
      <c r="D3395" s="71">
        <v>56</v>
      </c>
      <c r="E3395" s="72">
        <v>0</v>
      </c>
      <c r="F3395" s="64">
        <v>38330</v>
      </c>
      <c r="G3395" s="65">
        <v>0.93055555555555547</v>
      </c>
      <c r="H3395" s="66">
        <v>24.206666666666667</v>
      </c>
      <c r="I3395" s="66">
        <v>32.506666666666668</v>
      </c>
      <c r="J3395" s="66">
        <v>1.628837318954081</v>
      </c>
      <c r="K3395" s="66">
        <v>0.52854785376003532</v>
      </c>
      <c r="L3395" s="67">
        <v>0.4</v>
      </c>
      <c r="M3395" s="67">
        <v>0.11</v>
      </c>
      <c r="N3395" s="67">
        <v>0.14000000000000001</v>
      </c>
      <c r="Q3395" s="67">
        <v>19.7</v>
      </c>
    </row>
    <row r="3396" spans="1:17" ht="14" customHeight="1" x14ac:dyDescent="0.2">
      <c r="A3396" s="46">
        <v>3394</v>
      </c>
      <c r="B3396" s="63">
        <v>-81.196666666666673</v>
      </c>
      <c r="C3396" s="63">
        <v>25.3505</v>
      </c>
      <c r="D3396" s="71">
        <v>55</v>
      </c>
      <c r="E3396" s="72">
        <v>0</v>
      </c>
      <c r="F3396" s="64">
        <v>38330</v>
      </c>
      <c r="G3396" s="65">
        <v>0.94513888888888886</v>
      </c>
      <c r="H3396" s="66">
        <v>24.360666666666663</v>
      </c>
      <c r="I3396" s="66">
        <v>31.502666666666666</v>
      </c>
      <c r="J3396" s="66">
        <v>1.8841005200500733</v>
      </c>
      <c r="K3396" s="66">
        <v>0.5777706855267315</v>
      </c>
      <c r="L3396" s="67">
        <v>0.6</v>
      </c>
      <c r="M3396" s="67">
        <v>0.17</v>
      </c>
      <c r="N3396" s="67">
        <v>0.25</v>
      </c>
      <c r="Q3396" s="67">
        <v>24.5</v>
      </c>
    </row>
    <row r="3397" spans="1:17" ht="14" customHeight="1" x14ac:dyDescent="0.2">
      <c r="A3397" s="46">
        <v>3395</v>
      </c>
      <c r="B3397" s="63">
        <v>-81.154166666666669</v>
      </c>
      <c r="C3397" s="63">
        <v>25.342500000000001</v>
      </c>
      <c r="D3397" s="71">
        <v>54</v>
      </c>
      <c r="E3397" s="72">
        <v>0</v>
      </c>
      <c r="F3397" s="64">
        <v>38330</v>
      </c>
      <c r="G3397" s="65">
        <v>0.97013888888888899</v>
      </c>
      <c r="H3397" s="66">
        <v>24.289666666666665</v>
      </c>
      <c r="I3397" s="66">
        <v>29.633999999999997</v>
      </c>
      <c r="J3397" s="66">
        <v>2.5022718233207621</v>
      </c>
      <c r="K3397" s="66">
        <v>0.89173274637369992</v>
      </c>
      <c r="L3397" s="67">
        <v>1.2</v>
      </c>
      <c r="M3397" s="67">
        <v>0.15</v>
      </c>
      <c r="N3397" s="67">
        <v>0.38</v>
      </c>
      <c r="Q3397" s="67">
        <v>28.6</v>
      </c>
    </row>
    <row r="3398" spans="1:17" ht="14" customHeight="1" x14ac:dyDescent="0.2">
      <c r="A3398" s="46">
        <v>3396</v>
      </c>
      <c r="B3398" s="63">
        <v>-81.226666666666674</v>
      </c>
      <c r="C3398" s="63">
        <v>25.452833333333334</v>
      </c>
      <c r="D3398" s="71">
        <v>53</v>
      </c>
      <c r="E3398" s="72">
        <v>0</v>
      </c>
      <c r="F3398" s="64">
        <v>38331</v>
      </c>
      <c r="G3398" s="65">
        <v>2.4305555555555556E-2</v>
      </c>
      <c r="H3398" s="66">
        <v>24.056666666666668</v>
      </c>
      <c r="I3398" s="66">
        <v>32.118333333333332</v>
      </c>
      <c r="J3398" s="66">
        <v>1.5759591219329634</v>
      </c>
      <c r="K3398" s="66">
        <v>0.52269408094451941</v>
      </c>
      <c r="L3398" s="67">
        <v>0.76</v>
      </c>
      <c r="M3398" s="67">
        <v>0.13</v>
      </c>
      <c r="N3398" s="67">
        <v>0.21</v>
      </c>
      <c r="Q3398" s="67">
        <v>22.6</v>
      </c>
    </row>
    <row r="3399" spans="1:17" ht="14" customHeight="1" x14ac:dyDescent="0.2">
      <c r="A3399" s="46">
        <v>3397</v>
      </c>
      <c r="B3399" s="63">
        <v>-81.25833333333334</v>
      </c>
      <c r="C3399" s="63">
        <v>25.453166666666668</v>
      </c>
      <c r="D3399" s="71">
        <v>52</v>
      </c>
      <c r="E3399" s="72">
        <v>0</v>
      </c>
      <c r="F3399" s="64">
        <v>38331</v>
      </c>
      <c r="G3399" s="65">
        <v>3.7499999999999999E-2</v>
      </c>
      <c r="H3399" s="66">
        <v>23.914999999999999</v>
      </c>
      <c r="I3399" s="66">
        <v>32.988</v>
      </c>
      <c r="J3399" s="66">
        <v>1.1951102029118155</v>
      </c>
      <c r="K3399" s="66">
        <v>0.48321696879564791</v>
      </c>
      <c r="L3399" s="67">
        <v>0.51</v>
      </c>
      <c r="M3399" s="67">
        <v>0.14000000000000001</v>
      </c>
      <c r="N3399" s="67">
        <v>0.3</v>
      </c>
      <c r="Q3399" s="67">
        <v>19.5</v>
      </c>
    </row>
    <row r="3400" spans="1:17" ht="14" customHeight="1" x14ac:dyDescent="0.2">
      <c r="A3400" s="46">
        <v>3398</v>
      </c>
      <c r="B3400" s="63">
        <v>-81.308333333333337</v>
      </c>
      <c r="C3400" s="63">
        <v>25.453333333333333</v>
      </c>
      <c r="D3400" s="71">
        <v>51</v>
      </c>
      <c r="E3400" s="72">
        <v>0</v>
      </c>
      <c r="F3400" s="64">
        <v>38331</v>
      </c>
      <c r="G3400" s="65">
        <v>5.4166666666666669E-2</v>
      </c>
      <c r="H3400" s="66">
        <v>23.814000000000004</v>
      </c>
      <c r="I3400" s="66">
        <v>34.517666666666663</v>
      </c>
      <c r="J3400" s="66">
        <v>1.3166041555912891</v>
      </c>
      <c r="K3400" s="66">
        <v>0.53683633573405798</v>
      </c>
      <c r="L3400" s="67">
        <v>0.36</v>
      </c>
      <c r="M3400" s="67">
        <v>0.08</v>
      </c>
      <c r="N3400" s="67">
        <v>0</v>
      </c>
      <c r="Q3400" s="67">
        <v>17.2</v>
      </c>
    </row>
    <row r="3401" spans="1:17" ht="14" customHeight="1" x14ac:dyDescent="0.2">
      <c r="A3401" s="46">
        <v>3399</v>
      </c>
      <c r="B3401" s="63">
        <v>-81.349999999999994</v>
      </c>
      <c r="C3401" s="63">
        <v>25.453333333333333</v>
      </c>
      <c r="D3401" s="71">
        <v>50</v>
      </c>
      <c r="E3401" s="72">
        <v>0</v>
      </c>
      <c r="F3401" s="64">
        <v>38331</v>
      </c>
      <c r="G3401" s="65">
        <v>6.8750000000000006E-2</v>
      </c>
      <c r="H3401" s="66">
        <v>23.833333333333332</v>
      </c>
      <c r="I3401" s="66">
        <v>34.995333333333328</v>
      </c>
      <c r="J3401" s="66">
        <v>2.0663414490692835</v>
      </c>
      <c r="K3401" s="66">
        <v>0.53789384569912557</v>
      </c>
      <c r="L3401" s="67">
        <v>0.23</v>
      </c>
      <c r="M3401" s="67">
        <v>0.1</v>
      </c>
      <c r="N3401" s="67">
        <v>0</v>
      </c>
      <c r="Q3401" s="67">
        <v>12.9</v>
      </c>
    </row>
    <row r="3402" spans="1:17" ht="14" customHeight="1" x14ac:dyDescent="0.2">
      <c r="A3402" s="46">
        <v>3400</v>
      </c>
      <c r="B3402" s="63">
        <v>-81.291666666666671</v>
      </c>
      <c r="C3402" s="63">
        <v>25.581666666666667</v>
      </c>
      <c r="D3402" s="71">
        <v>49</v>
      </c>
      <c r="E3402" s="72">
        <v>0</v>
      </c>
      <c r="F3402" s="64">
        <v>38331</v>
      </c>
      <c r="G3402" s="65">
        <v>0.53333333333333333</v>
      </c>
      <c r="H3402" s="66">
        <v>24.111999999999998</v>
      </c>
      <c r="I3402" s="66">
        <v>31.402666666666665</v>
      </c>
      <c r="J3402" s="66">
        <v>2.0084272332842499</v>
      </c>
      <c r="K3402" s="66">
        <v>0.52814449951557552</v>
      </c>
      <c r="L3402" s="67">
        <v>0.69</v>
      </c>
      <c r="M3402" s="67">
        <v>0.19</v>
      </c>
      <c r="N3402" s="67">
        <v>0.15</v>
      </c>
      <c r="Q3402" s="67">
        <v>29.2</v>
      </c>
    </row>
    <row r="3403" spans="1:17" ht="14" customHeight="1" x14ac:dyDescent="0.2">
      <c r="A3403" s="46">
        <v>3401</v>
      </c>
      <c r="B3403" s="63">
        <v>-81.329333333333338</v>
      </c>
      <c r="C3403" s="63">
        <v>25.583500000000001</v>
      </c>
      <c r="D3403" s="71">
        <v>48</v>
      </c>
      <c r="E3403" s="72">
        <v>0</v>
      </c>
      <c r="F3403" s="64">
        <v>38331</v>
      </c>
      <c r="G3403" s="65">
        <v>0.5493055555555556</v>
      </c>
      <c r="H3403" s="66">
        <v>23.897000000000002</v>
      </c>
      <c r="I3403" s="66">
        <v>32.061</v>
      </c>
      <c r="J3403" s="66">
        <v>1.6187652814262488</v>
      </c>
      <c r="K3403" s="66">
        <v>0.45363441055977172</v>
      </c>
      <c r="L3403" s="67">
        <v>0.69</v>
      </c>
      <c r="M3403" s="67">
        <v>0.2</v>
      </c>
      <c r="N3403" s="67">
        <v>0.25</v>
      </c>
      <c r="Q3403" s="67">
        <v>29</v>
      </c>
    </row>
    <row r="3404" spans="1:17" ht="14" customHeight="1" x14ac:dyDescent="0.2">
      <c r="A3404" s="46">
        <v>3402</v>
      </c>
      <c r="B3404" s="63">
        <v>-81.366500000000002</v>
      </c>
      <c r="C3404" s="63">
        <v>25.583833333333335</v>
      </c>
      <c r="D3404" s="71">
        <v>47</v>
      </c>
      <c r="E3404" s="72">
        <v>0</v>
      </c>
      <c r="F3404" s="64">
        <v>38331</v>
      </c>
      <c r="G3404" s="65">
        <v>0.56458333333333333</v>
      </c>
      <c r="H3404" s="66">
        <v>23.684999999999999</v>
      </c>
      <c r="I3404" s="66">
        <v>33.121333333333332</v>
      </c>
      <c r="J3404" s="66">
        <v>1.700285835167139</v>
      </c>
      <c r="K3404" s="66">
        <v>0.47387985819704409</v>
      </c>
      <c r="L3404" s="67">
        <v>0.34</v>
      </c>
      <c r="M3404" s="67">
        <v>7.0000000000000007E-2</v>
      </c>
      <c r="N3404" s="67">
        <v>0.28000000000000003</v>
      </c>
      <c r="Q3404" s="67">
        <v>24.8</v>
      </c>
    </row>
    <row r="3405" spans="1:17" ht="14" customHeight="1" x14ac:dyDescent="0.2">
      <c r="A3405" s="46">
        <v>3403</v>
      </c>
      <c r="B3405" s="63">
        <v>-81.407753333333332</v>
      </c>
      <c r="C3405" s="63">
        <v>25.583521666666666</v>
      </c>
      <c r="D3405" s="71">
        <v>46</v>
      </c>
      <c r="E3405" s="72">
        <v>0</v>
      </c>
      <c r="F3405" s="64">
        <v>38331</v>
      </c>
      <c r="G3405" s="65">
        <v>0.57986111111111105</v>
      </c>
      <c r="H3405" s="66">
        <v>23.649666666666665</v>
      </c>
      <c r="I3405" s="66">
        <v>34.056333333333335</v>
      </c>
      <c r="J3405" s="66">
        <v>1.8903955435049682</v>
      </c>
      <c r="K3405" s="66">
        <v>0.5373732002866265</v>
      </c>
      <c r="L3405" s="67">
        <v>0.2</v>
      </c>
      <c r="M3405" s="67">
        <v>0.06</v>
      </c>
      <c r="N3405" s="67">
        <v>0.31</v>
      </c>
      <c r="Q3405" s="67">
        <v>21.1</v>
      </c>
    </row>
    <row r="3406" spans="1:17" ht="14" customHeight="1" x14ac:dyDescent="0.2">
      <c r="A3406" s="46">
        <v>3404</v>
      </c>
      <c r="B3406" s="63">
        <v>-81.470166666666671</v>
      </c>
      <c r="C3406" s="63">
        <v>25.583183333333334</v>
      </c>
      <c r="D3406" s="71">
        <v>45</v>
      </c>
      <c r="E3406" s="72">
        <v>0</v>
      </c>
      <c r="F3406" s="64">
        <v>38331</v>
      </c>
      <c r="G3406" s="65">
        <v>0.60138888888888886</v>
      </c>
      <c r="H3406" s="66">
        <v>23.664666666666665</v>
      </c>
      <c r="I3406" s="66">
        <v>34.946333333333328</v>
      </c>
      <c r="J3406" s="66">
        <v>3.3127560931384927</v>
      </c>
      <c r="K3406" s="66">
        <v>0.21657508067189538</v>
      </c>
      <c r="L3406" s="67">
        <v>0.17</v>
      </c>
      <c r="M3406" s="67">
        <v>0.08</v>
      </c>
      <c r="N3406" s="67">
        <v>0.27</v>
      </c>
      <c r="Q3406" s="67">
        <v>9.5</v>
      </c>
    </row>
    <row r="3407" spans="1:17" ht="14" customHeight="1" x14ac:dyDescent="0.2">
      <c r="A3407" s="46">
        <v>3405</v>
      </c>
      <c r="B3407" s="63">
        <v>-81.400766666666669</v>
      </c>
      <c r="C3407" s="63">
        <v>25.582816666666666</v>
      </c>
      <c r="D3407" s="71" t="s">
        <v>67</v>
      </c>
      <c r="E3407" s="72">
        <v>0</v>
      </c>
      <c r="F3407" s="64">
        <v>38331</v>
      </c>
      <c r="G3407" s="65">
        <v>0.63263888888888886</v>
      </c>
      <c r="H3407" s="66">
        <v>23.532333333333337</v>
      </c>
      <c r="I3407" s="66">
        <v>34.718000000000004</v>
      </c>
      <c r="J3407" s="66">
        <v>2.2734477207353283</v>
      </c>
      <c r="K3407" s="66">
        <v>0.52484663907186191</v>
      </c>
      <c r="L3407" s="67">
        <v>0</v>
      </c>
      <c r="M3407" s="67">
        <v>0.06</v>
      </c>
      <c r="N3407" s="67">
        <v>0</v>
      </c>
      <c r="Q3407" s="67">
        <v>3.3</v>
      </c>
    </row>
    <row r="3408" spans="1:17" ht="14" customHeight="1" x14ac:dyDescent="0.2">
      <c r="A3408" s="46">
        <v>3406</v>
      </c>
      <c r="B3408" s="63">
        <v>-81.483333333333334</v>
      </c>
      <c r="C3408" s="63">
        <v>25.783166666666666</v>
      </c>
      <c r="D3408" s="71">
        <v>39</v>
      </c>
      <c r="E3408" s="72">
        <v>0</v>
      </c>
      <c r="F3408" s="64">
        <v>38331</v>
      </c>
      <c r="G3408" s="65">
        <v>0.69027777777777777</v>
      </c>
      <c r="H3408" s="66">
        <v>24.206333333333333</v>
      </c>
      <c r="I3408" s="66">
        <v>32.886000000000003</v>
      </c>
      <c r="J3408" s="66">
        <v>5.0816576839639875</v>
      </c>
      <c r="K3408" s="66">
        <v>2.3816341786797146</v>
      </c>
      <c r="L3408" s="67">
        <v>0.53</v>
      </c>
      <c r="M3408" s="67">
        <v>0.2</v>
      </c>
      <c r="N3408" s="67">
        <v>0.19</v>
      </c>
      <c r="Q3408" s="67">
        <v>7.6</v>
      </c>
    </row>
    <row r="3409" spans="1:17" ht="14" customHeight="1" x14ac:dyDescent="0.2">
      <c r="A3409" s="46">
        <v>3407</v>
      </c>
      <c r="B3409" s="63">
        <v>-81.523333333333326</v>
      </c>
      <c r="C3409" s="63">
        <v>25.76</v>
      </c>
      <c r="D3409" s="71">
        <v>40</v>
      </c>
      <c r="E3409" s="72">
        <v>0</v>
      </c>
      <c r="F3409" s="64">
        <v>38331</v>
      </c>
      <c r="G3409" s="65">
        <v>0.70694444444444438</v>
      </c>
      <c r="H3409" s="66">
        <v>23.893000000000001</v>
      </c>
      <c r="I3409" s="66">
        <v>34.056999999999995</v>
      </c>
      <c r="J3409" s="66">
        <v>4.1987806444149651</v>
      </c>
      <c r="K3409" s="66">
        <v>1.248136440760562</v>
      </c>
      <c r="L3409" s="67">
        <v>0.45</v>
      </c>
      <c r="M3409" s="67">
        <v>0.19</v>
      </c>
      <c r="N3409" s="67">
        <v>0.27</v>
      </c>
      <c r="Q3409" s="67">
        <v>12.6</v>
      </c>
    </row>
    <row r="3410" spans="1:17" ht="14" customHeight="1" x14ac:dyDescent="0.2">
      <c r="A3410" s="46">
        <v>3408</v>
      </c>
      <c r="B3410" s="63">
        <v>-81.573999999999998</v>
      </c>
      <c r="C3410" s="63">
        <v>25.733166666666666</v>
      </c>
      <c r="D3410" s="71">
        <v>41</v>
      </c>
      <c r="E3410" s="72">
        <v>0</v>
      </c>
      <c r="F3410" s="64">
        <v>38331</v>
      </c>
      <c r="G3410" s="65">
        <v>0.7270833333333333</v>
      </c>
      <c r="H3410" s="66">
        <v>23.937333333333331</v>
      </c>
      <c r="I3410" s="66">
        <v>34.911333333333339</v>
      </c>
      <c r="J3410" s="66">
        <v>2.5636483020059879</v>
      </c>
      <c r="K3410" s="66">
        <v>0.70044209957078163</v>
      </c>
      <c r="L3410" s="67">
        <v>0.28000000000000003</v>
      </c>
      <c r="M3410" s="67">
        <v>7.0000000000000007E-2</v>
      </c>
      <c r="N3410" s="67">
        <v>0.27</v>
      </c>
      <c r="Q3410" s="67">
        <v>3.4</v>
      </c>
    </row>
    <row r="3411" spans="1:17" ht="14" customHeight="1" x14ac:dyDescent="0.2">
      <c r="A3411" s="46">
        <v>3409</v>
      </c>
      <c r="B3411" s="63">
        <v>-81.719333333333338</v>
      </c>
      <c r="C3411" s="63">
        <v>25.655166666666666</v>
      </c>
      <c r="D3411" s="71">
        <v>42</v>
      </c>
      <c r="E3411" s="72">
        <v>0</v>
      </c>
      <c r="F3411" s="64">
        <v>38331</v>
      </c>
      <c r="G3411" s="65">
        <v>0.7729166666666667</v>
      </c>
      <c r="H3411" s="66">
        <v>23.825666666666667</v>
      </c>
      <c r="I3411" s="66">
        <v>35.175666666666665</v>
      </c>
      <c r="J3411" s="66">
        <v>1.7402592341057224</v>
      </c>
      <c r="K3411" s="66">
        <v>0.24823749638433099</v>
      </c>
      <c r="L3411" s="67">
        <v>0.1</v>
      </c>
      <c r="M3411" s="67">
        <v>0.12</v>
      </c>
      <c r="N3411" s="67">
        <v>0</v>
      </c>
      <c r="Q3411" s="67">
        <v>1.8</v>
      </c>
    </row>
    <row r="3412" spans="1:17" ht="14" customHeight="1" x14ac:dyDescent="0.2">
      <c r="A3412" s="46">
        <v>3410</v>
      </c>
      <c r="B3412" s="63">
        <v>-82.24948333333333</v>
      </c>
      <c r="C3412" s="63">
        <v>26.716483333333333</v>
      </c>
      <c r="D3412" s="71" t="s">
        <v>34</v>
      </c>
      <c r="E3412" s="72">
        <v>0</v>
      </c>
      <c r="F3412" s="64">
        <v>38332</v>
      </c>
      <c r="G3412" s="65">
        <v>0.55000000000000004</v>
      </c>
      <c r="H3412" s="66">
        <v>22.439000000000004</v>
      </c>
      <c r="I3412" s="66">
        <v>31.647666666666666</v>
      </c>
      <c r="J3412" s="66">
        <v>1.520562915529887</v>
      </c>
      <c r="K3412" s="66">
        <v>1.0660802502729461</v>
      </c>
      <c r="L3412" s="67">
        <v>1.8</v>
      </c>
      <c r="N3412" s="67">
        <v>0.48</v>
      </c>
      <c r="Q3412" s="67">
        <v>10.7</v>
      </c>
    </row>
    <row r="3413" spans="1:17" ht="14" customHeight="1" x14ac:dyDescent="0.2">
      <c r="A3413" s="46">
        <v>3411</v>
      </c>
      <c r="B3413" s="63">
        <v>-82.338333333333338</v>
      </c>
      <c r="C3413" s="63">
        <v>26.658333333333335</v>
      </c>
      <c r="D3413" s="71" t="s">
        <v>35</v>
      </c>
      <c r="E3413" s="72">
        <v>0</v>
      </c>
      <c r="F3413" s="64">
        <v>38332</v>
      </c>
      <c r="G3413" s="65">
        <v>0.62013888888888891</v>
      </c>
      <c r="H3413" s="66">
        <v>22.652000000000001</v>
      </c>
      <c r="I3413" s="66">
        <v>35.085666666666661</v>
      </c>
      <c r="J3413" s="66">
        <v>2.0528071486412589</v>
      </c>
      <c r="K3413" s="66">
        <v>1.3219812934871806</v>
      </c>
      <c r="L3413" s="67">
        <v>0.36</v>
      </c>
      <c r="M3413" s="67">
        <v>0.32</v>
      </c>
      <c r="N3413" s="67">
        <v>0.16</v>
      </c>
      <c r="Q3413" s="67">
        <v>3.7</v>
      </c>
    </row>
    <row r="3414" spans="1:17" ht="14" customHeight="1" x14ac:dyDescent="0.2">
      <c r="A3414" s="46">
        <v>3412</v>
      </c>
      <c r="B3414" s="63">
        <v>-82.465000000000003</v>
      </c>
      <c r="C3414" s="63">
        <v>26.552499999999998</v>
      </c>
      <c r="D3414" s="71" t="s">
        <v>36</v>
      </c>
      <c r="E3414" s="72">
        <v>0</v>
      </c>
      <c r="F3414" s="64">
        <v>38332</v>
      </c>
      <c r="G3414" s="65">
        <v>0.67083333333333339</v>
      </c>
      <c r="H3414" s="66">
        <v>22.965</v>
      </c>
      <c r="I3414" s="66">
        <v>35.707333333333331</v>
      </c>
      <c r="J3414" s="66">
        <v>1.0138135274108395</v>
      </c>
      <c r="K3414" s="66">
        <v>0.4393293015030818</v>
      </c>
      <c r="L3414" s="67">
        <v>0.11</v>
      </c>
      <c r="M3414" s="67">
        <v>0.14000000000000001</v>
      </c>
      <c r="N3414" s="67">
        <v>0.21</v>
      </c>
      <c r="Q3414" s="67">
        <v>1.6</v>
      </c>
    </row>
    <row r="3415" spans="1:17" ht="14" customHeight="1" x14ac:dyDescent="0.2">
      <c r="A3415" s="46">
        <v>3413</v>
      </c>
      <c r="B3415" s="63">
        <v>-82.614999999999995</v>
      </c>
      <c r="C3415" s="63">
        <v>26.471666666666668</v>
      </c>
      <c r="D3415" s="71" t="s">
        <v>37</v>
      </c>
      <c r="E3415" s="72">
        <v>0</v>
      </c>
      <c r="F3415" s="64">
        <v>38332</v>
      </c>
      <c r="G3415" s="65">
        <v>0.7270833333333333</v>
      </c>
      <c r="H3415" s="66">
        <v>23.433666666666667</v>
      </c>
      <c r="I3415" s="66">
        <v>36.058999999999997</v>
      </c>
      <c r="J3415" s="66">
        <v>0.5967682235240459</v>
      </c>
      <c r="K3415" s="66">
        <v>0.21817179221873786</v>
      </c>
      <c r="L3415" s="67">
        <v>0.14000000000000001</v>
      </c>
      <c r="M3415" s="67">
        <v>7.0000000000000007E-2</v>
      </c>
      <c r="N3415" s="67">
        <v>0</v>
      </c>
      <c r="Q3415" s="67">
        <v>0.77</v>
      </c>
    </row>
    <row r="3416" spans="1:17" ht="14" customHeight="1" x14ac:dyDescent="0.2">
      <c r="A3416" s="46">
        <v>3414</v>
      </c>
      <c r="B3416" s="63">
        <v>-82.216666666666669</v>
      </c>
      <c r="C3416" s="63">
        <v>26.183666666666667</v>
      </c>
      <c r="D3416" s="71" t="s">
        <v>39</v>
      </c>
      <c r="E3416" s="72">
        <v>0</v>
      </c>
      <c r="F3416" s="64">
        <v>38333</v>
      </c>
      <c r="G3416" s="65">
        <v>0.5756944444444444</v>
      </c>
      <c r="H3416" s="66">
        <v>22.827666666666669</v>
      </c>
      <c r="I3416" s="66">
        <v>35.617333333333335</v>
      </c>
      <c r="J3416" s="66">
        <v>1.3981247093321791</v>
      </c>
      <c r="K3416" s="66">
        <v>1.0255845865145656</v>
      </c>
      <c r="L3416" s="67">
        <v>0.57999999999999996</v>
      </c>
      <c r="M3416" s="67">
        <v>0.14000000000000001</v>
      </c>
      <c r="N3416" s="67">
        <v>0.28000000000000003</v>
      </c>
      <c r="Q3416" s="67">
        <v>2.5</v>
      </c>
    </row>
    <row r="3417" spans="1:17" ht="14" customHeight="1" x14ac:dyDescent="0.2">
      <c r="A3417" s="46">
        <v>3415</v>
      </c>
      <c r="B3417" s="63">
        <v>-82.13333333333334</v>
      </c>
      <c r="C3417" s="63">
        <v>26.256666666666668</v>
      </c>
      <c r="D3417" s="71" t="s">
        <v>33</v>
      </c>
      <c r="E3417" s="72">
        <v>0</v>
      </c>
      <c r="F3417" s="64">
        <v>38333</v>
      </c>
      <c r="G3417" s="65">
        <v>0.60902777777777783</v>
      </c>
      <c r="H3417" s="66">
        <v>22.306999999999999</v>
      </c>
      <c r="I3417" s="66">
        <v>35.105333333333334</v>
      </c>
      <c r="J3417" s="66">
        <v>2.2394545940788957</v>
      </c>
      <c r="K3417" s="66">
        <v>1.7608160758331581</v>
      </c>
      <c r="L3417" s="67">
        <v>0.45</v>
      </c>
      <c r="M3417" s="67">
        <v>0.3</v>
      </c>
      <c r="N3417" s="67">
        <v>0.35</v>
      </c>
      <c r="Q3417" s="67">
        <v>3.4</v>
      </c>
    </row>
    <row r="3418" spans="1:17" ht="14" customHeight="1" x14ac:dyDescent="0.2">
      <c r="A3418" s="46">
        <v>3416</v>
      </c>
      <c r="B3418" s="63">
        <v>-82.043333333333337</v>
      </c>
      <c r="C3418" s="63">
        <v>26.341666666666665</v>
      </c>
      <c r="D3418" s="71" t="s">
        <v>32</v>
      </c>
      <c r="E3418" s="72">
        <v>0</v>
      </c>
      <c r="F3418" s="64">
        <v>38333</v>
      </c>
      <c r="G3418" s="65">
        <v>0.6430555555555556</v>
      </c>
      <c r="H3418" s="66">
        <v>21.873333333333335</v>
      </c>
      <c r="I3418" s="66">
        <v>34.572333333333326</v>
      </c>
      <c r="J3418" s="66">
        <v>2.2504708851249622</v>
      </c>
      <c r="K3418" s="66">
        <v>1.6997287086165196</v>
      </c>
      <c r="L3418" s="67">
        <v>0.89</v>
      </c>
      <c r="M3418" s="67">
        <v>0.42</v>
      </c>
      <c r="N3418" s="67">
        <v>0.38</v>
      </c>
      <c r="Q3418" s="67">
        <v>10.4</v>
      </c>
    </row>
    <row r="3419" spans="1:17" ht="14" customHeight="1" x14ac:dyDescent="0.2">
      <c r="A3419" s="46">
        <v>3417</v>
      </c>
      <c r="B3419" s="63">
        <v>-82</v>
      </c>
      <c r="C3419" s="63">
        <v>26.383333333333333</v>
      </c>
      <c r="D3419" s="71" t="s">
        <v>31</v>
      </c>
      <c r="E3419" s="72">
        <v>0</v>
      </c>
      <c r="F3419" s="64">
        <v>38333</v>
      </c>
      <c r="G3419" s="65">
        <v>0.66111111111111109</v>
      </c>
      <c r="H3419" s="66">
        <v>21.686000000000003</v>
      </c>
      <c r="I3419" s="66">
        <v>34.140666666666668</v>
      </c>
      <c r="J3419" s="66">
        <v>2.1859468947122886</v>
      </c>
      <c r="K3419" s="66">
        <v>1.5734413803487008</v>
      </c>
      <c r="L3419" s="67">
        <v>2</v>
      </c>
      <c r="M3419" s="67">
        <v>0.52</v>
      </c>
      <c r="N3419" s="67">
        <v>0.38</v>
      </c>
      <c r="Q3419" s="67">
        <v>11.9</v>
      </c>
    </row>
    <row r="3420" spans="1:17" ht="14" customHeight="1" x14ac:dyDescent="0.2">
      <c r="A3420" s="46">
        <v>3418</v>
      </c>
      <c r="B3420" s="63">
        <v>-81.963333333333338</v>
      </c>
      <c r="C3420" s="63">
        <v>26.426666666666666</v>
      </c>
      <c r="D3420" s="71" t="s">
        <v>30</v>
      </c>
      <c r="E3420" s="72">
        <v>0</v>
      </c>
      <c r="F3420" s="64">
        <v>38333</v>
      </c>
      <c r="G3420" s="65">
        <v>0.67986111111111114</v>
      </c>
      <c r="H3420" s="66">
        <v>20.373000000000001</v>
      </c>
      <c r="I3420" s="66">
        <v>29.041333333333331</v>
      </c>
      <c r="J3420" s="66">
        <v>5.8968632213728904</v>
      </c>
      <c r="K3420" s="66">
        <v>1.7220543234457368</v>
      </c>
      <c r="L3420" s="67">
        <v>1.8</v>
      </c>
      <c r="M3420" s="67">
        <v>0.56999999999999995</v>
      </c>
      <c r="N3420" s="67">
        <v>0.38</v>
      </c>
      <c r="Q3420" s="67">
        <v>28.5</v>
      </c>
    </row>
    <row r="3421" spans="1:17" ht="14" customHeight="1" x14ac:dyDescent="0.2">
      <c r="A3421" s="46">
        <v>3419</v>
      </c>
      <c r="B3421" s="63">
        <v>-81.766499999999994</v>
      </c>
      <c r="C3421" s="63">
        <v>25.950316666666666</v>
      </c>
      <c r="D3421" s="71">
        <v>34</v>
      </c>
      <c r="E3421" s="72">
        <v>0</v>
      </c>
      <c r="F3421" s="64">
        <v>38334</v>
      </c>
      <c r="G3421" s="65">
        <v>0.59027777777777779</v>
      </c>
      <c r="H3421" s="66">
        <v>21.308</v>
      </c>
      <c r="I3421" s="66">
        <v>34.62833333333333</v>
      </c>
      <c r="J3421" s="66">
        <v>2.4975505557295907</v>
      </c>
      <c r="K3421" s="66">
        <v>1.4079908736161295</v>
      </c>
      <c r="L3421" s="67">
        <v>2.5</v>
      </c>
      <c r="M3421" s="67">
        <v>0.38</v>
      </c>
      <c r="N3421" s="67">
        <v>0.55000000000000004</v>
      </c>
      <c r="Q3421" s="67">
        <v>11.9</v>
      </c>
    </row>
    <row r="3422" spans="1:17" ht="14" customHeight="1" x14ac:dyDescent="0.2">
      <c r="A3422" s="46">
        <v>3420</v>
      </c>
      <c r="B3422" s="63">
        <v>-81.799783333333338</v>
      </c>
      <c r="C3422" s="63">
        <v>25.911666666666665</v>
      </c>
      <c r="D3422" s="71">
        <v>33</v>
      </c>
      <c r="E3422" s="72">
        <v>0</v>
      </c>
      <c r="F3422" s="64">
        <v>38334</v>
      </c>
      <c r="G3422" s="65">
        <v>0.60624999999999996</v>
      </c>
      <c r="H3422" s="66">
        <v>21.690333333333331</v>
      </c>
      <c r="I3422" s="66">
        <v>34.79066666666666</v>
      </c>
      <c r="J3422" s="66">
        <v>2.3228636548562545</v>
      </c>
      <c r="K3422" s="66">
        <v>0.82078570945739449</v>
      </c>
      <c r="L3422" s="67">
        <v>0.61</v>
      </c>
      <c r="M3422" s="67">
        <v>0.26</v>
      </c>
      <c r="N3422" s="67">
        <v>0.47</v>
      </c>
      <c r="Q3422" s="67">
        <v>5.8</v>
      </c>
    </row>
    <row r="3423" spans="1:17" ht="14" customHeight="1" x14ac:dyDescent="0.2">
      <c r="A3423" s="46">
        <v>3421</v>
      </c>
      <c r="B3423" s="63">
        <v>-81.833316666666661</v>
      </c>
      <c r="C3423" s="63">
        <v>25.873850000000001</v>
      </c>
      <c r="D3423" s="71">
        <v>32</v>
      </c>
      <c r="E3423" s="72">
        <v>0</v>
      </c>
      <c r="F3423" s="64">
        <v>38334</v>
      </c>
      <c r="G3423" s="65">
        <v>0.62291666666666667</v>
      </c>
      <c r="H3423" s="66">
        <v>21.951333333333334</v>
      </c>
      <c r="I3423" s="66">
        <v>35.004333333333335</v>
      </c>
      <c r="J3423" s="66">
        <v>2.0181845196393366</v>
      </c>
      <c r="K3423" s="66">
        <v>1.1395391025740007</v>
      </c>
      <c r="L3423" s="67">
        <v>0.2</v>
      </c>
      <c r="M3423" s="67">
        <v>0.24</v>
      </c>
      <c r="N3423" s="67">
        <v>0.33</v>
      </c>
      <c r="Q3423" s="67">
        <v>5.4</v>
      </c>
    </row>
    <row r="3424" spans="1:17" ht="14" customHeight="1" x14ac:dyDescent="0.2">
      <c r="A3424" s="46">
        <v>3422</v>
      </c>
      <c r="B3424" s="63">
        <v>-81.943333333333328</v>
      </c>
      <c r="C3424" s="63">
        <v>25.741800000000001</v>
      </c>
      <c r="D3424" s="71">
        <v>31</v>
      </c>
      <c r="E3424" s="72">
        <v>0</v>
      </c>
      <c r="F3424" s="64">
        <v>38334</v>
      </c>
      <c r="G3424" s="65">
        <v>0.67083333333333339</v>
      </c>
      <c r="H3424" s="66">
        <v>22.683333333333337</v>
      </c>
      <c r="I3424" s="66">
        <v>35.740999999999993</v>
      </c>
      <c r="J3424" s="66">
        <v>1.8148552620462284</v>
      </c>
      <c r="K3424" s="66">
        <v>0.87409505475693949</v>
      </c>
      <c r="L3424" s="67">
        <v>0.02</v>
      </c>
      <c r="M3424" s="67">
        <v>0.36</v>
      </c>
      <c r="N3424" s="67">
        <v>0.17</v>
      </c>
      <c r="Q3424" s="67">
        <v>0.6</v>
      </c>
    </row>
    <row r="3425" spans="1:17" ht="14" customHeight="1" x14ac:dyDescent="0.2">
      <c r="A3425" s="46">
        <v>3423</v>
      </c>
      <c r="B3425" s="63">
        <v>-82.07468333333334</v>
      </c>
      <c r="C3425" s="63">
        <v>25.571583333333333</v>
      </c>
      <c r="D3425" s="71">
        <v>30.5</v>
      </c>
      <c r="E3425" s="72">
        <v>0</v>
      </c>
      <c r="F3425" s="64">
        <v>38334</v>
      </c>
      <c r="G3425" s="65">
        <v>0.73333333333333339</v>
      </c>
      <c r="H3425" s="66">
        <v>23.352999999999998</v>
      </c>
      <c r="I3425" s="66">
        <v>35.992333333333328</v>
      </c>
      <c r="J3425" s="66">
        <v>1.3046436110269883</v>
      </c>
      <c r="K3425" s="66">
        <v>0.54609034503634502</v>
      </c>
      <c r="L3425" s="67">
        <v>0</v>
      </c>
      <c r="M3425" s="67">
        <v>0.1</v>
      </c>
      <c r="N3425" s="67">
        <v>0.13</v>
      </c>
      <c r="Q3425" s="67">
        <v>0</v>
      </c>
    </row>
    <row r="3426" spans="1:17" ht="14" customHeight="1" x14ac:dyDescent="0.2">
      <c r="A3426" s="46">
        <v>3424</v>
      </c>
      <c r="B3426" s="63">
        <v>-82.210066666666663</v>
      </c>
      <c r="C3426" s="63">
        <v>25.401783333333334</v>
      </c>
      <c r="D3426" s="71">
        <v>30</v>
      </c>
      <c r="E3426" s="72">
        <v>0</v>
      </c>
      <c r="F3426" s="64">
        <v>38334</v>
      </c>
      <c r="G3426" s="65">
        <v>0.79236111111111107</v>
      </c>
      <c r="H3426" s="66">
        <v>23.846666666666664</v>
      </c>
      <c r="I3426" s="66">
        <v>36.377999999999993</v>
      </c>
      <c r="J3426" s="66">
        <v>2.2448053640155567</v>
      </c>
      <c r="K3426" s="66">
        <v>0.53995629616380292</v>
      </c>
      <c r="L3426" s="67">
        <v>0</v>
      </c>
      <c r="M3426" s="67">
        <v>0.06</v>
      </c>
      <c r="N3426" s="67">
        <v>0.14000000000000001</v>
      </c>
      <c r="Q3426" s="67">
        <v>0.38</v>
      </c>
    </row>
    <row r="3427" spans="1:17" ht="14" customHeight="1" x14ac:dyDescent="0.2">
      <c r="A3427" s="46">
        <v>3425</v>
      </c>
      <c r="B3427" s="63">
        <v>-82.350350000000006</v>
      </c>
      <c r="C3427" s="63">
        <v>25.226800000000001</v>
      </c>
      <c r="D3427" s="71">
        <v>29.5</v>
      </c>
      <c r="E3427" s="72">
        <v>0</v>
      </c>
      <c r="F3427" s="64">
        <v>38334</v>
      </c>
      <c r="G3427" s="65">
        <v>0.85</v>
      </c>
      <c r="H3427" s="66">
        <v>24.091333333333335</v>
      </c>
      <c r="I3427" s="66">
        <v>36.644666666666666</v>
      </c>
      <c r="J3427" s="66">
        <v>0.56686686211329462</v>
      </c>
      <c r="K3427" s="66">
        <v>0.11734709055267514</v>
      </c>
      <c r="L3427" s="67">
        <v>0</v>
      </c>
      <c r="M3427" s="67">
        <v>0.03</v>
      </c>
      <c r="N3427" s="67">
        <v>0.45</v>
      </c>
      <c r="Q3427" s="67">
        <v>0.5</v>
      </c>
    </row>
    <row r="3428" spans="1:17" ht="14" customHeight="1" x14ac:dyDescent="0.2">
      <c r="A3428" s="46">
        <v>3426</v>
      </c>
      <c r="B3428" s="63">
        <v>-82.478049999999996</v>
      </c>
      <c r="C3428" s="63">
        <v>25.063700000000001</v>
      </c>
      <c r="D3428" s="71">
        <v>29</v>
      </c>
      <c r="E3428" s="72">
        <v>0</v>
      </c>
      <c r="F3428" s="64">
        <v>38334</v>
      </c>
      <c r="G3428" s="65">
        <v>0.90277777777777779</v>
      </c>
      <c r="H3428" s="66">
        <v>24.254333333333335</v>
      </c>
      <c r="I3428" s="66">
        <v>36.648333333333333</v>
      </c>
      <c r="J3428" s="66">
        <v>0.8309430960461397</v>
      </c>
      <c r="K3428" s="66">
        <v>0.20106159028385048</v>
      </c>
      <c r="L3428" s="67">
        <v>0</v>
      </c>
      <c r="M3428" s="67">
        <v>0.05</v>
      </c>
      <c r="N3428" s="67">
        <v>0</v>
      </c>
      <c r="Q3428" s="67">
        <v>1.2</v>
      </c>
    </row>
    <row r="3429" spans="1:17" ht="14" customHeight="1" x14ac:dyDescent="0.2">
      <c r="A3429" s="46">
        <v>3427</v>
      </c>
      <c r="B3429" s="63">
        <v>-82.615166666666667</v>
      </c>
      <c r="C3429" s="63">
        <v>24.899000000000001</v>
      </c>
      <c r="D3429" s="71">
        <v>28.5</v>
      </c>
      <c r="E3429" s="72">
        <v>0</v>
      </c>
      <c r="F3429" s="64">
        <v>38334</v>
      </c>
      <c r="G3429" s="65">
        <v>0.95833333333333337</v>
      </c>
      <c r="H3429" s="66">
        <v>24.689666666666668</v>
      </c>
      <c r="I3429" s="66">
        <v>36.477666666666664</v>
      </c>
      <c r="J3429" s="66">
        <v>0.60904351926109124</v>
      </c>
      <c r="K3429" s="66">
        <v>0.14689382346850927</v>
      </c>
      <c r="L3429" s="67">
        <v>0</v>
      </c>
      <c r="M3429" s="67">
        <v>0.03</v>
      </c>
      <c r="N3429" s="67">
        <v>0.12</v>
      </c>
      <c r="Q3429" s="67">
        <v>1</v>
      </c>
    </row>
    <row r="3430" spans="1:17" ht="14" customHeight="1" x14ac:dyDescent="0.2">
      <c r="A3430" s="46">
        <v>3428</v>
      </c>
      <c r="B3430" s="63">
        <v>-82.74796666666667</v>
      </c>
      <c r="C3430" s="63">
        <v>24.728316666666668</v>
      </c>
      <c r="D3430" s="71">
        <v>28</v>
      </c>
      <c r="E3430" s="72">
        <v>0</v>
      </c>
      <c r="F3430" s="64">
        <v>38335</v>
      </c>
      <c r="G3430" s="65">
        <v>1.3194444444444444E-2</v>
      </c>
      <c r="H3430" s="66">
        <v>24.751666666666669</v>
      </c>
      <c r="I3430" s="66">
        <v>36.479666666666667</v>
      </c>
      <c r="J3430" s="66">
        <v>0.51556242095590044</v>
      </c>
      <c r="K3430" s="66">
        <v>9.9634692689160309E-2</v>
      </c>
      <c r="L3430" s="67">
        <v>0</v>
      </c>
      <c r="M3430" s="67">
        <v>0.02</v>
      </c>
      <c r="N3430" s="67">
        <v>0</v>
      </c>
      <c r="Q3430" s="67">
        <v>1.3</v>
      </c>
    </row>
    <row r="3431" spans="1:17" ht="14" customHeight="1" x14ac:dyDescent="0.2">
      <c r="A3431" s="46">
        <v>3429</v>
      </c>
      <c r="B3431" s="63">
        <v>-82.910166666666669</v>
      </c>
      <c r="C3431" s="63">
        <v>24.619700000000002</v>
      </c>
      <c r="D3431" s="71" t="s">
        <v>26</v>
      </c>
      <c r="E3431" s="72">
        <v>0</v>
      </c>
      <c r="F3431" s="64">
        <v>38335</v>
      </c>
      <c r="G3431" s="65">
        <v>6.9444444444444434E-2</v>
      </c>
      <c r="H3431" s="66">
        <v>24.615333333333336</v>
      </c>
      <c r="I3431" s="66">
        <v>36.485666666666667</v>
      </c>
      <c r="J3431" s="66">
        <v>0.63233510604420262</v>
      </c>
      <c r="K3431" s="66">
        <v>0.17123739739183985</v>
      </c>
      <c r="L3431" s="67">
        <v>0</v>
      </c>
      <c r="M3431" s="67">
        <v>7.0000000000000007E-2</v>
      </c>
      <c r="N3431" s="67">
        <v>0.45</v>
      </c>
      <c r="Q3431" s="67">
        <v>0</v>
      </c>
    </row>
    <row r="3432" spans="1:17" ht="14" customHeight="1" x14ac:dyDescent="0.2">
      <c r="A3432" s="46">
        <v>3430</v>
      </c>
      <c r="B3432" s="63">
        <v>-82.971000000000004</v>
      </c>
      <c r="C3432" s="63">
        <v>24.550866666666668</v>
      </c>
      <c r="D3432" s="71" t="s">
        <v>25</v>
      </c>
      <c r="E3432" s="72">
        <v>0</v>
      </c>
      <c r="F3432" s="64">
        <v>38335</v>
      </c>
      <c r="G3432" s="65">
        <v>9.5833333333333326E-2</v>
      </c>
      <c r="H3432" s="66">
        <v>24.933000000000003</v>
      </c>
      <c r="I3432" s="66">
        <v>36.487666666666669</v>
      </c>
      <c r="J3432" s="66">
        <v>0.47968078726299901</v>
      </c>
      <c r="K3432" s="66">
        <v>0.13064457365074045</v>
      </c>
      <c r="L3432" s="67">
        <v>0</v>
      </c>
      <c r="M3432" s="67">
        <v>0.09</v>
      </c>
      <c r="N3432" s="67">
        <v>0.71</v>
      </c>
      <c r="Q3432" s="67">
        <v>0</v>
      </c>
    </row>
    <row r="3433" spans="1:17" ht="14" customHeight="1" x14ac:dyDescent="0.2">
      <c r="A3433" s="46">
        <v>3431</v>
      </c>
      <c r="B3433" s="63">
        <v>-83.041233333333338</v>
      </c>
      <c r="C3433" s="63">
        <v>24.466349999999998</v>
      </c>
      <c r="D3433" s="71" t="s">
        <v>24</v>
      </c>
      <c r="E3433" s="72">
        <v>0</v>
      </c>
      <c r="F3433" s="64">
        <v>38335</v>
      </c>
      <c r="G3433" s="65">
        <v>0.51458333333333328</v>
      </c>
      <c r="H3433" s="66">
        <v>25.08</v>
      </c>
      <c r="I3433" s="66">
        <v>36.456666666666671</v>
      </c>
      <c r="J3433" s="66">
        <v>0.48534630837240444</v>
      </c>
      <c r="K3433" s="66">
        <v>0.14581943873618949</v>
      </c>
      <c r="L3433" s="67">
        <v>0</v>
      </c>
      <c r="M3433" s="67">
        <v>0.1</v>
      </c>
      <c r="N3433" s="67">
        <v>0.43</v>
      </c>
      <c r="Q3433" s="67">
        <v>0.15</v>
      </c>
    </row>
    <row r="3434" spans="1:17" ht="14" customHeight="1" x14ac:dyDescent="0.2">
      <c r="A3434" s="46">
        <v>3432</v>
      </c>
      <c r="B3434" s="63">
        <v>-83.114017000000004</v>
      </c>
      <c r="C3434" s="63">
        <v>24.384433000000001</v>
      </c>
      <c r="D3434" s="71" t="s">
        <v>23</v>
      </c>
      <c r="E3434" s="72">
        <v>0</v>
      </c>
      <c r="F3434" s="64">
        <v>38335</v>
      </c>
      <c r="G3434" s="65">
        <v>0.55694444444444446</v>
      </c>
      <c r="H3434" s="66">
        <v>24.986666666666665</v>
      </c>
      <c r="I3434" s="66">
        <v>36.411000000000001</v>
      </c>
      <c r="J3434" s="66">
        <v>0.31978719150866597</v>
      </c>
      <c r="K3434" s="66">
        <v>9.0254017348137316E-2</v>
      </c>
      <c r="L3434" s="67">
        <v>0</v>
      </c>
      <c r="M3434" s="67">
        <v>0.05</v>
      </c>
      <c r="N3434" s="67">
        <v>0.19</v>
      </c>
      <c r="Q3434" s="67">
        <v>0</v>
      </c>
    </row>
    <row r="3435" spans="1:17" ht="14" customHeight="1" x14ac:dyDescent="0.2">
      <c r="A3435" s="46">
        <v>3433</v>
      </c>
      <c r="B3435" s="63">
        <v>-83.190816666666663</v>
      </c>
      <c r="C3435" s="63">
        <v>24.300016666666668</v>
      </c>
      <c r="D3435" s="71" t="s">
        <v>22</v>
      </c>
      <c r="E3435" s="72">
        <v>0</v>
      </c>
      <c r="F3435" s="64">
        <v>38335</v>
      </c>
      <c r="G3435" s="65">
        <v>0.59652777777777777</v>
      </c>
      <c r="H3435" s="66">
        <v>25.374333333333336</v>
      </c>
      <c r="I3435" s="66">
        <v>36.437999999999995</v>
      </c>
      <c r="J3435" s="66">
        <v>0.16367060982726994</v>
      </c>
      <c r="K3435" s="66">
        <v>5.4476731204225942E-2</v>
      </c>
      <c r="L3435" s="67">
        <v>0</v>
      </c>
      <c r="M3435" s="67">
        <v>0.02</v>
      </c>
      <c r="N3435" s="67">
        <v>0.36</v>
      </c>
      <c r="Q3435" s="67">
        <v>0</v>
      </c>
    </row>
    <row r="3436" spans="1:17" ht="14" customHeight="1" x14ac:dyDescent="0.2">
      <c r="A3436" s="46">
        <v>3434</v>
      </c>
      <c r="B3436" s="63">
        <v>-83.23223333333334</v>
      </c>
      <c r="C3436" s="63">
        <v>24.433383333333332</v>
      </c>
      <c r="D3436" s="71" t="s">
        <v>21</v>
      </c>
      <c r="E3436" s="72">
        <v>0</v>
      </c>
      <c r="F3436" s="64">
        <v>38335</v>
      </c>
      <c r="G3436" s="65">
        <v>0.65416666666666667</v>
      </c>
      <c r="H3436" s="66">
        <v>25.087333333333333</v>
      </c>
      <c r="I3436" s="66">
        <v>36.388666666666666</v>
      </c>
      <c r="J3436" s="66">
        <v>0.25589270344148163</v>
      </c>
      <c r="K3436" s="66">
        <v>8.134251391855854E-2</v>
      </c>
      <c r="L3436" s="67">
        <v>0</v>
      </c>
      <c r="M3436" s="67">
        <v>0.03</v>
      </c>
      <c r="N3436" s="67">
        <v>2.7</v>
      </c>
      <c r="Q3436" s="67">
        <v>0</v>
      </c>
    </row>
    <row r="3437" spans="1:17" ht="14" customHeight="1" x14ac:dyDescent="0.2">
      <c r="A3437" s="46">
        <v>3435</v>
      </c>
      <c r="B3437" s="63">
        <v>-83.265483333333336</v>
      </c>
      <c r="C3437" s="63">
        <v>24.566233333333333</v>
      </c>
      <c r="D3437" s="71" t="s">
        <v>20</v>
      </c>
      <c r="E3437" s="72">
        <v>0</v>
      </c>
      <c r="F3437" s="64">
        <v>38335</v>
      </c>
      <c r="G3437" s="65">
        <v>0.69791666666666663</v>
      </c>
      <c r="H3437" s="66">
        <v>24.990333333333329</v>
      </c>
      <c r="I3437" s="66">
        <v>36.448</v>
      </c>
      <c r="J3437" s="66">
        <v>0.35409506933784368</v>
      </c>
      <c r="K3437" s="66">
        <v>0.10845307156382629</v>
      </c>
      <c r="L3437" s="67">
        <v>0</v>
      </c>
      <c r="M3437" s="67">
        <v>0.02</v>
      </c>
      <c r="N3437" s="67">
        <v>0</v>
      </c>
      <c r="Q3437" s="67">
        <v>0</v>
      </c>
    </row>
    <row r="3438" spans="1:17" ht="14" customHeight="1" x14ac:dyDescent="0.2">
      <c r="A3438" s="46">
        <v>3436</v>
      </c>
      <c r="B3438" s="63">
        <v>-83.307500000000005</v>
      </c>
      <c r="C3438" s="63">
        <v>24.690983333333332</v>
      </c>
      <c r="D3438" s="71" t="s">
        <v>19</v>
      </c>
      <c r="E3438" s="72">
        <v>0</v>
      </c>
      <c r="F3438" s="64">
        <v>38335</v>
      </c>
      <c r="G3438" s="65">
        <v>0.73819444444444438</v>
      </c>
      <c r="H3438" s="66">
        <v>24.986000000000001</v>
      </c>
      <c r="I3438" s="66">
        <v>36.407333333333334</v>
      </c>
      <c r="J3438" s="66">
        <v>0.5360212471843091</v>
      </c>
      <c r="K3438" s="66">
        <v>0.23155429030168184</v>
      </c>
      <c r="L3438" s="67">
        <v>0</v>
      </c>
      <c r="M3438" s="67">
        <v>0.05</v>
      </c>
      <c r="N3438" s="67">
        <v>0</v>
      </c>
      <c r="Q3438" s="67">
        <v>0</v>
      </c>
    </row>
    <row r="3439" spans="1:17" ht="14" customHeight="1" x14ac:dyDescent="0.2">
      <c r="A3439" s="46">
        <v>3437</v>
      </c>
      <c r="B3439" s="63">
        <v>-83.183483333333328</v>
      </c>
      <c r="C3439" s="63">
        <v>24.690316666666668</v>
      </c>
      <c r="D3439" s="71" t="s">
        <v>18</v>
      </c>
      <c r="E3439" s="72">
        <v>0</v>
      </c>
      <c r="F3439" s="64">
        <v>38335</v>
      </c>
      <c r="G3439" s="65">
        <v>0.77361111111111114</v>
      </c>
      <c r="H3439" s="66">
        <v>24.907333333333337</v>
      </c>
      <c r="I3439" s="66">
        <v>36.444000000000003</v>
      </c>
      <c r="J3439" s="66">
        <v>0.67041999794631746</v>
      </c>
      <c r="K3439" s="66">
        <v>0.19432037618744691</v>
      </c>
      <c r="L3439" s="67">
        <v>0</v>
      </c>
      <c r="M3439" s="67">
        <v>0.06</v>
      </c>
      <c r="N3439" s="67">
        <v>0.18</v>
      </c>
      <c r="Q3439" s="67">
        <v>0</v>
      </c>
    </row>
    <row r="3440" spans="1:17" ht="14" customHeight="1" x14ac:dyDescent="0.2">
      <c r="A3440" s="46">
        <v>3438</v>
      </c>
      <c r="B3440" s="63">
        <v>-83.050483333333332</v>
      </c>
      <c r="C3440" s="63">
        <v>24.690816666666667</v>
      </c>
      <c r="D3440" s="71" t="s">
        <v>17</v>
      </c>
      <c r="E3440" s="72">
        <v>0</v>
      </c>
      <c r="F3440" s="64">
        <v>38335</v>
      </c>
      <c r="G3440" s="65">
        <v>0.81111111111111101</v>
      </c>
      <c r="H3440" s="66">
        <v>24.808000000000003</v>
      </c>
      <c r="I3440" s="66">
        <v>36.462333333333333</v>
      </c>
      <c r="J3440" s="66">
        <v>0.56025708748565495</v>
      </c>
      <c r="K3440" s="66">
        <v>0.16238979794068345</v>
      </c>
      <c r="L3440" s="67">
        <v>0</v>
      </c>
      <c r="M3440" s="67">
        <v>0.05</v>
      </c>
      <c r="N3440" s="67">
        <v>0.16</v>
      </c>
      <c r="Q3440" s="67">
        <v>0</v>
      </c>
    </row>
    <row r="3441" spans="1:17" ht="14" customHeight="1" x14ac:dyDescent="0.2">
      <c r="A3441" s="46">
        <v>3439</v>
      </c>
      <c r="B3441" s="63">
        <v>-82.917233333333328</v>
      </c>
      <c r="C3441" s="63">
        <v>24.691199999999998</v>
      </c>
      <c r="D3441" s="71" t="s">
        <v>16</v>
      </c>
      <c r="E3441" s="72">
        <v>0</v>
      </c>
      <c r="F3441" s="64">
        <v>38335</v>
      </c>
      <c r="G3441" s="65">
        <v>0.84652777777777777</v>
      </c>
      <c r="H3441" s="66">
        <v>24.928666666666668</v>
      </c>
      <c r="I3441" s="66">
        <v>36.440333333333335</v>
      </c>
      <c r="J3441" s="66">
        <v>0.38179317253938172</v>
      </c>
      <c r="K3441" s="66">
        <v>0.10700842649436736</v>
      </c>
      <c r="L3441" s="67">
        <v>0</v>
      </c>
      <c r="M3441" s="67">
        <v>0.02</v>
      </c>
      <c r="N3441" s="67">
        <v>0</v>
      </c>
      <c r="Q3441" s="67">
        <v>0</v>
      </c>
    </row>
    <row r="3442" spans="1:17" ht="14" customHeight="1" x14ac:dyDescent="0.2">
      <c r="A3442" s="46">
        <v>3440</v>
      </c>
      <c r="B3442" s="63">
        <v>-82.76925</v>
      </c>
      <c r="C3442" s="63">
        <v>24.589533333333332</v>
      </c>
      <c r="D3442" s="71">
        <v>27</v>
      </c>
      <c r="E3442" s="72">
        <v>0</v>
      </c>
      <c r="F3442" s="64">
        <v>38336</v>
      </c>
      <c r="G3442" s="65">
        <v>0.51527777777777783</v>
      </c>
      <c r="H3442" s="66">
        <v>23.952666666666669</v>
      </c>
      <c r="I3442" s="66">
        <v>36.508333333333333</v>
      </c>
      <c r="J3442" s="66">
        <v>0.70346887108451606</v>
      </c>
      <c r="K3442" s="66">
        <v>0.27765287944572298</v>
      </c>
      <c r="L3442" s="67">
        <v>0</v>
      </c>
      <c r="M3442" s="67">
        <v>0.05</v>
      </c>
      <c r="N3442" s="67">
        <v>0.35</v>
      </c>
      <c r="Q3442" s="67">
        <v>1.3</v>
      </c>
    </row>
    <row r="3443" spans="1:17" ht="14" customHeight="1" x14ac:dyDescent="0.2">
      <c r="A3443" s="46">
        <v>3441</v>
      </c>
      <c r="B3443" s="63">
        <v>-82.770183333333335</v>
      </c>
      <c r="C3443" s="63">
        <v>24.492983333333335</v>
      </c>
      <c r="D3443" s="71">
        <v>26</v>
      </c>
      <c r="E3443" s="72">
        <v>0</v>
      </c>
      <c r="F3443" s="64">
        <v>38336</v>
      </c>
      <c r="G3443" s="65">
        <v>0.54374999999999996</v>
      </c>
      <c r="H3443" s="66">
        <v>24.018666666666672</v>
      </c>
      <c r="I3443" s="66">
        <v>36.511666666666663</v>
      </c>
      <c r="J3443" s="66">
        <v>0.63737112480811864</v>
      </c>
      <c r="K3443" s="66">
        <v>0.30856560042458481</v>
      </c>
      <c r="L3443" s="67">
        <v>0</v>
      </c>
      <c r="M3443" s="67">
        <v>0.04</v>
      </c>
      <c r="N3443" s="67">
        <v>0.37</v>
      </c>
      <c r="Q3443" s="67">
        <v>0.73</v>
      </c>
    </row>
    <row r="3444" spans="1:17" ht="14" customHeight="1" x14ac:dyDescent="0.2">
      <c r="A3444" s="46">
        <v>3442</v>
      </c>
      <c r="B3444" s="63">
        <v>-82.766949999999994</v>
      </c>
      <c r="C3444" s="63">
        <v>24.392700000000001</v>
      </c>
      <c r="D3444" s="71">
        <v>25</v>
      </c>
      <c r="E3444" s="72">
        <v>0</v>
      </c>
      <c r="F3444" s="64">
        <v>38336</v>
      </c>
      <c r="G3444" s="65">
        <v>0.57638888888888895</v>
      </c>
      <c r="H3444" s="66">
        <v>24.203000000000003</v>
      </c>
      <c r="I3444" s="66">
        <v>36.5</v>
      </c>
      <c r="J3444" s="66">
        <v>0.35409506933784368</v>
      </c>
      <c r="K3444" s="66">
        <v>0.10195736545438792</v>
      </c>
      <c r="L3444" s="67">
        <v>0</v>
      </c>
      <c r="M3444" s="67">
        <v>0.03</v>
      </c>
      <c r="N3444" s="67">
        <v>0.25</v>
      </c>
      <c r="Q3444" s="67">
        <v>0</v>
      </c>
    </row>
    <row r="3445" spans="1:17" ht="14" customHeight="1" x14ac:dyDescent="0.2">
      <c r="A3445" s="46">
        <v>3443</v>
      </c>
      <c r="B3445" s="63">
        <v>-81.828333333333333</v>
      </c>
      <c r="C3445" s="63">
        <v>24.397500000000001</v>
      </c>
      <c r="D3445" s="71">
        <v>22.5</v>
      </c>
      <c r="E3445" s="72">
        <v>0</v>
      </c>
      <c r="F3445" s="64">
        <v>38336</v>
      </c>
      <c r="G3445" s="65">
        <v>0.83819444444444446</v>
      </c>
      <c r="H3445" s="66">
        <v>24.864666666666665</v>
      </c>
      <c r="I3445" s="66">
        <v>36.449666666666666</v>
      </c>
      <c r="J3445" s="66">
        <v>0.3087709004625997</v>
      </c>
      <c r="K3445" s="66">
        <v>9.6669191477005062E-2</v>
      </c>
      <c r="L3445" s="67">
        <v>0</v>
      </c>
      <c r="M3445" s="67">
        <v>0.13</v>
      </c>
      <c r="N3445" s="67">
        <v>0</v>
      </c>
      <c r="Q3445" s="67">
        <v>0</v>
      </c>
    </row>
    <row r="3446" spans="1:17" ht="14" customHeight="1" x14ac:dyDescent="0.2">
      <c r="A3446" s="46">
        <v>3444</v>
      </c>
      <c r="B3446" s="63">
        <v>-81.827983333333336</v>
      </c>
      <c r="C3446" s="63">
        <v>24.454283333333333</v>
      </c>
      <c r="D3446" s="71">
        <v>22</v>
      </c>
      <c r="E3446" s="72">
        <v>0</v>
      </c>
      <c r="F3446" s="64">
        <v>38336</v>
      </c>
      <c r="G3446" s="65">
        <v>0.86388888888888893</v>
      </c>
      <c r="H3446" s="66">
        <v>24.507000000000001</v>
      </c>
      <c r="I3446" s="66">
        <v>36.540999999999997</v>
      </c>
      <c r="J3446" s="66">
        <v>0.37077688149331539</v>
      </c>
      <c r="K3446" s="66">
        <v>9.2853864610014034E-2</v>
      </c>
      <c r="L3446" s="67">
        <v>0</v>
      </c>
      <c r="M3446" s="67">
        <v>0.14000000000000001</v>
      </c>
      <c r="N3446" s="67">
        <v>0.36</v>
      </c>
      <c r="Q3446" s="67">
        <v>0</v>
      </c>
    </row>
    <row r="3447" spans="1:17" ht="14" customHeight="1" x14ac:dyDescent="0.2">
      <c r="A3447" s="46">
        <v>3445</v>
      </c>
      <c r="B3447" s="63">
        <v>-81.829599999999999</v>
      </c>
      <c r="C3447" s="63">
        <v>24.4861</v>
      </c>
      <c r="D3447" s="71">
        <v>23</v>
      </c>
      <c r="E3447" s="72">
        <v>0</v>
      </c>
      <c r="F3447" s="64">
        <v>38336</v>
      </c>
      <c r="G3447" s="65">
        <v>0.87986111111111109</v>
      </c>
      <c r="H3447" s="66">
        <v>23.888666666666666</v>
      </c>
      <c r="I3447" s="66">
        <v>36.584333333333326</v>
      </c>
      <c r="J3447" s="66">
        <v>0.48440205485417021</v>
      </c>
      <c r="K3447" s="66">
        <v>0.13485489842705253</v>
      </c>
      <c r="L3447" s="67">
        <v>0</v>
      </c>
      <c r="M3447" s="67">
        <v>0.08</v>
      </c>
      <c r="N3447" s="67">
        <v>0.14000000000000001</v>
      </c>
      <c r="Q3447" s="67">
        <v>0.11</v>
      </c>
    </row>
    <row r="3448" spans="1:17" ht="14" customHeight="1" x14ac:dyDescent="0.2">
      <c r="A3448" s="46">
        <v>3446</v>
      </c>
      <c r="B3448" s="63">
        <v>-81.829333333333338</v>
      </c>
      <c r="C3448" s="63">
        <v>24.536549999999998</v>
      </c>
      <c r="D3448" s="71">
        <v>24</v>
      </c>
      <c r="E3448" s="72">
        <v>0</v>
      </c>
      <c r="F3448" s="64">
        <v>38336</v>
      </c>
      <c r="G3448" s="65">
        <v>0.89861111111111114</v>
      </c>
      <c r="H3448" s="66">
        <v>20.849666666666668</v>
      </c>
      <c r="I3448" s="66">
        <v>36.94</v>
      </c>
      <c r="J3448" s="66">
        <v>1.5854016571153053</v>
      </c>
      <c r="K3448" s="66">
        <v>0.5143341563810947</v>
      </c>
      <c r="L3448" s="67">
        <v>0</v>
      </c>
      <c r="M3448" s="67">
        <v>0.09</v>
      </c>
      <c r="N3448" s="67">
        <v>0.38</v>
      </c>
      <c r="Q3448" s="67">
        <v>0.1</v>
      </c>
    </row>
    <row r="3449" spans="1:17" ht="14" customHeight="1" x14ac:dyDescent="0.2">
      <c r="A3449" s="46">
        <v>3447</v>
      </c>
      <c r="B3449" s="63">
        <v>-81.420850000000002</v>
      </c>
      <c r="C3449" s="63">
        <v>24.608483333333332</v>
      </c>
      <c r="D3449" s="71">
        <v>19</v>
      </c>
      <c r="E3449" s="72">
        <v>0</v>
      </c>
      <c r="F3449" s="64">
        <v>38337</v>
      </c>
      <c r="G3449" s="65">
        <v>0.52777777777777779</v>
      </c>
      <c r="H3449" s="66">
        <v>19.011333333333337</v>
      </c>
      <c r="I3449" s="66">
        <v>37.306999999999995</v>
      </c>
      <c r="J3449" s="66">
        <v>0.32891497551826376</v>
      </c>
      <c r="K3449" s="66">
        <v>0.17883247257088422</v>
      </c>
      <c r="L3449" s="67">
        <v>0</v>
      </c>
      <c r="M3449" s="67">
        <v>0.03</v>
      </c>
      <c r="N3449" s="67">
        <v>0.17</v>
      </c>
      <c r="Q3449" s="67">
        <v>0.8</v>
      </c>
    </row>
    <row r="3450" spans="1:17" ht="14" customHeight="1" x14ac:dyDescent="0.2">
      <c r="A3450" s="46">
        <v>3448</v>
      </c>
      <c r="B3450" s="63">
        <v>-81.418033333333327</v>
      </c>
      <c r="C3450" s="63">
        <v>24.574716666666667</v>
      </c>
      <c r="D3450" s="71">
        <v>20</v>
      </c>
      <c r="E3450" s="72">
        <v>0</v>
      </c>
      <c r="F3450" s="64">
        <v>38337</v>
      </c>
      <c r="G3450" s="65">
        <v>0.5395833333333333</v>
      </c>
      <c r="H3450" s="66">
        <v>20.226666666666663</v>
      </c>
      <c r="I3450" s="66">
        <v>37.023000000000003</v>
      </c>
      <c r="J3450" s="66">
        <v>0.53287373545686179</v>
      </c>
      <c r="K3450" s="66">
        <v>0.18733728066980482</v>
      </c>
      <c r="L3450" s="67">
        <v>0</v>
      </c>
      <c r="M3450" s="67">
        <v>0.03</v>
      </c>
      <c r="N3450" s="67">
        <v>0.12</v>
      </c>
      <c r="Q3450" s="67">
        <v>1.7</v>
      </c>
    </row>
    <row r="3451" spans="1:17" ht="14" customHeight="1" x14ac:dyDescent="0.2">
      <c r="A3451" s="46">
        <v>3449</v>
      </c>
      <c r="B3451" s="63">
        <v>-81.41331666666666</v>
      </c>
      <c r="C3451" s="63">
        <v>24.538233333333334</v>
      </c>
      <c r="D3451" s="71">
        <v>21</v>
      </c>
      <c r="E3451" s="72">
        <v>0</v>
      </c>
      <c r="F3451" s="64">
        <v>38337</v>
      </c>
      <c r="G3451" s="65">
        <v>0.55902777777777779</v>
      </c>
      <c r="H3451" s="66">
        <v>24.405999999999995</v>
      </c>
      <c r="I3451" s="66">
        <v>36.540333333333329</v>
      </c>
      <c r="J3451" s="66">
        <v>0.26722374566029272</v>
      </c>
      <c r="K3451" s="66">
        <v>0.10140737608284586</v>
      </c>
      <c r="L3451" s="67">
        <v>0</v>
      </c>
      <c r="M3451" s="67">
        <v>0.08</v>
      </c>
      <c r="N3451" s="67">
        <v>0</v>
      </c>
      <c r="Q3451" s="67">
        <v>0</v>
      </c>
    </row>
    <row r="3452" spans="1:17" ht="14" customHeight="1" x14ac:dyDescent="0.2">
      <c r="A3452" s="46">
        <v>3450</v>
      </c>
      <c r="B3452" s="63">
        <v>-81.39233333333334</v>
      </c>
      <c r="C3452" s="63">
        <v>24.483666666666668</v>
      </c>
      <c r="D3452" s="71">
        <v>21.5</v>
      </c>
      <c r="E3452" s="72">
        <v>0</v>
      </c>
      <c r="F3452" s="64">
        <v>38337</v>
      </c>
      <c r="G3452" s="65">
        <v>0.59236111111111112</v>
      </c>
      <c r="H3452" s="66">
        <v>24.820333333333338</v>
      </c>
      <c r="I3452" s="66">
        <v>36.418666666666667</v>
      </c>
      <c r="J3452" s="66">
        <v>0.28768257188870139</v>
      </c>
      <c r="K3452" s="66">
        <v>0.10449546919150848</v>
      </c>
      <c r="L3452" s="67">
        <v>0</v>
      </c>
      <c r="M3452" s="67">
        <v>0.02</v>
      </c>
      <c r="N3452" s="67">
        <v>0.25</v>
      </c>
      <c r="Q3452" s="67">
        <v>0.08</v>
      </c>
    </row>
    <row r="3453" spans="1:17" ht="14" customHeight="1" x14ac:dyDescent="0.2">
      <c r="A3453" s="46">
        <v>3451</v>
      </c>
      <c r="B3453" s="63">
        <v>-81.205433333333332</v>
      </c>
      <c r="C3453" s="63">
        <v>24.674583333333334</v>
      </c>
      <c r="D3453" s="71">
        <v>16</v>
      </c>
      <c r="E3453" s="72">
        <v>0</v>
      </c>
      <c r="F3453" s="64">
        <v>38337</v>
      </c>
      <c r="G3453" s="65">
        <v>0.67222222222222217</v>
      </c>
      <c r="H3453" s="66">
        <v>18.079666666666665</v>
      </c>
      <c r="I3453" s="66">
        <v>36.817999999999998</v>
      </c>
      <c r="J3453" s="66">
        <v>0.65468243930907999</v>
      </c>
      <c r="K3453" s="66">
        <v>0.3700147095462496</v>
      </c>
      <c r="L3453" s="67">
        <v>0</v>
      </c>
      <c r="M3453" s="67">
        <v>0</v>
      </c>
      <c r="N3453" s="67">
        <v>0</v>
      </c>
      <c r="Q3453" s="67">
        <v>2.6</v>
      </c>
    </row>
    <row r="3454" spans="1:17" ht="14" customHeight="1" x14ac:dyDescent="0.2">
      <c r="A3454" s="46">
        <v>3452</v>
      </c>
      <c r="B3454" s="63">
        <v>-81.192666666666668</v>
      </c>
      <c r="C3454" s="63">
        <v>24.633916666666668</v>
      </c>
      <c r="D3454" s="71">
        <v>17</v>
      </c>
      <c r="E3454" s="72">
        <v>0</v>
      </c>
      <c r="F3454" s="64">
        <v>38337</v>
      </c>
      <c r="G3454" s="65">
        <v>0.69027777777777777</v>
      </c>
      <c r="H3454" s="66">
        <v>22.197999999999997</v>
      </c>
      <c r="I3454" s="66">
        <v>36.950333333333333</v>
      </c>
      <c r="J3454" s="66">
        <v>0.54357527533018324</v>
      </c>
      <c r="K3454" s="66">
        <v>0.10626558326944827</v>
      </c>
      <c r="L3454" s="67">
        <v>0</v>
      </c>
      <c r="M3454" s="67">
        <v>0.05</v>
      </c>
      <c r="N3454" s="67">
        <v>0</v>
      </c>
      <c r="Q3454" s="67">
        <v>1.4</v>
      </c>
    </row>
    <row r="3455" spans="1:17" ht="14" customHeight="1" x14ac:dyDescent="0.2">
      <c r="A3455" s="46">
        <v>3453</v>
      </c>
      <c r="B3455" s="63">
        <v>-81.182550000000006</v>
      </c>
      <c r="C3455" s="63">
        <v>24.5976</v>
      </c>
      <c r="D3455" s="71">
        <v>18</v>
      </c>
      <c r="E3455" s="72">
        <v>0</v>
      </c>
      <c r="F3455" s="64">
        <v>38337</v>
      </c>
      <c r="G3455" s="65">
        <v>0.71250000000000002</v>
      </c>
      <c r="H3455" s="66">
        <v>24.340333333333334</v>
      </c>
      <c r="I3455" s="66">
        <v>35.889000000000003</v>
      </c>
      <c r="J3455" s="66">
        <v>0.29208908830712799</v>
      </c>
      <c r="K3455" s="66">
        <v>7.9789867883625826E-2</v>
      </c>
      <c r="L3455" s="67">
        <v>0</v>
      </c>
      <c r="M3455" s="67">
        <v>0.08</v>
      </c>
      <c r="N3455" s="67">
        <v>0</v>
      </c>
      <c r="Q3455" s="67">
        <v>0.11</v>
      </c>
    </row>
    <row r="3456" spans="1:17" ht="14" customHeight="1" x14ac:dyDescent="0.2">
      <c r="A3456" s="46">
        <v>3454</v>
      </c>
      <c r="B3456" s="63">
        <v>-81.029750000000007</v>
      </c>
      <c r="C3456" s="63">
        <v>24.700516666666665</v>
      </c>
      <c r="D3456" s="71">
        <v>13</v>
      </c>
      <c r="E3456" s="72">
        <v>0</v>
      </c>
      <c r="F3456" s="64">
        <v>38337</v>
      </c>
      <c r="G3456" s="65">
        <v>0.77847222222222223</v>
      </c>
      <c r="H3456" s="66">
        <v>18.815000000000001</v>
      </c>
      <c r="I3456" s="66">
        <v>37.240666666666669</v>
      </c>
      <c r="J3456" s="66">
        <v>1.5432249999675089</v>
      </c>
      <c r="K3456" s="66">
        <v>0.24525826067972445</v>
      </c>
      <c r="L3456" s="67">
        <v>0</v>
      </c>
      <c r="M3456" s="67">
        <v>0.14000000000000001</v>
      </c>
      <c r="N3456" s="67">
        <v>0</v>
      </c>
      <c r="Q3456" s="67">
        <v>6.2</v>
      </c>
    </row>
    <row r="3457" spans="1:17" ht="14" customHeight="1" x14ac:dyDescent="0.2">
      <c r="A3457" s="46">
        <v>3455</v>
      </c>
      <c r="B3457" s="63">
        <v>-81.023150000000001</v>
      </c>
      <c r="C3457" s="63">
        <v>24.675350000000002</v>
      </c>
      <c r="D3457" s="71">
        <v>14</v>
      </c>
      <c r="E3457" s="72">
        <v>0</v>
      </c>
      <c r="F3457" s="64">
        <v>38337</v>
      </c>
      <c r="G3457" s="65">
        <v>0.79583333333333339</v>
      </c>
      <c r="H3457" s="66">
        <v>21.966999999999999</v>
      </c>
      <c r="I3457" s="66">
        <v>37.001666666666665</v>
      </c>
      <c r="J3457" s="66">
        <v>0.67293800732827536</v>
      </c>
      <c r="K3457" s="66">
        <v>0.15066289289478313</v>
      </c>
      <c r="L3457" s="67">
        <v>0</v>
      </c>
      <c r="M3457" s="67">
        <v>0.12</v>
      </c>
      <c r="N3457" s="67">
        <v>0</v>
      </c>
      <c r="Q3457" s="67">
        <v>2.1</v>
      </c>
    </row>
    <row r="3458" spans="1:17" ht="14" customHeight="1" x14ac:dyDescent="0.2">
      <c r="A3458" s="46">
        <v>3456</v>
      </c>
      <c r="B3458" s="63">
        <v>-81.01691666666666</v>
      </c>
      <c r="C3458" s="63">
        <v>24.644233333333332</v>
      </c>
      <c r="D3458" s="71">
        <v>15</v>
      </c>
      <c r="E3458" s="72">
        <v>0</v>
      </c>
      <c r="F3458" s="64">
        <v>38337</v>
      </c>
      <c r="G3458" s="65">
        <v>0.81319444444444444</v>
      </c>
      <c r="H3458" s="66">
        <v>24.370999999999999</v>
      </c>
      <c r="I3458" s="66">
        <v>36.530333333333338</v>
      </c>
      <c r="J3458" s="66">
        <v>0.35409506933784374</v>
      </c>
      <c r="K3458" s="66">
        <v>0.10439325524542727</v>
      </c>
      <c r="L3458" s="67">
        <v>0</v>
      </c>
      <c r="M3458" s="67">
        <v>0.1</v>
      </c>
      <c r="N3458" s="67">
        <v>0.12</v>
      </c>
      <c r="Q3458" s="67">
        <v>0.4</v>
      </c>
    </row>
    <row r="3459" spans="1:17" ht="14" customHeight="1" x14ac:dyDescent="0.2">
      <c r="A3459" s="46">
        <v>3457</v>
      </c>
      <c r="B3459" s="63">
        <v>-80.99281666666667</v>
      </c>
      <c r="C3459" s="63">
        <v>24.592616666666668</v>
      </c>
      <c r="D3459" s="71">
        <v>15.5</v>
      </c>
      <c r="E3459" s="72">
        <v>0</v>
      </c>
      <c r="F3459" s="64">
        <v>38337</v>
      </c>
      <c r="G3459" s="65">
        <v>0.83680555555555547</v>
      </c>
      <c r="H3459" s="66">
        <v>24.777666666666665</v>
      </c>
      <c r="I3459" s="66">
        <v>36.494</v>
      </c>
      <c r="J3459" s="66">
        <v>0.34811479705569337</v>
      </c>
      <c r="K3459" s="66">
        <v>0.11226811295128999</v>
      </c>
      <c r="L3459" s="67">
        <v>0</v>
      </c>
      <c r="M3459" s="67">
        <v>0.11</v>
      </c>
      <c r="N3459" s="67">
        <v>0.09</v>
      </c>
      <c r="Q3459" s="67">
        <v>0.05</v>
      </c>
    </row>
    <row r="3460" spans="1:17" ht="14" customHeight="1" x14ac:dyDescent="0.2">
      <c r="A3460" s="46">
        <v>3458</v>
      </c>
      <c r="B3460" s="63">
        <v>-80.858850000000004</v>
      </c>
      <c r="C3460" s="63">
        <v>24.784633333333332</v>
      </c>
      <c r="D3460" s="71">
        <v>10</v>
      </c>
      <c r="E3460" s="72">
        <v>0</v>
      </c>
      <c r="F3460" s="64">
        <v>38337</v>
      </c>
      <c r="G3460" s="65">
        <v>0.90763888888888899</v>
      </c>
      <c r="H3460" s="66">
        <v>20.623333333333335</v>
      </c>
      <c r="I3460" s="66">
        <v>36.935000000000002</v>
      </c>
      <c r="J3460" s="66">
        <v>0.37644240260272099</v>
      </c>
      <c r="K3460" s="66">
        <v>0.10694611201055659</v>
      </c>
      <c r="L3460" s="67">
        <v>0</v>
      </c>
      <c r="M3460" s="67">
        <v>0.09</v>
      </c>
      <c r="N3460" s="67">
        <v>0</v>
      </c>
      <c r="Q3460" s="67">
        <v>0.56000000000000005</v>
      </c>
    </row>
    <row r="3461" spans="1:17" ht="14" customHeight="1" x14ac:dyDescent="0.2">
      <c r="A3461" s="46">
        <v>3459</v>
      </c>
      <c r="B3461" s="63">
        <v>-80.845716666666661</v>
      </c>
      <c r="C3461" s="63">
        <v>24.754183333333334</v>
      </c>
      <c r="D3461" s="71">
        <v>11</v>
      </c>
      <c r="E3461" s="72">
        <v>0</v>
      </c>
      <c r="F3461" s="64">
        <v>38337</v>
      </c>
      <c r="G3461" s="65">
        <v>0.92013888888888884</v>
      </c>
      <c r="H3461" s="66">
        <v>22.448000000000004</v>
      </c>
      <c r="I3461" s="66">
        <v>36.622999999999998</v>
      </c>
      <c r="J3461" s="66">
        <v>0.46268422393478248</v>
      </c>
      <c r="K3461" s="66">
        <v>0.10379513345902851</v>
      </c>
      <c r="L3461" s="67">
        <v>0</v>
      </c>
      <c r="M3461" s="67">
        <v>0.05</v>
      </c>
      <c r="N3461" s="67">
        <v>0</v>
      </c>
      <c r="Q3461" s="67">
        <v>0.57999999999999996</v>
      </c>
    </row>
    <row r="3462" spans="1:17" ht="14" customHeight="1" x14ac:dyDescent="0.2">
      <c r="A3462" s="46">
        <v>3460</v>
      </c>
      <c r="B3462" s="63">
        <v>-80.83156666666666</v>
      </c>
      <c r="C3462" s="63">
        <v>24.713616666666667</v>
      </c>
      <c r="D3462" s="71">
        <v>12</v>
      </c>
      <c r="E3462" s="72">
        <v>0</v>
      </c>
      <c r="F3462" s="64">
        <v>38337</v>
      </c>
      <c r="G3462" s="65">
        <v>0.93541666666666667</v>
      </c>
      <c r="H3462" s="66">
        <v>24.37</v>
      </c>
      <c r="I3462" s="66">
        <v>36.527000000000001</v>
      </c>
      <c r="J3462" s="66">
        <v>0.29429234651634117</v>
      </c>
      <c r="K3462" s="66">
        <v>0.14849806638704968</v>
      </c>
      <c r="L3462" s="67">
        <v>0</v>
      </c>
      <c r="M3462" s="67">
        <v>0.04</v>
      </c>
      <c r="N3462" s="67">
        <v>0</v>
      </c>
      <c r="Q3462" s="67">
        <v>0.24</v>
      </c>
    </row>
    <row r="3463" spans="1:17" ht="14" customHeight="1" x14ac:dyDescent="0.2">
      <c r="A3463" s="46">
        <v>3461</v>
      </c>
      <c r="B3463" s="63">
        <v>-80.756166666666672</v>
      </c>
      <c r="C3463" s="63">
        <v>24.81945</v>
      </c>
      <c r="D3463" s="71">
        <v>7</v>
      </c>
      <c r="E3463" s="72">
        <v>0</v>
      </c>
      <c r="F3463" s="64">
        <v>38337</v>
      </c>
      <c r="G3463" s="65">
        <v>0.97777777777777775</v>
      </c>
      <c r="H3463" s="66">
        <v>19.689666666666664</v>
      </c>
      <c r="I3463" s="66">
        <v>37.224333333333334</v>
      </c>
      <c r="J3463" s="66">
        <v>0.32671171730905046</v>
      </c>
      <c r="K3463" s="66">
        <v>0.14476803998446461</v>
      </c>
      <c r="L3463" s="67">
        <v>0</v>
      </c>
      <c r="M3463" s="67">
        <v>0</v>
      </c>
      <c r="N3463" s="67">
        <v>0.09</v>
      </c>
      <c r="Q3463" s="67">
        <v>0.16</v>
      </c>
    </row>
    <row r="3464" spans="1:17" ht="14" customHeight="1" x14ac:dyDescent="0.2">
      <c r="A3464" s="46">
        <v>3462</v>
      </c>
      <c r="B3464" s="63">
        <v>-80.741399999999999</v>
      </c>
      <c r="C3464" s="63">
        <v>24.793433333333333</v>
      </c>
      <c r="D3464" s="71">
        <v>8</v>
      </c>
      <c r="E3464" s="72">
        <v>0</v>
      </c>
      <c r="F3464" s="64">
        <v>38337</v>
      </c>
      <c r="G3464" s="65">
        <v>0.98819444444444438</v>
      </c>
      <c r="H3464" s="66">
        <v>22.114000000000001</v>
      </c>
      <c r="I3464" s="66">
        <v>36.673000000000002</v>
      </c>
      <c r="J3464" s="66">
        <v>0.4491499235067582</v>
      </c>
      <c r="K3464" s="66">
        <v>9.405316378948296E-2</v>
      </c>
      <c r="L3464" s="67">
        <v>0</v>
      </c>
      <c r="M3464" s="67">
        <v>0</v>
      </c>
      <c r="N3464" s="67">
        <v>0.08</v>
      </c>
      <c r="Q3464" s="67">
        <v>0.32</v>
      </c>
    </row>
    <row r="3465" spans="1:17" ht="14" customHeight="1" x14ac:dyDescent="0.2">
      <c r="A3465" s="46">
        <v>3463</v>
      </c>
      <c r="B3465" s="63">
        <v>-80.723683333333327</v>
      </c>
      <c r="C3465" s="63">
        <v>24.764016666666667</v>
      </c>
      <c r="D3465" s="71">
        <v>9</v>
      </c>
      <c r="E3465" s="72">
        <v>0</v>
      </c>
      <c r="F3465" s="64">
        <v>38338</v>
      </c>
      <c r="G3465" s="65">
        <v>6.9444444444444447E-4</v>
      </c>
      <c r="H3465" s="66">
        <v>24.331333333333333</v>
      </c>
      <c r="I3465" s="66">
        <v>36.510333333333335</v>
      </c>
      <c r="J3465" s="66">
        <v>0.33080348255473213</v>
      </c>
      <c r="K3465" s="66">
        <v>9.7371564280599343E-2</v>
      </c>
      <c r="L3465" s="67">
        <v>0</v>
      </c>
      <c r="M3465" s="67">
        <v>0.05</v>
      </c>
      <c r="N3465" s="67">
        <v>0</v>
      </c>
      <c r="Q3465" s="67">
        <v>0.11</v>
      </c>
    </row>
    <row r="3466" spans="1:17" ht="14" customHeight="1" x14ac:dyDescent="0.2">
      <c r="A3466" s="46">
        <v>3464</v>
      </c>
      <c r="B3466" s="63">
        <v>-80.315783333333329</v>
      </c>
      <c r="C3466" s="63">
        <v>25.0656</v>
      </c>
      <c r="D3466" s="71">
        <v>6</v>
      </c>
      <c r="E3466" s="72">
        <v>0</v>
      </c>
      <c r="F3466" s="64">
        <v>38338</v>
      </c>
      <c r="G3466" s="65">
        <v>0.16458333333333333</v>
      </c>
      <c r="H3466" s="66">
        <v>24.451999999999998</v>
      </c>
      <c r="I3466" s="66">
        <v>36.509333333333331</v>
      </c>
      <c r="J3466" s="66">
        <v>0.25557795226873692</v>
      </c>
      <c r="K3466" s="66">
        <v>0.11034663397685525</v>
      </c>
      <c r="L3466" s="67">
        <v>0</v>
      </c>
      <c r="M3466" s="67">
        <v>0.1</v>
      </c>
      <c r="N3466" s="67">
        <v>0.16</v>
      </c>
      <c r="Q3466" s="67">
        <v>0.21</v>
      </c>
    </row>
    <row r="3467" spans="1:17" ht="14" customHeight="1" x14ac:dyDescent="0.2">
      <c r="A3467" s="46">
        <v>3465</v>
      </c>
      <c r="B3467" s="63">
        <v>-80.332549999999998</v>
      </c>
      <c r="C3467" s="63">
        <v>25.079566666666668</v>
      </c>
      <c r="D3467" s="71">
        <v>5.5</v>
      </c>
      <c r="E3467" s="72">
        <v>0</v>
      </c>
      <c r="F3467" s="64">
        <v>38338</v>
      </c>
      <c r="G3467" s="65">
        <v>0.17499999999999999</v>
      </c>
      <c r="H3467" s="66">
        <v>23.019666666666666</v>
      </c>
      <c r="I3467" s="66">
        <v>36.578333333333326</v>
      </c>
      <c r="J3467" s="66">
        <v>0.56057183865839966</v>
      </c>
      <c r="K3467" s="66">
        <v>0.15206083294702166</v>
      </c>
      <c r="L3467" s="67">
        <v>0</v>
      </c>
      <c r="M3467" s="67">
        <v>0.05</v>
      </c>
      <c r="N3467" s="67">
        <v>0.09</v>
      </c>
      <c r="Q3467" s="67">
        <v>0.48</v>
      </c>
    </row>
    <row r="3468" spans="1:17" ht="14" customHeight="1" x14ac:dyDescent="0.2">
      <c r="A3468" s="46">
        <v>3466</v>
      </c>
      <c r="B3468" s="63">
        <v>-80.353833333333327</v>
      </c>
      <c r="C3468" s="63">
        <v>25.093333333333334</v>
      </c>
      <c r="D3468" s="71">
        <v>5</v>
      </c>
      <c r="E3468" s="72">
        <v>0</v>
      </c>
      <c r="F3468" s="64">
        <v>38338</v>
      </c>
      <c r="G3468" s="65">
        <v>0.18055555555555555</v>
      </c>
      <c r="H3468" s="66">
        <v>19.750333333333334</v>
      </c>
      <c r="I3468" s="66">
        <v>36.898666666666664</v>
      </c>
      <c r="J3468" s="66">
        <v>0.34559678767373547</v>
      </c>
      <c r="K3468" s="66">
        <v>8.3931520197679882E-2</v>
      </c>
      <c r="L3468" s="67">
        <v>0</v>
      </c>
      <c r="M3468" s="67">
        <v>7.0000000000000007E-2</v>
      </c>
      <c r="N3468" s="67">
        <v>0.12</v>
      </c>
      <c r="Q3468" s="67">
        <v>0.34</v>
      </c>
    </row>
    <row r="3469" spans="1:17" ht="14" customHeight="1" x14ac:dyDescent="0.2">
      <c r="A3469" s="46">
        <v>3467</v>
      </c>
      <c r="B3469" s="63">
        <v>-80.37818333333334</v>
      </c>
      <c r="C3469" s="63">
        <v>25.107066666666668</v>
      </c>
      <c r="D3469" s="71">
        <v>4</v>
      </c>
      <c r="E3469" s="72">
        <v>0</v>
      </c>
      <c r="F3469" s="64">
        <v>38338</v>
      </c>
      <c r="G3469" s="65">
        <v>0.19722222222222222</v>
      </c>
      <c r="H3469" s="66">
        <v>18.961333333333332</v>
      </c>
      <c r="I3469" s="66">
        <v>37.17166666666666</v>
      </c>
      <c r="J3469" s="66">
        <v>0.34842954822843825</v>
      </c>
      <c r="K3469" s="66">
        <v>9.4360824163283452E-2</v>
      </c>
      <c r="L3469" s="67">
        <v>0.06</v>
      </c>
      <c r="M3469" s="67">
        <v>0.12</v>
      </c>
      <c r="N3469" s="67">
        <v>0.16</v>
      </c>
      <c r="Q3469" s="67">
        <v>0.56000000000000005</v>
      </c>
    </row>
    <row r="3470" spans="1:17" ht="14" customHeight="1" x14ac:dyDescent="0.2">
      <c r="A3470" s="46">
        <v>3468</v>
      </c>
      <c r="B3470" s="63">
        <v>-80.080533333333335</v>
      </c>
      <c r="C3470" s="63">
        <v>25.645666666666667</v>
      </c>
      <c r="D3470" s="71">
        <v>3</v>
      </c>
      <c r="E3470" s="72">
        <v>0</v>
      </c>
      <c r="F3470" s="64">
        <v>38338</v>
      </c>
      <c r="G3470" s="65">
        <v>0.65902777777777777</v>
      </c>
      <c r="H3470" s="66">
        <v>24.580666666666662</v>
      </c>
      <c r="I3470" s="66">
        <v>36.461666666666666</v>
      </c>
      <c r="J3470" s="66">
        <v>0.31695443095396314</v>
      </c>
      <c r="K3470" s="66">
        <v>0.11473913372076422</v>
      </c>
      <c r="L3470" s="67">
        <v>0</v>
      </c>
      <c r="M3470" s="67">
        <v>0.03</v>
      </c>
      <c r="N3470" s="67">
        <v>0.13</v>
      </c>
      <c r="Q3470" s="67">
        <v>0.32</v>
      </c>
    </row>
    <row r="3471" spans="1:17" ht="14" customHeight="1" x14ac:dyDescent="0.2">
      <c r="A3471" s="46">
        <v>3469</v>
      </c>
      <c r="B3471" s="63">
        <v>-80.104399999999998</v>
      </c>
      <c r="C3471" s="63">
        <v>25.641383333333334</v>
      </c>
      <c r="D3471" s="71">
        <v>2</v>
      </c>
      <c r="E3471" s="72">
        <v>0</v>
      </c>
      <c r="F3471" s="64">
        <v>38338</v>
      </c>
      <c r="G3471" s="65">
        <v>0.67013888888888884</v>
      </c>
      <c r="H3471" s="66">
        <v>24.237666666666669</v>
      </c>
      <c r="I3471" s="66">
        <v>36.495333333333328</v>
      </c>
      <c r="J3471" s="66">
        <v>0.4340418672150102</v>
      </c>
      <c r="K3471" s="66">
        <v>0.11971675381465016</v>
      </c>
      <c r="L3471" s="67">
        <v>0</v>
      </c>
      <c r="M3471" s="67">
        <v>0.04</v>
      </c>
      <c r="N3471" s="67">
        <v>0.19</v>
      </c>
      <c r="Q3471" s="67">
        <v>0.21</v>
      </c>
    </row>
    <row r="3472" spans="1:17" ht="14" customHeight="1" x14ac:dyDescent="0.2">
      <c r="A3472" s="46">
        <v>3470</v>
      </c>
      <c r="B3472" s="63">
        <v>-80.124816666666661</v>
      </c>
      <c r="C3472" s="63">
        <v>25.638266666666667</v>
      </c>
      <c r="D3472" s="71">
        <v>1</v>
      </c>
      <c r="E3472" s="72">
        <v>0</v>
      </c>
      <c r="F3472" s="64">
        <v>38338</v>
      </c>
      <c r="G3472" s="65">
        <v>0.6791666666666667</v>
      </c>
      <c r="H3472" s="66">
        <v>22.702333333333332</v>
      </c>
      <c r="I3472" s="66">
        <v>36.523666666666664</v>
      </c>
      <c r="J3472" s="66">
        <v>0.8611592086296358</v>
      </c>
      <c r="K3472" s="66">
        <v>0.24365149439914405</v>
      </c>
      <c r="L3472" s="67">
        <v>0</v>
      </c>
      <c r="M3472" s="67">
        <v>0.06</v>
      </c>
      <c r="N3472" s="67">
        <v>0.28000000000000003</v>
      </c>
      <c r="Q3472" s="67">
        <v>0.08</v>
      </c>
    </row>
    <row r="3473" spans="1:17" ht="14" customHeight="1" x14ac:dyDescent="0.2">
      <c r="A3473" s="46">
        <v>3471</v>
      </c>
      <c r="B3473" s="63">
        <v>-80.966499999999996</v>
      </c>
      <c r="C3473" s="63">
        <v>24.931333333333335</v>
      </c>
      <c r="D3473" s="71">
        <v>71</v>
      </c>
      <c r="E3473" s="72">
        <v>0</v>
      </c>
      <c r="F3473" s="64">
        <v>38391</v>
      </c>
      <c r="G3473" s="65">
        <v>2.4305555555555556E-2</v>
      </c>
      <c r="H3473" s="66">
        <v>19.341666666666665</v>
      </c>
      <c r="I3473" s="66">
        <v>34.457999999999998</v>
      </c>
      <c r="L3473" s="67">
        <v>0</v>
      </c>
      <c r="M3473" s="67">
        <v>0</v>
      </c>
      <c r="N3473" s="67">
        <v>0</v>
      </c>
      <c r="O3473" s="66">
        <v>0</v>
      </c>
      <c r="P3473" s="67">
        <v>0</v>
      </c>
      <c r="Q3473" s="67">
        <v>19</v>
      </c>
    </row>
    <row r="3474" spans="1:17" ht="14" customHeight="1" x14ac:dyDescent="0.2">
      <c r="A3474" s="46">
        <v>3472</v>
      </c>
      <c r="B3474" s="63">
        <v>-81.024583333333339</v>
      </c>
      <c r="C3474" s="63">
        <v>24.930350000000001</v>
      </c>
      <c r="D3474" s="71">
        <v>70</v>
      </c>
      <c r="E3474" s="72">
        <v>0</v>
      </c>
      <c r="F3474" s="64">
        <v>38391</v>
      </c>
      <c r="G3474" s="65">
        <v>4.3055555555555562E-2</v>
      </c>
      <c r="H3474" s="66">
        <v>19.521000000000001</v>
      </c>
      <c r="I3474" s="66">
        <v>34.93</v>
      </c>
      <c r="L3474" s="67">
        <v>0</v>
      </c>
      <c r="M3474" s="67">
        <v>0</v>
      </c>
      <c r="N3474" s="67">
        <v>0</v>
      </c>
      <c r="O3474" s="66">
        <v>0</v>
      </c>
      <c r="P3474" s="67">
        <v>0</v>
      </c>
      <c r="Q3474" s="67">
        <v>7.3</v>
      </c>
    </row>
    <row r="3475" spans="1:17" ht="14" customHeight="1" x14ac:dyDescent="0.2">
      <c r="A3475" s="46">
        <v>3473</v>
      </c>
      <c r="B3475" s="63">
        <v>-81.094766666666672</v>
      </c>
      <c r="C3475" s="63">
        <v>24.930099999999999</v>
      </c>
      <c r="D3475" s="71">
        <v>69</v>
      </c>
      <c r="E3475" s="72">
        <v>0</v>
      </c>
      <c r="F3475" s="64">
        <v>38391</v>
      </c>
      <c r="G3475" s="65">
        <v>6.458333333333334E-2</v>
      </c>
      <c r="H3475" s="66">
        <v>19.502333333333333</v>
      </c>
      <c r="I3475" s="66">
        <v>35.354999999999997</v>
      </c>
      <c r="L3475" s="67">
        <v>0</v>
      </c>
      <c r="M3475" s="67">
        <v>0</v>
      </c>
      <c r="N3475" s="67">
        <v>0</v>
      </c>
      <c r="O3475" s="66">
        <v>0</v>
      </c>
      <c r="P3475" s="67">
        <v>0</v>
      </c>
      <c r="Q3475" s="67">
        <v>3.3</v>
      </c>
    </row>
    <row r="3476" spans="1:17" ht="14" customHeight="1" x14ac:dyDescent="0.2">
      <c r="A3476" s="46">
        <v>3474</v>
      </c>
      <c r="B3476" s="63">
        <v>-81.165666999999999</v>
      </c>
      <c r="C3476" s="63">
        <v>24.929916666666667</v>
      </c>
      <c r="D3476" s="71">
        <v>68</v>
      </c>
      <c r="E3476" s="72">
        <v>0</v>
      </c>
      <c r="F3476" s="64">
        <v>38391</v>
      </c>
      <c r="G3476" s="65">
        <v>8.6805555555555566E-2</v>
      </c>
      <c r="H3476" s="66">
        <v>19.503666666666664</v>
      </c>
      <c r="I3476" s="66">
        <v>35.427</v>
      </c>
      <c r="L3476" s="67">
        <v>0</v>
      </c>
      <c r="M3476" s="67">
        <v>0</v>
      </c>
      <c r="N3476" s="67">
        <v>0</v>
      </c>
      <c r="O3476" s="66">
        <v>0</v>
      </c>
      <c r="P3476" s="67">
        <v>0</v>
      </c>
      <c r="Q3476" s="67">
        <v>0.69</v>
      </c>
    </row>
    <row r="3477" spans="1:17" ht="14" customHeight="1" x14ac:dyDescent="0.2">
      <c r="A3477" s="46">
        <v>3475</v>
      </c>
      <c r="B3477" s="63">
        <v>-81.126883333333339</v>
      </c>
      <c r="C3477" s="63">
        <v>25.029166666666665</v>
      </c>
      <c r="D3477" s="71">
        <v>67</v>
      </c>
      <c r="E3477" s="72">
        <v>0</v>
      </c>
      <c r="F3477" s="64">
        <v>38391</v>
      </c>
      <c r="G3477" s="65">
        <v>0.50069444444444444</v>
      </c>
      <c r="H3477" s="66">
        <v>18.938333333333336</v>
      </c>
      <c r="I3477" s="66">
        <v>35.276000000000003</v>
      </c>
      <c r="J3477" s="66">
        <v>0.90122337787500006</v>
      </c>
      <c r="K3477" s="66">
        <v>0.39566935309671886</v>
      </c>
      <c r="L3477" s="67">
        <v>0</v>
      </c>
      <c r="M3477" s="67">
        <v>0</v>
      </c>
      <c r="N3477" s="67">
        <v>0</v>
      </c>
      <c r="O3477" s="66">
        <v>0</v>
      </c>
      <c r="P3477" s="67">
        <v>0</v>
      </c>
      <c r="Q3477" s="67">
        <v>5.0999999999999996</v>
      </c>
    </row>
    <row r="3478" spans="1:17" ht="14" customHeight="1" x14ac:dyDescent="0.2">
      <c r="A3478" s="46">
        <v>3476</v>
      </c>
      <c r="B3478" s="63">
        <v>-81.108066666666673</v>
      </c>
      <c r="C3478" s="63">
        <v>25.067833333333333</v>
      </c>
      <c r="D3478" s="71">
        <v>66</v>
      </c>
      <c r="E3478" s="72">
        <v>0</v>
      </c>
      <c r="F3478" s="64">
        <v>38391</v>
      </c>
      <c r="G3478" s="65">
        <v>0.51875000000000004</v>
      </c>
      <c r="H3478" s="66">
        <v>18.830666666666666</v>
      </c>
      <c r="I3478" s="66">
        <v>35.236666666666672</v>
      </c>
      <c r="K3478" s="66">
        <v>0.28088854233125005</v>
      </c>
      <c r="L3478" s="67">
        <v>0</v>
      </c>
      <c r="M3478" s="67">
        <v>0.08</v>
      </c>
      <c r="N3478" s="67">
        <v>0</v>
      </c>
      <c r="O3478" s="66">
        <v>0</v>
      </c>
      <c r="P3478" s="67">
        <v>0</v>
      </c>
      <c r="Q3478" s="67">
        <v>12.2</v>
      </c>
    </row>
    <row r="3479" spans="1:17" ht="14" customHeight="1" x14ac:dyDescent="0.2">
      <c r="A3479" s="46">
        <v>3477</v>
      </c>
      <c r="B3479" s="63">
        <v>-81.086483333333334</v>
      </c>
      <c r="C3479" s="63">
        <v>25.097016666666665</v>
      </c>
      <c r="D3479" s="71">
        <v>65</v>
      </c>
      <c r="E3479" s="72">
        <v>0</v>
      </c>
      <c r="F3479" s="64">
        <v>38391</v>
      </c>
      <c r="G3479" s="65">
        <v>0.53333333333333333</v>
      </c>
      <c r="H3479" s="66">
        <v>18.839333333333332</v>
      </c>
      <c r="I3479" s="66">
        <v>35.026000000000003</v>
      </c>
      <c r="J3479" s="66">
        <v>2.6448946959374995</v>
      </c>
      <c r="K3479" s="66">
        <v>2.3410220549796881</v>
      </c>
      <c r="L3479" s="67">
        <v>0</v>
      </c>
      <c r="M3479" s="67">
        <v>7.0000000000000007E-2</v>
      </c>
      <c r="N3479" s="67">
        <v>0.04</v>
      </c>
      <c r="O3479" s="66">
        <v>0</v>
      </c>
      <c r="P3479" s="67">
        <v>0.04</v>
      </c>
      <c r="Q3479" s="67">
        <v>16.600000000000001</v>
      </c>
    </row>
    <row r="3480" spans="1:17" ht="14" customHeight="1" x14ac:dyDescent="0.2">
      <c r="A3480" s="46">
        <v>3478</v>
      </c>
      <c r="B3480" s="63">
        <v>-81.15988333333334</v>
      </c>
      <c r="C3480" s="63">
        <v>25.166116666666667</v>
      </c>
      <c r="D3480" s="71">
        <v>64</v>
      </c>
      <c r="E3480" s="72">
        <v>0</v>
      </c>
      <c r="F3480" s="64">
        <v>38391</v>
      </c>
      <c r="G3480" s="65">
        <v>0.57152777777777775</v>
      </c>
      <c r="H3480" s="66">
        <v>18.807999999999996</v>
      </c>
      <c r="I3480" s="66">
        <v>34.793666666666667</v>
      </c>
      <c r="J3480" s="66">
        <v>4.0743713903124998</v>
      </c>
      <c r="K3480" s="66">
        <v>2.914227696970312</v>
      </c>
      <c r="L3480" s="67">
        <v>0</v>
      </c>
      <c r="M3480" s="67">
        <v>0.09</v>
      </c>
      <c r="N3480" s="67">
        <v>0.11</v>
      </c>
      <c r="O3480" s="66">
        <v>0</v>
      </c>
      <c r="P3480" s="67">
        <v>0.11</v>
      </c>
      <c r="Q3480" s="67">
        <v>23.8</v>
      </c>
    </row>
    <row r="3481" spans="1:17" ht="14" customHeight="1" x14ac:dyDescent="0.2">
      <c r="A3481" s="46">
        <v>3479</v>
      </c>
      <c r="B3481" s="63">
        <v>-81.199533333333335</v>
      </c>
      <c r="C3481" s="63">
        <v>25.166966666666667</v>
      </c>
      <c r="D3481" s="71">
        <v>63</v>
      </c>
      <c r="E3481" s="72">
        <v>0</v>
      </c>
      <c r="F3481" s="64">
        <v>38391</v>
      </c>
      <c r="G3481" s="65">
        <v>0.58750000000000002</v>
      </c>
      <c r="H3481" s="66">
        <v>19.598666666666663</v>
      </c>
      <c r="I3481" s="66">
        <v>34.87766666666667</v>
      </c>
      <c r="J3481" s="66">
        <v>2.6158697884374997</v>
      </c>
      <c r="K3481" s="66">
        <v>1.5558076042687501</v>
      </c>
      <c r="L3481" s="67">
        <v>0</v>
      </c>
      <c r="M3481" s="67">
        <v>0.1</v>
      </c>
      <c r="N3481" s="67">
        <v>0.28000000000000003</v>
      </c>
      <c r="O3481" s="66">
        <v>0</v>
      </c>
      <c r="P3481" s="67">
        <v>0.28000000000000003</v>
      </c>
      <c r="Q3481" s="67">
        <v>15.6</v>
      </c>
    </row>
    <row r="3482" spans="1:17" ht="14" customHeight="1" x14ac:dyDescent="0.2">
      <c r="A3482" s="46">
        <v>3480</v>
      </c>
      <c r="B3482" s="63">
        <v>-81.234283333333337</v>
      </c>
      <c r="C3482" s="63">
        <v>25.16685</v>
      </c>
      <c r="D3482" s="71">
        <v>62</v>
      </c>
      <c r="E3482" s="72">
        <v>0</v>
      </c>
      <c r="F3482" s="64">
        <v>38391</v>
      </c>
      <c r="G3482" s="65">
        <v>0.60069444444444442</v>
      </c>
      <c r="H3482" s="66">
        <v>18.678999999999998</v>
      </c>
      <c r="I3482" s="66">
        <v>35.056000000000004</v>
      </c>
      <c r="J3482" s="66">
        <v>2.0277526002187498</v>
      </c>
      <c r="K3482" s="66">
        <v>1.476595003587813</v>
      </c>
      <c r="L3482" s="67">
        <v>0</v>
      </c>
      <c r="M3482" s="67">
        <v>0.08</v>
      </c>
      <c r="N3482" s="67">
        <v>0.24</v>
      </c>
      <c r="O3482" s="66">
        <v>0</v>
      </c>
      <c r="P3482" s="67">
        <v>0.24</v>
      </c>
      <c r="Q3482" s="67">
        <v>8.6</v>
      </c>
    </row>
    <row r="3483" spans="1:17" ht="14" customHeight="1" x14ac:dyDescent="0.2">
      <c r="A3483" s="46">
        <v>3481</v>
      </c>
      <c r="B3483" s="63">
        <v>-81.274150000000006</v>
      </c>
      <c r="C3483" s="63">
        <v>25.16675</v>
      </c>
      <c r="D3483" s="71">
        <v>61</v>
      </c>
      <c r="E3483" s="72">
        <v>0</v>
      </c>
      <c r="F3483" s="64">
        <v>38391</v>
      </c>
      <c r="G3483" s="65">
        <v>0.61458333333333337</v>
      </c>
      <c r="H3483" s="66">
        <v>18.843999999999998</v>
      </c>
      <c r="I3483" s="66">
        <v>35.113666666666667</v>
      </c>
      <c r="J3483" s="66">
        <v>1.9461200478749996</v>
      </c>
      <c r="K3483" s="66">
        <v>1.3274686569662508</v>
      </c>
      <c r="L3483" s="67">
        <v>0</v>
      </c>
      <c r="M3483" s="67">
        <v>7.0000000000000007E-2</v>
      </c>
      <c r="N3483" s="67">
        <v>0.19</v>
      </c>
      <c r="O3483" s="66">
        <v>0</v>
      </c>
      <c r="P3483" s="67">
        <v>0.19</v>
      </c>
      <c r="Q3483" s="67">
        <v>6.7</v>
      </c>
    </row>
    <row r="3484" spans="1:17" ht="14" customHeight="1" x14ac:dyDescent="0.2">
      <c r="A3484" s="46">
        <v>3482</v>
      </c>
      <c r="B3484" s="63">
        <v>-81.334999999999994</v>
      </c>
      <c r="C3484" s="63">
        <v>25.166166666666665</v>
      </c>
      <c r="D3484" s="71">
        <v>60</v>
      </c>
      <c r="E3484" s="72">
        <v>0</v>
      </c>
      <c r="F3484" s="64">
        <v>38391</v>
      </c>
      <c r="G3484" s="65">
        <v>0.63541666666666663</v>
      </c>
      <c r="H3484" s="66">
        <v>18.805999999999997</v>
      </c>
      <c r="I3484" s="66">
        <v>35.051333333333332</v>
      </c>
      <c r="J3484" s="66">
        <v>1.5727871751562499</v>
      </c>
      <c r="K3484" s="66">
        <v>1.2285427019226565</v>
      </c>
      <c r="L3484" s="67">
        <v>0</v>
      </c>
      <c r="M3484" s="67">
        <v>7.0000000000000007E-2</v>
      </c>
      <c r="N3484" s="67">
        <v>0.54</v>
      </c>
      <c r="O3484" s="66">
        <v>0</v>
      </c>
      <c r="P3484" s="67">
        <v>0.54</v>
      </c>
      <c r="Q3484" s="67">
        <v>4.5</v>
      </c>
    </row>
    <row r="3485" spans="1:17" ht="14" customHeight="1" x14ac:dyDescent="0.2">
      <c r="A3485" s="46">
        <v>3483</v>
      </c>
      <c r="B3485" s="63">
        <v>-81.489666666666665</v>
      </c>
      <c r="C3485" s="63">
        <v>25.167000000000002</v>
      </c>
      <c r="D3485" s="71">
        <v>59</v>
      </c>
      <c r="E3485" s="72">
        <v>0</v>
      </c>
      <c r="F3485" s="64">
        <v>38391</v>
      </c>
      <c r="G3485" s="65">
        <v>0.6791666666666667</v>
      </c>
      <c r="H3485" s="66">
        <v>19.149999999999999</v>
      </c>
      <c r="I3485" s="66">
        <v>35.722666666666669</v>
      </c>
      <c r="J3485" s="66">
        <v>1.3953724280625002</v>
      </c>
      <c r="K3485" s="66">
        <v>0.88934856259406225</v>
      </c>
      <c r="L3485" s="67">
        <v>0</v>
      </c>
      <c r="M3485" s="67">
        <v>0.03</v>
      </c>
      <c r="N3485" s="67">
        <v>0</v>
      </c>
      <c r="O3485" s="66">
        <v>0</v>
      </c>
      <c r="P3485" s="67">
        <v>0</v>
      </c>
      <c r="Q3485" s="67">
        <v>0.52</v>
      </c>
    </row>
    <row r="3486" spans="1:17" ht="14" customHeight="1" x14ac:dyDescent="0.2">
      <c r="A3486" s="46">
        <v>3484</v>
      </c>
      <c r="B3486" s="63">
        <v>-81.652879999999996</v>
      </c>
      <c r="C3486" s="63">
        <v>25.166620000000002</v>
      </c>
      <c r="D3486" s="71">
        <v>58</v>
      </c>
      <c r="E3486" s="72">
        <v>0</v>
      </c>
      <c r="F3486" s="64">
        <v>38391</v>
      </c>
      <c r="G3486" s="65">
        <v>0.72222222222222221</v>
      </c>
      <c r="H3486" s="66">
        <v>19.295000000000002</v>
      </c>
      <c r="I3486" s="66">
        <v>36.142000000000003</v>
      </c>
      <c r="J3486" s="66">
        <v>0.80290150371874991</v>
      </c>
      <c r="K3486" s="66">
        <v>0.42538723026328129</v>
      </c>
      <c r="L3486" s="67">
        <v>0</v>
      </c>
      <c r="M3486" s="67">
        <v>0.02</v>
      </c>
      <c r="N3486" s="67">
        <v>0</v>
      </c>
      <c r="O3486" s="66">
        <v>0</v>
      </c>
      <c r="P3486" s="67">
        <v>0</v>
      </c>
      <c r="Q3486" s="67">
        <v>0.8</v>
      </c>
    </row>
    <row r="3487" spans="1:17" ht="14" customHeight="1" x14ac:dyDescent="0.2">
      <c r="A3487" s="46">
        <v>3485</v>
      </c>
      <c r="B3487" s="63">
        <v>-81.1524</v>
      </c>
      <c r="C3487" s="63">
        <v>25.343766666666667</v>
      </c>
      <c r="D3487" s="71">
        <v>54</v>
      </c>
      <c r="E3487" s="72">
        <v>0</v>
      </c>
      <c r="F3487" s="64">
        <v>38391</v>
      </c>
      <c r="G3487" s="65">
        <v>0.84861111111111109</v>
      </c>
      <c r="H3487" s="66">
        <v>19.250666666666667</v>
      </c>
      <c r="I3487" s="66">
        <v>34.774333333333338</v>
      </c>
      <c r="J3487" s="66">
        <v>3.7696098615625004</v>
      </c>
      <c r="K3487" s="66">
        <v>1.6338211134585938</v>
      </c>
      <c r="L3487" s="67">
        <v>0</v>
      </c>
      <c r="M3487" s="67">
        <v>0.06</v>
      </c>
      <c r="N3487" s="67">
        <v>0</v>
      </c>
      <c r="O3487" s="66">
        <v>0</v>
      </c>
      <c r="P3487" s="67">
        <v>0</v>
      </c>
      <c r="Q3487" s="67">
        <v>19.7</v>
      </c>
    </row>
    <row r="3488" spans="1:17" ht="14" customHeight="1" x14ac:dyDescent="0.2">
      <c r="A3488" s="46">
        <v>3486</v>
      </c>
      <c r="B3488" s="63">
        <v>-81.193666666666672</v>
      </c>
      <c r="C3488" s="63">
        <v>25.349399999999999</v>
      </c>
      <c r="D3488" s="71">
        <v>55</v>
      </c>
      <c r="E3488" s="72">
        <v>0</v>
      </c>
      <c r="F3488" s="64">
        <v>38391</v>
      </c>
      <c r="G3488" s="65">
        <v>0.87083333333333324</v>
      </c>
      <c r="H3488" s="66">
        <v>18.851666666666663</v>
      </c>
      <c r="I3488" s="66">
        <v>35.222666666666669</v>
      </c>
      <c r="J3488" s="66">
        <v>1.1566425638749998</v>
      </c>
      <c r="K3488" s="66">
        <v>0.58513669302984406</v>
      </c>
      <c r="L3488" s="67">
        <v>0</v>
      </c>
      <c r="M3488" s="67">
        <v>0</v>
      </c>
      <c r="N3488" s="67">
        <v>0.03</v>
      </c>
      <c r="O3488" s="66">
        <v>0</v>
      </c>
      <c r="P3488" s="67">
        <v>0.03</v>
      </c>
      <c r="Q3488" s="67">
        <v>5.7</v>
      </c>
    </row>
    <row r="3489" spans="1:17" ht="14" customHeight="1" x14ac:dyDescent="0.2">
      <c r="A3489" s="46">
        <v>3487</v>
      </c>
      <c r="B3489" s="63">
        <v>-81.227183333333329</v>
      </c>
      <c r="C3489" s="63">
        <v>25.349716666666666</v>
      </c>
      <c r="D3489" s="71">
        <v>56</v>
      </c>
      <c r="E3489" s="72">
        <v>0</v>
      </c>
      <c r="F3489" s="64">
        <v>38391</v>
      </c>
      <c r="G3489" s="65">
        <v>0.88402777777777775</v>
      </c>
      <c r="H3489" s="66">
        <v>18.968666666666667</v>
      </c>
      <c r="I3489" s="66">
        <v>35.43533333333334</v>
      </c>
      <c r="J3489" s="66">
        <v>1.1258035996562499</v>
      </c>
      <c r="K3489" s="66">
        <v>0.49020166276750027</v>
      </c>
      <c r="L3489" s="67">
        <v>0</v>
      </c>
      <c r="M3489" s="67">
        <v>0</v>
      </c>
      <c r="N3489" s="67">
        <v>0.09</v>
      </c>
      <c r="O3489" s="66">
        <v>0</v>
      </c>
      <c r="P3489" s="67">
        <v>0.09</v>
      </c>
      <c r="Q3489" s="67">
        <v>5.0999999999999996</v>
      </c>
    </row>
    <row r="3490" spans="1:17" ht="14" customHeight="1" x14ac:dyDescent="0.2">
      <c r="A3490" s="46">
        <v>3488</v>
      </c>
      <c r="B3490" s="63">
        <v>-81.264650000000003</v>
      </c>
      <c r="C3490" s="63">
        <v>25.351733333333332</v>
      </c>
      <c r="D3490" s="71">
        <v>57</v>
      </c>
      <c r="E3490" s="72">
        <v>0</v>
      </c>
      <c r="F3490" s="64">
        <v>38391</v>
      </c>
      <c r="G3490" s="65">
        <v>0.8965277777777777</v>
      </c>
      <c r="H3490" s="66">
        <v>19.02933333333333</v>
      </c>
      <c r="I3490" s="66">
        <v>35.509333333333338</v>
      </c>
      <c r="J3490" s="66">
        <v>1.1512003937187498</v>
      </c>
      <c r="K3490" s="66">
        <v>0.47415995920359388</v>
      </c>
      <c r="L3490" s="67">
        <v>0</v>
      </c>
      <c r="M3490" s="67">
        <v>0</v>
      </c>
      <c r="N3490" s="67">
        <v>0</v>
      </c>
      <c r="O3490" s="66">
        <v>0</v>
      </c>
      <c r="P3490" s="67">
        <v>0</v>
      </c>
      <c r="Q3490" s="67">
        <v>3.7</v>
      </c>
    </row>
    <row r="3491" spans="1:17" ht="14" customHeight="1" x14ac:dyDescent="0.2">
      <c r="A3491" s="46">
        <v>3489</v>
      </c>
      <c r="B3491" s="63">
        <v>-81.22793333333334</v>
      </c>
      <c r="C3491" s="63">
        <v>25.453133333333334</v>
      </c>
      <c r="D3491" s="71">
        <v>53</v>
      </c>
      <c r="E3491" s="72">
        <v>0</v>
      </c>
      <c r="F3491" s="64">
        <v>38391</v>
      </c>
      <c r="G3491" s="65">
        <v>0.93263888888888891</v>
      </c>
      <c r="H3491" s="66">
        <v>18.890666666666664</v>
      </c>
      <c r="I3491" s="66">
        <v>35.246000000000002</v>
      </c>
      <c r="J3491" s="66">
        <v>1.2466197771249998</v>
      </c>
      <c r="K3491" s="66">
        <v>0.70686171291468769</v>
      </c>
      <c r="L3491" s="67">
        <v>0</v>
      </c>
      <c r="M3491" s="67">
        <v>0</v>
      </c>
      <c r="N3491" s="67">
        <v>0</v>
      </c>
      <c r="O3491" s="66">
        <v>0</v>
      </c>
      <c r="P3491" s="67">
        <v>0</v>
      </c>
      <c r="Q3491" s="67">
        <v>14.8</v>
      </c>
    </row>
    <row r="3492" spans="1:17" ht="14" customHeight="1" x14ac:dyDescent="0.2">
      <c r="A3492" s="46">
        <v>3490</v>
      </c>
      <c r="B3492" s="63">
        <v>-81.259566666666672</v>
      </c>
      <c r="C3492" s="63">
        <v>25.453250000000001</v>
      </c>
      <c r="D3492" s="71">
        <v>52</v>
      </c>
      <c r="E3492" s="72">
        <v>0</v>
      </c>
      <c r="F3492" s="64">
        <v>38391</v>
      </c>
      <c r="G3492" s="65">
        <v>0.94652777777777775</v>
      </c>
      <c r="H3492" s="66">
        <v>18.841999999999999</v>
      </c>
      <c r="I3492" s="66">
        <v>35.377333333333333</v>
      </c>
      <c r="J3492" s="66">
        <v>1.0082527242812502</v>
      </c>
      <c r="K3492" s="66">
        <v>0.51177623932359362</v>
      </c>
      <c r="L3492" s="67">
        <v>0</v>
      </c>
      <c r="M3492" s="67">
        <v>0</v>
      </c>
      <c r="N3492" s="67">
        <v>0</v>
      </c>
      <c r="O3492" s="66">
        <v>0</v>
      </c>
      <c r="P3492" s="67">
        <v>0</v>
      </c>
      <c r="Q3492" s="67">
        <v>2.8</v>
      </c>
    </row>
    <row r="3493" spans="1:17" ht="14" customHeight="1" x14ac:dyDescent="0.2">
      <c r="A3493" s="46">
        <v>3491</v>
      </c>
      <c r="B3493" s="63">
        <v>-81.307666666666663</v>
      </c>
      <c r="C3493" s="63">
        <v>25.452750000000002</v>
      </c>
      <c r="D3493" s="71">
        <v>51</v>
      </c>
      <c r="E3493" s="72">
        <v>0</v>
      </c>
      <c r="F3493" s="64">
        <v>38391</v>
      </c>
      <c r="G3493" s="65">
        <v>0.9604166666666667</v>
      </c>
      <c r="H3493" s="66">
        <v>18.970333333333333</v>
      </c>
      <c r="I3493" s="66">
        <v>35.415333333333336</v>
      </c>
      <c r="J3493" s="66">
        <v>1.00680147890625</v>
      </c>
      <c r="K3493" s="66">
        <v>0.40789609538109367</v>
      </c>
      <c r="L3493" s="67">
        <v>0</v>
      </c>
      <c r="M3493" s="67">
        <v>0.02</v>
      </c>
      <c r="N3493" s="67">
        <v>0</v>
      </c>
      <c r="O3493" s="66">
        <v>0</v>
      </c>
      <c r="P3493" s="67">
        <v>0</v>
      </c>
      <c r="Q3493" s="67">
        <v>4.9000000000000004</v>
      </c>
    </row>
    <row r="3494" spans="1:17" ht="14" customHeight="1" x14ac:dyDescent="0.2">
      <c r="A3494" s="46">
        <v>3492</v>
      </c>
      <c r="B3494" s="63">
        <v>-81.349516666666673</v>
      </c>
      <c r="C3494" s="63">
        <v>25.453283333333335</v>
      </c>
      <c r="D3494" s="71">
        <v>50</v>
      </c>
      <c r="E3494" s="72">
        <v>0</v>
      </c>
      <c r="F3494" s="64">
        <v>38391</v>
      </c>
      <c r="G3494" s="65">
        <v>0.97222222222222221</v>
      </c>
      <c r="H3494" s="66">
        <v>19.013000000000002</v>
      </c>
      <c r="I3494" s="66">
        <v>35.423666666666669</v>
      </c>
      <c r="J3494" s="66">
        <v>1.3837624650625</v>
      </c>
      <c r="K3494" s="66">
        <v>0.48067242282390621</v>
      </c>
      <c r="L3494" s="67">
        <v>0</v>
      </c>
      <c r="M3494" s="67">
        <v>0.06</v>
      </c>
      <c r="N3494" s="67">
        <v>0.04</v>
      </c>
      <c r="O3494" s="66">
        <v>0</v>
      </c>
      <c r="P3494" s="67">
        <v>0.04</v>
      </c>
      <c r="Q3494" s="67">
        <v>6</v>
      </c>
    </row>
    <row r="3495" spans="1:17" ht="14" customHeight="1" x14ac:dyDescent="0.2">
      <c r="A3495" s="46">
        <v>3493</v>
      </c>
      <c r="B3495" s="63">
        <v>-81.293999999999997</v>
      </c>
      <c r="C3495" s="63">
        <v>25.582516666666667</v>
      </c>
      <c r="D3495" s="71">
        <v>49</v>
      </c>
      <c r="E3495" s="72">
        <v>0</v>
      </c>
      <c r="F3495" s="64">
        <v>38392</v>
      </c>
      <c r="G3495" s="65">
        <v>1.3888888888888888E-2</v>
      </c>
      <c r="H3495" s="66">
        <v>18.710333333333335</v>
      </c>
      <c r="I3495" s="66">
        <v>35.33100000000001</v>
      </c>
      <c r="J3495" s="66">
        <v>1.2016311704999998</v>
      </c>
      <c r="K3495" s="66">
        <v>0.79689334786625043</v>
      </c>
      <c r="L3495" s="67">
        <v>0</v>
      </c>
      <c r="M3495" s="67">
        <v>0</v>
      </c>
      <c r="N3495" s="67">
        <v>0</v>
      </c>
      <c r="O3495" s="66">
        <v>0</v>
      </c>
      <c r="P3495" s="67">
        <v>0</v>
      </c>
      <c r="Q3495" s="67">
        <v>3.3</v>
      </c>
    </row>
    <row r="3496" spans="1:17" ht="14" customHeight="1" x14ac:dyDescent="0.2">
      <c r="A3496" s="46">
        <v>3494</v>
      </c>
      <c r="B3496" s="63">
        <v>-81.329300000000003</v>
      </c>
      <c r="C3496" s="63">
        <v>25.582933333333333</v>
      </c>
      <c r="D3496" s="71">
        <v>48</v>
      </c>
      <c r="E3496" s="72">
        <v>0</v>
      </c>
      <c r="F3496" s="64">
        <v>38392</v>
      </c>
      <c r="G3496" s="65">
        <v>2.7083333333333334E-2</v>
      </c>
      <c r="H3496" s="66">
        <v>18.870333333333331</v>
      </c>
      <c r="I3496" s="66">
        <v>35.43</v>
      </c>
      <c r="J3496" s="66">
        <v>1.1787740558437498</v>
      </c>
      <c r="K3496" s="66">
        <v>0.67803816571046893</v>
      </c>
      <c r="L3496" s="67">
        <v>0</v>
      </c>
      <c r="M3496" s="67">
        <v>0.03</v>
      </c>
      <c r="N3496" s="67">
        <v>0</v>
      </c>
      <c r="O3496" s="66">
        <v>0</v>
      </c>
      <c r="P3496" s="67">
        <v>0</v>
      </c>
      <c r="Q3496" s="67">
        <v>1.1000000000000001</v>
      </c>
    </row>
    <row r="3497" spans="1:17" ht="14" customHeight="1" x14ac:dyDescent="0.2">
      <c r="A3497" s="46">
        <v>3495</v>
      </c>
      <c r="B3497" s="63">
        <v>-81.365983333333332</v>
      </c>
      <c r="C3497" s="63">
        <v>25.58325</v>
      </c>
      <c r="D3497" s="71">
        <v>47</v>
      </c>
      <c r="E3497" s="72">
        <v>0</v>
      </c>
      <c r="F3497" s="64">
        <v>38392</v>
      </c>
      <c r="G3497" s="65">
        <v>3.888888888888889E-2</v>
      </c>
      <c r="H3497" s="66">
        <v>18.893333333333331</v>
      </c>
      <c r="I3497" s="66">
        <v>35.462666666666671</v>
      </c>
      <c r="J3497" s="66">
        <v>0.85877445065624991</v>
      </c>
      <c r="K3497" s="66">
        <v>0.43811828031546901</v>
      </c>
      <c r="L3497" s="67">
        <v>0</v>
      </c>
      <c r="M3497" s="67">
        <v>7.0000000000000007E-2</v>
      </c>
      <c r="N3497" s="67">
        <v>0</v>
      </c>
      <c r="O3497" s="66">
        <v>0</v>
      </c>
      <c r="P3497" s="67">
        <v>0</v>
      </c>
      <c r="Q3497" s="67">
        <v>0</v>
      </c>
    </row>
    <row r="3498" spans="1:17" ht="14" customHeight="1" x14ac:dyDescent="0.2">
      <c r="A3498" s="46">
        <v>3496</v>
      </c>
      <c r="B3498" s="63">
        <v>-81.407816666666662</v>
      </c>
      <c r="C3498" s="63">
        <v>25.583033333333333</v>
      </c>
      <c r="D3498" s="71">
        <v>46</v>
      </c>
      <c r="E3498" s="72">
        <v>0</v>
      </c>
      <c r="F3498" s="64">
        <v>38392</v>
      </c>
      <c r="G3498" s="65">
        <v>5.2083333333333336E-2</v>
      </c>
      <c r="H3498" s="66">
        <v>18.898999999999997</v>
      </c>
      <c r="I3498" s="66">
        <v>35.475999999999999</v>
      </c>
      <c r="J3498" s="66">
        <v>0.90013494384374992</v>
      </c>
      <c r="K3498" s="66">
        <v>0.46986608695031273</v>
      </c>
      <c r="L3498" s="67">
        <v>0</v>
      </c>
      <c r="M3498" s="67">
        <v>0.03</v>
      </c>
      <c r="N3498" s="67">
        <v>0</v>
      </c>
      <c r="O3498" s="66">
        <v>0</v>
      </c>
      <c r="P3498" s="67">
        <v>0</v>
      </c>
      <c r="Q3498" s="67">
        <v>0.03</v>
      </c>
    </row>
    <row r="3499" spans="1:17" ht="14" customHeight="1" x14ac:dyDescent="0.2">
      <c r="A3499" s="46">
        <v>3497</v>
      </c>
      <c r="B3499" s="63">
        <v>-81.470116666666669</v>
      </c>
      <c r="C3499" s="63">
        <v>25.583100000000002</v>
      </c>
      <c r="D3499" s="71">
        <v>45</v>
      </c>
      <c r="E3499" s="72">
        <v>0</v>
      </c>
      <c r="F3499" s="64">
        <v>38392</v>
      </c>
      <c r="G3499" s="65">
        <v>7.013888888888889E-2</v>
      </c>
      <c r="H3499" s="66">
        <v>18.780333333333335</v>
      </c>
      <c r="I3499" s="66">
        <v>35.309666666666665</v>
      </c>
      <c r="J3499" s="66">
        <v>1.1239895429375</v>
      </c>
      <c r="K3499" s="66">
        <v>0.51904153648218765</v>
      </c>
      <c r="L3499" s="67">
        <v>0</v>
      </c>
      <c r="M3499" s="67">
        <v>0.08</v>
      </c>
      <c r="N3499" s="67">
        <v>0</v>
      </c>
      <c r="O3499" s="66">
        <v>0</v>
      </c>
      <c r="P3499" s="67">
        <v>0</v>
      </c>
      <c r="Q3499" s="67">
        <v>2.8</v>
      </c>
    </row>
    <row r="3500" spans="1:17" ht="14" customHeight="1" x14ac:dyDescent="0.2">
      <c r="A3500" s="46">
        <v>3498</v>
      </c>
      <c r="B3500" s="63">
        <v>-81.48478333333334</v>
      </c>
      <c r="C3500" s="63">
        <v>25.779416666666666</v>
      </c>
      <c r="D3500" s="71">
        <v>39</v>
      </c>
      <c r="E3500" s="72">
        <v>0</v>
      </c>
      <c r="F3500" s="64">
        <v>38392</v>
      </c>
      <c r="G3500" s="65">
        <v>0.53680555555555554</v>
      </c>
      <c r="H3500" s="66">
        <v>18.811666666666667</v>
      </c>
      <c r="I3500" s="66">
        <v>35.525333333333329</v>
      </c>
      <c r="J3500" s="66">
        <v>1.39646086209375</v>
      </c>
      <c r="K3500" s="66">
        <v>1.8934126299117189</v>
      </c>
      <c r="L3500" s="67">
        <v>0</v>
      </c>
      <c r="M3500" s="67">
        <v>0.24</v>
      </c>
      <c r="N3500" s="67">
        <v>7.0000000000000007E-2</v>
      </c>
      <c r="O3500" s="66">
        <v>0</v>
      </c>
      <c r="P3500" s="67">
        <v>7.0000000000000007E-2</v>
      </c>
      <c r="Q3500" s="67">
        <v>17</v>
      </c>
    </row>
    <row r="3501" spans="1:17" ht="14" customHeight="1" x14ac:dyDescent="0.2">
      <c r="A3501" s="46">
        <v>3499</v>
      </c>
      <c r="B3501" s="63">
        <v>-81.522666666666666</v>
      </c>
      <c r="C3501" s="63">
        <v>25.758783333333334</v>
      </c>
      <c r="D3501" s="71">
        <v>40</v>
      </c>
      <c r="E3501" s="72">
        <v>0</v>
      </c>
      <c r="F3501" s="64">
        <v>38392</v>
      </c>
      <c r="G3501" s="65">
        <v>0.55486111111111114</v>
      </c>
      <c r="H3501" s="66">
        <v>18.725666666666665</v>
      </c>
      <c r="I3501" s="66">
        <v>35.452333333333335</v>
      </c>
      <c r="J3501" s="66">
        <v>2.2897023904062497</v>
      </c>
      <c r="K3501" s="66">
        <v>1.5095038065226571</v>
      </c>
      <c r="L3501" s="67">
        <v>0</v>
      </c>
      <c r="M3501" s="67">
        <v>0.14000000000000001</v>
      </c>
      <c r="N3501" s="67">
        <v>0.03</v>
      </c>
      <c r="O3501" s="66">
        <v>0</v>
      </c>
      <c r="P3501" s="67">
        <v>0.03</v>
      </c>
      <c r="Q3501" s="67">
        <v>1.3</v>
      </c>
    </row>
    <row r="3502" spans="1:17" ht="14" customHeight="1" x14ac:dyDescent="0.2">
      <c r="A3502" s="46">
        <v>3500</v>
      </c>
      <c r="B3502" s="63">
        <v>-81.574366666666663</v>
      </c>
      <c r="C3502" s="63">
        <v>25.732516666666665</v>
      </c>
      <c r="D3502" s="71">
        <v>41</v>
      </c>
      <c r="E3502" s="72">
        <v>0</v>
      </c>
      <c r="F3502" s="64">
        <v>38392</v>
      </c>
      <c r="G3502" s="65">
        <v>0.57430555555555551</v>
      </c>
      <c r="H3502" s="66">
        <v>18.678000000000001</v>
      </c>
      <c r="I3502" s="66">
        <v>35.164666666666669</v>
      </c>
      <c r="J3502" s="66">
        <v>2.9115610335937494</v>
      </c>
      <c r="K3502" s="66">
        <v>1.6932224007140633</v>
      </c>
      <c r="L3502" s="67">
        <v>0</v>
      </c>
      <c r="M3502" s="67">
        <v>0.16</v>
      </c>
      <c r="N3502" s="67">
        <v>0.04</v>
      </c>
      <c r="O3502" s="66">
        <v>0</v>
      </c>
      <c r="P3502" s="67">
        <v>0.04</v>
      </c>
      <c r="Q3502" s="67">
        <v>6.1</v>
      </c>
    </row>
    <row r="3503" spans="1:17" ht="14" customHeight="1" x14ac:dyDescent="0.2">
      <c r="A3503" s="46">
        <v>3501</v>
      </c>
      <c r="B3503" s="63">
        <v>-81.717650000000006</v>
      </c>
      <c r="C3503" s="63">
        <v>25.654966666666667</v>
      </c>
      <c r="D3503" s="71">
        <v>42</v>
      </c>
      <c r="E3503" s="72">
        <v>0</v>
      </c>
      <c r="F3503" s="64">
        <v>38392</v>
      </c>
      <c r="G3503" s="65">
        <v>0.62152777777777779</v>
      </c>
      <c r="H3503" s="66">
        <v>18.66333333333333</v>
      </c>
      <c r="I3503" s="66">
        <v>35.480666666666671</v>
      </c>
      <c r="J3503" s="66">
        <v>0.83519171331249997</v>
      </c>
      <c r="K3503" s="66">
        <v>0.39586889933578118</v>
      </c>
      <c r="L3503" s="67">
        <v>0</v>
      </c>
      <c r="M3503" s="67">
        <v>0.08</v>
      </c>
      <c r="N3503" s="67">
        <v>0</v>
      </c>
      <c r="O3503" s="66">
        <v>0</v>
      </c>
      <c r="P3503" s="67">
        <v>0</v>
      </c>
      <c r="Q3503" s="67">
        <v>1.8</v>
      </c>
    </row>
    <row r="3504" spans="1:17" ht="14" customHeight="1" x14ac:dyDescent="0.2">
      <c r="A3504" s="46">
        <v>3502</v>
      </c>
      <c r="B3504" s="63">
        <v>-82.249616666666668</v>
      </c>
      <c r="C3504" s="63">
        <v>26.718316666666666</v>
      </c>
      <c r="D3504" s="71" t="s">
        <v>34</v>
      </c>
      <c r="E3504" s="72">
        <v>0</v>
      </c>
      <c r="F3504" s="64">
        <v>38393</v>
      </c>
      <c r="G3504" s="65">
        <v>0.50694444444444442</v>
      </c>
      <c r="H3504" s="66">
        <v>17.849</v>
      </c>
      <c r="I3504" s="66">
        <v>34.457999999999998</v>
      </c>
      <c r="J3504" s="66">
        <v>1.3884790125312501</v>
      </c>
      <c r="K3504" s="66">
        <v>0.90213222029109352</v>
      </c>
      <c r="L3504" s="67">
        <v>0</v>
      </c>
      <c r="M3504" s="67">
        <v>0.5</v>
      </c>
      <c r="N3504" s="67">
        <v>0.1</v>
      </c>
      <c r="O3504" s="66">
        <v>0</v>
      </c>
      <c r="P3504" s="67">
        <v>0.1</v>
      </c>
      <c r="Q3504" s="67">
        <v>1.3</v>
      </c>
    </row>
    <row r="3505" spans="1:17" ht="14" customHeight="1" x14ac:dyDescent="0.2">
      <c r="A3505" s="46">
        <v>3503</v>
      </c>
      <c r="B3505" s="63">
        <v>-82.329266666666669</v>
      </c>
      <c r="C3505" s="63">
        <v>26.661116666666668</v>
      </c>
      <c r="D3505" s="71" t="s">
        <v>35</v>
      </c>
      <c r="E3505" s="72">
        <v>0</v>
      </c>
      <c r="F3505" s="64">
        <v>38393</v>
      </c>
      <c r="G3505" s="65">
        <v>0.53194444444444444</v>
      </c>
      <c r="H3505" s="66">
        <v>17.675000000000001</v>
      </c>
      <c r="I3505" s="66">
        <v>34.924999999999997</v>
      </c>
      <c r="J3505" s="66">
        <v>1.8655759295625003</v>
      </c>
      <c r="K3505" s="66">
        <v>0.50853814808062481</v>
      </c>
      <c r="L3505" s="67">
        <v>0</v>
      </c>
      <c r="M3505" s="67">
        <v>0.22</v>
      </c>
      <c r="N3505" s="67">
        <v>1.6</v>
      </c>
      <c r="O3505" s="66">
        <v>0</v>
      </c>
      <c r="P3505" s="67">
        <v>1.6</v>
      </c>
      <c r="Q3505" s="67">
        <v>0.15</v>
      </c>
    </row>
    <row r="3506" spans="1:17" ht="14" customHeight="1" x14ac:dyDescent="0.2">
      <c r="A3506" s="46">
        <v>3504</v>
      </c>
      <c r="B3506" s="63">
        <v>-82.466549999999998</v>
      </c>
      <c r="C3506" s="63">
        <v>26.553566666666665</v>
      </c>
      <c r="D3506" s="71" t="s">
        <v>36</v>
      </c>
      <c r="E3506" s="72">
        <v>0</v>
      </c>
      <c r="F3506" s="64">
        <v>38393</v>
      </c>
      <c r="G3506" s="65">
        <v>0.57916666666666672</v>
      </c>
      <c r="H3506" s="66">
        <v>17.493333333333336</v>
      </c>
      <c r="I3506" s="66">
        <v>35.143333333333331</v>
      </c>
      <c r="L3506" s="67">
        <v>0</v>
      </c>
      <c r="M3506" s="67">
        <v>0.08</v>
      </c>
      <c r="N3506" s="67">
        <v>0</v>
      </c>
      <c r="O3506" s="66">
        <v>0</v>
      </c>
      <c r="P3506" s="67">
        <v>0</v>
      </c>
      <c r="Q3506" s="67">
        <v>0</v>
      </c>
    </row>
    <row r="3507" spans="1:17" ht="14" customHeight="1" x14ac:dyDescent="0.2">
      <c r="A3507" s="46">
        <v>3505</v>
      </c>
      <c r="B3507" s="63">
        <v>-82.616133333333337</v>
      </c>
      <c r="C3507" s="63">
        <v>26.471599999999999</v>
      </c>
      <c r="D3507" s="71" t="s">
        <v>37</v>
      </c>
      <c r="E3507" s="72">
        <v>0</v>
      </c>
      <c r="F3507" s="64">
        <v>38393</v>
      </c>
      <c r="G3507" s="65">
        <v>0.62291666666666667</v>
      </c>
      <c r="H3507" s="66">
        <v>18.167666666666666</v>
      </c>
      <c r="I3507" s="66">
        <v>35.760333333333335</v>
      </c>
      <c r="J3507" s="66">
        <v>0.63310579484375007</v>
      </c>
      <c r="K3507" s="66">
        <v>0.21647501636187499</v>
      </c>
      <c r="L3507" s="67">
        <v>0</v>
      </c>
      <c r="M3507" s="67">
        <v>0.03</v>
      </c>
      <c r="N3507" s="67">
        <v>0</v>
      </c>
      <c r="O3507" s="66">
        <v>0</v>
      </c>
      <c r="P3507" s="67">
        <v>0</v>
      </c>
      <c r="Q3507" s="67">
        <v>0</v>
      </c>
    </row>
    <row r="3508" spans="1:17" ht="14" customHeight="1" x14ac:dyDescent="0.2">
      <c r="A3508" s="46">
        <v>3506</v>
      </c>
      <c r="B3508" s="63">
        <v>-82.766166666666663</v>
      </c>
      <c r="C3508" s="63">
        <v>26.383783333333334</v>
      </c>
      <c r="D3508" s="71" t="s">
        <v>38</v>
      </c>
      <c r="E3508" s="72">
        <v>0</v>
      </c>
      <c r="F3508" s="64">
        <v>38393</v>
      </c>
      <c r="G3508" s="65">
        <v>0.6694444444444444</v>
      </c>
      <c r="H3508" s="66">
        <v>19.000333333333334</v>
      </c>
      <c r="I3508" s="66">
        <v>36.106333333333332</v>
      </c>
      <c r="J3508" s="66">
        <v>1.055055387625</v>
      </c>
      <c r="K3508" s="66">
        <v>0.27995067500765636</v>
      </c>
      <c r="L3508" s="67">
        <v>0</v>
      </c>
      <c r="M3508" s="67">
        <v>0.05</v>
      </c>
      <c r="N3508" s="67">
        <v>0</v>
      </c>
      <c r="O3508" s="66">
        <v>0</v>
      </c>
      <c r="P3508" s="67">
        <v>0</v>
      </c>
      <c r="Q3508" s="67">
        <v>0</v>
      </c>
    </row>
    <row r="3509" spans="1:17" ht="14" customHeight="1" x14ac:dyDescent="0.2">
      <c r="A3509" s="46">
        <v>3507</v>
      </c>
      <c r="B3509" s="63">
        <v>-82.216899999999995</v>
      </c>
      <c r="C3509" s="63">
        <v>26.182566666666666</v>
      </c>
      <c r="D3509" s="71" t="s">
        <v>39</v>
      </c>
      <c r="E3509" s="72">
        <v>0</v>
      </c>
      <c r="F3509" s="64">
        <v>38393</v>
      </c>
      <c r="G3509" s="65">
        <v>0.80347222222222225</v>
      </c>
      <c r="H3509" s="66">
        <v>18.394000000000002</v>
      </c>
      <c r="I3509" s="66">
        <v>35.581666666666671</v>
      </c>
      <c r="J3509" s="66">
        <v>0.39872966678124999</v>
      </c>
      <c r="K3509" s="66">
        <v>0.15564606646875001</v>
      </c>
      <c r="L3509" s="67">
        <v>0</v>
      </c>
      <c r="M3509" s="67">
        <v>0.11</v>
      </c>
      <c r="N3509" s="67">
        <v>0</v>
      </c>
      <c r="O3509" s="66">
        <v>0</v>
      </c>
      <c r="P3509" s="67">
        <v>0</v>
      </c>
      <c r="Q3509" s="67">
        <v>0</v>
      </c>
    </row>
    <row r="3510" spans="1:17" ht="14" customHeight="1" x14ac:dyDescent="0.2">
      <c r="A3510" s="46">
        <v>3508</v>
      </c>
      <c r="B3510" s="63">
        <v>-82.133499999999998</v>
      </c>
      <c r="C3510" s="63">
        <v>26.258516666666665</v>
      </c>
      <c r="D3510" s="71" t="s">
        <v>33</v>
      </c>
      <c r="E3510" s="72">
        <v>0</v>
      </c>
      <c r="F3510" s="64">
        <v>38393</v>
      </c>
      <c r="G3510" s="65">
        <v>0.83472222222222225</v>
      </c>
      <c r="H3510" s="66">
        <v>18.224666666666664</v>
      </c>
      <c r="I3510" s="66">
        <v>35.18533333333334</v>
      </c>
      <c r="J3510" s="66">
        <v>0.64399013515624981</v>
      </c>
      <c r="K3510" s="66">
        <v>0.30122049003500029</v>
      </c>
      <c r="L3510" s="67">
        <v>0</v>
      </c>
      <c r="M3510" s="67">
        <v>0.18</v>
      </c>
      <c r="N3510" s="67">
        <v>0</v>
      </c>
      <c r="O3510" s="66">
        <v>0</v>
      </c>
      <c r="P3510" s="67">
        <v>0</v>
      </c>
      <c r="Q3510" s="67">
        <v>1.9</v>
      </c>
    </row>
    <row r="3511" spans="1:17" ht="14" customHeight="1" x14ac:dyDescent="0.2">
      <c r="A3511" s="46">
        <v>3509</v>
      </c>
      <c r="B3511" s="63">
        <v>-82.043516666666662</v>
      </c>
      <c r="C3511" s="63">
        <v>26.340983333333334</v>
      </c>
      <c r="D3511" s="71" t="s">
        <v>32</v>
      </c>
      <c r="E3511" s="72">
        <v>0</v>
      </c>
      <c r="F3511" s="64">
        <v>38393</v>
      </c>
      <c r="G3511" s="65">
        <v>0.86805555555555547</v>
      </c>
      <c r="H3511" s="66">
        <v>18.03833333333333</v>
      </c>
      <c r="I3511" s="66">
        <v>35.026666666666664</v>
      </c>
      <c r="J3511" s="66">
        <v>1.6192270271562497</v>
      </c>
      <c r="K3511" s="66">
        <v>0.84185474364046886</v>
      </c>
      <c r="L3511" s="67">
        <v>0</v>
      </c>
      <c r="M3511" s="67">
        <v>0.11</v>
      </c>
      <c r="N3511" s="67">
        <v>0</v>
      </c>
      <c r="O3511" s="66">
        <v>0</v>
      </c>
      <c r="P3511" s="67">
        <v>0</v>
      </c>
      <c r="Q3511" s="67">
        <v>6.3</v>
      </c>
    </row>
    <row r="3512" spans="1:17" ht="14" customHeight="1" x14ac:dyDescent="0.2">
      <c r="A3512" s="46">
        <v>3510</v>
      </c>
      <c r="B3512" s="63">
        <v>-81.999733333333339</v>
      </c>
      <c r="C3512" s="63">
        <v>26.382616666666667</v>
      </c>
      <c r="D3512" s="71" t="s">
        <v>31</v>
      </c>
      <c r="E3512" s="72">
        <v>0</v>
      </c>
      <c r="F3512" s="64">
        <v>38393</v>
      </c>
      <c r="G3512" s="65">
        <v>0.88680555555555562</v>
      </c>
      <c r="H3512" s="66">
        <v>18.084666666666667</v>
      </c>
      <c r="I3512" s="66">
        <v>34.930666666666667</v>
      </c>
      <c r="J3512" s="66">
        <v>1.3841252764062499</v>
      </c>
      <c r="K3512" s="66">
        <v>0.78209790126812484</v>
      </c>
      <c r="L3512" s="67">
        <v>0</v>
      </c>
      <c r="M3512" s="67">
        <v>0.13</v>
      </c>
      <c r="N3512" s="67">
        <v>0</v>
      </c>
      <c r="O3512" s="66">
        <v>0</v>
      </c>
      <c r="P3512" s="67">
        <v>0</v>
      </c>
      <c r="Q3512" s="67">
        <v>8.1</v>
      </c>
    </row>
    <row r="3513" spans="1:17" ht="14" customHeight="1" x14ac:dyDescent="0.2">
      <c r="A3513" s="46">
        <v>3511</v>
      </c>
      <c r="B3513" s="63">
        <v>-81.959483333333338</v>
      </c>
      <c r="C3513" s="63">
        <v>26.425516666666667</v>
      </c>
      <c r="D3513" s="71" t="s">
        <v>30</v>
      </c>
      <c r="E3513" s="72">
        <v>0</v>
      </c>
      <c r="F3513" s="64">
        <v>38393</v>
      </c>
      <c r="G3513" s="65">
        <v>0.90555555555555556</v>
      </c>
      <c r="H3513" s="66">
        <v>18.38933333333333</v>
      </c>
      <c r="I3513" s="66">
        <v>34.512333333333338</v>
      </c>
      <c r="J3513" s="66">
        <v>1.6616759543749999</v>
      </c>
      <c r="K3513" s="66">
        <v>1.0104150798900002</v>
      </c>
      <c r="L3513" s="67">
        <v>0</v>
      </c>
      <c r="M3513" s="67">
        <v>0.25</v>
      </c>
      <c r="N3513" s="67">
        <v>0</v>
      </c>
      <c r="O3513" s="66">
        <v>0</v>
      </c>
      <c r="P3513" s="67">
        <v>0</v>
      </c>
      <c r="Q3513" s="67">
        <v>9.9</v>
      </c>
    </row>
    <row r="3514" spans="1:17" ht="14" customHeight="1" x14ac:dyDescent="0.2">
      <c r="A3514" s="46">
        <v>3512</v>
      </c>
      <c r="B3514" s="63">
        <v>-81.766999999999996</v>
      </c>
      <c r="C3514" s="63">
        <v>25.949333333333332</v>
      </c>
      <c r="D3514" s="71">
        <v>34</v>
      </c>
      <c r="E3514" s="72">
        <v>0</v>
      </c>
      <c r="F3514" s="64">
        <v>38395</v>
      </c>
      <c r="G3514" s="65">
        <v>0.53888888888888886</v>
      </c>
      <c r="H3514" s="66">
        <v>16.783333333333331</v>
      </c>
      <c r="I3514" s="66">
        <v>35.298666666666669</v>
      </c>
      <c r="J3514" s="66">
        <v>1.8848049307812507</v>
      </c>
      <c r="K3514" s="66">
        <v>3.2050572701203111</v>
      </c>
      <c r="L3514" s="67">
        <v>0</v>
      </c>
      <c r="M3514" s="67">
        <v>0.34</v>
      </c>
      <c r="N3514" s="67">
        <v>0.55000000000000004</v>
      </c>
      <c r="O3514" s="66">
        <v>0</v>
      </c>
      <c r="P3514" s="67">
        <v>0.55000000000000004</v>
      </c>
      <c r="Q3514" s="67">
        <v>6.4</v>
      </c>
    </row>
    <row r="3515" spans="1:17" ht="14" customHeight="1" x14ac:dyDescent="0.2">
      <c r="A3515" s="46">
        <v>3513</v>
      </c>
      <c r="B3515" s="63">
        <v>-81.799499999999995</v>
      </c>
      <c r="C3515" s="63">
        <v>25.91</v>
      </c>
      <c r="D3515" s="71">
        <v>33</v>
      </c>
      <c r="E3515" s="72">
        <v>0</v>
      </c>
      <c r="F3515" s="64">
        <v>38395</v>
      </c>
      <c r="G3515" s="65">
        <v>0.55833333333333335</v>
      </c>
      <c r="H3515" s="66">
        <v>17.081999999999997</v>
      </c>
      <c r="I3515" s="66">
        <v>35.293666666666667</v>
      </c>
      <c r="J3515" s="66">
        <v>2.1645324768124996</v>
      </c>
      <c r="K3515" s="66">
        <v>2.2794819948528131</v>
      </c>
      <c r="L3515" s="67">
        <v>0</v>
      </c>
      <c r="M3515" s="67">
        <v>0.22</v>
      </c>
      <c r="N3515" s="67">
        <v>0.35</v>
      </c>
      <c r="O3515" s="66">
        <v>0</v>
      </c>
      <c r="P3515" s="67">
        <v>0.35</v>
      </c>
      <c r="Q3515" s="67">
        <v>5.5</v>
      </c>
    </row>
    <row r="3516" spans="1:17" ht="14" customHeight="1" x14ac:dyDescent="0.2">
      <c r="A3516" s="46">
        <v>3514</v>
      </c>
      <c r="B3516" s="63">
        <v>-81.832333333333338</v>
      </c>
      <c r="C3516" s="63">
        <v>25.872499999999999</v>
      </c>
      <c r="D3516" s="71">
        <v>32</v>
      </c>
      <c r="E3516" s="72">
        <v>0</v>
      </c>
      <c r="F3516" s="64">
        <v>38395</v>
      </c>
      <c r="G3516" s="65">
        <v>0.5756944444444444</v>
      </c>
      <c r="H3516" s="66">
        <v>17.237333333333332</v>
      </c>
      <c r="I3516" s="66">
        <v>35.363666666666667</v>
      </c>
      <c r="J3516" s="66">
        <v>2.3045776555000002</v>
      </c>
      <c r="K3516" s="66">
        <v>1.8625954343735933</v>
      </c>
      <c r="L3516" s="67">
        <v>0</v>
      </c>
      <c r="M3516" s="67">
        <v>0.2</v>
      </c>
      <c r="N3516" s="67">
        <v>0.27</v>
      </c>
      <c r="O3516" s="66">
        <v>0</v>
      </c>
      <c r="P3516" s="67">
        <v>0.27</v>
      </c>
      <c r="Q3516" s="67">
        <v>3.7</v>
      </c>
    </row>
    <row r="3517" spans="1:17" ht="14" customHeight="1" x14ac:dyDescent="0.2">
      <c r="A3517" s="46">
        <v>3515</v>
      </c>
      <c r="B3517" s="63">
        <v>-81.941666666666663</v>
      </c>
      <c r="C3517" s="63">
        <v>25.74</v>
      </c>
      <c r="D3517" s="71">
        <v>31</v>
      </c>
      <c r="E3517" s="72">
        <v>0</v>
      </c>
      <c r="F3517" s="64">
        <v>38395</v>
      </c>
      <c r="G3517" s="65">
        <v>0.61944444444444446</v>
      </c>
      <c r="H3517" s="66">
        <v>17.774999999999999</v>
      </c>
      <c r="I3517" s="66">
        <v>35.709000000000003</v>
      </c>
      <c r="J3517" s="66">
        <v>1.3554631802500001</v>
      </c>
      <c r="K3517" s="66">
        <v>0.95212580940312519</v>
      </c>
      <c r="L3517" s="67">
        <v>0</v>
      </c>
      <c r="M3517" s="67">
        <v>0.12</v>
      </c>
      <c r="N3517" s="67">
        <v>0.28000000000000003</v>
      </c>
      <c r="O3517" s="66">
        <v>0</v>
      </c>
      <c r="P3517" s="67">
        <v>0.28000000000000003</v>
      </c>
      <c r="Q3517" s="67">
        <v>1.5</v>
      </c>
    </row>
    <row r="3518" spans="1:17" ht="14" customHeight="1" x14ac:dyDescent="0.2">
      <c r="A3518" s="46">
        <v>3516</v>
      </c>
      <c r="B3518" s="63">
        <v>-82.074333333333328</v>
      </c>
      <c r="C3518" s="63">
        <v>25.568833333333334</v>
      </c>
      <c r="D3518" s="71">
        <v>30.5</v>
      </c>
      <c r="E3518" s="72">
        <v>0</v>
      </c>
      <c r="F3518" s="64">
        <v>38395</v>
      </c>
      <c r="G3518" s="65">
        <v>0.67638888888888893</v>
      </c>
      <c r="H3518" s="66">
        <v>18.168333333333333</v>
      </c>
      <c r="I3518" s="66">
        <v>35.99</v>
      </c>
      <c r="J3518" s="66">
        <v>0.87691501784375014</v>
      </c>
      <c r="K3518" s="66">
        <v>0.45982346895531256</v>
      </c>
      <c r="L3518" s="67">
        <v>0</v>
      </c>
      <c r="M3518" s="67">
        <v>0.09</v>
      </c>
      <c r="N3518" s="67">
        <v>0.27</v>
      </c>
      <c r="O3518" s="66">
        <v>0</v>
      </c>
      <c r="P3518" s="67">
        <v>0.27</v>
      </c>
      <c r="Q3518" s="67">
        <v>1.2</v>
      </c>
    </row>
    <row r="3519" spans="1:17" ht="14" customHeight="1" x14ac:dyDescent="0.2">
      <c r="A3519" s="46">
        <v>3517</v>
      </c>
      <c r="B3519" s="63">
        <v>-82.208666666666673</v>
      </c>
      <c r="C3519" s="63">
        <v>25.401333333333334</v>
      </c>
      <c r="D3519" s="71">
        <v>30</v>
      </c>
      <c r="E3519" s="72">
        <v>0</v>
      </c>
      <c r="F3519" s="64">
        <v>38395</v>
      </c>
      <c r="G3519" s="65">
        <v>0.73472222222222217</v>
      </c>
      <c r="H3519" s="66">
        <v>18.841666666666669</v>
      </c>
      <c r="I3519" s="66">
        <v>36.250666666666667</v>
      </c>
      <c r="J3519" s="66">
        <v>0.60553213271874995</v>
      </c>
      <c r="K3519" s="66">
        <v>0.27072801064953134</v>
      </c>
      <c r="L3519" s="67">
        <v>0</v>
      </c>
      <c r="M3519" s="67">
        <v>0.03</v>
      </c>
      <c r="N3519" s="67">
        <v>0.42</v>
      </c>
      <c r="O3519" s="66">
        <v>0</v>
      </c>
      <c r="P3519" s="67">
        <v>0.42</v>
      </c>
      <c r="Q3519" s="67">
        <v>1.7</v>
      </c>
    </row>
    <row r="3520" spans="1:17" ht="14" customHeight="1" x14ac:dyDescent="0.2">
      <c r="A3520" s="46">
        <v>3518</v>
      </c>
      <c r="B3520" s="63">
        <v>-82.34826666666666</v>
      </c>
      <c r="C3520" s="63">
        <v>25.2286</v>
      </c>
      <c r="D3520" s="71">
        <v>29.5</v>
      </c>
      <c r="E3520" s="72">
        <v>0</v>
      </c>
      <c r="F3520" s="64">
        <v>38395</v>
      </c>
      <c r="G3520" s="65">
        <v>0.79305555555555562</v>
      </c>
      <c r="H3520" s="66">
        <v>19.357666666666663</v>
      </c>
      <c r="I3520" s="66">
        <v>36.267333333333333</v>
      </c>
      <c r="J3520" s="66">
        <v>0.52462520306250005</v>
      </c>
      <c r="K3520" s="66">
        <v>0.20091403782843753</v>
      </c>
      <c r="L3520" s="67">
        <v>0</v>
      </c>
      <c r="M3520" s="67">
        <v>0.03</v>
      </c>
      <c r="N3520" s="67">
        <v>0.25</v>
      </c>
      <c r="O3520" s="66">
        <v>0</v>
      </c>
      <c r="P3520" s="67">
        <v>0.25</v>
      </c>
      <c r="Q3520" s="67">
        <v>1.5</v>
      </c>
    </row>
    <row r="3521" spans="1:17" ht="14" customHeight="1" x14ac:dyDescent="0.2">
      <c r="A3521" s="46">
        <v>3519</v>
      </c>
      <c r="B3521" s="63">
        <v>-82.478333333333339</v>
      </c>
      <c r="C3521" s="63">
        <v>25.061666666666667</v>
      </c>
      <c r="D3521" s="71">
        <v>29</v>
      </c>
      <c r="E3521" s="72">
        <v>0</v>
      </c>
      <c r="F3521" s="64">
        <v>38395</v>
      </c>
      <c r="G3521" s="65">
        <v>0.84652777777777777</v>
      </c>
      <c r="H3521" s="66">
        <v>19.765999999999998</v>
      </c>
      <c r="I3521" s="66">
        <v>36.277999999999999</v>
      </c>
      <c r="J3521" s="66">
        <v>0.52208552365624994</v>
      </c>
      <c r="K3521" s="66">
        <v>0.22562874656468757</v>
      </c>
      <c r="L3521" s="67">
        <v>0</v>
      </c>
      <c r="M3521" s="67">
        <v>0.02</v>
      </c>
      <c r="N3521" s="67">
        <v>0.31</v>
      </c>
      <c r="O3521" s="66">
        <v>0</v>
      </c>
      <c r="P3521" s="67">
        <v>0.31</v>
      </c>
      <c r="Q3521" s="67">
        <v>1.8</v>
      </c>
    </row>
    <row r="3522" spans="1:17" ht="14" customHeight="1" x14ac:dyDescent="0.2">
      <c r="A3522" s="46">
        <v>3520</v>
      </c>
      <c r="B3522" s="63">
        <v>-82.614999999999995</v>
      </c>
      <c r="C3522" s="63">
        <v>24.9</v>
      </c>
      <c r="D3522" s="71">
        <v>28.5</v>
      </c>
      <c r="E3522" s="72">
        <v>0</v>
      </c>
      <c r="F3522" s="64">
        <v>38395</v>
      </c>
      <c r="G3522" s="65">
        <v>0.89861111111111114</v>
      </c>
      <c r="H3522" s="66">
        <v>19.758333333333333</v>
      </c>
      <c r="I3522" s="66">
        <v>36.304666666666662</v>
      </c>
      <c r="J3522" s="66">
        <v>0.55945509206249988</v>
      </c>
      <c r="K3522" s="66">
        <v>0.24473620598328144</v>
      </c>
      <c r="L3522" s="67">
        <v>0</v>
      </c>
      <c r="M3522" s="67">
        <v>0</v>
      </c>
      <c r="N3522" s="67">
        <v>0.3</v>
      </c>
      <c r="O3522" s="66">
        <v>0</v>
      </c>
      <c r="P3522" s="67">
        <v>0.3</v>
      </c>
      <c r="Q3522" s="67">
        <v>1</v>
      </c>
    </row>
    <row r="3523" spans="1:17" ht="14" customHeight="1" x14ac:dyDescent="0.2">
      <c r="A3523" s="46">
        <v>3521</v>
      </c>
      <c r="B3523" s="63">
        <v>-82.747166666666672</v>
      </c>
      <c r="C3523" s="63">
        <v>24.728000000000002</v>
      </c>
      <c r="D3523" s="71">
        <v>28</v>
      </c>
      <c r="E3523" s="72">
        <v>0</v>
      </c>
      <c r="F3523" s="64">
        <v>38395</v>
      </c>
      <c r="G3523" s="65">
        <v>0.9506944444444444</v>
      </c>
      <c r="H3523" s="66">
        <v>20.224333333333334</v>
      </c>
      <c r="I3523" s="66">
        <v>36.437000000000005</v>
      </c>
      <c r="J3523" s="66">
        <v>0.75646165171874991</v>
      </c>
      <c r="K3523" s="66">
        <v>0.24314709229765638</v>
      </c>
      <c r="L3523" s="67">
        <v>0</v>
      </c>
      <c r="M3523" s="67">
        <v>0.04</v>
      </c>
      <c r="N3523" s="67">
        <v>0.28999999999999998</v>
      </c>
      <c r="O3523" s="66">
        <v>0</v>
      </c>
      <c r="P3523" s="67">
        <v>0.28999999999999998</v>
      </c>
      <c r="Q3523" s="67">
        <v>1.3</v>
      </c>
    </row>
    <row r="3524" spans="1:17" ht="14" customHeight="1" x14ac:dyDescent="0.2">
      <c r="A3524" s="46">
        <v>3522</v>
      </c>
      <c r="B3524" s="63">
        <v>-82.910333333333327</v>
      </c>
      <c r="C3524" s="63">
        <v>24.619333333333334</v>
      </c>
      <c r="D3524" s="71" t="s">
        <v>26</v>
      </c>
      <c r="E3524" s="72">
        <v>0</v>
      </c>
      <c r="F3524" s="64">
        <v>38396</v>
      </c>
      <c r="G3524" s="65">
        <v>5.5555555555555558E-3</v>
      </c>
      <c r="H3524" s="66">
        <v>20.869666666666664</v>
      </c>
      <c r="I3524" s="66">
        <v>36.657333333333334</v>
      </c>
      <c r="J3524" s="66">
        <v>0.43247112174999991</v>
      </c>
      <c r="K3524" s="66">
        <v>0.16902654882625007</v>
      </c>
      <c r="L3524" s="67">
        <v>0</v>
      </c>
      <c r="M3524" s="67">
        <v>0</v>
      </c>
      <c r="N3524" s="67">
        <v>0.35</v>
      </c>
      <c r="O3524" s="66">
        <v>0</v>
      </c>
      <c r="P3524" s="67">
        <v>0.35</v>
      </c>
      <c r="Q3524" s="67">
        <v>0.51</v>
      </c>
    </row>
    <row r="3525" spans="1:17" ht="14" customHeight="1" x14ac:dyDescent="0.2">
      <c r="A3525" s="46">
        <v>3523</v>
      </c>
      <c r="B3525" s="63">
        <v>-82.971666666666664</v>
      </c>
      <c r="C3525" s="63">
        <v>24.5505</v>
      </c>
      <c r="D3525" s="71" t="s">
        <v>25</v>
      </c>
      <c r="E3525" s="72">
        <v>0</v>
      </c>
      <c r="F3525" s="64">
        <v>38396</v>
      </c>
      <c r="G3525" s="65">
        <v>2.9166666666666664E-2</v>
      </c>
      <c r="H3525" s="66">
        <v>20.870999999999999</v>
      </c>
      <c r="I3525" s="66">
        <v>36.667999999999999</v>
      </c>
      <c r="J3525" s="66">
        <v>0.43247112174999996</v>
      </c>
      <c r="K3525" s="66">
        <v>0.17179842749250013</v>
      </c>
      <c r="L3525" s="67">
        <v>0</v>
      </c>
      <c r="M3525" s="67">
        <v>0</v>
      </c>
      <c r="N3525" s="67">
        <v>0.34</v>
      </c>
      <c r="O3525" s="66">
        <v>0</v>
      </c>
      <c r="P3525" s="67">
        <v>0.34</v>
      </c>
      <c r="Q3525" s="67">
        <v>0.38</v>
      </c>
    </row>
    <row r="3526" spans="1:17" ht="14" customHeight="1" x14ac:dyDescent="0.2">
      <c r="A3526" s="46">
        <v>3524</v>
      </c>
      <c r="B3526" s="63">
        <v>-83.041666666666671</v>
      </c>
      <c r="C3526" s="63">
        <v>24.466666666666665</v>
      </c>
      <c r="D3526" s="71" t="s">
        <v>24</v>
      </c>
      <c r="E3526" s="72">
        <v>0</v>
      </c>
      <c r="F3526" s="64">
        <v>38396</v>
      </c>
      <c r="G3526" s="65">
        <v>0.51111111111111118</v>
      </c>
      <c r="H3526" s="66">
        <v>22.468</v>
      </c>
      <c r="I3526" s="66">
        <v>36.460333333333331</v>
      </c>
      <c r="J3526" s="66">
        <v>0.20172310712499997</v>
      </c>
      <c r="K3526" s="66">
        <v>9.833275849656252E-2</v>
      </c>
      <c r="L3526" s="67">
        <v>0</v>
      </c>
      <c r="M3526" s="67">
        <v>0</v>
      </c>
      <c r="N3526" s="67">
        <v>0.33</v>
      </c>
      <c r="O3526" s="66">
        <v>0</v>
      </c>
      <c r="P3526" s="67">
        <v>0.33</v>
      </c>
      <c r="Q3526" s="67">
        <v>0.49</v>
      </c>
    </row>
    <row r="3527" spans="1:17" ht="14" customHeight="1" x14ac:dyDescent="0.2">
      <c r="A3527" s="46">
        <v>3525</v>
      </c>
      <c r="B3527" s="63">
        <v>-83.115166666666667</v>
      </c>
      <c r="C3527" s="63">
        <v>24.383500000000002</v>
      </c>
      <c r="D3527" s="71" t="s">
        <v>23</v>
      </c>
      <c r="E3527" s="72">
        <v>0</v>
      </c>
      <c r="F3527" s="64">
        <v>38396</v>
      </c>
      <c r="G3527" s="65">
        <v>0.5625</v>
      </c>
      <c r="H3527" s="66">
        <v>25.231666666666669</v>
      </c>
      <c r="I3527" s="66">
        <v>36.020333333333333</v>
      </c>
      <c r="J3527" s="66">
        <v>0.15673450049999998</v>
      </c>
      <c r="K3527" s="66">
        <v>6.50157928E-2</v>
      </c>
      <c r="L3527" s="67">
        <v>0.24</v>
      </c>
      <c r="M3527" s="67">
        <v>0</v>
      </c>
      <c r="N3527" s="67">
        <v>0.25</v>
      </c>
      <c r="O3527" s="66">
        <v>0</v>
      </c>
      <c r="P3527" s="67">
        <v>0.25</v>
      </c>
      <c r="Q3527" s="67">
        <v>0.36</v>
      </c>
    </row>
    <row r="3528" spans="1:17" ht="14" customHeight="1" x14ac:dyDescent="0.2">
      <c r="A3528" s="46">
        <v>3526</v>
      </c>
      <c r="B3528" s="63">
        <v>-83.192166666666665</v>
      </c>
      <c r="C3528" s="63">
        <v>24.300833333333333</v>
      </c>
      <c r="D3528" s="71" t="s">
        <v>22</v>
      </c>
      <c r="E3528" s="72">
        <v>0</v>
      </c>
      <c r="F3528" s="64">
        <v>38396</v>
      </c>
      <c r="G3528" s="65">
        <v>0.60416666666666663</v>
      </c>
      <c r="H3528" s="66">
        <v>24.87233333333333</v>
      </c>
      <c r="I3528" s="66">
        <v>36.204999999999998</v>
      </c>
      <c r="J3528" s="66">
        <v>0.30040779262499995</v>
      </c>
      <c r="K3528" s="66">
        <v>0.15487327830656258</v>
      </c>
      <c r="L3528" s="67">
        <v>0</v>
      </c>
      <c r="M3528" s="67">
        <v>0</v>
      </c>
      <c r="N3528" s="67">
        <v>0.06</v>
      </c>
      <c r="O3528" s="66">
        <v>0.08</v>
      </c>
      <c r="P3528" s="67">
        <v>0</v>
      </c>
      <c r="Q3528" s="67">
        <v>0.27</v>
      </c>
    </row>
    <row r="3529" spans="1:17" ht="14" customHeight="1" x14ac:dyDescent="0.2">
      <c r="A3529" s="46">
        <v>3527</v>
      </c>
      <c r="B3529" s="63">
        <v>-83.234999999999999</v>
      </c>
      <c r="C3529" s="63">
        <v>24.432666666666666</v>
      </c>
      <c r="D3529" s="71" t="s">
        <v>21</v>
      </c>
      <c r="E3529" s="72">
        <v>0</v>
      </c>
      <c r="F3529" s="64">
        <v>38396</v>
      </c>
      <c r="G3529" s="65">
        <v>0.67222222222222217</v>
      </c>
      <c r="H3529" s="66">
        <v>25.11633333333333</v>
      </c>
      <c r="I3529" s="66">
        <v>36.062666666666672</v>
      </c>
      <c r="J3529" s="66">
        <v>0.19374125756250002</v>
      </c>
      <c r="K3529" s="66">
        <v>0.12848963738906252</v>
      </c>
      <c r="L3529" s="67">
        <v>0</v>
      </c>
      <c r="M3529" s="67">
        <v>0</v>
      </c>
      <c r="N3529" s="67">
        <v>0.18</v>
      </c>
      <c r="O3529" s="66">
        <v>0</v>
      </c>
      <c r="P3529" s="67">
        <v>0.18</v>
      </c>
      <c r="Q3529" s="67">
        <v>0.25</v>
      </c>
    </row>
    <row r="3530" spans="1:17" ht="14" customHeight="1" x14ac:dyDescent="0.2">
      <c r="A3530" s="46">
        <v>3528</v>
      </c>
      <c r="B3530" s="63">
        <v>-83.267499999999998</v>
      </c>
      <c r="C3530" s="63">
        <v>24.566166666666668</v>
      </c>
      <c r="D3530" s="71" t="s">
        <v>20</v>
      </c>
      <c r="E3530" s="72">
        <v>0</v>
      </c>
      <c r="F3530" s="64">
        <v>38396</v>
      </c>
      <c r="G3530" s="65">
        <v>0.72013888888888899</v>
      </c>
      <c r="H3530" s="66">
        <v>25.297333333333331</v>
      </c>
      <c r="I3530" s="66">
        <v>36.079666666666668</v>
      </c>
      <c r="J3530" s="66">
        <v>0.23256207134375001</v>
      </c>
      <c r="K3530" s="66">
        <v>9.7637974773281205E-2</v>
      </c>
      <c r="L3530" s="67">
        <v>0</v>
      </c>
      <c r="M3530" s="67">
        <v>0</v>
      </c>
      <c r="N3530" s="67">
        <v>0.82</v>
      </c>
      <c r="O3530" s="66">
        <v>0</v>
      </c>
      <c r="P3530" s="67">
        <v>0.82</v>
      </c>
      <c r="Q3530" s="67">
        <v>0.28999999999999998</v>
      </c>
    </row>
    <row r="3531" spans="1:17" ht="14" customHeight="1" x14ac:dyDescent="0.2">
      <c r="A3531" s="46">
        <v>3529</v>
      </c>
      <c r="B3531" s="63">
        <v>-83.31016666666666</v>
      </c>
      <c r="C3531" s="63">
        <v>24.690666666666665</v>
      </c>
      <c r="D3531" s="71" t="s">
        <v>19</v>
      </c>
      <c r="E3531" s="72">
        <v>0</v>
      </c>
      <c r="F3531" s="64">
        <v>38396</v>
      </c>
      <c r="G3531" s="65">
        <v>0.76527777777777783</v>
      </c>
      <c r="H3531" s="66">
        <v>24.135333333333332</v>
      </c>
      <c r="I3531" s="66">
        <v>36.242666666666672</v>
      </c>
      <c r="J3531" s="66">
        <v>0.17306101096875001</v>
      </c>
      <c r="K3531" s="66">
        <v>6.1162736329375009E-2</v>
      </c>
      <c r="L3531" s="67">
        <v>0</v>
      </c>
      <c r="M3531" s="67">
        <v>0</v>
      </c>
      <c r="N3531" s="67">
        <v>0.28999999999999998</v>
      </c>
      <c r="O3531" s="66">
        <v>0</v>
      </c>
      <c r="P3531" s="67">
        <v>0.28999999999999998</v>
      </c>
      <c r="Q3531" s="67">
        <v>0.33</v>
      </c>
    </row>
    <row r="3532" spans="1:17" ht="14" customHeight="1" x14ac:dyDescent="0.2">
      <c r="A3532" s="46">
        <v>3530</v>
      </c>
      <c r="B3532" s="63">
        <v>-83.185333333333332</v>
      </c>
      <c r="C3532" s="63">
        <v>24.690833333333334</v>
      </c>
      <c r="D3532" s="71" t="s">
        <v>18</v>
      </c>
      <c r="E3532" s="72">
        <v>0</v>
      </c>
      <c r="F3532" s="64">
        <v>38396</v>
      </c>
      <c r="G3532" s="65">
        <v>0.80833333333333324</v>
      </c>
      <c r="H3532" s="66">
        <v>21.821000000000002</v>
      </c>
      <c r="I3532" s="66">
        <v>36.558666666666674</v>
      </c>
      <c r="J3532" s="66">
        <v>0.25287950659375003</v>
      </c>
      <c r="K3532" s="66">
        <v>0.10573229585234378</v>
      </c>
      <c r="L3532" s="67">
        <v>0</v>
      </c>
      <c r="M3532" s="67">
        <v>0</v>
      </c>
      <c r="N3532" s="67">
        <v>0.44</v>
      </c>
      <c r="O3532" s="66">
        <v>0</v>
      </c>
      <c r="P3532" s="67">
        <v>0.44</v>
      </c>
      <c r="Q3532" s="67">
        <v>0.33</v>
      </c>
    </row>
    <row r="3533" spans="1:17" ht="14" customHeight="1" x14ac:dyDescent="0.2">
      <c r="A3533" s="46">
        <v>3531</v>
      </c>
      <c r="B3533" s="63">
        <v>-83.052166666666665</v>
      </c>
      <c r="C3533" s="63">
        <v>24.691833333333335</v>
      </c>
      <c r="D3533" s="71" t="s">
        <v>17</v>
      </c>
      <c r="E3533" s="72">
        <v>0</v>
      </c>
      <c r="F3533" s="64">
        <v>38396</v>
      </c>
      <c r="G3533" s="65">
        <v>0.85624999999999996</v>
      </c>
      <c r="H3533" s="66">
        <v>21.398666666666667</v>
      </c>
      <c r="I3533" s="66">
        <v>36.596333333333341</v>
      </c>
      <c r="J3533" s="66">
        <v>0.41650742262500001</v>
      </c>
      <c r="K3533" s="66">
        <v>0.16212224895468749</v>
      </c>
      <c r="L3533" s="67">
        <v>0</v>
      </c>
      <c r="M3533" s="67">
        <v>0</v>
      </c>
      <c r="N3533" s="67">
        <v>0.4</v>
      </c>
      <c r="O3533" s="66">
        <v>0</v>
      </c>
      <c r="P3533" s="67">
        <v>0.4</v>
      </c>
      <c r="Q3533" s="67">
        <v>0.71</v>
      </c>
    </row>
    <row r="3534" spans="1:17" ht="14" customHeight="1" x14ac:dyDescent="0.2">
      <c r="A3534" s="46">
        <v>3532</v>
      </c>
      <c r="B3534" s="63">
        <v>-82.918000000000006</v>
      </c>
      <c r="C3534" s="63">
        <v>24.690333333333335</v>
      </c>
      <c r="D3534" s="71" t="s">
        <v>16</v>
      </c>
      <c r="E3534" s="72">
        <v>0</v>
      </c>
      <c r="F3534" s="64">
        <v>38396</v>
      </c>
      <c r="G3534" s="65">
        <v>0.90208333333333324</v>
      </c>
      <c r="H3534" s="66">
        <v>20.816000000000003</v>
      </c>
      <c r="I3534" s="66">
        <v>36.619999999999997</v>
      </c>
      <c r="J3534" s="66">
        <v>0.45423980237500006</v>
      </c>
      <c r="K3534" s="66">
        <v>0.18571768469546884</v>
      </c>
      <c r="L3534" s="67">
        <v>0</v>
      </c>
      <c r="M3534" s="67">
        <v>0</v>
      </c>
      <c r="N3534" s="67">
        <v>0.32</v>
      </c>
      <c r="O3534" s="66">
        <v>0</v>
      </c>
      <c r="P3534" s="67">
        <v>0.32</v>
      </c>
      <c r="Q3534" s="67">
        <v>0.73</v>
      </c>
    </row>
    <row r="3535" spans="1:17" ht="14" customHeight="1" x14ac:dyDescent="0.2">
      <c r="A3535" s="46">
        <v>3533</v>
      </c>
      <c r="B3535" s="63">
        <v>-82.770499999999998</v>
      </c>
      <c r="C3535" s="63">
        <v>24.590166666666665</v>
      </c>
      <c r="D3535" s="71">
        <v>27</v>
      </c>
      <c r="E3535" s="72">
        <v>0</v>
      </c>
      <c r="F3535" s="64">
        <v>38397</v>
      </c>
      <c r="G3535" s="65">
        <v>0.5083333333333333</v>
      </c>
      <c r="H3535" s="66">
        <v>19.700333333333333</v>
      </c>
      <c r="I3535" s="66">
        <v>36.350333333333332</v>
      </c>
      <c r="J3535" s="66">
        <v>0.51773178753124993</v>
      </c>
      <c r="K3535" s="66">
        <v>0.23725866418859384</v>
      </c>
      <c r="L3535" s="67">
        <v>0</v>
      </c>
      <c r="M3535" s="67">
        <v>0.04</v>
      </c>
      <c r="N3535" s="67">
        <v>0.23</v>
      </c>
      <c r="O3535" s="66">
        <v>0</v>
      </c>
      <c r="P3535" s="67">
        <v>0.23</v>
      </c>
      <c r="Q3535" s="67">
        <v>0.38</v>
      </c>
    </row>
    <row r="3536" spans="1:17" ht="14" customHeight="1" x14ac:dyDescent="0.2">
      <c r="A3536" s="46">
        <v>3534</v>
      </c>
      <c r="B3536" s="63">
        <v>-82.768666666666661</v>
      </c>
      <c r="C3536" s="63">
        <v>24.494</v>
      </c>
      <c r="D3536" s="71">
        <v>26</v>
      </c>
      <c r="E3536" s="72">
        <v>0</v>
      </c>
      <c r="F3536" s="64">
        <v>38397</v>
      </c>
      <c r="G3536" s="65">
        <v>0.53125</v>
      </c>
      <c r="H3536" s="66">
        <v>21.681000000000001</v>
      </c>
      <c r="I3536" s="66">
        <v>36.402999999999999</v>
      </c>
      <c r="J3536" s="66">
        <v>0.58884281090625001</v>
      </c>
      <c r="K3536" s="66">
        <v>0.2257430321379689</v>
      </c>
      <c r="L3536" s="67">
        <v>0</v>
      </c>
      <c r="M3536" s="67">
        <v>0.04</v>
      </c>
      <c r="N3536" s="67">
        <v>0.25</v>
      </c>
      <c r="O3536" s="66">
        <v>0</v>
      </c>
      <c r="P3536" s="67">
        <v>0.25</v>
      </c>
      <c r="Q3536" s="67">
        <v>0.71</v>
      </c>
    </row>
    <row r="3537" spans="1:17" ht="14" customHeight="1" x14ac:dyDescent="0.2">
      <c r="A3537" s="46">
        <v>3535</v>
      </c>
      <c r="B3537" s="63">
        <v>-82.763833333333338</v>
      </c>
      <c r="C3537" s="63">
        <v>24.393166666666666</v>
      </c>
      <c r="D3537" s="71">
        <v>25</v>
      </c>
      <c r="E3537" s="72">
        <v>0</v>
      </c>
      <c r="F3537" s="64">
        <v>38397</v>
      </c>
      <c r="G3537" s="65">
        <v>0.57291666666666663</v>
      </c>
      <c r="H3537" s="66">
        <v>23.207333333333334</v>
      </c>
      <c r="I3537" s="66">
        <v>36.271333333333338</v>
      </c>
      <c r="J3537" s="66">
        <v>0.40417183693749992</v>
      </c>
      <c r="K3537" s="66">
        <v>0.15782656264468761</v>
      </c>
      <c r="L3537" s="67">
        <v>0</v>
      </c>
      <c r="M3537" s="67">
        <v>0.06</v>
      </c>
      <c r="N3537" s="67">
        <v>0.22</v>
      </c>
      <c r="O3537" s="66">
        <v>0</v>
      </c>
      <c r="P3537" s="67">
        <v>0.22</v>
      </c>
      <c r="Q3537" s="67">
        <v>0.64</v>
      </c>
    </row>
    <row r="3538" spans="1:17" ht="14" customHeight="1" x14ac:dyDescent="0.2">
      <c r="A3538" s="46">
        <v>3536</v>
      </c>
      <c r="B3538" s="63">
        <v>-82.76466666666667</v>
      </c>
      <c r="C3538" s="63">
        <v>24.288166666666665</v>
      </c>
      <c r="D3538" s="71">
        <v>25.5</v>
      </c>
      <c r="E3538" s="72">
        <v>0</v>
      </c>
      <c r="F3538" s="64">
        <v>38397</v>
      </c>
      <c r="G3538" s="65">
        <v>0.61319444444444449</v>
      </c>
      <c r="H3538" s="66">
        <v>24.90433333333333</v>
      </c>
      <c r="I3538" s="66">
        <v>36.179000000000002</v>
      </c>
      <c r="J3538" s="66">
        <v>0.15383200975</v>
      </c>
      <c r="K3538" s="66">
        <v>8.6974949380468763E-2</v>
      </c>
      <c r="L3538" s="67">
        <v>0</v>
      </c>
      <c r="M3538" s="67">
        <v>0.11</v>
      </c>
      <c r="N3538" s="67">
        <v>0.26</v>
      </c>
      <c r="O3538" s="66">
        <v>0</v>
      </c>
      <c r="P3538" s="67">
        <v>0.26</v>
      </c>
      <c r="Q3538" s="67">
        <v>0.34</v>
      </c>
    </row>
    <row r="3539" spans="1:17" ht="14" customHeight="1" x14ac:dyDescent="0.2">
      <c r="A3539" s="46">
        <v>3537</v>
      </c>
      <c r="B3539" s="63">
        <v>-81.831000000000003</v>
      </c>
      <c r="C3539" s="63">
        <v>24.397333333333332</v>
      </c>
      <c r="D3539" s="71">
        <v>22.5</v>
      </c>
      <c r="E3539" s="72">
        <v>0</v>
      </c>
      <c r="F3539" s="64">
        <v>38397</v>
      </c>
      <c r="G3539" s="65">
        <v>0.88124999999999998</v>
      </c>
      <c r="H3539" s="66">
        <v>23.664999999999999</v>
      </c>
      <c r="I3539" s="66">
        <v>36.387333333333338</v>
      </c>
      <c r="J3539" s="66">
        <v>0.26049854481250001</v>
      </c>
      <c r="K3539" s="66">
        <v>0.1379590134609375</v>
      </c>
      <c r="L3539" s="67">
        <v>0</v>
      </c>
      <c r="M3539" s="67">
        <v>0.04</v>
      </c>
      <c r="N3539" s="67">
        <v>0.28000000000000003</v>
      </c>
      <c r="O3539" s="66">
        <v>0</v>
      </c>
      <c r="P3539" s="67">
        <v>0.28000000000000003</v>
      </c>
      <c r="Q3539" s="67">
        <v>0.32</v>
      </c>
    </row>
    <row r="3540" spans="1:17" ht="14" customHeight="1" x14ac:dyDescent="0.2">
      <c r="A3540" s="46">
        <v>3538</v>
      </c>
      <c r="B3540" s="63">
        <v>-81.828999999999994</v>
      </c>
      <c r="C3540" s="63">
        <v>24.454499999999999</v>
      </c>
      <c r="D3540" s="71">
        <v>22</v>
      </c>
      <c r="E3540" s="72">
        <v>0</v>
      </c>
      <c r="F3540" s="64">
        <v>38397</v>
      </c>
      <c r="G3540" s="65">
        <v>0.90625</v>
      </c>
      <c r="H3540" s="66">
        <v>23.523666666666667</v>
      </c>
      <c r="I3540" s="66">
        <v>36.377333333333333</v>
      </c>
      <c r="J3540" s="66">
        <v>0.18321972859374996</v>
      </c>
      <c r="K3540" s="66">
        <v>9.0849774531718774E-2</v>
      </c>
      <c r="L3540" s="67">
        <v>0</v>
      </c>
      <c r="M3540" s="67">
        <v>0.05</v>
      </c>
      <c r="N3540" s="67">
        <v>0.3</v>
      </c>
      <c r="O3540" s="66">
        <v>0</v>
      </c>
      <c r="P3540" s="67">
        <v>0.3</v>
      </c>
      <c r="Q3540" s="67">
        <v>0.36</v>
      </c>
    </row>
    <row r="3541" spans="1:17" ht="14" customHeight="1" x14ac:dyDescent="0.2">
      <c r="A3541" s="46">
        <v>3539</v>
      </c>
      <c r="B3541" s="63">
        <v>-81.828333333333333</v>
      </c>
      <c r="C3541" s="63">
        <v>24.486000000000001</v>
      </c>
      <c r="D3541" s="71">
        <v>23</v>
      </c>
      <c r="E3541" s="72">
        <v>0</v>
      </c>
      <c r="F3541" s="64">
        <v>38397</v>
      </c>
      <c r="G3541" s="65">
        <v>0.9243055555555556</v>
      </c>
      <c r="H3541" s="66">
        <v>22.359666666666666</v>
      </c>
      <c r="I3541" s="66">
        <v>36.412333333333329</v>
      </c>
      <c r="J3541" s="66">
        <v>0.41723304531249994</v>
      </c>
      <c r="K3541" s="66">
        <v>0.1974310489284376</v>
      </c>
      <c r="L3541" s="67">
        <v>0</v>
      </c>
      <c r="M3541" s="67">
        <v>0.05</v>
      </c>
      <c r="N3541" s="67">
        <v>0.33</v>
      </c>
      <c r="O3541" s="66">
        <v>0</v>
      </c>
      <c r="P3541" s="67">
        <v>0.33</v>
      </c>
      <c r="Q3541" s="67">
        <v>0.57999999999999996</v>
      </c>
    </row>
    <row r="3542" spans="1:17" ht="14" customHeight="1" x14ac:dyDescent="0.2">
      <c r="A3542" s="46">
        <v>3540</v>
      </c>
      <c r="B3542" s="63">
        <v>-81.828666666666663</v>
      </c>
      <c r="C3542" s="63">
        <v>24.535333333333334</v>
      </c>
      <c r="D3542" s="71">
        <v>24</v>
      </c>
      <c r="E3542" s="72">
        <v>0</v>
      </c>
      <c r="F3542" s="64">
        <v>38397</v>
      </c>
      <c r="G3542" s="65">
        <v>0.94444444444444453</v>
      </c>
      <c r="H3542" s="66">
        <v>19.837333333333333</v>
      </c>
      <c r="I3542" s="66">
        <v>36.302</v>
      </c>
      <c r="J3542" s="66">
        <v>0.94548636181249979</v>
      </c>
      <c r="K3542" s="66">
        <v>0.58493714679078157</v>
      </c>
      <c r="L3542" s="67">
        <v>0</v>
      </c>
      <c r="M3542" s="67">
        <v>0</v>
      </c>
      <c r="N3542" s="67">
        <v>0.56000000000000005</v>
      </c>
      <c r="O3542" s="66">
        <v>0</v>
      </c>
      <c r="P3542" s="67">
        <v>0.56000000000000005</v>
      </c>
      <c r="Q3542" s="67">
        <v>0.28000000000000003</v>
      </c>
    </row>
    <row r="3543" spans="1:17" ht="14" customHeight="1" x14ac:dyDescent="0.2">
      <c r="A3543" s="46">
        <v>3541</v>
      </c>
      <c r="B3543" s="63">
        <v>-81.42016666666666</v>
      </c>
      <c r="C3543" s="63">
        <v>24.608499999999999</v>
      </c>
      <c r="D3543" s="71">
        <v>19</v>
      </c>
      <c r="E3543" s="72">
        <v>0</v>
      </c>
      <c r="F3543" s="64">
        <v>38398</v>
      </c>
      <c r="G3543" s="65">
        <v>0.59722222222222221</v>
      </c>
      <c r="H3543" s="66">
        <v>19.90133333333333</v>
      </c>
      <c r="I3543" s="66">
        <v>36.116999999999997</v>
      </c>
      <c r="L3543" s="67">
        <v>0</v>
      </c>
      <c r="M3543" s="67">
        <v>0</v>
      </c>
      <c r="N3543" s="67">
        <v>0.36</v>
      </c>
      <c r="O3543" s="66">
        <v>0</v>
      </c>
      <c r="P3543" s="67">
        <v>0.36</v>
      </c>
      <c r="Q3543" s="67">
        <v>1.3</v>
      </c>
    </row>
    <row r="3544" spans="1:17" ht="14" customHeight="1" x14ac:dyDescent="0.2">
      <c r="A3544" s="46">
        <v>3542</v>
      </c>
      <c r="B3544" s="63">
        <v>-81.418166666666664</v>
      </c>
      <c r="C3544" s="63">
        <v>24.575333333333333</v>
      </c>
      <c r="D3544" s="71">
        <v>20</v>
      </c>
      <c r="E3544" s="72">
        <v>0</v>
      </c>
      <c r="F3544" s="64">
        <v>38398</v>
      </c>
      <c r="G3544" s="65">
        <v>0.61111111111111105</v>
      </c>
      <c r="H3544" s="66">
        <v>21.89833333333333</v>
      </c>
      <c r="I3544" s="66">
        <v>36.335000000000001</v>
      </c>
      <c r="J3544" s="66">
        <v>0.51374086274999997</v>
      </c>
      <c r="K3544" s="66">
        <v>0.23639880130390634</v>
      </c>
      <c r="L3544" s="67">
        <v>0</v>
      </c>
      <c r="M3544" s="67">
        <v>0.13</v>
      </c>
      <c r="N3544" s="67">
        <v>0.21</v>
      </c>
      <c r="O3544" s="66">
        <v>0</v>
      </c>
      <c r="P3544" s="67">
        <v>0.21</v>
      </c>
      <c r="Q3544" s="67">
        <v>0.77</v>
      </c>
    </row>
    <row r="3545" spans="1:17" ht="14" customHeight="1" x14ac:dyDescent="0.2">
      <c r="A3545" s="46">
        <v>3543</v>
      </c>
      <c r="B3545" s="63">
        <v>-81.412833333333339</v>
      </c>
      <c r="C3545" s="63">
        <v>24.537666666666667</v>
      </c>
      <c r="D3545" s="71">
        <v>21</v>
      </c>
      <c r="E3545" s="72">
        <v>0</v>
      </c>
      <c r="F3545" s="64">
        <v>38398</v>
      </c>
      <c r="G3545" s="65">
        <v>0.63541666666666663</v>
      </c>
      <c r="H3545" s="66">
        <v>23.473666666666663</v>
      </c>
      <c r="I3545" s="66">
        <v>36.342666666666666</v>
      </c>
      <c r="J3545" s="66">
        <v>0.27827630065625003</v>
      </c>
      <c r="K3545" s="66">
        <v>0.11567695478453122</v>
      </c>
      <c r="L3545" s="67">
        <v>0</v>
      </c>
      <c r="M3545" s="67">
        <v>0.11</v>
      </c>
      <c r="N3545" s="67">
        <v>0.15</v>
      </c>
      <c r="O3545" s="66">
        <v>0</v>
      </c>
      <c r="P3545" s="67">
        <v>0.15</v>
      </c>
      <c r="Q3545" s="67">
        <v>0.06</v>
      </c>
    </row>
    <row r="3546" spans="1:17" ht="14" customHeight="1" x14ac:dyDescent="0.2">
      <c r="A3546" s="46">
        <v>3544</v>
      </c>
      <c r="B3546" s="63">
        <v>-81.39266666666667</v>
      </c>
      <c r="C3546" s="63">
        <v>24.483000000000001</v>
      </c>
      <c r="D3546" s="71">
        <v>21.5</v>
      </c>
      <c r="E3546" s="72">
        <v>0</v>
      </c>
      <c r="F3546" s="64">
        <v>38398</v>
      </c>
      <c r="G3546" s="65">
        <v>0.66527777777777775</v>
      </c>
      <c r="H3546" s="66">
        <v>23.957666666666665</v>
      </c>
      <c r="I3546" s="66">
        <v>36.31</v>
      </c>
      <c r="J3546" s="66">
        <v>0.18358253993750001</v>
      </c>
      <c r="K3546" s="66">
        <v>7.4548660857031268E-2</v>
      </c>
      <c r="L3546" s="67">
        <v>0</v>
      </c>
      <c r="M3546" s="67">
        <v>0</v>
      </c>
      <c r="N3546" s="67">
        <v>0.32</v>
      </c>
      <c r="O3546" s="66">
        <v>0</v>
      </c>
      <c r="P3546" s="67">
        <v>0.32</v>
      </c>
      <c r="Q3546" s="67">
        <v>0.38</v>
      </c>
    </row>
    <row r="3547" spans="1:17" ht="14" customHeight="1" x14ac:dyDescent="0.2">
      <c r="A3547" s="46">
        <v>3545</v>
      </c>
      <c r="B3547" s="63">
        <v>-81.182833333333335</v>
      </c>
      <c r="C3547" s="63">
        <v>24.598166666666668</v>
      </c>
      <c r="D3547" s="71">
        <v>18</v>
      </c>
      <c r="E3547" s="72">
        <v>0</v>
      </c>
      <c r="F3547" s="64">
        <v>38398</v>
      </c>
      <c r="G3547" s="65">
        <v>0.73611111111111116</v>
      </c>
      <c r="H3547" s="66">
        <v>22.98</v>
      </c>
      <c r="I3547" s="66">
        <v>36.43266666666667</v>
      </c>
      <c r="J3547" s="66">
        <v>0.17959161515625</v>
      </c>
      <c r="K3547" s="66">
        <v>7.6114191805312564E-2</v>
      </c>
      <c r="L3547" s="67">
        <v>0</v>
      </c>
      <c r="M3547" s="67">
        <v>7.0000000000000007E-2</v>
      </c>
      <c r="N3547" s="67">
        <v>0.22</v>
      </c>
      <c r="O3547" s="66">
        <v>0</v>
      </c>
      <c r="P3547" s="67">
        <v>0.22</v>
      </c>
      <c r="Q3547" s="67">
        <v>0.14000000000000001</v>
      </c>
    </row>
    <row r="3548" spans="1:17" ht="14" customHeight="1" x14ac:dyDescent="0.2">
      <c r="A3548" s="46">
        <v>3546</v>
      </c>
      <c r="B3548" s="63">
        <v>-81.1935</v>
      </c>
      <c r="C3548" s="63">
        <v>24.634833333333333</v>
      </c>
      <c r="D3548" s="71">
        <v>17</v>
      </c>
      <c r="E3548" s="72">
        <v>0</v>
      </c>
      <c r="F3548" s="64">
        <v>38398</v>
      </c>
      <c r="G3548" s="65">
        <v>0.75555555555555554</v>
      </c>
      <c r="H3548" s="66">
        <v>21.901</v>
      </c>
      <c r="I3548" s="66">
        <v>36.431666666666665</v>
      </c>
      <c r="J3548" s="66">
        <v>0.28807220693749996</v>
      </c>
      <c r="K3548" s="66">
        <v>0.10588104850328128</v>
      </c>
      <c r="L3548" s="67">
        <v>0</v>
      </c>
      <c r="M3548" s="67">
        <v>0.11</v>
      </c>
      <c r="N3548" s="67">
        <v>0.28000000000000003</v>
      </c>
      <c r="O3548" s="66">
        <v>0</v>
      </c>
      <c r="P3548" s="67">
        <v>0.28000000000000003</v>
      </c>
      <c r="Q3548" s="67">
        <v>0.86</v>
      </c>
    </row>
    <row r="3549" spans="1:17" ht="14" customHeight="1" x14ac:dyDescent="0.2">
      <c r="A3549" s="46">
        <v>3547</v>
      </c>
      <c r="B3549" s="63">
        <v>-81.204666666666668</v>
      </c>
      <c r="C3549" s="63">
        <v>24.673000000000002</v>
      </c>
      <c r="D3549" s="71">
        <v>16</v>
      </c>
      <c r="E3549" s="72">
        <v>0</v>
      </c>
      <c r="F3549" s="64">
        <v>38398</v>
      </c>
      <c r="G3549" s="65">
        <v>0.77430555555555547</v>
      </c>
      <c r="H3549" s="66">
        <v>19.698666666666664</v>
      </c>
      <c r="I3549" s="66">
        <v>35.845999999999997</v>
      </c>
      <c r="J3549" s="66">
        <v>0.38494283571874993</v>
      </c>
      <c r="K3549" s="66">
        <v>0.23076071302203133</v>
      </c>
      <c r="L3549" s="67">
        <v>0</v>
      </c>
      <c r="M3549" s="67">
        <v>0</v>
      </c>
      <c r="N3549" s="67">
        <v>0.32</v>
      </c>
      <c r="O3549" s="66">
        <v>0</v>
      </c>
      <c r="P3549" s="67">
        <v>0.32</v>
      </c>
      <c r="Q3549" s="67">
        <v>1.8</v>
      </c>
    </row>
    <row r="3550" spans="1:17" ht="14" customHeight="1" x14ac:dyDescent="0.2">
      <c r="A3550" s="46">
        <v>3548</v>
      </c>
      <c r="B3550" s="63">
        <v>-81.028333333333336</v>
      </c>
      <c r="C3550" s="63">
        <v>24.7</v>
      </c>
      <c r="D3550" s="71">
        <v>13</v>
      </c>
      <c r="E3550" s="72">
        <v>0</v>
      </c>
      <c r="F3550" s="64">
        <v>38398</v>
      </c>
      <c r="G3550" s="65">
        <v>0.82847222222222217</v>
      </c>
      <c r="H3550" s="66">
        <v>20.996666666666666</v>
      </c>
      <c r="I3550" s="66">
        <v>36.731999999999999</v>
      </c>
      <c r="J3550" s="66">
        <v>0.36172290971874999</v>
      </c>
      <c r="K3550" s="66">
        <v>0.1770610060335939</v>
      </c>
      <c r="L3550" s="67">
        <v>0</v>
      </c>
      <c r="M3550" s="67">
        <v>0</v>
      </c>
      <c r="N3550" s="67">
        <v>0</v>
      </c>
      <c r="O3550" s="66">
        <v>0</v>
      </c>
      <c r="P3550" s="67">
        <v>0</v>
      </c>
      <c r="Q3550" s="67">
        <v>1.8</v>
      </c>
    </row>
    <row r="3551" spans="1:17" ht="14" customHeight="1" x14ac:dyDescent="0.2">
      <c r="A3551" s="46">
        <v>3549</v>
      </c>
      <c r="B3551" s="63">
        <v>-81.024500000000003</v>
      </c>
      <c r="C3551" s="63">
        <v>24.6755</v>
      </c>
      <c r="D3551" s="71">
        <v>14</v>
      </c>
      <c r="E3551" s="72">
        <v>0</v>
      </c>
      <c r="F3551" s="64">
        <v>38398</v>
      </c>
      <c r="G3551" s="65">
        <v>0.84027777777777779</v>
      </c>
      <c r="H3551" s="66">
        <v>22.46466666666667</v>
      </c>
      <c r="I3551" s="66">
        <v>36.584666666666671</v>
      </c>
      <c r="J3551" s="66">
        <v>0.26884320571874998</v>
      </c>
      <c r="K3551" s="66">
        <v>0.10917174739109377</v>
      </c>
      <c r="L3551" s="67">
        <v>0</v>
      </c>
      <c r="M3551" s="67">
        <v>0</v>
      </c>
      <c r="N3551" s="67">
        <v>0.08</v>
      </c>
      <c r="O3551" s="66">
        <v>0</v>
      </c>
      <c r="P3551" s="67">
        <v>0.08</v>
      </c>
      <c r="Q3551" s="67">
        <v>0.13</v>
      </c>
    </row>
    <row r="3552" spans="1:17" ht="14" customHeight="1" x14ac:dyDescent="0.2">
      <c r="A3552" s="46">
        <v>3550</v>
      </c>
      <c r="B3552" s="63">
        <v>-81.022333333333336</v>
      </c>
      <c r="C3552" s="63">
        <v>24.642499999999998</v>
      </c>
      <c r="D3552" s="71">
        <v>15</v>
      </c>
      <c r="E3552" s="72">
        <v>0</v>
      </c>
      <c r="F3552" s="64">
        <v>38398</v>
      </c>
      <c r="G3552" s="65">
        <v>0.8618055555555556</v>
      </c>
      <c r="H3552" s="66">
        <v>23.022333333333336</v>
      </c>
      <c r="I3552" s="66">
        <v>36.431666666666672</v>
      </c>
      <c r="J3552" s="66">
        <v>0.18285691724999997</v>
      </c>
      <c r="K3552" s="66">
        <v>6.7305132379062535E-2</v>
      </c>
      <c r="L3552" s="67">
        <v>0</v>
      </c>
      <c r="M3552" s="67">
        <v>0</v>
      </c>
      <c r="N3552" s="67">
        <v>0.08</v>
      </c>
      <c r="O3552" s="66">
        <v>0</v>
      </c>
      <c r="P3552" s="67">
        <v>0.08</v>
      </c>
      <c r="Q3552" s="67">
        <v>0</v>
      </c>
    </row>
    <row r="3553" spans="1:17" ht="14" customHeight="1" x14ac:dyDescent="0.2">
      <c r="A3553" s="46">
        <v>3551</v>
      </c>
      <c r="B3553" s="63">
        <v>-80.99166666666666</v>
      </c>
      <c r="C3553" s="63">
        <v>24.591666666666665</v>
      </c>
      <c r="D3553" s="71">
        <v>15.5</v>
      </c>
      <c r="E3553" s="72">
        <v>0</v>
      </c>
      <c r="F3553" s="64">
        <v>38398</v>
      </c>
      <c r="G3553" s="65">
        <v>0.88958333333333339</v>
      </c>
      <c r="H3553" s="66">
        <v>22.868666666666666</v>
      </c>
      <c r="I3553" s="66">
        <v>36.464666666666666</v>
      </c>
      <c r="J3553" s="66">
        <v>9.1428458625000014E-2</v>
      </c>
      <c r="K3553" s="66">
        <v>7.4884261350000009E-2</v>
      </c>
      <c r="L3553" s="67">
        <v>0</v>
      </c>
      <c r="M3553" s="67">
        <v>0</v>
      </c>
      <c r="N3553" s="67">
        <v>0</v>
      </c>
      <c r="O3553" s="66">
        <v>0</v>
      </c>
      <c r="P3553" s="67">
        <v>0</v>
      </c>
      <c r="Q3553" s="67">
        <v>0.01</v>
      </c>
    </row>
    <row r="3554" spans="1:17" ht="14" customHeight="1" x14ac:dyDescent="0.2">
      <c r="A3554" s="46">
        <v>3552</v>
      </c>
      <c r="B3554" s="63">
        <v>-80.833166666666671</v>
      </c>
      <c r="C3554" s="63">
        <v>24.714333333333332</v>
      </c>
      <c r="D3554" s="71">
        <v>12</v>
      </c>
      <c r="E3554" s="72">
        <v>0</v>
      </c>
      <c r="F3554" s="64">
        <v>38398</v>
      </c>
      <c r="G3554" s="65">
        <v>0.95625000000000004</v>
      </c>
      <c r="H3554" s="66">
        <v>23.021333333333331</v>
      </c>
      <c r="I3554" s="66">
        <v>36.431333333333335</v>
      </c>
      <c r="J3554" s="66">
        <v>0.1690700861875</v>
      </c>
      <c r="K3554" s="66">
        <v>7.4162266775937458E-2</v>
      </c>
      <c r="L3554" s="67">
        <v>0</v>
      </c>
      <c r="M3554" s="67">
        <v>0</v>
      </c>
      <c r="N3554" s="67">
        <v>0.01</v>
      </c>
      <c r="O3554" s="66">
        <v>0</v>
      </c>
      <c r="P3554" s="67">
        <v>0.01</v>
      </c>
      <c r="Q3554" s="67">
        <v>0.04</v>
      </c>
    </row>
    <row r="3555" spans="1:17" ht="14" customHeight="1" x14ac:dyDescent="0.2">
      <c r="A3555" s="46">
        <v>3553</v>
      </c>
      <c r="B3555" s="63">
        <v>-80.847833333333327</v>
      </c>
      <c r="C3555" s="63">
        <v>24.752666666666666</v>
      </c>
      <c r="D3555" s="71">
        <v>11</v>
      </c>
      <c r="E3555" s="72">
        <v>0</v>
      </c>
      <c r="F3555" s="64">
        <v>38398</v>
      </c>
      <c r="G3555" s="65">
        <v>0.97361111111111109</v>
      </c>
      <c r="H3555" s="66">
        <v>21.906666666666666</v>
      </c>
      <c r="I3555" s="66">
        <v>36.664666666666669</v>
      </c>
      <c r="J3555" s="66">
        <v>0.28154160275000001</v>
      </c>
      <c r="K3555" s="66">
        <v>0.10963977402453129</v>
      </c>
      <c r="L3555" s="67">
        <v>0</v>
      </c>
      <c r="M3555" s="67">
        <v>0</v>
      </c>
      <c r="N3555" s="67">
        <v>0</v>
      </c>
      <c r="O3555" s="66">
        <v>0</v>
      </c>
      <c r="P3555" s="67">
        <v>0</v>
      </c>
      <c r="Q3555" s="67">
        <v>0</v>
      </c>
    </row>
    <row r="3556" spans="1:17" ht="14" customHeight="1" x14ac:dyDescent="0.2">
      <c r="A3556" s="46">
        <v>3554</v>
      </c>
      <c r="B3556" s="63">
        <v>-80.859666666666669</v>
      </c>
      <c r="C3556" s="63">
        <v>24.7865</v>
      </c>
      <c r="D3556" s="71">
        <v>10</v>
      </c>
      <c r="E3556" s="72">
        <v>0</v>
      </c>
      <c r="F3556" s="64">
        <v>38398</v>
      </c>
      <c r="G3556" s="65">
        <v>0.98750000000000004</v>
      </c>
      <c r="H3556" s="66">
        <v>21.814333333333337</v>
      </c>
      <c r="I3556" s="66">
        <v>36.783666666666669</v>
      </c>
      <c r="J3556" s="66">
        <v>0.30802683084374993</v>
      </c>
      <c r="K3556" s="66">
        <v>0.18571405658203127</v>
      </c>
      <c r="L3556" s="67">
        <v>0</v>
      </c>
      <c r="M3556" s="67">
        <v>0</v>
      </c>
      <c r="N3556" s="67">
        <v>0</v>
      </c>
      <c r="O3556" s="66">
        <v>0</v>
      </c>
      <c r="P3556" s="67">
        <v>0</v>
      </c>
      <c r="Q3556" s="67">
        <v>0.82</v>
      </c>
    </row>
    <row r="3557" spans="1:17" ht="14" customHeight="1" x14ac:dyDescent="0.2">
      <c r="A3557" s="46">
        <v>3555</v>
      </c>
      <c r="B3557" s="63">
        <v>-80.75533333333334</v>
      </c>
      <c r="C3557" s="63">
        <v>24.816333333333333</v>
      </c>
      <c r="D3557" s="71">
        <v>7</v>
      </c>
      <c r="E3557" s="72">
        <v>0</v>
      </c>
      <c r="F3557" s="64">
        <v>38399</v>
      </c>
      <c r="G3557" s="65">
        <v>2.6388888888888889E-2</v>
      </c>
      <c r="H3557" s="66">
        <v>21.945999999999998</v>
      </c>
      <c r="I3557" s="66">
        <v>36.948</v>
      </c>
      <c r="J3557" s="66">
        <v>0.20825371131250003</v>
      </c>
      <c r="K3557" s="66">
        <v>0.15555536363281255</v>
      </c>
      <c r="L3557" s="67">
        <v>0</v>
      </c>
      <c r="M3557" s="67">
        <v>0</v>
      </c>
      <c r="N3557" s="67">
        <v>0.03</v>
      </c>
      <c r="O3557" s="66">
        <v>0</v>
      </c>
      <c r="P3557" s="67">
        <v>0.03</v>
      </c>
      <c r="Q3557" s="67">
        <v>0</v>
      </c>
    </row>
    <row r="3558" spans="1:17" ht="14" customHeight="1" x14ac:dyDescent="0.2">
      <c r="A3558" s="46">
        <v>3556</v>
      </c>
      <c r="B3558" s="63">
        <v>-80.741500000000002</v>
      </c>
      <c r="C3558" s="63">
        <v>24.792333333333332</v>
      </c>
      <c r="D3558" s="71">
        <v>8</v>
      </c>
      <c r="E3558" s="72">
        <v>0</v>
      </c>
      <c r="F3558" s="64">
        <v>38399</v>
      </c>
      <c r="G3558" s="65">
        <v>3.7499999999999999E-2</v>
      </c>
      <c r="H3558" s="66">
        <v>22.575666666666667</v>
      </c>
      <c r="I3558" s="66">
        <v>36.528666666666673</v>
      </c>
      <c r="J3558" s="66">
        <v>0.21478431549999999</v>
      </c>
      <c r="K3558" s="66">
        <v>8.0074277622343787E-2</v>
      </c>
      <c r="L3558" s="67">
        <v>0</v>
      </c>
      <c r="M3558" s="67">
        <v>0</v>
      </c>
      <c r="N3558" s="67">
        <v>0.01</v>
      </c>
      <c r="O3558" s="66">
        <v>0</v>
      </c>
      <c r="P3558" s="67">
        <v>0.01</v>
      </c>
      <c r="Q3558" s="67">
        <v>0</v>
      </c>
    </row>
    <row r="3559" spans="1:17" ht="14" customHeight="1" x14ac:dyDescent="0.2">
      <c r="A3559" s="46">
        <v>3557</v>
      </c>
      <c r="B3559" s="63">
        <v>-80.724999999999994</v>
      </c>
      <c r="C3559" s="63">
        <v>24.763166666666667</v>
      </c>
      <c r="D3559" s="71">
        <v>9</v>
      </c>
      <c r="E3559" s="72">
        <v>0</v>
      </c>
      <c r="F3559" s="64">
        <v>38399</v>
      </c>
      <c r="G3559" s="65">
        <v>5.1388888888888894E-2</v>
      </c>
      <c r="H3559" s="66">
        <v>23.020999999999997</v>
      </c>
      <c r="I3559" s="66">
        <v>36.434000000000005</v>
      </c>
      <c r="J3559" s="66">
        <v>0.14585016018750002</v>
      </c>
      <c r="K3559" s="66">
        <v>5.7536436948593769E-2</v>
      </c>
      <c r="L3559" s="67">
        <v>0</v>
      </c>
      <c r="M3559" s="67">
        <v>0</v>
      </c>
      <c r="N3559" s="67">
        <v>0</v>
      </c>
      <c r="O3559" s="66">
        <v>0</v>
      </c>
      <c r="P3559" s="67">
        <v>0</v>
      </c>
      <c r="Q3559" s="67">
        <v>0.04</v>
      </c>
    </row>
    <row r="3560" spans="1:17" ht="14" customHeight="1" x14ac:dyDescent="0.2">
      <c r="A3560" s="46">
        <v>3558</v>
      </c>
      <c r="B3560" s="63">
        <v>-80.691500000000005</v>
      </c>
      <c r="C3560" s="63">
        <v>24.717166666666667</v>
      </c>
      <c r="D3560" s="71">
        <v>9.5</v>
      </c>
      <c r="E3560" s="72">
        <v>0</v>
      </c>
      <c r="F3560" s="64">
        <v>38399</v>
      </c>
      <c r="G3560" s="65">
        <v>7.3611111111111113E-2</v>
      </c>
      <c r="H3560" s="66">
        <v>22.545333333333332</v>
      </c>
      <c r="I3560" s="66">
        <v>36.488333333333337</v>
      </c>
      <c r="J3560" s="66">
        <v>0.15564606646875001</v>
      </c>
      <c r="K3560" s="66">
        <v>8.6893316828124983E-2</v>
      </c>
      <c r="L3560" s="67">
        <v>0</v>
      </c>
      <c r="M3560" s="67">
        <v>0</v>
      </c>
      <c r="N3560" s="67">
        <v>0</v>
      </c>
      <c r="O3560" s="66">
        <v>0.03</v>
      </c>
      <c r="P3560" s="67">
        <v>0</v>
      </c>
      <c r="Q3560" s="67">
        <v>0</v>
      </c>
    </row>
    <row r="3561" spans="1:17" ht="14" customHeight="1" x14ac:dyDescent="0.2">
      <c r="A3561" s="46">
        <v>3559</v>
      </c>
      <c r="B3561" s="63">
        <v>-80.37866666666666</v>
      </c>
      <c r="C3561" s="63">
        <v>25.108499999999999</v>
      </c>
      <c r="D3561" s="71">
        <v>4</v>
      </c>
      <c r="E3561" s="72">
        <v>0</v>
      </c>
      <c r="F3561" s="64">
        <v>38399</v>
      </c>
      <c r="G3561" s="65">
        <v>0.53680555555555554</v>
      </c>
      <c r="H3561" s="66">
        <v>20.937666666666669</v>
      </c>
      <c r="I3561" s="66">
        <v>36.869666666666667</v>
      </c>
      <c r="J3561" s="66">
        <v>0.20897933399999996</v>
      </c>
      <c r="K3561" s="66">
        <v>7.825659279015626E-2</v>
      </c>
      <c r="L3561" s="67">
        <v>0</v>
      </c>
      <c r="M3561" s="67">
        <v>0.11</v>
      </c>
      <c r="N3561" s="67">
        <v>0.02</v>
      </c>
      <c r="O3561" s="66">
        <v>0</v>
      </c>
      <c r="P3561" s="67">
        <v>0.02</v>
      </c>
      <c r="Q3561" s="67">
        <v>0</v>
      </c>
    </row>
    <row r="3562" spans="1:17" ht="14" customHeight="1" x14ac:dyDescent="0.2">
      <c r="A3562" s="46">
        <v>3560</v>
      </c>
      <c r="B3562" s="63">
        <v>-80.354500000000002</v>
      </c>
      <c r="C3562" s="63">
        <v>25.093</v>
      </c>
      <c r="D3562" s="71">
        <v>5</v>
      </c>
      <c r="E3562" s="72">
        <v>0</v>
      </c>
      <c r="F3562" s="64">
        <v>38399</v>
      </c>
      <c r="G3562" s="65">
        <v>0.55208333333333337</v>
      </c>
      <c r="H3562" s="66">
        <v>21.431666666666661</v>
      </c>
      <c r="I3562" s="66">
        <v>36.69466666666667</v>
      </c>
      <c r="J3562" s="66">
        <v>0.19664374831249998</v>
      </c>
      <c r="K3562" s="66">
        <v>8.0197633479218794E-2</v>
      </c>
      <c r="L3562" s="67">
        <v>0</v>
      </c>
      <c r="M3562" s="67">
        <v>0.01</v>
      </c>
      <c r="N3562" s="67">
        <v>0</v>
      </c>
      <c r="O3562" s="66">
        <v>0</v>
      </c>
      <c r="P3562" s="67">
        <v>0</v>
      </c>
      <c r="Q3562" s="67">
        <v>0</v>
      </c>
    </row>
    <row r="3563" spans="1:17" ht="14" customHeight="1" x14ac:dyDescent="0.2">
      <c r="A3563" s="46">
        <v>3561</v>
      </c>
      <c r="B3563" s="63">
        <v>-80.331666666666663</v>
      </c>
      <c r="C3563" s="63">
        <v>25.079000000000001</v>
      </c>
      <c r="D3563" s="71">
        <v>5.5</v>
      </c>
      <c r="E3563" s="72">
        <v>0</v>
      </c>
      <c r="F3563" s="64">
        <v>38399</v>
      </c>
      <c r="G3563" s="65">
        <v>0.59236111111111112</v>
      </c>
      <c r="H3563" s="66">
        <v>22.703999999999997</v>
      </c>
      <c r="I3563" s="66">
        <v>36.459333333333326</v>
      </c>
      <c r="J3563" s="66">
        <v>0.24417203434375001</v>
      </c>
      <c r="K3563" s="66">
        <v>0.11409328326906246</v>
      </c>
    </row>
    <row r="3564" spans="1:17" ht="14" customHeight="1" x14ac:dyDescent="0.2">
      <c r="A3564" s="46">
        <v>3562</v>
      </c>
      <c r="B3564" s="63">
        <v>-80.317333333333337</v>
      </c>
      <c r="C3564" s="63">
        <v>25.064833333333301</v>
      </c>
      <c r="D3564" s="71">
        <v>6</v>
      </c>
      <c r="E3564" s="72">
        <v>0</v>
      </c>
      <c r="F3564" s="64">
        <v>38399</v>
      </c>
      <c r="G3564" s="65">
        <v>0.60416666666666663</v>
      </c>
      <c r="H3564" s="66">
        <v>22.627666666666666</v>
      </c>
      <c r="I3564" s="66">
        <v>36.460666666666668</v>
      </c>
      <c r="J3564" s="66">
        <v>0.25106544987500001</v>
      </c>
      <c r="K3564" s="66">
        <v>0.1002701710721875</v>
      </c>
      <c r="L3564" s="67">
        <v>0</v>
      </c>
      <c r="M3564" s="67">
        <v>0.08</v>
      </c>
      <c r="N3564" s="67">
        <v>0.01</v>
      </c>
      <c r="O3564" s="66">
        <v>0</v>
      </c>
      <c r="P3564" s="67">
        <v>0.01</v>
      </c>
      <c r="Q3564" s="67">
        <v>0</v>
      </c>
    </row>
    <row r="3565" spans="1:17" ht="14" customHeight="1" x14ac:dyDescent="0.2">
      <c r="A3565" s="46">
        <v>3563</v>
      </c>
      <c r="B3565" s="63">
        <v>-80.288333333333327</v>
      </c>
      <c r="C3565" s="63">
        <v>25.048733333333335</v>
      </c>
      <c r="D3565" s="71">
        <v>6.5</v>
      </c>
      <c r="E3565" s="72">
        <v>0</v>
      </c>
      <c r="F3565" s="64">
        <v>38399</v>
      </c>
      <c r="G3565" s="65">
        <v>0.61944444444444446</v>
      </c>
      <c r="H3565" s="66">
        <v>23.153666666666666</v>
      </c>
      <c r="I3565" s="66">
        <v>36.380333333333333</v>
      </c>
      <c r="J3565" s="66">
        <v>0.17560069037499998</v>
      </c>
      <c r="K3565" s="66">
        <v>7.8026207586875021E-2</v>
      </c>
      <c r="L3565" s="67">
        <v>0</v>
      </c>
      <c r="M3565" s="67">
        <v>0</v>
      </c>
      <c r="N3565" s="67">
        <v>0.02</v>
      </c>
      <c r="O3565" s="66">
        <v>0</v>
      </c>
      <c r="P3565" s="67">
        <v>0.02</v>
      </c>
      <c r="Q3565" s="67">
        <v>0.04</v>
      </c>
    </row>
    <row r="3566" spans="1:17" ht="14" customHeight="1" x14ac:dyDescent="0.2">
      <c r="A3566" s="46">
        <v>3564</v>
      </c>
      <c r="B3566" s="63">
        <v>-80.083666666666673</v>
      </c>
      <c r="C3566" s="63">
        <v>25.646666666666668</v>
      </c>
      <c r="D3566" s="71">
        <v>3</v>
      </c>
      <c r="E3566" s="72">
        <v>0</v>
      </c>
      <c r="F3566" s="64">
        <v>38399</v>
      </c>
      <c r="G3566" s="65">
        <v>0.76527777777777783</v>
      </c>
      <c r="H3566" s="66">
        <v>23.315666666666669</v>
      </c>
      <c r="I3566" s="66">
        <v>36.406666666666673</v>
      </c>
      <c r="J3566" s="66">
        <v>0.18829908740624995</v>
      </c>
      <c r="K3566" s="66">
        <v>7.5029385887500022E-2</v>
      </c>
      <c r="L3566" s="67">
        <v>0</v>
      </c>
      <c r="M3566" s="67">
        <v>0.04</v>
      </c>
      <c r="N3566" s="67">
        <v>0</v>
      </c>
      <c r="O3566" s="66">
        <v>0</v>
      </c>
      <c r="P3566" s="67">
        <v>0</v>
      </c>
      <c r="Q3566" s="67">
        <v>0.04</v>
      </c>
    </row>
    <row r="3567" spans="1:17" ht="14" customHeight="1" x14ac:dyDescent="0.2">
      <c r="A3567" s="46">
        <v>3565</v>
      </c>
      <c r="B3567" s="63">
        <v>-80.106666666666669</v>
      </c>
      <c r="C3567" s="63">
        <v>25.642499999999998</v>
      </c>
      <c r="D3567" s="71">
        <v>2</v>
      </c>
      <c r="E3567" s="72">
        <v>0</v>
      </c>
      <c r="F3567" s="64">
        <v>38399</v>
      </c>
      <c r="G3567" s="65">
        <v>0.77847222222222223</v>
      </c>
      <c r="H3567" s="66">
        <v>23.187333333333331</v>
      </c>
      <c r="I3567" s="66">
        <v>36.378999999999998</v>
      </c>
      <c r="J3567" s="66">
        <v>0.28553252753125002</v>
      </c>
      <c r="K3567" s="66">
        <v>0.10356994024359378</v>
      </c>
      <c r="L3567" s="67">
        <v>0</v>
      </c>
      <c r="M3567" s="67">
        <v>0.19</v>
      </c>
      <c r="N3567" s="67">
        <v>0.02</v>
      </c>
      <c r="O3567" s="66">
        <v>0</v>
      </c>
      <c r="P3567" s="67">
        <v>0.02</v>
      </c>
      <c r="Q3567" s="67">
        <v>0.04</v>
      </c>
    </row>
    <row r="3568" spans="1:17" ht="14" customHeight="1" x14ac:dyDescent="0.2">
      <c r="A3568" s="46">
        <v>3566</v>
      </c>
      <c r="B3568" s="63">
        <v>-80.126000000000005</v>
      </c>
      <c r="C3568" s="63">
        <v>25.645166666666668</v>
      </c>
      <c r="D3568" s="74">
        <v>1</v>
      </c>
      <c r="E3568" s="75">
        <v>0</v>
      </c>
      <c r="F3568" s="64">
        <v>38399</v>
      </c>
      <c r="G3568" s="65">
        <v>0.78611111111111109</v>
      </c>
      <c r="H3568" s="66">
        <v>22.13933333333333</v>
      </c>
      <c r="I3568" s="66">
        <v>36.478333333333332</v>
      </c>
      <c r="J3568" s="67">
        <v>0.29460281112499997</v>
      </c>
      <c r="K3568" s="67">
        <v>0.1010828684821875</v>
      </c>
      <c r="L3568" s="67">
        <v>0</v>
      </c>
      <c r="M3568" s="67">
        <v>0.32</v>
      </c>
      <c r="N3568" s="67">
        <v>0</v>
      </c>
      <c r="O3568" s="66">
        <v>0</v>
      </c>
      <c r="P3568" s="67">
        <v>0</v>
      </c>
      <c r="Q3568" s="67">
        <v>0.06</v>
      </c>
    </row>
    <row r="3569" spans="1:17" ht="14" customHeight="1" x14ac:dyDescent="0.2">
      <c r="A3569" s="46">
        <v>3567</v>
      </c>
      <c r="B3569" s="63">
        <v>-80.126850000000005</v>
      </c>
      <c r="C3569" s="63">
        <v>25.645700000000001</v>
      </c>
      <c r="D3569" s="71">
        <v>1</v>
      </c>
      <c r="E3569" s="72">
        <v>0</v>
      </c>
      <c r="F3569" s="64">
        <v>38449</v>
      </c>
      <c r="G3569" s="65">
        <v>0.51249999999999996</v>
      </c>
      <c r="H3569" s="66">
        <v>23.533333333333331</v>
      </c>
      <c r="I3569" s="66">
        <v>36.537000000000006</v>
      </c>
      <c r="J3569" s="66">
        <v>0.44262983937500006</v>
      </c>
      <c r="K3569" s="66">
        <v>0.21673079835921877</v>
      </c>
      <c r="M3569" s="67">
        <v>7.0000000000000007E-2</v>
      </c>
      <c r="N3569" s="67">
        <v>0.23</v>
      </c>
      <c r="Q3569" s="67">
        <v>0</v>
      </c>
    </row>
    <row r="3570" spans="1:17" ht="14" customHeight="1" x14ac:dyDescent="0.2">
      <c r="A3570" s="46">
        <v>3568</v>
      </c>
      <c r="B3570" s="63">
        <v>-80.104050000000001</v>
      </c>
      <c r="C3570" s="63">
        <v>25.641183333333334</v>
      </c>
      <c r="D3570" s="71">
        <v>2</v>
      </c>
      <c r="E3570" s="72">
        <v>0</v>
      </c>
      <c r="F3570" s="64">
        <v>38449</v>
      </c>
      <c r="G3570" s="65">
        <v>0.53611111111111109</v>
      </c>
      <c r="H3570" s="66">
        <v>23.676333333333332</v>
      </c>
      <c r="I3570" s="66">
        <v>36.399666666666668</v>
      </c>
      <c r="J3570" s="66">
        <v>0.29387718843750005</v>
      </c>
      <c r="K3570" s="66">
        <v>0.15551364032828119</v>
      </c>
      <c r="M3570" s="67">
        <v>0.09</v>
      </c>
      <c r="N3570" s="67">
        <v>0.3</v>
      </c>
      <c r="Q3570" s="67">
        <v>0.08</v>
      </c>
    </row>
    <row r="3571" spans="1:17" ht="14" customHeight="1" x14ac:dyDescent="0.2">
      <c r="A3571" s="46">
        <v>3569</v>
      </c>
      <c r="B3571" s="63">
        <v>-80.084883333333337</v>
      </c>
      <c r="C3571" s="63">
        <v>25.646933333333333</v>
      </c>
      <c r="D3571" s="71">
        <v>3</v>
      </c>
      <c r="E3571" s="72">
        <v>0</v>
      </c>
      <c r="F3571" s="64">
        <v>38449</v>
      </c>
      <c r="G3571" s="65">
        <v>0.55625000000000002</v>
      </c>
      <c r="H3571" s="66">
        <v>23.602999999999998</v>
      </c>
      <c r="I3571" s="66">
        <v>36.424999999999997</v>
      </c>
      <c r="J3571" s="66">
        <v>0.31492024637499999</v>
      </c>
      <c r="K3571" s="66">
        <v>0.12095767389281249</v>
      </c>
      <c r="M3571" s="67">
        <v>0</v>
      </c>
      <c r="N3571" s="67">
        <v>0.14000000000000001</v>
      </c>
      <c r="Q3571" s="67">
        <v>0</v>
      </c>
    </row>
    <row r="3572" spans="1:17" ht="14" customHeight="1" x14ac:dyDescent="0.2">
      <c r="A3572" s="46">
        <v>3570</v>
      </c>
      <c r="B3572" s="63">
        <v>-80.380083333333332</v>
      </c>
      <c r="C3572" s="63">
        <v>25.108599999999999</v>
      </c>
      <c r="D3572" s="71">
        <v>4</v>
      </c>
      <c r="E3572" s="72">
        <v>0</v>
      </c>
      <c r="F3572" s="64">
        <v>38449</v>
      </c>
      <c r="G3572" s="65">
        <v>0.76736111111111116</v>
      </c>
      <c r="H3572" s="66">
        <v>24.393666666666665</v>
      </c>
      <c r="I3572" s="66">
        <v>37.541333333333334</v>
      </c>
      <c r="J3572" s="66">
        <v>0.20789089996874999</v>
      </c>
      <c r="K3572" s="66">
        <v>1.9056665830468767E-2</v>
      </c>
      <c r="M3572" s="67">
        <v>0</v>
      </c>
      <c r="N3572" s="67">
        <v>0.28000000000000003</v>
      </c>
      <c r="Q3572" s="67">
        <v>0</v>
      </c>
    </row>
    <row r="3573" spans="1:17" ht="14" customHeight="1" x14ac:dyDescent="0.2">
      <c r="A3573" s="46">
        <v>3571</v>
      </c>
      <c r="B3573" s="63">
        <v>-80.354866666666666</v>
      </c>
      <c r="C3573" s="63">
        <v>25.09385</v>
      </c>
      <c r="D3573" s="71">
        <v>5</v>
      </c>
      <c r="E3573" s="72">
        <v>0</v>
      </c>
      <c r="F3573" s="64">
        <v>38449</v>
      </c>
      <c r="G3573" s="65">
        <v>0.78333333333333333</v>
      </c>
      <c r="H3573" s="66">
        <v>24.316333333333336</v>
      </c>
      <c r="I3573" s="66">
        <v>36.91566666666666</v>
      </c>
      <c r="J3573" s="66">
        <v>0.30512434009375</v>
      </c>
      <c r="K3573" s="66">
        <v>9.5065642346093798E-2</v>
      </c>
      <c r="M3573" s="67">
        <v>0</v>
      </c>
      <c r="N3573" s="67">
        <v>0.17</v>
      </c>
      <c r="Q3573" s="67">
        <v>0</v>
      </c>
    </row>
    <row r="3574" spans="1:17" ht="14" customHeight="1" x14ac:dyDescent="0.2">
      <c r="A3574" s="46">
        <v>3572</v>
      </c>
      <c r="B3574" s="63">
        <v>-80.692983333333331</v>
      </c>
      <c r="C3574" s="63">
        <v>24.717633333333332</v>
      </c>
      <c r="D3574" s="71">
        <v>9.5</v>
      </c>
      <c r="E3574" s="72">
        <v>0</v>
      </c>
      <c r="F3574" s="64">
        <v>38449</v>
      </c>
      <c r="G3574" s="65">
        <v>0.97222222222222221</v>
      </c>
      <c r="H3574" s="66">
        <v>23.531000000000002</v>
      </c>
      <c r="I3574" s="66">
        <v>36.303333333333335</v>
      </c>
      <c r="J3574" s="66">
        <v>0.12516991359375002</v>
      </c>
      <c r="K3574" s="66">
        <v>4.6340078880468746E-2</v>
      </c>
      <c r="M3574" s="67">
        <v>0</v>
      </c>
      <c r="N3574" s="67">
        <v>0.23</v>
      </c>
      <c r="Q3574" s="67">
        <v>0</v>
      </c>
    </row>
    <row r="3575" spans="1:17" ht="14" customHeight="1" x14ac:dyDescent="0.2">
      <c r="A3575" s="46">
        <v>3573</v>
      </c>
      <c r="B3575" s="63">
        <v>-80.723699999999994</v>
      </c>
      <c r="C3575" s="63">
        <v>24.765333333333334</v>
      </c>
      <c r="D3575" s="71">
        <v>9</v>
      </c>
      <c r="E3575" s="72">
        <v>0</v>
      </c>
      <c r="F3575" s="64">
        <v>38449</v>
      </c>
      <c r="G3575" s="65">
        <v>0.99722222222222223</v>
      </c>
      <c r="H3575" s="66">
        <v>23.783666666666665</v>
      </c>
      <c r="I3575" s="66">
        <v>36.335333333333331</v>
      </c>
      <c r="J3575" s="66">
        <v>0.15129233034374998</v>
      </c>
      <c r="K3575" s="66">
        <v>4.3085661127031286E-2</v>
      </c>
      <c r="M3575" s="67">
        <v>0</v>
      </c>
      <c r="N3575" s="67">
        <v>0.13</v>
      </c>
      <c r="Q3575" s="67">
        <v>0</v>
      </c>
    </row>
    <row r="3576" spans="1:17" ht="14" customHeight="1" x14ac:dyDescent="0.2">
      <c r="A3576" s="46">
        <v>3574</v>
      </c>
      <c r="B3576" s="63">
        <v>-80.742233333333331</v>
      </c>
      <c r="C3576" s="63">
        <v>24.794416666666667</v>
      </c>
      <c r="D3576" s="71">
        <v>8</v>
      </c>
      <c r="E3576" s="72">
        <v>0</v>
      </c>
      <c r="F3576" s="64">
        <v>38450</v>
      </c>
      <c r="G3576" s="65">
        <v>1.3888888888888888E-2</v>
      </c>
      <c r="H3576" s="66">
        <v>24.440999999999999</v>
      </c>
      <c r="I3576" s="66">
        <v>36.44166666666667</v>
      </c>
      <c r="J3576" s="66">
        <v>0.30657558546874997</v>
      </c>
      <c r="K3576" s="66">
        <v>0.10089057847000002</v>
      </c>
      <c r="M3576" s="67">
        <v>0</v>
      </c>
      <c r="N3576" s="67">
        <v>0.25</v>
      </c>
      <c r="Q3576" s="67">
        <v>0</v>
      </c>
    </row>
    <row r="3577" spans="1:17" ht="14" customHeight="1" x14ac:dyDescent="0.2">
      <c r="A3577" s="46">
        <v>3575</v>
      </c>
      <c r="B3577" s="63">
        <v>-80.755633333333336</v>
      </c>
      <c r="C3577" s="63">
        <v>24.818650000000002</v>
      </c>
      <c r="D3577" s="71">
        <v>7</v>
      </c>
      <c r="E3577" s="72">
        <v>0</v>
      </c>
      <c r="F3577" s="64">
        <v>38450</v>
      </c>
      <c r="G3577" s="65">
        <v>2.7777777777777776E-2</v>
      </c>
      <c r="H3577" s="66">
        <v>24.582999999999998</v>
      </c>
      <c r="I3577" s="66">
        <v>36.832333333333338</v>
      </c>
      <c r="J3577" s="66">
        <v>0.29532843381249996</v>
      </c>
      <c r="K3577" s="66">
        <v>0.11872094195859374</v>
      </c>
      <c r="M3577" s="67">
        <v>0</v>
      </c>
      <c r="N3577" s="67">
        <v>0.32</v>
      </c>
      <c r="Q3577" s="67">
        <v>0</v>
      </c>
    </row>
    <row r="3578" spans="1:17" ht="14" customHeight="1" x14ac:dyDescent="0.2">
      <c r="A3578" s="46">
        <v>3576</v>
      </c>
      <c r="B3578" s="63">
        <v>-80.8613</v>
      </c>
      <c r="C3578" s="63">
        <v>24.785666666666668</v>
      </c>
      <c r="D3578" s="71">
        <v>10</v>
      </c>
      <c r="E3578" s="72">
        <v>0</v>
      </c>
      <c r="F3578" s="64">
        <v>38450</v>
      </c>
      <c r="G3578" s="65">
        <v>6.3888888888888884E-2</v>
      </c>
      <c r="H3578" s="66">
        <v>24.596666666666664</v>
      </c>
      <c r="I3578" s="66">
        <v>36.744666666666667</v>
      </c>
      <c r="J3578" s="66">
        <v>0.54095171353125004</v>
      </c>
      <c r="K3578" s="66">
        <v>0.25353800918265623</v>
      </c>
      <c r="M3578" s="67">
        <v>0</v>
      </c>
      <c r="N3578" s="67">
        <v>0.39</v>
      </c>
      <c r="Q3578" s="67">
        <v>0.51</v>
      </c>
    </row>
    <row r="3579" spans="1:17" ht="14" customHeight="1" x14ac:dyDescent="0.2">
      <c r="A3579" s="46">
        <v>3577</v>
      </c>
      <c r="B3579" s="63">
        <v>-80.846850000000003</v>
      </c>
      <c r="C3579" s="63">
        <v>24.753783333333335</v>
      </c>
      <c r="D3579" s="71">
        <v>11</v>
      </c>
      <c r="E3579" s="72">
        <v>0</v>
      </c>
      <c r="F3579" s="64">
        <v>38450</v>
      </c>
      <c r="G3579" s="65">
        <v>8.1250000000000003E-2</v>
      </c>
      <c r="H3579" s="66">
        <v>24.149666666666665</v>
      </c>
      <c r="I3579" s="66">
        <v>36.444333333333333</v>
      </c>
      <c r="J3579" s="66">
        <v>0.35519230553125003</v>
      </c>
      <c r="K3579" s="66">
        <v>0.15136852072593746</v>
      </c>
      <c r="M3579" s="67">
        <v>0</v>
      </c>
      <c r="N3579" s="67">
        <v>0.25</v>
      </c>
      <c r="Q3579" s="67">
        <v>0</v>
      </c>
    </row>
    <row r="3580" spans="1:17" ht="14" customHeight="1" x14ac:dyDescent="0.2">
      <c r="A3580" s="46">
        <v>3578</v>
      </c>
      <c r="B3580" s="63">
        <v>-80.833933333333334</v>
      </c>
      <c r="C3580" s="63">
        <v>24.71555</v>
      </c>
      <c r="D3580" s="71">
        <v>12</v>
      </c>
      <c r="E3580" s="72">
        <v>0</v>
      </c>
      <c r="F3580" s="64">
        <v>38450</v>
      </c>
      <c r="G3580" s="65">
        <v>0.10416666666666667</v>
      </c>
      <c r="H3580" s="66">
        <v>23.902000000000001</v>
      </c>
      <c r="I3580" s="66">
        <v>36.359666666666669</v>
      </c>
      <c r="J3580" s="66">
        <v>0.18176848321875</v>
      </c>
      <c r="K3580" s="66">
        <v>6.0424415244843745E-2</v>
      </c>
      <c r="M3580" s="67">
        <v>0</v>
      </c>
      <c r="N3580" s="67">
        <v>0.27</v>
      </c>
      <c r="Q3580" s="67">
        <v>0</v>
      </c>
    </row>
    <row r="3581" spans="1:17" ht="14" customHeight="1" x14ac:dyDescent="0.2">
      <c r="A3581" s="46">
        <v>3579</v>
      </c>
      <c r="B3581" s="63">
        <v>-81.030216666666661</v>
      </c>
      <c r="C3581" s="63">
        <v>24.698799999999999</v>
      </c>
      <c r="D3581" s="71">
        <v>13</v>
      </c>
      <c r="E3581" s="72">
        <v>0</v>
      </c>
      <c r="F3581" s="64">
        <v>38450</v>
      </c>
      <c r="G3581" s="65">
        <v>0.50486111111111109</v>
      </c>
      <c r="H3581" s="66">
        <v>24.477333333333334</v>
      </c>
      <c r="I3581" s="66">
        <v>36.758333333333333</v>
      </c>
      <c r="J3581" s="66">
        <v>0.43029425368749996</v>
      </c>
      <c r="K3581" s="66">
        <v>0.30771844120156255</v>
      </c>
      <c r="M3581" s="67">
        <v>0</v>
      </c>
      <c r="N3581" s="67">
        <v>0.36</v>
      </c>
      <c r="Q3581" s="67">
        <v>2.6</v>
      </c>
    </row>
    <row r="3582" spans="1:17" ht="14" customHeight="1" x14ac:dyDescent="0.2">
      <c r="A3582" s="46">
        <v>3580</v>
      </c>
      <c r="B3582" s="63">
        <v>-81.023200000000003</v>
      </c>
      <c r="C3582" s="63">
        <v>24.676200000000001</v>
      </c>
      <c r="D3582" s="71">
        <v>14</v>
      </c>
      <c r="E3582" s="72">
        <v>0</v>
      </c>
      <c r="F3582" s="64">
        <v>38450</v>
      </c>
      <c r="G3582" s="65">
        <v>0.52083333333333337</v>
      </c>
      <c r="H3582" s="66">
        <v>24.178666666666668</v>
      </c>
      <c r="I3582" s="66">
        <v>36.529333333333334</v>
      </c>
      <c r="J3582" s="66">
        <v>0.46077040656250001</v>
      </c>
      <c r="K3582" s="66">
        <v>0.21141017000312504</v>
      </c>
      <c r="M3582" s="67">
        <v>0</v>
      </c>
      <c r="N3582" s="67">
        <v>0.2</v>
      </c>
      <c r="Q3582" s="67">
        <v>1.1000000000000001</v>
      </c>
    </row>
    <row r="3583" spans="1:17" ht="14" customHeight="1" x14ac:dyDescent="0.2">
      <c r="A3583" s="46">
        <v>3581</v>
      </c>
      <c r="B3583" s="63">
        <v>-81.017383333333328</v>
      </c>
      <c r="C3583" s="63">
        <v>24.644933333333334</v>
      </c>
      <c r="D3583" s="71">
        <v>15</v>
      </c>
      <c r="E3583" s="72">
        <v>0</v>
      </c>
      <c r="F3583" s="64">
        <v>38450</v>
      </c>
      <c r="G3583" s="65">
        <v>0.55208333333333337</v>
      </c>
      <c r="H3583" s="66">
        <v>23.704666666666665</v>
      </c>
      <c r="I3583" s="66">
        <v>36.301000000000002</v>
      </c>
      <c r="J3583" s="66">
        <v>0.19482969159374994</v>
      </c>
      <c r="K3583" s="66">
        <v>6.8152296866718837E-2</v>
      </c>
      <c r="M3583" s="67">
        <v>0</v>
      </c>
      <c r="N3583" s="67">
        <v>0.31</v>
      </c>
      <c r="Q3583" s="67">
        <v>0</v>
      </c>
    </row>
    <row r="3584" spans="1:17" ht="14" customHeight="1" x14ac:dyDescent="0.2">
      <c r="A3584" s="46">
        <v>3582</v>
      </c>
      <c r="B3584" s="63">
        <v>-80.991433333333333</v>
      </c>
      <c r="C3584" s="63">
        <v>24.591116666666668</v>
      </c>
      <c r="D3584" s="71">
        <v>15.5</v>
      </c>
      <c r="E3584" s="72">
        <v>0</v>
      </c>
      <c r="F3584" s="64">
        <v>38450</v>
      </c>
      <c r="G3584" s="65">
        <v>0.58888888888888891</v>
      </c>
      <c r="H3584" s="66">
        <v>23.878666666666664</v>
      </c>
      <c r="I3584" s="66">
        <v>36.266999999999996</v>
      </c>
      <c r="J3584" s="66">
        <v>0.14911546228124997</v>
      </c>
      <c r="K3584" s="66">
        <v>4.6648468522656278E-2</v>
      </c>
      <c r="M3584" s="67">
        <v>0</v>
      </c>
      <c r="N3584" s="67">
        <v>0.23</v>
      </c>
      <c r="Q3584" s="67">
        <v>0</v>
      </c>
    </row>
    <row r="3585" spans="1:17" ht="14" customHeight="1" x14ac:dyDescent="0.2">
      <c r="A3585" s="46">
        <v>3583</v>
      </c>
      <c r="B3585" s="63">
        <v>-81.18353333333333</v>
      </c>
      <c r="C3585" s="63">
        <v>24.596966666666667</v>
      </c>
      <c r="D3585" s="71">
        <v>18</v>
      </c>
      <c r="E3585" s="72">
        <v>0</v>
      </c>
      <c r="F3585" s="64">
        <v>38450</v>
      </c>
      <c r="G3585" s="65">
        <v>0.66527777777777775</v>
      </c>
      <c r="H3585" s="66">
        <v>23.864666666666665</v>
      </c>
      <c r="I3585" s="66">
        <v>36.220666666666666</v>
      </c>
      <c r="J3585" s="66">
        <v>0.20643965459375002</v>
      </c>
      <c r="K3585" s="66">
        <v>6.1393121532656227E-2</v>
      </c>
      <c r="M3585" s="67">
        <v>0</v>
      </c>
      <c r="N3585" s="67">
        <v>0.21</v>
      </c>
      <c r="Q3585" s="67">
        <v>0</v>
      </c>
    </row>
    <row r="3586" spans="1:17" ht="14" customHeight="1" x14ac:dyDescent="0.2">
      <c r="A3586" s="46">
        <v>3584</v>
      </c>
      <c r="B3586" s="63">
        <v>-81.19283333333334</v>
      </c>
      <c r="C3586" s="63">
        <v>24.63505</v>
      </c>
      <c r="D3586" s="71">
        <v>17</v>
      </c>
      <c r="E3586" s="72">
        <v>0</v>
      </c>
      <c r="F3586" s="64">
        <v>38450</v>
      </c>
      <c r="G3586" s="65">
        <v>0.69097222222222221</v>
      </c>
      <c r="H3586" s="66">
        <v>24.151333333333337</v>
      </c>
      <c r="I3586" s="66">
        <v>36.315333333333335</v>
      </c>
      <c r="J3586" s="66">
        <v>0.52607644843750001</v>
      </c>
      <c r="K3586" s="66">
        <v>0.14402521912843752</v>
      </c>
      <c r="M3586" s="67">
        <v>0</v>
      </c>
      <c r="N3586" s="67">
        <v>0.26</v>
      </c>
      <c r="Q3586" s="67">
        <v>0.96</v>
      </c>
    </row>
    <row r="3587" spans="1:17" ht="14" customHeight="1" x14ac:dyDescent="0.2">
      <c r="A3587" s="46">
        <v>3585</v>
      </c>
      <c r="B3587" s="63">
        <v>-81.201633333333334</v>
      </c>
      <c r="C3587" s="63">
        <v>24.66835</v>
      </c>
      <c r="D3587" s="71">
        <v>16</v>
      </c>
      <c r="E3587" s="72">
        <v>0</v>
      </c>
      <c r="F3587" s="64">
        <v>38450</v>
      </c>
      <c r="G3587" s="65">
        <v>0.71875</v>
      </c>
      <c r="H3587" s="66">
        <v>24.901999999999997</v>
      </c>
      <c r="I3587" s="66">
        <v>36.514000000000003</v>
      </c>
      <c r="J3587" s="66">
        <v>0.74122357528124994</v>
      </c>
      <c r="K3587" s="66">
        <v>0.30377468189500012</v>
      </c>
      <c r="M3587" s="67">
        <v>0.06</v>
      </c>
      <c r="N3587" s="67">
        <v>0.16</v>
      </c>
      <c r="Q3587" s="67">
        <v>4.5999999999999996</v>
      </c>
    </row>
    <row r="3588" spans="1:17" ht="14" customHeight="1" x14ac:dyDescent="0.2">
      <c r="A3588" s="46">
        <v>3586</v>
      </c>
      <c r="B3588" s="63">
        <v>-81.421999999999997</v>
      </c>
      <c r="C3588" s="63">
        <v>24.609316666666668</v>
      </c>
      <c r="D3588" s="71">
        <v>19</v>
      </c>
      <c r="E3588" s="72">
        <v>0</v>
      </c>
      <c r="F3588" s="64">
        <v>38450</v>
      </c>
      <c r="G3588" s="65">
        <v>0.78263888888888899</v>
      </c>
      <c r="H3588" s="66">
        <v>25.631666666666671</v>
      </c>
      <c r="I3588" s="66">
        <v>35.93</v>
      </c>
      <c r="J3588" s="66">
        <v>0.35990885300000008</v>
      </c>
      <c r="K3588" s="66">
        <v>0.13972227659156247</v>
      </c>
      <c r="M3588" s="67">
        <v>0</v>
      </c>
      <c r="N3588" s="67">
        <v>0.3</v>
      </c>
      <c r="Q3588" s="67">
        <v>1.4</v>
      </c>
    </row>
    <row r="3589" spans="1:17" ht="14" customHeight="1" x14ac:dyDescent="0.2">
      <c r="A3589" s="46">
        <v>3587</v>
      </c>
      <c r="B3589" s="63">
        <v>-81.41846666666666</v>
      </c>
      <c r="C3589" s="63">
        <v>24.574283333333334</v>
      </c>
      <c r="D3589" s="71">
        <v>20</v>
      </c>
      <c r="E3589" s="72">
        <v>0</v>
      </c>
      <c r="F3589" s="64">
        <v>38450</v>
      </c>
      <c r="G3589" s="65">
        <v>0.7993055555555556</v>
      </c>
      <c r="H3589" s="66">
        <v>24.936666666666667</v>
      </c>
      <c r="I3589" s="66">
        <v>36.283999999999999</v>
      </c>
      <c r="J3589" s="66">
        <v>0.50866150393749998</v>
      </c>
      <c r="K3589" s="66">
        <v>0.13580028596562493</v>
      </c>
      <c r="M3589" s="67">
        <v>0</v>
      </c>
      <c r="N3589" s="67">
        <v>0.21</v>
      </c>
      <c r="Q3589" s="67">
        <v>5.9</v>
      </c>
    </row>
    <row r="3590" spans="1:17" ht="14" customHeight="1" x14ac:dyDescent="0.2">
      <c r="A3590" s="46">
        <v>3588</v>
      </c>
      <c r="B3590" s="63">
        <v>-81.411666666666662</v>
      </c>
      <c r="C3590" s="63">
        <v>24.537683333333334</v>
      </c>
      <c r="D3590" s="71">
        <v>21</v>
      </c>
      <c r="E3590" s="72">
        <v>0</v>
      </c>
      <c r="F3590" s="64">
        <v>38450</v>
      </c>
      <c r="G3590" s="65">
        <v>0.82361111111111107</v>
      </c>
      <c r="H3590" s="66">
        <v>24.364999999999998</v>
      </c>
      <c r="I3590" s="66">
        <v>36.090000000000003</v>
      </c>
      <c r="J3590" s="66">
        <v>0.39764123275000007</v>
      </c>
      <c r="K3590" s="66">
        <v>9.9218018175312422E-2</v>
      </c>
      <c r="M3590" s="67">
        <v>0</v>
      </c>
      <c r="N3590" s="67">
        <v>0.25</v>
      </c>
      <c r="Q3590" s="67">
        <v>1.6</v>
      </c>
    </row>
    <row r="3591" spans="1:17" ht="14" customHeight="1" x14ac:dyDescent="0.2">
      <c r="A3591" s="46">
        <v>3589</v>
      </c>
      <c r="B3591" s="63">
        <v>-81.389399999999995</v>
      </c>
      <c r="C3591" s="63">
        <v>24.479733333333332</v>
      </c>
      <c r="D3591" s="71">
        <v>21.5</v>
      </c>
      <c r="E3591" s="72">
        <v>0</v>
      </c>
      <c r="F3591" s="64">
        <v>38450</v>
      </c>
      <c r="G3591" s="65">
        <v>0.85277777777777775</v>
      </c>
      <c r="H3591" s="66">
        <v>24.002666666666666</v>
      </c>
      <c r="I3591" s="66">
        <v>36.292999999999999</v>
      </c>
      <c r="J3591" s="66">
        <v>0.20317435249999999</v>
      </c>
      <c r="K3591" s="66">
        <v>5.5649817961093792E-2</v>
      </c>
      <c r="M3591" s="67">
        <v>0</v>
      </c>
      <c r="N3591" s="67">
        <v>0.21</v>
      </c>
      <c r="Q3591" s="67">
        <v>0</v>
      </c>
    </row>
    <row r="3592" spans="1:17" ht="14" customHeight="1" x14ac:dyDescent="0.2">
      <c r="A3592" s="46">
        <v>3590</v>
      </c>
      <c r="B3592" s="63">
        <v>-81.829499999999996</v>
      </c>
      <c r="C3592" s="63">
        <v>24.536666666666665</v>
      </c>
      <c r="D3592" s="71">
        <v>24</v>
      </c>
      <c r="E3592" s="72">
        <v>0</v>
      </c>
      <c r="F3592" s="64">
        <v>38451</v>
      </c>
      <c r="G3592" s="65">
        <v>0.4548611111111111</v>
      </c>
      <c r="H3592" s="66">
        <v>25.007000000000001</v>
      </c>
      <c r="I3592" s="66">
        <v>36.155000000000001</v>
      </c>
      <c r="J3592" s="66">
        <v>0.58666594284374995</v>
      </c>
      <c r="K3592" s="66">
        <v>0.41155686183953144</v>
      </c>
      <c r="M3592" s="67">
        <v>0.03</v>
      </c>
      <c r="N3592" s="67">
        <v>0.66</v>
      </c>
      <c r="Q3592" s="67">
        <v>0.06</v>
      </c>
    </row>
    <row r="3593" spans="1:17" ht="14" customHeight="1" x14ac:dyDescent="0.2">
      <c r="A3593" s="46">
        <v>3591</v>
      </c>
      <c r="B3593" s="63">
        <v>-81.828333333333333</v>
      </c>
      <c r="C3593" s="63">
        <v>24.486000000000001</v>
      </c>
      <c r="D3593" s="71">
        <v>23</v>
      </c>
      <c r="E3593" s="72">
        <v>0</v>
      </c>
      <c r="F3593" s="64">
        <v>38451</v>
      </c>
      <c r="G3593" s="65">
        <v>0.47569444444444442</v>
      </c>
      <c r="H3593" s="66">
        <v>24.725999999999999</v>
      </c>
      <c r="I3593" s="66">
        <v>36.361666666666665</v>
      </c>
      <c r="J3593" s="66">
        <v>0.79201716340625006</v>
      </c>
      <c r="K3593" s="66">
        <v>0.25817836626921881</v>
      </c>
      <c r="M3593" s="67">
        <v>0.26</v>
      </c>
      <c r="N3593" s="67">
        <v>0.46</v>
      </c>
      <c r="Q3593" s="67">
        <v>0.63</v>
      </c>
    </row>
    <row r="3594" spans="1:17" ht="14" customHeight="1" x14ac:dyDescent="0.2">
      <c r="A3594" s="46">
        <v>3592</v>
      </c>
      <c r="B3594" s="63">
        <v>-81.828000000000003</v>
      </c>
      <c r="C3594" s="63">
        <v>24.454666666666668</v>
      </c>
      <c r="D3594" s="71">
        <v>22</v>
      </c>
      <c r="E3594" s="72">
        <v>0</v>
      </c>
      <c r="F3594" s="64">
        <v>38451</v>
      </c>
      <c r="G3594" s="65">
        <v>0.4916666666666667</v>
      </c>
      <c r="H3594" s="66">
        <v>24.21166666666667</v>
      </c>
      <c r="I3594" s="66">
        <v>36.262</v>
      </c>
      <c r="J3594" s="66">
        <v>0.46875225612499999</v>
      </c>
      <c r="K3594" s="66">
        <v>0.14383292911625001</v>
      </c>
      <c r="M3594" s="67">
        <v>0.04</v>
      </c>
      <c r="N3594" s="67">
        <v>0.26</v>
      </c>
      <c r="Q3594" s="67">
        <v>0.03</v>
      </c>
    </row>
    <row r="3595" spans="1:17" ht="14" customHeight="1" x14ac:dyDescent="0.2">
      <c r="A3595" s="46">
        <v>3593</v>
      </c>
      <c r="B3595" s="63">
        <v>-81.827666666666673</v>
      </c>
      <c r="C3595" s="63">
        <v>24.395499999999998</v>
      </c>
      <c r="D3595" s="71">
        <v>22.5</v>
      </c>
      <c r="E3595" s="72">
        <v>0</v>
      </c>
      <c r="F3595" s="64">
        <v>38451</v>
      </c>
      <c r="G3595" s="65">
        <v>0.51666666666666672</v>
      </c>
      <c r="H3595" s="66">
        <v>23.387333333333334</v>
      </c>
      <c r="I3595" s="66">
        <v>36.175333333333334</v>
      </c>
      <c r="J3595" s="66">
        <v>0.30621277412499998</v>
      </c>
      <c r="K3595" s="66">
        <v>8.9819390315468817E-2</v>
      </c>
      <c r="M3595" s="67">
        <v>0.03</v>
      </c>
      <c r="N3595" s="67">
        <v>0.26</v>
      </c>
      <c r="Q3595" s="67">
        <v>0</v>
      </c>
    </row>
    <row r="3596" spans="1:17" ht="14" customHeight="1" x14ac:dyDescent="0.2">
      <c r="A3596" s="46">
        <v>3594</v>
      </c>
      <c r="B3596" s="63">
        <v>-82.764233333333337</v>
      </c>
      <c r="C3596" s="63">
        <v>24.287099999999999</v>
      </c>
      <c r="D3596" s="71">
        <v>25.5</v>
      </c>
      <c r="E3596" s="72">
        <v>0</v>
      </c>
      <c r="F3596" s="64">
        <v>38451</v>
      </c>
      <c r="G3596" s="65">
        <v>0.77013888888888893</v>
      </c>
      <c r="H3596" s="66">
        <v>25.583666666666669</v>
      </c>
      <c r="I3596" s="66">
        <v>36.406333333333329</v>
      </c>
      <c r="J3596" s="66">
        <v>8.4535043093749984E-2</v>
      </c>
      <c r="K3596" s="66">
        <v>2.6686588389531259E-2</v>
      </c>
      <c r="L3596" s="66"/>
      <c r="M3596" s="66">
        <v>0.03</v>
      </c>
      <c r="N3596" s="66">
        <v>0.18</v>
      </c>
      <c r="P3596" s="66"/>
      <c r="Q3596" s="66">
        <v>0</v>
      </c>
    </row>
    <row r="3597" spans="1:17" ht="14" customHeight="1" x14ac:dyDescent="0.2">
      <c r="A3597" s="46">
        <v>3595</v>
      </c>
      <c r="B3597" s="63">
        <v>-82.766383333333337</v>
      </c>
      <c r="C3597" s="63">
        <v>24.393666666666668</v>
      </c>
      <c r="D3597" s="71">
        <v>25</v>
      </c>
      <c r="E3597" s="72">
        <v>0</v>
      </c>
      <c r="F3597" s="64">
        <v>38451</v>
      </c>
      <c r="G3597" s="65">
        <v>0.81597222222222221</v>
      </c>
      <c r="H3597" s="66">
        <v>24.879333333333335</v>
      </c>
      <c r="I3597" s="66">
        <v>36.420666666666669</v>
      </c>
      <c r="J3597" s="66">
        <v>0.17741474709374999</v>
      </c>
      <c r="K3597" s="66">
        <v>5.8541424370781275E-2</v>
      </c>
      <c r="M3597" s="67">
        <v>0.05</v>
      </c>
      <c r="N3597" s="67">
        <v>0.24</v>
      </c>
      <c r="Q3597" s="67">
        <v>0</v>
      </c>
    </row>
    <row r="3598" spans="1:17" ht="14" customHeight="1" x14ac:dyDescent="0.2">
      <c r="A3598" s="46">
        <v>3596</v>
      </c>
      <c r="B3598" s="63">
        <v>-82.767899999999997</v>
      </c>
      <c r="C3598" s="63">
        <v>24.492533333333334</v>
      </c>
      <c r="D3598" s="71">
        <v>26</v>
      </c>
      <c r="E3598" s="72">
        <v>0</v>
      </c>
      <c r="F3598" s="64">
        <v>38451</v>
      </c>
      <c r="G3598" s="65">
        <v>0.8520833333333333</v>
      </c>
      <c r="H3598" s="66">
        <v>25.084333333333333</v>
      </c>
      <c r="I3598" s="66">
        <v>36.378000000000007</v>
      </c>
      <c r="J3598" s="66">
        <v>0.19156438949999999</v>
      </c>
      <c r="K3598" s="66">
        <v>4.4391781964531279E-2</v>
      </c>
      <c r="M3598" s="67">
        <v>0.35</v>
      </c>
      <c r="N3598" s="67">
        <v>0.35</v>
      </c>
      <c r="Q3598" s="67">
        <v>0</v>
      </c>
    </row>
    <row r="3599" spans="1:17" ht="14" customHeight="1" x14ac:dyDescent="0.2">
      <c r="A3599" s="46">
        <v>3597</v>
      </c>
      <c r="B3599" s="63">
        <v>-82.768466666666669</v>
      </c>
      <c r="C3599" s="63">
        <v>24.5899</v>
      </c>
      <c r="D3599" s="71">
        <v>27</v>
      </c>
      <c r="E3599" s="72">
        <v>0</v>
      </c>
      <c r="F3599" s="64">
        <v>38451</v>
      </c>
      <c r="G3599" s="65">
        <v>0.8881944444444444</v>
      </c>
      <c r="H3599" s="66">
        <v>24.957999999999998</v>
      </c>
      <c r="I3599" s="66">
        <v>36.43</v>
      </c>
      <c r="J3599" s="66">
        <v>0.14548734884374998</v>
      </c>
      <c r="K3599" s="66">
        <v>3.2952340296093764E-2</v>
      </c>
      <c r="M3599" s="67">
        <v>0.03</v>
      </c>
      <c r="N3599" s="67">
        <v>0.21</v>
      </c>
      <c r="Q3599" s="67">
        <v>0</v>
      </c>
    </row>
    <row r="3600" spans="1:17" ht="14" customHeight="1" x14ac:dyDescent="0.2">
      <c r="A3600" s="46">
        <v>3598</v>
      </c>
      <c r="B3600" s="63">
        <v>-82.911450000000002</v>
      </c>
      <c r="C3600" s="63">
        <v>24.617999999999999</v>
      </c>
      <c r="D3600" s="71" t="s">
        <v>26</v>
      </c>
      <c r="E3600" s="72">
        <v>0</v>
      </c>
      <c r="F3600" s="64">
        <v>38452</v>
      </c>
      <c r="G3600" s="65">
        <v>0.47916666666666669</v>
      </c>
      <c r="H3600" s="66">
        <v>23.962333333333333</v>
      </c>
      <c r="I3600" s="66">
        <v>36.45066666666667</v>
      </c>
      <c r="J3600" s="66">
        <v>0.34213109715625001</v>
      </c>
      <c r="K3600" s="66">
        <v>0.1301277306060937</v>
      </c>
      <c r="M3600" s="67">
        <v>0</v>
      </c>
      <c r="N3600" s="67">
        <v>0.24</v>
      </c>
      <c r="Q3600" s="67">
        <v>0</v>
      </c>
    </row>
    <row r="3601" spans="1:17" ht="14" customHeight="1" x14ac:dyDescent="0.2">
      <c r="A3601" s="46">
        <v>3599</v>
      </c>
      <c r="B3601" s="63">
        <v>-82.971816666666669</v>
      </c>
      <c r="C3601" s="63">
        <v>24.549183333333332</v>
      </c>
      <c r="D3601" s="71" t="s">
        <v>25</v>
      </c>
      <c r="E3601" s="72">
        <v>0</v>
      </c>
      <c r="F3601" s="64">
        <v>38452</v>
      </c>
      <c r="G3601" s="65">
        <v>0.50486111111111109</v>
      </c>
      <c r="H3601" s="66">
        <v>23.867000000000001</v>
      </c>
      <c r="I3601" s="66">
        <v>36.454666666666668</v>
      </c>
      <c r="J3601" s="66">
        <v>0.24888858181249998</v>
      </c>
      <c r="K3601" s="66">
        <v>9.0320069969843778E-2</v>
      </c>
      <c r="L3601" s="66"/>
      <c r="M3601" s="66">
        <v>0</v>
      </c>
      <c r="N3601" s="66">
        <v>0.19</v>
      </c>
      <c r="P3601" s="66"/>
      <c r="Q3601" s="66">
        <v>0</v>
      </c>
    </row>
    <row r="3602" spans="1:17" ht="14" customHeight="1" x14ac:dyDescent="0.2">
      <c r="A3602" s="46">
        <v>3600</v>
      </c>
      <c r="B3602" s="63">
        <v>-83.042866666666669</v>
      </c>
      <c r="C3602" s="63">
        <v>24.467483333333334</v>
      </c>
      <c r="D3602" s="71" t="s">
        <v>24</v>
      </c>
      <c r="E3602" s="72">
        <v>0</v>
      </c>
      <c r="F3602" s="64">
        <v>38452</v>
      </c>
      <c r="G3602" s="65">
        <v>0.53680555555555554</v>
      </c>
      <c r="H3602" s="66">
        <v>23.729333333333333</v>
      </c>
      <c r="I3602" s="66">
        <v>36.445666666666675</v>
      </c>
      <c r="J3602" s="66">
        <v>0.18793627606249996</v>
      </c>
      <c r="K3602" s="66">
        <v>4.9752319568437557E-2</v>
      </c>
      <c r="M3602" s="67">
        <v>0</v>
      </c>
      <c r="N3602" s="67">
        <v>0.25</v>
      </c>
      <c r="Q3602" s="67">
        <v>0</v>
      </c>
    </row>
    <row r="3603" spans="1:17" ht="14" customHeight="1" x14ac:dyDescent="0.2">
      <c r="A3603" s="46">
        <v>3601</v>
      </c>
      <c r="B3603" s="63">
        <v>-83.114866666666671</v>
      </c>
      <c r="C3603" s="63">
        <v>24.383883333333333</v>
      </c>
      <c r="D3603" s="71" t="s">
        <v>23</v>
      </c>
      <c r="E3603" s="72">
        <v>0</v>
      </c>
      <c r="F3603" s="64">
        <v>38452</v>
      </c>
      <c r="G3603" s="65">
        <v>0.57638888888888895</v>
      </c>
      <c r="H3603" s="66">
        <v>24.039333333333332</v>
      </c>
      <c r="I3603" s="66">
        <v>36.455333333333336</v>
      </c>
      <c r="J3603" s="66">
        <v>0.10267561028125002</v>
      </c>
      <c r="K3603" s="66">
        <v>3.5918323031249991E-2</v>
      </c>
      <c r="M3603" s="67">
        <v>0.05</v>
      </c>
      <c r="N3603" s="67">
        <v>0.12</v>
      </c>
      <c r="Q3603" s="67">
        <v>0</v>
      </c>
    </row>
    <row r="3604" spans="1:17" ht="14" customHeight="1" x14ac:dyDescent="0.2">
      <c r="A3604" s="46">
        <v>3602</v>
      </c>
      <c r="B3604" s="63">
        <v>-83.19283333333334</v>
      </c>
      <c r="C3604" s="63">
        <v>24.300016666666668</v>
      </c>
      <c r="D3604" s="71" t="s">
        <v>22</v>
      </c>
      <c r="E3604" s="72">
        <v>0</v>
      </c>
      <c r="F3604" s="64">
        <v>38452</v>
      </c>
      <c r="G3604" s="65">
        <v>0.61805555555555558</v>
      </c>
      <c r="H3604" s="66">
        <v>24.492333333333335</v>
      </c>
      <c r="I3604" s="66">
        <v>36.405999999999999</v>
      </c>
      <c r="J3604" s="66">
        <v>9.4693760718749992E-2</v>
      </c>
      <c r="K3604" s="66">
        <v>2.553647642984376E-2</v>
      </c>
      <c r="M3604" s="67">
        <v>0</v>
      </c>
      <c r="N3604" s="67">
        <v>0.25</v>
      </c>
      <c r="Q3604" s="67">
        <v>0</v>
      </c>
    </row>
    <row r="3605" spans="1:17" ht="14" customHeight="1" x14ac:dyDescent="0.2">
      <c r="A3605" s="46">
        <v>3603</v>
      </c>
      <c r="B3605" s="63">
        <v>-83.233850000000004</v>
      </c>
      <c r="C3605" s="63">
        <v>24.433533333333333</v>
      </c>
      <c r="D3605" s="71" t="s">
        <v>21</v>
      </c>
      <c r="E3605" s="72">
        <v>0</v>
      </c>
      <c r="F3605" s="64">
        <v>38452</v>
      </c>
      <c r="G3605" s="65">
        <v>0.7055555555555556</v>
      </c>
      <c r="H3605" s="66">
        <v>24.415333333333333</v>
      </c>
      <c r="I3605" s="66">
        <v>36.450000000000003</v>
      </c>
      <c r="J3605" s="66">
        <v>8.9251590562500011E-2</v>
      </c>
      <c r="K3605" s="66">
        <v>3.3057555585781259E-2</v>
      </c>
      <c r="M3605" s="67">
        <v>0.05</v>
      </c>
      <c r="N3605" s="67">
        <v>0.24</v>
      </c>
      <c r="Q3605" s="67">
        <v>0</v>
      </c>
    </row>
    <row r="3606" spans="1:17" ht="14" customHeight="1" x14ac:dyDescent="0.2">
      <c r="A3606" s="46">
        <v>3604</v>
      </c>
      <c r="B3606" s="63">
        <v>-83.267466666666664</v>
      </c>
      <c r="C3606" s="63">
        <v>24.567783333333335</v>
      </c>
      <c r="D3606" s="71" t="s">
        <v>20</v>
      </c>
      <c r="E3606" s="72">
        <v>0</v>
      </c>
      <c r="F3606" s="64">
        <v>38452</v>
      </c>
      <c r="G3606" s="65">
        <v>0.75208333333333333</v>
      </c>
      <c r="H3606" s="66">
        <v>24.04</v>
      </c>
      <c r="I3606" s="66">
        <v>36.377666666666663</v>
      </c>
      <c r="J3606" s="66">
        <v>8.9977213249999993E-2</v>
      </c>
      <c r="K3606" s="66">
        <v>2.124441823328126E-2</v>
      </c>
      <c r="M3606" s="67">
        <v>0</v>
      </c>
      <c r="N3606" s="67">
        <v>0.25</v>
      </c>
      <c r="Q3606" s="67">
        <v>0</v>
      </c>
    </row>
    <row r="3607" spans="1:17" ht="14" customHeight="1" x14ac:dyDescent="0.2">
      <c r="A3607" s="46">
        <v>3605</v>
      </c>
      <c r="B3607" s="63">
        <v>-83.309250000000006</v>
      </c>
      <c r="C3607" s="63">
        <v>24.690233333333332</v>
      </c>
      <c r="D3607" s="71" t="s">
        <v>19</v>
      </c>
      <c r="E3607" s="72">
        <v>0</v>
      </c>
      <c r="F3607" s="64">
        <v>38452</v>
      </c>
      <c r="G3607" s="65">
        <v>0.79652777777777783</v>
      </c>
      <c r="H3607" s="66">
        <v>23.814333333333334</v>
      </c>
      <c r="I3607" s="66">
        <v>36.292999999999999</v>
      </c>
      <c r="J3607" s="66">
        <v>0.10267561028125</v>
      </c>
      <c r="K3607" s="66">
        <v>2.2751899366562502E-2</v>
      </c>
      <c r="M3607" s="67">
        <v>0.08</v>
      </c>
      <c r="N3607" s="67">
        <v>0.21</v>
      </c>
      <c r="Q3607" s="67">
        <v>0</v>
      </c>
    </row>
    <row r="3608" spans="1:17" ht="14" customHeight="1" x14ac:dyDescent="0.2">
      <c r="A3608" s="46">
        <v>3606</v>
      </c>
      <c r="B3608" s="63">
        <v>-83.18313333333333</v>
      </c>
      <c r="C3608" s="63">
        <v>24.691500000000001</v>
      </c>
      <c r="D3608" s="71" t="s">
        <v>18</v>
      </c>
      <c r="E3608" s="72">
        <v>0</v>
      </c>
      <c r="F3608" s="64">
        <v>38452</v>
      </c>
      <c r="G3608" s="65">
        <v>0.83472222222222225</v>
      </c>
      <c r="H3608" s="66">
        <v>23.690666666666669</v>
      </c>
      <c r="I3608" s="66">
        <v>36.332666666666668</v>
      </c>
      <c r="J3608" s="66">
        <v>0.17632631306250002</v>
      </c>
      <c r="K3608" s="66">
        <v>4.8195858903750013E-2</v>
      </c>
    </row>
    <row r="3609" spans="1:17" ht="14" customHeight="1" x14ac:dyDescent="0.2">
      <c r="A3609" s="46">
        <v>3607</v>
      </c>
      <c r="B3609" s="63">
        <v>-83.051083333333338</v>
      </c>
      <c r="C3609" s="63">
        <v>24.692</v>
      </c>
      <c r="D3609" s="71" t="s">
        <v>17</v>
      </c>
      <c r="E3609" s="72">
        <v>0</v>
      </c>
      <c r="F3609" s="64">
        <v>38452</v>
      </c>
      <c r="G3609" s="65">
        <v>0.8847222222222223</v>
      </c>
      <c r="H3609" s="66">
        <v>24.043333333333333</v>
      </c>
      <c r="I3609" s="66">
        <v>36.42966666666667</v>
      </c>
      <c r="J3609" s="66">
        <v>0.19482969159375002</v>
      </c>
      <c r="K3609" s="66">
        <v>5.2560479369062503E-2</v>
      </c>
      <c r="M3609" s="67">
        <v>0.05</v>
      </c>
      <c r="N3609" s="67">
        <v>0.28000000000000003</v>
      </c>
      <c r="Q3609" s="67">
        <v>0</v>
      </c>
    </row>
    <row r="3610" spans="1:17" ht="14" customHeight="1" x14ac:dyDescent="0.2">
      <c r="A3610" s="46">
        <v>3608</v>
      </c>
      <c r="B3610" s="63">
        <v>-82.915933333333328</v>
      </c>
      <c r="C3610" s="63">
        <v>24.690233333333332</v>
      </c>
      <c r="D3610" s="71" t="s">
        <v>16</v>
      </c>
      <c r="E3610" s="72">
        <v>0</v>
      </c>
      <c r="F3610" s="64">
        <v>38452</v>
      </c>
      <c r="G3610" s="65">
        <v>0.92638888888888893</v>
      </c>
      <c r="H3610" s="66">
        <v>23.274999999999999</v>
      </c>
      <c r="I3610" s="66">
        <v>36.403333333333336</v>
      </c>
      <c r="J3610" s="66">
        <v>0.26739196034374996</v>
      </c>
      <c r="K3610" s="66">
        <v>9.225929660218754E-2</v>
      </c>
      <c r="M3610" s="67">
        <v>7.0000000000000007E-2</v>
      </c>
      <c r="N3610" s="67">
        <v>0.27</v>
      </c>
      <c r="Q3610" s="67">
        <v>0</v>
      </c>
    </row>
    <row r="3611" spans="1:17" ht="14" customHeight="1" x14ac:dyDescent="0.2">
      <c r="A3611" s="46">
        <v>3609</v>
      </c>
      <c r="B3611" s="63">
        <v>-82.751966666666661</v>
      </c>
      <c r="C3611" s="63">
        <v>24.727350000000001</v>
      </c>
      <c r="D3611" s="71">
        <v>28</v>
      </c>
      <c r="E3611" s="72">
        <v>0</v>
      </c>
      <c r="F3611" s="64">
        <v>38452</v>
      </c>
      <c r="G3611" s="65">
        <v>0.98472222222222217</v>
      </c>
      <c r="H3611" s="66">
        <v>24.108333333333334</v>
      </c>
      <c r="I3611" s="66">
        <v>36.395999999999994</v>
      </c>
      <c r="J3611" s="66">
        <v>0.33705173834375002</v>
      </c>
      <c r="K3611" s="66">
        <v>0.13832545291812498</v>
      </c>
      <c r="M3611" s="67">
        <v>0.03</v>
      </c>
      <c r="N3611" s="67">
        <v>0.3</v>
      </c>
      <c r="Q3611" s="67">
        <v>0.06</v>
      </c>
    </row>
    <row r="3612" spans="1:17" ht="14" customHeight="1" x14ac:dyDescent="0.2">
      <c r="A3612" s="46">
        <v>3610</v>
      </c>
      <c r="B3612" s="63">
        <v>-82.616749999999996</v>
      </c>
      <c r="C3612" s="63">
        <v>24.899716666666666</v>
      </c>
      <c r="D3612" s="71">
        <v>28.5</v>
      </c>
      <c r="E3612" s="72">
        <v>0</v>
      </c>
      <c r="F3612" s="64">
        <v>38453</v>
      </c>
      <c r="G3612" s="65">
        <v>4.5138888888888888E-2</v>
      </c>
      <c r="H3612" s="66">
        <v>23.667999999999996</v>
      </c>
      <c r="I3612" s="66">
        <v>36.283333333333339</v>
      </c>
      <c r="J3612" s="66">
        <v>0.18793627606249999</v>
      </c>
      <c r="K3612" s="66">
        <v>5.3910137567812558E-2</v>
      </c>
      <c r="M3612" s="67">
        <v>0.24</v>
      </c>
      <c r="N3612" s="67">
        <v>0.3</v>
      </c>
      <c r="Q3612" s="67">
        <v>0.37</v>
      </c>
    </row>
    <row r="3613" spans="1:17" ht="14" customHeight="1" x14ac:dyDescent="0.2">
      <c r="A3613" s="46">
        <v>3611</v>
      </c>
      <c r="B3613" s="63">
        <v>-82.478133333333332</v>
      </c>
      <c r="C3613" s="63">
        <v>25.063016666666666</v>
      </c>
      <c r="D3613" s="71">
        <v>29</v>
      </c>
      <c r="E3613" s="72">
        <v>0</v>
      </c>
      <c r="F3613" s="64">
        <v>38453</v>
      </c>
      <c r="G3613" s="65">
        <v>9.930555555555555E-2</v>
      </c>
      <c r="H3613" s="66">
        <v>23.301666666666666</v>
      </c>
      <c r="I3613" s="66">
        <v>36.289666666666669</v>
      </c>
      <c r="J3613" s="66">
        <v>0.16725602946875001</v>
      </c>
      <c r="K3613" s="66">
        <v>5.2068869998281253E-2</v>
      </c>
      <c r="M3613" s="67">
        <v>7.0000000000000007E-2</v>
      </c>
      <c r="N3613" s="67">
        <v>0.22</v>
      </c>
      <c r="Q3613" s="67">
        <v>0.24</v>
      </c>
    </row>
    <row r="3614" spans="1:17" ht="14" customHeight="1" x14ac:dyDescent="0.2">
      <c r="A3614" s="46">
        <v>3612</v>
      </c>
      <c r="B3614" s="63">
        <v>-82.34826666666666</v>
      </c>
      <c r="C3614" s="63">
        <v>25.2286</v>
      </c>
      <c r="D3614" s="71">
        <v>29.5</v>
      </c>
      <c r="E3614" s="72">
        <v>0</v>
      </c>
      <c r="F3614" s="64">
        <v>38453</v>
      </c>
      <c r="G3614" s="65">
        <v>0.15277777777777776</v>
      </c>
      <c r="H3614" s="66">
        <v>23.062666666666669</v>
      </c>
      <c r="I3614" s="66">
        <v>36.248333333333335</v>
      </c>
      <c r="J3614" s="66">
        <v>0.21696118356249997</v>
      </c>
      <c r="K3614" s="66">
        <v>8.2401712392500007E-2</v>
      </c>
      <c r="M3614" s="67">
        <v>0.1</v>
      </c>
      <c r="N3614" s="67">
        <v>0.23</v>
      </c>
      <c r="Q3614" s="67">
        <v>0.19</v>
      </c>
    </row>
    <row r="3615" spans="1:17" ht="14" customHeight="1" x14ac:dyDescent="0.2">
      <c r="A3615" s="46">
        <v>3613</v>
      </c>
      <c r="B3615" s="63">
        <v>-82.209699999999998</v>
      </c>
      <c r="C3615" s="63">
        <v>25.402049999999999</v>
      </c>
      <c r="D3615" s="71">
        <v>30</v>
      </c>
      <c r="E3615" s="72">
        <v>0</v>
      </c>
      <c r="F3615" s="64">
        <v>38453</v>
      </c>
      <c r="G3615" s="65">
        <v>0.20902777777777778</v>
      </c>
      <c r="H3615" s="66">
        <v>23.370333333333331</v>
      </c>
      <c r="I3615" s="66">
        <v>36.246000000000002</v>
      </c>
      <c r="J3615" s="66">
        <v>0.36063447568750001</v>
      </c>
      <c r="K3615" s="66">
        <v>0.15701386523468749</v>
      </c>
      <c r="M3615" s="67">
        <v>0.02</v>
      </c>
      <c r="N3615" s="67">
        <v>0.28000000000000003</v>
      </c>
      <c r="Q3615" s="67">
        <v>0.24</v>
      </c>
    </row>
    <row r="3616" spans="1:17" ht="14" customHeight="1" x14ac:dyDescent="0.2">
      <c r="A3616" s="46">
        <v>3614</v>
      </c>
      <c r="B3616" s="63">
        <v>-82.075316666666666</v>
      </c>
      <c r="C3616" s="63">
        <v>25.571300000000001</v>
      </c>
      <c r="D3616" s="71">
        <v>30.5</v>
      </c>
      <c r="E3616" s="72">
        <v>0</v>
      </c>
      <c r="F3616" s="64">
        <v>38453</v>
      </c>
      <c r="G3616" s="65">
        <v>0.2673611111111111</v>
      </c>
      <c r="H3616" s="66">
        <v>23.524666666666665</v>
      </c>
      <c r="I3616" s="66">
        <v>36.140666666666668</v>
      </c>
      <c r="J3616" s="66">
        <v>0.26158697884374998</v>
      </c>
      <c r="K3616" s="66">
        <v>8.1779490937968782E-2</v>
      </c>
      <c r="M3616" s="67">
        <v>0.01</v>
      </c>
      <c r="N3616" s="67">
        <v>0.16</v>
      </c>
      <c r="Q3616" s="67">
        <v>0</v>
      </c>
    </row>
    <row r="3617" spans="1:17" ht="14" customHeight="1" x14ac:dyDescent="0.2">
      <c r="A3617" s="46">
        <v>3615</v>
      </c>
      <c r="B3617" s="63">
        <v>-81.943616666666671</v>
      </c>
      <c r="C3617" s="63">
        <v>25.741033333333334</v>
      </c>
      <c r="D3617" s="71">
        <v>31</v>
      </c>
      <c r="E3617" s="72">
        <v>0</v>
      </c>
      <c r="F3617" s="64">
        <v>38453</v>
      </c>
      <c r="G3617" s="65">
        <v>0.4694444444444445</v>
      </c>
      <c r="H3617" s="66">
        <v>23.099333333333334</v>
      </c>
      <c r="I3617" s="66">
        <v>35.596333333333334</v>
      </c>
      <c r="J3617" s="66">
        <v>0.60371807600000005</v>
      </c>
      <c r="K3617" s="66">
        <v>0.48597672466953135</v>
      </c>
      <c r="M3617" s="67">
        <v>0.09</v>
      </c>
      <c r="N3617" s="67">
        <v>0.24</v>
      </c>
      <c r="Q3617" s="67">
        <v>0</v>
      </c>
    </row>
    <row r="3618" spans="1:17" ht="14" customHeight="1" x14ac:dyDescent="0.2">
      <c r="A3618" s="46">
        <v>3616</v>
      </c>
      <c r="B3618" s="63">
        <v>-81.833633333333339</v>
      </c>
      <c r="C3618" s="63">
        <v>25.872616666666666</v>
      </c>
      <c r="D3618" s="71">
        <v>32</v>
      </c>
      <c r="E3618" s="72">
        <v>0</v>
      </c>
      <c r="F3618" s="64">
        <v>38453</v>
      </c>
      <c r="G3618" s="65">
        <v>0.52152777777777781</v>
      </c>
      <c r="H3618" s="66">
        <v>23.318333333333332</v>
      </c>
      <c r="I3618" s="66">
        <v>34.93366666666666</v>
      </c>
      <c r="J3618" s="66">
        <v>1.3028555354062501</v>
      </c>
      <c r="K3618" s="66">
        <v>0.69774789195968756</v>
      </c>
      <c r="M3618" s="67">
        <v>0.14000000000000001</v>
      </c>
      <c r="N3618" s="67">
        <v>0.21</v>
      </c>
      <c r="Q3618" s="67">
        <v>0.68</v>
      </c>
    </row>
    <row r="3619" spans="1:17" ht="14" customHeight="1" x14ac:dyDescent="0.2">
      <c r="A3619" s="46">
        <v>3617</v>
      </c>
      <c r="B3619" s="63">
        <v>-81.800150000000002</v>
      </c>
      <c r="C3619" s="63">
        <v>25.911566666666666</v>
      </c>
      <c r="D3619" s="71">
        <v>33</v>
      </c>
      <c r="E3619" s="72">
        <v>0</v>
      </c>
      <c r="F3619" s="64">
        <v>38453</v>
      </c>
      <c r="G3619" s="65">
        <v>0.54027777777777775</v>
      </c>
      <c r="H3619" s="66">
        <v>23.631333333333334</v>
      </c>
      <c r="I3619" s="66">
        <v>34.88066666666667</v>
      </c>
      <c r="J3619" s="66">
        <v>1.4773677917500003</v>
      </c>
      <c r="K3619" s="66">
        <v>0.8274493192368747</v>
      </c>
      <c r="M3619" s="67">
        <v>0.14000000000000001</v>
      </c>
      <c r="N3619" s="67">
        <v>0.27</v>
      </c>
      <c r="Q3619" s="67">
        <v>5.5</v>
      </c>
    </row>
    <row r="3620" spans="1:17" ht="14" customHeight="1" x14ac:dyDescent="0.2">
      <c r="A3620" s="46">
        <v>3618</v>
      </c>
      <c r="B3620" s="63">
        <v>-81.769333333333336</v>
      </c>
      <c r="C3620" s="63">
        <v>25.9468</v>
      </c>
      <c r="D3620" s="71">
        <v>34</v>
      </c>
      <c r="E3620" s="72">
        <v>0</v>
      </c>
      <c r="F3620" s="64">
        <v>38453</v>
      </c>
      <c r="G3620" s="65">
        <v>0.55902777777777779</v>
      </c>
      <c r="H3620" s="66">
        <v>23.794666666666668</v>
      </c>
      <c r="I3620" s="66">
        <v>34.536666666666669</v>
      </c>
      <c r="J3620" s="66">
        <v>1.40371708896875</v>
      </c>
      <c r="K3620" s="66">
        <v>1.0670662571598437</v>
      </c>
      <c r="M3620" s="67">
        <v>0.24</v>
      </c>
      <c r="N3620" s="67">
        <v>0.27</v>
      </c>
      <c r="Q3620" s="67">
        <v>6</v>
      </c>
    </row>
    <row r="3621" spans="1:17" ht="14" customHeight="1" x14ac:dyDescent="0.2">
      <c r="A3621" s="46">
        <v>3619</v>
      </c>
      <c r="B3621" s="63">
        <v>-82.247916666666669</v>
      </c>
      <c r="C3621" s="63">
        <v>26.718933333333332</v>
      </c>
      <c r="D3621" s="71" t="s">
        <v>34</v>
      </c>
      <c r="E3621" s="72">
        <v>0</v>
      </c>
      <c r="F3621" s="64">
        <v>38454</v>
      </c>
      <c r="G3621" s="65">
        <v>0.6069444444444444</v>
      </c>
      <c r="H3621" s="66">
        <v>23.349</v>
      </c>
      <c r="I3621" s="66">
        <v>32.904666666666664</v>
      </c>
      <c r="J3621" s="66">
        <v>1.3420391605312503</v>
      </c>
      <c r="K3621" s="66">
        <v>0.90179661979812464</v>
      </c>
      <c r="L3621" s="67">
        <v>0.38</v>
      </c>
      <c r="M3621" s="67">
        <v>0.68</v>
      </c>
      <c r="N3621" s="67">
        <v>0.12</v>
      </c>
      <c r="Q3621" s="67">
        <v>4.5999999999999996</v>
      </c>
    </row>
    <row r="3622" spans="1:17" ht="14" customHeight="1" x14ac:dyDescent="0.2">
      <c r="A3622" s="46">
        <v>3620</v>
      </c>
      <c r="B3622" s="63">
        <v>-82.328800000000001</v>
      </c>
      <c r="C3622" s="63">
        <v>26.661633333333334</v>
      </c>
      <c r="D3622" s="71" t="s">
        <v>35</v>
      </c>
      <c r="E3622" s="72">
        <v>0</v>
      </c>
      <c r="F3622" s="64">
        <v>38454</v>
      </c>
      <c r="G3622" s="65">
        <v>0.64097222222222217</v>
      </c>
      <c r="H3622" s="66">
        <v>23.282</v>
      </c>
      <c r="I3622" s="66">
        <v>34.001666666666665</v>
      </c>
      <c r="J3622" s="66">
        <v>0.76335506724999991</v>
      </c>
      <c r="K3622" s="66">
        <v>0.38212379157781262</v>
      </c>
      <c r="L3622" s="67">
        <v>0</v>
      </c>
      <c r="M3622" s="67">
        <v>0.16</v>
      </c>
      <c r="N3622" s="67">
        <v>0</v>
      </c>
      <c r="Q3622" s="67">
        <v>1.2</v>
      </c>
    </row>
    <row r="3623" spans="1:17" ht="14" customHeight="1" x14ac:dyDescent="0.2">
      <c r="A3623" s="46">
        <v>3621</v>
      </c>
      <c r="B3623" s="63">
        <v>-82.465433333333337</v>
      </c>
      <c r="C3623" s="63">
        <v>26.550266666666666</v>
      </c>
      <c r="D3623" s="71" t="s">
        <v>36</v>
      </c>
      <c r="E3623" s="72">
        <v>0</v>
      </c>
      <c r="F3623" s="64">
        <v>38454</v>
      </c>
      <c r="G3623" s="65">
        <v>0.68819444444444444</v>
      </c>
      <c r="H3623" s="66">
        <v>22.668333333333333</v>
      </c>
      <c r="I3623" s="66">
        <v>35.101666666666667</v>
      </c>
      <c r="J3623" s="66">
        <v>0.28843501828124996</v>
      </c>
      <c r="K3623" s="66">
        <v>8.265023816296882E-2</v>
      </c>
      <c r="M3623" s="67">
        <v>0</v>
      </c>
      <c r="N3623" s="67">
        <v>0</v>
      </c>
      <c r="Q3623" s="67">
        <v>0.46</v>
      </c>
    </row>
    <row r="3624" spans="1:17" ht="14" customHeight="1" x14ac:dyDescent="0.2">
      <c r="A3624" s="46">
        <v>3622</v>
      </c>
      <c r="B3624" s="63">
        <v>-82.61536666666666</v>
      </c>
      <c r="C3624" s="63">
        <v>26.471483333333332</v>
      </c>
      <c r="D3624" s="71" t="s">
        <v>37</v>
      </c>
      <c r="E3624" s="72">
        <v>0</v>
      </c>
      <c r="F3624" s="64">
        <v>38454</v>
      </c>
      <c r="G3624" s="65">
        <v>0.7319444444444444</v>
      </c>
      <c r="H3624" s="66">
        <v>22.126333333333331</v>
      </c>
      <c r="I3624" s="66">
        <v>35.673666666666669</v>
      </c>
      <c r="J3624" s="66">
        <v>0.18394535128125</v>
      </c>
      <c r="K3624" s="66">
        <v>5.0624880850156269E-2</v>
      </c>
      <c r="M3624" s="67">
        <v>0</v>
      </c>
      <c r="N3624" s="67">
        <v>0</v>
      </c>
      <c r="Q3624" s="67">
        <v>0.34</v>
      </c>
    </row>
    <row r="3625" spans="1:17" ht="14" customHeight="1" x14ac:dyDescent="0.2">
      <c r="A3625" s="46">
        <v>3623</v>
      </c>
      <c r="B3625" s="63">
        <v>-82.767483333333331</v>
      </c>
      <c r="C3625" s="63">
        <v>26.384833333333333</v>
      </c>
      <c r="D3625" s="71" t="s">
        <v>38</v>
      </c>
      <c r="E3625" s="72">
        <v>0</v>
      </c>
      <c r="F3625" s="64">
        <v>38454</v>
      </c>
      <c r="G3625" s="65">
        <v>0.77777777777777779</v>
      </c>
      <c r="H3625" s="66">
        <v>22.058333333333326</v>
      </c>
      <c r="I3625" s="66">
        <v>35.800333333333334</v>
      </c>
      <c r="J3625" s="66">
        <v>0.1632651046875</v>
      </c>
      <c r="K3625" s="66">
        <v>4.4279310447968789E-2</v>
      </c>
      <c r="M3625" s="67">
        <v>0.02</v>
      </c>
      <c r="N3625" s="67">
        <v>0</v>
      </c>
      <c r="Q3625" s="67">
        <v>0</v>
      </c>
    </row>
    <row r="3626" spans="1:17" ht="14" customHeight="1" x14ac:dyDescent="0.2">
      <c r="A3626" s="46">
        <v>3624</v>
      </c>
      <c r="B3626" s="63">
        <v>-81.959833333333336</v>
      </c>
      <c r="C3626" s="63">
        <v>26.426366666666667</v>
      </c>
      <c r="D3626" s="71" t="s">
        <v>30</v>
      </c>
      <c r="E3626" s="72">
        <v>0</v>
      </c>
      <c r="F3626" s="64">
        <v>38454</v>
      </c>
      <c r="G3626" s="65">
        <v>0.97430555555555554</v>
      </c>
      <c r="H3626" s="66">
        <v>24.885666666666665</v>
      </c>
      <c r="I3626" s="66">
        <v>32.753</v>
      </c>
      <c r="J3626" s="66">
        <v>5.4947778010937496</v>
      </c>
      <c r="K3626" s="66">
        <v>3.3405854475781256</v>
      </c>
      <c r="L3626" s="67">
        <v>0.41</v>
      </c>
      <c r="M3626" s="67">
        <v>0.48</v>
      </c>
      <c r="N3626" s="67">
        <v>0</v>
      </c>
      <c r="Q3626" s="67">
        <v>18.2</v>
      </c>
    </row>
    <row r="3627" spans="1:17" ht="14" customHeight="1" x14ac:dyDescent="0.2">
      <c r="A3627" s="46">
        <v>3625</v>
      </c>
      <c r="B3627" s="63">
        <v>-81.99933333333334</v>
      </c>
      <c r="C3627" s="63">
        <v>26.383433333333333</v>
      </c>
      <c r="D3627" s="71" t="s">
        <v>31</v>
      </c>
      <c r="E3627" s="72">
        <v>0</v>
      </c>
      <c r="F3627" s="64">
        <v>38454</v>
      </c>
      <c r="G3627" s="65">
        <v>0.99305555555555547</v>
      </c>
      <c r="H3627" s="66">
        <v>23.810666666666666</v>
      </c>
      <c r="I3627" s="66">
        <v>33.889000000000003</v>
      </c>
      <c r="J3627" s="66">
        <v>1.3329688769375001</v>
      </c>
      <c r="K3627" s="66">
        <v>0.94482241705343739</v>
      </c>
      <c r="L3627" s="67">
        <v>0.11</v>
      </c>
      <c r="M3627" s="67">
        <v>0.18</v>
      </c>
      <c r="N3627" s="67">
        <v>0</v>
      </c>
      <c r="Q3627" s="67">
        <v>9.5</v>
      </c>
    </row>
    <row r="3628" spans="1:17" ht="14" customHeight="1" x14ac:dyDescent="0.2">
      <c r="A3628" s="46">
        <v>3626</v>
      </c>
      <c r="B3628" s="63">
        <v>-82.043583333333331</v>
      </c>
      <c r="C3628" s="63">
        <v>26.341449999999998</v>
      </c>
      <c r="D3628" s="71" t="s">
        <v>32</v>
      </c>
      <c r="E3628" s="72">
        <v>0</v>
      </c>
      <c r="F3628" s="64">
        <v>38455</v>
      </c>
      <c r="G3628" s="65">
        <v>1.4583333333333332E-2</v>
      </c>
      <c r="H3628" s="66">
        <v>23.651</v>
      </c>
      <c r="I3628" s="66">
        <v>34.726333333333336</v>
      </c>
      <c r="J3628" s="66">
        <v>1.2302932666562501</v>
      </c>
      <c r="K3628" s="66">
        <v>0.70205264855328153</v>
      </c>
      <c r="L3628" s="67">
        <v>0</v>
      </c>
      <c r="M3628" s="67">
        <v>0.12</v>
      </c>
      <c r="N3628" s="67">
        <v>0</v>
      </c>
      <c r="Q3628" s="67">
        <v>6.2</v>
      </c>
    </row>
    <row r="3629" spans="1:17" ht="14" customHeight="1" x14ac:dyDescent="0.2">
      <c r="A3629" s="46">
        <v>3627</v>
      </c>
      <c r="B3629" s="63">
        <v>-82.131833333333333</v>
      </c>
      <c r="C3629" s="63">
        <v>26.258516666666665</v>
      </c>
      <c r="D3629" s="71" t="s">
        <v>33</v>
      </c>
      <c r="E3629" s="72">
        <v>0</v>
      </c>
      <c r="F3629" s="64">
        <v>38455</v>
      </c>
      <c r="G3629" s="65">
        <v>4.8611111111111112E-2</v>
      </c>
      <c r="H3629" s="66">
        <v>23.259666666666664</v>
      </c>
      <c r="I3629" s="66">
        <v>34.986333333333334</v>
      </c>
      <c r="J3629" s="66">
        <v>0.51482929678125</v>
      </c>
      <c r="K3629" s="66">
        <v>0.18437709678031267</v>
      </c>
      <c r="L3629" s="67">
        <v>0</v>
      </c>
      <c r="M3629" s="67">
        <v>0.05</v>
      </c>
      <c r="N3629" s="67">
        <v>0</v>
      </c>
      <c r="Q3629" s="67">
        <v>3</v>
      </c>
    </row>
    <row r="3630" spans="1:17" ht="14" customHeight="1" x14ac:dyDescent="0.2">
      <c r="A3630" s="46">
        <v>3628</v>
      </c>
      <c r="B3630" s="63">
        <v>-82.216449999999995</v>
      </c>
      <c r="C3630" s="63">
        <v>26.183383333333332</v>
      </c>
      <c r="D3630" s="71" t="s">
        <v>39</v>
      </c>
      <c r="E3630" s="72">
        <v>0</v>
      </c>
      <c r="F3630" s="64">
        <v>38455</v>
      </c>
      <c r="G3630" s="65">
        <v>8.1944444444444445E-2</v>
      </c>
      <c r="H3630" s="66">
        <v>22.878666666666664</v>
      </c>
      <c r="I3630" s="66">
        <v>35.362333333333332</v>
      </c>
      <c r="J3630" s="66">
        <v>0.35446668284374999</v>
      </c>
      <c r="K3630" s="66">
        <v>0.12818668991703125</v>
      </c>
      <c r="L3630" s="67">
        <v>0</v>
      </c>
      <c r="M3630" s="67">
        <v>0.03</v>
      </c>
      <c r="N3630" s="67">
        <v>0</v>
      </c>
      <c r="Q3630" s="67">
        <v>1.6</v>
      </c>
    </row>
    <row r="3631" spans="1:17" ht="14" customHeight="1" x14ac:dyDescent="0.2">
      <c r="A3631" s="46">
        <v>3629</v>
      </c>
      <c r="B3631" s="63">
        <v>-81.719949999999997</v>
      </c>
      <c r="C3631" s="63">
        <v>25.654633333333333</v>
      </c>
      <c r="D3631" s="71">
        <v>42</v>
      </c>
      <c r="E3631" s="72">
        <v>0</v>
      </c>
      <c r="F3631" s="64">
        <v>38455</v>
      </c>
      <c r="G3631" s="65">
        <v>0.62222222222222223</v>
      </c>
      <c r="H3631" s="66">
        <v>24.188000000000002</v>
      </c>
      <c r="I3631" s="66">
        <v>35.229666666666667</v>
      </c>
      <c r="J3631" s="66">
        <v>0.59247092434375004</v>
      </c>
      <c r="K3631" s="66">
        <v>0.22592625186656254</v>
      </c>
      <c r="L3631" s="67">
        <v>0.23</v>
      </c>
      <c r="M3631" s="67">
        <v>0.05</v>
      </c>
      <c r="N3631" s="67">
        <v>0</v>
      </c>
      <c r="Q3631" s="67">
        <v>1.4</v>
      </c>
    </row>
    <row r="3632" spans="1:17" ht="14" customHeight="1" x14ac:dyDescent="0.2">
      <c r="A3632" s="46">
        <v>3630</v>
      </c>
      <c r="B3632" s="63">
        <v>-81.574916666666667</v>
      </c>
      <c r="C3632" s="63">
        <v>25.733333333333334</v>
      </c>
      <c r="D3632" s="71">
        <v>41</v>
      </c>
      <c r="E3632" s="72">
        <v>0</v>
      </c>
      <c r="F3632" s="64">
        <v>38455</v>
      </c>
      <c r="G3632" s="65">
        <v>0.68194444444444446</v>
      </c>
      <c r="H3632" s="66">
        <v>24.484666666666666</v>
      </c>
      <c r="I3632" s="66">
        <v>34.979666666666667</v>
      </c>
      <c r="J3632" s="66">
        <v>3.1274337831249994</v>
      </c>
      <c r="K3632" s="66">
        <v>1.934709631114063</v>
      </c>
      <c r="L3632" s="67">
        <v>0.66</v>
      </c>
      <c r="M3632" s="67">
        <v>0.17</v>
      </c>
      <c r="N3632" s="67">
        <v>0</v>
      </c>
      <c r="Q3632" s="67">
        <v>16.2</v>
      </c>
    </row>
    <row r="3633" spans="1:17" ht="14" customHeight="1" x14ac:dyDescent="0.2">
      <c r="A3633" s="46">
        <v>3631</v>
      </c>
      <c r="B3633" s="63">
        <v>-81.524216666666661</v>
      </c>
      <c r="C3633" s="63">
        <v>25.7605</v>
      </c>
      <c r="D3633" s="71">
        <v>40</v>
      </c>
      <c r="E3633" s="72">
        <v>0</v>
      </c>
      <c r="F3633" s="64">
        <v>38455</v>
      </c>
      <c r="G3633" s="65">
        <v>0.70208333333333339</v>
      </c>
      <c r="H3633" s="66">
        <v>24.669666666666668</v>
      </c>
      <c r="I3633" s="66">
        <v>35.025333333333336</v>
      </c>
      <c r="J3633" s="66">
        <v>2.4399062867187498</v>
      </c>
      <c r="K3633" s="66">
        <v>1.8131950418085938</v>
      </c>
      <c r="L3633" s="67">
        <v>2.6</v>
      </c>
      <c r="M3633" s="67">
        <v>0.28999999999999998</v>
      </c>
      <c r="N3633" s="67">
        <v>0.04</v>
      </c>
      <c r="Q3633" s="67">
        <v>24.1</v>
      </c>
    </row>
    <row r="3634" spans="1:17" ht="14" customHeight="1" x14ac:dyDescent="0.2">
      <c r="A3634" s="46">
        <v>3632</v>
      </c>
      <c r="B3634" s="63">
        <v>-81.487333333333339</v>
      </c>
      <c r="C3634" s="63">
        <v>25.780833333333334</v>
      </c>
      <c r="D3634" s="71">
        <v>39</v>
      </c>
      <c r="E3634" s="72">
        <v>0</v>
      </c>
      <c r="F3634" s="64">
        <v>38455</v>
      </c>
      <c r="G3634" s="65">
        <v>0.72013888888888899</v>
      </c>
      <c r="H3634" s="66">
        <v>24.825999999999997</v>
      </c>
      <c r="I3634" s="66">
        <v>34.917000000000002</v>
      </c>
      <c r="J3634" s="66">
        <v>3.8004488257812499</v>
      </c>
      <c r="K3634" s="66">
        <v>2.8607220940507805</v>
      </c>
      <c r="L3634" s="67">
        <v>0.67</v>
      </c>
      <c r="M3634" s="67">
        <v>0.31</v>
      </c>
      <c r="N3634" s="67">
        <v>0.04</v>
      </c>
      <c r="Q3634" s="67">
        <v>33</v>
      </c>
    </row>
    <row r="3635" spans="1:17" ht="14" customHeight="1" x14ac:dyDescent="0.2">
      <c r="A3635" s="46">
        <v>3633</v>
      </c>
      <c r="B3635" s="63">
        <v>-81.470349999999996</v>
      </c>
      <c r="C3635" s="63">
        <v>25.583500000000001</v>
      </c>
      <c r="D3635" s="71">
        <v>45</v>
      </c>
      <c r="E3635" s="72">
        <v>0</v>
      </c>
      <c r="F3635" s="64">
        <v>38455</v>
      </c>
      <c r="G3635" s="65">
        <v>0.7895833333333333</v>
      </c>
      <c r="H3635" s="66">
        <v>24.703333333333333</v>
      </c>
      <c r="I3635" s="66">
        <v>35.397333333333336</v>
      </c>
      <c r="J3635" s="66">
        <v>0.950565720625</v>
      </c>
      <c r="K3635" s="66">
        <v>0.25173665086093766</v>
      </c>
      <c r="L3635" s="67">
        <v>0</v>
      </c>
      <c r="M3635" s="67">
        <v>0.1</v>
      </c>
      <c r="N3635" s="67">
        <v>0</v>
      </c>
      <c r="Q3635" s="67">
        <v>1.1000000000000001</v>
      </c>
    </row>
    <row r="3636" spans="1:17" ht="14" customHeight="1" x14ac:dyDescent="0.2">
      <c r="A3636" s="46">
        <v>3634</v>
      </c>
      <c r="B3636" s="63">
        <v>-81.408199999999994</v>
      </c>
      <c r="C3636" s="63">
        <v>25.583133333333333</v>
      </c>
      <c r="D3636" s="71">
        <v>46</v>
      </c>
      <c r="E3636" s="72">
        <v>0</v>
      </c>
      <c r="F3636" s="64">
        <v>38455</v>
      </c>
      <c r="G3636" s="65">
        <v>0.81874999999999998</v>
      </c>
      <c r="H3636" s="66">
        <v>24.781333333333333</v>
      </c>
      <c r="I3636" s="66">
        <v>35.414333333333332</v>
      </c>
      <c r="J3636" s="66">
        <v>0.74340044334374988</v>
      </c>
      <c r="K3636" s="66">
        <v>0.34490841799265659</v>
      </c>
      <c r="L3636" s="67">
        <v>0</v>
      </c>
      <c r="M3636" s="67">
        <v>0.08</v>
      </c>
      <c r="N3636" s="67">
        <v>0</v>
      </c>
      <c r="Q3636" s="67">
        <v>3.5</v>
      </c>
    </row>
    <row r="3637" spans="1:17" ht="14" customHeight="1" x14ac:dyDescent="0.2">
      <c r="A3637" s="46">
        <v>3635</v>
      </c>
      <c r="B3637" s="63">
        <v>-81.365083333333331</v>
      </c>
      <c r="C3637" s="63">
        <v>25.581</v>
      </c>
      <c r="D3637" s="71">
        <v>47</v>
      </c>
      <c r="E3637" s="72">
        <v>0</v>
      </c>
      <c r="F3637" s="64">
        <v>38455</v>
      </c>
      <c r="G3637" s="65">
        <v>0.83611111111111114</v>
      </c>
      <c r="H3637" s="66">
        <v>24.828000000000003</v>
      </c>
      <c r="I3637" s="66">
        <v>35.409999999999997</v>
      </c>
      <c r="J3637" s="66">
        <v>0.80544118312499968</v>
      </c>
      <c r="K3637" s="66">
        <v>0.34523494820203171</v>
      </c>
      <c r="L3637" s="67">
        <v>0</v>
      </c>
      <c r="M3637" s="67">
        <v>0.11</v>
      </c>
      <c r="N3637" s="67">
        <v>0</v>
      </c>
      <c r="Q3637" s="67">
        <v>9.4</v>
      </c>
    </row>
    <row r="3638" spans="1:17" ht="14" customHeight="1" x14ac:dyDescent="0.2">
      <c r="A3638" s="46">
        <v>3636</v>
      </c>
      <c r="B3638" s="63">
        <v>-81.329250000000002</v>
      </c>
      <c r="C3638" s="63">
        <v>25.583216666666665</v>
      </c>
      <c r="D3638" s="71">
        <v>48</v>
      </c>
      <c r="E3638" s="72">
        <v>0</v>
      </c>
      <c r="F3638" s="64">
        <v>38455</v>
      </c>
      <c r="G3638" s="65">
        <v>0.85277777777777775</v>
      </c>
      <c r="H3638" s="66">
        <v>24.973666666666663</v>
      </c>
      <c r="I3638" s="66">
        <v>35.422000000000004</v>
      </c>
      <c r="J3638" s="66">
        <v>1.0430826132812498</v>
      </c>
      <c r="K3638" s="66">
        <v>0.51020889431859406</v>
      </c>
      <c r="L3638" s="67">
        <v>0</v>
      </c>
      <c r="M3638" s="67">
        <v>0.23</v>
      </c>
      <c r="N3638" s="67">
        <v>0</v>
      </c>
      <c r="Q3638" s="67">
        <v>8.5</v>
      </c>
    </row>
    <row r="3639" spans="1:17" ht="14" customHeight="1" x14ac:dyDescent="0.2">
      <c r="A3639" s="46">
        <v>3637</v>
      </c>
      <c r="B3639" s="63">
        <v>-81.292249999999996</v>
      </c>
      <c r="C3639" s="63">
        <v>25.583033333333333</v>
      </c>
      <c r="D3639" s="71">
        <v>49</v>
      </c>
      <c r="E3639" s="72">
        <v>0</v>
      </c>
      <c r="F3639" s="64">
        <v>38455</v>
      </c>
      <c r="G3639" s="65">
        <v>0.87430555555555556</v>
      </c>
      <c r="H3639" s="66">
        <v>25.123000000000001</v>
      </c>
      <c r="I3639" s="66">
        <v>35.378333333333337</v>
      </c>
      <c r="J3639" s="66">
        <v>3.0530574576562501</v>
      </c>
      <c r="K3639" s="66">
        <v>1.2953272000234375</v>
      </c>
      <c r="L3639" s="67">
        <v>0.39</v>
      </c>
      <c r="M3639" s="67">
        <v>0.17</v>
      </c>
      <c r="N3639" s="67">
        <v>0</v>
      </c>
      <c r="Q3639" s="67">
        <v>3.7</v>
      </c>
    </row>
    <row r="3640" spans="1:17" ht="14" customHeight="1" x14ac:dyDescent="0.2">
      <c r="A3640" s="46">
        <v>3638</v>
      </c>
      <c r="B3640" s="63">
        <v>-81.349733333333333</v>
      </c>
      <c r="C3640" s="63">
        <v>25.452433333333332</v>
      </c>
      <c r="D3640" s="71">
        <v>50</v>
      </c>
      <c r="E3640" s="72">
        <v>0</v>
      </c>
      <c r="F3640" s="64">
        <v>38455</v>
      </c>
      <c r="G3640" s="65">
        <v>0.9277777777777777</v>
      </c>
      <c r="H3640" s="66">
        <v>24.836333333333332</v>
      </c>
      <c r="I3640" s="66">
        <v>35.553333333333335</v>
      </c>
      <c r="J3640" s="66">
        <v>0.72163176271874996</v>
      </c>
      <c r="K3640" s="66">
        <v>0.34311612995453128</v>
      </c>
      <c r="L3640" s="67">
        <v>0.21</v>
      </c>
      <c r="M3640" s="67">
        <v>0.08</v>
      </c>
      <c r="N3640" s="67">
        <v>0</v>
      </c>
      <c r="Q3640" s="67">
        <v>0.88</v>
      </c>
    </row>
    <row r="3641" spans="1:17" ht="14" customHeight="1" x14ac:dyDescent="0.2">
      <c r="A3641" s="46">
        <v>3639</v>
      </c>
      <c r="B3641" s="63">
        <v>-81.307333333333332</v>
      </c>
      <c r="C3641" s="63">
        <v>25.453666666666667</v>
      </c>
      <c r="D3641" s="71">
        <v>51</v>
      </c>
      <c r="E3641" s="72">
        <v>0</v>
      </c>
      <c r="F3641" s="64">
        <v>38455</v>
      </c>
      <c r="G3641" s="65">
        <v>0.94513888888888886</v>
      </c>
      <c r="H3641" s="66">
        <v>24.954333333333334</v>
      </c>
      <c r="I3641" s="66">
        <v>35.613</v>
      </c>
      <c r="J3641" s="66">
        <v>0.66612162712500012</v>
      </c>
      <c r="K3641" s="66">
        <v>0.42842396121046872</v>
      </c>
      <c r="L3641" s="67">
        <v>0.05</v>
      </c>
      <c r="M3641" s="67">
        <v>0.11</v>
      </c>
      <c r="N3641" s="67">
        <v>0</v>
      </c>
      <c r="Q3641" s="67">
        <v>1.5</v>
      </c>
    </row>
    <row r="3642" spans="1:17" ht="14" customHeight="1" x14ac:dyDescent="0.2">
      <c r="A3642" s="46">
        <v>3640</v>
      </c>
      <c r="B3642" s="63">
        <v>-81.260416666666671</v>
      </c>
      <c r="C3642" s="63">
        <v>25.453333333333333</v>
      </c>
      <c r="D3642" s="71">
        <v>52</v>
      </c>
      <c r="E3642" s="72">
        <v>0</v>
      </c>
      <c r="F3642" s="64">
        <v>38455</v>
      </c>
      <c r="G3642" s="65">
        <v>0.96388888888888891</v>
      </c>
      <c r="H3642" s="66">
        <v>25.092333333333332</v>
      </c>
      <c r="I3642" s="66">
        <v>35.887333333333338</v>
      </c>
      <c r="J3642" s="66">
        <v>0.68571343968749976</v>
      </c>
      <c r="K3642" s="66">
        <v>0.5592065662920318</v>
      </c>
      <c r="L3642" s="67">
        <v>0.19</v>
      </c>
      <c r="M3642" s="67">
        <v>0.13</v>
      </c>
      <c r="N3642" s="67">
        <v>0</v>
      </c>
      <c r="Q3642" s="67">
        <v>5.9</v>
      </c>
    </row>
    <row r="3643" spans="1:17" ht="14" customHeight="1" x14ac:dyDescent="0.2">
      <c r="A3643" s="46">
        <v>3641</v>
      </c>
      <c r="B3643" s="63">
        <v>-81.230800000000002</v>
      </c>
      <c r="C3643" s="63">
        <v>25.453299999999999</v>
      </c>
      <c r="D3643" s="71">
        <v>53</v>
      </c>
      <c r="E3643" s="72">
        <v>0</v>
      </c>
      <c r="F3643" s="64">
        <v>38455</v>
      </c>
      <c r="G3643" s="65">
        <v>0.9770833333333333</v>
      </c>
      <c r="H3643" s="66">
        <v>25.053999999999998</v>
      </c>
      <c r="I3643" s="66">
        <v>35.843999999999994</v>
      </c>
      <c r="J3643" s="66">
        <v>3.4430796521875005</v>
      </c>
      <c r="K3643" s="66">
        <v>2.0452401069874995</v>
      </c>
      <c r="L3643" s="67">
        <v>0.33</v>
      </c>
      <c r="M3643" s="67">
        <v>0.3</v>
      </c>
      <c r="N3643" s="67">
        <v>0</v>
      </c>
      <c r="Q3643" s="67">
        <v>12.2</v>
      </c>
    </row>
    <row r="3644" spans="1:17" ht="14" customHeight="1" x14ac:dyDescent="0.2">
      <c r="A3644" s="46">
        <v>3642</v>
      </c>
      <c r="B3644" s="63">
        <v>-81.153999999999996</v>
      </c>
      <c r="C3644" s="63">
        <v>25.343466666666668</v>
      </c>
      <c r="D3644" s="71">
        <v>54</v>
      </c>
      <c r="E3644" s="72">
        <v>0</v>
      </c>
      <c r="F3644" s="64">
        <v>38456</v>
      </c>
      <c r="G3644" s="65">
        <v>4.1666666666666664E-2</v>
      </c>
      <c r="H3644" s="66">
        <v>25.472666666666669</v>
      </c>
      <c r="I3644" s="66">
        <v>35.332000000000001</v>
      </c>
      <c r="J3644" s="66">
        <v>2.8498831051562501</v>
      </c>
      <c r="K3644" s="66">
        <v>3.4024357114039074</v>
      </c>
      <c r="L3644" s="67">
        <v>0.36</v>
      </c>
      <c r="M3644" s="67">
        <v>0.19</v>
      </c>
      <c r="N3644" s="67">
        <v>0</v>
      </c>
      <c r="P3644" s="66"/>
      <c r="Q3644" s="67">
        <v>18.600000000000001</v>
      </c>
    </row>
    <row r="3645" spans="1:17" ht="14" customHeight="1" x14ac:dyDescent="0.2">
      <c r="A3645" s="46">
        <v>3643</v>
      </c>
      <c r="B3645" s="63">
        <v>-81.194000000000003</v>
      </c>
      <c r="C3645" s="63">
        <v>25.349150000000002</v>
      </c>
      <c r="D3645" s="71">
        <v>55</v>
      </c>
      <c r="E3645" s="72">
        <v>0</v>
      </c>
      <c r="F3645" s="64">
        <v>38456</v>
      </c>
      <c r="G3645" s="65">
        <v>7.2222222222222229E-2</v>
      </c>
      <c r="H3645" s="66">
        <v>25.022999999999996</v>
      </c>
      <c r="I3645" s="66">
        <v>35.590000000000003</v>
      </c>
      <c r="J3645" s="66">
        <v>1.6765512194687497</v>
      </c>
      <c r="K3645" s="66">
        <v>2.038805647806095</v>
      </c>
      <c r="L3645" s="67">
        <v>0.23</v>
      </c>
      <c r="M3645" s="67">
        <v>0.12</v>
      </c>
      <c r="N3645" s="67">
        <v>0</v>
      </c>
      <c r="Q3645" s="67">
        <v>14.7</v>
      </c>
    </row>
    <row r="3646" spans="1:17" ht="14" customHeight="1" x14ac:dyDescent="0.2">
      <c r="A3646" s="46">
        <v>3644</v>
      </c>
      <c r="B3646" s="63">
        <v>-81.227699999999999</v>
      </c>
      <c r="C3646" s="63">
        <v>25.349883333333334</v>
      </c>
      <c r="D3646" s="71">
        <v>56</v>
      </c>
      <c r="E3646" s="72">
        <v>0</v>
      </c>
      <c r="F3646" s="64">
        <v>38456</v>
      </c>
      <c r="G3646" s="65">
        <v>9.0972222222222218E-2</v>
      </c>
      <c r="H3646" s="66">
        <v>24.928333333333331</v>
      </c>
      <c r="I3646" s="66">
        <v>35.752000000000002</v>
      </c>
      <c r="J3646" s="66">
        <v>1.0768240682499999</v>
      </c>
      <c r="K3646" s="66">
        <v>1.0582154744290622</v>
      </c>
      <c r="L3646" s="67">
        <v>0.11</v>
      </c>
      <c r="M3646" s="67">
        <v>0.15</v>
      </c>
      <c r="N3646" s="67">
        <v>0</v>
      </c>
      <c r="Q3646" s="67">
        <v>11.5</v>
      </c>
    </row>
    <row r="3647" spans="1:17" ht="14" customHeight="1" x14ac:dyDescent="0.2">
      <c r="A3647" s="46">
        <v>3645</v>
      </c>
      <c r="B3647" s="63">
        <v>-81.26518333333334</v>
      </c>
      <c r="C3647" s="63">
        <v>25.351833333333332</v>
      </c>
      <c r="D3647" s="71">
        <v>57</v>
      </c>
      <c r="E3647" s="72">
        <v>0</v>
      </c>
      <c r="F3647" s="64">
        <v>38456</v>
      </c>
      <c r="G3647" s="65">
        <v>0.10972222222222222</v>
      </c>
      <c r="H3647" s="66">
        <v>24.96466666666667</v>
      </c>
      <c r="I3647" s="66">
        <v>35.860333333333337</v>
      </c>
      <c r="J3647" s="66">
        <v>0.75210791559375012</v>
      </c>
      <c r="K3647" s="66">
        <v>0.63694978103078126</v>
      </c>
      <c r="L3647" s="67">
        <v>0</v>
      </c>
      <c r="M3647" s="67">
        <v>0.11</v>
      </c>
      <c r="N3647" s="67">
        <v>0</v>
      </c>
      <c r="Q3647" s="67">
        <v>7</v>
      </c>
    </row>
    <row r="3648" spans="1:17" ht="14" customHeight="1" x14ac:dyDescent="0.2">
      <c r="A3648" s="46">
        <v>3646</v>
      </c>
      <c r="B3648" s="63">
        <v>-81.653166666666664</v>
      </c>
      <c r="C3648" s="63">
        <v>25.166583333333332</v>
      </c>
      <c r="D3648" s="71">
        <v>58</v>
      </c>
      <c r="E3648" s="72">
        <v>0</v>
      </c>
      <c r="F3648" s="64">
        <v>38456</v>
      </c>
      <c r="G3648" s="65">
        <v>0.57986111111111105</v>
      </c>
      <c r="H3648" s="66">
        <v>24.102333333333334</v>
      </c>
      <c r="I3648" s="66">
        <v>35.870333333333328</v>
      </c>
      <c r="J3648" s="66">
        <v>0.63129173812500006</v>
      </c>
      <c r="K3648" s="66">
        <v>0.20512264941593761</v>
      </c>
      <c r="L3648" s="67">
        <v>0</v>
      </c>
      <c r="M3648" s="67">
        <v>0.05</v>
      </c>
      <c r="N3648" s="67">
        <v>0</v>
      </c>
      <c r="Q3648" s="67">
        <v>0</v>
      </c>
    </row>
    <row r="3649" spans="1:17" ht="14" customHeight="1" x14ac:dyDescent="0.2">
      <c r="A3649" s="46">
        <v>3647</v>
      </c>
      <c r="B3649" s="63">
        <v>-81.489199999999997</v>
      </c>
      <c r="C3649" s="63">
        <v>25.166650000000001</v>
      </c>
      <c r="D3649" s="71">
        <v>59</v>
      </c>
      <c r="E3649" s="72">
        <v>0</v>
      </c>
      <c r="F3649" s="64">
        <v>38456</v>
      </c>
      <c r="G3649" s="65">
        <v>0.62916666666666665</v>
      </c>
      <c r="H3649" s="66">
        <v>24.534000000000002</v>
      </c>
      <c r="I3649" s="66">
        <v>35.981333333333332</v>
      </c>
      <c r="J3649" s="66">
        <v>0.73142766899999989</v>
      </c>
      <c r="K3649" s="66">
        <v>0.31738192134234383</v>
      </c>
      <c r="L3649" s="67">
        <v>0</v>
      </c>
      <c r="M3649" s="67">
        <v>7.0000000000000007E-2</v>
      </c>
      <c r="N3649" s="67">
        <v>0</v>
      </c>
      <c r="Q3649" s="67">
        <v>0</v>
      </c>
    </row>
    <row r="3650" spans="1:17" ht="14" customHeight="1" x14ac:dyDescent="0.2">
      <c r="A3650" s="46">
        <v>3648</v>
      </c>
      <c r="B3650" s="63">
        <v>-81.336433333333332</v>
      </c>
      <c r="C3650" s="63">
        <v>25.166816666666666</v>
      </c>
      <c r="D3650" s="71">
        <v>60</v>
      </c>
      <c r="E3650" s="72">
        <v>0</v>
      </c>
      <c r="F3650" s="64">
        <v>38456</v>
      </c>
      <c r="G3650" s="65">
        <v>0.6777777777777777</v>
      </c>
      <c r="H3650" s="66">
        <v>24.653000000000002</v>
      </c>
      <c r="I3650" s="66">
        <v>36.038666666666671</v>
      </c>
      <c r="J3650" s="66">
        <v>0.67192660862499998</v>
      </c>
      <c r="K3650" s="66">
        <v>0.29164771273015638</v>
      </c>
      <c r="L3650" s="67">
        <v>0</v>
      </c>
      <c r="M3650" s="67">
        <v>7.0000000000000007E-2</v>
      </c>
      <c r="N3650" s="67">
        <v>0</v>
      </c>
      <c r="Q3650" s="67">
        <v>2.6</v>
      </c>
    </row>
    <row r="3651" spans="1:17" ht="14" customHeight="1" x14ac:dyDescent="0.2">
      <c r="A3651" s="46">
        <v>3649</v>
      </c>
      <c r="B3651" s="63">
        <v>-81.274533333333338</v>
      </c>
      <c r="C3651" s="63">
        <v>25.166716666666666</v>
      </c>
      <c r="D3651" s="71">
        <v>61</v>
      </c>
      <c r="E3651" s="72">
        <v>0</v>
      </c>
      <c r="F3651" s="64">
        <v>38456</v>
      </c>
      <c r="G3651" s="65">
        <v>0.69930555555555562</v>
      </c>
      <c r="H3651" s="66">
        <v>24.739333333333331</v>
      </c>
      <c r="I3651" s="66">
        <v>36.125666666666667</v>
      </c>
      <c r="J3651" s="66">
        <v>0.83918263809375004</v>
      </c>
      <c r="K3651" s="66">
        <v>0.40920221621859387</v>
      </c>
      <c r="L3651" s="67">
        <v>0</v>
      </c>
      <c r="M3651" s="67">
        <v>0.08</v>
      </c>
      <c r="N3651" s="67">
        <v>0</v>
      </c>
      <c r="Q3651" s="67">
        <v>5.0999999999999996</v>
      </c>
    </row>
    <row r="3652" spans="1:17" ht="14" customHeight="1" x14ac:dyDescent="0.2">
      <c r="A3652" s="46">
        <v>3650</v>
      </c>
      <c r="B3652" s="63">
        <v>-81.234766666666673</v>
      </c>
      <c r="C3652" s="63">
        <v>25.16685</v>
      </c>
      <c r="D3652" s="71">
        <v>62</v>
      </c>
      <c r="E3652" s="72">
        <v>0</v>
      </c>
      <c r="F3652" s="64">
        <v>38456</v>
      </c>
      <c r="G3652" s="65">
        <v>0.71388888888888891</v>
      </c>
      <c r="H3652" s="66">
        <v>24.822666666666667</v>
      </c>
      <c r="I3652" s="66">
        <v>36.217999999999996</v>
      </c>
      <c r="J3652" s="66">
        <v>1.28326372284375</v>
      </c>
      <c r="K3652" s="66">
        <v>0.63626225353437493</v>
      </c>
      <c r="L3652" s="67">
        <v>0</v>
      </c>
      <c r="M3652" s="67">
        <v>0.13</v>
      </c>
      <c r="N3652" s="67">
        <v>0.09</v>
      </c>
      <c r="Q3652" s="67">
        <v>9.1999999999999993</v>
      </c>
    </row>
    <row r="3653" spans="1:17" ht="14" customHeight="1" x14ac:dyDescent="0.2">
      <c r="A3653" s="46">
        <v>3651</v>
      </c>
      <c r="B3653" s="63">
        <v>-81.199399999999997</v>
      </c>
      <c r="C3653" s="63">
        <v>25.165533333333332</v>
      </c>
      <c r="D3653" s="71">
        <v>63</v>
      </c>
      <c r="E3653" s="72">
        <v>0</v>
      </c>
      <c r="F3653" s="64">
        <v>38456</v>
      </c>
      <c r="G3653" s="65">
        <v>0.72986111111111107</v>
      </c>
      <c r="H3653" s="66">
        <v>24.760666666666665</v>
      </c>
      <c r="I3653" s="66">
        <v>36.271000000000008</v>
      </c>
      <c r="J3653" s="66">
        <v>2.4972304790312498</v>
      </c>
      <c r="K3653" s="66">
        <v>1.2666342649029696</v>
      </c>
      <c r="L3653" s="67">
        <v>0.04</v>
      </c>
      <c r="M3653" s="67">
        <v>0.1</v>
      </c>
      <c r="N3653" s="67">
        <v>0</v>
      </c>
      <c r="Q3653" s="67">
        <v>13.9</v>
      </c>
    </row>
    <row r="3654" spans="1:17" ht="14" customHeight="1" x14ac:dyDescent="0.2">
      <c r="A3654" s="46">
        <v>3652</v>
      </c>
      <c r="B3654" s="63">
        <v>-81.157183333333336</v>
      </c>
      <c r="C3654" s="63">
        <v>25.166366666666665</v>
      </c>
      <c r="D3654" s="71">
        <v>64</v>
      </c>
      <c r="E3654" s="72">
        <v>0</v>
      </c>
      <c r="F3654" s="64">
        <v>38456</v>
      </c>
      <c r="G3654" s="65">
        <v>0.74861111111111101</v>
      </c>
      <c r="H3654" s="66">
        <v>25.043666666666667</v>
      </c>
      <c r="I3654" s="66">
        <v>36.56333333333334</v>
      </c>
      <c r="J3654" s="66">
        <v>4.5732369879687509</v>
      </c>
      <c r="K3654" s="66">
        <v>2.1589633226859366</v>
      </c>
      <c r="L3654" s="67">
        <v>0.44</v>
      </c>
      <c r="M3654" s="67">
        <v>0.14000000000000001</v>
      </c>
      <c r="N3654" s="67">
        <v>0</v>
      </c>
      <c r="Q3654" s="67">
        <v>30.8</v>
      </c>
    </row>
    <row r="3655" spans="1:17" ht="14" customHeight="1" x14ac:dyDescent="0.2">
      <c r="A3655" s="46">
        <v>3653</v>
      </c>
      <c r="B3655" s="63">
        <v>-81.093599999999995</v>
      </c>
      <c r="C3655" s="63">
        <v>25.100933333333334</v>
      </c>
      <c r="D3655" s="71">
        <v>65</v>
      </c>
      <c r="E3655" s="72">
        <v>0</v>
      </c>
      <c r="F3655" s="64">
        <v>38456</v>
      </c>
      <c r="G3655" s="65">
        <v>0.79236111111111107</v>
      </c>
      <c r="H3655" s="66">
        <v>24.931999999999999</v>
      </c>
      <c r="I3655" s="66">
        <v>36.630333333333333</v>
      </c>
      <c r="J3655" s="66">
        <v>3.6389977778124996</v>
      </c>
      <c r="K3655" s="66">
        <v>1.5859935080687508</v>
      </c>
      <c r="L3655" s="67">
        <v>0.28000000000000003</v>
      </c>
      <c r="M3655" s="67">
        <v>0.16</v>
      </c>
      <c r="N3655" s="67">
        <v>0</v>
      </c>
      <c r="Q3655" s="67">
        <v>19.3</v>
      </c>
    </row>
    <row r="3656" spans="1:17" ht="14" customHeight="1" x14ac:dyDescent="0.2">
      <c r="A3656" s="46">
        <v>3654</v>
      </c>
      <c r="B3656" s="63">
        <v>-81.108183333333329</v>
      </c>
      <c r="C3656" s="63">
        <v>25.068183333333334</v>
      </c>
      <c r="D3656" s="71">
        <v>66</v>
      </c>
      <c r="E3656" s="72">
        <v>0</v>
      </c>
      <c r="F3656" s="64">
        <v>38456</v>
      </c>
      <c r="G3656" s="65">
        <v>0.80902777777777779</v>
      </c>
      <c r="H3656" s="66">
        <v>24.939666666666664</v>
      </c>
      <c r="I3656" s="66">
        <v>36.30533333333333</v>
      </c>
      <c r="J3656" s="66">
        <v>1.4276626376562498</v>
      </c>
      <c r="K3656" s="66">
        <v>0.67619327002750018</v>
      </c>
      <c r="L3656" s="67">
        <v>0.12</v>
      </c>
      <c r="M3656" s="67">
        <v>0.09</v>
      </c>
      <c r="N3656" s="67">
        <v>0</v>
      </c>
      <c r="Q3656" s="67">
        <v>6.6</v>
      </c>
    </row>
    <row r="3657" spans="1:17" ht="14" customHeight="1" x14ac:dyDescent="0.2">
      <c r="A3657" s="46">
        <v>3655</v>
      </c>
      <c r="B3657" s="63">
        <v>-81.126166666666663</v>
      </c>
      <c r="C3657" s="63">
        <v>25.030433333333335</v>
      </c>
      <c r="D3657" s="71">
        <v>67</v>
      </c>
      <c r="E3657" s="72">
        <v>0</v>
      </c>
      <c r="F3657" s="64">
        <v>38456</v>
      </c>
      <c r="G3657" s="65">
        <v>0.82708333333333339</v>
      </c>
      <c r="H3657" s="66">
        <v>24.98</v>
      </c>
      <c r="I3657" s="66">
        <v>36.383000000000003</v>
      </c>
      <c r="J3657" s="66">
        <v>0.64072483306250005</v>
      </c>
      <c r="K3657" s="66">
        <v>0.29686312579656249</v>
      </c>
      <c r="L3657" s="67">
        <v>0.1</v>
      </c>
      <c r="M3657" s="67">
        <v>0.05</v>
      </c>
      <c r="N3657" s="67">
        <v>0</v>
      </c>
      <c r="Q3657" s="67">
        <v>3.5</v>
      </c>
    </row>
    <row r="3658" spans="1:17" ht="14" customHeight="1" x14ac:dyDescent="0.2">
      <c r="A3658" s="46">
        <v>3656</v>
      </c>
      <c r="B3658" s="63">
        <v>-80.9636</v>
      </c>
      <c r="C3658" s="63">
        <v>24.929666666666666</v>
      </c>
      <c r="D3658" s="71">
        <v>71</v>
      </c>
      <c r="E3658" s="72">
        <v>0</v>
      </c>
      <c r="F3658" s="64">
        <v>38456</v>
      </c>
      <c r="G3658" s="65">
        <v>0.88402777777777775</v>
      </c>
      <c r="H3658" s="66">
        <v>25.246333333333336</v>
      </c>
      <c r="I3658" s="66">
        <v>36.664333333333332</v>
      </c>
      <c r="J3658" s="66">
        <v>0.53913765681250003</v>
      </c>
      <c r="K3658" s="66">
        <v>0.27267630756546873</v>
      </c>
      <c r="L3658" s="67">
        <v>0.15</v>
      </c>
      <c r="M3658" s="67">
        <v>0.03</v>
      </c>
      <c r="N3658" s="67">
        <v>0</v>
      </c>
      <c r="Q3658" s="67">
        <v>7.2</v>
      </c>
    </row>
    <row r="3659" spans="1:17" ht="14" customHeight="1" x14ac:dyDescent="0.2">
      <c r="A3659" s="46">
        <v>3657</v>
      </c>
      <c r="B3659" s="63">
        <v>-81.024966666666671</v>
      </c>
      <c r="C3659" s="63">
        <v>24.929870000000001</v>
      </c>
      <c r="D3659" s="71">
        <v>70</v>
      </c>
      <c r="E3659" s="72">
        <v>0</v>
      </c>
      <c r="F3659" s="64">
        <v>38456</v>
      </c>
      <c r="G3659" s="65">
        <v>0.90763888888888899</v>
      </c>
      <c r="H3659" s="66">
        <v>25.117333333333331</v>
      </c>
      <c r="I3659" s="66">
        <v>36.663666666666671</v>
      </c>
      <c r="J3659" s="66">
        <v>0.55800384668750003</v>
      </c>
      <c r="K3659" s="66">
        <v>0.24965229969109393</v>
      </c>
      <c r="L3659" s="67">
        <v>0.09</v>
      </c>
      <c r="M3659" s="67">
        <v>0.03</v>
      </c>
      <c r="N3659" s="67">
        <v>0</v>
      </c>
      <c r="Q3659" s="67">
        <v>4.8</v>
      </c>
    </row>
    <row r="3660" spans="1:17" ht="14" customHeight="1" x14ac:dyDescent="0.2">
      <c r="A3660" s="46">
        <v>3658</v>
      </c>
      <c r="B3660" s="63">
        <v>-81.09493333333333</v>
      </c>
      <c r="C3660" s="63">
        <v>24.929469999999998</v>
      </c>
      <c r="D3660" s="71">
        <v>69</v>
      </c>
      <c r="E3660" s="72">
        <v>0</v>
      </c>
      <c r="F3660" s="64">
        <v>38456</v>
      </c>
      <c r="G3660" s="65">
        <v>0.93333333333333324</v>
      </c>
      <c r="H3660" s="66">
        <v>24.966999999999999</v>
      </c>
      <c r="I3660" s="66">
        <v>36.25333333333333</v>
      </c>
      <c r="J3660" s="66">
        <v>0.68535062834375005</v>
      </c>
      <c r="K3660" s="66">
        <v>0.41473871732421885</v>
      </c>
      <c r="L3660" s="67">
        <v>0.11</v>
      </c>
      <c r="M3660" s="67">
        <v>0.04</v>
      </c>
      <c r="N3660" s="67">
        <v>0</v>
      </c>
      <c r="Q3660" s="67">
        <v>3.5</v>
      </c>
    </row>
    <row r="3661" spans="1:17" ht="14" customHeight="1" x14ac:dyDescent="0.2">
      <c r="A3661" s="46">
        <v>3659</v>
      </c>
      <c r="B3661" s="63">
        <v>-81.166849999999997</v>
      </c>
      <c r="C3661" s="63">
        <v>24.9297</v>
      </c>
      <c r="D3661" s="71">
        <v>68</v>
      </c>
      <c r="E3661" s="72">
        <v>0</v>
      </c>
      <c r="F3661" s="64">
        <v>38456</v>
      </c>
      <c r="G3661" s="65">
        <v>0.95763888888888893</v>
      </c>
      <c r="H3661" s="66">
        <v>25.087</v>
      </c>
      <c r="I3661" s="66">
        <v>36.283000000000001</v>
      </c>
      <c r="J3661" s="66">
        <v>0.58231220671875006</v>
      </c>
      <c r="K3661" s="66">
        <v>0.29879872431546889</v>
      </c>
      <c r="L3661" s="67">
        <v>0.09</v>
      </c>
      <c r="M3661" s="67">
        <v>0.03</v>
      </c>
      <c r="N3661" s="67">
        <v>0</v>
      </c>
      <c r="Q3661" s="67">
        <v>0.25</v>
      </c>
    </row>
    <row r="3662" spans="1:17" ht="14" customHeight="1" x14ac:dyDescent="0.2">
      <c r="A3662" s="46">
        <v>3660</v>
      </c>
      <c r="B3662" s="63">
        <v>-80.963066666666663</v>
      </c>
      <c r="C3662" s="63">
        <v>24.930399999999999</v>
      </c>
      <c r="D3662" s="71">
        <v>71</v>
      </c>
      <c r="E3662" s="72">
        <v>0</v>
      </c>
      <c r="F3662" s="64">
        <v>38511</v>
      </c>
      <c r="G3662" s="65">
        <v>0.41388888888888892</v>
      </c>
      <c r="H3662" s="66">
        <v>29.196000000000002</v>
      </c>
      <c r="I3662" s="66">
        <v>37.086333333333336</v>
      </c>
      <c r="J3662" s="66">
        <v>0.73396734840625011</v>
      </c>
      <c r="K3662" s="66">
        <v>0.35364854326359352</v>
      </c>
      <c r="L3662" s="67">
        <v>0.09</v>
      </c>
      <c r="M3662" s="67">
        <v>0.1</v>
      </c>
      <c r="N3662" s="67">
        <v>0.02</v>
      </c>
      <c r="Q3662" s="67">
        <v>17.45</v>
      </c>
    </row>
    <row r="3663" spans="1:17" ht="14" customHeight="1" x14ac:dyDescent="0.2">
      <c r="A3663" s="46">
        <v>3661</v>
      </c>
      <c r="B3663" s="63">
        <v>-81.025450000000006</v>
      </c>
      <c r="C3663" s="63">
        <v>24.929916666666667</v>
      </c>
      <c r="D3663" s="71">
        <v>70</v>
      </c>
      <c r="E3663" s="72">
        <v>0</v>
      </c>
      <c r="F3663" s="64">
        <v>38511</v>
      </c>
      <c r="G3663" s="65">
        <v>0.44166666666666665</v>
      </c>
      <c r="H3663" s="66">
        <v>29.259666666666664</v>
      </c>
      <c r="I3663" s="66">
        <v>37.035666666666664</v>
      </c>
      <c r="J3663" s="66">
        <v>0.49414905018749988</v>
      </c>
      <c r="K3663" s="66">
        <v>0.26985000719765634</v>
      </c>
      <c r="L3663" s="67">
        <v>0.02</v>
      </c>
      <c r="M3663" s="67">
        <v>0.03</v>
      </c>
      <c r="N3663" s="67">
        <v>0.17</v>
      </c>
      <c r="Q3663" s="67">
        <v>1.63</v>
      </c>
    </row>
    <row r="3664" spans="1:17" ht="14" customHeight="1" x14ac:dyDescent="0.2">
      <c r="A3664" s="46">
        <v>3662</v>
      </c>
      <c r="B3664" s="63">
        <v>-81.095500000000001</v>
      </c>
      <c r="C3664" s="63">
        <v>24.929666666666666</v>
      </c>
      <c r="D3664" s="71">
        <v>69</v>
      </c>
      <c r="E3664" s="72">
        <v>0</v>
      </c>
      <c r="F3664" s="64">
        <v>38511</v>
      </c>
      <c r="G3664" s="65">
        <v>0.47013888888888888</v>
      </c>
      <c r="H3664" s="66">
        <v>29.091666666666669</v>
      </c>
      <c r="I3664" s="66">
        <v>36.476333333333336</v>
      </c>
      <c r="J3664" s="66">
        <v>0.57070224371874989</v>
      </c>
      <c r="K3664" s="66">
        <v>0.20230541933171886</v>
      </c>
      <c r="L3664" s="67">
        <v>0.01</v>
      </c>
      <c r="M3664" s="67">
        <v>0.03</v>
      </c>
      <c r="N3664" s="67">
        <v>0.02</v>
      </c>
      <c r="Q3664" s="67">
        <v>1.63</v>
      </c>
    </row>
    <row r="3665" spans="1:17" ht="14" customHeight="1" x14ac:dyDescent="0.2">
      <c r="A3665" s="46">
        <v>3663</v>
      </c>
      <c r="B3665" s="63">
        <v>-81.166499999999999</v>
      </c>
      <c r="C3665" s="63">
        <v>24.93</v>
      </c>
      <c r="D3665" s="71">
        <v>68</v>
      </c>
      <c r="E3665" s="72">
        <v>0</v>
      </c>
      <c r="F3665" s="64">
        <v>38511</v>
      </c>
      <c r="G3665" s="65">
        <v>0.49652777777777773</v>
      </c>
      <c r="H3665" s="66">
        <v>29.100333333333335</v>
      </c>
      <c r="I3665" s="66">
        <v>36.302999999999997</v>
      </c>
      <c r="J3665" s="66">
        <v>0.86203975275</v>
      </c>
      <c r="K3665" s="66">
        <v>0.37976188972999991</v>
      </c>
      <c r="L3665" s="67">
        <v>0.12</v>
      </c>
      <c r="M3665" s="67">
        <v>0.05</v>
      </c>
      <c r="N3665" s="67">
        <v>0.06</v>
      </c>
      <c r="Q3665" s="67">
        <v>0</v>
      </c>
    </row>
    <row r="3666" spans="1:17" ht="14" customHeight="1" x14ac:dyDescent="0.2">
      <c r="A3666" s="46">
        <v>3664</v>
      </c>
      <c r="B3666" s="63">
        <v>-81.126499999999993</v>
      </c>
      <c r="C3666" s="63">
        <v>25.03</v>
      </c>
      <c r="D3666" s="71">
        <v>67</v>
      </c>
      <c r="E3666" s="72">
        <v>0</v>
      </c>
      <c r="F3666" s="64">
        <v>38511</v>
      </c>
      <c r="G3666" s="65">
        <v>0.53888888888888886</v>
      </c>
      <c r="H3666" s="66">
        <v>28.9</v>
      </c>
      <c r="I3666" s="66">
        <v>36.302999999999997</v>
      </c>
      <c r="J3666" s="66">
        <v>0.99482870456249994</v>
      </c>
      <c r="K3666" s="66">
        <v>0.45209195922000001</v>
      </c>
      <c r="L3666" s="67">
        <v>0.15</v>
      </c>
      <c r="M3666" s="67">
        <v>7.0000000000000007E-2</v>
      </c>
      <c r="N3666" s="67">
        <v>0.28000000000000003</v>
      </c>
      <c r="Q3666" s="67">
        <v>2.48</v>
      </c>
    </row>
    <row r="3667" spans="1:17" ht="14" customHeight="1" x14ac:dyDescent="0.2">
      <c r="A3667" s="46">
        <v>3665</v>
      </c>
      <c r="B3667" s="63">
        <v>-81.108166666666662</v>
      </c>
      <c r="C3667" s="63">
        <v>25.068999999999999</v>
      </c>
      <c r="D3667" s="71">
        <v>66</v>
      </c>
      <c r="E3667" s="72">
        <v>0</v>
      </c>
      <c r="F3667" s="64">
        <v>38511</v>
      </c>
      <c r="G3667" s="65">
        <v>0.55902777777777779</v>
      </c>
      <c r="H3667" s="66">
        <v>28.886666666666667</v>
      </c>
      <c r="I3667" s="66">
        <v>36.367333333333335</v>
      </c>
      <c r="J3667" s="66">
        <v>2.0143285805</v>
      </c>
      <c r="K3667" s="66">
        <v>0.76898408524828166</v>
      </c>
      <c r="L3667" s="67">
        <v>0.03</v>
      </c>
      <c r="M3667" s="67">
        <v>0.06</v>
      </c>
      <c r="N3667" s="67">
        <v>0</v>
      </c>
      <c r="Q3667" s="67">
        <v>0</v>
      </c>
    </row>
    <row r="3668" spans="1:17" ht="14" customHeight="1" x14ac:dyDescent="0.2">
      <c r="A3668" s="46">
        <v>3666</v>
      </c>
      <c r="B3668" s="63">
        <v>-81.092966666666669</v>
      </c>
      <c r="C3668" s="63">
        <v>25.101683333333334</v>
      </c>
      <c r="D3668" s="71">
        <v>65</v>
      </c>
      <c r="E3668" s="72">
        <v>0</v>
      </c>
      <c r="F3668" s="64">
        <v>38511</v>
      </c>
      <c r="G3668" s="65">
        <v>0.57847222222222217</v>
      </c>
      <c r="H3668" s="66">
        <v>28.973333333333333</v>
      </c>
      <c r="I3668" s="66">
        <v>36.791999999999994</v>
      </c>
      <c r="J3668" s="66">
        <v>3.2163225623437501</v>
      </c>
      <c r="K3668" s="66">
        <v>1.0974136120078124</v>
      </c>
      <c r="L3668" s="67">
        <v>0.37</v>
      </c>
      <c r="M3668" s="67">
        <v>0.06</v>
      </c>
      <c r="N3668" s="67">
        <v>0</v>
      </c>
      <c r="Q3668" s="67">
        <v>4.8</v>
      </c>
    </row>
    <row r="3669" spans="1:17" ht="14" customHeight="1" x14ac:dyDescent="0.2">
      <c r="A3669" s="46">
        <v>3667</v>
      </c>
      <c r="B3669" s="63">
        <v>-81.157200000000003</v>
      </c>
      <c r="C3669" s="63">
        <v>25.166933333333333</v>
      </c>
      <c r="D3669" s="71">
        <v>64</v>
      </c>
      <c r="E3669" s="72">
        <v>0</v>
      </c>
      <c r="F3669" s="64">
        <v>38511</v>
      </c>
      <c r="G3669" s="65">
        <v>0.61458333333333337</v>
      </c>
      <c r="H3669" s="66">
        <v>28.992000000000001</v>
      </c>
      <c r="I3669" s="66">
        <v>36.693000000000005</v>
      </c>
      <c r="J3669" s="66">
        <v>2.9674339805312497</v>
      </c>
      <c r="K3669" s="66">
        <v>0.8085577325678126</v>
      </c>
      <c r="L3669" s="67">
        <v>0.09</v>
      </c>
      <c r="M3669" s="67">
        <v>0.13</v>
      </c>
      <c r="N3669" s="67">
        <v>0</v>
      </c>
      <c r="Q3669" s="67">
        <v>1.7</v>
      </c>
    </row>
    <row r="3670" spans="1:17" ht="14" customHeight="1" x14ac:dyDescent="0.2">
      <c r="A3670" s="46">
        <v>3668</v>
      </c>
      <c r="B3670" s="63">
        <v>-81.200633333333329</v>
      </c>
      <c r="C3670" s="63">
        <v>25.166599999999999</v>
      </c>
      <c r="D3670" s="71">
        <v>63</v>
      </c>
      <c r="E3670" s="72">
        <v>0</v>
      </c>
      <c r="F3670" s="64">
        <v>38511</v>
      </c>
      <c r="G3670" s="65">
        <v>0.6333333333333333</v>
      </c>
      <c r="H3670" s="66">
        <v>29.181333333333331</v>
      </c>
      <c r="I3670" s="66">
        <v>36.458333333333336</v>
      </c>
      <c r="J3670" s="66">
        <v>1.9203604424687497</v>
      </c>
      <c r="K3670" s="66">
        <v>0.57467684198953151</v>
      </c>
      <c r="L3670" s="67">
        <v>0</v>
      </c>
      <c r="M3670" s="67">
        <v>0.06</v>
      </c>
      <c r="N3670" s="67">
        <v>0</v>
      </c>
      <c r="Q3670" s="67">
        <v>5.2</v>
      </c>
    </row>
    <row r="3671" spans="1:17" ht="14" customHeight="1" x14ac:dyDescent="0.2">
      <c r="A3671" s="46">
        <v>3669</v>
      </c>
      <c r="B3671" s="63">
        <v>-81.234549999999999</v>
      </c>
      <c r="C3671" s="63">
        <v>25.166166666666665</v>
      </c>
      <c r="D3671" s="71">
        <v>62</v>
      </c>
      <c r="E3671" s="72">
        <v>0</v>
      </c>
      <c r="F3671" s="64">
        <v>38511</v>
      </c>
      <c r="G3671" s="65">
        <v>0.64930555555555558</v>
      </c>
      <c r="H3671" s="66">
        <v>29.333333333333332</v>
      </c>
      <c r="I3671" s="66">
        <v>36.454000000000001</v>
      </c>
      <c r="J3671" s="66">
        <v>1.4708371875625001</v>
      </c>
      <c r="K3671" s="66">
        <v>0.44868878881562502</v>
      </c>
      <c r="L3671" s="67">
        <v>0.1</v>
      </c>
      <c r="M3671" s="67">
        <v>7.0000000000000007E-2</v>
      </c>
      <c r="N3671" s="67">
        <v>0.01</v>
      </c>
      <c r="Q3671" s="67">
        <v>4.3</v>
      </c>
    </row>
    <row r="3672" spans="1:17" ht="14" customHeight="1" x14ac:dyDescent="0.2">
      <c r="A3672" s="46">
        <v>3670</v>
      </c>
      <c r="B3672" s="63">
        <v>-81.27506666666666</v>
      </c>
      <c r="C3672" s="63">
        <v>25.166699999999999</v>
      </c>
      <c r="D3672" s="71">
        <v>61</v>
      </c>
      <c r="E3672" s="72">
        <v>0</v>
      </c>
      <c r="F3672" s="64">
        <v>38511</v>
      </c>
      <c r="G3672" s="65">
        <v>0.66805555555555562</v>
      </c>
      <c r="H3672" s="66">
        <v>29.315000000000001</v>
      </c>
      <c r="I3672" s="66">
        <v>36.309333333333335</v>
      </c>
      <c r="J3672" s="66">
        <v>1.2190461150000003</v>
      </c>
      <c r="K3672" s="66">
        <v>0.40146345025640606</v>
      </c>
      <c r="L3672" s="67">
        <v>0.02</v>
      </c>
      <c r="M3672" s="67">
        <v>0.02</v>
      </c>
      <c r="N3672" s="67">
        <v>0</v>
      </c>
      <c r="Q3672" s="67">
        <v>1.1399999999999999</v>
      </c>
    </row>
    <row r="3673" spans="1:17" ht="14" customHeight="1" x14ac:dyDescent="0.2">
      <c r="A3673" s="46">
        <v>3671</v>
      </c>
      <c r="B3673" s="63">
        <v>-81.336250000000007</v>
      </c>
      <c r="C3673" s="63">
        <v>25.166383333333332</v>
      </c>
      <c r="D3673" s="71">
        <v>60</v>
      </c>
      <c r="E3673" s="72">
        <v>0</v>
      </c>
      <c r="F3673" s="64">
        <v>38511</v>
      </c>
      <c r="G3673" s="65">
        <v>0.71111111111111114</v>
      </c>
      <c r="H3673" s="66">
        <v>29.141999999999999</v>
      </c>
      <c r="I3673" s="66">
        <v>36.246333333333332</v>
      </c>
      <c r="J3673" s="66">
        <v>1.2480710225</v>
      </c>
      <c r="K3673" s="66">
        <v>0.35684672525875039</v>
      </c>
      <c r="L3673" s="67">
        <v>0</v>
      </c>
      <c r="M3673" s="67">
        <v>0.05</v>
      </c>
      <c r="N3673" s="67">
        <v>0.01</v>
      </c>
      <c r="Q3673" s="67">
        <v>0</v>
      </c>
    </row>
    <row r="3674" spans="1:17" ht="14" customHeight="1" x14ac:dyDescent="0.2">
      <c r="A3674" s="46">
        <v>3672</v>
      </c>
      <c r="B3674" s="63">
        <v>-81.491516666666669</v>
      </c>
      <c r="C3674" s="63">
        <v>25.167383333333333</v>
      </c>
      <c r="D3674" s="71">
        <v>59</v>
      </c>
      <c r="E3674" s="72">
        <v>0</v>
      </c>
      <c r="F3674" s="64">
        <v>38511</v>
      </c>
      <c r="G3674" s="65">
        <v>0.8618055555555556</v>
      </c>
      <c r="H3674" s="66">
        <v>29.129000000000001</v>
      </c>
      <c r="I3674" s="66">
        <v>35.806333333333335</v>
      </c>
      <c r="J3674" s="66">
        <v>1.220497360375</v>
      </c>
      <c r="K3674" s="66">
        <v>0.48663341320171866</v>
      </c>
      <c r="L3674" s="67">
        <v>0.02</v>
      </c>
      <c r="M3674" s="67">
        <v>0.11</v>
      </c>
      <c r="N3674" s="67">
        <v>0.23</v>
      </c>
      <c r="Q3674" s="67">
        <v>0</v>
      </c>
    </row>
    <row r="3675" spans="1:17" ht="14" customHeight="1" x14ac:dyDescent="0.2">
      <c r="A3675" s="46">
        <v>3673</v>
      </c>
      <c r="B3675" s="63">
        <v>-81.655516666666671</v>
      </c>
      <c r="C3675" s="63">
        <v>25.1662</v>
      </c>
      <c r="D3675" s="71">
        <v>58</v>
      </c>
      <c r="E3675" s="72">
        <v>0</v>
      </c>
      <c r="F3675" s="64">
        <v>38511</v>
      </c>
      <c r="G3675" s="65">
        <v>0.9159722222222223</v>
      </c>
      <c r="H3675" s="66">
        <v>28.715333333333334</v>
      </c>
      <c r="I3675" s="66">
        <v>35.983666666666664</v>
      </c>
      <c r="J3675" s="66">
        <v>1.4962339816250001</v>
      </c>
      <c r="K3675" s="66">
        <v>0.59203010856109362</v>
      </c>
      <c r="L3675" s="67">
        <v>0</v>
      </c>
      <c r="M3675" s="67">
        <v>0.08</v>
      </c>
      <c r="N3675" s="67">
        <v>0.04</v>
      </c>
      <c r="Q3675" s="67">
        <v>0</v>
      </c>
    </row>
    <row r="3676" spans="1:17" ht="14" customHeight="1" x14ac:dyDescent="0.2">
      <c r="A3676" s="46">
        <v>3674</v>
      </c>
      <c r="B3676" s="63">
        <v>-81.265633333333327</v>
      </c>
      <c r="C3676" s="63">
        <v>25.351916666666668</v>
      </c>
      <c r="D3676" s="71">
        <v>57</v>
      </c>
      <c r="E3676" s="72">
        <v>0</v>
      </c>
      <c r="F3676" s="64">
        <v>38512</v>
      </c>
      <c r="G3676" s="65">
        <v>0.46250000000000002</v>
      </c>
      <c r="H3676" s="66">
        <v>28.784000000000002</v>
      </c>
      <c r="I3676" s="66">
        <v>35.87233333333333</v>
      </c>
      <c r="J3676" s="66">
        <v>1.59745834653125</v>
      </c>
      <c r="K3676" s="66">
        <v>0.87193906026421897</v>
      </c>
      <c r="L3676" s="67">
        <v>0.08</v>
      </c>
      <c r="M3676" s="67">
        <v>0.14000000000000001</v>
      </c>
      <c r="N3676" s="67">
        <v>0.1</v>
      </c>
      <c r="Q3676" s="67">
        <v>5.9</v>
      </c>
    </row>
    <row r="3677" spans="1:17" ht="14" customHeight="1" x14ac:dyDescent="0.2">
      <c r="A3677" s="46">
        <v>3675</v>
      </c>
      <c r="B3677" s="63">
        <v>-81.228383333333326</v>
      </c>
      <c r="C3677" s="63">
        <v>25.350083333333334</v>
      </c>
      <c r="D3677" s="71">
        <v>56</v>
      </c>
      <c r="E3677" s="72">
        <v>0</v>
      </c>
      <c r="F3677" s="64">
        <v>38512</v>
      </c>
      <c r="G3677" s="65">
        <v>0.48194444444444445</v>
      </c>
      <c r="H3677" s="66">
        <v>28.719333333333335</v>
      </c>
      <c r="I3677" s="66">
        <v>35.903666666666666</v>
      </c>
      <c r="J3677" s="66">
        <v>1.5876624402500004</v>
      </c>
      <c r="K3677" s="66">
        <v>0.76739497156265635</v>
      </c>
      <c r="L3677" s="67">
        <v>0.26</v>
      </c>
      <c r="M3677" s="67">
        <v>0.08</v>
      </c>
      <c r="N3677" s="67">
        <v>0.09</v>
      </c>
      <c r="Q3677" s="67">
        <v>17.12</v>
      </c>
    </row>
    <row r="3678" spans="1:17" ht="14" customHeight="1" x14ac:dyDescent="0.2">
      <c r="A3678" s="46">
        <v>3676</v>
      </c>
      <c r="B3678" s="63">
        <v>-81.1935</v>
      </c>
      <c r="C3678" s="63">
        <v>25.350300000000001</v>
      </c>
      <c r="D3678" s="71">
        <v>55</v>
      </c>
      <c r="E3678" s="72">
        <v>0</v>
      </c>
      <c r="F3678" s="64">
        <v>38512</v>
      </c>
      <c r="G3678" s="65">
        <v>0.50416666666666665</v>
      </c>
      <c r="H3678" s="66">
        <v>28.732333333333333</v>
      </c>
      <c r="I3678" s="66">
        <v>35.744</v>
      </c>
      <c r="J3678" s="66">
        <v>2.2385459909374998</v>
      </c>
      <c r="K3678" s="66">
        <v>1.2858977331993755</v>
      </c>
      <c r="L3678" s="67">
        <v>0.17</v>
      </c>
      <c r="M3678" s="67">
        <v>0.23</v>
      </c>
      <c r="N3678" s="67">
        <v>0.08</v>
      </c>
      <c r="Q3678" s="67">
        <v>28.03</v>
      </c>
    </row>
    <row r="3679" spans="1:17" ht="14" customHeight="1" x14ac:dyDescent="0.2">
      <c r="A3679" s="46">
        <v>3677</v>
      </c>
      <c r="B3679" s="63">
        <v>-81.153283333333334</v>
      </c>
      <c r="C3679" s="63">
        <v>25.345466666666667</v>
      </c>
      <c r="D3679" s="71">
        <v>54</v>
      </c>
      <c r="E3679" s="72">
        <v>0</v>
      </c>
      <c r="F3679" s="64">
        <v>38512</v>
      </c>
      <c r="G3679" s="65">
        <v>0.53125</v>
      </c>
      <c r="H3679" s="66">
        <v>28.465333333333334</v>
      </c>
      <c r="I3679" s="66">
        <v>34.610999999999997</v>
      </c>
      <c r="J3679" s="66">
        <v>3.5337824881249995</v>
      </c>
      <c r="K3679" s="66">
        <v>2.4759969451382817</v>
      </c>
      <c r="L3679" s="67">
        <v>1.67</v>
      </c>
      <c r="M3679" s="67">
        <v>0.23</v>
      </c>
      <c r="N3679" s="67">
        <v>1.61</v>
      </c>
      <c r="Q3679" s="67">
        <v>38.729999999999997</v>
      </c>
    </row>
    <row r="3680" spans="1:17" ht="14" customHeight="1" x14ac:dyDescent="0.2">
      <c r="A3680" s="46">
        <v>3678</v>
      </c>
      <c r="B3680" s="63">
        <v>-81.22538333333334</v>
      </c>
      <c r="C3680" s="63">
        <v>25.45365</v>
      </c>
      <c r="D3680" s="71">
        <v>53</v>
      </c>
      <c r="E3680" s="72">
        <v>0</v>
      </c>
      <c r="F3680" s="64">
        <v>38512</v>
      </c>
      <c r="G3680" s="65">
        <v>0.59513888888888888</v>
      </c>
      <c r="H3680" s="66">
        <v>28.613666666666663</v>
      </c>
      <c r="I3680" s="66">
        <v>35.087999999999994</v>
      </c>
      <c r="J3680" s="66">
        <v>2.5414934629687504</v>
      </c>
      <c r="K3680" s="66">
        <v>0.985029170167812</v>
      </c>
      <c r="L3680" s="67">
        <v>0.28000000000000003</v>
      </c>
      <c r="M3680" s="67">
        <v>0.14000000000000001</v>
      </c>
      <c r="N3680" s="67">
        <v>0.36</v>
      </c>
      <c r="Q3680" s="67">
        <v>20.34</v>
      </c>
    </row>
    <row r="3681" spans="1:17" ht="14" customHeight="1" x14ac:dyDescent="0.2">
      <c r="A3681" s="46">
        <v>3679</v>
      </c>
      <c r="B3681" s="63">
        <v>-81.261349999999993</v>
      </c>
      <c r="C3681" s="63">
        <v>25.453133333333334</v>
      </c>
      <c r="D3681" s="71">
        <v>52</v>
      </c>
      <c r="E3681" s="72">
        <v>0</v>
      </c>
      <c r="F3681" s="64">
        <v>38512</v>
      </c>
      <c r="G3681" s="65">
        <v>0.61111111111111105</v>
      </c>
      <c r="H3681" s="66">
        <v>28.702333333333332</v>
      </c>
      <c r="I3681" s="66">
        <v>35.878333333333337</v>
      </c>
      <c r="J3681" s="66">
        <v>2.0125145237812503</v>
      </c>
      <c r="K3681" s="66">
        <v>0.73649614347218728</v>
      </c>
      <c r="L3681" s="67">
        <v>0.05</v>
      </c>
      <c r="M3681" s="67">
        <v>0.12</v>
      </c>
      <c r="N3681" s="67">
        <v>0.35</v>
      </c>
      <c r="Q3681" s="67">
        <v>12.97</v>
      </c>
    </row>
    <row r="3682" spans="1:17" ht="14" customHeight="1" x14ac:dyDescent="0.2">
      <c r="A3682" s="46">
        <v>3680</v>
      </c>
      <c r="B3682" s="63">
        <v>-81.308549999999997</v>
      </c>
      <c r="C3682" s="63">
        <v>25.453116666666666</v>
      </c>
      <c r="D3682" s="71">
        <v>51</v>
      </c>
      <c r="E3682" s="72">
        <v>0</v>
      </c>
      <c r="F3682" s="64">
        <v>38512</v>
      </c>
      <c r="G3682" s="65">
        <v>0.62986111111111109</v>
      </c>
      <c r="H3682" s="66">
        <v>28.746333333333336</v>
      </c>
      <c r="I3682" s="66">
        <v>35.580999999999996</v>
      </c>
      <c r="J3682" s="66">
        <v>2.5527406146250002</v>
      </c>
      <c r="K3682" s="66">
        <v>1.0198645013379684</v>
      </c>
      <c r="L3682" s="67">
        <v>0.21</v>
      </c>
      <c r="M3682" s="67">
        <v>0.18</v>
      </c>
      <c r="N3682" s="67">
        <v>0.34</v>
      </c>
      <c r="Q3682" s="67">
        <v>2.8</v>
      </c>
    </row>
    <row r="3683" spans="1:17" ht="14" customHeight="1" x14ac:dyDescent="0.2">
      <c r="A3683" s="46">
        <v>3681</v>
      </c>
      <c r="B3683" s="63">
        <v>-81.350066666666663</v>
      </c>
      <c r="C3683" s="63">
        <v>25.453233333333333</v>
      </c>
      <c r="D3683" s="71">
        <v>50</v>
      </c>
      <c r="E3683" s="72">
        <v>0</v>
      </c>
      <c r="F3683" s="64">
        <v>38512</v>
      </c>
      <c r="G3683" s="65">
        <v>0.6479166666666667</v>
      </c>
      <c r="H3683" s="66">
        <v>28.747333333333334</v>
      </c>
      <c r="I3683" s="66">
        <v>35.494666666666667</v>
      </c>
      <c r="J3683" s="66">
        <v>2.5375025381874998</v>
      </c>
      <c r="K3683" s="66">
        <v>0.89235082646359387</v>
      </c>
      <c r="L3683" s="67">
        <v>0.18</v>
      </c>
      <c r="M3683" s="67">
        <v>0.08</v>
      </c>
      <c r="N3683" s="67">
        <v>0.28999999999999998</v>
      </c>
      <c r="Q3683" s="67">
        <v>1.3</v>
      </c>
    </row>
    <row r="3684" spans="1:17" ht="14" customHeight="1" x14ac:dyDescent="0.2">
      <c r="A3684" s="46">
        <v>3682</v>
      </c>
      <c r="B3684" s="63">
        <v>-81.292116666666672</v>
      </c>
      <c r="C3684" s="63">
        <v>25.583966666666665</v>
      </c>
      <c r="D3684" s="71">
        <v>49</v>
      </c>
      <c r="E3684" s="72">
        <v>0</v>
      </c>
      <c r="F3684" s="64">
        <v>38512</v>
      </c>
      <c r="G3684" s="65">
        <v>0.6972222222222223</v>
      </c>
      <c r="H3684" s="66">
        <v>28.754999999999999</v>
      </c>
      <c r="I3684" s="66">
        <v>36.806999999999995</v>
      </c>
      <c r="J3684" s="66">
        <v>3.1219916129687499</v>
      </c>
      <c r="K3684" s="66">
        <v>1.3112818288648445</v>
      </c>
      <c r="L3684" s="67">
        <v>0.19</v>
      </c>
      <c r="M3684" s="67">
        <v>0.11</v>
      </c>
      <c r="N3684" s="67">
        <v>0.33</v>
      </c>
      <c r="Q3684" s="67">
        <v>16.5</v>
      </c>
    </row>
    <row r="3685" spans="1:17" ht="14" customHeight="1" x14ac:dyDescent="0.2">
      <c r="A3685" s="46">
        <v>3683</v>
      </c>
      <c r="B3685" s="63">
        <v>-81.329783333333339</v>
      </c>
      <c r="C3685" s="63">
        <v>25.583349999999999</v>
      </c>
      <c r="D3685" s="71">
        <v>48</v>
      </c>
      <c r="E3685" s="72">
        <v>0</v>
      </c>
      <c r="F3685" s="64">
        <v>38512</v>
      </c>
      <c r="G3685" s="65">
        <v>0.71458333333333324</v>
      </c>
      <c r="H3685" s="66">
        <v>28.709666666666667</v>
      </c>
      <c r="I3685" s="66">
        <v>36.168333333333329</v>
      </c>
      <c r="J3685" s="66">
        <v>1.5600887781250001</v>
      </c>
      <c r="K3685" s="66">
        <v>0.85387105534546892</v>
      </c>
      <c r="L3685" s="67">
        <v>0.2</v>
      </c>
      <c r="M3685" s="67">
        <v>0.11</v>
      </c>
      <c r="N3685" s="67">
        <v>0.34</v>
      </c>
      <c r="Q3685" s="67">
        <v>15.1</v>
      </c>
    </row>
    <row r="3686" spans="1:17" ht="14" customHeight="1" x14ac:dyDescent="0.2">
      <c r="A3686" s="46">
        <v>3684</v>
      </c>
      <c r="B3686" s="63">
        <v>-81.366900000000001</v>
      </c>
      <c r="C3686" s="63">
        <v>25.584316666666666</v>
      </c>
      <c r="D3686" s="71">
        <v>47</v>
      </c>
      <c r="E3686" s="72">
        <v>0</v>
      </c>
      <c r="F3686" s="64">
        <v>38512</v>
      </c>
      <c r="G3686" s="65">
        <v>0.73402777777777783</v>
      </c>
      <c r="H3686" s="66">
        <v>28.710666666666668</v>
      </c>
      <c r="I3686" s="66">
        <v>35.738</v>
      </c>
      <c r="J3686" s="66">
        <v>1.4109733158437499</v>
      </c>
      <c r="K3686" s="66">
        <v>0.70154471267203178</v>
      </c>
      <c r="L3686" s="67">
        <v>0.12</v>
      </c>
      <c r="M3686" s="67">
        <v>0.09</v>
      </c>
      <c r="N3686" s="67">
        <v>0.31</v>
      </c>
      <c r="Q3686" s="67">
        <v>5.5</v>
      </c>
    </row>
    <row r="3687" spans="1:17" ht="14" customHeight="1" x14ac:dyDescent="0.2">
      <c r="A3687" s="46">
        <v>3685</v>
      </c>
      <c r="B3687" s="63">
        <v>-81.408683333333329</v>
      </c>
      <c r="C3687" s="63">
        <v>25.583683333333333</v>
      </c>
      <c r="D3687" s="71">
        <v>46</v>
      </c>
      <c r="E3687" s="72">
        <v>0</v>
      </c>
      <c r="F3687" s="64">
        <v>38512</v>
      </c>
      <c r="G3687" s="65">
        <v>0.75208333333333333</v>
      </c>
      <c r="H3687" s="66">
        <v>28.711000000000002</v>
      </c>
      <c r="I3687" s="66">
        <v>35.416999999999994</v>
      </c>
      <c r="J3687" s="66">
        <v>4.5677948178124996</v>
      </c>
      <c r="K3687" s="66">
        <v>1.1786561421570312</v>
      </c>
      <c r="L3687" s="66">
        <v>0.18</v>
      </c>
      <c r="M3687" s="66">
        <v>0.14000000000000001</v>
      </c>
      <c r="N3687" s="66">
        <v>0.37</v>
      </c>
      <c r="P3687" s="66"/>
      <c r="Q3687" s="66">
        <v>0</v>
      </c>
    </row>
    <row r="3688" spans="1:17" ht="14" customHeight="1" x14ac:dyDescent="0.2">
      <c r="A3688" s="46">
        <v>3686</v>
      </c>
      <c r="B3688" s="63">
        <v>-81.472683333333336</v>
      </c>
      <c r="C3688" s="63">
        <v>25.58465</v>
      </c>
      <c r="D3688" s="71">
        <v>45</v>
      </c>
      <c r="E3688" s="72">
        <v>0</v>
      </c>
      <c r="F3688" s="64">
        <v>38512</v>
      </c>
      <c r="G3688" s="65">
        <v>0.77847222222222223</v>
      </c>
      <c r="H3688" s="66">
        <v>28.764666666666667</v>
      </c>
      <c r="I3688" s="66">
        <v>35.083333333333336</v>
      </c>
      <c r="J3688" s="66">
        <v>4.8616720062500001</v>
      </c>
      <c r="K3688" s="66">
        <v>2.2776479835101564</v>
      </c>
      <c r="L3688" s="67">
        <v>0.17</v>
      </c>
      <c r="M3688" s="67">
        <v>0.19</v>
      </c>
      <c r="N3688" s="67">
        <v>0.35</v>
      </c>
      <c r="Q3688" s="67">
        <v>0</v>
      </c>
    </row>
    <row r="3689" spans="1:17" ht="14" customHeight="1" x14ac:dyDescent="0.2">
      <c r="A3689" s="46">
        <v>3687</v>
      </c>
      <c r="B3689" s="63">
        <v>-81.481966666666665</v>
      </c>
      <c r="C3689" s="63">
        <v>25.783549999999998</v>
      </c>
      <c r="D3689" s="71">
        <v>39</v>
      </c>
      <c r="E3689" s="72">
        <v>0</v>
      </c>
      <c r="F3689" s="64">
        <v>38512</v>
      </c>
      <c r="G3689" s="65">
        <v>0.84722222222222221</v>
      </c>
      <c r="H3689" s="66">
        <v>28.405000000000001</v>
      </c>
      <c r="I3689" s="66">
        <v>35.687999999999995</v>
      </c>
      <c r="J3689" s="66">
        <v>4.2067975307812491</v>
      </c>
      <c r="K3689" s="66">
        <v>2.3227091524039079</v>
      </c>
      <c r="L3689" s="67">
        <v>0.45</v>
      </c>
      <c r="M3689" s="67">
        <v>0.23</v>
      </c>
      <c r="N3689" s="67">
        <v>0.2</v>
      </c>
      <c r="Q3689" s="67">
        <v>10.52</v>
      </c>
    </row>
    <row r="3690" spans="1:17" ht="14" customHeight="1" x14ac:dyDescent="0.2">
      <c r="A3690" s="46">
        <v>3688</v>
      </c>
      <c r="B3690" s="63">
        <v>-81.524783333333332</v>
      </c>
      <c r="C3690" s="63">
        <v>25.759149999999998</v>
      </c>
      <c r="D3690" s="71">
        <v>40</v>
      </c>
      <c r="E3690" s="72">
        <v>0</v>
      </c>
      <c r="F3690" s="64">
        <v>38512</v>
      </c>
      <c r="G3690" s="65">
        <v>0.86736111111111114</v>
      </c>
      <c r="H3690" s="66">
        <v>28.428666666666668</v>
      </c>
      <c r="I3690" s="66">
        <v>35.094999999999999</v>
      </c>
      <c r="J3690" s="66">
        <v>4.7455723762499993</v>
      </c>
      <c r="K3690" s="66">
        <v>2.0871085360562502</v>
      </c>
      <c r="L3690" s="67">
        <v>0.23</v>
      </c>
      <c r="M3690" s="67">
        <v>0.18</v>
      </c>
      <c r="N3690" s="67">
        <v>0.47</v>
      </c>
      <c r="Q3690" s="67">
        <v>11.85</v>
      </c>
    </row>
    <row r="3691" spans="1:17" ht="14" customHeight="1" x14ac:dyDescent="0.2">
      <c r="A3691" s="46">
        <v>3689</v>
      </c>
      <c r="B3691" s="63">
        <v>-81.576300000000003</v>
      </c>
      <c r="C3691" s="63">
        <v>25.733249999999998</v>
      </c>
      <c r="D3691" s="71">
        <v>41</v>
      </c>
      <c r="E3691" s="72">
        <v>0</v>
      </c>
      <c r="F3691" s="64">
        <v>38512</v>
      </c>
      <c r="G3691" s="65">
        <v>0.88958333333333339</v>
      </c>
      <c r="H3691" s="66">
        <v>28.456666666666667</v>
      </c>
      <c r="I3691" s="66">
        <v>34.826999999999998</v>
      </c>
      <c r="J3691" s="66">
        <v>4.20679753078125</v>
      </c>
      <c r="K3691" s="66">
        <v>1.673050090001563</v>
      </c>
      <c r="L3691" s="67">
        <v>0.64</v>
      </c>
      <c r="M3691" s="67">
        <v>0.23</v>
      </c>
      <c r="N3691" s="67">
        <v>0.33</v>
      </c>
      <c r="Q3691" s="67">
        <v>0</v>
      </c>
    </row>
    <row r="3692" spans="1:17" ht="14" customHeight="1" x14ac:dyDescent="0.2">
      <c r="A3692" s="46">
        <v>3690</v>
      </c>
      <c r="B3692" s="63">
        <v>-81.718733333333333</v>
      </c>
      <c r="C3692" s="63">
        <v>25.655316666666668</v>
      </c>
      <c r="D3692" s="71">
        <v>42</v>
      </c>
      <c r="E3692" s="72">
        <v>0</v>
      </c>
      <c r="F3692" s="64">
        <v>38512</v>
      </c>
      <c r="G3692" s="65">
        <v>0.93611111111111101</v>
      </c>
      <c r="H3692" s="66">
        <v>28.480333333333334</v>
      </c>
      <c r="I3692" s="66">
        <v>35.082333333333331</v>
      </c>
      <c r="K3692" s="66">
        <v>3.2648866747614056</v>
      </c>
      <c r="L3692" s="67">
        <v>0.25</v>
      </c>
      <c r="M3692" s="67">
        <v>0.14000000000000001</v>
      </c>
      <c r="N3692" s="67">
        <v>0.26</v>
      </c>
      <c r="Q3692" s="67">
        <v>0</v>
      </c>
    </row>
    <row r="3693" spans="1:17" ht="14" customHeight="1" x14ac:dyDescent="0.2">
      <c r="A3693" s="46">
        <v>3691</v>
      </c>
      <c r="B3693" s="63">
        <v>-82.217433333333332</v>
      </c>
      <c r="C3693" s="63">
        <v>26.183450000000001</v>
      </c>
      <c r="D3693" s="71" t="s">
        <v>39</v>
      </c>
      <c r="E3693" s="72">
        <v>0</v>
      </c>
      <c r="F3693" s="64">
        <v>38513</v>
      </c>
      <c r="G3693" s="65">
        <v>0.52569444444444446</v>
      </c>
      <c r="H3693" s="66">
        <v>27.122333333333334</v>
      </c>
      <c r="I3693" s="66">
        <v>35.514333333333333</v>
      </c>
      <c r="J3693" s="66">
        <v>0.72888798959375001</v>
      </c>
      <c r="K3693" s="66">
        <v>0.29012390508640629</v>
      </c>
      <c r="L3693" s="67">
        <v>0</v>
      </c>
      <c r="M3693" s="67">
        <v>0.05</v>
      </c>
      <c r="N3693" s="67">
        <v>0.28999999999999998</v>
      </c>
      <c r="Q3693" s="67">
        <v>0</v>
      </c>
    </row>
    <row r="3694" spans="1:17" ht="14" customHeight="1" x14ac:dyDescent="0.2">
      <c r="A3694" s="46">
        <v>3692</v>
      </c>
      <c r="B3694" s="63">
        <v>-82.134783333333331</v>
      </c>
      <c r="C3694" s="63">
        <v>26.259633333333333</v>
      </c>
      <c r="D3694" s="71" t="s">
        <v>33</v>
      </c>
      <c r="E3694" s="72">
        <v>0</v>
      </c>
      <c r="F3694" s="64">
        <v>38513</v>
      </c>
      <c r="G3694" s="65">
        <v>0.59375</v>
      </c>
      <c r="H3694" s="66">
        <v>27.350333333333335</v>
      </c>
      <c r="I3694" s="66">
        <v>35.348000000000006</v>
      </c>
      <c r="J3694" s="66">
        <v>1.1345110719062499</v>
      </c>
      <c r="K3694" s="66">
        <v>0.50955946201328151</v>
      </c>
      <c r="L3694" s="67">
        <v>0.08</v>
      </c>
      <c r="M3694" s="67">
        <v>0.21</v>
      </c>
      <c r="N3694" s="67">
        <v>0.31</v>
      </c>
      <c r="Q3694" s="67">
        <v>0</v>
      </c>
    </row>
    <row r="3695" spans="1:17" ht="14" customHeight="1" x14ac:dyDescent="0.2">
      <c r="A3695" s="46">
        <v>3693</v>
      </c>
      <c r="B3695" s="63">
        <v>-82.045533333333339</v>
      </c>
      <c r="C3695" s="63">
        <v>26.342233333333333</v>
      </c>
      <c r="D3695" s="71" t="s">
        <v>32</v>
      </c>
      <c r="E3695" s="72">
        <v>0</v>
      </c>
      <c r="F3695" s="64">
        <v>38513</v>
      </c>
      <c r="G3695" s="65">
        <v>0.65416666666666667</v>
      </c>
      <c r="H3695" s="66">
        <v>27.272333333333336</v>
      </c>
      <c r="I3695" s="66">
        <v>34.955333333333328</v>
      </c>
      <c r="J3695" s="66">
        <v>1.1555541298437499</v>
      </c>
      <c r="K3695" s="66">
        <v>0.709573727709219</v>
      </c>
      <c r="L3695" s="67">
        <v>0.62</v>
      </c>
      <c r="M3695" s="67">
        <v>0.17</v>
      </c>
      <c r="N3695" s="67">
        <v>0.33</v>
      </c>
      <c r="Q3695" s="67">
        <v>4.9400000000000004</v>
      </c>
    </row>
    <row r="3696" spans="1:17" ht="14" customHeight="1" x14ac:dyDescent="0.2">
      <c r="A3696" s="46">
        <v>3694</v>
      </c>
      <c r="B3696" s="63">
        <v>-82.001066666666674</v>
      </c>
      <c r="C3696" s="63">
        <v>26.384566666666668</v>
      </c>
      <c r="D3696" s="71" t="s">
        <v>31</v>
      </c>
      <c r="E3696" s="72">
        <v>0</v>
      </c>
      <c r="F3696" s="64">
        <v>38513</v>
      </c>
      <c r="G3696" s="65">
        <v>0.68472222222222223</v>
      </c>
      <c r="H3696" s="66">
        <v>27.326999999999998</v>
      </c>
      <c r="I3696" s="66">
        <v>34.224666666666671</v>
      </c>
      <c r="J3696" s="66">
        <v>1.2371866821875002</v>
      </c>
      <c r="K3696" s="66">
        <v>0.56592039020812512</v>
      </c>
      <c r="L3696" s="67">
        <v>1.17</v>
      </c>
      <c r="M3696" s="67">
        <v>0.21</v>
      </c>
      <c r="N3696" s="67">
        <v>0.44</v>
      </c>
      <c r="Q3696" s="67">
        <v>9.73</v>
      </c>
    </row>
    <row r="3697" spans="1:17" ht="14" customHeight="1" x14ac:dyDescent="0.2">
      <c r="A3697" s="46">
        <v>3695</v>
      </c>
      <c r="B3697" s="63">
        <v>-81.961100000000002</v>
      </c>
      <c r="C3697" s="63">
        <v>26.427216666666666</v>
      </c>
      <c r="D3697" s="71" t="s">
        <v>30</v>
      </c>
      <c r="E3697" s="72">
        <v>0</v>
      </c>
      <c r="F3697" s="64">
        <v>38513</v>
      </c>
      <c r="G3697" s="65">
        <v>0.71388888888888891</v>
      </c>
      <c r="H3697" s="66">
        <v>27.323999999999998</v>
      </c>
      <c r="I3697" s="66">
        <v>32.542000000000002</v>
      </c>
      <c r="J3697" s="66">
        <v>3.4521499357812488</v>
      </c>
      <c r="K3697" s="66">
        <v>2.5593619216484376</v>
      </c>
      <c r="L3697" s="67">
        <v>2.8</v>
      </c>
      <c r="M3697" s="67">
        <v>0.44</v>
      </c>
      <c r="N3697" s="67">
        <v>0.52</v>
      </c>
      <c r="Q3697" s="67">
        <v>13.36</v>
      </c>
    </row>
    <row r="3698" spans="1:17" ht="14" customHeight="1" x14ac:dyDescent="0.2">
      <c r="A3698" s="46">
        <v>3696</v>
      </c>
      <c r="B3698" s="63">
        <v>-82.248283333333333</v>
      </c>
      <c r="C3698" s="63">
        <v>26.719783333333332</v>
      </c>
      <c r="D3698" s="71" t="s">
        <v>34</v>
      </c>
      <c r="E3698" s="72">
        <v>0</v>
      </c>
      <c r="F3698" s="64">
        <v>38514</v>
      </c>
      <c r="G3698" s="65">
        <v>0.83333333333333337</v>
      </c>
      <c r="H3698" s="66">
        <v>27.531333333333333</v>
      </c>
      <c r="I3698" s="66">
        <v>30.107666666666663</v>
      </c>
      <c r="K3698" s="66">
        <v>1.6928868002210953</v>
      </c>
      <c r="L3698" s="67">
        <v>1.6</v>
      </c>
      <c r="M3698" s="67">
        <v>0.55000000000000004</v>
      </c>
      <c r="N3698" s="67">
        <v>0.47</v>
      </c>
      <c r="Q3698" s="67">
        <v>8.77</v>
      </c>
    </row>
    <row r="3699" spans="1:17" ht="14" customHeight="1" x14ac:dyDescent="0.2">
      <c r="A3699" s="46">
        <v>3697</v>
      </c>
      <c r="B3699" s="63">
        <v>-82.330749999999995</v>
      </c>
      <c r="C3699" s="63">
        <v>26.666683333333332</v>
      </c>
      <c r="D3699" s="71" t="s">
        <v>35</v>
      </c>
      <c r="E3699" s="72">
        <v>0</v>
      </c>
      <c r="F3699" s="64">
        <v>38514</v>
      </c>
      <c r="G3699" s="65">
        <v>0.87638888888888899</v>
      </c>
      <c r="H3699" s="66">
        <v>27.399666666666672</v>
      </c>
      <c r="I3699" s="66">
        <v>32.714666666666666</v>
      </c>
      <c r="J3699" s="66">
        <v>3.8421721303125</v>
      </c>
      <c r="K3699" s="66">
        <v>1.1073637131101561</v>
      </c>
      <c r="L3699" s="67">
        <v>0.79</v>
      </c>
      <c r="M3699" s="67">
        <v>0.45</v>
      </c>
      <c r="N3699" s="67">
        <v>0.19</v>
      </c>
      <c r="Q3699" s="67">
        <v>6.75</v>
      </c>
    </row>
    <row r="3700" spans="1:17" ht="14" customHeight="1" x14ac:dyDescent="0.2">
      <c r="A3700" s="46">
        <v>3698</v>
      </c>
      <c r="B3700" s="63">
        <v>-82.467683333333326</v>
      </c>
      <c r="C3700" s="63">
        <v>26.555483333333335</v>
      </c>
      <c r="D3700" s="71" t="s">
        <v>36</v>
      </c>
      <c r="E3700" s="72">
        <v>0</v>
      </c>
      <c r="F3700" s="64">
        <v>38514</v>
      </c>
      <c r="G3700" s="65">
        <v>0.94097222222222221</v>
      </c>
      <c r="H3700" s="66">
        <v>27.323333333333334</v>
      </c>
      <c r="I3700" s="66">
        <v>34.966999999999992</v>
      </c>
      <c r="J3700" s="66">
        <v>1.0982299375312499</v>
      </c>
      <c r="K3700" s="66">
        <v>0.55277029305390646</v>
      </c>
      <c r="L3700" s="67">
        <v>0</v>
      </c>
      <c r="M3700" s="67">
        <v>0.12</v>
      </c>
      <c r="N3700" s="67">
        <v>0.06</v>
      </c>
      <c r="Q3700" s="67">
        <v>0</v>
      </c>
    </row>
    <row r="3701" spans="1:17" ht="14" customHeight="1" x14ac:dyDescent="0.2">
      <c r="A3701" s="46">
        <v>3699</v>
      </c>
      <c r="B3701" s="63">
        <v>-82.617016666666672</v>
      </c>
      <c r="C3701" s="63">
        <v>26.473633333333332</v>
      </c>
      <c r="D3701" s="71" t="s">
        <v>37</v>
      </c>
      <c r="E3701" s="72">
        <v>0</v>
      </c>
      <c r="F3701" s="64">
        <v>38515</v>
      </c>
      <c r="G3701" s="65">
        <v>4.1666666666666666E-3</v>
      </c>
      <c r="H3701" s="66">
        <v>26.213999999999999</v>
      </c>
      <c r="I3701" s="66">
        <v>35.610999999999997</v>
      </c>
      <c r="J3701" s="66">
        <v>1.0927877673749999</v>
      </c>
      <c r="K3701" s="66">
        <v>0.4088775000659377</v>
      </c>
      <c r="M3701" s="67">
        <v>0.06</v>
      </c>
      <c r="N3701" s="67">
        <v>0.02</v>
      </c>
      <c r="Q3701" s="67">
        <v>0.04</v>
      </c>
    </row>
    <row r="3702" spans="1:17" ht="14" customHeight="1" x14ac:dyDescent="0.2">
      <c r="A3702" s="46">
        <v>3700</v>
      </c>
      <c r="B3702" s="63">
        <v>-81.770300000000006</v>
      </c>
      <c r="C3702" s="63">
        <v>25.951583333333332</v>
      </c>
      <c r="D3702" s="71">
        <v>34</v>
      </c>
      <c r="E3702" s="72">
        <v>0</v>
      </c>
      <c r="F3702" s="64">
        <v>38515</v>
      </c>
      <c r="G3702" s="65">
        <v>0.33055555555555555</v>
      </c>
      <c r="H3702" s="66">
        <v>27.872666666666664</v>
      </c>
      <c r="I3702" s="66">
        <v>34.437333333333335</v>
      </c>
      <c r="J3702" s="66">
        <v>4.3646204653124991</v>
      </c>
      <c r="K3702" s="66">
        <v>2.0158977395617201</v>
      </c>
      <c r="L3702" s="67">
        <v>2.0499999999999998</v>
      </c>
      <c r="M3702" s="67">
        <v>0.33</v>
      </c>
      <c r="N3702" s="67">
        <v>0.13</v>
      </c>
      <c r="Q3702" s="67">
        <v>23.74</v>
      </c>
    </row>
    <row r="3703" spans="1:17" ht="14" customHeight="1" x14ac:dyDescent="0.2">
      <c r="A3703" s="46">
        <v>3701</v>
      </c>
      <c r="B3703" s="63">
        <v>-81.802000000000007</v>
      </c>
      <c r="C3703" s="63">
        <v>25.912800000000001</v>
      </c>
      <c r="D3703" s="71">
        <v>33</v>
      </c>
      <c r="E3703" s="72">
        <v>0</v>
      </c>
      <c r="F3703" s="64">
        <v>38515</v>
      </c>
      <c r="G3703" s="65">
        <v>0.35625000000000001</v>
      </c>
      <c r="H3703" s="66">
        <v>27.988</v>
      </c>
      <c r="I3703" s="66">
        <v>34.516333333333336</v>
      </c>
      <c r="J3703" s="66">
        <v>5.2535082575000001</v>
      </c>
      <c r="K3703" s="66">
        <v>1.5739753823070317</v>
      </c>
      <c r="L3703" s="67">
        <v>1.26</v>
      </c>
      <c r="M3703" s="67">
        <v>0.49</v>
      </c>
      <c r="N3703" s="67">
        <v>0</v>
      </c>
      <c r="Q3703" s="67">
        <v>0</v>
      </c>
    </row>
    <row r="3704" spans="1:17" ht="14" customHeight="1" x14ac:dyDescent="0.2">
      <c r="A3704" s="46">
        <v>3702</v>
      </c>
      <c r="B3704" s="63">
        <v>-81.834083333333339</v>
      </c>
      <c r="C3704" s="63">
        <v>25.874199999999998</v>
      </c>
      <c r="D3704" s="71">
        <v>32</v>
      </c>
      <c r="E3704" s="72">
        <v>0</v>
      </c>
      <c r="F3704" s="64">
        <v>38515</v>
      </c>
      <c r="G3704" s="65">
        <v>0.3833333333333333</v>
      </c>
      <c r="H3704" s="66">
        <v>27.97666666666667</v>
      </c>
      <c r="I3704" s="66">
        <v>34.587000000000003</v>
      </c>
      <c r="J3704" s="66">
        <v>3.14920246375</v>
      </c>
      <c r="K3704" s="66">
        <v>1.6426827805296873</v>
      </c>
      <c r="L3704" s="67">
        <v>0.08</v>
      </c>
      <c r="M3704" s="67">
        <v>0.23</v>
      </c>
      <c r="N3704" s="67">
        <v>0</v>
      </c>
      <c r="Q3704" s="67">
        <v>0</v>
      </c>
    </row>
    <row r="3705" spans="1:17" ht="14" customHeight="1" x14ac:dyDescent="0.2">
      <c r="A3705" s="46">
        <v>3703</v>
      </c>
      <c r="B3705" s="63">
        <v>-81.945400000000006</v>
      </c>
      <c r="C3705" s="63">
        <v>25.742799999999999</v>
      </c>
      <c r="D3705" s="71">
        <v>31</v>
      </c>
      <c r="E3705" s="72">
        <v>0</v>
      </c>
      <c r="F3705" s="64">
        <v>38515</v>
      </c>
      <c r="G3705" s="65">
        <v>0.44791666666666669</v>
      </c>
      <c r="H3705" s="66">
        <v>27.865666666666666</v>
      </c>
      <c r="I3705" s="66">
        <v>35.521000000000008</v>
      </c>
      <c r="J3705" s="66">
        <v>1.4214948448125</v>
      </c>
      <c r="K3705" s="66">
        <v>0.56906052238828131</v>
      </c>
      <c r="L3705" s="67">
        <v>0.53</v>
      </c>
      <c r="M3705" s="67">
        <v>0.02</v>
      </c>
      <c r="N3705" s="67">
        <v>0</v>
      </c>
      <c r="Q3705" s="67">
        <v>0</v>
      </c>
    </row>
    <row r="3706" spans="1:17" ht="14" customHeight="1" x14ac:dyDescent="0.2">
      <c r="A3706" s="46">
        <v>3704</v>
      </c>
      <c r="B3706" s="63">
        <v>-82.078400000000002</v>
      </c>
      <c r="C3706" s="63">
        <v>25.573183333333333</v>
      </c>
      <c r="D3706" s="71">
        <v>30.5</v>
      </c>
      <c r="E3706" s="72">
        <v>0</v>
      </c>
      <c r="F3706" s="64">
        <v>38515</v>
      </c>
      <c r="G3706" s="65">
        <v>0.52361111111111114</v>
      </c>
      <c r="H3706" s="66">
        <v>27.053333333333331</v>
      </c>
      <c r="I3706" s="66">
        <v>35.739666666666665</v>
      </c>
      <c r="J3706" s="66">
        <v>0.59247092434375004</v>
      </c>
      <c r="K3706" s="66">
        <v>0.22731219119968754</v>
      </c>
      <c r="M3706" s="67">
        <v>0.01</v>
      </c>
      <c r="N3706" s="67">
        <v>0</v>
      </c>
      <c r="Q3706" s="67">
        <v>0</v>
      </c>
    </row>
    <row r="3707" spans="1:17" ht="14" customHeight="1" x14ac:dyDescent="0.2">
      <c r="A3707" s="46">
        <v>3705</v>
      </c>
      <c r="B3707" s="63">
        <v>-82.21168333333334</v>
      </c>
      <c r="C3707" s="63">
        <v>25.403033333333333</v>
      </c>
      <c r="D3707" s="71">
        <v>30</v>
      </c>
      <c r="E3707" s="72">
        <v>0</v>
      </c>
      <c r="F3707" s="64">
        <v>38515</v>
      </c>
      <c r="G3707" s="65">
        <v>0.59722222222222221</v>
      </c>
      <c r="H3707" s="66">
        <v>26.786999999999995</v>
      </c>
      <c r="I3707" s="66">
        <v>35.978333333333332</v>
      </c>
      <c r="J3707" s="66">
        <v>0.20317435250000004</v>
      </c>
      <c r="K3707" s="66">
        <v>6.6390847792812457E-2</v>
      </c>
      <c r="M3707" s="67">
        <v>0.01</v>
      </c>
      <c r="N3707" s="67">
        <v>0</v>
      </c>
      <c r="Q3707" s="67">
        <v>0</v>
      </c>
    </row>
    <row r="3708" spans="1:17" ht="14" customHeight="1" x14ac:dyDescent="0.2">
      <c r="A3708" s="46">
        <v>3706</v>
      </c>
      <c r="B3708" s="63">
        <v>-82.349983333333327</v>
      </c>
      <c r="C3708" s="63">
        <v>25.226866666666666</v>
      </c>
      <c r="D3708" s="71">
        <v>29.5</v>
      </c>
      <c r="E3708" s="72">
        <v>0</v>
      </c>
      <c r="F3708" s="64">
        <v>38515</v>
      </c>
      <c r="G3708" s="65">
        <v>0.6791666666666667</v>
      </c>
      <c r="H3708" s="66">
        <v>26.852666666666668</v>
      </c>
      <c r="I3708" s="66">
        <v>36.003</v>
      </c>
      <c r="J3708" s="66">
        <v>0.14331048078125</v>
      </c>
      <c r="K3708" s="66">
        <v>3.8940541524687511E-2</v>
      </c>
      <c r="M3708" s="67">
        <v>0.01</v>
      </c>
      <c r="N3708" s="67">
        <v>0</v>
      </c>
      <c r="Q3708" s="67">
        <v>0</v>
      </c>
    </row>
    <row r="3709" spans="1:17" ht="14" customHeight="1" x14ac:dyDescent="0.2">
      <c r="A3709" s="46">
        <v>3707</v>
      </c>
      <c r="B3709" s="63">
        <v>-82.479299999999995</v>
      </c>
      <c r="C3709" s="63">
        <v>25.063083333333335</v>
      </c>
      <c r="D3709" s="71">
        <v>29</v>
      </c>
      <c r="E3709" s="72">
        <v>0</v>
      </c>
      <c r="F3709" s="64">
        <v>38515</v>
      </c>
      <c r="G3709" s="65">
        <v>0.76388888888888884</v>
      </c>
      <c r="H3709" s="66">
        <v>27.483666666666664</v>
      </c>
      <c r="I3709" s="66">
        <v>36.266333333333336</v>
      </c>
      <c r="J3709" s="66">
        <v>0.17197257693750001</v>
      </c>
      <c r="K3709" s="66">
        <v>5.3589049528593766E-2</v>
      </c>
      <c r="M3709" s="67">
        <v>0.15</v>
      </c>
      <c r="N3709" s="67">
        <v>0</v>
      </c>
      <c r="Q3709" s="67">
        <v>0</v>
      </c>
    </row>
    <row r="3710" spans="1:17" ht="14" customHeight="1" x14ac:dyDescent="0.2">
      <c r="A3710" s="46">
        <v>3708</v>
      </c>
      <c r="B3710" s="63">
        <v>-82.620616666666663</v>
      </c>
      <c r="C3710" s="63">
        <v>24.900283333333334</v>
      </c>
      <c r="D3710" s="71">
        <v>28.5</v>
      </c>
      <c r="E3710" s="72">
        <v>0</v>
      </c>
      <c r="F3710" s="64">
        <v>38515</v>
      </c>
      <c r="G3710" s="65">
        <v>0.83611111111111114</v>
      </c>
      <c r="H3710" s="66">
        <v>27.891666666666666</v>
      </c>
      <c r="I3710" s="66">
        <v>36.111333333333334</v>
      </c>
      <c r="J3710" s="66">
        <v>0.19990905040625001</v>
      </c>
      <c r="K3710" s="66">
        <v>9.1138209550000057E-2</v>
      </c>
      <c r="M3710" s="67">
        <v>0.01</v>
      </c>
      <c r="N3710" s="67">
        <v>0</v>
      </c>
      <c r="Q3710" s="67">
        <v>0</v>
      </c>
    </row>
    <row r="3711" spans="1:17" ht="14" customHeight="1" x14ac:dyDescent="0.2">
      <c r="A3711" s="46">
        <v>3709</v>
      </c>
      <c r="B3711" s="63">
        <v>-82.749733333333339</v>
      </c>
      <c r="C3711" s="63">
        <v>24.729033333333334</v>
      </c>
      <c r="D3711" s="71">
        <v>28</v>
      </c>
      <c r="E3711" s="72">
        <v>0</v>
      </c>
      <c r="F3711" s="64">
        <v>38515</v>
      </c>
      <c r="G3711" s="65">
        <v>0.92291666666666661</v>
      </c>
      <c r="H3711" s="66">
        <v>27.734999999999999</v>
      </c>
      <c r="I3711" s="66">
        <v>36.151999999999994</v>
      </c>
      <c r="J3711" s="66">
        <v>0.242357977625</v>
      </c>
      <c r="K3711" s="66">
        <v>6.774594816171875E-2</v>
      </c>
      <c r="M3711" s="67">
        <v>0.01</v>
      </c>
      <c r="N3711" s="67">
        <v>0</v>
      </c>
      <c r="Q3711" s="67">
        <v>0</v>
      </c>
    </row>
    <row r="3712" spans="1:17" ht="14" customHeight="1" x14ac:dyDescent="0.2">
      <c r="A3712" s="46">
        <v>3710</v>
      </c>
      <c r="B3712" s="63">
        <v>-82.917866666666669</v>
      </c>
      <c r="C3712" s="63">
        <v>24.692366666666668</v>
      </c>
      <c r="D3712" s="71" t="s">
        <v>16</v>
      </c>
      <c r="E3712" s="72">
        <v>0</v>
      </c>
      <c r="F3712" s="64">
        <v>38516</v>
      </c>
      <c r="G3712" s="65">
        <v>0.47986111111111113</v>
      </c>
      <c r="H3712" s="66">
        <v>27.356999999999999</v>
      </c>
      <c r="I3712" s="66">
        <v>36.176000000000002</v>
      </c>
      <c r="J3712" s="66">
        <v>0.57215348909374997</v>
      </c>
      <c r="K3712" s="66">
        <v>0.20154714362328138</v>
      </c>
      <c r="M3712" s="67">
        <v>0.03</v>
      </c>
      <c r="N3712" s="67">
        <v>0.04</v>
      </c>
      <c r="Q3712" s="67">
        <v>0</v>
      </c>
    </row>
    <row r="3713" spans="1:17" ht="14" customHeight="1" x14ac:dyDescent="0.2">
      <c r="A3713" s="46">
        <v>3711</v>
      </c>
      <c r="B3713" s="63">
        <v>-83.0518</v>
      </c>
      <c r="C3713" s="63">
        <v>24.6904</v>
      </c>
      <c r="D3713" s="71" t="s">
        <v>17</v>
      </c>
      <c r="E3713" s="72">
        <v>0</v>
      </c>
      <c r="F3713" s="64">
        <v>38516</v>
      </c>
      <c r="G3713" s="65">
        <v>0.52152777777777781</v>
      </c>
      <c r="H3713" s="66">
        <v>27.044333333333338</v>
      </c>
      <c r="I3713" s="66">
        <v>36.209000000000003</v>
      </c>
      <c r="J3713" s="66">
        <v>0.48399033256250013</v>
      </c>
      <c r="K3713" s="66">
        <v>0.16116442700718747</v>
      </c>
      <c r="M3713" s="67">
        <v>0.02</v>
      </c>
      <c r="N3713" s="67">
        <v>0.23</v>
      </c>
      <c r="Q3713" s="67">
        <v>0</v>
      </c>
    </row>
    <row r="3714" spans="1:17" ht="14" customHeight="1" x14ac:dyDescent="0.2">
      <c r="A3714" s="46">
        <v>3712</v>
      </c>
      <c r="B3714" s="63">
        <v>-83.184766666666661</v>
      </c>
      <c r="C3714" s="63">
        <v>24.690300000000001</v>
      </c>
      <c r="D3714" s="71" t="s">
        <v>18</v>
      </c>
      <c r="E3714" s="72">
        <v>0</v>
      </c>
      <c r="F3714" s="64">
        <v>38516</v>
      </c>
      <c r="G3714" s="65">
        <v>0.56458333333333333</v>
      </c>
      <c r="H3714" s="66">
        <v>26.872666666666664</v>
      </c>
      <c r="I3714" s="66">
        <v>36.252333333333333</v>
      </c>
      <c r="J3714" s="66">
        <v>0.12879802703125004</v>
      </c>
      <c r="K3714" s="66">
        <v>4.2018995776406214E-2</v>
      </c>
      <c r="M3714" s="67">
        <v>0.02</v>
      </c>
      <c r="N3714" s="67">
        <v>0.02</v>
      </c>
      <c r="Q3714" s="67">
        <v>0</v>
      </c>
    </row>
    <row r="3715" spans="1:17" ht="14" customHeight="1" x14ac:dyDescent="0.2">
      <c r="A3715" s="46">
        <v>3713</v>
      </c>
      <c r="B3715" s="63">
        <v>-83.308916666666661</v>
      </c>
      <c r="C3715" s="63">
        <v>24.690633333333334</v>
      </c>
      <c r="D3715" s="71" t="s">
        <v>19</v>
      </c>
      <c r="E3715" s="72">
        <v>0</v>
      </c>
      <c r="F3715" s="64">
        <v>38516</v>
      </c>
      <c r="G3715" s="65">
        <v>0.60763888888888895</v>
      </c>
      <c r="H3715" s="66">
        <v>26.113666666666663</v>
      </c>
      <c r="I3715" s="66">
        <v>36.064999999999998</v>
      </c>
      <c r="J3715" s="66">
        <v>0.117550875375</v>
      </c>
      <c r="K3715" s="66">
        <v>3.663487543515629E-2</v>
      </c>
      <c r="M3715" s="67">
        <v>0</v>
      </c>
      <c r="N3715" s="67">
        <v>0.06</v>
      </c>
      <c r="Q3715" s="67">
        <v>0</v>
      </c>
    </row>
    <row r="3716" spans="1:17" ht="14" customHeight="1" x14ac:dyDescent="0.2">
      <c r="A3716" s="46">
        <v>3714</v>
      </c>
      <c r="B3716" s="63">
        <v>-83.267200000000003</v>
      </c>
      <c r="C3716" s="63">
        <v>24.564616666666666</v>
      </c>
      <c r="D3716" s="71" t="s">
        <v>20</v>
      </c>
      <c r="E3716" s="72">
        <v>0</v>
      </c>
      <c r="F3716" s="64">
        <v>38516</v>
      </c>
      <c r="G3716" s="65">
        <v>0.65625</v>
      </c>
      <c r="H3716" s="66">
        <v>26.844333333333335</v>
      </c>
      <c r="I3716" s="66">
        <v>36.165333333333329</v>
      </c>
      <c r="J3716" s="66">
        <v>0.12371866821874999</v>
      </c>
      <c r="K3716" s="66">
        <v>2.8041688758437523E-2</v>
      </c>
      <c r="M3716" s="67">
        <v>0.01</v>
      </c>
      <c r="N3716" s="67">
        <v>0.03</v>
      </c>
      <c r="Q3716" s="67">
        <v>0</v>
      </c>
    </row>
    <row r="3717" spans="1:17" ht="14" customHeight="1" x14ac:dyDescent="0.2">
      <c r="A3717" s="46">
        <v>3715</v>
      </c>
      <c r="B3717" s="63">
        <v>-83.234716666666671</v>
      </c>
      <c r="C3717" s="63">
        <v>24.430483333333335</v>
      </c>
      <c r="D3717" s="71" t="s">
        <v>21</v>
      </c>
      <c r="E3717" s="72">
        <v>0</v>
      </c>
      <c r="F3717" s="64">
        <v>38516</v>
      </c>
      <c r="G3717" s="65">
        <v>0.70972222222222225</v>
      </c>
      <c r="H3717" s="66">
        <v>27.832666666666668</v>
      </c>
      <c r="I3717" s="66">
        <v>36.086666666666666</v>
      </c>
      <c r="J3717" s="66">
        <v>8.4172231749999993E-2</v>
      </c>
      <c r="K3717" s="66">
        <v>2.9821278399531248E-2</v>
      </c>
      <c r="M3717" s="67">
        <v>0.01</v>
      </c>
      <c r="N3717" s="67">
        <v>0</v>
      </c>
      <c r="Q3717" s="67">
        <v>0</v>
      </c>
    </row>
    <row r="3718" spans="1:17" ht="14" customHeight="1" x14ac:dyDescent="0.2">
      <c r="A3718" s="46">
        <v>3716</v>
      </c>
      <c r="B3718" s="63">
        <v>-83.19186666666667</v>
      </c>
      <c r="C3718" s="63">
        <v>24.297416666666667</v>
      </c>
      <c r="D3718" s="71" t="s">
        <v>22</v>
      </c>
      <c r="E3718" s="72">
        <v>0</v>
      </c>
      <c r="F3718" s="64">
        <v>38516</v>
      </c>
      <c r="G3718" s="65">
        <v>0.7631944444444444</v>
      </c>
      <c r="H3718" s="66">
        <v>28.194333333333333</v>
      </c>
      <c r="I3718" s="66">
        <v>36.143666666666668</v>
      </c>
      <c r="J3718" s="66">
        <v>9.7596251468750006E-2</v>
      </c>
      <c r="K3718" s="66">
        <v>2.8843501828125055E-3</v>
      </c>
      <c r="M3718" s="67">
        <v>0</v>
      </c>
      <c r="N3718" s="67">
        <v>0</v>
      </c>
      <c r="Q3718" s="67">
        <v>0</v>
      </c>
    </row>
    <row r="3719" spans="1:17" ht="14" customHeight="1" x14ac:dyDescent="0.2">
      <c r="A3719" s="46">
        <v>3717</v>
      </c>
      <c r="B3719" s="63">
        <v>-83.114599999999996</v>
      </c>
      <c r="C3719" s="63">
        <v>24.384183333333333</v>
      </c>
      <c r="D3719" s="71" t="s">
        <v>23</v>
      </c>
      <c r="E3719" s="72">
        <v>0</v>
      </c>
      <c r="F3719" s="64">
        <v>38516</v>
      </c>
      <c r="G3719" s="65">
        <v>0.82986111111111116</v>
      </c>
      <c r="H3719" s="66">
        <v>27.456</v>
      </c>
      <c r="I3719" s="66">
        <v>36.167666666666669</v>
      </c>
      <c r="J3719" s="66">
        <v>0.20462559787500004</v>
      </c>
      <c r="K3719" s="66">
        <v>5.5930996752499934E-2</v>
      </c>
      <c r="M3719" s="67">
        <v>0</v>
      </c>
      <c r="N3719" s="67">
        <v>0</v>
      </c>
      <c r="Q3719" s="67">
        <v>0</v>
      </c>
    </row>
    <row r="3720" spans="1:17" ht="14" customHeight="1" x14ac:dyDescent="0.2">
      <c r="A3720" s="46">
        <v>3718</v>
      </c>
      <c r="B3720" s="63">
        <v>-83.043916666666661</v>
      </c>
      <c r="C3720" s="63">
        <v>24.4693</v>
      </c>
      <c r="D3720" s="71" t="s">
        <v>24</v>
      </c>
      <c r="E3720" s="72">
        <v>0</v>
      </c>
      <c r="F3720" s="64">
        <v>38516</v>
      </c>
      <c r="G3720" s="65">
        <v>0.87986111111111109</v>
      </c>
      <c r="H3720" s="66">
        <v>27.445</v>
      </c>
      <c r="I3720" s="66">
        <v>36.219666666666676</v>
      </c>
      <c r="J3720" s="66">
        <v>0.10086155356250001</v>
      </c>
      <c r="K3720" s="66">
        <v>2.9763228584531266E-2</v>
      </c>
      <c r="M3720" s="67">
        <v>0</v>
      </c>
      <c r="N3720" s="67">
        <v>0</v>
      </c>
      <c r="Q3720" s="67">
        <v>0</v>
      </c>
    </row>
    <row r="3721" spans="1:17" ht="14" customHeight="1" x14ac:dyDescent="0.2">
      <c r="A3721" s="46">
        <v>3719</v>
      </c>
      <c r="B3721" s="63">
        <v>-82.972499999999997</v>
      </c>
      <c r="C3721" s="63">
        <v>24.5505</v>
      </c>
      <c r="D3721" s="71" t="s">
        <v>25</v>
      </c>
      <c r="E3721" s="72">
        <v>0</v>
      </c>
      <c r="F3721" s="64">
        <v>38516</v>
      </c>
      <c r="G3721" s="65">
        <v>0.9243055555555556</v>
      </c>
      <c r="H3721" s="66">
        <v>27.462333333333333</v>
      </c>
      <c r="I3721" s="66">
        <v>36.102333333333334</v>
      </c>
      <c r="J3721" s="66">
        <v>0.17088414290625001</v>
      </c>
      <c r="K3721" s="66">
        <v>4.3936453728125019E-2</v>
      </c>
      <c r="M3721" s="67">
        <v>0.01</v>
      </c>
      <c r="N3721" s="67">
        <v>0</v>
      </c>
      <c r="Q3721" s="67">
        <v>0</v>
      </c>
    </row>
    <row r="3722" spans="1:17" ht="14" customHeight="1" x14ac:dyDescent="0.2">
      <c r="A3722" s="46">
        <v>3720</v>
      </c>
      <c r="B3722" s="63">
        <v>-82.910716666666673</v>
      </c>
      <c r="C3722" s="63">
        <v>24.620283333333333</v>
      </c>
      <c r="D3722" s="71" t="s">
        <v>26</v>
      </c>
      <c r="E3722" s="72">
        <v>0</v>
      </c>
      <c r="F3722" s="64">
        <v>38516</v>
      </c>
      <c r="G3722" s="65">
        <v>0.9590277777777777</v>
      </c>
      <c r="H3722" s="66">
        <v>27.681333333333338</v>
      </c>
      <c r="I3722" s="66">
        <v>36.139333333333333</v>
      </c>
      <c r="J3722" s="66">
        <v>0.89505558503125004</v>
      </c>
      <c r="K3722" s="66">
        <v>0.25146272829640631</v>
      </c>
      <c r="M3722" s="67">
        <v>0</v>
      </c>
      <c r="N3722" s="67">
        <v>0.02</v>
      </c>
      <c r="Q3722" s="67">
        <v>0</v>
      </c>
    </row>
    <row r="3723" spans="1:17" ht="14" customHeight="1" x14ac:dyDescent="0.2">
      <c r="A3723" s="46">
        <v>3721</v>
      </c>
      <c r="B3723" s="63">
        <v>-82.769000000000005</v>
      </c>
      <c r="C3723" s="63">
        <v>24.589666666666666</v>
      </c>
      <c r="D3723" s="71">
        <v>27</v>
      </c>
      <c r="E3723" s="72">
        <v>0</v>
      </c>
      <c r="F3723" s="64">
        <v>38517</v>
      </c>
      <c r="G3723" s="65">
        <v>0.4770833333333333</v>
      </c>
      <c r="H3723" s="66">
        <v>27.561666666666667</v>
      </c>
      <c r="I3723" s="66">
        <v>36.012666666666668</v>
      </c>
      <c r="J3723" s="66">
        <v>0.14838983959375002</v>
      </c>
      <c r="K3723" s="66">
        <v>4.1830333877656264E-2</v>
      </c>
      <c r="M3723" s="67">
        <v>0.02</v>
      </c>
      <c r="N3723" s="67">
        <v>0</v>
      </c>
      <c r="Q3723" s="67">
        <v>0</v>
      </c>
    </row>
    <row r="3724" spans="1:17" ht="14" customHeight="1" x14ac:dyDescent="0.2">
      <c r="A3724" s="46">
        <v>3722</v>
      </c>
      <c r="B3724" s="63">
        <v>-82.768933333333337</v>
      </c>
      <c r="C3724" s="63">
        <v>24.493400000000001</v>
      </c>
      <c r="D3724" s="71">
        <v>26</v>
      </c>
      <c r="E3724" s="72">
        <v>0</v>
      </c>
      <c r="F3724" s="64">
        <v>38517</v>
      </c>
      <c r="G3724" s="65">
        <v>0.52986111111111112</v>
      </c>
      <c r="H3724" s="66">
        <v>27.393666666666665</v>
      </c>
      <c r="I3724" s="66">
        <v>36.005333333333333</v>
      </c>
      <c r="J3724" s="66">
        <v>0.19736937099999996</v>
      </c>
      <c r="K3724" s="66">
        <v>5.764346629500007E-2</v>
      </c>
      <c r="M3724" s="67">
        <v>0.01</v>
      </c>
      <c r="N3724" s="67">
        <v>0</v>
      </c>
      <c r="Q3724" s="67">
        <v>0</v>
      </c>
    </row>
    <row r="3725" spans="1:17" ht="14" customHeight="1" x14ac:dyDescent="0.2">
      <c r="A3725" s="46">
        <v>3723</v>
      </c>
      <c r="B3725" s="63">
        <v>-82.768116666666671</v>
      </c>
      <c r="C3725" s="63">
        <v>24.391266666666667</v>
      </c>
      <c r="D3725" s="71">
        <v>25</v>
      </c>
      <c r="E3725" s="72">
        <v>0</v>
      </c>
      <c r="F3725" s="64">
        <v>38517</v>
      </c>
      <c r="G3725" s="65">
        <v>0.5756944444444444</v>
      </c>
      <c r="H3725" s="66">
        <v>27.153666666666666</v>
      </c>
      <c r="I3725" s="66">
        <v>36.236666666666672</v>
      </c>
      <c r="J3725" s="66">
        <v>0.12480710225</v>
      </c>
      <c r="K3725" s="66">
        <v>1.4479800729062497E-2</v>
      </c>
      <c r="M3725" s="67">
        <v>0.01</v>
      </c>
      <c r="N3725" s="67">
        <v>0.04</v>
      </c>
      <c r="Q3725" s="67">
        <v>0</v>
      </c>
    </row>
    <row r="3726" spans="1:17" ht="14" customHeight="1" x14ac:dyDescent="0.2">
      <c r="A3726" s="46">
        <v>3724</v>
      </c>
      <c r="B3726" s="63">
        <v>-82.763533333333328</v>
      </c>
      <c r="C3726" s="63">
        <v>24.284600000000001</v>
      </c>
      <c r="D3726" s="71">
        <v>25.5</v>
      </c>
      <c r="E3726" s="72">
        <v>0</v>
      </c>
      <c r="F3726" s="64">
        <v>38517</v>
      </c>
      <c r="G3726" s="65">
        <v>0.6166666666666667</v>
      </c>
      <c r="H3726" s="66">
        <v>27.409333333333333</v>
      </c>
      <c r="I3726" s="66">
        <v>36.224666666666671</v>
      </c>
      <c r="J3726" s="66">
        <v>0.12553272493750001</v>
      </c>
      <c r="K3726" s="66">
        <v>3.6968661871406253E-2</v>
      </c>
      <c r="M3726" s="67">
        <v>0.01</v>
      </c>
      <c r="N3726" s="67">
        <v>0</v>
      </c>
      <c r="Q3726" s="67">
        <v>0</v>
      </c>
    </row>
    <row r="3727" spans="1:17" ht="14" customHeight="1" x14ac:dyDescent="0.2">
      <c r="A3727" s="46">
        <v>3725</v>
      </c>
      <c r="B3727" s="63">
        <v>-81.828800000000001</v>
      </c>
      <c r="C3727" s="63">
        <v>24.3977</v>
      </c>
      <c r="D3727" s="71">
        <v>22.5</v>
      </c>
      <c r="E3727" s="72">
        <v>0</v>
      </c>
      <c r="F3727" s="64">
        <v>38517</v>
      </c>
      <c r="G3727" s="65">
        <v>0.91249999999999998</v>
      </c>
      <c r="H3727" s="66">
        <v>27.646666666666665</v>
      </c>
      <c r="I3727" s="66">
        <v>35.928666666666665</v>
      </c>
      <c r="J3727" s="66">
        <v>9.2879704000000007E-2</v>
      </c>
      <c r="K3727" s="66">
        <v>2.492513931562499E-2</v>
      </c>
      <c r="M3727" s="67">
        <v>0.01</v>
      </c>
      <c r="N3727" s="67">
        <v>7.0000000000000007E-2</v>
      </c>
      <c r="Q3727" s="67">
        <v>0</v>
      </c>
    </row>
    <row r="3728" spans="1:17" ht="14" customHeight="1" x14ac:dyDescent="0.2">
      <c r="A3728" s="46">
        <v>3726</v>
      </c>
      <c r="B3728" s="63">
        <v>-81.830333333333328</v>
      </c>
      <c r="C3728" s="63">
        <v>24.457333333333334</v>
      </c>
      <c r="D3728" s="71">
        <v>22</v>
      </c>
      <c r="E3728" s="72">
        <v>0</v>
      </c>
      <c r="F3728" s="64">
        <v>38517</v>
      </c>
      <c r="G3728" s="65">
        <v>0.94444444444444453</v>
      </c>
      <c r="H3728" s="66">
        <v>28.358333333333334</v>
      </c>
      <c r="I3728" s="66">
        <v>36.056000000000004</v>
      </c>
      <c r="J3728" s="66">
        <v>0.39038500587500002</v>
      </c>
      <c r="K3728" s="66">
        <v>8.4645700553593689E-2</v>
      </c>
      <c r="M3728" s="67">
        <v>0.01</v>
      </c>
      <c r="N3728" s="67">
        <v>0.04</v>
      </c>
      <c r="Q3728" s="67">
        <v>0</v>
      </c>
    </row>
    <row r="3729" spans="1:17" ht="14" customHeight="1" x14ac:dyDescent="0.2">
      <c r="A3729" s="46">
        <v>3727</v>
      </c>
      <c r="B3729" s="63">
        <v>-81.829316666666671</v>
      </c>
      <c r="C3729" s="63">
        <v>24.488199999999999</v>
      </c>
      <c r="D3729" s="71">
        <v>23</v>
      </c>
      <c r="E3729" s="72">
        <v>0</v>
      </c>
      <c r="F3729" s="64">
        <v>38517</v>
      </c>
      <c r="G3729" s="65">
        <v>0.9604166666666667</v>
      </c>
      <c r="H3729" s="66">
        <v>28.833333333333332</v>
      </c>
      <c r="I3729" s="66">
        <v>36.112666666666662</v>
      </c>
      <c r="J3729" s="66">
        <v>0.98974934574999995</v>
      </c>
      <c r="K3729" s="66">
        <v>0.28011756822578138</v>
      </c>
      <c r="M3729" s="67">
        <v>0.04</v>
      </c>
      <c r="N3729" s="67">
        <v>0.47</v>
      </c>
      <c r="Q3729" s="67">
        <v>0</v>
      </c>
    </row>
    <row r="3730" spans="1:17" ht="14" customHeight="1" x14ac:dyDescent="0.2">
      <c r="A3730" s="46">
        <v>3728</v>
      </c>
      <c r="B3730" s="63">
        <v>-81.82971666666667</v>
      </c>
      <c r="C3730" s="63">
        <v>24.537199999999999</v>
      </c>
      <c r="D3730" s="71">
        <v>24</v>
      </c>
      <c r="E3730" s="72">
        <v>0</v>
      </c>
      <c r="F3730" s="64">
        <v>38517</v>
      </c>
      <c r="G3730" s="65">
        <v>0.98333333333333339</v>
      </c>
      <c r="H3730" s="66">
        <v>29.544333333333331</v>
      </c>
      <c r="I3730" s="66">
        <v>36.410666666666664</v>
      </c>
      <c r="J3730" s="66">
        <v>1.72516793953125</v>
      </c>
      <c r="K3730" s="66">
        <v>0.36309615065484402</v>
      </c>
      <c r="M3730" s="67">
        <v>0.06</v>
      </c>
      <c r="N3730" s="67">
        <v>0.95</v>
      </c>
      <c r="Q3730" s="67">
        <v>1.25</v>
      </c>
    </row>
    <row r="3731" spans="1:17" ht="14" customHeight="1" x14ac:dyDescent="0.2">
      <c r="A3731" s="46">
        <v>3729</v>
      </c>
      <c r="B3731" s="63">
        <v>-81.422333333333327</v>
      </c>
      <c r="C3731" s="63">
        <v>24.609383333333334</v>
      </c>
      <c r="D3731" s="71">
        <v>19</v>
      </c>
      <c r="E3731" s="72">
        <v>0</v>
      </c>
      <c r="F3731" s="64">
        <v>38518</v>
      </c>
      <c r="G3731" s="65">
        <v>0.56805555555555554</v>
      </c>
      <c r="H3731" s="66">
        <v>29.236000000000001</v>
      </c>
      <c r="I3731" s="66">
        <v>36.376000000000005</v>
      </c>
      <c r="J3731" s="66">
        <v>0.69260685521874998</v>
      </c>
      <c r="K3731" s="66">
        <v>0.15246965315421873</v>
      </c>
      <c r="M3731" s="67">
        <v>0.02</v>
      </c>
      <c r="N3731" s="67">
        <v>7.0000000000000007E-2</v>
      </c>
      <c r="Q3731" s="67">
        <v>1.5</v>
      </c>
    </row>
    <row r="3732" spans="1:17" ht="14" customHeight="1" x14ac:dyDescent="0.2">
      <c r="A3732" s="46">
        <v>3730</v>
      </c>
      <c r="B3732" s="63">
        <v>-81.41898333333333</v>
      </c>
      <c r="C3732" s="63">
        <v>24.574266666666666</v>
      </c>
      <c r="D3732" s="71">
        <v>20</v>
      </c>
      <c r="E3732" s="72">
        <v>0</v>
      </c>
      <c r="F3732" s="64">
        <v>38518</v>
      </c>
      <c r="G3732" s="65">
        <v>0.58402777777777781</v>
      </c>
      <c r="H3732" s="66">
        <v>28.729666666666663</v>
      </c>
      <c r="I3732" s="66">
        <v>36.150666666666666</v>
      </c>
      <c r="J3732" s="66">
        <v>0.65233479606249989</v>
      </c>
      <c r="K3732" s="66">
        <v>0.16883425881406258</v>
      </c>
      <c r="M3732" s="67">
        <v>0.03</v>
      </c>
      <c r="N3732" s="67">
        <v>0.03</v>
      </c>
      <c r="Q3732" s="67">
        <v>0.14000000000000001</v>
      </c>
    </row>
    <row r="3733" spans="1:17" ht="14" customHeight="1" x14ac:dyDescent="0.2">
      <c r="A3733" s="46">
        <v>3731</v>
      </c>
      <c r="B3733" s="63">
        <v>-81.401499999999999</v>
      </c>
      <c r="C3733" s="63">
        <v>24.541866666666667</v>
      </c>
      <c r="D3733" s="71" t="s">
        <v>63</v>
      </c>
      <c r="E3733" s="72">
        <v>0</v>
      </c>
      <c r="F3733" s="64">
        <v>38518</v>
      </c>
      <c r="G3733" s="65">
        <v>0.60972222222222217</v>
      </c>
      <c r="H3733" s="66">
        <v>28.217333333333332</v>
      </c>
      <c r="I3733" s="66">
        <v>36.080333333333336</v>
      </c>
    </row>
    <row r="3734" spans="1:17" ht="14" customHeight="1" x14ac:dyDescent="0.2">
      <c r="A3734" s="46">
        <v>3732</v>
      </c>
      <c r="B3734" s="63">
        <v>-81.413300000000007</v>
      </c>
      <c r="C3734" s="63">
        <v>24.536783333333332</v>
      </c>
      <c r="D3734" s="71">
        <v>21</v>
      </c>
      <c r="E3734" s="72">
        <v>0</v>
      </c>
      <c r="F3734" s="64">
        <v>38518</v>
      </c>
      <c r="G3734" s="65">
        <v>0.62361111111111112</v>
      </c>
      <c r="H3734" s="66">
        <v>28.16033333333333</v>
      </c>
      <c r="I3734" s="66">
        <v>36.066333333333333</v>
      </c>
      <c r="J3734" s="66">
        <v>0.31492024637500005</v>
      </c>
      <c r="K3734" s="66">
        <v>6.8984948900624982E-2</v>
      </c>
      <c r="M3734" s="67">
        <v>0.33</v>
      </c>
      <c r="N3734" s="67">
        <v>0.18</v>
      </c>
      <c r="Q3734" s="67">
        <v>0</v>
      </c>
    </row>
    <row r="3735" spans="1:17" ht="14" customHeight="1" x14ac:dyDescent="0.2">
      <c r="A3735" s="46">
        <v>3733</v>
      </c>
      <c r="B3735" s="63">
        <v>-81.391499999999994</v>
      </c>
      <c r="C3735" s="63">
        <v>24.480399999999999</v>
      </c>
      <c r="D3735" s="71">
        <v>21.5</v>
      </c>
      <c r="E3735" s="72">
        <v>0</v>
      </c>
      <c r="F3735" s="64">
        <v>38518</v>
      </c>
      <c r="G3735" s="65">
        <v>0.66597222222222219</v>
      </c>
      <c r="H3735" s="66">
        <v>27.517666666666667</v>
      </c>
      <c r="I3735" s="66">
        <v>35.922666666666665</v>
      </c>
      <c r="J3735" s="66">
        <v>9.6145006093749999E-2</v>
      </c>
      <c r="K3735" s="66">
        <v>2.2006322055156236E-2</v>
      </c>
      <c r="M3735" s="67">
        <v>0.01</v>
      </c>
      <c r="N3735" s="67">
        <v>7.0000000000000007E-2</v>
      </c>
      <c r="Q3735" s="67">
        <v>0</v>
      </c>
    </row>
    <row r="3736" spans="1:17" ht="14" customHeight="1" x14ac:dyDescent="0.2">
      <c r="A3736" s="46">
        <v>3734</v>
      </c>
      <c r="B3736" s="63">
        <v>-81.183816666666672</v>
      </c>
      <c r="C3736" s="63">
        <v>24.598616666666668</v>
      </c>
      <c r="D3736" s="71">
        <v>18</v>
      </c>
      <c r="E3736" s="72">
        <v>0</v>
      </c>
      <c r="F3736" s="64">
        <v>38518</v>
      </c>
      <c r="G3736" s="65">
        <v>0.74583333333333324</v>
      </c>
      <c r="H3736" s="66">
        <v>28.751666666666665</v>
      </c>
      <c r="I3736" s="66">
        <v>36.098666666666666</v>
      </c>
      <c r="J3736" s="66">
        <v>0.3330608135625</v>
      </c>
      <c r="K3736" s="66">
        <v>7.1633471710000049E-2</v>
      </c>
      <c r="M3736" s="67">
        <v>0.02</v>
      </c>
      <c r="N3736" s="67">
        <v>0.06</v>
      </c>
      <c r="Q3736" s="67">
        <v>0</v>
      </c>
    </row>
    <row r="3737" spans="1:17" ht="14" customHeight="1" x14ac:dyDescent="0.2">
      <c r="A3737" s="46">
        <v>3735</v>
      </c>
      <c r="B3737" s="63">
        <v>-81.19368333333334</v>
      </c>
      <c r="C3737" s="63">
        <v>24.635166666666667</v>
      </c>
      <c r="D3737" s="71">
        <v>17</v>
      </c>
      <c r="E3737" s="72">
        <v>0</v>
      </c>
      <c r="F3737" s="64">
        <v>38518</v>
      </c>
      <c r="G3737" s="65">
        <v>0.76736111111111116</v>
      </c>
      <c r="H3737" s="66">
        <v>29.136666666666667</v>
      </c>
      <c r="I3737" s="66">
        <v>36.121333333333332</v>
      </c>
      <c r="J3737" s="66">
        <v>0.47564567165625005</v>
      </c>
      <c r="K3737" s="66">
        <v>0.1365930287517188</v>
      </c>
      <c r="M3737" s="67">
        <v>0.02</v>
      </c>
      <c r="N3737" s="67">
        <v>0.34</v>
      </c>
      <c r="Q3737" s="67">
        <v>0</v>
      </c>
    </row>
    <row r="3738" spans="1:17" ht="14" customHeight="1" x14ac:dyDescent="0.2">
      <c r="A3738" s="46">
        <v>3736</v>
      </c>
      <c r="B3738" s="63">
        <v>-81.204816666666673</v>
      </c>
      <c r="C3738" s="63">
        <v>24.669899999999998</v>
      </c>
      <c r="D3738" s="71">
        <v>16</v>
      </c>
      <c r="E3738" s="72">
        <v>0</v>
      </c>
      <c r="F3738" s="64">
        <v>38518</v>
      </c>
      <c r="G3738" s="65">
        <v>0.78749999999999998</v>
      </c>
      <c r="H3738" s="66">
        <v>29.859666666666669</v>
      </c>
      <c r="I3738" s="66">
        <v>36.56666666666667</v>
      </c>
      <c r="J3738" s="66">
        <v>0.52389958037499995</v>
      </c>
      <c r="K3738" s="66">
        <v>0.10947469486312503</v>
      </c>
      <c r="M3738" s="67">
        <v>0.02</v>
      </c>
      <c r="N3738" s="67">
        <v>0.16</v>
      </c>
      <c r="Q3738" s="67">
        <v>1.52</v>
      </c>
    </row>
    <row r="3739" spans="1:17" ht="14" customHeight="1" x14ac:dyDescent="0.2">
      <c r="A3739" s="46">
        <v>3737</v>
      </c>
      <c r="B3739" s="63">
        <v>-81.022316666666669</v>
      </c>
      <c r="C3739" s="63">
        <v>24.675116666666668</v>
      </c>
      <c r="D3739" s="71">
        <v>14</v>
      </c>
      <c r="E3739" s="72">
        <v>0</v>
      </c>
      <c r="F3739" s="64">
        <v>38518</v>
      </c>
      <c r="G3739" s="65">
        <v>0.84791666666666676</v>
      </c>
      <c r="H3739" s="66">
        <v>29.191999999999997</v>
      </c>
      <c r="I3739" s="66">
        <v>36.038000000000004</v>
      </c>
      <c r="J3739" s="66">
        <v>0.36752789121874996</v>
      </c>
      <c r="K3739" s="66">
        <v>8.3595361713437594E-2</v>
      </c>
      <c r="M3739" s="67">
        <v>0.01</v>
      </c>
      <c r="N3739" s="67">
        <v>0</v>
      </c>
      <c r="Q3739" s="67">
        <v>0.85</v>
      </c>
    </row>
    <row r="3740" spans="1:17" ht="14" customHeight="1" x14ac:dyDescent="0.2">
      <c r="A3740" s="46">
        <v>3738</v>
      </c>
      <c r="B3740" s="63">
        <v>-81.029516666666666</v>
      </c>
      <c r="C3740" s="63">
        <v>24.701683333333332</v>
      </c>
      <c r="D3740" s="71">
        <v>13</v>
      </c>
      <c r="E3740" s="72">
        <v>0</v>
      </c>
      <c r="F3740" s="64">
        <v>38518</v>
      </c>
      <c r="G3740" s="65">
        <v>0.875</v>
      </c>
      <c r="H3740" s="66">
        <v>29.940333333333331</v>
      </c>
      <c r="I3740" s="66">
        <v>36.248333333333335</v>
      </c>
      <c r="J3740" s="66">
        <v>0.43464798981249997</v>
      </c>
      <c r="K3740" s="66">
        <v>8.8197623608906289E-2</v>
      </c>
      <c r="M3740" s="67">
        <v>0.02</v>
      </c>
      <c r="N3740" s="67">
        <v>0.05</v>
      </c>
      <c r="Q3740" s="67">
        <v>2.6</v>
      </c>
    </row>
    <row r="3741" spans="1:17" ht="14" customHeight="1" x14ac:dyDescent="0.2">
      <c r="A3741" s="46">
        <v>3739</v>
      </c>
      <c r="B3741" s="63">
        <v>-81.017066666666665</v>
      </c>
      <c r="C3741" s="63">
        <v>24.6449</v>
      </c>
      <c r="D3741" s="71">
        <v>15</v>
      </c>
      <c r="E3741" s="72">
        <v>0</v>
      </c>
      <c r="F3741" s="64">
        <v>38518</v>
      </c>
      <c r="G3741" s="65">
        <v>0.89861111111111114</v>
      </c>
      <c r="H3741" s="66">
        <v>28.471666666666664</v>
      </c>
      <c r="I3741" s="66">
        <v>36.062666666666672</v>
      </c>
      <c r="J3741" s="66">
        <v>0.31092932159374997</v>
      </c>
      <c r="K3741" s="66">
        <v>6.2581328683437534E-2</v>
      </c>
      <c r="M3741" s="67">
        <v>0.01</v>
      </c>
      <c r="N3741" s="67">
        <v>0.2</v>
      </c>
      <c r="Q3741" s="67">
        <v>0</v>
      </c>
    </row>
    <row r="3742" spans="1:17" ht="14" customHeight="1" x14ac:dyDescent="0.2">
      <c r="A3742" s="46">
        <v>3740</v>
      </c>
      <c r="B3742" s="63">
        <v>-80.991133333333337</v>
      </c>
      <c r="C3742" s="63">
        <v>24.591466666666665</v>
      </c>
      <c r="D3742" s="71">
        <v>15.5</v>
      </c>
      <c r="E3742" s="72">
        <v>0</v>
      </c>
      <c r="F3742" s="64">
        <v>38518</v>
      </c>
      <c r="G3742" s="65">
        <v>0.93125000000000002</v>
      </c>
      <c r="H3742" s="66">
        <v>27.416</v>
      </c>
      <c r="I3742" s="66">
        <v>36.092333333333336</v>
      </c>
      <c r="J3742" s="66">
        <v>8.8163156531250009E-2</v>
      </c>
      <c r="K3742" s="66">
        <v>1.7861202452812506E-2</v>
      </c>
      <c r="M3742" s="67">
        <v>0.01</v>
      </c>
      <c r="N3742" s="67">
        <v>0.01</v>
      </c>
      <c r="Q3742" s="67">
        <v>0</v>
      </c>
    </row>
    <row r="3743" spans="1:17" ht="14" customHeight="1" x14ac:dyDescent="0.2">
      <c r="A3743" s="46">
        <v>3741</v>
      </c>
      <c r="B3743" s="63">
        <v>-80.832516666666663</v>
      </c>
      <c r="C3743" s="63">
        <v>24.713766666666668</v>
      </c>
      <c r="D3743" s="71">
        <v>12</v>
      </c>
      <c r="E3743" s="72">
        <v>0</v>
      </c>
      <c r="F3743" s="64">
        <v>38519</v>
      </c>
      <c r="G3743" s="65">
        <v>0</v>
      </c>
      <c r="H3743" s="66">
        <v>28.388333333333332</v>
      </c>
      <c r="I3743" s="66">
        <v>36.063333333333333</v>
      </c>
      <c r="J3743" s="66">
        <v>0.18176848321875</v>
      </c>
      <c r="K3743" s="66">
        <v>4.621853708031249E-2</v>
      </c>
      <c r="M3743" s="67">
        <v>0.01</v>
      </c>
      <c r="N3743" s="67">
        <v>0</v>
      </c>
      <c r="Q3743" s="67">
        <v>0</v>
      </c>
    </row>
    <row r="3744" spans="1:17" ht="14" customHeight="1" x14ac:dyDescent="0.2">
      <c r="A3744" s="46">
        <v>3742</v>
      </c>
      <c r="B3744" s="63">
        <v>-80.84696666666666</v>
      </c>
      <c r="C3744" s="63">
        <v>24.753900000000002</v>
      </c>
      <c r="D3744" s="71">
        <v>11</v>
      </c>
      <c r="E3744" s="72">
        <v>0</v>
      </c>
      <c r="F3744" s="64">
        <v>38519</v>
      </c>
      <c r="G3744" s="65">
        <v>1.9444444444444445E-2</v>
      </c>
      <c r="H3744" s="66">
        <v>29.349333333333334</v>
      </c>
      <c r="I3744" s="66">
        <v>36.039666666666669</v>
      </c>
      <c r="J3744" s="66">
        <v>0.29931935859375003</v>
      </c>
      <c r="K3744" s="66">
        <v>6.3450261851718759E-2</v>
      </c>
      <c r="M3744" s="67">
        <v>0.01</v>
      </c>
      <c r="N3744" s="67">
        <v>0</v>
      </c>
      <c r="Q3744" s="67">
        <v>0.03</v>
      </c>
    </row>
    <row r="3745" spans="1:17" ht="14" customHeight="1" x14ac:dyDescent="0.2">
      <c r="A3745" s="46">
        <v>3743</v>
      </c>
      <c r="B3745" s="63">
        <v>-80.858900000000006</v>
      </c>
      <c r="C3745" s="63">
        <v>24.783833333333334</v>
      </c>
      <c r="D3745" s="71">
        <v>10</v>
      </c>
      <c r="E3745" s="72">
        <v>0</v>
      </c>
      <c r="F3745" s="64">
        <v>38519</v>
      </c>
      <c r="G3745" s="65">
        <v>3.4722222222222224E-2</v>
      </c>
      <c r="H3745" s="66">
        <v>29.524000000000001</v>
      </c>
      <c r="I3745" s="66">
        <v>35.880000000000003</v>
      </c>
      <c r="J3745" s="66">
        <v>0.41324212053124998</v>
      </c>
      <c r="K3745" s="66">
        <v>8.9853857393125167E-2</v>
      </c>
      <c r="M3745" s="67">
        <v>0</v>
      </c>
      <c r="N3745" s="67">
        <v>0.15</v>
      </c>
      <c r="Q3745" s="67">
        <v>1.1399999999999999</v>
      </c>
    </row>
    <row r="3746" spans="1:17" ht="14" customHeight="1" x14ac:dyDescent="0.2">
      <c r="A3746" s="46">
        <v>3744</v>
      </c>
      <c r="B3746" s="63">
        <v>-80.690316666666661</v>
      </c>
      <c r="C3746" s="63">
        <v>24.719000000000001</v>
      </c>
      <c r="D3746" s="71">
        <v>9.5</v>
      </c>
      <c r="E3746" s="72">
        <v>0</v>
      </c>
      <c r="F3746" s="64">
        <v>38519</v>
      </c>
      <c r="G3746" s="65">
        <v>9.6527777777777768E-2</v>
      </c>
      <c r="H3746" s="66">
        <v>28.05</v>
      </c>
      <c r="I3746" s="66">
        <v>36.131</v>
      </c>
      <c r="J3746" s="66">
        <v>6.8571343968750004E-2</v>
      </c>
      <c r="K3746" s="66">
        <v>3.1216288016250024E-2</v>
      </c>
      <c r="M3746" s="67">
        <v>0</v>
      </c>
      <c r="N3746" s="67">
        <v>0</v>
      </c>
      <c r="Q3746" s="67">
        <v>0</v>
      </c>
    </row>
    <row r="3747" spans="1:17" ht="14" customHeight="1" x14ac:dyDescent="0.2">
      <c r="A3747" s="46">
        <v>3745</v>
      </c>
      <c r="B3747" s="63">
        <v>-80.725999999999999</v>
      </c>
      <c r="C3747" s="63">
        <v>24.762599999999999</v>
      </c>
      <c r="D3747" s="71">
        <v>9</v>
      </c>
      <c r="E3747" s="72">
        <v>0</v>
      </c>
      <c r="F3747" s="64">
        <v>38519</v>
      </c>
      <c r="G3747" s="65">
        <v>0.125</v>
      </c>
      <c r="H3747" s="66">
        <v>28.427999999999997</v>
      </c>
      <c r="I3747" s="66">
        <v>36.054333333333339</v>
      </c>
      <c r="J3747" s="66">
        <v>0.21478431549999999</v>
      </c>
      <c r="K3747" s="66">
        <v>6.9333247790624997E-2</v>
      </c>
      <c r="M3747" s="67">
        <v>0.02</v>
      </c>
      <c r="N3747" s="67">
        <v>0</v>
      </c>
      <c r="Q3747" s="67">
        <v>0</v>
      </c>
    </row>
    <row r="3748" spans="1:17" ht="14" customHeight="1" x14ac:dyDescent="0.2">
      <c r="A3748" s="46">
        <v>3746</v>
      </c>
      <c r="B3748" s="63">
        <v>-80.742583333333329</v>
      </c>
      <c r="C3748" s="63">
        <v>24.792816666666667</v>
      </c>
      <c r="D3748" s="71">
        <v>8</v>
      </c>
      <c r="E3748" s="72">
        <v>0</v>
      </c>
      <c r="F3748" s="64">
        <v>38519</v>
      </c>
      <c r="G3748" s="65">
        <v>0.14097222222222222</v>
      </c>
      <c r="H3748" s="66">
        <v>29.234333333333336</v>
      </c>
      <c r="I3748" s="66">
        <v>36.045666666666669</v>
      </c>
      <c r="J3748" s="66">
        <v>0.19301563487500001</v>
      </c>
      <c r="K3748" s="66">
        <v>6.8580414252343763E-2</v>
      </c>
      <c r="M3748" s="67">
        <v>0.01</v>
      </c>
      <c r="N3748" s="67">
        <v>0.01</v>
      </c>
      <c r="Q3748" s="67">
        <v>0</v>
      </c>
    </row>
    <row r="3749" spans="1:17" ht="14" customHeight="1" x14ac:dyDescent="0.2">
      <c r="A3749" s="46">
        <v>3747</v>
      </c>
      <c r="B3749" s="63">
        <v>-80.754333333333335</v>
      </c>
      <c r="C3749" s="63">
        <v>24.817933333333333</v>
      </c>
      <c r="D3749" s="71">
        <v>7</v>
      </c>
      <c r="E3749" s="72">
        <v>0</v>
      </c>
      <c r="F3749" s="64">
        <v>38519</v>
      </c>
      <c r="G3749" s="65">
        <v>0.15555555555555556</v>
      </c>
      <c r="H3749" s="66">
        <v>29.737333333333329</v>
      </c>
      <c r="I3749" s="66">
        <v>36.034666666666674</v>
      </c>
      <c r="J3749" s="66">
        <v>0.3076640195</v>
      </c>
      <c r="K3749" s="66">
        <v>0.12786741593453124</v>
      </c>
      <c r="M3749" s="67">
        <v>0.03</v>
      </c>
      <c r="N3749" s="67">
        <v>0.28999999999999998</v>
      </c>
      <c r="Q3749" s="67">
        <v>0.88</v>
      </c>
    </row>
    <row r="3750" spans="1:17" ht="14" customHeight="1" x14ac:dyDescent="0.2">
      <c r="A3750" s="46">
        <v>3748</v>
      </c>
      <c r="B3750" s="63">
        <v>-80.380783333333326</v>
      </c>
      <c r="C3750" s="63">
        <v>25.107199999999999</v>
      </c>
      <c r="D3750" s="71">
        <v>4</v>
      </c>
      <c r="E3750" s="72">
        <v>0</v>
      </c>
      <c r="F3750" s="64">
        <v>38519</v>
      </c>
      <c r="G3750" s="65">
        <v>0.47638888888888892</v>
      </c>
      <c r="H3750" s="66">
        <v>29.672000000000001</v>
      </c>
      <c r="I3750" s="66">
        <v>36.227333333333327</v>
      </c>
      <c r="J3750" s="66">
        <v>0.32108803921875001</v>
      </c>
      <c r="K3750" s="66">
        <v>8.533867022015626E-2</v>
      </c>
      <c r="M3750" s="67">
        <v>0.02</v>
      </c>
      <c r="N3750" s="67">
        <v>0</v>
      </c>
      <c r="Q3750" s="67">
        <v>0.52</v>
      </c>
    </row>
    <row r="3751" spans="1:17" ht="14" customHeight="1" x14ac:dyDescent="0.2">
      <c r="A3751" s="46">
        <v>3749</v>
      </c>
      <c r="B3751" s="63">
        <v>-80.354433333333333</v>
      </c>
      <c r="C3751" s="63">
        <v>25.093433333333333</v>
      </c>
      <c r="D3751" s="71">
        <v>5</v>
      </c>
      <c r="E3751" s="72">
        <v>0</v>
      </c>
      <c r="F3751" s="64">
        <v>38519</v>
      </c>
      <c r="G3751" s="65">
        <v>0.48958333333333331</v>
      </c>
      <c r="H3751" s="66">
        <v>29.201000000000004</v>
      </c>
      <c r="I3751" s="66">
        <v>35.948</v>
      </c>
      <c r="J3751" s="66">
        <v>0.34358234253124997</v>
      </c>
      <c r="K3751" s="66">
        <v>0.11343115256671873</v>
      </c>
      <c r="M3751" s="67">
        <v>0.02</v>
      </c>
      <c r="N3751" s="67">
        <v>0</v>
      </c>
      <c r="Q3751" s="67">
        <v>0</v>
      </c>
    </row>
    <row r="3752" spans="1:17" ht="14" customHeight="1" x14ac:dyDescent="0.2">
      <c r="A3752" s="46">
        <v>3750</v>
      </c>
      <c r="B3752" s="63">
        <v>-80.332899999999995</v>
      </c>
      <c r="C3752" s="63">
        <v>25.079896666666667</v>
      </c>
      <c r="D3752" s="71">
        <v>5.5</v>
      </c>
      <c r="E3752" s="72">
        <v>0</v>
      </c>
      <c r="F3752" s="64">
        <v>38519</v>
      </c>
      <c r="G3752" s="65">
        <v>0.50555555555555554</v>
      </c>
      <c r="H3752" s="66">
        <v>28.782666666666668</v>
      </c>
      <c r="I3752" s="66">
        <v>36.092666666666666</v>
      </c>
      <c r="J3752" s="66">
        <v>0.25868448809375</v>
      </c>
      <c r="K3752" s="66">
        <v>9.1611678353593753E-2</v>
      </c>
      <c r="M3752" s="67">
        <v>0.02</v>
      </c>
      <c r="N3752" s="67">
        <v>0.02</v>
      </c>
      <c r="Q3752" s="67">
        <v>0</v>
      </c>
    </row>
    <row r="3753" spans="1:17" ht="14" customHeight="1" x14ac:dyDescent="0.2">
      <c r="A3753" s="46">
        <v>3751</v>
      </c>
      <c r="B3753" s="63">
        <v>-80.314566666666664</v>
      </c>
      <c r="C3753" s="63">
        <v>25.064616666666666</v>
      </c>
      <c r="D3753" s="71">
        <v>6</v>
      </c>
      <c r="E3753" s="72">
        <v>0</v>
      </c>
      <c r="F3753" s="64">
        <v>38519</v>
      </c>
      <c r="G3753" s="65">
        <v>0.52013888888888882</v>
      </c>
      <c r="H3753" s="66">
        <v>28.409000000000002</v>
      </c>
      <c r="I3753" s="66">
        <v>36.087666666666671</v>
      </c>
      <c r="J3753" s="66">
        <v>0.35918323031249999</v>
      </c>
      <c r="K3753" s="66">
        <v>9.8869719285312518E-2</v>
      </c>
      <c r="M3753" s="67">
        <v>0.02</v>
      </c>
      <c r="N3753" s="67">
        <v>0.03</v>
      </c>
      <c r="Q3753" s="67">
        <v>0</v>
      </c>
    </row>
    <row r="3754" spans="1:17" ht="14" customHeight="1" x14ac:dyDescent="0.2">
      <c r="A3754" s="46">
        <v>3752</v>
      </c>
      <c r="B3754" s="63">
        <v>-80.285783333333328</v>
      </c>
      <c r="C3754" s="63">
        <v>25.0486</v>
      </c>
      <c r="D3754" s="71">
        <v>6.5</v>
      </c>
      <c r="E3754" s="72">
        <v>0</v>
      </c>
      <c r="F3754" s="64">
        <v>38519</v>
      </c>
      <c r="G3754" s="65">
        <v>0.53888888888888886</v>
      </c>
      <c r="H3754" s="66">
        <v>27.947000000000003</v>
      </c>
      <c r="I3754" s="66">
        <v>36.085000000000001</v>
      </c>
      <c r="J3754" s="66">
        <v>0.14258485809375004</v>
      </c>
      <c r="K3754" s="66">
        <v>3.2736467546562488E-2</v>
      </c>
      <c r="M3754" s="67">
        <v>0</v>
      </c>
      <c r="N3754" s="67">
        <v>0</v>
      </c>
      <c r="Q3754" s="67">
        <v>0</v>
      </c>
    </row>
    <row r="3755" spans="1:17" ht="14" customHeight="1" x14ac:dyDescent="0.2">
      <c r="A3755" s="46">
        <v>3753</v>
      </c>
      <c r="B3755" s="63">
        <v>-80.083883333333333</v>
      </c>
      <c r="C3755" s="63">
        <v>25.646166666666666</v>
      </c>
      <c r="D3755" s="71">
        <v>3</v>
      </c>
      <c r="E3755" s="72">
        <v>0</v>
      </c>
      <c r="F3755" s="64">
        <v>38519</v>
      </c>
      <c r="G3755" s="65">
        <v>0.71111111111111114</v>
      </c>
      <c r="H3755" s="66">
        <v>29.212999999999997</v>
      </c>
      <c r="I3755" s="66">
        <v>35.985666666666667</v>
      </c>
      <c r="J3755" s="66">
        <v>0.51156399468749991</v>
      </c>
      <c r="K3755" s="66">
        <v>0.10795088721937517</v>
      </c>
      <c r="M3755" s="67">
        <v>0.03</v>
      </c>
      <c r="N3755" s="67">
        <v>0</v>
      </c>
      <c r="Q3755" s="67">
        <v>0</v>
      </c>
    </row>
    <row r="3756" spans="1:17" ht="14" customHeight="1" x14ac:dyDescent="0.2">
      <c r="A3756" s="46">
        <v>3754</v>
      </c>
      <c r="B3756" s="63">
        <v>-80.105166666666662</v>
      </c>
      <c r="C3756" s="63">
        <v>25.641783333333333</v>
      </c>
      <c r="D3756" s="71">
        <v>2</v>
      </c>
      <c r="E3756" s="72">
        <v>0</v>
      </c>
      <c r="F3756" s="64">
        <v>38519</v>
      </c>
      <c r="G3756" s="65">
        <v>0.72430555555555554</v>
      </c>
      <c r="H3756" s="66">
        <v>29.857333333333333</v>
      </c>
      <c r="I3756" s="66">
        <v>35.988999999999997</v>
      </c>
      <c r="J3756" s="66">
        <v>0.48108784181249997</v>
      </c>
      <c r="K3756" s="66">
        <v>8.887970893515626E-2</v>
      </c>
      <c r="M3756" s="67">
        <v>0.03</v>
      </c>
      <c r="N3756" s="67">
        <v>0</v>
      </c>
      <c r="Q3756" s="67">
        <v>0.67</v>
      </c>
    </row>
    <row r="3757" spans="1:17" ht="14" customHeight="1" x14ac:dyDescent="0.2">
      <c r="A3757" s="46">
        <v>3755</v>
      </c>
      <c r="B3757" s="63">
        <v>-80.127416666666662</v>
      </c>
      <c r="C3757" s="63">
        <v>25.644666666666666</v>
      </c>
      <c r="D3757" s="71">
        <v>1</v>
      </c>
      <c r="E3757" s="72">
        <v>0</v>
      </c>
      <c r="F3757" s="64">
        <v>38519</v>
      </c>
      <c r="G3757" s="68">
        <v>0.73611111111111116</v>
      </c>
      <c r="H3757" s="66">
        <v>30.047333333333331</v>
      </c>
      <c r="I3757" s="66">
        <v>35.899000000000001</v>
      </c>
      <c r="J3757" s="66">
        <v>0.45532823640625003</v>
      </c>
      <c r="K3757" s="66">
        <v>8.9345921511875009E-2</v>
      </c>
      <c r="M3757" s="67">
        <v>0.03</v>
      </c>
      <c r="N3757" s="67">
        <v>0</v>
      </c>
      <c r="O3757" s="67"/>
      <c r="Q3757" s="67">
        <v>0.77</v>
      </c>
    </row>
    <row r="3758" spans="1:17" ht="14" customHeight="1" x14ac:dyDescent="0.2">
      <c r="A3758" s="46">
        <v>3756</v>
      </c>
      <c r="B3758" s="63">
        <v>-80.126733333333334</v>
      </c>
      <c r="C3758" s="63">
        <v>25.644950000000001</v>
      </c>
      <c r="D3758" s="71">
        <v>1</v>
      </c>
      <c r="E3758" s="72">
        <v>0</v>
      </c>
      <c r="F3758" s="64">
        <v>38577</v>
      </c>
      <c r="G3758" s="65">
        <v>0.51458333333333328</v>
      </c>
      <c r="H3758" s="66">
        <v>31.394000000000002</v>
      </c>
      <c r="I3758" s="66">
        <v>35.491</v>
      </c>
      <c r="J3758" s="66">
        <v>0.4223960738234544</v>
      </c>
      <c r="K3758" s="66">
        <v>0.22284375029551437</v>
      </c>
      <c r="M3758" s="67">
        <v>0</v>
      </c>
      <c r="N3758" s="67">
        <v>7.0000000000000007E-2</v>
      </c>
      <c r="Q3758" s="67">
        <v>1.4</v>
      </c>
    </row>
    <row r="3759" spans="1:17" ht="14" customHeight="1" x14ac:dyDescent="0.2">
      <c r="A3759" s="46">
        <v>3757</v>
      </c>
      <c r="B3759" s="63">
        <v>-80.105350000000001</v>
      </c>
      <c r="C3759" s="63">
        <v>25.641266666666667</v>
      </c>
      <c r="D3759" s="71">
        <v>2</v>
      </c>
      <c r="E3759" s="72">
        <v>0</v>
      </c>
      <c r="F3759" s="64">
        <v>38577</v>
      </c>
      <c r="G3759" s="65">
        <v>0.52569444444444446</v>
      </c>
      <c r="H3759" s="66">
        <v>32.055666666666667</v>
      </c>
      <c r="I3759" s="66">
        <v>36.706333333333333</v>
      </c>
      <c r="J3759" s="66">
        <v>0.34748529471020395</v>
      </c>
      <c r="K3759" s="66">
        <v>7.6359268902255112E-2</v>
      </c>
      <c r="M3759" s="67">
        <v>0</v>
      </c>
      <c r="N3759" s="67">
        <v>0</v>
      </c>
      <c r="Q3759" s="67">
        <v>0.47</v>
      </c>
    </row>
    <row r="3760" spans="1:17" ht="14" customHeight="1" x14ac:dyDescent="0.2">
      <c r="A3760" s="46">
        <v>3758</v>
      </c>
      <c r="B3760" s="63">
        <v>-80.083200000000005</v>
      </c>
      <c r="C3760" s="63">
        <v>25.646083333333333</v>
      </c>
      <c r="D3760" s="71">
        <v>3</v>
      </c>
      <c r="E3760" s="72">
        <v>0</v>
      </c>
      <c r="F3760" s="64">
        <v>38577</v>
      </c>
      <c r="G3760" s="65">
        <v>0.5395833333333333</v>
      </c>
      <c r="H3760" s="66">
        <v>30.552333333333333</v>
      </c>
      <c r="I3760" s="66">
        <v>35.937333333333335</v>
      </c>
      <c r="J3760" s="66">
        <v>0.18412943605567872</v>
      </c>
      <c r="K3760" s="66">
        <v>4.9715846097317294E-2</v>
      </c>
      <c r="M3760" s="67">
        <v>0</v>
      </c>
      <c r="N3760" s="67">
        <v>0</v>
      </c>
      <c r="Q3760" s="67">
        <v>0.2</v>
      </c>
    </row>
    <row r="3761" spans="1:17" ht="14" customHeight="1" x14ac:dyDescent="0.2">
      <c r="A3761" s="46">
        <v>3759</v>
      </c>
      <c r="B3761" s="63">
        <v>-80.379833333333337</v>
      </c>
      <c r="C3761" s="63">
        <v>25.108049999999999</v>
      </c>
      <c r="D3761" s="71">
        <v>4</v>
      </c>
      <c r="E3761" s="72">
        <v>0</v>
      </c>
      <c r="F3761" s="64">
        <v>38577</v>
      </c>
      <c r="G3761" s="65">
        <v>0.71805555555555556</v>
      </c>
      <c r="H3761" s="66">
        <v>32.103000000000002</v>
      </c>
      <c r="I3761" s="66">
        <v>36.82</v>
      </c>
      <c r="J3761" s="66">
        <v>0.47842178257201984</v>
      </c>
      <c r="K3761" s="66">
        <v>3.122013458755845E-2</v>
      </c>
      <c r="M3761" s="67">
        <v>0</v>
      </c>
      <c r="N3761" s="67">
        <v>0</v>
      </c>
      <c r="Q3761" s="67">
        <v>0.28999999999999998</v>
      </c>
    </row>
    <row r="3762" spans="1:17" ht="14" customHeight="1" x14ac:dyDescent="0.2">
      <c r="A3762" s="46">
        <v>3760</v>
      </c>
      <c r="B3762" s="63">
        <v>-80.355216666666664</v>
      </c>
      <c r="C3762" s="63">
        <v>25.092916666666667</v>
      </c>
      <c r="D3762" s="71">
        <v>5</v>
      </c>
      <c r="E3762" s="72">
        <v>0</v>
      </c>
      <c r="F3762" s="64">
        <v>38577</v>
      </c>
      <c r="G3762" s="65">
        <v>0.73333333333333339</v>
      </c>
      <c r="H3762" s="66">
        <v>31.746666666666666</v>
      </c>
      <c r="I3762" s="66">
        <v>36.140999999999998</v>
      </c>
      <c r="J3762" s="66">
        <v>0.31412167039926048</v>
      </c>
      <c r="K3762" s="66">
        <v>3.7999496554644928E-2</v>
      </c>
      <c r="M3762" s="67">
        <v>0</v>
      </c>
      <c r="N3762" s="67">
        <v>0</v>
      </c>
      <c r="Q3762" s="67">
        <v>0.2</v>
      </c>
    </row>
    <row r="3763" spans="1:17" ht="14" customHeight="1" x14ac:dyDescent="0.2">
      <c r="A3763" s="46">
        <v>3761</v>
      </c>
      <c r="B3763" s="63">
        <v>-80.333183333333338</v>
      </c>
      <c r="C3763" s="63">
        <v>25.078916666666668</v>
      </c>
      <c r="D3763" s="71">
        <v>5.5</v>
      </c>
      <c r="E3763" s="72">
        <v>0</v>
      </c>
      <c r="F3763" s="64">
        <v>38577</v>
      </c>
      <c r="G3763" s="65">
        <v>0.74930555555555556</v>
      </c>
      <c r="H3763" s="66">
        <v>31.361000000000001</v>
      </c>
      <c r="I3763" s="66">
        <v>36.115000000000002</v>
      </c>
      <c r="J3763" s="66">
        <v>0.23858138894052047</v>
      </c>
      <c r="K3763" s="66">
        <v>2.9636963961050981E-2</v>
      </c>
      <c r="M3763" s="67">
        <v>0</v>
      </c>
      <c r="N3763" s="67">
        <v>0</v>
      </c>
      <c r="Q3763" s="67">
        <v>0</v>
      </c>
    </row>
    <row r="3764" spans="1:17" ht="14" customHeight="1" x14ac:dyDescent="0.2">
      <c r="A3764" s="46">
        <v>3762</v>
      </c>
      <c r="B3764" s="63">
        <v>-80.317066666666662</v>
      </c>
      <c r="C3764" s="63">
        <v>25.064083333333333</v>
      </c>
      <c r="D3764" s="71">
        <v>6</v>
      </c>
      <c r="E3764" s="72">
        <v>0</v>
      </c>
      <c r="F3764" s="64">
        <v>38577</v>
      </c>
      <c r="G3764" s="65">
        <v>0.76666666666666661</v>
      </c>
      <c r="H3764" s="66">
        <v>31.167000000000002</v>
      </c>
      <c r="I3764" s="66">
        <v>35.95366666666667</v>
      </c>
      <c r="J3764" s="66">
        <v>0.32261995206336869</v>
      </c>
      <c r="K3764" s="66">
        <v>0</v>
      </c>
      <c r="M3764" s="67">
        <v>0</v>
      </c>
      <c r="N3764" s="67">
        <v>0</v>
      </c>
      <c r="Q3764" s="67">
        <v>0</v>
      </c>
    </row>
    <row r="3765" spans="1:17" ht="14" customHeight="1" x14ac:dyDescent="0.2">
      <c r="A3765" s="46">
        <v>3763</v>
      </c>
      <c r="B3765" s="63">
        <v>-80.28776666666667</v>
      </c>
      <c r="C3765" s="63">
        <v>25.047783333333335</v>
      </c>
      <c r="D3765" s="71">
        <v>6.5</v>
      </c>
      <c r="E3765" s="72">
        <v>0</v>
      </c>
      <c r="F3765" s="64">
        <v>38577</v>
      </c>
      <c r="G3765" s="65">
        <v>0.78541666666666676</v>
      </c>
      <c r="H3765" s="66">
        <v>31.011666666666667</v>
      </c>
      <c r="I3765" s="66">
        <v>35.939</v>
      </c>
      <c r="J3765" s="66">
        <v>9.694336120538298E-2</v>
      </c>
      <c r="K3765" s="66">
        <v>1.3754224532142485E-2</v>
      </c>
      <c r="M3765" s="67">
        <v>0</v>
      </c>
      <c r="N3765" s="67">
        <v>0</v>
      </c>
      <c r="Q3765" s="67">
        <v>0</v>
      </c>
    </row>
    <row r="3766" spans="1:17" ht="14" customHeight="1" x14ac:dyDescent="0.2">
      <c r="A3766" s="46">
        <v>3764</v>
      </c>
      <c r="B3766" s="63">
        <v>-80.69083333333333</v>
      </c>
      <c r="C3766" s="63">
        <v>24.716116666666668</v>
      </c>
      <c r="D3766" s="71">
        <v>9.5</v>
      </c>
      <c r="E3766" s="72">
        <v>0</v>
      </c>
      <c r="F3766" s="64">
        <v>38577</v>
      </c>
      <c r="G3766" s="65">
        <v>0.9291666666666667</v>
      </c>
      <c r="H3766" s="66">
        <v>31.056666666666668</v>
      </c>
      <c r="I3766" s="66">
        <v>35.935000000000002</v>
      </c>
      <c r="J3766" s="66">
        <v>0.19923749234742671</v>
      </c>
      <c r="K3766" s="66">
        <v>3.1901234287721299E-2</v>
      </c>
      <c r="M3766" s="67">
        <v>0</v>
      </c>
      <c r="N3766" s="67">
        <v>0</v>
      </c>
      <c r="Q3766" s="67">
        <v>0.28999999999999998</v>
      </c>
    </row>
    <row r="3767" spans="1:17" ht="14" customHeight="1" x14ac:dyDescent="0.2">
      <c r="A3767" s="46">
        <v>3765</v>
      </c>
      <c r="B3767" s="63">
        <v>-80.724583333333328</v>
      </c>
      <c r="C3767" s="63">
        <v>24.763449999999999</v>
      </c>
      <c r="D3767" s="71">
        <v>9</v>
      </c>
      <c r="E3767" s="72">
        <v>0</v>
      </c>
      <c r="F3767" s="64">
        <v>38577</v>
      </c>
      <c r="G3767" s="65">
        <v>0.95694444444444438</v>
      </c>
      <c r="H3767" s="66">
        <v>28.992000000000001</v>
      </c>
      <c r="I3767" s="66">
        <v>36.039000000000001</v>
      </c>
      <c r="J3767" s="66">
        <v>0.46016621455282442</v>
      </c>
      <c r="K3767" s="66">
        <v>8.6284717554482221E-2</v>
      </c>
      <c r="M3767" s="67">
        <v>0</v>
      </c>
      <c r="N3767" s="67">
        <v>0</v>
      </c>
      <c r="Q3767" s="67">
        <v>0.47</v>
      </c>
    </row>
    <row r="3768" spans="1:17" ht="14" customHeight="1" x14ac:dyDescent="0.2">
      <c r="A3768" s="46">
        <v>3766</v>
      </c>
      <c r="B3768" s="63">
        <v>-80.742000000000004</v>
      </c>
      <c r="C3768" s="63">
        <v>24.791966666666667</v>
      </c>
      <c r="D3768" s="71">
        <v>8</v>
      </c>
      <c r="E3768" s="72">
        <v>0</v>
      </c>
      <c r="F3768" s="64">
        <v>38577</v>
      </c>
      <c r="G3768" s="65">
        <v>0.97361111111111109</v>
      </c>
      <c r="H3768" s="66">
        <v>31.957333333333334</v>
      </c>
      <c r="I3768" s="66">
        <v>36.481333333333332</v>
      </c>
      <c r="J3768" s="66">
        <v>0.297125107071044</v>
      </c>
      <c r="K3768" s="66">
        <v>4.9312329755882789E-2</v>
      </c>
      <c r="M3768" s="67">
        <v>0.04</v>
      </c>
      <c r="N3768" s="67">
        <v>0</v>
      </c>
      <c r="Q3768" s="67">
        <v>0</v>
      </c>
    </row>
    <row r="3769" spans="1:17" ht="14" customHeight="1" x14ac:dyDescent="0.2">
      <c r="A3769" s="46">
        <v>3767</v>
      </c>
      <c r="B3769" s="63">
        <v>-80.756733333333329</v>
      </c>
      <c r="C3769" s="63">
        <v>24.820816666666666</v>
      </c>
      <c r="D3769" s="71">
        <v>7</v>
      </c>
      <c r="E3769" s="72">
        <v>0</v>
      </c>
      <c r="F3769" s="64">
        <v>38577</v>
      </c>
      <c r="G3769" s="65">
        <v>0.98611111111111116</v>
      </c>
      <c r="H3769" s="66">
        <v>32.57033333333333</v>
      </c>
      <c r="I3769" s="66">
        <v>37.032666666666671</v>
      </c>
      <c r="J3769" s="66">
        <v>0.36039009279273881</v>
      </c>
      <c r="K3769" s="66">
        <v>9.3497101919020859E-2</v>
      </c>
      <c r="M3769" s="67">
        <v>0.08</v>
      </c>
      <c r="N3769" s="67">
        <v>0.13</v>
      </c>
      <c r="Q3769" s="67">
        <v>0.24</v>
      </c>
    </row>
    <row r="3770" spans="1:17" ht="14" customHeight="1" x14ac:dyDescent="0.2">
      <c r="A3770" s="46">
        <v>3768</v>
      </c>
      <c r="B3770" s="63">
        <v>-80.861733333333333</v>
      </c>
      <c r="C3770" s="63">
        <v>24.787866666666666</v>
      </c>
      <c r="D3770" s="71">
        <v>10</v>
      </c>
      <c r="E3770" s="72">
        <v>0</v>
      </c>
      <c r="F3770" s="64">
        <v>38578</v>
      </c>
      <c r="G3770" s="65">
        <v>2.4305555555555556E-2</v>
      </c>
      <c r="H3770" s="66">
        <v>32.223333333333336</v>
      </c>
      <c r="I3770" s="66">
        <v>36.81633333333334</v>
      </c>
      <c r="J3770" s="66">
        <v>0.36479660921116519</v>
      </c>
      <c r="K3770" s="66">
        <v>5.2552235337542899E-2</v>
      </c>
      <c r="L3770" s="66"/>
      <c r="M3770" s="66">
        <v>0</v>
      </c>
      <c r="N3770" s="66">
        <v>0</v>
      </c>
      <c r="P3770" s="66"/>
      <c r="Q3770" s="66">
        <v>0.74</v>
      </c>
    </row>
    <row r="3771" spans="1:17" ht="14" customHeight="1" x14ac:dyDescent="0.2">
      <c r="A3771" s="46">
        <v>3769</v>
      </c>
      <c r="B3771" s="63">
        <v>-80.848050000000001</v>
      </c>
      <c r="C3771" s="63">
        <v>24.752050000000001</v>
      </c>
      <c r="D3771" s="71">
        <v>11</v>
      </c>
      <c r="E3771" s="72">
        <v>0</v>
      </c>
      <c r="F3771" s="64">
        <v>38578</v>
      </c>
      <c r="G3771" s="65">
        <v>4.0972222222222222E-2</v>
      </c>
      <c r="H3771" s="66">
        <v>31.913666666666668</v>
      </c>
      <c r="I3771" s="66">
        <v>36.498666666666672</v>
      </c>
      <c r="J3771" s="66">
        <v>0.30373488169868373</v>
      </c>
      <c r="K3771" s="66">
        <v>4.6491712079223063E-2</v>
      </c>
      <c r="M3771" s="67">
        <v>0</v>
      </c>
      <c r="N3771" s="67">
        <v>0</v>
      </c>
      <c r="Q3771" s="67">
        <v>0</v>
      </c>
    </row>
    <row r="3772" spans="1:17" ht="14" customHeight="1" x14ac:dyDescent="0.2">
      <c r="A3772" s="46">
        <v>3770</v>
      </c>
      <c r="B3772" s="63">
        <v>-80.832216666666667</v>
      </c>
      <c r="C3772" s="63">
        <v>24.713349999999998</v>
      </c>
      <c r="D3772" s="71">
        <v>12</v>
      </c>
      <c r="E3772" s="72">
        <v>0</v>
      </c>
      <c r="F3772" s="64">
        <v>38578</v>
      </c>
      <c r="G3772" s="65">
        <v>5.9027777777777783E-2</v>
      </c>
      <c r="H3772" s="66">
        <v>31.065333333333331</v>
      </c>
      <c r="I3772" s="66">
        <v>35.987666666666662</v>
      </c>
      <c r="J3772" s="66">
        <v>0.15422807464492749</v>
      </c>
      <c r="K3772" s="66">
        <v>1.8449330686489414E-2</v>
      </c>
      <c r="M3772" s="67">
        <v>0</v>
      </c>
      <c r="N3772" s="67">
        <v>0</v>
      </c>
      <c r="Q3772" s="67">
        <v>0.33</v>
      </c>
    </row>
    <row r="3773" spans="1:17" ht="14" customHeight="1" x14ac:dyDescent="0.2">
      <c r="A3773" s="46">
        <v>3771</v>
      </c>
      <c r="B3773" s="63">
        <v>-81.03073333333333</v>
      </c>
      <c r="C3773" s="63">
        <v>24.700466666666667</v>
      </c>
      <c r="D3773" s="71">
        <v>13</v>
      </c>
      <c r="E3773" s="72">
        <v>0</v>
      </c>
      <c r="F3773" s="64">
        <v>38578</v>
      </c>
      <c r="G3773" s="65">
        <v>0.46250000000000002</v>
      </c>
      <c r="H3773" s="66">
        <v>31.766999999999999</v>
      </c>
      <c r="I3773" s="66">
        <v>36.982333333333337</v>
      </c>
      <c r="J3773" s="66">
        <v>0.34717054353745924</v>
      </c>
      <c r="K3773" s="66">
        <v>7.6403365889306157E-2</v>
      </c>
      <c r="M3773" s="67">
        <v>0</v>
      </c>
      <c r="N3773" s="67">
        <v>0</v>
      </c>
      <c r="Q3773" s="67">
        <v>0.79</v>
      </c>
    </row>
    <row r="3774" spans="1:17" ht="14" customHeight="1" x14ac:dyDescent="0.2">
      <c r="A3774" s="46">
        <v>3772</v>
      </c>
      <c r="B3774" s="63">
        <v>-81.024883333333335</v>
      </c>
      <c r="C3774" s="63">
        <v>24.675799999999999</v>
      </c>
      <c r="D3774" s="71">
        <v>14</v>
      </c>
      <c r="E3774" s="72">
        <v>0</v>
      </c>
      <c r="F3774" s="64">
        <v>38578</v>
      </c>
      <c r="G3774" s="65">
        <v>0.47986111111111113</v>
      </c>
      <c r="H3774" s="66">
        <v>31.826333333333334</v>
      </c>
      <c r="I3774" s="66">
        <v>36.92133333333333</v>
      </c>
      <c r="J3774" s="66">
        <v>0.40445525697700369</v>
      </c>
      <c r="K3774" s="66">
        <v>4.9973213602594796E-2</v>
      </c>
      <c r="M3774" s="67">
        <v>0.1</v>
      </c>
      <c r="N3774" s="67">
        <v>0</v>
      </c>
      <c r="Q3774" s="67">
        <v>1.6</v>
      </c>
    </row>
    <row r="3775" spans="1:17" ht="14" customHeight="1" x14ac:dyDescent="0.2">
      <c r="A3775" s="46">
        <v>3773</v>
      </c>
      <c r="B3775" s="63">
        <v>-81.016199999999998</v>
      </c>
      <c r="C3775" s="63">
        <v>24.642616666666665</v>
      </c>
      <c r="D3775" s="71">
        <v>15</v>
      </c>
      <c r="E3775" s="72">
        <v>0</v>
      </c>
      <c r="F3775" s="64">
        <v>38578</v>
      </c>
      <c r="G3775" s="65">
        <v>0.50347222222222221</v>
      </c>
      <c r="H3775" s="66">
        <v>30.99</v>
      </c>
      <c r="I3775" s="66">
        <v>36.159666666666674</v>
      </c>
      <c r="J3775" s="66">
        <v>0.37235063735703922</v>
      </c>
      <c r="K3775" s="66">
        <v>2.5511083210562994E-2</v>
      </c>
      <c r="M3775" s="67">
        <v>0.04</v>
      </c>
      <c r="N3775" s="67">
        <v>0</v>
      </c>
      <c r="Q3775" s="67">
        <v>0.16</v>
      </c>
    </row>
    <row r="3776" spans="1:17" ht="14" customHeight="1" x14ac:dyDescent="0.2">
      <c r="A3776" s="46">
        <v>3774</v>
      </c>
      <c r="B3776" s="63">
        <v>-80.991950000000003</v>
      </c>
      <c r="C3776" s="63">
        <v>24.591733333333334</v>
      </c>
      <c r="D3776" s="71">
        <v>15.5</v>
      </c>
      <c r="E3776" s="72">
        <v>0</v>
      </c>
      <c r="F3776" s="64">
        <v>38578</v>
      </c>
      <c r="G3776" s="65">
        <v>0.53125</v>
      </c>
      <c r="H3776" s="66">
        <v>30.495333333333331</v>
      </c>
      <c r="I3776" s="66">
        <v>35.967333333333336</v>
      </c>
      <c r="J3776" s="66">
        <v>0.10260888231478849</v>
      </c>
      <c r="K3776" s="66">
        <v>1.7561603926074504E-2</v>
      </c>
      <c r="M3776" s="67">
        <v>0</v>
      </c>
      <c r="N3776" s="67">
        <v>0</v>
      </c>
      <c r="Q3776" s="67">
        <v>0</v>
      </c>
    </row>
    <row r="3777" spans="1:17" ht="14" customHeight="1" x14ac:dyDescent="0.2">
      <c r="A3777" s="46">
        <v>3775</v>
      </c>
      <c r="B3777" s="63">
        <v>-81.182749999999999</v>
      </c>
      <c r="C3777" s="63">
        <v>24.599083333333333</v>
      </c>
      <c r="D3777" s="71">
        <v>18</v>
      </c>
      <c r="E3777" s="72">
        <v>0</v>
      </c>
      <c r="F3777" s="64">
        <v>38578</v>
      </c>
      <c r="G3777" s="65">
        <v>0.59166666666666667</v>
      </c>
      <c r="H3777" s="66">
        <v>30.743333333333336</v>
      </c>
      <c r="I3777" s="66">
        <v>36.022666666666673</v>
      </c>
      <c r="J3777" s="66">
        <v>0.27572202732440088</v>
      </c>
      <c r="K3777" s="66">
        <v>2.8222681386191731E-2</v>
      </c>
      <c r="M3777" s="67">
        <v>0</v>
      </c>
      <c r="N3777" s="67">
        <v>0.09</v>
      </c>
      <c r="Q3777" s="67">
        <v>0</v>
      </c>
    </row>
    <row r="3778" spans="1:17" ht="14" customHeight="1" x14ac:dyDescent="0.2">
      <c r="A3778" s="46">
        <v>3776</v>
      </c>
      <c r="B3778" s="63">
        <v>-81.192583333333332</v>
      </c>
      <c r="C3778" s="63">
        <v>24.635466666666666</v>
      </c>
      <c r="D3778" s="71">
        <v>17</v>
      </c>
      <c r="E3778" s="72">
        <v>0</v>
      </c>
      <c r="F3778" s="64">
        <v>38578</v>
      </c>
      <c r="G3778" s="65">
        <v>0.62291666666666667</v>
      </c>
      <c r="H3778" s="66">
        <v>31.59866666666667</v>
      </c>
      <c r="I3778" s="66">
        <v>36.629666666666672</v>
      </c>
      <c r="J3778" s="66">
        <v>0.51902468385609279</v>
      </c>
      <c r="K3778" s="66">
        <v>4.3665469480146171E-2</v>
      </c>
      <c r="M3778" s="67">
        <v>0</v>
      </c>
      <c r="N3778" s="67">
        <v>0</v>
      </c>
      <c r="Q3778" s="67">
        <v>1.8</v>
      </c>
    </row>
    <row r="3779" spans="1:17" ht="14" customHeight="1" x14ac:dyDescent="0.2">
      <c r="A3779" s="46">
        <v>3777</v>
      </c>
      <c r="B3779" s="63">
        <v>-81.204733333333337</v>
      </c>
      <c r="C3779" s="63">
        <v>24.674800000000001</v>
      </c>
      <c r="D3779" s="71">
        <v>16</v>
      </c>
      <c r="E3779" s="72">
        <v>0</v>
      </c>
      <c r="F3779" s="64">
        <v>38578</v>
      </c>
      <c r="G3779" s="65">
        <v>0.64097222222222217</v>
      </c>
      <c r="H3779" s="66">
        <v>31.164666666666665</v>
      </c>
      <c r="I3779" s="66">
        <v>36.421333333333337</v>
      </c>
      <c r="J3779" s="66">
        <v>0.55931283396742071</v>
      </c>
      <c r="K3779" s="66">
        <v>0.23641074589669717</v>
      </c>
      <c r="M3779" s="67">
        <v>0</v>
      </c>
      <c r="N3779" s="67">
        <v>0.17</v>
      </c>
      <c r="Q3779" s="67">
        <v>8.9</v>
      </c>
    </row>
    <row r="3780" spans="1:17" ht="14" customHeight="1" x14ac:dyDescent="0.2">
      <c r="A3780" s="46">
        <v>3778</v>
      </c>
      <c r="B3780" s="63">
        <v>-81.421183333333332</v>
      </c>
      <c r="C3780" s="63">
        <v>24.608616666666666</v>
      </c>
      <c r="D3780" s="71">
        <v>19</v>
      </c>
      <c r="E3780" s="72">
        <v>0</v>
      </c>
      <c r="F3780" s="64">
        <v>38578</v>
      </c>
      <c r="G3780" s="65">
        <v>0.70694444444444438</v>
      </c>
      <c r="H3780" s="66">
        <v>30.892666666666667</v>
      </c>
      <c r="I3780" s="66">
        <v>36.172333333333334</v>
      </c>
      <c r="J3780" s="66">
        <v>0.45072367937048186</v>
      </c>
      <c r="K3780" s="66">
        <v>0.15039945289058565</v>
      </c>
      <c r="M3780" s="67">
        <v>0</v>
      </c>
      <c r="N3780" s="67">
        <v>0.7</v>
      </c>
      <c r="Q3780" s="67">
        <v>2</v>
      </c>
    </row>
    <row r="3781" spans="1:17" ht="14" customHeight="1" x14ac:dyDescent="0.2">
      <c r="A3781" s="46">
        <v>3779</v>
      </c>
      <c r="B3781" s="63">
        <v>-81.417766666666665</v>
      </c>
      <c r="C3781" s="63">
        <v>24.575099999999999</v>
      </c>
      <c r="D3781" s="71">
        <v>20</v>
      </c>
      <c r="E3781" s="72">
        <v>0</v>
      </c>
      <c r="F3781" s="64">
        <v>38578</v>
      </c>
      <c r="G3781" s="65">
        <v>0.72291666666666676</v>
      </c>
      <c r="H3781" s="66">
        <v>31.911333333333335</v>
      </c>
      <c r="I3781" s="66">
        <v>36.720333333333336</v>
      </c>
      <c r="J3781" s="66">
        <v>1.0292363348753324</v>
      </c>
      <c r="K3781" s="66">
        <v>0.113736515771797</v>
      </c>
      <c r="M3781" s="67">
        <v>0.04</v>
      </c>
      <c r="N3781" s="67">
        <v>0</v>
      </c>
      <c r="Q3781" s="67">
        <v>3.5</v>
      </c>
    </row>
    <row r="3782" spans="1:17" ht="14" customHeight="1" x14ac:dyDescent="0.2">
      <c r="A3782" s="46">
        <v>3780</v>
      </c>
      <c r="B3782" s="63">
        <v>-81.413633333333337</v>
      </c>
      <c r="C3782" s="63">
        <v>24.538216666666667</v>
      </c>
      <c r="D3782" s="71">
        <v>21</v>
      </c>
      <c r="E3782" s="72">
        <v>0</v>
      </c>
      <c r="F3782" s="64">
        <v>38578</v>
      </c>
      <c r="G3782" s="65">
        <v>0.74583333333333324</v>
      </c>
      <c r="H3782" s="66">
        <v>31.238333333333333</v>
      </c>
      <c r="I3782" s="66">
        <v>36.227000000000004</v>
      </c>
      <c r="J3782" s="66">
        <v>0.41767480623228315</v>
      </c>
      <c r="K3782" s="66">
        <v>4.2437397300689544E-2</v>
      </c>
      <c r="M3782" s="67">
        <v>0</v>
      </c>
      <c r="N3782" s="67">
        <v>0</v>
      </c>
      <c r="Q3782" s="67">
        <v>0.38</v>
      </c>
    </row>
    <row r="3783" spans="1:17" ht="14" customHeight="1" x14ac:dyDescent="0.2">
      <c r="A3783" s="46">
        <v>3781</v>
      </c>
      <c r="B3783" s="63">
        <v>-81.391450000000006</v>
      </c>
      <c r="C3783" s="63">
        <v>24.482716666666668</v>
      </c>
      <c r="D3783" s="71">
        <v>21.5</v>
      </c>
      <c r="E3783" s="72">
        <v>0</v>
      </c>
      <c r="F3783" s="64">
        <v>38578</v>
      </c>
      <c r="G3783" s="65">
        <v>0.77569444444444446</v>
      </c>
      <c r="H3783" s="66">
        <v>30.756</v>
      </c>
      <c r="I3783" s="66">
        <v>35.96</v>
      </c>
      <c r="J3783" s="66">
        <v>0.12495621557966573</v>
      </c>
      <c r="K3783" s="66">
        <v>1.4972026687898498E-2</v>
      </c>
      <c r="M3783" s="67">
        <v>0</v>
      </c>
      <c r="N3783" s="67">
        <v>0</v>
      </c>
      <c r="Q3783" s="67">
        <v>0</v>
      </c>
    </row>
    <row r="3784" spans="1:17" ht="14" customHeight="1" x14ac:dyDescent="0.2">
      <c r="A3784" s="46">
        <v>3782</v>
      </c>
      <c r="B3784" s="63">
        <v>-81.82886666666667</v>
      </c>
      <c r="C3784" s="63">
        <v>24.396716666666666</v>
      </c>
      <c r="D3784" s="71">
        <v>22.5</v>
      </c>
      <c r="E3784" s="72">
        <v>0</v>
      </c>
      <c r="F3784" s="64">
        <v>38578</v>
      </c>
      <c r="G3784" s="65">
        <v>0.90486111111111101</v>
      </c>
      <c r="H3784" s="66">
        <v>30.725333333333335</v>
      </c>
      <c r="I3784" s="66">
        <v>36.020666666666671</v>
      </c>
      <c r="J3784" s="66">
        <v>0.28705306954321197</v>
      </c>
      <c r="K3784" s="66">
        <v>9.3133068938494948E-3</v>
      </c>
      <c r="M3784" s="67">
        <v>0</v>
      </c>
      <c r="N3784" s="67">
        <v>0</v>
      </c>
      <c r="Q3784" s="67">
        <v>0</v>
      </c>
    </row>
    <row r="3785" spans="1:17" ht="14" customHeight="1" x14ac:dyDescent="0.2">
      <c r="A3785" s="46">
        <v>3783</v>
      </c>
      <c r="B3785" s="63">
        <v>-81.828333333333333</v>
      </c>
      <c r="C3785" s="63">
        <v>24.455616666666668</v>
      </c>
      <c r="D3785" s="71">
        <v>22</v>
      </c>
      <c r="E3785" s="72">
        <v>0</v>
      </c>
      <c r="F3785" s="64">
        <v>38578</v>
      </c>
      <c r="G3785" s="65">
        <v>0.93263888888888891</v>
      </c>
      <c r="H3785" s="66">
        <v>30.929333333333332</v>
      </c>
      <c r="I3785" s="66">
        <v>36.108333333333334</v>
      </c>
      <c r="J3785" s="66">
        <v>0.20458826228408747</v>
      </c>
      <c r="K3785" s="66">
        <v>2.5467842662093836E-2</v>
      </c>
      <c r="M3785" s="67">
        <v>0</v>
      </c>
      <c r="N3785" s="67">
        <v>0</v>
      </c>
      <c r="Q3785" s="67">
        <v>0</v>
      </c>
    </row>
    <row r="3786" spans="1:17" ht="14" customHeight="1" x14ac:dyDescent="0.2">
      <c r="A3786" s="46">
        <v>3784</v>
      </c>
      <c r="B3786" s="63">
        <v>-81.828366666666668</v>
      </c>
      <c r="C3786" s="63">
        <v>24.48725</v>
      </c>
      <c r="D3786" s="71">
        <v>23</v>
      </c>
      <c r="E3786" s="72">
        <v>0</v>
      </c>
      <c r="F3786" s="64">
        <v>38578</v>
      </c>
      <c r="G3786" s="65">
        <v>0.94861111111111107</v>
      </c>
      <c r="H3786" s="66">
        <v>31.268333333333331</v>
      </c>
      <c r="I3786" s="66">
        <v>36.396999999999998</v>
      </c>
      <c r="J3786" s="66">
        <v>0.53255898428411697</v>
      </c>
      <c r="K3786" s="66">
        <v>4.6911733040253624E-2</v>
      </c>
      <c r="M3786" s="67">
        <v>0</v>
      </c>
      <c r="N3786" s="67">
        <v>0.08</v>
      </c>
      <c r="Q3786" s="67">
        <v>1.6</v>
      </c>
    </row>
    <row r="3787" spans="1:17" ht="14" customHeight="1" x14ac:dyDescent="0.2">
      <c r="A3787" s="46">
        <v>3785</v>
      </c>
      <c r="B3787" s="63">
        <v>-81.828266666666664</v>
      </c>
      <c r="C3787" s="63">
        <v>24.536816666666667</v>
      </c>
      <c r="D3787" s="71">
        <v>24</v>
      </c>
      <c r="E3787" s="72">
        <v>0</v>
      </c>
      <c r="F3787" s="64">
        <v>38578</v>
      </c>
      <c r="G3787" s="65">
        <v>0.96666666666666667</v>
      </c>
      <c r="H3787" s="66">
        <v>31.910666666666668</v>
      </c>
      <c r="I3787" s="66">
        <v>36.913000000000004</v>
      </c>
      <c r="J3787" s="66">
        <v>0.95086329286188964</v>
      </c>
      <c r="K3787" s="66">
        <v>6.6796619405033453E-2</v>
      </c>
      <c r="M3787" s="67">
        <v>0.04</v>
      </c>
      <c r="N3787" s="67">
        <v>0.38</v>
      </c>
      <c r="Q3787" s="67">
        <v>2.7</v>
      </c>
    </row>
    <row r="3788" spans="1:17" ht="14" customHeight="1" x14ac:dyDescent="0.2">
      <c r="A3788" s="46">
        <v>3786</v>
      </c>
      <c r="B3788" s="63">
        <v>-82.766499999999994</v>
      </c>
      <c r="C3788" s="63">
        <v>24.286416666666668</v>
      </c>
      <c r="D3788" s="71">
        <v>25.5</v>
      </c>
      <c r="E3788" s="72">
        <v>0</v>
      </c>
      <c r="F3788" s="64">
        <v>38579</v>
      </c>
      <c r="G3788" s="65">
        <v>0.70486111111111116</v>
      </c>
      <c r="H3788" s="66">
        <v>30.358666666666664</v>
      </c>
      <c r="I3788" s="66">
        <v>36.079333333333338</v>
      </c>
      <c r="J3788" s="66">
        <v>0.10292363348753324</v>
      </c>
      <c r="K3788" s="66">
        <v>1.5081617147984026E-2</v>
      </c>
      <c r="M3788" s="67">
        <v>0</v>
      </c>
      <c r="N3788" s="67">
        <v>0</v>
      </c>
      <c r="Q3788" s="67">
        <v>2.8</v>
      </c>
    </row>
    <row r="3789" spans="1:17" ht="14" customHeight="1" x14ac:dyDescent="0.2">
      <c r="A3789" s="46">
        <v>3787</v>
      </c>
      <c r="B3789" s="63">
        <v>-82.768249999999995</v>
      </c>
      <c r="C3789" s="63">
        <v>24.392583333333334</v>
      </c>
      <c r="D3789" s="71">
        <v>25</v>
      </c>
      <c r="E3789" s="72">
        <v>0</v>
      </c>
      <c r="F3789" s="64">
        <v>38579</v>
      </c>
      <c r="G3789" s="65">
        <v>0.75763888888888886</v>
      </c>
      <c r="H3789" s="66">
        <v>30.519666666666666</v>
      </c>
      <c r="I3789" s="66">
        <v>36.002333333333333</v>
      </c>
      <c r="J3789" s="66">
        <v>0.10984815928791772</v>
      </c>
      <c r="K3789" s="66">
        <v>1.411148343285952E-2</v>
      </c>
      <c r="M3789" s="67">
        <v>0</v>
      </c>
      <c r="N3789" s="67">
        <v>0</v>
      </c>
      <c r="Q3789" s="67">
        <v>0</v>
      </c>
    </row>
    <row r="3790" spans="1:17" ht="14" customHeight="1" x14ac:dyDescent="0.2">
      <c r="A3790" s="46">
        <v>3788</v>
      </c>
      <c r="B3790" s="63">
        <v>-82.770016666666663</v>
      </c>
      <c r="C3790" s="63">
        <v>24.493466666666666</v>
      </c>
      <c r="D3790" s="71">
        <v>26</v>
      </c>
      <c r="E3790" s="72">
        <v>0</v>
      </c>
      <c r="F3790" s="64">
        <v>38579</v>
      </c>
      <c r="G3790" s="65">
        <v>0.79513888888888884</v>
      </c>
      <c r="H3790" s="66">
        <v>30.506333333333334</v>
      </c>
      <c r="I3790" s="66">
        <v>36.056999999999995</v>
      </c>
      <c r="J3790" s="66">
        <v>0.24487641239541547</v>
      </c>
      <c r="K3790" s="66">
        <v>3.1732222853521244E-2</v>
      </c>
      <c r="M3790" s="67">
        <v>0</v>
      </c>
      <c r="N3790" s="67">
        <v>0</v>
      </c>
      <c r="Q3790" s="67">
        <v>2.2999999999999998</v>
      </c>
    </row>
    <row r="3791" spans="1:17" ht="14" customHeight="1" x14ac:dyDescent="0.2">
      <c r="A3791" s="46">
        <v>3789</v>
      </c>
      <c r="B3791" s="63">
        <v>-82.768616666666674</v>
      </c>
      <c r="C3791" s="63">
        <v>24.593533333333333</v>
      </c>
      <c r="D3791" s="71">
        <v>27</v>
      </c>
      <c r="E3791" s="72">
        <v>0</v>
      </c>
      <c r="F3791" s="64">
        <v>38579</v>
      </c>
      <c r="G3791" s="65">
        <v>0.82847222222222217</v>
      </c>
      <c r="H3791" s="66">
        <v>30.519333333333336</v>
      </c>
      <c r="I3791" s="66">
        <v>36.054000000000002</v>
      </c>
      <c r="J3791" s="66">
        <v>0.28799732306144621</v>
      </c>
      <c r="K3791" s="66">
        <v>1.1346251302508912E-2</v>
      </c>
      <c r="M3791" s="67">
        <v>0</v>
      </c>
      <c r="N3791" s="67">
        <v>0</v>
      </c>
      <c r="Q3791" s="67">
        <v>2.6</v>
      </c>
    </row>
    <row r="3792" spans="1:17" ht="14" customHeight="1" x14ac:dyDescent="0.2">
      <c r="A3792" s="46">
        <v>3790</v>
      </c>
      <c r="B3792" s="63">
        <v>-82.918099999999995</v>
      </c>
      <c r="C3792" s="63">
        <v>24.691966666666666</v>
      </c>
      <c r="D3792" s="71" t="s">
        <v>16</v>
      </c>
      <c r="E3792" s="72">
        <v>0</v>
      </c>
      <c r="F3792" s="64">
        <v>38580</v>
      </c>
      <c r="G3792" s="65">
        <v>0.48749999999999999</v>
      </c>
      <c r="H3792" s="66">
        <v>29.960999999999999</v>
      </c>
      <c r="I3792" s="66">
        <v>36.042000000000002</v>
      </c>
      <c r="J3792" s="66">
        <v>0.32293470323611345</v>
      </c>
      <c r="K3792" s="66">
        <v>7.7633598522429403E-2</v>
      </c>
      <c r="M3792" s="67">
        <v>0.02</v>
      </c>
      <c r="N3792" s="67">
        <v>0.14000000000000001</v>
      </c>
      <c r="Q3792" s="67">
        <v>0.48</v>
      </c>
    </row>
    <row r="3793" spans="1:17" ht="14" customHeight="1" x14ac:dyDescent="0.2">
      <c r="A3793" s="46">
        <v>3791</v>
      </c>
      <c r="B3793" s="63">
        <v>-83.051333333333332</v>
      </c>
      <c r="C3793" s="63">
        <v>24.691316666666701</v>
      </c>
      <c r="D3793" s="71" t="s">
        <v>17</v>
      </c>
      <c r="E3793" s="72">
        <v>0</v>
      </c>
      <c r="F3793" s="64">
        <v>38580</v>
      </c>
      <c r="G3793" s="65">
        <v>0.52500000000000002</v>
      </c>
      <c r="H3793" s="66">
        <v>30.015333333333331</v>
      </c>
      <c r="I3793" s="66">
        <v>36.023666666666664</v>
      </c>
      <c r="J3793" s="66">
        <v>0.37707190494821041</v>
      </c>
      <c r="K3793" s="66">
        <v>7.6544622859075845E-2</v>
      </c>
      <c r="M3793" s="67">
        <v>0.01</v>
      </c>
      <c r="N3793" s="67">
        <v>0.17</v>
      </c>
      <c r="Q3793" s="67">
        <v>0</v>
      </c>
    </row>
    <row r="3794" spans="1:17" ht="14" customHeight="1" x14ac:dyDescent="0.2">
      <c r="A3794" s="46">
        <v>3792</v>
      </c>
      <c r="B3794" s="63">
        <v>-83.183833333333297</v>
      </c>
      <c r="C3794" s="63">
        <v>24.691733333333332</v>
      </c>
      <c r="D3794" s="71" t="s">
        <v>18</v>
      </c>
      <c r="E3794" s="72">
        <v>0</v>
      </c>
      <c r="F3794" s="64">
        <v>38580</v>
      </c>
      <c r="G3794" s="65">
        <v>0.56319444444444444</v>
      </c>
      <c r="H3794" s="66">
        <v>30.082999999999998</v>
      </c>
      <c r="I3794" s="66">
        <v>35.994</v>
      </c>
      <c r="J3794" s="66">
        <v>0.11047766163340722</v>
      </c>
      <c r="K3794" s="66">
        <v>2.6744047256407187E-2</v>
      </c>
      <c r="M3794" s="67">
        <v>0</v>
      </c>
      <c r="N3794" s="67">
        <v>0</v>
      </c>
      <c r="Q3794" s="67">
        <v>0.02</v>
      </c>
    </row>
    <row r="3795" spans="1:17" ht="14" customHeight="1" x14ac:dyDescent="0.2">
      <c r="A3795" s="46">
        <v>3793</v>
      </c>
      <c r="B3795" s="63">
        <v>-83.310100000000006</v>
      </c>
      <c r="C3795" s="63">
        <v>24.692799999999998</v>
      </c>
      <c r="D3795" s="71" t="s">
        <v>19</v>
      </c>
      <c r="E3795" s="72">
        <v>0</v>
      </c>
      <c r="F3795" s="64">
        <v>38580</v>
      </c>
      <c r="G3795" s="65">
        <v>0.59930555555555554</v>
      </c>
      <c r="H3795" s="66">
        <v>30.145</v>
      </c>
      <c r="I3795" s="66">
        <v>36.006</v>
      </c>
      <c r="J3795" s="66">
        <v>0.10512689169674647</v>
      </c>
      <c r="K3795" s="66">
        <v>1.3149011711266669E-2</v>
      </c>
      <c r="M3795" s="67">
        <v>0</v>
      </c>
      <c r="N3795" s="67">
        <v>0</v>
      </c>
      <c r="Q3795" s="67">
        <v>0</v>
      </c>
    </row>
    <row r="3796" spans="1:17" ht="14" customHeight="1" x14ac:dyDescent="0.2">
      <c r="A3796" s="46">
        <v>3794</v>
      </c>
      <c r="B3796" s="63">
        <v>-83.266433333333339</v>
      </c>
      <c r="C3796" s="63">
        <v>24.566316666666665</v>
      </c>
      <c r="D3796" s="71" t="s">
        <v>20</v>
      </c>
      <c r="E3796" s="72">
        <v>0</v>
      </c>
      <c r="F3796" s="64">
        <v>38580</v>
      </c>
      <c r="G3796" s="65">
        <v>0.6479166666666667</v>
      </c>
      <c r="H3796" s="66">
        <v>30.217333333333332</v>
      </c>
      <c r="I3796" s="66">
        <v>36.048333333333325</v>
      </c>
      <c r="J3796" s="66">
        <v>0.14667404649905347</v>
      </c>
      <c r="K3796" s="66">
        <v>6.7869005780662496E-3</v>
      </c>
      <c r="M3796" s="67">
        <v>0</v>
      </c>
      <c r="N3796" s="67">
        <v>0</v>
      </c>
      <c r="Q3796" s="67">
        <v>0</v>
      </c>
    </row>
    <row r="3797" spans="1:17" ht="14" customHeight="1" x14ac:dyDescent="0.2">
      <c r="A3797" s="46">
        <v>3795</v>
      </c>
      <c r="B3797" s="63">
        <v>-83.233616666666663</v>
      </c>
      <c r="C3797" s="63">
        <v>24.432933333333335</v>
      </c>
      <c r="D3797" s="71" t="s">
        <v>21</v>
      </c>
      <c r="E3797" s="72">
        <v>0</v>
      </c>
      <c r="F3797" s="64">
        <v>38580</v>
      </c>
      <c r="G3797" s="65">
        <v>0.69236111111111109</v>
      </c>
      <c r="H3797" s="66">
        <v>30.233666666666664</v>
      </c>
      <c r="I3797" s="66">
        <v>36.046666666666674</v>
      </c>
      <c r="J3797" s="66">
        <v>0.10764490107870447</v>
      </c>
      <c r="K3797" s="66">
        <v>6.8418385478726702E-3</v>
      </c>
      <c r="M3797" s="67">
        <v>0</v>
      </c>
      <c r="N3797" s="67">
        <v>0</v>
      </c>
      <c r="Q3797" s="67">
        <v>0</v>
      </c>
    </row>
    <row r="3798" spans="1:17" ht="14" customHeight="1" x14ac:dyDescent="0.2">
      <c r="A3798" s="46">
        <v>3796</v>
      </c>
      <c r="B3798" s="63">
        <v>-83.190466666666666</v>
      </c>
      <c r="C3798" s="63">
        <v>24.299183333333332</v>
      </c>
      <c r="D3798" s="71" t="s">
        <v>22</v>
      </c>
      <c r="E3798" s="72">
        <v>0</v>
      </c>
      <c r="F3798" s="64">
        <v>38580</v>
      </c>
      <c r="G3798" s="65">
        <v>0.73888888888888893</v>
      </c>
      <c r="H3798" s="66">
        <v>30.326333333333334</v>
      </c>
      <c r="I3798" s="66">
        <v>35.776999999999994</v>
      </c>
      <c r="J3798" s="66">
        <v>0.21749306036662219</v>
      </c>
      <c r="K3798" s="66">
        <v>2.6366410405264024E-2</v>
      </c>
      <c r="M3798" s="67">
        <v>0.02</v>
      </c>
      <c r="N3798" s="67">
        <v>0.05</v>
      </c>
      <c r="Q3798" s="67">
        <v>0</v>
      </c>
    </row>
    <row r="3799" spans="1:17" ht="14" customHeight="1" x14ac:dyDescent="0.2">
      <c r="A3799" s="46">
        <v>3797</v>
      </c>
      <c r="B3799" s="63">
        <v>-83.115300000000005</v>
      </c>
      <c r="C3799" s="63">
        <v>24.384833333333333</v>
      </c>
      <c r="D3799" s="71" t="s">
        <v>23</v>
      </c>
      <c r="E3799" s="72">
        <v>0</v>
      </c>
      <c r="F3799" s="64">
        <v>38580</v>
      </c>
      <c r="G3799" s="65">
        <v>0.78819444444444453</v>
      </c>
      <c r="H3799" s="66">
        <v>30.498333333333331</v>
      </c>
      <c r="I3799" s="66">
        <v>36.078000000000003</v>
      </c>
      <c r="J3799" s="66">
        <v>9.1277840095977489E-2</v>
      </c>
      <c r="K3799" s="66">
        <v>3.0787235572658198E-2</v>
      </c>
      <c r="M3799" s="67">
        <v>0.01</v>
      </c>
      <c r="N3799" s="67">
        <v>0</v>
      </c>
      <c r="Q3799" s="67">
        <v>7.0000000000000007E-2</v>
      </c>
    </row>
    <row r="3800" spans="1:17" ht="14" customHeight="1" x14ac:dyDescent="0.2">
      <c r="A3800" s="46">
        <v>3798</v>
      </c>
      <c r="B3800" s="63">
        <v>-83.043383333333338</v>
      </c>
      <c r="C3800" s="63">
        <v>24.468466666666668</v>
      </c>
      <c r="D3800" s="71" t="s">
        <v>24</v>
      </c>
      <c r="E3800" s="72">
        <v>0</v>
      </c>
      <c r="F3800" s="64">
        <v>38580</v>
      </c>
      <c r="G3800" s="65">
        <v>0.82986111111111116</v>
      </c>
      <c r="H3800" s="66">
        <v>30.431333333333331</v>
      </c>
      <c r="I3800" s="66">
        <v>35.929000000000002</v>
      </c>
      <c r="J3800" s="66">
        <v>0.11488417805183374</v>
      </c>
      <c r="K3800" s="66">
        <v>5.1568205032991428E-2</v>
      </c>
      <c r="M3800" s="67">
        <v>0</v>
      </c>
      <c r="N3800" s="67">
        <v>0.05</v>
      </c>
      <c r="Q3800" s="67">
        <v>0</v>
      </c>
    </row>
    <row r="3801" spans="1:17" ht="14" customHeight="1" x14ac:dyDescent="0.2">
      <c r="A3801" s="46">
        <v>3799</v>
      </c>
      <c r="B3801" s="63">
        <v>-82.973650000000006</v>
      </c>
      <c r="C3801" s="63">
        <v>24.551483333333334</v>
      </c>
      <c r="D3801" s="71" t="s">
        <v>25</v>
      </c>
      <c r="E3801" s="72">
        <v>0</v>
      </c>
      <c r="F3801" s="64">
        <v>38580</v>
      </c>
      <c r="G3801" s="65">
        <v>0.86944444444444446</v>
      </c>
      <c r="H3801" s="66">
        <v>30.356999999999999</v>
      </c>
      <c r="I3801" s="66">
        <v>36.039666666666669</v>
      </c>
      <c r="J3801" s="66">
        <v>0.24613541708639441</v>
      </c>
      <c r="K3801" s="66">
        <v>1.6128532895400949E-2</v>
      </c>
      <c r="M3801" s="67">
        <v>0.01</v>
      </c>
      <c r="N3801" s="67">
        <v>0.01</v>
      </c>
      <c r="Q3801" s="67">
        <v>0.21</v>
      </c>
    </row>
    <row r="3802" spans="1:17" ht="14" customHeight="1" x14ac:dyDescent="0.2">
      <c r="A3802" s="46">
        <v>3800</v>
      </c>
      <c r="B3802" s="63">
        <v>-82.910183333333336</v>
      </c>
      <c r="C3802" s="63">
        <v>24.61955</v>
      </c>
      <c r="D3802" s="71" t="s">
        <v>26</v>
      </c>
      <c r="E3802" s="72">
        <v>0</v>
      </c>
      <c r="F3802" s="64">
        <v>38580</v>
      </c>
      <c r="G3802" s="65">
        <v>0.9</v>
      </c>
      <c r="H3802" s="66">
        <v>30.440333333333331</v>
      </c>
      <c r="I3802" s="66">
        <v>36.04933333333333</v>
      </c>
      <c r="J3802" s="66">
        <v>0.48125454312672272</v>
      </c>
      <c r="K3802" s="66">
        <v>2.541017327956633E-2</v>
      </c>
      <c r="M3802" s="67">
        <v>0.04</v>
      </c>
      <c r="N3802" s="67">
        <v>0</v>
      </c>
      <c r="Q3802" s="67">
        <v>0.3</v>
      </c>
    </row>
    <row r="3803" spans="1:17" ht="14" customHeight="1" x14ac:dyDescent="0.2">
      <c r="A3803" s="46">
        <v>3801</v>
      </c>
      <c r="B3803" s="63">
        <v>-82.748450000000005</v>
      </c>
      <c r="C3803" s="63">
        <v>24.730550000000001</v>
      </c>
      <c r="D3803" s="71">
        <v>28</v>
      </c>
      <c r="E3803" s="72">
        <v>0</v>
      </c>
      <c r="F3803" s="64">
        <v>38580</v>
      </c>
      <c r="G3803" s="65">
        <v>0.96180555555555547</v>
      </c>
      <c r="H3803" s="66">
        <v>30.486999999999998</v>
      </c>
      <c r="I3803" s="66">
        <v>36.068333333333335</v>
      </c>
      <c r="J3803" s="66">
        <v>0.2370076330767967</v>
      </c>
      <c r="K3803" s="66">
        <v>1.2806220359031111E-2</v>
      </c>
      <c r="M3803" s="67">
        <v>0</v>
      </c>
      <c r="N3803" s="67">
        <v>0</v>
      </c>
      <c r="Q3803" s="67">
        <v>1.9</v>
      </c>
    </row>
    <row r="3804" spans="1:17" ht="14" customHeight="1" x14ac:dyDescent="0.2">
      <c r="A3804" s="46">
        <v>3802</v>
      </c>
      <c r="B3804" s="63">
        <v>-82.616650000000007</v>
      </c>
      <c r="C3804" s="63">
        <v>24.901</v>
      </c>
      <c r="D3804" s="71">
        <v>28.5</v>
      </c>
      <c r="E3804" s="72">
        <v>0</v>
      </c>
      <c r="F3804" s="64">
        <v>38581</v>
      </c>
      <c r="G3804" s="65">
        <v>2.1527777777777781E-2</v>
      </c>
      <c r="H3804" s="66">
        <v>30.657</v>
      </c>
      <c r="I3804" s="66">
        <v>36.062333333333335</v>
      </c>
      <c r="J3804" s="66">
        <v>9.0333586577743236E-2</v>
      </c>
      <c r="K3804" s="66">
        <v>1.413895241776272E-2</v>
      </c>
      <c r="M3804" s="67">
        <v>0</v>
      </c>
      <c r="N3804" s="67">
        <v>0</v>
      </c>
      <c r="Q3804" s="67">
        <v>0.38</v>
      </c>
    </row>
    <row r="3805" spans="1:17" ht="14" customHeight="1" x14ac:dyDescent="0.2">
      <c r="A3805" s="46">
        <v>3803</v>
      </c>
      <c r="B3805" s="63">
        <v>-82.478683333333336</v>
      </c>
      <c r="C3805" s="63">
        <v>25.064216666666667</v>
      </c>
      <c r="D3805" s="71">
        <v>29</v>
      </c>
      <c r="E3805" s="72">
        <v>0</v>
      </c>
      <c r="F3805" s="64">
        <v>38581</v>
      </c>
      <c r="G3805" s="65">
        <v>8.1250000000000003E-2</v>
      </c>
      <c r="H3805" s="66">
        <v>30.694666666666667</v>
      </c>
      <c r="I3805" s="66">
        <v>36.119333333333337</v>
      </c>
      <c r="J3805" s="66">
        <v>0.11582843157006797</v>
      </c>
      <c r="K3805" s="66">
        <v>2.3017199843045705E-2</v>
      </c>
      <c r="M3805" s="67">
        <v>0</v>
      </c>
      <c r="N3805" s="67">
        <v>0</v>
      </c>
      <c r="Q3805" s="67">
        <v>0.56999999999999995</v>
      </c>
    </row>
    <row r="3806" spans="1:17" ht="14" customHeight="1" x14ac:dyDescent="0.2">
      <c r="A3806" s="46">
        <v>3804</v>
      </c>
      <c r="B3806" s="63">
        <v>-82.350250000000003</v>
      </c>
      <c r="C3806" s="63">
        <v>25.227266666666665</v>
      </c>
      <c r="D3806" s="71">
        <v>29.5</v>
      </c>
      <c r="E3806" s="72">
        <v>0</v>
      </c>
      <c r="F3806" s="64">
        <v>38581</v>
      </c>
      <c r="G3806" s="65">
        <v>0.13819444444444443</v>
      </c>
      <c r="H3806" s="66">
        <v>30.431333333333331</v>
      </c>
      <c r="I3806" s="66">
        <v>36.095333333333336</v>
      </c>
      <c r="J3806" s="66">
        <v>0.13597250662573201</v>
      </c>
      <c r="K3806" s="66">
        <v>1.85710661444147E-2</v>
      </c>
      <c r="M3806" s="67">
        <v>0</v>
      </c>
      <c r="N3806" s="67">
        <v>0</v>
      </c>
      <c r="Q3806" s="67">
        <v>1.5</v>
      </c>
    </row>
    <row r="3807" spans="1:17" ht="14" customHeight="1" x14ac:dyDescent="0.2">
      <c r="A3807" s="46">
        <v>3805</v>
      </c>
      <c r="B3807" s="63">
        <v>-82.209616666666662</v>
      </c>
      <c r="C3807" s="63">
        <v>25.402366666666666</v>
      </c>
      <c r="D3807" s="71">
        <v>30</v>
      </c>
      <c r="E3807" s="72">
        <v>0</v>
      </c>
      <c r="F3807" s="64">
        <v>38581</v>
      </c>
      <c r="G3807" s="65">
        <v>0.2</v>
      </c>
      <c r="H3807" s="66">
        <v>30.879000000000001</v>
      </c>
      <c r="I3807" s="66">
        <v>35.885333333333335</v>
      </c>
      <c r="J3807" s="66">
        <v>0.11866119212477073</v>
      </c>
      <c r="K3807" s="66">
        <v>2.0184437168546322E-2</v>
      </c>
      <c r="M3807" s="67">
        <v>0</v>
      </c>
      <c r="N3807" s="67">
        <v>0</v>
      </c>
      <c r="Q3807" s="67">
        <v>0.38</v>
      </c>
    </row>
    <row r="3808" spans="1:17" ht="14" customHeight="1" x14ac:dyDescent="0.2">
      <c r="A3808" s="46">
        <v>3806</v>
      </c>
      <c r="B3808" s="63">
        <v>-82.075550000000007</v>
      </c>
      <c r="C3808" s="63">
        <v>25.571999999999999</v>
      </c>
      <c r="D3808" s="71">
        <v>30.5</v>
      </c>
      <c r="E3808" s="72">
        <v>0</v>
      </c>
      <c r="F3808" s="64">
        <v>38581</v>
      </c>
      <c r="G3808" s="65">
        <v>0.46319444444444446</v>
      </c>
      <c r="H3808" s="66">
        <v>30.862666666666669</v>
      </c>
      <c r="I3808" s="66">
        <v>35.854666666666667</v>
      </c>
      <c r="J3808" s="66">
        <v>0.14006427187141374</v>
      </c>
      <c r="K3808" s="66">
        <v>2.61174379495481E-2</v>
      </c>
      <c r="M3808" s="67">
        <v>0</v>
      </c>
      <c r="N3808" s="67">
        <v>0</v>
      </c>
      <c r="Q3808" s="67">
        <v>0.15</v>
      </c>
    </row>
    <row r="3809" spans="1:17" ht="14" customHeight="1" x14ac:dyDescent="0.2">
      <c r="A3809" s="46">
        <v>3807</v>
      </c>
      <c r="B3809" s="63">
        <v>-81.944416666666669</v>
      </c>
      <c r="C3809" s="63">
        <v>25.741949999999999</v>
      </c>
      <c r="D3809" s="71">
        <v>31</v>
      </c>
      <c r="E3809" s="72">
        <v>0</v>
      </c>
      <c r="F3809" s="64">
        <v>38581</v>
      </c>
      <c r="G3809" s="65">
        <v>0.52222222222222225</v>
      </c>
      <c r="H3809" s="66">
        <v>31.238333333333333</v>
      </c>
      <c r="I3809" s="66">
        <v>35.981000000000002</v>
      </c>
      <c r="J3809" s="66">
        <v>0.77995340606149044</v>
      </c>
      <c r="K3809" s="66">
        <v>0.18303444101205779</v>
      </c>
      <c r="M3809" s="67">
        <v>0.04</v>
      </c>
      <c r="N3809" s="67">
        <v>0</v>
      </c>
      <c r="Q3809" s="67">
        <v>0</v>
      </c>
    </row>
    <row r="3810" spans="1:17" ht="14" customHeight="1" x14ac:dyDescent="0.2">
      <c r="A3810" s="46">
        <v>3808</v>
      </c>
      <c r="B3810" s="63">
        <v>-81.832999999999998</v>
      </c>
      <c r="C3810" s="63">
        <v>25.873200000000001</v>
      </c>
      <c r="D3810" s="71">
        <v>32</v>
      </c>
      <c r="E3810" s="72">
        <v>0</v>
      </c>
      <c r="F3810" s="64">
        <v>38581</v>
      </c>
      <c r="G3810" s="65">
        <v>0.5708333333333333</v>
      </c>
      <c r="H3810" s="66">
        <v>31.837</v>
      </c>
      <c r="I3810" s="66">
        <v>33.534666666666666</v>
      </c>
      <c r="J3810" s="66">
        <v>1.2901650570807304</v>
      </c>
      <c r="K3810" s="66">
        <v>0.25418810498861488</v>
      </c>
      <c r="M3810" s="67">
        <v>0.12</v>
      </c>
      <c r="N3810" s="67">
        <v>0.01</v>
      </c>
      <c r="Q3810" s="67">
        <v>10.4</v>
      </c>
    </row>
    <row r="3811" spans="1:17" ht="14" customHeight="1" x14ac:dyDescent="0.2">
      <c r="A3811" s="46">
        <v>3809</v>
      </c>
      <c r="B3811" s="63">
        <v>-81.798900000000003</v>
      </c>
      <c r="C3811" s="63">
        <v>25.911583333333333</v>
      </c>
      <c r="D3811" s="71">
        <v>33</v>
      </c>
      <c r="E3811" s="72">
        <v>0</v>
      </c>
      <c r="F3811" s="64">
        <v>38581</v>
      </c>
      <c r="G3811" s="65">
        <v>0.59166666666666667</v>
      </c>
      <c r="H3811" s="66">
        <v>31.525333333333332</v>
      </c>
      <c r="I3811" s="66">
        <v>33.840333333333326</v>
      </c>
      <c r="J3811" s="66">
        <v>1.8176880226009311</v>
      </c>
      <c r="K3811" s="66">
        <v>0.56434017841148243</v>
      </c>
      <c r="M3811" s="67">
        <v>0.23</v>
      </c>
      <c r="N3811" s="67">
        <v>0.03</v>
      </c>
      <c r="Q3811" s="67">
        <v>14</v>
      </c>
    </row>
    <row r="3812" spans="1:17" ht="14" customHeight="1" x14ac:dyDescent="0.2">
      <c r="A3812" s="46">
        <v>3810</v>
      </c>
      <c r="B3812" s="63">
        <v>-81.766783333333336</v>
      </c>
      <c r="C3812" s="63">
        <v>25.949816666666667</v>
      </c>
      <c r="D3812" s="71">
        <v>34</v>
      </c>
      <c r="E3812" s="72">
        <v>0</v>
      </c>
      <c r="F3812" s="64">
        <v>38581</v>
      </c>
      <c r="G3812" s="65">
        <v>0.61388888888888882</v>
      </c>
      <c r="H3812" s="66">
        <v>31.622333333333334</v>
      </c>
      <c r="I3812" s="66">
        <v>33.657000000000004</v>
      </c>
      <c r="J3812" s="66">
        <v>6.268269605211696</v>
      </c>
      <c r="K3812" s="66">
        <v>1.7864012798528568</v>
      </c>
      <c r="M3812" s="67">
        <v>0.41</v>
      </c>
      <c r="N3812" s="67">
        <v>0.01</v>
      </c>
      <c r="Q3812" s="67">
        <v>22.9</v>
      </c>
    </row>
    <row r="3813" spans="1:17" ht="14" customHeight="1" x14ac:dyDescent="0.2">
      <c r="A3813" s="46">
        <v>3811</v>
      </c>
      <c r="B3813" s="63">
        <v>-82.25</v>
      </c>
      <c r="C3813" s="63">
        <v>26.718166666666665</v>
      </c>
      <c r="D3813" s="71" t="s">
        <v>34</v>
      </c>
      <c r="E3813" s="72">
        <v>0</v>
      </c>
      <c r="F3813" s="64">
        <v>38582</v>
      </c>
      <c r="G3813" s="65">
        <v>0.71597222222222223</v>
      </c>
      <c r="H3813" s="66">
        <v>32.69166666666667</v>
      </c>
      <c r="I3813" s="66">
        <v>30.494666666666671</v>
      </c>
      <c r="J3813" s="66">
        <v>2.57434984187931</v>
      </c>
      <c r="K3813" s="66">
        <v>0.50325965546421592</v>
      </c>
    </row>
    <row r="3814" spans="1:17" ht="14" customHeight="1" x14ac:dyDescent="0.2">
      <c r="A3814" s="46">
        <v>3812</v>
      </c>
      <c r="B3814" s="63">
        <v>-82.330833333333331</v>
      </c>
      <c r="C3814" s="63">
        <v>26.661166666666666</v>
      </c>
      <c r="D3814" s="71" t="s">
        <v>35</v>
      </c>
      <c r="E3814" s="72">
        <v>0</v>
      </c>
      <c r="F3814" s="64">
        <v>38582</v>
      </c>
      <c r="G3814" s="65">
        <v>0.74583333333333324</v>
      </c>
      <c r="H3814" s="66">
        <v>32.932000000000009</v>
      </c>
      <c r="I3814" s="66">
        <v>29.887333333333331</v>
      </c>
      <c r="J3814" s="66">
        <v>3.3190511165933883</v>
      </c>
      <c r="K3814" s="66">
        <v>0.32936799784604209</v>
      </c>
      <c r="M3814" s="67">
        <v>0.97</v>
      </c>
      <c r="N3814" s="67">
        <v>0.1</v>
      </c>
      <c r="Q3814" s="67">
        <v>13.6</v>
      </c>
    </row>
    <row r="3815" spans="1:17" ht="14" customHeight="1" x14ac:dyDescent="0.2">
      <c r="A3815" s="46">
        <v>3813</v>
      </c>
      <c r="B3815" s="63">
        <v>-82.46726666666666</v>
      </c>
      <c r="C3815" s="63">
        <v>26.553833333333333</v>
      </c>
      <c r="D3815" s="71" t="s">
        <v>36</v>
      </c>
      <c r="E3815" s="72">
        <v>0</v>
      </c>
      <c r="F3815" s="64">
        <v>38582</v>
      </c>
      <c r="G3815" s="65">
        <v>0.79583333333333339</v>
      </c>
      <c r="H3815" s="66">
        <v>32.456666666666671</v>
      </c>
      <c r="I3815" s="66">
        <v>33.651333333333334</v>
      </c>
      <c r="J3815" s="66">
        <v>0.41358304098660142</v>
      </c>
      <c r="K3815" s="66">
        <v>6.033254109085609E-2</v>
      </c>
      <c r="M3815" s="67">
        <v>0.27</v>
      </c>
      <c r="N3815" s="67">
        <v>0.01</v>
      </c>
      <c r="Q3815" s="67">
        <v>4.5999999999999996</v>
      </c>
    </row>
    <row r="3816" spans="1:17" ht="14" customHeight="1" x14ac:dyDescent="0.2">
      <c r="A3816" s="46">
        <v>3814</v>
      </c>
      <c r="B3816" s="63">
        <v>-82.617833333333337</v>
      </c>
      <c r="C3816" s="63">
        <v>26.472000000000001</v>
      </c>
      <c r="D3816" s="71" t="s">
        <v>37</v>
      </c>
      <c r="E3816" s="72">
        <v>0</v>
      </c>
      <c r="F3816" s="64">
        <v>38582</v>
      </c>
      <c r="G3816" s="65">
        <v>0.84861111111111109</v>
      </c>
      <c r="H3816" s="66">
        <v>32.349333333333334</v>
      </c>
      <c r="I3816" s="66">
        <v>35.366000000000007</v>
      </c>
      <c r="J3816" s="66">
        <v>0.36825887211135744</v>
      </c>
      <c r="K3816" s="66">
        <v>2.8790888254493462E-2</v>
      </c>
      <c r="M3816" s="67">
        <v>0.3</v>
      </c>
      <c r="N3816" s="67">
        <v>0.03</v>
      </c>
      <c r="Q3816" s="67">
        <v>1.5</v>
      </c>
    </row>
    <row r="3817" spans="1:17" ht="14" customHeight="1" x14ac:dyDescent="0.2">
      <c r="A3817" s="46">
        <v>3815</v>
      </c>
      <c r="B3817" s="63">
        <v>-82.76733333333334</v>
      </c>
      <c r="C3817" s="63">
        <v>26.383133333333333</v>
      </c>
      <c r="D3817" s="71" t="s">
        <v>38</v>
      </c>
      <c r="E3817" s="72">
        <v>0</v>
      </c>
      <c r="F3817" s="64">
        <v>38582</v>
      </c>
      <c r="G3817" s="65">
        <v>0.8965277777777777</v>
      </c>
      <c r="H3817" s="66">
        <v>32.026000000000003</v>
      </c>
      <c r="I3817" s="66">
        <v>35.407999999999994</v>
      </c>
      <c r="J3817" s="66">
        <v>0.261872975723632</v>
      </c>
      <c r="K3817" s="66">
        <v>3.7741272610785359E-2</v>
      </c>
      <c r="M3817" s="67">
        <v>0.02</v>
      </c>
      <c r="N3817" s="67">
        <v>0</v>
      </c>
      <c r="Q3817" s="67">
        <v>0.69</v>
      </c>
    </row>
    <row r="3818" spans="1:17" ht="14" customHeight="1" x14ac:dyDescent="0.2">
      <c r="A3818" s="46">
        <v>3816</v>
      </c>
      <c r="B3818" s="63">
        <v>-82.216616666666667</v>
      </c>
      <c r="C3818" s="63">
        <v>26.183383333333332</v>
      </c>
      <c r="D3818" s="71" t="s">
        <v>39</v>
      </c>
      <c r="E3818" s="72">
        <v>0</v>
      </c>
      <c r="F3818" s="64">
        <v>38583</v>
      </c>
      <c r="G3818" s="65">
        <v>4.2361111111111106E-2</v>
      </c>
      <c r="H3818" s="66">
        <v>32.122333333333337</v>
      </c>
      <c r="I3818" s="66">
        <v>34.664333333333332</v>
      </c>
      <c r="J3818" s="66">
        <v>0.22441758616700674</v>
      </c>
      <c r="K3818" s="66">
        <v>4.0282269857602138E-2</v>
      </c>
      <c r="M3818" s="67">
        <v>0.03</v>
      </c>
      <c r="N3818" s="67">
        <v>7.0000000000000007E-2</v>
      </c>
      <c r="Q3818" s="67">
        <v>2.9</v>
      </c>
    </row>
    <row r="3819" spans="1:17" ht="14" customHeight="1" x14ac:dyDescent="0.2">
      <c r="A3819" s="46">
        <v>3817</v>
      </c>
      <c r="B3819" s="63">
        <v>-82.133166666666668</v>
      </c>
      <c r="C3819" s="63">
        <v>26.258649999999999</v>
      </c>
      <c r="D3819" s="71" t="s">
        <v>33</v>
      </c>
      <c r="E3819" s="72">
        <v>0</v>
      </c>
      <c r="F3819" s="64">
        <v>38583</v>
      </c>
      <c r="G3819" s="65">
        <v>7.4305555555555555E-2</v>
      </c>
      <c r="H3819" s="66">
        <v>31.986333333333334</v>
      </c>
      <c r="I3819" s="66">
        <v>34.545666666666669</v>
      </c>
      <c r="J3819" s="66">
        <v>0.27761053436086947</v>
      </c>
      <c r="K3819" s="66">
        <v>5.0963725268145535E-2</v>
      </c>
      <c r="M3819" s="67">
        <v>7.0000000000000007E-2</v>
      </c>
      <c r="N3819" s="67">
        <v>7.0000000000000007E-2</v>
      </c>
      <c r="Q3819" s="67">
        <v>2.8</v>
      </c>
    </row>
    <row r="3820" spans="1:17" ht="14" customHeight="1" x14ac:dyDescent="0.2">
      <c r="A3820" s="46">
        <v>3818</v>
      </c>
      <c r="B3820" s="63">
        <v>-82.043633333333332</v>
      </c>
      <c r="C3820" s="63">
        <v>26.343298333333333</v>
      </c>
      <c r="D3820" s="71" t="s">
        <v>32</v>
      </c>
      <c r="E3820" s="72">
        <v>0</v>
      </c>
      <c r="F3820" s="64">
        <v>38583</v>
      </c>
      <c r="G3820" s="65">
        <v>0.10972222222222222</v>
      </c>
      <c r="H3820" s="66">
        <v>32.098333333333336</v>
      </c>
      <c r="I3820" s="66">
        <v>32.79</v>
      </c>
      <c r="J3820" s="66">
        <v>1.1035176116430934</v>
      </c>
      <c r="K3820" s="66">
        <v>0.36532310657507683</v>
      </c>
      <c r="M3820" s="67">
        <v>0.2</v>
      </c>
      <c r="N3820" s="67">
        <v>0.06</v>
      </c>
      <c r="Q3820" s="67">
        <v>3.2</v>
      </c>
    </row>
    <row r="3821" spans="1:17" ht="14" customHeight="1" x14ac:dyDescent="0.2">
      <c r="A3821" s="46">
        <v>3819</v>
      </c>
      <c r="B3821" s="63">
        <v>-82.000233333333327</v>
      </c>
      <c r="C3821" s="63">
        <v>26.383199999999999</v>
      </c>
      <c r="D3821" s="71" t="s">
        <v>31</v>
      </c>
      <c r="E3821" s="72">
        <v>0</v>
      </c>
      <c r="F3821" s="64">
        <v>38583</v>
      </c>
      <c r="G3821" s="65">
        <v>0.12916666666666668</v>
      </c>
      <c r="H3821" s="66">
        <v>31.844333333333335</v>
      </c>
      <c r="I3821" s="66">
        <v>31.763999999999999</v>
      </c>
      <c r="J3821" s="66">
        <v>1.5504642769406383</v>
      </c>
      <c r="K3821" s="66">
        <v>0.23828963271056336</v>
      </c>
      <c r="M3821" s="67">
        <v>0.2</v>
      </c>
      <c r="N3821" s="67">
        <v>0.08</v>
      </c>
      <c r="Q3821" s="67">
        <v>1.9</v>
      </c>
    </row>
    <row r="3822" spans="1:17" ht="14" customHeight="1" x14ac:dyDescent="0.2">
      <c r="A3822" s="46">
        <v>3820</v>
      </c>
      <c r="B3822" s="63">
        <v>-81.960170000000005</v>
      </c>
      <c r="C3822" s="63">
        <v>26.426616666666668</v>
      </c>
      <c r="D3822" s="71" t="s">
        <v>30</v>
      </c>
      <c r="E3822" s="72">
        <v>0</v>
      </c>
      <c r="F3822" s="64">
        <v>38583</v>
      </c>
      <c r="G3822" s="65">
        <v>0.14861111111111111</v>
      </c>
      <c r="H3822" s="66">
        <v>32.246333333333332</v>
      </c>
      <c r="I3822" s="66">
        <v>27.391333333333336</v>
      </c>
      <c r="J3822" s="66">
        <v>5.0281499845973805</v>
      </c>
      <c r="K3822" s="66">
        <v>0.57980586057862182</v>
      </c>
      <c r="M3822" s="67">
        <v>0.47</v>
      </c>
      <c r="N3822" s="67">
        <v>0.11</v>
      </c>
      <c r="Q3822" s="67">
        <v>9.9</v>
      </c>
    </row>
    <row r="3823" spans="1:17" ht="14" customHeight="1" x14ac:dyDescent="0.2">
      <c r="A3823" s="46">
        <v>3821</v>
      </c>
      <c r="B3823" s="63">
        <v>-81.719499999999996</v>
      </c>
      <c r="C3823" s="63">
        <v>25.6555</v>
      </c>
      <c r="D3823" s="71">
        <v>42</v>
      </c>
      <c r="E3823" s="72">
        <v>0</v>
      </c>
      <c r="F3823" s="64">
        <v>38583</v>
      </c>
      <c r="G3823" s="65">
        <v>0.52847222222222223</v>
      </c>
      <c r="H3823" s="66">
        <v>31.957666666666665</v>
      </c>
      <c r="I3823" s="66">
        <v>35.24133333333333</v>
      </c>
      <c r="J3823" s="66">
        <v>0.81079902099047585</v>
      </c>
      <c r="K3823" s="66">
        <v>0.16057909005886672</v>
      </c>
      <c r="M3823" s="67">
        <v>0.06</v>
      </c>
      <c r="N3823" s="67">
        <v>0.02</v>
      </c>
      <c r="Q3823" s="67">
        <v>0</v>
      </c>
    </row>
    <row r="3824" spans="1:17" ht="14" customHeight="1" x14ac:dyDescent="0.2">
      <c r="A3824" s="46">
        <v>3822</v>
      </c>
      <c r="B3824" s="63">
        <v>-81.575166666666661</v>
      </c>
      <c r="C3824" s="63">
        <v>25.73395</v>
      </c>
      <c r="D3824" s="71">
        <v>41</v>
      </c>
      <c r="E3824" s="72">
        <v>0</v>
      </c>
      <c r="F3824" s="64">
        <v>38583</v>
      </c>
      <c r="G3824" s="65">
        <v>0.5708333333333333</v>
      </c>
      <c r="H3824" s="66">
        <v>32.003666666666668</v>
      </c>
      <c r="I3824" s="66">
        <v>32.041000000000004</v>
      </c>
      <c r="J3824" s="66">
        <v>2.7965641698371027</v>
      </c>
      <c r="K3824" s="66">
        <v>0.5581952885561855</v>
      </c>
      <c r="M3824" s="67">
        <v>0.24</v>
      </c>
      <c r="N3824" s="67">
        <v>0.05</v>
      </c>
      <c r="Q3824" s="67">
        <v>28.1</v>
      </c>
    </row>
    <row r="3825" spans="1:17" ht="14" customHeight="1" x14ac:dyDescent="0.2">
      <c r="A3825" s="46">
        <v>3823</v>
      </c>
      <c r="B3825" s="63">
        <v>-81.522666666666666</v>
      </c>
      <c r="C3825" s="63">
        <v>25.761416666666666</v>
      </c>
      <c r="D3825" s="71">
        <v>40</v>
      </c>
      <c r="E3825" s="72">
        <v>0</v>
      </c>
      <c r="F3825" s="64">
        <v>38583</v>
      </c>
      <c r="G3825" s="65">
        <v>0.58680555555555558</v>
      </c>
      <c r="H3825" s="66">
        <v>31.918666666666667</v>
      </c>
      <c r="I3825" s="66">
        <v>29.401333333333337</v>
      </c>
      <c r="J3825" s="66">
        <v>3.7046213032057072</v>
      </c>
      <c r="K3825" s="66">
        <v>0.68539063686671597</v>
      </c>
      <c r="M3825" s="67">
        <v>0.39</v>
      </c>
      <c r="N3825" s="67">
        <v>0.04</v>
      </c>
      <c r="Q3825" s="67">
        <v>60.7</v>
      </c>
    </row>
    <row r="3826" spans="1:17" ht="14" customHeight="1" x14ac:dyDescent="0.2">
      <c r="A3826" s="46">
        <v>3824</v>
      </c>
      <c r="B3826" s="63">
        <v>-81.480866666666671</v>
      </c>
      <c r="C3826" s="63">
        <v>25.783216666666668</v>
      </c>
      <c r="D3826" s="71">
        <v>39</v>
      </c>
      <c r="E3826" s="72">
        <v>0</v>
      </c>
      <c r="F3826" s="64">
        <v>38583</v>
      </c>
      <c r="G3826" s="65">
        <v>0.60277777777777775</v>
      </c>
      <c r="H3826" s="66">
        <v>31.665999999999997</v>
      </c>
      <c r="I3826" s="66">
        <v>24.828333333333333</v>
      </c>
      <c r="J3826" s="66">
        <v>7.0000660818432383</v>
      </c>
      <c r="K3826" s="66">
        <v>1.0816696977298426</v>
      </c>
    </row>
    <row r="3827" spans="1:17" ht="14" customHeight="1" x14ac:dyDescent="0.2">
      <c r="A3827" s="46">
        <v>3825</v>
      </c>
      <c r="B3827" s="63">
        <v>-81.472333333333339</v>
      </c>
      <c r="C3827" s="63">
        <v>25.582533333333334</v>
      </c>
      <c r="D3827" s="71">
        <v>45</v>
      </c>
      <c r="E3827" s="72">
        <v>0</v>
      </c>
      <c r="F3827" s="64">
        <v>38583</v>
      </c>
      <c r="G3827" s="65">
        <v>0.66319444444444442</v>
      </c>
      <c r="H3827" s="66">
        <v>31.864666666666665</v>
      </c>
      <c r="I3827" s="66">
        <v>34.976666666666667</v>
      </c>
      <c r="J3827" s="66">
        <v>1.8384616000020846</v>
      </c>
      <c r="K3827" s="66">
        <v>0.12784139446110498</v>
      </c>
      <c r="M3827" s="67">
        <v>0.12</v>
      </c>
      <c r="N3827" s="67">
        <v>0.09</v>
      </c>
      <c r="Q3827" s="67">
        <v>12.7</v>
      </c>
    </row>
    <row r="3828" spans="1:17" ht="14" customHeight="1" x14ac:dyDescent="0.2">
      <c r="A3828" s="46">
        <v>3826</v>
      </c>
      <c r="B3828" s="63">
        <v>-81.408866666666668</v>
      </c>
      <c r="C3828" s="63">
        <v>25.583883333333333</v>
      </c>
      <c r="D3828" s="71">
        <v>46</v>
      </c>
      <c r="E3828" s="72">
        <v>0</v>
      </c>
      <c r="F3828" s="64">
        <v>38583</v>
      </c>
      <c r="G3828" s="65">
        <v>0.69166666666666676</v>
      </c>
      <c r="H3828" s="66">
        <v>31.985333333333333</v>
      </c>
      <c r="I3828" s="66">
        <v>34.324666666666666</v>
      </c>
      <c r="J3828" s="66">
        <v>1.9401262287986385</v>
      </c>
      <c r="K3828" s="66">
        <v>0.13146125944455028</v>
      </c>
      <c r="L3828" s="66"/>
      <c r="M3828" s="66">
        <v>0.13</v>
      </c>
      <c r="N3828" s="66">
        <v>0.03</v>
      </c>
      <c r="P3828" s="66"/>
      <c r="Q3828" s="66">
        <v>0</v>
      </c>
    </row>
    <row r="3829" spans="1:17" ht="14" customHeight="1" x14ac:dyDescent="0.2">
      <c r="A3829" s="46">
        <v>3827</v>
      </c>
      <c r="B3829" s="63">
        <v>-81.366133333333337</v>
      </c>
      <c r="C3829" s="63">
        <v>25.583283333333334</v>
      </c>
      <c r="D3829" s="71">
        <v>47</v>
      </c>
      <c r="E3829" s="72">
        <v>0</v>
      </c>
      <c r="F3829" s="64">
        <v>38583</v>
      </c>
      <c r="G3829" s="65">
        <v>0.70763888888888893</v>
      </c>
      <c r="H3829" s="66">
        <v>31.792333333333335</v>
      </c>
      <c r="I3829" s="66">
        <v>33.415666666666667</v>
      </c>
      <c r="J3829" s="66">
        <v>2.5463369875050272</v>
      </c>
      <c r="K3829" s="66">
        <v>0.15046176013511409</v>
      </c>
      <c r="M3829" s="67">
        <v>0.12</v>
      </c>
      <c r="N3829" s="67">
        <v>0.03</v>
      </c>
      <c r="Q3829" s="67">
        <v>0</v>
      </c>
    </row>
    <row r="3830" spans="1:17" ht="14" customHeight="1" x14ac:dyDescent="0.2">
      <c r="A3830" s="46">
        <v>3828</v>
      </c>
      <c r="B3830" s="63">
        <v>-81.330749999999995</v>
      </c>
      <c r="C3830" s="63">
        <v>25.5838</v>
      </c>
      <c r="D3830" s="71">
        <v>48</v>
      </c>
      <c r="E3830" s="72">
        <v>0</v>
      </c>
      <c r="F3830" s="64">
        <v>38583</v>
      </c>
      <c r="G3830" s="65">
        <v>0.72222222222222221</v>
      </c>
      <c r="H3830" s="66">
        <v>31.870666666666665</v>
      </c>
      <c r="I3830" s="66">
        <v>32.711999999999996</v>
      </c>
      <c r="J3830" s="66">
        <v>2.8909895216605284</v>
      </c>
      <c r="K3830" s="66">
        <v>9.2973308992438303E-2</v>
      </c>
      <c r="M3830" s="67">
        <v>0.11</v>
      </c>
      <c r="N3830" s="67">
        <v>0</v>
      </c>
      <c r="Q3830" s="67">
        <v>0</v>
      </c>
    </row>
    <row r="3831" spans="1:17" ht="14" customHeight="1" x14ac:dyDescent="0.2">
      <c r="A3831" s="46">
        <v>3829</v>
      </c>
      <c r="B3831" s="63">
        <v>-81.290999999999997</v>
      </c>
      <c r="C3831" s="63">
        <v>25.583333333333332</v>
      </c>
      <c r="D3831" s="71">
        <v>49</v>
      </c>
      <c r="E3831" s="72">
        <v>0</v>
      </c>
      <c r="F3831" s="64">
        <v>38583</v>
      </c>
      <c r="G3831" s="65">
        <v>0.73819444444444438</v>
      </c>
      <c r="H3831" s="66">
        <v>31.927999999999997</v>
      </c>
      <c r="I3831" s="66">
        <v>32.145000000000003</v>
      </c>
      <c r="J3831" s="66">
        <v>3.3914438863246801</v>
      </c>
      <c r="K3831" s="66">
        <v>0.15547976598219618</v>
      </c>
      <c r="M3831" s="67">
        <v>0.2</v>
      </c>
      <c r="N3831" s="67">
        <v>0.02</v>
      </c>
      <c r="Q3831" s="67">
        <v>1.9</v>
      </c>
    </row>
    <row r="3832" spans="1:17" ht="14" customHeight="1" x14ac:dyDescent="0.2">
      <c r="A3832" s="46">
        <v>3830</v>
      </c>
      <c r="B3832" s="63">
        <v>-81.349999999999994</v>
      </c>
      <c r="C3832" s="63">
        <v>25.452999999999999</v>
      </c>
      <c r="D3832" s="71">
        <v>50</v>
      </c>
      <c r="E3832" s="72">
        <v>0</v>
      </c>
      <c r="F3832" s="64">
        <v>38583</v>
      </c>
      <c r="G3832" s="65">
        <v>0.78402777777777777</v>
      </c>
      <c r="H3832" s="66">
        <v>31.803333333333331</v>
      </c>
      <c r="I3832" s="66">
        <v>34.611333333333334</v>
      </c>
      <c r="J3832" s="66">
        <v>2.5425599734320903</v>
      </c>
      <c r="K3832" s="66">
        <v>0.17237262325662805</v>
      </c>
      <c r="M3832" s="67">
        <v>0.17</v>
      </c>
      <c r="N3832" s="67">
        <v>0</v>
      </c>
      <c r="Q3832" s="67">
        <v>0</v>
      </c>
    </row>
    <row r="3833" spans="1:17" ht="14" customHeight="1" x14ac:dyDescent="0.2">
      <c r="A3833" s="46">
        <v>3831</v>
      </c>
      <c r="B3833" s="63">
        <v>-81.308333333333337</v>
      </c>
      <c r="C3833" s="63">
        <v>25.453333333333333</v>
      </c>
      <c r="D3833" s="71">
        <v>51</v>
      </c>
      <c r="E3833" s="72">
        <v>0</v>
      </c>
      <c r="F3833" s="64">
        <v>38583</v>
      </c>
      <c r="G3833" s="65">
        <v>0.80069444444444438</v>
      </c>
      <c r="H3833" s="66">
        <v>31.445</v>
      </c>
      <c r="I3833" s="66">
        <v>33.804333333333339</v>
      </c>
      <c r="J3833" s="66">
        <v>3.5456719609696083</v>
      </c>
      <c r="K3833" s="66">
        <v>0.10951334441675578</v>
      </c>
      <c r="M3833" s="67">
        <v>0.16</v>
      </c>
      <c r="N3833" s="67">
        <v>7.0000000000000007E-2</v>
      </c>
      <c r="Q3833" s="67">
        <v>0</v>
      </c>
    </row>
    <row r="3834" spans="1:17" ht="14" customHeight="1" x14ac:dyDescent="0.2">
      <c r="A3834" s="46">
        <v>3832</v>
      </c>
      <c r="B3834" s="63">
        <v>-81.267166666666668</v>
      </c>
      <c r="C3834" s="63">
        <v>25.449833333333334</v>
      </c>
      <c r="D3834" s="71">
        <v>52</v>
      </c>
      <c r="E3834" s="72">
        <v>0</v>
      </c>
      <c r="F3834" s="64">
        <v>38583</v>
      </c>
      <c r="G3834" s="65">
        <v>0.83611111111111114</v>
      </c>
      <c r="H3834" s="66">
        <v>31.162999999999997</v>
      </c>
      <c r="I3834" s="66">
        <v>32.552999999999997</v>
      </c>
      <c r="K3834" s="66">
        <v>0</v>
      </c>
      <c r="M3834" s="67">
        <v>0.17</v>
      </c>
      <c r="N3834" s="67">
        <v>0.25</v>
      </c>
      <c r="Q3834" s="67">
        <v>1.3</v>
      </c>
    </row>
    <row r="3835" spans="1:17" ht="14" customHeight="1" x14ac:dyDescent="0.2">
      <c r="A3835" s="46">
        <v>3833</v>
      </c>
      <c r="B3835" s="63">
        <v>-81.225499999999997</v>
      </c>
      <c r="C3835" s="63">
        <v>25.452666666666666</v>
      </c>
      <c r="D3835" s="71">
        <v>53</v>
      </c>
      <c r="E3835" s="72">
        <v>0</v>
      </c>
      <c r="F3835" s="64">
        <v>38583</v>
      </c>
      <c r="G3835" s="65">
        <v>0.85555555555555562</v>
      </c>
      <c r="H3835" s="66">
        <v>30.888000000000002</v>
      </c>
      <c r="I3835" s="66">
        <v>31.175999999999998</v>
      </c>
      <c r="J3835" s="66">
        <v>7.007934861161857</v>
      </c>
      <c r="K3835" s="66">
        <v>0.32138162151296806</v>
      </c>
      <c r="M3835" s="67">
        <v>0.28999999999999998</v>
      </c>
      <c r="N3835" s="67">
        <v>0.26</v>
      </c>
      <c r="Q3835" s="67">
        <v>17</v>
      </c>
    </row>
    <row r="3836" spans="1:17" ht="14" customHeight="1" x14ac:dyDescent="0.2">
      <c r="A3836" s="46">
        <v>3834</v>
      </c>
      <c r="B3836" s="63">
        <v>-81.152666666666661</v>
      </c>
      <c r="C3836" s="63">
        <v>25.344999999999999</v>
      </c>
      <c r="D3836" s="71">
        <v>54</v>
      </c>
      <c r="E3836" s="72">
        <v>0</v>
      </c>
      <c r="F3836" s="64">
        <v>38583</v>
      </c>
      <c r="G3836" s="65">
        <v>0.91249999999999998</v>
      </c>
      <c r="H3836" s="66">
        <v>31.164666666666665</v>
      </c>
      <c r="I3836" s="66">
        <v>28.271333333333331</v>
      </c>
      <c r="J3836" s="66">
        <v>4.957330970729811</v>
      </c>
      <c r="K3836" s="66">
        <v>1.6615191907224358</v>
      </c>
      <c r="M3836" s="67">
        <v>0.3</v>
      </c>
      <c r="N3836" s="67">
        <v>0.09</v>
      </c>
      <c r="Q3836" s="67">
        <v>56.7</v>
      </c>
    </row>
    <row r="3837" spans="1:17" ht="14" customHeight="1" x14ac:dyDescent="0.2">
      <c r="A3837" s="46">
        <v>3835</v>
      </c>
      <c r="B3837" s="63">
        <v>-81.194500000000005</v>
      </c>
      <c r="C3837" s="63">
        <v>25.353333333333332</v>
      </c>
      <c r="D3837" s="71">
        <v>55</v>
      </c>
      <c r="E3837" s="72">
        <v>0</v>
      </c>
      <c r="F3837" s="64">
        <v>38583</v>
      </c>
      <c r="G3837" s="65">
        <v>0.93402777777777779</v>
      </c>
      <c r="H3837" s="66">
        <v>30.919</v>
      </c>
      <c r="I3837" s="66">
        <v>30.399000000000001</v>
      </c>
      <c r="J3837" s="66">
        <v>5.0092649142326948</v>
      </c>
      <c r="K3837" s="66">
        <v>1.1508259643775349</v>
      </c>
      <c r="M3837" s="67">
        <v>0.25</v>
      </c>
      <c r="N3837" s="67">
        <v>0.09</v>
      </c>
      <c r="Q3837" s="67">
        <v>44.4</v>
      </c>
    </row>
    <row r="3838" spans="1:17" ht="14" customHeight="1" x14ac:dyDescent="0.2">
      <c r="A3838" s="46">
        <v>3836</v>
      </c>
      <c r="B3838" s="63">
        <v>-81.228166666666667</v>
      </c>
      <c r="C3838" s="63">
        <v>25.350333333333332</v>
      </c>
      <c r="D3838" s="71">
        <v>56</v>
      </c>
      <c r="E3838" s="72">
        <v>0</v>
      </c>
      <c r="F3838" s="64">
        <v>38583</v>
      </c>
      <c r="G3838" s="65">
        <v>0.9472222222222223</v>
      </c>
      <c r="H3838" s="66">
        <v>31.166666666666668</v>
      </c>
      <c r="I3838" s="66">
        <v>31.774666666666665</v>
      </c>
      <c r="J3838" s="66">
        <v>4.1137978277738823</v>
      </c>
      <c r="K3838" s="66">
        <v>0.59829256736533953</v>
      </c>
      <c r="M3838" s="67">
        <v>0.18</v>
      </c>
      <c r="N3838" s="67">
        <v>0.04</v>
      </c>
      <c r="Q3838" s="67">
        <v>37.5</v>
      </c>
    </row>
    <row r="3839" spans="1:17" ht="14" customHeight="1" x14ac:dyDescent="0.2">
      <c r="A3839" s="46">
        <v>3837</v>
      </c>
      <c r="B3839" s="63">
        <v>-81.266333333333336</v>
      </c>
      <c r="C3839" s="63">
        <v>25.351833333333332</v>
      </c>
      <c r="D3839" s="71">
        <v>57</v>
      </c>
      <c r="E3839" s="72">
        <v>0</v>
      </c>
      <c r="F3839" s="64">
        <v>38583</v>
      </c>
      <c r="G3839" s="65">
        <v>0.96180555555555547</v>
      </c>
      <c r="H3839" s="66">
        <v>31.088999999999999</v>
      </c>
      <c r="I3839" s="66">
        <v>32.80533333333333</v>
      </c>
      <c r="J3839" s="66">
        <v>3.6227859982920716</v>
      </c>
      <c r="K3839" s="66">
        <v>0.522283751808853</v>
      </c>
      <c r="M3839" s="67">
        <v>0.11</v>
      </c>
      <c r="N3839" s="67">
        <v>0.13</v>
      </c>
      <c r="Q3839" s="67">
        <v>26.1</v>
      </c>
    </row>
    <row r="3840" spans="1:17" ht="14" customHeight="1" x14ac:dyDescent="0.2">
      <c r="A3840" s="46">
        <v>3838</v>
      </c>
      <c r="B3840" s="63">
        <v>-81.653333333333336</v>
      </c>
      <c r="C3840" s="63">
        <v>25.166333333333334</v>
      </c>
      <c r="D3840" s="71">
        <v>58</v>
      </c>
      <c r="E3840" s="72">
        <v>0</v>
      </c>
      <c r="F3840" s="64">
        <v>38584</v>
      </c>
      <c r="G3840" s="65">
        <v>6.458333333333334E-2</v>
      </c>
      <c r="H3840" s="66">
        <v>31.512666666666664</v>
      </c>
      <c r="I3840" s="66">
        <v>36.131999999999998</v>
      </c>
      <c r="J3840" s="66">
        <v>1.8523106516028536</v>
      </c>
      <c r="K3840" s="66">
        <v>0.3375528844300526</v>
      </c>
      <c r="M3840" s="67">
        <v>0.1</v>
      </c>
      <c r="N3840" s="67">
        <v>0.05</v>
      </c>
      <c r="P3840" s="66"/>
      <c r="Q3840" s="67">
        <v>0</v>
      </c>
    </row>
    <row r="3841" spans="1:17" ht="14" customHeight="1" x14ac:dyDescent="0.2">
      <c r="A3841" s="46">
        <v>3839</v>
      </c>
      <c r="B3841" s="63">
        <v>-81.490333333333339</v>
      </c>
      <c r="C3841" s="63">
        <v>25.17</v>
      </c>
      <c r="D3841" s="71">
        <v>59</v>
      </c>
      <c r="E3841" s="72">
        <v>0</v>
      </c>
      <c r="F3841" s="64">
        <v>38584</v>
      </c>
      <c r="G3841" s="65">
        <v>0.50763888888888886</v>
      </c>
      <c r="H3841" s="66">
        <v>31.314333333333334</v>
      </c>
      <c r="I3841" s="66">
        <v>36.097000000000001</v>
      </c>
      <c r="J3841" s="66">
        <v>0.85895595042042272</v>
      </c>
      <c r="K3841" s="66">
        <v>0.95523999229199141</v>
      </c>
      <c r="M3841" s="67">
        <v>0.04</v>
      </c>
      <c r="N3841" s="67">
        <v>0.04</v>
      </c>
      <c r="Q3841" s="67">
        <v>4.0999999999999996</v>
      </c>
    </row>
    <row r="3842" spans="1:17" ht="14" customHeight="1" x14ac:dyDescent="0.2">
      <c r="A3842" s="46">
        <v>3840</v>
      </c>
      <c r="B3842" s="63">
        <v>-81.336716666666661</v>
      </c>
      <c r="C3842" s="63">
        <v>25.167850000000001</v>
      </c>
      <c r="D3842" s="71">
        <v>60</v>
      </c>
      <c r="E3842" s="72">
        <v>0</v>
      </c>
      <c r="F3842" s="64">
        <v>38584</v>
      </c>
      <c r="G3842" s="65">
        <v>0.55069444444444449</v>
      </c>
      <c r="H3842" s="66">
        <v>31.085000000000001</v>
      </c>
      <c r="I3842" s="66">
        <v>36.42166666666666</v>
      </c>
      <c r="J3842" s="66">
        <v>2.334824199420555</v>
      </c>
      <c r="K3842" s="66">
        <v>0.23503778294246225</v>
      </c>
      <c r="M3842" s="67">
        <v>0.12</v>
      </c>
      <c r="N3842" s="67">
        <v>0.05</v>
      </c>
      <c r="Q3842" s="67">
        <v>0</v>
      </c>
    </row>
    <row r="3843" spans="1:17" ht="14" customHeight="1" x14ac:dyDescent="0.2">
      <c r="A3843" s="46">
        <v>3841</v>
      </c>
      <c r="B3843" s="63">
        <v>-81.274383333333333</v>
      </c>
      <c r="C3843" s="63">
        <v>25.166683333333335</v>
      </c>
      <c r="D3843" s="71">
        <v>61</v>
      </c>
      <c r="E3843" s="72">
        <v>0</v>
      </c>
      <c r="F3843" s="64">
        <v>38584</v>
      </c>
      <c r="G3843" s="65">
        <v>0.57013888888888886</v>
      </c>
      <c r="H3843" s="66">
        <v>31.201000000000004</v>
      </c>
      <c r="I3843" s="66">
        <v>36.646666666666668</v>
      </c>
      <c r="J3843" s="66">
        <v>2.0946690546163103</v>
      </c>
      <c r="K3843" s="66">
        <v>0.5122727631663988</v>
      </c>
      <c r="M3843" s="67">
        <v>7.0000000000000007E-2</v>
      </c>
      <c r="N3843" s="67">
        <v>0.08</v>
      </c>
      <c r="Q3843" s="67">
        <v>0</v>
      </c>
    </row>
    <row r="3844" spans="1:17" ht="14" customHeight="1" x14ac:dyDescent="0.2">
      <c r="A3844" s="46">
        <v>3842</v>
      </c>
      <c r="B3844" s="63">
        <v>-81.235299999999995</v>
      </c>
      <c r="C3844" s="63">
        <v>25.166499999999999</v>
      </c>
      <c r="D3844" s="71">
        <v>62</v>
      </c>
      <c r="E3844" s="72">
        <v>0</v>
      </c>
      <c r="F3844" s="64">
        <v>38584</v>
      </c>
      <c r="G3844" s="65">
        <v>0.5854166666666667</v>
      </c>
      <c r="H3844" s="66">
        <v>31.057999999999996</v>
      </c>
      <c r="I3844" s="66">
        <v>36.060666666666663</v>
      </c>
      <c r="J3844" s="66">
        <v>2.003705965693078</v>
      </c>
      <c r="K3844" s="66">
        <v>0.20699784748292227</v>
      </c>
      <c r="M3844" s="67">
        <v>7.0000000000000007E-2</v>
      </c>
      <c r="N3844" s="67">
        <v>0.13</v>
      </c>
      <c r="Q3844" s="67">
        <v>9.8000000000000007</v>
      </c>
    </row>
    <row r="3845" spans="1:17" ht="14" customHeight="1" x14ac:dyDescent="0.2">
      <c r="A3845" s="46">
        <v>3843</v>
      </c>
      <c r="B3845" s="63">
        <v>-81.199583333333337</v>
      </c>
      <c r="C3845" s="63">
        <v>25.167300000000001</v>
      </c>
      <c r="D3845" s="71">
        <v>63</v>
      </c>
      <c r="E3845" s="72">
        <v>0</v>
      </c>
      <c r="F3845" s="64">
        <v>38584</v>
      </c>
      <c r="G3845" s="65">
        <v>0.59930555555555554</v>
      </c>
      <c r="H3845" s="66">
        <v>30.895333333333337</v>
      </c>
      <c r="I3845" s="66">
        <v>35.167999999999999</v>
      </c>
      <c r="J3845" s="66">
        <v>1.845071374629724</v>
      </c>
      <c r="K3845" s="66">
        <v>0.26224256834632881</v>
      </c>
      <c r="M3845" s="67">
        <v>0.13</v>
      </c>
      <c r="N3845" s="67">
        <v>0.15</v>
      </c>
      <c r="Q3845" s="67">
        <v>47.6</v>
      </c>
    </row>
    <row r="3846" spans="1:17" ht="14" customHeight="1" x14ac:dyDescent="0.2">
      <c r="A3846" s="46">
        <v>3844</v>
      </c>
      <c r="B3846" s="63">
        <v>-81.157383333333328</v>
      </c>
      <c r="C3846" s="63">
        <v>25.165649999999999</v>
      </c>
      <c r="D3846" s="71">
        <v>64</v>
      </c>
      <c r="E3846" s="72">
        <v>0</v>
      </c>
      <c r="F3846" s="64">
        <v>38584</v>
      </c>
      <c r="G3846" s="65">
        <v>0.61805555555555558</v>
      </c>
      <c r="H3846" s="66">
        <v>31.079666666666668</v>
      </c>
      <c r="I3846" s="66">
        <v>35.833666666666666</v>
      </c>
      <c r="J3846" s="66">
        <v>3.3001660462287035</v>
      </c>
      <c r="K3846" s="66">
        <v>0.2629969396563267</v>
      </c>
      <c r="M3846" s="67">
        <v>0.11</v>
      </c>
      <c r="N3846" s="67">
        <v>0.14000000000000001</v>
      </c>
      <c r="Q3846" s="67">
        <v>63.6</v>
      </c>
    </row>
    <row r="3847" spans="1:17" ht="14" customHeight="1" x14ac:dyDescent="0.2">
      <c r="A3847" s="46">
        <v>3845</v>
      </c>
      <c r="B3847" s="63">
        <v>-81.093766666666667</v>
      </c>
      <c r="C3847" s="63">
        <v>25.101366666666667</v>
      </c>
      <c r="D3847" s="71">
        <v>65</v>
      </c>
      <c r="E3847" s="72">
        <v>0</v>
      </c>
      <c r="F3847" s="64">
        <v>38584</v>
      </c>
      <c r="G3847" s="65">
        <v>0.65277777777777779</v>
      </c>
      <c r="H3847" s="66">
        <v>31.642666666666667</v>
      </c>
      <c r="I3847" s="66">
        <v>38.027999999999999</v>
      </c>
      <c r="J3847" s="66">
        <v>1.8567171680212797</v>
      </c>
      <c r="K3847" s="66">
        <v>0.17779072693009987</v>
      </c>
      <c r="M3847" s="67">
        <v>0.09</v>
      </c>
      <c r="N3847" s="67">
        <v>0.18</v>
      </c>
      <c r="Q3847" s="67">
        <v>39.200000000000003</v>
      </c>
    </row>
    <row r="3848" spans="1:17" ht="14" customHeight="1" x14ac:dyDescent="0.2">
      <c r="A3848" s="46">
        <v>3846</v>
      </c>
      <c r="B3848" s="63">
        <v>-81.108333333333334</v>
      </c>
      <c r="C3848" s="63">
        <v>25.068000000000001</v>
      </c>
      <c r="D3848" s="71">
        <v>66</v>
      </c>
      <c r="E3848" s="72">
        <v>0</v>
      </c>
      <c r="F3848" s="64">
        <v>38584</v>
      </c>
      <c r="G3848" s="65">
        <v>0.67291666666666661</v>
      </c>
      <c r="H3848" s="66">
        <v>31.663</v>
      </c>
      <c r="I3848" s="66">
        <v>37.122333333333337</v>
      </c>
      <c r="J3848" s="67">
        <v>2.3216046501652761</v>
      </c>
      <c r="K3848" s="67">
        <v>4.1748018694234251E-2</v>
      </c>
      <c r="M3848" s="67">
        <v>0.1</v>
      </c>
      <c r="N3848" s="67">
        <v>0.05</v>
      </c>
      <c r="O3848" s="67"/>
      <c r="Q3848" s="67">
        <v>0</v>
      </c>
    </row>
    <row r="3849" spans="1:17" ht="14" customHeight="1" x14ac:dyDescent="0.2">
      <c r="A3849" s="46">
        <v>3847</v>
      </c>
      <c r="B3849" s="63">
        <v>-81.127133333333333</v>
      </c>
      <c r="C3849" s="63">
        <v>25.030866666666668</v>
      </c>
      <c r="D3849" s="71">
        <v>67</v>
      </c>
      <c r="E3849" s="72">
        <v>0</v>
      </c>
      <c r="F3849" s="64">
        <v>38584</v>
      </c>
      <c r="G3849" s="65">
        <v>0.68958333333333333</v>
      </c>
      <c r="H3849" s="66">
        <v>31.677333333333333</v>
      </c>
      <c r="I3849" s="66">
        <v>37.008000000000003</v>
      </c>
      <c r="J3849" s="66">
        <v>1.5089171221383313</v>
      </c>
      <c r="K3849" s="66">
        <v>0.50881045896092003</v>
      </c>
      <c r="M3849" s="67">
        <v>0.04</v>
      </c>
      <c r="N3849" s="67">
        <v>0</v>
      </c>
      <c r="Q3849" s="67">
        <v>0.16</v>
      </c>
    </row>
    <row r="3850" spans="1:17" ht="14" customHeight="1" x14ac:dyDescent="0.2">
      <c r="A3850" s="46">
        <v>3848</v>
      </c>
      <c r="B3850" s="63">
        <v>-80.962966666666674</v>
      </c>
      <c r="C3850" s="63">
        <v>24.929766666666666</v>
      </c>
      <c r="D3850" s="71">
        <v>71</v>
      </c>
      <c r="E3850" s="72">
        <v>0</v>
      </c>
      <c r="F3850" s="64">
        <v>38584</v>
      </c>
      <c r="G3850" s="65">
        <v>0.73819444444444438</v>
      </c>
      <c r="H3850" s="66">
        <v>31.425666666666668</v>
      </c>
      <c r="I3850" s="66">
        <v>37.920999999999999</v>
      </c>
      <c r="J3850" s="66">
        <v>1.2228083061133537</v>
      </c>
      <c r="K3850" s="66">
        <v>0.17079039373683158</v>
      </c>
      <c r="M3850" s="67">
        <v>0.08</v>
      </c>
      <c r="N3850" s="67">
        <v>0.1</v>
      </c>
      <c r="Q3850" s="67">
        <v>0.48</v>
      </c>
    </row>
    <row r="3851" spans="1:17" ht="14" customHeight="1" x14ac:dyDescent="0.2">
      <c r="A3851" s="46">
        <v>3849</v>
      </c>
      <c r="B3851" s="63">
        <v>-81.024666666666661</v>
      </c>
      <c r="C3851" s="63">
        <v>24.930199999999999</v>
      </c>
      <c r="D3851" s="71">
        <v>70</v>
      </c>
      <c r="E3851" s="72">
        <v>0</v>
      </c>
      <c r="F3851" s="64">
        <v>38584</v>
      </c>
      <c r="G3851" s="65">
        <v>0.7597222222222223</v>
      </c>
      <c r="H3851" s="66">
        <v>31.686333333333334</v>
      </c>
      <c r="I3851" s="66">
        <v>37.923000000000002</v>
      </c>
      <c r="J3851" s="66">
        <v>3.3993126656432997</v>
      </c>
      <c r="K3851" s="66">
        <v>0.5711851499948728</v>
      </c>
      <c r="M3851" s="67">
        <v>0.14000000000000001</v>
      </c>
      <c r="N3851" s="67">
        <v>0.04</v>
      </c>
      <c r="Q3851" s="67">
        <v>11.8</v>
      </c>
    </row>
    <row r="3852" spans="1:17" ht="14" customHeight="1" x14ac:dyDescent="0.2">
      <c r="A3852" s="46">
        <v>3850</v>
      </c>
      <c r="B3852" s="63">
        <v>-81.094250000000002</v>
      </c>
      <c r="C3852" s="63">
        <v>24.929616666666668</v>
      </c>
      <c r="D3852" s="71">
        <v>69</v>
      </c>
      <c r="E3852" s="72">
        <v>0</v>
      </c>
      <c r="F3852" s="64">
        <v>38584</v>
      </c>
      <c r="G3852" s="65">
        <v>0.78749999999999998</v>
      </c>
      <c r="H3852" s="66">
        <v>31.812333333333331</v>
      </c>
      <c r="I3852" s="66">
        <v>37.763333333333328</v>
      </c>
      <c r="J3852" s="66">
        <v>1.4777567560366009</v>
      </c>
      <c r="K3852" s="66">
        <v>9.5014979883892584E-2</v>
      </c>
      <c r="M3852" s="67">
        <v>0.06</v>
      </c>
      <c r="N3852" s="67">
        <v>0.03</v>
      </c>
      <c r="Q3852" s="67">
        <v>0.34</v>
      </c>
    </row>
    <row r="3853" spans="1:17" ht="14" customHeight="1" x14ac:dyDescent="0.2">
      <c r="A3853" s="46">
        <v>3851</v>
      </c>
      <c r="B3853" s="63">
        <v>-81.166583333333335</v>
      </c>
      <c r="C3853" s="63">
        <v>24.929683333333333</v>
      </c>
      <c r="D3853" s="71">
        <v>68</v>
      </c>
      <c r="E3853" s="72">
        <v>0</v>
      </c>
      <c r="F3853" s="64">
        <v>38584</v>
      </c>
      <c r="G3853" s="65">
        <v>0.81597222222222221</v>
      </c>
      <c r="H3853" s="66">
        <v>32.001333333333335</v>
      </c>
      <c r="I3853" s="66">
        <v>37.562000000000005</v>
      </c>
      <c r="J3853" s="66">
        <v>1.737111722378275</v>
      </c>
      <c r="K3853" s="66">
        <v>0.28115699680203343</v>
      </c>
      <c r="M3853" s="67">
        <v>0.06</v>
      </c>
      <c r="N3853" s="67">
        <v>0.06</v>
      </c>
      <c r="Q3853" s="67">
        <v>3.4</v>
      </c>
    </row>
    <row r="3854" spans="1:17" ht="14" customHeight="1" x14ac:dyDescent="0.2">
      <c r="A3854" s="46">
        <v>3852</v>
      </c>
      <c r="B3854" s="63">
        <v>-80.126833333333337</v>
      </c>
      <c r="C3854" s="63">
        <v>25.644333333333332</v>
      </c>
      <c r="D3854" s="71">
        <v>1</v>
      </c>
      <c r="E3854" s="72">
        <v>0</v>
      </c>
      <c r="F3854" s="64">
        <v>38653</v>
      </c>
      <c r="G3854" s="65">
        <v>0.55972222222222223</v>
      </c>
      <c r="H3854" s="66">
        <v>24.980333333333334</v>
      </c>
      <c r="I3854" s="66">
        <v>35.914333333333332</v>
      </c>
      <c r="J3854" s="66">
        <v>2.6194979018749995</v>
      </c>
      <c r="K3854" s="66">
        <v>0.82352188644078184</v>
      </c>
      <c r="L3854" s="67">
        <v>0.23</v>
      </c>
      <c r="M3854" s="67">
        <v>0.05</v>
      </c>
      <c r="N3854" s="67">
        <v>0.27</v>
      </c>
      <c r="Q3854" s="67">
        <v>0</v>
      </c>
    </row>
    <row r="3855" spans="1:17" ht="14" customHeight="1" x14ac:dyDescent="0.2">
      <c r="A3855" s="46">
        <v>3853</v>
      </c>
      <c r="B3855" s="63">
        <v>-80.104166666666671</v>
      </c>
      <c r="C3855" s="63">
        <v>25.640999999999998</v>
      </c>
      <c r="D3855" s="71">
        <v>2</v>
      </c>
      <c r="E3855" s="72">
        <v>0</v>
      </c>
      <c r="F3855" s="64">
        <v>38653</v>
      </c>
      <c r="G3855" s="65">
        <v>0.57291666666666663</v>
      </c>
      <c r="H3855" s="66">
        <v>26.007666666666665</v>
      </c>
      <c r="I3855" s="66">
        <v>36.205999999999996</v>
      </c>
      <c r="J3855" s="66">
        <v>1.0271189141562498</v>
      </c>
      <c r="K3855" s="66">
        <v>0.35535557063593792</v>
      </c>
      <c r="L3855" s="67">
        <v>0</v>
      </c>
      <c r="M3855" s="67">
        <v>0</v>
      </c>
      <c r="N3855" s="67">
        <v>0.09</v>
      </c>
      <c r="Q3855" s="67">
        <v>0</v>
      </c>
    </row>
    <row r="3856" spans="1:17" ht="14" customHeight="1" x14ac:dyDescent="0.2">
      <c r="A3856" s="46">
        <v>3854</v>
      </c>
      <c r="B3856" s="63">
        <v>-80.083666666666673</v>
      </c>
      <c r="C3856" s="63">
        <v>25.645666666666667</v>
      </c>
      <c r="D3856" s="71">
        <v>3</v>
      </c>
      <c r="E3856" s="72">
        <v>0</v>
      </c>
      <c r="F3856" s="64">
        <v>38653</v>
      </c>
      <c r="G3856" s="65">
        <v>0.58750000000000002</v>
      </c>
      <c r="H3856" s="66">
        <v>27.02</v>
      </c>
      <c r="I3856" s="66">
        <v>36.21</v>
      </c>
      <c r="J3856" s="66">
        <v>0.36099728703125</v>
      </c>
      <c r="K3856" s="66">
        <v>0.14937487239203134</v>
      </c>
      <c r="L3856" s="67">
        <v>0</v>
      </c>
      <c r="M3856" s="67">
        <v>0</v>
      </c>
      <c r="N3856" s="67">
        <v>0</v>
      </c>
      <c r="Q3856" s="67">
        <v>0</v>
      </c>
    </row>
    <row r="3857" spans="1:17" ht="14" customHeight="1" x14ac:dyDescent="0.2">
      <c r="A3857" s="46">
        <v>3855</v>
      </c>
      <c r="B3857" s="63">
        <v>-80.379499999999993</v>
      </c>
      <c r="C3857" s="63">
        <v>25.108499999999999</v>
      </c>
      <c r="D3857" s="71">
        <v>4</v>
      </c>
      <c r="E3857" s="72">
        <v>0</v>
      </c>
      <c r="F3857" s="64">
        <v>38653</v>
      </c>
      <c r="G3857" s="65">
        <v>0.75694444444444453</v>
      </c>
      <c r="H3857" s="66">
        <v>23.498999999999999</v>
      </c>
      <c r="I3857" s="66">
        <v>35.289333333333332</v>
      </c>
      <c r="J3857" s="66">
        <v>0.90122337787500006</v>
      </c>
      <c r="K3857" s="66">
        <v>0.18639251379484378</v>
      </c>
      <c r="L3857" s="67">
        <v>0</v>
      </c>
      <c r="M3857" s="67">
        <v>0.03</v>
      </c>
      <c r="N3857" s="67">
        <v>0.12</v>
      </c>
      <c r="Q3857" s="67">
        <v>1.3</v>
      </c>
    </row>
    <row r="3858" spans="1:17" ht="14" customHeight="1" x14ac:dyDescent="0.2">
      <c r="A3858" s="46">
        <v>3856</v>
      </c>
      <c r="B3858" s="63">
        <v>-80.355000000000004</v>
      </c>
      <c r="C3858" s="63">
        <v>25.093333333333334</v>
      </c>
      <c r="D3858" s="71">
        <v>5</v>
      </c>
      <c r="E3858" s="72">
        <v>0</v>
      </c>
      <c r="F3858" s="64">
        <v>38653</v>
      </c>
      <c r="G3858" s="65">
        <v>0.77083333333333337</v>
      </c>
      <c r="H3858" s="66">
        <v>24.022333333333336</v>
      </c>
      <c r="I3858" s="66">
        <v>36.394333333333336</v>
      </c>
      <c r="J3858" s="66">
        <v>0.76008976515624993</v>
      </c>
      <c r="K3858" s="66">
        <v>0.19205055670062521</v>
      </c>
      <c r="L3858" s="67">
        <v>0</v>
      </c>
      <c r="M3858" s="67">
        <v>0</v>
      </c>
      <c r="N3858" s="67">
        <v>0</v>
      </c>
      <c r="Q3858" s="67">
        <v>0.06</v>
      </c>
    </row>
    <row r="3859" spans="1:17" ht="14" customHeight="1" x14ac:dyDescent="0.2">
      <c r="A3859" s="46">
        <v>3857</v>
      </c>
      <c r="B3859" s="63">
        <v>-80.334000000000003</v>
      </c>
      <c r="C3859" s="63">
        <v>25.079166666666666</v>
      </c>
      <c r="D3859" s="71">
        <v>5.5</v>
      </c>
      <c r="E3859" s="72">
        <v>0</v>
      </c>
      <c r="F3859" s="64">
        <v>38653</v>
      </c>
      <c r="G3859" s="65">
        <v>0.78611111111111109</v>
      </c>
      <c r="H3859" s="66">
        <v>24.674000000000003</v>
      </c>
      <c r="I3859" s="66">
        <v>36.347333333333331</v>
      </c>
      <c r="J3859" s="66">
        <v>0.59755028315625003</v>
      </c>
      <c r="K3859" s="66">
        <v>0.141155381399375</v>
      </c>
      <c r="L3859" s="67">
        <v>0</v>
      </c>
      <c r="M3859" s="67">
        <v>0</v>
      </c>
      <c r="N3859" s="67">
        <v>0</v>
      </c>
      <c r="Q3859" s="67">
        <v>0</v>
      </c>
    </row>
    <row r="3860" spans="1:17" ht="14" customHeight="1" x14ac:dyDescent="0.2">
      <c r="A3860" s="46">
        <v>3858</v>
      </c>
      <c r="B3860" s="63">
        <v>-80.316500000000005</v>
      </c>
      <c r="C3860" s="63">
        <v>25.064833333333333</v>
      </c>
      <c r="D3860" s="71">
        <v>6</v>
      </c>
      <c r="E3860" s="72">
        <v>0</v>
      </c>
      <c r="F3860" s="64">
        <v>38653</v>
      </c>
      <c r="G3860" s="65">
        <v>0.7993055555555556</v>
      </c>
      <c r="H3860" s="66">
        <v>27.106666666666669</v>
      </c>
      <c r="I3860" s="66">
        <v>36.227666666666671</v>
      </c>
      <c r="J3860" s="66">
        <v>0.52789050515625002</v>
      </c>
      <c r="K3860" s="66">
        <v>0.15918891924046871</v>
      </c>
      <c r="L3860" s="67">
        <v>0</v>
      </c>
      <c r="M3860" s="67">
        <v>0</v>
      </c>
      <c r="N3860" s="67">
        <v>0</v>
      </c>
      <c r="Q3860" s="67">
        <v>0</v>
      </c>
    </row>
    <row r="3861" spans="1:17" ht="14" customHeight="1" x14ac:dyDescent="0.2">
      <c r="A3861" s="46">
        <v>3859</v>
      </c>
      <c r="B3861" s="63">
        <v>-80.289333333333332</v>
      </c>
      <c r="C3861" s="63">
        <v>25.047333333333334</v>
      </c>
      <c r="D3861" s="71">
        <v>6.5</v>
      </c>
      <c r="E3861" s="72">
        <v>0</v>
      </c>
      <c r="F3861" s="64">
        <v>38653</v>
      </c>
      <c r="G3861" s="65">
        <v>0.81736111111111109</v>
      </c>
      <c r="H3861" s="66">
        <v>27.25</v>
      </c>
      <c r="I3861" s="66">
        <v>36.215666666666671</v>
      </c>
      <c r="J3861" s="66">
        <v>0.37442130674999996</v>
      </c>
      <c r="K3861" s="66">
        <v>0.14010867067265637</v>
      </c>
      <c r="L3861" s="66">
        <v>0.08</v>
      </c>
      <c r="M3861" s="66">
        <v>0</v>
      </c>
      <c r="N3861" s="66">
        <v>0</v>
      </c>
      <c r="P3861" s="66"/>
      <c r="Q3861" s="66">
        <v>0</v>
      </c>
    </row>
    <row r="3862" spans="1:17" ht="14" customHeight="1" x14ac:dyDescent="0.2">
      <c r="A3862" s="46">
        <v>3860</v>
      </c>
      <c r="B3862" s="63">
        <v>-80.690333333333328</v>
      </c>
      <c r="C3862" s="63">
        <v>24.716999999999999</v>
      </c>
      <c r="D3862" s="71">
        <v>9.5</v>
      </c>
      <c r="E3862" s="72">
        <v>0</v>
      </c>
      <c r="F3862" s="64">
        <v>38653</v>
      </c>
      <c r="G3862" s="65">
        <v>0.95694444444444438</v>
      </c>
      <c r="H3862" s="66">
        <v>27.181666666666668</v>
      </c>
      <c r="I3862" s="66">
        <v>36.225333333333339</v>
      </c>
      <c r="J3862" s="66">
        <v>0.45133731162500001</v>
      </c>
      <c r="K3862" s="66">
        <v>0.17822563044703116</v>
      </c>
      <c r="L3862" s="67">
        <v>0</v>
      </c>
      <c r="M3862" s="67">
        <v>0</v>
      </c>
      <c r="N3862" s="67">
        <v>0</v>
      </c>
      <c r="Q3862" s="67">
        <v>0</v>
      </c>
    </row>
    <row r="3863" spans="1:17" ht="14" customHeight="1" x14ac:dyDescent="0.2">
      <c r="A3863" s="46">
        <v>3861</v>
      </c>
      <c r="B3863" s="63">
        <v>-80.724833333333336</v>
      </c>
      <c r="C3863" s="63">
        <v>24.762166666666666</v>
      </c>
      <c r="D3863" s="71">
        <v>9</v>
      </c>
      <c r="E3863" s="72">
        <v>0</v>
      </c>
      <c r="F3863" s="64">
        <v>38653</v>
      </c>
      <c r="G3863" s="65">
        <v>0.98888888888888893</v>
      </c>
      <c r="H3863" s="66">
        <v>26.90733333333333</v>
      </c>
      <c r="I3863" s="66">
        <v>36.229666666666667</v>
      </c>
      <c r="J3863" s="66">
        <v>0.58666594284374995</v>
      </c>
      <c r="K3863" s="66">
        <v>0.19708275003843739</v>
      </c>
      <c r="L3863" s="67">
        <v>0</v>
      </c>
      <c r="M3863" s="67">
        <v>0</v>
      </c>
      <c r="N3863" s="67">
        <v>0</v>
      </c>
      <c r="Q3863" s="67">
        <v>0.14000000000000001</v>
      </c>
    </row>
    <row r="3864" spans="1:17" ht="14" customHeight="1" x14ac:dyDescent="0.2">
      <c r="A3864" s="46">
        <v>3862</v>
      </c>
      <c r="B3864" s="63">
        <v>-80.743333333333339</v>
      </c>
      <c r="C3864" s="63">
        <v>24.794333333333334</v>
      </c>
      <c r="D3864" s="71">
        <v>8</v>
      </c>
      <c r="E3864" s="72">
        <v>0</v>
      </c>
      <c r="F3864" s="64">
        <v>38654</v>
      </c>
      <c r="G3864" s="65">
        <v>1.3194444444444444E-2</v>
      </c>
      <c r="H3864" s="66">
        <v>26.184333333333331</v>
      </c>
      <c r="I3864" s="66">
        <v>36.25</v>
      </c>
      <c r="J3864" s="66">
        <v>0.87256128171874991</v>
      </c>
      <c r="K3864" s="66">
        <v>0.24104097244718775</v>
      </c>
      <c r="L3864" s="67">
        <v>0</v>
      </c>
      <c r="M3864" s="67">
        <v>0.02</v>
      </c>
      <c r="N3864" s="67">
        <v>0</v>
      </c>
      <c r="Q3864" s="67">
        <v>0.09</v>
      </c>
    </row>
    <row r="3865" spans="1:17" ht="14" customHeight="1" x14ac:dyDescent="0.2">
      <c r="A3865" s="46">
        <v>3863</v>
      </c>
      <c r="B3865" s="63">
        <v>-80.756666666666661</v>
      </c>
      <c r="C3865" s="63">
        <v>24.814333333333334</v>
      </c>
      <c r="D3865" s="71">
        <v>7</v>
      </c>
      <c r="E3865" s="72">
        <v>0</v>
      </c>
      <c r="F3865" s="64">
        <v>38654</v>
      </c>
      <c r="G3865" s="65">
        <v>3.9583333333333331E-2</v>
      </c>
      <c r="H3865" s="66">
        <v>25.158000000000001</v>
      </c>
      <c r="I3865" s="66">
        <v>36.289333333333332</v>
      </c>
      <c r="J3865" s="66">
        <v>0.77315097353124984</v>
      </c>
      <c r="K3865" s="66">
        <v>0.19700655965625014</v>
      </c>
      <c r="L3865" s="67">
        <v>0</v>
      </c>
      <c r="M3865" s="67">
        <v>0.01</v>
      </c>
      <c r="N3865" s="67">
        <v>0</v>
      </c>
      <c r="Q3865" s="67">
        <v>0.25</v>
      </c>
    </row>
    <row r="3866" spans="1:17" ht="14" customHeight="1" x14ac:dyDescent="0.2">
      <c r="A3866" s="46">
        <v>3864</v>
      </c>
      <c r="B3866" s="63">
        <v>-80.861333333333334</v>
      </c>
      <c r="C3866" s="63">
        <v>24.787333333333333</v>
      </c>
      <c r="D3866" s="71">
        <v>10</v>
      </c>
      <c r="E3866" s="72">
        <v>0</v>
      </c>
      <c r="F3866" s="64">
        <v>38654</v>
      </c>
      <c r="G3866" s="65">
        <v>0.48472222222222222</v>
      </c>
      <c r="H3866" s="66">
        <v>23.213333333333335</v>
      </c>
      <c r="I3866" s="66">
        <v>36.155333333333331</v>
      </c>
      <c r="J3866" s="66">
        <v>2.6920601706249991</v>
      </c>
      <c r="K3866" s="66">
        <v>2.3891399094445314</v>
      </c>
      <c r="L3866" s="66">
        <v>4.5</v>
      </c>
      <c r="M3866" s="66">
        <v>0.14000000000000001</v>
      </c>
      <c r="N3866" s="66">
        <v>0.38</v>
      </c>
      <c r="P3866" s="66"/>
      <c r="Q3866" s="66">
        <v>4.5999999999999996</v>
      </c>
    </row>
    <row r="3867" spans="1:17" ht="14" customHeight="1" x14ac:dyDescent="0.2">
      <c r="A3867" s="46">
        <v>3865</v>
      </c>
      <c r="B3867" s="63">
        <v>-80.848166666666671</v>
      </c>
      <c r="C3867" s="63">
        <v>24.752833333333335</v>
      </c>
      <c r="D3867" s="71">
        <v>11</v>
      </c>
      <c r="E3867" s="72">
        <v>0</v>
      </c>
      <c r="F3867" s="64">
        <v>38654</v>
      </c>
      <c r="G3867" s="65">
        <v>0.50208333333333333</v>
      </c>
      <c r="H3867" s="66">
        <v>25.028000000000002</v>
      </c>
      <c r="I3867" s="66">
        <v>36.244000000000007</v>
      </c>
      <c r="J3867" s="66">
        <v>1.4969596043125</v>
      </c>
      <c r="K3867" s="66">
        <v>0.65990848286328141</v>
      </c>
      <c r="L3867" s="67">
        <v>0.25</v>
      </c>
      <c r="M3867" s="67">
        <v>0.08</v>
      </c>
      <c r="N3867" s="67">
        <v>0</v>
      </c>
      <c r="Q3867" s="67">
        <v>0.82</v>
      </c>
    </row>
    <row r="3868" spans="1:17" ht="14" customHeight="1" x14ac:dyDescent="0.2">
      <c r="A3868" s="46">
        <v>3866</v>
      </c>
      <c r="B3868" s="63">
        <v>-80.832499999999996</v>
      </c>
      <c r="C3868" s="63">
        <v>24.7135</v>
      </c>
      <c r="D3868" s="71">
        <v>12</v>
      </c>
      <c r="E3868" s="72">
        <v>0</v>
      </c>
      <c r="F3868" s="64">
        <v>38654</v>
      </c>
      <c r="G3868" s="65">
        <v>0.52152777777777781</v>
      </c>
      <c r="H3868" s="66">
        <v>26.705666666666662</v>
      </c>
      <c r="I3868" s="66">
        <v>36.203333333333333</v>
      </c>
      <c r="J3868" s="66">
        <v>0.74267482065625001</v>
      </c>
      <c r="K3868" s="66">
        <v>0.26732846835859386</v>
      </c>
      <c r="L3868" s="67">
        <v>0.06</v>
      </c>
      <c r="M3868" s="67">
        <v>0.03</v>
      </c>
      <c r="N3868" s="67">
        <v>0.03</v>
      </c>
      <c r="Q3868" s="67">
        <v>0.3</v>
      </c>
    </row>
    <row r="3869" spans="1:17" ht="14" customHeight="1" x14ac:dyDescent="0.2">
      <c r="A3869" s="46">
        <v>3867</v>
      </c>
      <c r="B3869" s="63">
        <v>-80.99433333333333</v>
      </c>
      <c r="C3869" s="63">
        <v>24.5915</v>
      </c>
      <c r="D3869" s="71">
        <v>15.5</v>
      </c>
      <c r="E3869" s="72">
        <v>0</v>
      </c>
      <c r="F3869" s="64">
        <v>38654</v>
      </c>
      <c r="G3869" s="65">
        <v>0.57361111111111118</v>
      </c>
      <c r="H3869" s="66">
        <v>27.081</v>
      </c>
      <c r="I3869" s="66">
        <v>36.201333333333338</v>
      </c>
      <c r="J3869" s="66">
        <v>0.43174549906250004</v>
      </c>
      <c r="K3869" s="66">
        <v>0.17252405017999997</v>
      </c>
      <c r="L3869" s="67">
        <v>0</v>
      </c>
      <c r="M3869" s="67">
        <v>0.01</v>
      </c>
      <c r="N3869" s="67">
        <v>0.02</v>
      </c>
      <c r="Q3869" s="67">
        <v>0.12</v>
      </c>
    </row>
    <row r="3870" spans="1:17" ht="14" customHeight="1" x14ac:dyDescent="0.2">
      <c r="A3870" s="46">
        <v>3868</v>
      </c>
      <c r="B3870" s="63">
        <v>-81.015500000000003</v>
      </c>
      <c r="C3870" s="63">
        <v>24.644666666666666</v>
      </c>
      <c r="D3870" s="71">
        <v>15</v>
      </c>
      <c r="E3870" s="72">
        <v>0</v>
      </c>
      <c r="F3870" s="64">
        <v>38654</v>
      </c>
      <c r="G3870" s="65">
        <v>0.60763888888888895</v>
      </c>
      <c r="H3870" s="66">
        <v>26.754333333333335</v>
      </c>
      <c r="I3870" s="66">
        <v>36.18866666666667</v>
      </c>
      <c r="J3870" s="66">
        <v>0.83120078853125012</v>
      </c>
      <c r="K3870" s="66">
        <v>0.26022643630468756</v>
      </c>
      <c r="L3870" s="67">
        <v>7.0000000000000007E-2</v>
      </c>
      <c r="M3870" s="67">
        <v>0.03</v>
      </c>
      <c r="N3870" s="67">
        <v>0.05</v>
      </c>
      <c r="Q3870" s="67">
        <v>0.4</v>
      </c>
    </row>
    <row r="3871" spans="1:17" ht="14" customHeight="1" x14ac:dyDescent="0.2">
      <c r="A3871" s="46">
        <v>3869</v>
      </c>
      <c r="B3871" s="63">
        <v>-81.024000000000001</v>
      </c>
      <c r="C3871" s="63">
        <v>24.674666666666667</v>
      </c>
      <c r="D3871" s="71">
        <v>14</v>
      </c>
      <c r="E3871" s="72">
        <v>0</v>
      </c>
      <c r="F3871" s="64">
        <v>38654</v>
      </c>
      <c r="G3871" s="65">
        <v>0.6381944444444444</v>
      </c>
      <c r="H3871" s="66">
        <v>24.278000000000002</v>
      </c>
      <c r="I3871" s="66">
        <v>36.239000000000004</v>
      </c>
      <c r="J3871" s="66">
        <v>1.7088414290624998</v>
      </c>
      <c r="K3871" s="66">
        <v>0.47193411160968751</v>
      </c>
      <c r="L3871" s="67">
        <v>2.2000000000000002</v>
      </c>
      <c r="M3871" s="67">
        <v>0.09</v>
      </c>
      <c r="N3871" s="67">
        <v>0.34</v>
      </c>
      <c r="Q3871" s="67">
        <v>6.1</v>
      </c>
    </row>
    <row r="3872" spans="1:17" ht="14" customHeight="1" x14ac:dyDescent="0.2">
      <c r="A3872" s="46">
        <v>3870</v>
      </c>
      <c r="B3872" s="63">
        <v>-81.029499999999999</v>
      </c>
      <c r="C3872" s="63">
        <v>24.700333333333333</v>
      </c>
      <c r="D3872" s="71">
        <v>13</v>
      </c>
      <c r="E3872" s="72">
        <v>0</v>
      </c>
      <c r="F3872" s="64">
        <v>38654</v>
      </c>
      <c r="G3872" s="65">
        <v>0.65833333333333333</v>
      </c>
      <c r="H3872" s="66">
        <v>23.614333333333331</v>
      </c>
      <c r="I3872" s="66">
        <v>36.289666666666669</v>
      </c>
      <c r="J3872" s="66">
        <v>2.1162785680937501</v>
      </c>
      <c r="K3872" s="66">
        <v>0.5422995576732812</v>
      </c>
      <c r="L3872" s="67">
        <v>3.1</v>
      </c>
      <c r="M3872" s="67">
        <v>0.1</v>
      </c>
      <c r="N3872" s="67">
        <v>0.61</v>
      </c>
      <c r="Q3872" s="67">
        <v>10.6</v>
      </c>
    </row>
    <row r="3873" spans="1:17" ht="14" customHeight="1" x14ac:dyDescent="0.2">
      <c r="A3873" s="46">
        <v>3871</v>
      </c>
      <c r="B3873" s="63">
        <v>-81.182666666666663</v>
      </c>
      <c r="C3873" s="63">
        <v>24.598166666666668</v>
      </c>
      <c r="D3873" s="71">
        <v>18</v>
      </c>
      <c r="E3873" s="72">
        <v>0</v>
      </c>
      <c r="F3873" s="64">
        <v>38654</v>
      </c>
      <c r="G3873" s="65">
        <v>0.7055555555555556</v>
      </c>
      <c r="H3873" s="66">
        <v>26.938333333333333</v>
      </c>
      <c r="I3873" s="66">
        <v>36.18866666666667</v>
      </c>
      <c r="J3873" s="66">
        <v>0.84426199690625015</v>
      </c>
      <c r="K3873" s="66">
        <v>0.24300740993031242</v>
      </c>
      <c r="L3873" s="67">
        <v>0</v>
      </c>
      <c r="M3873" s="67">
        <v>0.02</v>
      </c>
      <c r="N3873" s="67">
        <v>0</v>
      </c>
      <c r="Q3873" s="67">
        <v>0.15</v>
      </c>
    </row>
    <row r="3874" spans="1:17" ht="14" customHeight="1" x14ac:dyDescent="0.2">
      <c r="A3874" s="46">
        <v>3872</v>
      </c>
      <c r="B3874" s="63">
        <v>-81.194166666666661</v>
      </c>
      <c r="C3874" s="63">
        <v>24.632833333333334</v>
      </c>
      <c r="D3874" s="71">
        <v>17</v>
      </c>
      <c r="E3874" s="72">
        <v>0</v>
      </c>
      <c r="F3874" s="64">
        <v>38654</v>
      </c>
      <c r="G3874" s="65">
        <v>0.73472222222222217</v>
      </c>
      <c r="H3874" s="66">
        <v>25.705666666666669</v>
      </c>
      <c r="I3874" s="66">
        <v>36.209333333333333</v>
      </c>
      <c r="J3874" s="66">
        <v>1.4175039200312503</v>
      </c>
      <c r="K3874" s="66">
        <v>0.40743169686109393</v>
      </c>
      <c r="L3874" s="67">
        <v>0</v>
      </c>
      <c r="M3874" s="67">
        <v>0.03</v>
      </c>
      <c r="N3874" s="67">
        <v>0</v>
      </c>
      <c r="Q3874" s="67">
        <v>1.2</v>
      </c>
    </row>
    <row r="3875" spans="1:17" ht="14" customHeight="1" x14ac:dyDescent="0.2">
      <c r="A3875" s="46">
        <v>3873</v>
      </c>
      <c r="B3875" s="63">
        <v>-81.203666666666663</v>
      </c>
      <c r="C3875" s="63">
        <v>24.670666666666666</v>
      </c>
      <c r="D3875" s="71">
        <v>16</v>
      </c>
      <c r="E3875" s="72">
        <v>0</v>
      </c>
      <c r="F3875" s="64">
        <v>38654</v>
      </c>
      <c r="G3875" s="65">
        <v>0.75624999999999998</v>
      </c>
      <c r="H3875" s="66">
        <v>23.514333333333337</v>
      </c>
      <c r="I3875" s="66">
        <v>35.912333333333329</v>
      </c>
      <c r="J3875" s="66">
        <v>3.4539639925000003</v>
      </c>
      <c r="K3875" s="66">
        <v>0.90828005851093774</v>
      </c>
      <c r="L3875" s="67">
        <v>1.7</v>
      </c>
      <c r="M3875" s="67">
        <v>0.1</v>
      </c>
      <c r="N3875" s="67">
        <v>0.75</v>
      </c>
      <c r="Q3875" s="67">
        <v>1.9</v>
      </c>
    </row>
    <row r="3876" spans="1:17" ht="14" customHeight="1" x14ac:dyDescent="0.2">
      <c r="A3876" s="46">
        <v>3874</v>
      </c>
      <c r="B3876" s="63">
        <v>-81.393333333333331</v>
      </c>
      <c r="C3876" s="63">
        <v>24.483499999999999</v>
      </c>
      <c r="D3876" s="71">
        <v>21.5</v>
      </c>
      <c r="E3876" s="72">
        <v>0</v>
      </c>
      <c r="F3876" s="64">
        <v>38654</v>
      </c>
      <c r="G3876" s="65">
        <v>0.83611111111111114</v>
      </c>
      <c r="H3876" s="66">
        <v>27.108333333333334</v>
      </c>
      <c r="I3876" s="66">
        <v>36.207999999999998</v>
      </c>
      <c r="J3876" s="66">
        <v>0.47274318090624989</v>
      </c>
      <c r="K3876" s="66">
        <v>0.14746467066718763</v>
      </c>
      <c r="L3876" s="67">
        <v>0</v>
      </c>
      <c r="M3876" s="67">
        <v>0.01</v>
      </c>
      <c r="N3876" s="67">
        <v>0.05</v>
      </c>
      <c r="Q3876" s="67">
        <v>0.17</v>
      </c>
    </row>
    <row r="3877" spans="1:17" ht="14" customHeight="1" x14ac:dyDescent="0.2">
      <c r="A3877" s="46">
        <v>3875</v>
      </c>
      <c r="B3877" s="63">
        <v>-81.414000000000001</v>
      </c>
      <c r="C3877" s="63">
        <v>24.535833333333333</v>
      </c>
      <c r="D3877" s="71">
        <v>21</v>
      </c>
      <c r="E3877" s="72">
        <v>0</v>
      </c>
      <c r="F3877" s="64">
        <v>38654</v>
      </c>
      <c r="G3877" s="65">
        <v>0.87430555555555556</v>
      </c>
      <c r="H3877" s="66">
        <v>26.942666666666668</v>
      </c>
      <c r="I3877" s="66">
        <v>36.20933333333334</v>
      </c>
      <c r="J3877" s="66">
        <v>0.55764103534374987</v>
      </c>
      <c r="K3877" s="66">
        <v>0.19284511354343767</v>
      </c>
      <c r="L3877" s="67">
        <v>0</v>
      </c>
      <c r="M3877" s="67">
        <v>0.02</v>
      </c>
      <c r="N3877" s="67">
        <v>0</v>
      </c>
      <c r="Q3877" s="67">
        <v>0.05</v>
      </c>
    </row>
    <row r="3878" spans="1:17" ht="14" customHeight="1" x14ac:dyDescent="0.2">
      <c r="A3878" s="46">
        <v>3876</v>
      </c>
      <c r="B3878" s="63">
        <v>-81.418499999999995</v>
      </c>
      <c r="C3878" s="63">
        <v>24.5745</v>
      </c>
      <c r="D3878" s="71">
        <v>20</v>
      </c>
      <c r="E3878" s="72">
        <v>0</v>
      </c>
      <c r="F3878" s="64">
        <v>38654</v>
      </c>
      <c r="G3878" s="65">
        <v>0.90347222222222223</v>
      </c>
      <c r="H3878" s="66">
        <v>24.275333333333336</v>
      </c>
      <c r="I3878" s="66">
        <v>35.905000000000001</v>
      </c>
      <c r="J3878" s="66">
        <v>3.3668892699999997</v>
      </c>
      <c r="K3878" s="66">
        <v>0.71296964188671941</v>
      </c>
      <c r="L3878" s="67">
        <v>0.72</v>
      </c>
      <c r="M3878" s="67">
        <v>0.09</v>
      </c>
      <c r="N3878" s="67">
        <v>0.41</v>
      </c>
      <c r="Q3878" s="67">
        <v>1.8</v>
      </c>
    </row>
    <row r="3879" spans="1:17" ht="14" customHeight="1" x14ac:dyDescent="0.2">
      <c r="A3879" s="46">
        <v>3877</v>
      </c>
      <c r="B3879" s="63">
        <v>-81.422166666666669</v>
      </c>
      <c r="C3879" s="63">
        <v>24.608333333333334</v>
      </c>
      <c r="D3879" s="71">
        <v>19</v>
      </c>
      <c r="E3879" s="72">
        <v>0</v>
      </c>
      <c r="F3879" s="64">
        <v>38654</v>
      </c>
      <c r="G3879" s="65">
        <v>0.92708333333333337</v>
      </c>
      <c r="H3879" s="66">
        <v>23.641999999999999</v>
      </c>
      <c r="I3879" s="66">
        <v>35.782000000000004</v>
      </c>
      <c r="J3879" s="66">
        <v>3.6571383449999999</v>
      </c>
      <c r="K3879" s="66">
        <v>1.060252660124219</v>
      </c>
      <c r="L3879" s="67">
        <v>3.3</v>
      </c>
      <c r="M3879" s="67">
        <v>0.11</v>
      </c>
      <c r="N3879" s="67">
        <v>0.8</v>
      </c>
      <c r="Q3879" s="67">
        <v>3</v>
      </c>
    </row>
    <row r="3880" spans="1:17" ht="14" customHeight="1" x14ac:dyDescent="0.2">
      <c r="A3880" s="46">
        <v>3878</v>
      </c>
      <c r="B3880" s="63">
        <v>-81.829166666666666</v>
      </c>
      <c r="C3880" s="63">
        <v>24.536833333333334</v>
      </c>
      <c r="D3880" s="71">
        <v>24</v>
      </c>
      <c r="E3880" s="72">
        <v>0</v>
      </c>
      <c r="F3880" s="64">
        <v>38655</v>
      </c>
      <c r="G3880" s="65">
        <v>0.72083333333333333</v>
      </c>
      <c r="H3880" s="66">
        <v>24.14833333333333</v>
      </c>
      <c r="I3880" s="66">
        <v>35.748333333333335</v>
      </c>
      <c r="J3880" s="66">
        <v>2.8843501828124998</v>
      </c>
      <c r="K3880" s="66">
        <v>1.1026507937548451</v>
      </c>
      <c r="L3880" s="67">
        <v>1.9</v>
      </c>
      <c r="M3880" s="67">
        <v>0.09</v>
      </c>
      <c r="N3880" s="67">
        <v>0.91</v>
      </c>
      <c r="Q3880" s="67">
        <v>2.2000000000000002</v>
      </c>
    </row>
    <row r="3881" spans="1:17" ht="14" customHeight="1" x14ac:dyDescent="0.2">
      <c r="A3881" s="46">
        <v>3879</v>
      </c>
      <c r="B3881" s="63">
        <v>-81.829333333333338</v>
      </c>
      <c r="C3881" s="63">
        <v>24.486166666666666</v>
      </c>
      <c r="D3881" s="71">
        <v>23</v>
      </c>
      <c r="E3881" s="72">
        <v>0</v>
      </c>
      <c r="F3881" s="64">
        <v>38655</v>
      </c>
      <c r="G3881" s="65">
        <v>0.7402777777777777</v>
      </c>
      <c r="H3881" s="66">
        <v>26.242000000000001</v>
      </c>
      <c r="I3881" s="66">
        <v>36.24666666666667</v>
      </c>
      <c r="J3881" s="66">
        <v>1.0013593087499999</v>
      </c>
      <c r="K3881" s="66">
        <v>0.33988348088171894</v>
      </c>
      <c r="L3881" s="67">
        <v>0</v>
      </c>
      <c r="M3881" s="67">
        <v>0.02</v>
      </c>
      <c r="N3881" s="67">
        <v>0</v>
      </c>
      <c r="Q3881" s="67">
        <v>0.25</v>
      </c>
    </row>
    <row r="3882" spans="1:17" ht="14" customHeight="1" x14ac:dyDescent="0.2">
      <c r="A3882" s="46">
        <v>3880</v>
      </c>
      <c r="B3882" s="63">
        <v>-81.83016666666667</v>
      </c>
      <c r="C3882" s="63">
        <v>24.454833333333333</v>
      </c>
      <c r="D3882" s="71">
        <v>22</v>
      </c>
      <c r="E3882" s="72">
        <v>0</v>
      </c>
      <c r="F3882" s="64">
        <v>38655</v>
      </c>
      <c r="G3882" s="65">
        <v>0.75347222222222221</v>
      </c>
      <c r="H3882" s="66">
        <v>26.745999999999999</v>
      </c>
      <c r="I3882" s="66">
        <v>36.21</v>
      </c>
      <c r="J3882" s="66">
        <v>0.79310559743750009</v>
      </c>
      <c r="K3882" s="66">
        <v>0.27787902223484384</v>
      </c>
      <c r="L3882" s="67">
        <v>0</v>
      </c>
      <c r="M3882" s="67">
        <v>0.02</v>
      </c>
      <c r="N3882" s="67">
        <v>0.01</v>
      </c>
      <c r="Q3882" s="67">
        <v>0.32</v>
      </c>
    </row>
    <row r="3883" spans="1:17" ht="14" customHeight="1" x14ac:dyDescent="0.2">
      <c r="A3883" s="46">
        <v>3881</v>
      </c>
      <c r="B3883" s="63">
        <v>-81.828500000000005</v>
      </c>
      <c r="C3883" s="63">
        <v>24.396999999999998</v>
      </c>
      <c r="D3883" s="71">
        <v>22.5</v>
      </c>
      <c r="E3883" s="72">
        <v>0</v>
      </c>
      <c r="F3883" s="64">
        <v>38655</v>
      </c>
      <c r="G3883" s="65">
        <v>0.77500000000000002</v>
      </c>
      <c r="H3883" s="66">
        <v>26.560666666666663</v>
      </c>
      <c r="I3883" s="66">
        <v>36.219666666666669</v>
      </c>
      <c r="J3883" s="66">
        <v>0.11718806403124998</v>
      </c>
      <c r="K3883" s="66">
        <v>0.12535131926562498</v>
      </c>
      <c r="L3883" s="67">
        <v>0</v>
      </c>
      <c r="M3883" s="67">
        <v>0.04</v>
      </c>
      <c r="N3883" s="67">
        <v>0.28000000000000003</v>
      </c>
      <c r="Q3883" s="67">
        <v>0.3</v>
      </c>
    </row>
    <row r="3884" spans="1:17" ht="14" customHeight="1" x14ac:dyDescent="0.2">
      <c r="A3884" s="46">
        <v>3882</v>
      </c>
      <c r="B3884" s="63">
        <v>-82.078000000000003</v>
      </c>
      <c r="C3884" s="63">
        <v>25.571000000000002</v>
      </c>
      <c r="D3884" s="71">
        <v>30.5</v>
      </c>
      <c r="E3884" s="72">
        <v>0</v>
      </c>
      <c r="F3884" s="64">
        <v>38656</v>
      </c>
      <c r="G3884" s="65">
        <v>0.8833333333333333</v>
      </c>
      <c r="H3884" s="66">
        <v>25.270666666666667</v>
      </c>
      <c r="I3884" s="66">
        <v>34.954000000000008</v>
      </c>
      <c r="J3884" s="66">
        <v>2.5697927477812499</v>
      </c>
      <c r="K3884" s="66">
        <v>0.63831032356984352</v>
      </c>
      <c r="L3884" s="67">
        <v>1.6</v>
      </c>
      <c r="M3884" s="67">
        <v>0.13</v>
      </c>
      <c r="N3884" s="67">
        <v>1.4</v>
      </c>
      <c r="Q3884" s="67">
        <v>1.4</v>
      </c>
    </row>
    <row r="3885" spans="1:17" ht="14" customHeight="1" x14ac:dyDescent="0.2">
      <c r="A3885" s="46">
        <v>3883</v>
      </c>
      <c r="B3885" s="63">
        <v>-81.94383333333333</v>
      </c>
      <c r="C3885" s="63">
        <v>25.740833333333335</v>
      </c>
      <c r="D3885" s="71">
        <v>31</v>
      </c>
      <c r="E3885" s="72">
        <v>0</v>
      </c>
      <c r="F3885" s="64">
        <v>38656</v>
      </c>
      <c r="G3885" s="65">
        <v>0.94791666666666663</v>
      </c>
      <c r="H3885" s="66">
        <v>24.547666666666668</v>
      </c>
      <c r="I3885" s="66">
        <v>35.142000000000003</v>
      </c>
      <c r="J3885" s="66">
        <v>3.0773658176875003</v>
      </c>
      <c r="K3885" s="66">
        <v>0.83583388939093772</v>
      </c>
      <c r="L3885" s="67">
        <v>0</v>
      </c>
      <c r="M3885" s="67">
        <v>0.09</v>
      </c>
      <c r="N3885" s="67">
        <v>0</v>
      </c>
      <c r="Q3885" s="67">
        <v>0</v>
      </c>
    </row>
    <row r="3886" spans="1:17" ht="14" customHeight="1" x14ac:dyDescent="0.2">
      <c r="A3886" s="46">
        <v>3884</v>
      </c>
      <c r="B3886" s="63">
        <v>-81.833500000000001</v>
      </c>
      <c r="C3886" s="63">
        <v>25.872666666666667</v>
      </c>
      <c r="D3886" s="71">
        <v>32</v>
      </c>
      <c r="E3886" s="72">
        <v>0</v>
      </c>
      <c r="F3886" s="64">
        <v>38656</v>
      </c>
      <c r="G3886" s="65">
        <v>0.99930555555555556</v>
      </c>
      <c r="H3886" s="66">
        <v>23.608999999999998</v>
      </c>
      <c r="I3886" s="66">
        <v>34.380000000000003</v>
      </c>
      <c r="J3886" s="66">
        <v>4.9451186153125004</v>
      </c>
      <c r="K3886" s="66">
        <v>1.2760165662523453</v>
      </c>
      <c r="L3886" s="67">
        <v>0.17</v>
      </c>
      <c r="M3886" s="67">
        <v>0.14000000000000001</v>
      </c>
      <c r="N3886" s="67">
        <v>0</v>
      </c>
      <c r="Q3886" s="67">
        <v>0.57999999999999996</v>
      </c>
    </row>
    <row r="3887" spans="1:17" ht="14" customHeight="1" x14ac:dyDescent="0.2">
      <c r="A3887" s="46">
        <v>3885</v>
      </c>
      <c r="B3887" s="63">
        <v>-81.800166666666669</v>
      </c>
      <c r="C3887" s="63">
        <v>25.911666666666665</v>
      </c>
      <c r="D3887" s="71">
        <v>33</v>
      </c>
      <c r="E3887" s="72">
        <v>0</v>
      </c>
      <c r="F3887" s="64">
        <v>38657</v>
      </c>
      <c r="G3887" s="65">
        <v>1.7361111111111112E-2</v>
      </c>
      <c r="H3887" s="66">
        <v>23.227333333333334</v>
      </c>
      <c r="I3887" s="66">
        <v>33.808</v>
      </c>
      <c r="J3887" s="66">
        <v>3.6009025867187492</v>
      </c>
      <c r="K3887" s="66">
        <v>1.1251505392375005</v>
      </c>
      <c r="L3887" s="67">
        <v>0.01</v>
      </c>
      <c r="M3887" s="67">
        <v>0.14000000000000001</v>
      </c>
      <c r="N3887" s="67">
        <v>0</v>
      </c>
      <c r="Q3887" s="67">
        <v>2.2999999999999998</v>
      </c>
    </row>
    <row r="3888" spans="1:17" ht="14" customHeight="1" x14ac:dyDescent="0.2">
      <c r="A3888" s="46">
        <v>3886</v>
      </c>
      <c r="B3888" s="63">
        <v>-81.767833333333328</v>
      </c>
      <c r="C3888" s="63">
        <v>25.948499999999999</v>
      </c>
      <c r="D3888" s="71">
        <v>34</v>
      </c>
      <c r="E3888" s="72">
        <v>0</v>
      </c>
      <c r="F3888" s="64">
        <v>38657</v>
      </c>
      <c r="G3888" s="65">
        <v>3.6805555555555557E-2</v>
      </c>
      <c r="H3888" s="66">
        <v>22.849666666666668</v>
      </c>
      <c r="I3888" s="66">
        <v>33.346000000000004</v>
      </c>
      <c r="J3888" s="66">
        <v>6.7120098593749997</v>
      </c>
      <c r="K3888" s="66">
        <v>2.3139200476015636</v>
      </c>
      <c r="L3888" s="67">
        <v>0.95</v>
      </c>
      <c r="M3888" s="67">
        <v>0.19</v>
      </c>
      <c r="N3888" s="67">
        <v>0.04</v>
      </c>
      <c r="Q3888" s="67">
        <v>5.6</v>
      </c>
    </row>
    <row r="3889" spans="1:17" ht="14" customHeight="1" x14ac:dyDescent="0.2">
      <c r="A3889" s="46">
        <v>3887</v>
      </c>
      <c r="B3889" s="63">
        <v>-81.958500000000001</v>
      </c>
      <c r="C3889" s="63">
        <v>26.425216666666667</v>
      </c>
      <c r="D3889" s="71" t="s">
        <v>30</v>
      </c>
      <c r="E3889" s="72">
        <v>0</v>
      </c>
      <c r="F3889" s="64">
        <v>38657</v>
      </c>
      <c r="G3889" s="65">
        <v>0.51249999999999996</v>
      </c>
      <c r="H3889" s="66">
        <v>22.071333333333332</v>
      </c>
      <c r="I3889" s="66">
        <v>27.998000000000001</v>
      </c>
      <c r="J3889" s="66">
        <v>10.332867069999999</v>
      </c>
      <c r="K3889" s="66">
        <v>5.8704961583976587</v>
      </c>
      <c r="L3889" s="67">
        <v>3</v>
      </c>
      <c r="M3889" s="67">
        <v>0.65</v>
      </c>
      <c r="N3889" s="67">
        <v>1.7</v>
      </c>
      <c r="Q3889" s="67">
        <v>22.9</v>
      </c>
    </row>
    <row r="3890" spans="1:17" ht="14" customHeight="1" x14ac:dyDescent="0.2">
      <c r="A3890" s="46">
        <v>3888</v>
      </c>
      <c r="B3890" s="63">
        <v>-82.000299999999996</v>
      </c>
      <c r="C3890" s="63">
        <v>26.381699999999999</v>
      </c>
      <c r="D3890" s="71" t="s">
        <v>31</v>
      </c>
      <c r="E3890" s="72">
        <v>0</v>
      </c>
      <c r="F3890" s="64">
        <v>38657</v>
      </c>
      <c r="G3890" s="65">
        <v>0.53333333333333333</v>
      </c>
      <c r="H3890" s="66">
        <v>22.210999999999999</v>
      </c>
      <c r="I3890" s="66">
        <v>31.790666666666667</v>
      </c>
      <c r="J3890" s="66">
        <v>4.4226702803125004</v>
      </c>
      <c r="K3890" s="66">
        <v>1.3878803738140615</v>
      </c>
      <c r="L3890" s="67">
        <v>0.16</v>
      </c>
      <c r="M3890" s="67">
        <v>0.1</v>
      </c>
      <c r="N3890" s="67">
        <v>0</v>
      </c>
      <c r="Q3890" s="67">
        <v>5.7</v>
      </c>
    </row>
    <row r="3891" spans="1:17" ht="14" customHeight="1" x14ac:dyDescent="0.2">
      <c r="A3891" s="46">
        <v>3889</v>
      </c>
      <c r="B3891" s="63">
        <v>-82.043316666666669</v>
      </c>
      <c r="C3891" s="63">
        <v>26.341883333333332</v>
      </c>
      <c r="D3891" s="71" t="s">
        <v>32</v>
      </c>
      <c r="E3891" s="72">
        <v>0</v>
      </c>
      <c r="F3891" s="64">
        <v>38657</v>
      </c>
      <c r="G3891" s="65">
        <v>0.55347222222222225</v>
      </c>
      <c r="H3891" s="66">
        <v>22.391999999999999</v>
      </c>
      <c r="I3891" s="66">
        <v>33.718000000000004</v>
      </c>
      <c r="J3891" s="66">
        <v>3.998181008125</v>
      </c>
      <c r="K3891" s="66">
        <v>1.2579939127515631</v>
      </c>
      <c r="L3891" s="67">
        <v>0.08</v>
      </c>
      <c r="M3891" s="67">
        <v>0.13</v>
      </c>
      <c r="N3891" s="67">
        <v>0</v>
      </c>
      <c r="Q3891" s="67">
        <v>2.8</v>
      </c>
    </row>
    <row r="3892" spans="1:17" ht="14" customHeight="1" x14ac:dyDescent="0.2">
      <c r="A3892" s="46">
        <v>3890</v>
      </c>
      <c r="B3892" s="63">
        <v>-82.132866666666672</v>
      </c>
      <c r="C3892" s="63">
        <v>26.255299999999998</v>
      </c>
      <c r="D3892" s="71" t="s">
        <v>33</v>
      </c>
      <c r="E3892" s="72">
        <v>0</v>
      </c>
      <c r="F3892" s="64">
        <v>38657</v>
      </c>
      <c r="G3892" s="65">
        <v>0.59027777777777779</v>
      </c>
      <c r="H3892" s="66">
        <v>23.332333333333334</v>
      </c>
      <c r="I3892" s="66">
        <v>34.777999999999999</v>
      </c>
      <c r="J3892" s="66">
        <v>3.0512434009375</v>
      </c>
      <c r="K3892" s="66">
        <v>0.98010763428984327</v>
      </c>
      <c r="L3892" s="67">
        <v>0.24</v>
      </c>
      <c r="M3892" s="67">
        <v>0.08</v>
      </c>
      <c r="N3892" s="67">
        <v>0</v>
      </c>
      <c r="Q3892" s="67">
        <v>0</v>
      </c>
    </row>
    <row r="3893" spans="1:17" ht="14" customHeight="1" x14ac:dyDescent="0.2">
      <c r="A3893" s="46">
        <v>3891</v>
      </c>
      <c r="B3893" s="63">
        <v>-82.216783333333339</v>
      </c>
      <c r="C3893" s="63">
        <v>26.181766666666668</v>
      </c>
      <c r="D3893" s="71" t="s">
        <v>39</v>
      </c>
      <c r="E3893" s="72">
        <v>0</v>
      </c>
      <c r="F3893" s="64">
        <v>38657</v>
      </c>
      <c r="G3893" s="65">
        <v>0.63472222222222219</v>
      </c>
      <c r="H3893" s="66">
        <v>24.045000000000002</v>
      </c>
      <c r="I3893" s="66">
        <v>35.161666666666669</v>
      </c>
      <c r="J3893" s="66">
        <v>2.2900652017500001</v>
      </c>
      <c r="K3893" s="66">
        <v>0.72088799946406223</v>
      </c>
      <c r="L3893" s="67">
        <v>0</v>
      </c>
      <c r="M3893" s="67">
        <v>0.06</v>
      </c>
      <c r="N3893" s="67">
        <v>0</v>
      </c>
      <c r="Q3893" s="67">
        <v>0</v>
      </c>
    </row>
    <row r="3894" spans="1:17" ht="14" customHeight="1" x14ac:dyDescent="0.2">
      <c r="A3894" s="46">
        <v>3892</v>
      </c>
      <c r="B3894" s="63">
        <v>-82.248999999999995</v>
      </c>
      <c r="C3894" s="63">
        <v>26.7195</v>
      </c>
      <c r="D3894" s="71" t="s">
        <v>34</v>
      </c>
      <c r="E3894" s="72">
        <v>0</v>
      </c>
      <c r="F3894" s="64">
        <v>38657</v>
      </c>
      <c r="G3894" s="65">
        <v>0.78819444444444453</v>
      </c>
      <c r="H3894" s="66">
        <v>21.921000000000003</v>
      </c>
      <c r="I3894" s="66">
        <v>32.012666666666668</v>
      </c>
      <c r="J3894" s="66">
        <v>3.7732379749999998</v>
      </c>
      <c r="K3894" s="66">
        <v>1.5556987608656252</v>
      </c>
      <c r="L3894" s="67">
        <v>0.72</v>
      </c>
      <c r="M3894" s="67">
        <v>0.34</v>
      </c>
      <c r="N3894" s="67">
        <v>0</v>
      </c>
      <c r="Q3894" s="67">
        <v>1.9</v>
      </c>
    </row>
    <row r="3895" spans="1:17" ht="14" customHeight="1" x14ac:dyDescent="0.2">
      <c r="A3895" s="46">
        <v>3893</v>
      </c>
      <c r="B3895" s="63">
        <v>-82.330983333333336</v>
      </c>
      <c r="C3895" s="63">
        <v>26.661066666666667</v>
      </c>
      <c r="D3895" s="71" t="s">
        <v>35</v>
      </c>
      <c r="E3895" s="72">
        <v>0</v>
      </c>
      <c r="F3895" s="64">
        <v>38657</v>
      </c>
      <c r="G3895" s="65">
        <v>0.82013888888888886</v>
      </c>
      <c r="H3895" s="66">
        <v>22.36</v>
      </c>
      <c r="I3895" s="66">
        <v>33.268666666666668</v>
      </c>
      <c r="J3895" s="66">
        <v>3.4158688014062495</v>
      </c>
      <c r="K3895" s="66">
        <v>1.1352094837429696</v>
      </c>
      <c r="L3895" s="67">
        <v>0.39</v>
      </c>
      <c r="M3895" s="67">
        <v>0.21</v>
      </c>
      <c r="N3895" s="67">
        <v>0</v>
      </c>
      <c r="Q3895" s="67">
        <v>2</v>
      </c>
    </row>
    <row r="3896" spans="1:17" ht="14" customHeight="1" x14ac:dyDescent="0.2">
      <c r="A3896" s="46">
        <v>3894</v>
      </c>
      <c r="B3896" s="63">
        <v>-82.473483333333334</v>
      </c>
      <c r="C3896" s="63">
        <v>26.557066666666667</v>
      </c>
      <c r="D3896" s="71" t="s">
        <v>36</v>
      </c>
      <c r="E3896" s="72">
        <v>0</v>
      </c>
      <c r="F3896" s="64">
        <v>38657</v>
      </c>
      <c r="G3896" s="65">
        <v>0.86805555555555547</v>
      </c>
      <c r="H3896" s="66">
        <v>23.981666666666669</v>
      </c>
      <c r="I3896" s="66">
        <v>35.125</v>
      </c>
      <c r="J3896" s="66">
        <v>4.9433045585937494</v>
      </c>
      <c r="K3896" s="66">
        <v>0.86378124720000171</v>
      </c>
      <c r="L3896" s="67">
        <v>0.48</v>
      </c>
      <c r="M3896" s="67">
        <v>0.1</v>
      </c>
      <c r="N3896" s="67">
        <v>0.51</v>
      </c>
      <c r="Q3896" s="67">
        <v>0</v>
      </c>
    </row>
    <row r="3897" spans="1:17" ht="14" customHeight="1" x14ac:dyDescent="0.2">
      <c r="A3897" s="46">
        <v>3895</v>
      </c>
      <c r="B3897" s="63">
        <v>-82.614099999999993</v>
      </c>
      <c r="C3897" s="63">
        <v>26.4635</v>
      </c>
      <c r="D3897" s="71" t="s">
        <v>37</v>
      </c>
      <c r="E3897" s="72">
        <v>0</v>
      </c>
      <c r="F3897" s="64">
        <v>38657</v>
      </c>
      <c r="G3897" s="65">
        <v>0.91874999999999996</v>
      </c>
      <c r="H3897" s="66">
        <v>24.653000000000002</v>
      </c>
      <c r="I3897" s="66">
        <v>35.387</v>
      </c>
      <c r="J3897" s="66">
        <v>3.3541908729687497</v>
      </c>
      <c r="K3897" s="66">
        <v>0.72393561475156321</v>
      </c>
      <c r="L3897" s="67">
        <v>0</v>
      </c>
      <c r="M3897" s="67">
        <v>0.1</v>
      </c>
      <c r="N3897" s="67">
        <v>0</v>
      </c>
      <c r="Q3897" s="67">
        <v>0</v>
      </c>
    </row>
    <row r="3898" spans="1:17" ht="14" customHeight="1" x14ac:dyDescent="0.2">
      <c r="A3898" s="46">
        <v>3896</v>
      </c>
      <c r="B3898" s="63">
        <v>-82.765483333333336</v>
      </c>
      <c r="C3898" s="63">
        <v>26.380400000000002</v>
      </c>
      <c r="D3898" s="71" t="s">
        <v>38</v>
      </c>
      <c r="E3898" s="72">
        <v>0</v>
      </c>
      <c r="F3898" s="64">
        <v>38657</v>
      </c>
      <c r="G3898" s="65">
        <v>0.97013888888888899</v>
      </c>
      <c r="H3898" s="66">
        <v>24.995666666666665</v>
      </c>
      <c r="I3898" s="66">
        <v>35.499000000000002</v>
      </c>
      <c r="J3898" s="66">
        <v>2.5752349179374998</v>
      </c>
      <c r="K3898" s="66">
        <v>1.4256254519610945</v>
      </c>
      <c r="L3898" s="67">
        <v>0.96</v>
      </c>
      <c r="M3898" s="67">
        <v>0.1</v>
      </c>
      <c r="N3898" s="67">
        <v>0.42</v>
      </c>
      <c r="Q3898" s="67">
        <v>0</v>
      </c>
    </row>
    <row r="3899" spans="1:17" ht="14" customHeight="1" x14ac:dyDescent="0.2">
      <c r="A3899" s="46">
        <v>3897</v>
      </c>
      <c r="B3899" s="63">
        <v>-81.485016666666667</v>
      </c>
      <c r="C3899" s="63">
        <v>25.776433333333333</v>
      </c>
      <c r="D3899" s="71">
        <v>39</v>
      </c>
      <c r="E3899" s="72">
        <v>0</v>
      </c>
      <c r="F3899" s="64">
        <v>38658</v>
      </c>
      <c r="G3899" s="65">
        <v>0.56041666666666667</v>
      </c>
      <c r="H3899" s="66">
        <v>22.454999999999998</v>
      </c>
      <c r="I3899" s="66">
        <v>29.002333333333336</v>
      </c>
      <c r="J3899" s="66">
        <v>9.1537302028124987</v>
      </c>
      <c r="K3899" s="66">
        <v>3.4669798494570321</v>
      </c>
      <c r="L3899" s="67">
        <v>0.57999999999999996</v>
      </c>
      <c r="M3899" s="67">
        <v>0.45</v>
      </c>
      <c r="N3899" s="67">
        <v>0</v>
      </c>
      <c r="Q3899" s="67">
        <v>1.1000000000000001</v>
      </c>
    </row>
    <row r="3900" spans="1:17" ht="14" customHeight="1" x14ac:dyDescent="0.2">
      <c r="A3900" s="46">
        <v>3898</v>
      </c>
      <c r="B3900" s="63">
        <v>-81.522516666666661</v>
      </c>
      <c r="C3900" s="63">
        <v>25.759866666666667</v>
      </c>
      <c r="D3900" s="71">
        <v>40</v>
      </c>
      <c r="E3900" s="72">
        <v>0</v>
      </c>
      <c r="F3900" s="64">
        <v>38658</v>
      </c>
      <c r="G3900" s="65">
        <v>0.58194444444444449</v>
      </c>
      <c r="H3900" s="66">
        <v>22.505666666666666</v>
      </c>
      <c r="I3900" s="66">
        <v>31.224333333333334</v>
      </c>
      <c r="J3900" s="66">
        <v>8.67663328578125</v>
      </c>
      <c r="K3900" s="66">
        <v>2.594518340857813</v>
      </c>
      <c r="L3900" s="67">
        <v>0.2</v>
      </c>
      <c r="M3900" s="67">
        <v>0.33</v>
      </c>
      <c r="N3900" s="67">
        <v>0</v>
      </c>
      <c r="Q3900" s="67">
        <v>0.39</v>
      </c>
    </row>
    <row r="3901" spans="1:17" ht="14" customHeight="1" x14ac:dyDescent="0.2">
      <c r="A3901" s="46">
        <v>3899</v>
      </c>
      <c r="B3901" s="63">
        <v>-81.57383333333334</v>
      </c>
      <c r="C3901" s="63">
        <v>25.732866666666666</v>
      </c>
      <c r="D3901" s="71">
        <v>41</v>
      </c>
      <c r="E3901" s="72">
        <v>0</v>
      </c>
      <c r="F3901" s="64">
        <v>38658</v>
      </c>
      <c r="G3901" s="65">
        <v>0.60763888888888895</v>
      </c>
      <c r="H3901" s="66">
        <v>22.829666666666668</v>
      </c>
      <c r="I3901" s="66">
        <v>33.787666666666667</v>
      </c>
      <c r="J3901" s="66">
        <v>13.287965464843751</v>
      </c>
      <c r="K3901" s="66">
        <v>6.2624412530507811</v>
      </c>
      <c r="L3901" s="67">
        <v>1.1000000000000001</v>
      </c>
      <c r="M3901" s="67">
        <v>0.44</v>
      </c>
      <c r="N3901" s="67">
        <v>0</v>
      </c>
      <c r="Q3901" s="67">
        <v>3.6</v>
      </c>
    </row>
    <row r="3902" spans="1:17" ht="14" customHeight="1" x14ac:dyDescent="0.2">
      <c r="A3902" s="46">
        <v>3900</v>
      </c>
      <c r="B3902" s="63">
        <v>-81.717500000000001</v>
      </c>
      <c r="C3902" s="63">
        <v>25.654599999999999</v>
      </c>
      <c r="D3902" s="71">
        <v>42</v>
      </c>
      <c r="E3902" s="72">
        <v>0</v>
      </c>
      <c r="F3902" s="64">
        <v>38658</v>
      </c>
      <c r="G3902" s="65">
        <v>0.65694444444444444</v>
      </c>
      <c r="H3902" s="66">
        <v>23.661333333333332</v>
      </c>
      <c r="I3902" s="66">
        <v>34.26</v>
      </c>
      <c r="J3902" s="66">
        <v>4.8707422898437507</v>
      </c>
      <c r="K3902" s="66">
        <v>1.9463468049648438</v>
      </c>
      <c r="L3902" s="67">
        <v>0.72</v>
      </c>
      <c r="M3902" s="67">
        <v>0.15</v>
      </c>
      <c r="N3902" s="67">
        <v>0</v>
      </c>
      <c r="Q3902" s="67">
        <v>1.8</v>
      </c>
    </row>
    <row r="3903" spans="1:17" ht="14" customHeight="1" x14ac:dyDescent="0.2">
      <c r="A3903" s="46">
        <v>3901</v>
      </c>
      <c r="B3903" s="63">
        <v>-81.469183333333334</v>
      </c>
      <c r="C3903" s="63">
        <v>25.583866666666665</v>
      </c>
      <c r="D3903" s="71">
        <v>45</v>
      </c>
      <c r="E3903" s="72">
        <v>0</v>
      </c>
      <c r="F3903" s="64">
        <v>38658</v>
      </c>
      <c r="G3903" s="65">
        <v>0.71736111111111101</v>
      </c>
      <c r="H3903" s="66">
        <v>23.489000000000001</v>
      </c>
      <c r="I3903" s="66">
        <v>34.446333333333335</v>
      </c>
      <c r="J3903" s="66">
        <v>3.81496127953125</v>
      </c>
      <c r="K3903" s="66">
        <v>1.2385200138757817</v>
      </c>
      <c r="L3903" s="67">
        <v>0.44</v>
      </c>
      <c r="M3903" s="67">
        <v>0.18</v>
      </c>
      <c r="N3903" s="67">
        <v>0</v>
      </c>
      <c r="Q3903" s="67">
        <v>0.13</v>
      </c>
    </row>
    <row r="3904" spans="1:17" ht="14" customHeight="1" x14ac:dyDescent="0.2">
      <c r="A3904" s="46">
        <v>3902</v>
      </c>
      <c r="B3904" s="63">
        <v>-81.407399999999996</v>
      </c>
      <c r="C3904" s="63">
        <v>25.583333333333332</v>
      </c>
      <c r="D3904" s="71">
        <v>46</v>
      </c>
      <c r="E3904" s="72">
        <v>0</v>
      </c>
      <c r="F3904" s="64">
        <v>38658</v>
      </c>
      <c r="G3904" s="65">
        <v>0.7368055555555556</v>
      </c>
      <c r="H3904" s="66">
        <v>23.279333333333337</v>
      </c>
      <c r="I3904" s="66">
        <v>33.942</v>
      </c>
      <c r="J3904" s="66">
        <v>5.0176808840625</v>
      </c>
      <c r="K3904" s="66">
        <v>1.6296306424382814</v>
      </c>
      <c r="L3904" s="67">
        <v>0.86</v>
      </c>
      <c r="M3904" s="67">
        <v>0.21</v>
      </c>
      <c r="N3904" s="67">
        <v>0</v>
      </c>
      <c r="Q3904" s="67">
        <v>0.13</v>
      </c>
    </row>
    <row r="3905" spans="1:17" ht="14" customHeight="1" x14ac:dyDescent="0.2">
      <c r="A3905" s="46">
        <v>3903</v>
      </c>
      <c r="B3905" s="63">
        <v>-81.365700000000004</v>
      </c>
      <c r="C3905" s="63">
        <v>25.583533333333332</v>
      </c>
      <c r="D3905" s="71">
        <v>47</v>
      </c>
      <c r="E3905" s="72">
        <v>0</v>
      </c>
      <c r="F3905" s="64">
        <v>38658</v>
      </c>
      <c r="G3905" s="65">
        <v>0.75277777777777777</v>
      </c>
      <c r="H3905" s="66">
        <v>23.286666666666665</v>
      </c>
      <c r="I3905" s="66">
        <v>33.29933333333333</v>
      </c>
      <c r="J3905" s="66">
        <v>6.439901351562499</v>
      </c>
      <c r="K3905" s="66">
        <v>1.3802613355953133</v>
      </c>
      <c r="L3905" s="67">
        <v>0.97</v>
      </c>
      <c r="M3905" s="67">
        <v>0.26</v>
      </c>
      <c r="N3905" s="67">
        <v>0</v>
      </c>
      <c r="Q3905" s="67">
        <v>0.18</v>
      </c>
    </row>
    <row r="3906" spans="1:17" ht="14" customHeight="1" x14ac:dyDescent="0.2">
      <c r="A3906" s="46">
        <v>3904</v>
      </c>
      <c r="B3906" s="63">
        <v>-81.329016666666661</v>
      </c>
      <c r="C3906" s="63">
        <v>25.583733333333335</v>
      </c>
      <c r="D3906" s="71">
        <v>48</v>
      </c>
      <c r="E3906" s="72">
        <v>0</v>
      </c>
      <c r="F3906" s="64">
        <v>38658</v>
      </c>
      <c r="G3906" s="65">
        <v>0.76736111111111116</v>
      </c>
      <c r="H3906" s="66">
        <v>23.282666666666668</v>
      </c>
      <c r="I3906" s="66">
        <v>32.376333333333335</v>
      </c>
      <c r="J3906" s="66">
        <v>6.4779965426562498</v>
      </c>
      <c r="K3906" s="66">
        <v>1.4409143219867198</v>
      </c>
      <c r="L3906" s="67">
        <v>1</v>
      </c>
      <c r="M3906" s="67">
        <v>0.22</v>
      </c>
      <c r="N3906" s="67">
        <v>0</v>
      </c>
      <c r="Q3906" s="67">
        <v>0.18</v>
      </c>
    </row>
    <row r="3907" spans="1:17" ht="14" customHeight="1" x14ac:dyDescent="0.2">
      <c r="A3907" s="46">
        <v>3905</v>
      </c>
      <c r="B3907" s="63">
        <v>-81.291083333333333</v>
      </c>
      <c r="C3907" s="63">
        <v>25.583216666666665</v>
      </c>
      <c r="D3907" s="71">
        <v>49</v>
      </c>
      <c r="E3907" s="72">
        <v>0</v>
      </c>
      <c r="F3907" s="64">
        <v>38658</v>
      </c>
      <c r="G3907" s="65">
        <v>0.78263888888888899</v>
      </c>
      <c r="H3907" s="66">
        <v>23.619333333333334</v>
      </c>
      <c r="I3907" s="66">
        <v>31.103999999999999</v>
      </c>
      <c r="J3907" s="66">
        <v>9.3859294628124985</v>
      </c>
      <c r="K3907" s="66">
        <v>1.4313270322281277</v>
      </c>
      <c r="L3907" s="67">
        <v>1.2</v>
      </c>
      <c r="M3907" s="67">
        <v>0.24</v>
      </c>
      <c r="N3907" s="67">
        <v>0</v>
      </c>
      <c r="Q3907" s="67">
        <v>0</v>
      </c>
    </row>
    <row r="3908" spans="1:17" ht="14" customHeight="1" x14ac:dyDescent="0.2">
      <c r="A3908" s="46">
        <v>3906</v>
      </c>
      <c r="B3908" s="63">
        <v>-81.350066666666663</v>
      </c>
      <c r="C3908" s="63">
        <v>25.451533333333334</v>
      </c>
      <c r="D3908" s="71">
        <v>50</v>
      </c>
      <c r="E3908" s="72">
        <v>0</v>
      </c>
      <c r="F3908" s="64">
        <v>38658</v>
      </c>
      <c r="G3908" s="65">
        <v>0.82638888888888884</v>
      </c>
      <c r="H3908" s="66">
        <v>23.753666666666671</v>
      </c>
      <c r="I3908" s="66">
        <v>32.813333333333333</v>
      </c>
      <c r="J3908" s="66">
        <v>3.7750520317187499</v>
      </c>
      <c r="K3908" s="66">
        <v>0.91115533841015706</v>
      </c>
      <c r="L3908" s="67">
        <v>0.76</v>
      </c>
      <c r="M3908" s="67">
        <v>0.13</v>
      </c>
      <c r="N3908" s="67">
        <v>0</v>
      </c>
      <c r="Q3908" s="67">
        <v>0</v>
      </c>
    </row>
    <row r="3909" spans="1:17" ht="14" customHeight="1" x14ac:dyDescent="0.2">
      <c r="A3909" s="46">
        <v>3907</v>
      </c>
      <c r="B3909" s="63">
        <v>-81.308599999999998</v>
      </c>
      <c r="C3909" s="63">
        <v>25.453583333333334</v>
      </c>
      <c r="D3909" s="71">
        <v>51</v>
      </c>
      <c r="E3909" s="72">
        <v>0</v>
      </c>
      <c r="F3909" s="64">
        <v>38658</v>
      </c>
      <c r="G3909" s="65">
        <v>0.84375</v>
      </c>
      <c r="H3909" s="66">
        <v>23.596333333333334</v>
      </c>
      <c r="I3909" s="66">
        <v>31.864000000000001</v>
      </c>
      <c r="J3909" s="66">
        <v>5.0303792810937491</v>
      </c>
      <c r="K3909" s="66">
        <v>1.1370507513125001</v>
      </c>
      <c r="L3909" s="67">
        <v>0.47</v>
      </c>
      <c r="M3909" s="67">
        <v>0.19</v>
      </c>
      <c r="N3909" s="67">
        <v>0</v>
      </c>
      <c r="Q3909" s="67">
        <v>0</v>
      </c>
    </row>
    <row r="3910" spans="1:17" ht="14" customHeight="1" x14ac:dyDescent="0.2">
      <c r="A3910" s="46">
        <v>3908</v>
      </c>
      <c r="B3910" s="63">
        <v>-81.26036666666667</v>
      </c>
      <c r="C3910" s="63">
        <v>25.453633333333332</v>
      </c>
      <c r="D3910" s="71">
        <v>52</v>
      </c>
      <c r="E3910" s="72">
        <v>0</v>
      </c>
      <c r="F3910" s="64">
        <v>38658</v>
      </c>
      <c r="G3910" s="65">
        <v>0.85972222222222217</v>
      </c>
      <c r="H3910" s="66">
        <v>23.617000000000001</v>
      </c>
      <c r="I3910" s="66">
        <v>30.955333333333332</v>
      </c>
      <c r="J3910" s="66">
        <v>7.6063398217187483</v>
      </c>
      <c r="K3910" s="66">
        <v>1.6014946227304714</v>
      </c>
      <c r="L3910" s="67">
        <v>0.56999999999999995</v>
      </c>
      <c r="M3910" s="67">
        <v>0.21</v>
      </c>
      <c r="N3910" s="67">
        <v>0</v>
      </c>
      <c r="Q3910" s="67">
        <v>0</v>
      </c>
    </row>
    <row r="3911" spans="1:17" ht="14" customHeight="1" x14ac:dyDescent="0.2">
      <c r="A3911" s="46">
        <v>3909</v>
      </c>
      <c r="B3911" s="63">
        <v>-81.265699999999995</v>
      </c>
      <c r="C3911" s="63">
        <v>25.351616666666665</v>
      </c>
      <c r="D3911" s="71">
        <v>57</v>
      </c>
      <c r="E3911" s="72">
        <v>0</v>
      </c>
      <c r="F3911" s="64">
        <v>38658</v>
      </c>
      <c r="G3911" s="65">
        <v>0.91249999999999998</v>
      </c>
      <c r="H3911" s="66">
        <v>23.311666666666667</v>
      </c>
      <c r="I3911" s="66">
        <v>30.932333333333332</v>
      </c>
      <c r="J3911" s="66">
        <v>11.169147217343749</v>
      </c>
      <c r="K3911" s="66">
        <v>2.2207591648101577</v>
      </c>
      <c r="L3911" s="67">
        <v>1</v>
      </c>
      <c r="M3911" s="67">
        <v>0.28000000000000003</v>
      </c>
      <c r="N3911" s="67">
        <v>0</v>
      </c>
      <c r="Q3911" s="67">
        <v>0.28999999999999998</v>
      </c>
    </row>
    <row r="3912" spans="1:17" ht="14" customHeight="1" x14ac:dyDescent="0.2">
      <c r="A3912" s="46">
        <v>3910</v>
      </c>
      <c r="B3912" s="63">
        <v>-81.22775</v>
      </c>
      <c r="C3912" s="63">
        <v>25.349516666666666</v>
      </c>
      <c r="D3912" s="71">
        <v>56</v>
      </c>
      <c r="E3912" s="72">
        <v>0</v>
      </c>
      <c r="F3912" s="64">
        <v>38658</v>
      </c>
      <c r="G3912" s="65">
        <v>0.92847222222222225</v>
      </c>
      <c r="H3912" s="66">
        <v>23.362333333333329</v>
      </c>
      <c r="I3912" s="66">
        <v>30.416666666666668</v>
      </c>
      <c r="J3912" s="66">
        <v>13.003158559999999</v>
      </c>
      <c r="K3912" s="66">
        <v>2.3703734926890654</v>
      </c>
      <c r="L3912" s="67">
        <v>0.71</v>
      </c>
      <c r="M3912" s="67">
        <v>0.36</v>
      </c>
      <c r="N3912" s="67">
        <v>0</v>
      </c>
      <c r="Q3912" s="67">
        <v>0.06</v>
      </c>
    </row>
    <row r="3913" spans="1:17" ht="14" customHeight="1" x14ac:dyDescent="0.2">
      <c r="A3913" s="46">
        <v>3911</v>
      </c>
      <c r="B3913" s="63">
        <v>-81.224999999999994</v>
      </c>
      <c r="C3913" s="63">
        <v>25.453466666666667</v>
      </c>
      <c r="D3913" s="71">
        <v>53</v>
      </c>
      <c r="E3913" s="72">
        <v>0</v>
      </c>
      <c r="F3913" s="64">
        <v>38658</v>
      </c>
      <c r="G3913" s="65">
        <v>0.95694444444444438</v>
      </c>
      <c r="H3913" s="66">
        <v>23.552000000000003</v>
      </c>
      <c r="I3913" s="66">
        <v>29.263333333333332</v>
      </c>
      <c r="J3913" s="66">
        <v>13.610867560781248</v>
      </c>
      <c r="K3913" s="66">
        <v>2.0866278110257825</v>
      </c>
      <c r="L3913" s="67">
        <v>0.9</v>
      </c>
      <c r="M3913" s="67">
        <v>0.42</v>
      </c>
      <c r="N3913" s="67">
        <v>0</v>
      </c>
      <c r="Q3913" s="67">
        <v>0</v>
      </c>
    </row>
    <row r="3914" spans="1:17" ht="14" customHeight="1" x14ac:dyDescent="0.2">
      <c r="A3914" s="46">
        <v>3912</v>
      </c>
      <c r="B3914" s="63">
        <v>-81.277166666666673</v>
      </c>
      <c r="C3914" s="63">
        <v>25.165916666666668</v>
      </c>
      <c r="D3914" s="71">
        <v>61</v>
      </c>
      <c r="E3914" s="72">
        <v>0</v>
      </c>
      <c r="F3914" s="64">
        <v>38658</v>
      </c>
      <c r="G3914" s="65">
        <v>0.99930555555555556</v>
      </c>
      <c r="H3914" s="66">
        <v>23.216333333333335</v>
      </c>
      <c r="I3914" s="66">
        <v>29.501000000000001</v>
      </c>
      <c r="J3914" s="66">
        <v>9.2770860596875</v>
      </c>
      <c r="K3914" s="66">
        <v>2.3128316135703146</v>
      </c>
      <c r="L3914" s="67">
        <v>4.7</v>
      </c>
      <c r="M3914" s="67">
        <v>0.35</v>
      </c>
      <c r="N3914" s="67">
        <v>0.67</v>
      </c>
      <c r="Q3914" s="67">
        <v>5.4</v>
      </c>
    </row>
    <row r="3915" spans="1:17" ht="14" customHeight="1" x14ac:dyDescent="0.2">
      <c r="A3915" s="46">
        <v>3913</v>
      </c>
      <c r="B3915" s="63">
        <v>-81.235799999999998</v>
      </c>
      <c r="C3915" s="63">
        <v>25.166833333333333</v>
      </c>
      <c r="D3915" s="71">
        <v>62</v>
      </c>
      <c r="E3915" s="72">
        <v>0</v>
      </c>
      <c r="F3915" s="64">
        <v>38659</v>
      </c>
      <c r="G3915" s="65">
        <v>1.6666666666666666E-2</v>
      </c>
      <c r="H3915" s="66">
        <v>23.27933333333333</v>
      </c>
      <c r="I3915" s="66">
        <v>28.532666666666668</v>
      </c>
      <c r="J3915" s="66">
        <v>8.7038441365624983</v>
      </c>
      <c r="K3915" s="66">
        <v>2.3836705284375017</v>
      </c>
      <c r="L3915" s="67">
        <v>6</v>
      </c>
      <c r="M3915" s="67">
        <v>0.53</v>
      </c>
      <c r="N3915" s="67">
        <v>0.93</v>
      </c>
      <c r="Q3915" s="67">
        <v>11.1</v>
      </c>
    </row>
    <row r="3916" spans="1:17" ht="14" customHeight="1" x14ac:dyDescent="0.2">
      <c r="A3916" s="46">
        <v>3914</v>
      </c>
      <c r="B3916" s="63">
        <v>-81.200900000000004</v>
      </c>
      <c r="C3916" s="63">
        <v>25.167083333333334</v>
      </c>
      <c r="D3916" s="71">
        <v>63</v>
      </c>
      <c r="E3916" s="72">
        <v>0</v>
      </c>
      <c r="F3916" s="64">
        <v>38659</v>
      </c>
      <c r="G3916" s="65">
        <v>3.4722222222222224E-2</v>
      </c>
      <c r="H3916" s="66">
        <v>23.326999999999998</v>
      </c>
      <c r="I3916" s="66">
        <v>27.048666666666666</v>
      </c>
      <c r="J3916" s="66">
        <v>7.4412606603125013</v>
      </c>
      <c r="K3916" s="66">
        <v>2.2395255815656236</v>
      </c>
      <c r="L3916" s="67">
        <v>8.3000000000000007</v>
      </c>
      <c r="M3916" s="67">
        <v>0.31</v>
      </c>
      <c r="N3916" s="67">
        <v>1.4</v>
      </c>
      <c r="Q3916" s="67">
        <v>20.9</v>
      </c>
    </row>
    <row r="3917" spans="1:17" ht="14" customHeight="1" x14ac:dyDescent="0.2">
      <c r="A3917" s="46">
        <v>3915</v>
      </c>
      <c r="B3917" s="63">
        <v>-81.156833333333338</v>
      </c>
      <c r="C3917" s="63">
        <v>25.167033333333332</v>
      </c>
      <c r="D3917" s="71">
        <v>64</v>
      </c>
      <c r="E3917" s="72">
        <v>0</v>
      </c>
      <c r="F3917" s="64">
        <v>38659</v>
      </c>
      <c r="G3917" s="65">
        <v>5.5555555555555552E-2</v>
      </c>
      <c r="H3917" s="66">
        <v>23.665666666666667</v>
      </c>
      <c r="I3917" s="66">
        <v>27.72666666666667</v>
      </c>
      <c r="J3917" s="66">
        <v>6.9877464806250007</v>
      </c>
      <c r="K3917" s="66">
        <v>3.4622360911374992</v>
      </c>
      <c r="L3917" s="67">
        <v>11.4</v>
      </c>
      <c r="M3917" s="67">
        <v>0.36</v>
      </c>
      <c r="N3917" s="67">
        <v>1.4</v>
      </c>
      <c r="Q3917" s="67">
        <v>38</v>
      </c>
    </row>
    <row r="3918" spans="1:17" ht="14" customHeight="1" x14ac:dyDescent="0.2">
      <c r="A3918" s="46">
        <v>3916</v>
      </c>
      <c r="B3918" s="63">
        <v>-81.651933333333332</v>
      </c>
      <c r="C3918" s="63">
        <v>25.1675</v>
      </c>
      <c r="D3918" s="71">
        <v>58</v>
      </c>
      <c r="E3918" s="72">
        <v>0</v>
      </c>
      <c r="F3918" s="64">
        <v>38659</v>
      </c>
      <c r="G3918" s="65">
        <v>0.6875</v>
      </c>
      <c r="H3918" s="66">
        <v>24.321666666666669</v>
      </c>
      <c r="I3918" s="66">
        <v>34.532333333333334</v>
      </c>
      <c r="J3918" s="66">
        <v>5.8974983926562503</v>
      </c>
      <c r="K3918" s="66">
        <v>0.83989919049765671</v>
      </c>
      <c r="L3918" s="67">
        <v>0.13</v>
      </c>
      <c r="M3918" s="67">
        <v>0.13</v>
      </c>
      <c r="N3918" s="67">
        <v>0.01</v>
      </c>
      <c r="Q3918" s="67">
        <v>0.21</v>
      </c>
    </row>
    <row r="3919" spans="1:17" ht="14" customHeight="1" x14ac:dyDescent="0.2">
      <c r="A3919" s="46">
        <v>3917</v>
      </c>
      <c r="B3919" s="63">
        <v>-81.489583333333329</v>
      </c>
      <c r="C3919" s="63">
        <v>25.166366666666665</v>
      </c>
      <c r="D3919" s="71">
        <v>59</v>
      </c>
      <c r="E3919" s="72">
        <v>0</v>
      </c>
      <c r="F3919" s="64">
        <v>38659</v>
      </c>
      <c r="G3919" s="65">
        <v>0.73263888888888884</v>
      </c>
      <c r="H3919" s="66">
        <v>24.042666666666666</v>
      </c>
      <c r="I3919" s="66">
        <v>33.917666666666669</v>
      </c>
      <c r="J3919" s="66">
        <v>8.1197178731249995</v>
      </c>
      <c r="K3919" s="66">
        <v>2.3267998503046874</v>
      </c>
      <c r="L3919" s="67">
        <v>3.1</v>
      </c>
      <c r="M3919" s="67">
        <v>0.1</v>
      </c>
      <c r="N3919" s="67">
        <v>0.36</v>
      </c>
      <c r="Q3919" s="67">
        <v>0</v>
      </c>
    </row>
    <row r="3920" spans="1:17" ht="14" customHeight="1" x14ac:dyDescent="0.2">
      <c r="A3920" s="46">
        <v>3918</v>
      </c>
      <c r="B3920" s="63">
        <v>-81.336033333333333</v>
      </c>
      <c r="C3920" s="63">
        <v>25.164566666666666</v>
      </c>
      <c r="D3920" s="71">
        <v>60</v>
      </c>
      <c r="E3920" s="72">
        <v>0</v>
      </c>
      <c r="F3920" s="64">
        <v>38659</v>
      </c>
      <c r="G3920" s="65">
        <v>0.77916666666666667</v>
      </c>
      <c r="H3920" s="66">
        <v>23.388333333333332</v>
      </c>
      <c r="I3920" s="66">
        <v>31.195</v>
      </c>
      <c r="J3920" s="66">
        <v>10.840802951249998</v>
      </c>
      <c r="K3920" s="66">
        <v>2.1627728417953138</v>
      </c>
      <c r="L3920" s="67">
        <v>0.52</v>
      </c>
      <c r="M3920" s="67">
        <v>0.22</v>
      </c>
      <c r="N3920" s="67">
        <v>0.22</v>
      </c>
      <c r="Q3920" s="67">
        <v>0</v>
      </c>
    </row>
    <row r="3921" spans="1:17" ht="14" customHeight="1" x14ac:dyDescent="0.2">
      <c r="A3921" s="46">
        <v>3919</v>
      </c>
      <c r="B3921" s="63">
        <v>-81.099666666666664</v>
      </c>
      <c r="C3921" s="63">
        <v>25.101400000000002</v>
      </c>
      <c r="D3921" s="71">
        <v>65</v>
      </c>
      <c r="E3921" s="72">
        <v>0</v>
      </c>
      <c r="F3921" s="64">
        <v>38660</v>
      </c>
      <c r="G3921" s="65">
        <v>3.4722222222222224E-2</v>
      </c>
      <c r="H3921" s="66">
        <v>23.725999999999999</v>
      </c>
      <c r="I3921" s="66">
        <v>28.912333333333333</v>
      </c>
      <c r="J3921" s="67">
        <v>10.340123296874999</v>
      </c>
      <c r="K3921" s="67">
        <v>5.5981790340625022</v>
      </c>
      <c r="L3921" s="66">
        <v>7.3</v>
      </c>
      <c r="M3921" s="66">
        <v>0.56999999999999995</v>
      </c>
      <c r="N3921" s="66">
        <v>1.8</v>
      </c>
      <c r="P3921" s="66"/>
      <c r="Q3921" s="66">
        <v>19</v>
      </c>
    </row>
    <row r="3922" spans="1:17" ht="14" customHeight="1" x14ac:dyDescent="0.2">
      <c r="A3922" s="46">
        <v>3920</v>
      </c>
      <c r="B3922" s="63">
        <v>-81.110066666666668</v>
      </c>
      <c r="C3922" s="63">
        <v>25.068200000000001</v>
      </c>
      <c r="D3922" s="71">
        <v>66</v>
      </c>
      <c r="E3922" s="72">
        <v>0</v>
      </c>
      <c r="F3922" s="64">
        <v>38660</v>
      </c>
      <c r="G3922" s="65">
        <v>5.486111111111111E-2</v>
      </c>
      <c r="H3922" s="66">
        <v>23.500333333333334</v>
      </c>
      <c r="I3922" s="66">
        <v>27.09566666666667</v>
      </c>
      <c r="J3922" s="66">
        <v>12.5423881534375</v>
      </c>
      <c r="K3922" s="66">
        <v>3.7597232524453119</v>
      </c>
      <c r="L3922" s="67">
        <v>10</v>
      </c>
      <c r="M3922" s="67">
        <v>0.44</v>
      </c>
      <c r="N3922" s="67">
        <v>2.2000000000000002</v>
      </c>
      <c r="Q3922" s="67">
        <v>18.399999999999999</v>
      </c>
    </row>
    <row r="3923" spans="1:17" ht="14" customHeight="1" x14ac:dyDescent="0.2">
      <c r="A3923" s="46">
        <v>3921</v>
      </c>
      <c r="B3923" s="63">
        <v>-81.127833333333328</v>
      </c>
      <c r="C3923" s="63">
        <v>25.030999999999999</v>
      </c>
      <c r="D3923" s="71">
        <v>67</v>
      </c>
      <c r="E3923" s="72">
        <v>0</v>
      </c>
      <c r="F3923" s="64">
        <v>38660</v>
      </c>
      <c r="G3923" s="65">
        <v>7.2916666666666671E-2</v>
      </c>
      <c r="H3923" s="66">
        <v>23.696000000000002</v>
      </c>
      <c r="I3923" s="66">
        <v>29.350999999999999</v>
      </c>
      <c r="J3923" s="66">
        <v>8.4535043093749991</v>
      </c>
      <c r="K3923" s="66">
        <v>2.3914709723281256</v>
      </c>
      <c r="L3923" s="67">
        <v>2.7</v>
      </c>
      <c r="M3923" s="67">
        <v>0.28999999999999998</v>
      </c>
      <c r="N3923" s="67">
        <v>0.75</v>
      </c>
      <c r="Q3923" s="67">
        <v>1.3</v>
      </c>
    </row>
    <row r="3924" spans="1:17" ht="14" customHeight="1" x14ac:dyDescent="0.2">
      <c r="A3924" s="46">
        <v>3922</v>
      </c>
      <c r="B3924" s="63">
        <v>-80.963566666666665</v>
      </c>
      <c r="C3924" s="63">
        <v>24.928866666666668</v>
      </c>
      <c r="D3924" s="71">
        <v>71</v>
      </c>
      <c r="E3924" s="72">
        <v>0</v>
      </c>
      <c r="F3924" s="64">
        <v>38660</v>
      </c>
      <c r="G3924" s="65">
        <v>0.1423611111111111</v>
      </c>
      <c r="H3924" s="66">
        <v>24.285</v>
      </c>
      <c r="I3924" s="66">
        <v>34.865333333333332</v>
      </c>
      <c r="J3924" s="66">
        <v>7.1183585643750007</v>
      </c>
      <c r="K3924" s="66">
        <v>1.9941925509218739</v>
      </c>
      <c r="L3924" s="67">
        <v>1.4</v>
      </c>
      <c r="M3924" s="67">
        <v>0.11</v>
      </c>
      <c r="N3924" s="67">
        <v>0</v>
      </c>
      <c r="Q3924" s="67">
        <v>0</v>
      </c>
    </row>
    <row r="3925" spans="1:17" ht="14" customHeight="1" x14ac:dyDescent="0.2">
      <c r="A3925" s="46">
        <v>3923</v>
      </c>
      <c r="B3925" s="63">
        <v>-81.025000000000006</v>
      </c>
      <c r="C3925" s="63">
        <v>24.929600000000001</v>
      </c>
      <c r="D3925" s="71">
        <v>70</v>
      </c>
      <c r="E3925" s="72">
        <v>0</v>
      </c>
      <c r="F3925" s="64">
        <v>38660</v>
      </c>
      <c r="G3925" s="65">
        <v>0.17013888888888887</v>
      </c>
      <c r="H3925" s="66">
        <v>24.063666666666666</v>
      </c>
      <c r="I3925" s="66">
        <v>34.889666666666663</v>
      </c>
      <c r="J3925" s="66">
        <v>5.4828050267499995</v>
      </c>
      <c r="K3925" s="66">
        <v>1.4960924852009378</v>
      </c>
      <c r="L3925" s="67">
        <v>1.4</v>
      </c>
      <c r="M3925" s="67">
        <v>7.0000000000000007E-2</v>
      </c>
      <c r="N3925" s="67">
        <v>0</v>
      </c>
      <c r="Q3925" s="67">
        <v>0</v>
      </c>
    </row>
    <row r="3926" spans="1:17" ht="14" customHeight="1" x14ac:dyDescent="0.2">
      <c r="A3926" s="46">
        <v>3924</v>
      </c>
      <c r="B3926" s="63">
        <v>-81.095183333333338</v>
      </c>
      <c r="C3926" s="63">
        <v>24.930399999999999</v>
      </c>
      <c r="D3926" s="71">
        <v>69</v>
      </c>
      <c r="E3926" s="72">
        <v>0</v>
      </c>
      <c r="F3926" s="64">
        <v>38660</v>
      </c>
      <c r="G3926" s="65">
        <v>0.19444444444444445</v>
      </c>
      <c r="H3926" s="66">
        <v>23.881666666666671</v>
      </c>
      <c r="I3926" s="66">
        <v>34.871000000000002</v>
      </c>
      <c r="J3926" s="67">
        <v>6.2984049275</v>
      </c>
      <c r="K3926" s="67">
        <v>1.3554450396828135</v>
      </c>
      <c r="L3926" s="67">
        <v>1.5</v>
      </c>
      <c r="M3926" s="67">
        <v>0.08</v>
      </c>
      <c r="N3926" s="67">
        <v>0</v>
      </c>
      <c r="O3926" s="67"/>
      <c r="Q3926" s="67">
        <v>0</v>
      </c>
    </row>
    <row r="3927" spans="1:17" ht="14" customHeight="1" x14ac:dyDescent="0.2">
      <c r="A3927" s="46">
        <v>3925</v>
      </c>
      <c r="B3927" s="63">
        <v>-81.166783333333328</v>
      </c>
      <c r="C3927" s="63">
        <v>24.929316666666665</v>
      </c>
      <c r="D3927" s="71">
        <v>68</v>
      </c>
      <c r="E3927" s="72">
        <v>0</v>
      </c>
      <c r="F3927" s="64">
        <v>38660</v>
      </c>
      <c r="G3927" s="65">
        <v>0.21875</v>
      </c>
      <c r="H3927" s="66">
        <v>23.804333333333332</v>
      </c>
      <c r="I3927" s="66">
        <v>34.433</v>
      </c>
      <c r="J3927" s="66">
        <v>4.9414905018750002</v>
      </c>
      <c r="K3927" s="66">
        <v>2.272323727040626</v>
      </c>
      <c r="L3927" s="67">
        <v>2.9</v>
      </c>
      <c r="M3927" s="67">
        <v>0.1</v>
      </c>
      <c r="N3927" s="67">
        <v>0.38</v>
      </c>
      <c r="Q3927" s="67">
        <v>0</v>
      </c>
    </row>
    <row r="3928" spans="1:17" ht="14" customHeight="1" x14ac:dyDescent="0.2">
      <c r="A3928" s="46">
        <v>3926</v>
      </c>
      <c r="B3928" s="63">
        <v>-80.963066666666663</v>
      </c>
      <c r="C3928" s="63">
        <v>24.928716666666666</v>
      </c>
      <c r="D3928" s="71">
        <v>71</v>
      </c>
      <c r="E3928" s="72">
        <v>0</v>
      </c>
      <c r="F3928" s="64">
        <v>38735</v>
      </c>
      <c r="G3928" s="65">
        <v>0.52083333333333337</v>
      </c>
      <c r="H3928" s="66">
        <v>19.385000000000002</v>
      </c>
      <c r="I3928" s="66">
        <v>33.314</v>
      </c>
      <c r="J3928" s="66">
        <v>8.3978732366666673</v>
      </c>
      <c r="K3928" s="66">
        <v>4.4625350232668355</v>
      </c>
      <c r="L3928" s="67">
        <v>0.31</v>
      </c>
      <c r="M3928" s="67">
        <v>0.05</v>
      </c>
      <c r="N3928" s="67">
        <v>0.01</v>
      </c>
      <c r="Q3928" s="67">
        <v>10</v>
      </c>
    </row>
    <row r="3929" spans="1:17" ht="14" customHeight="1" x14ac:dyDescent="0.2">
      <c r="A3929" s="46">
        <v>3927</v>
      </c>
      <c r="B3929" s="63">
        <v>-81.025199999999998</v>
      </c>
      <c r="C3929" s="63">
        <v>24.930800000000001</v>
      </c>
      <c r="D3929" s="71">
        <v>70</v>
      </c>
      <c r="E3929" s="72">
        <v>0</v>
      </c>
      <c r="F3929" s="64">
        <v>38735</v>
      </c>
      <c r="G3929" s="65">
        <v>0.54374999999999996</v>
      </c>
      <c r="H3929" s="66">
        <v>19.402000000000001</v>
      </c>
      <c r="I3929" s="66">
        <v>34.036999999999999</v>
      </c>
      <c r="J3929" s="66">
        <v>4.1014129291333328</v>
      </c>
      <c r="K3929" s="66">
        <v>2.5836192462173351</v>
      </c>
      <c r="L3929" s="67">
        <v>0.6</v>
      </c>
      <c r="M3929" s="67">
        <v>0.02</v>
      </c>
      <c r="N3929" s="67">
        <v>0.08</v>
      </c>
      <c r="Q3929" s="67">
        <v>5.6</v>
      </c>
    </row>
    <row r="3930" spans="1:17" ht="14" customHeight="1" x14ac:dyDescent="0.2">
      <c r="A3930" s="46">
        <v>3928</v>
      </c>
      <c r="B3930" s="63">
        <v>-81.095200000000006</v>
      </c>
      <c r="C3930" s="63">
        <v>24.929683333333333</v>
      </c>
      <c r="D3930" s="71">
        <v>69</v>
      </c>
      <c r="E3930" s="72">
        <v>0</v>
      </c>
      <c r="F3930" s="64">
        <v>38735</v>
      </c>
      <c r="G3930" s="65">
        <v>0.56944444444444442</v>
      </c>
      <c r="H3930" s="66">
        <v>19.254666666666669</v>
      </c>
      <c r="I3930" s="66">
        <v>33.765999999999998</v>
      </c>
      <c r="J3930" s="66">
        <v>7.1761181302999981</v>
      </c>
      <c r="K3930" s="66">
        <v>4.5977136924634987</v>
      </c>
      <c r="L3930" s="67">
        <v>0.5</v>
      </c>
      <c r="M3930" s="67">
        <v>0.05</v>
      </c>
      <c r="N3930" s="67">
        <v>0.1</v>
      </c>
      <c r="Q3930" s="67">
        <v>5.8</v>
      </c>
    </row>
    <row r="3931" spans="1:17" ht="14" customHeight="1" x14ac:dyDescent="0.2">
      <c r="A3931" s="46">
        <v>3929</v>
      </c>
      <c r="B3931" s="63">
        <v>-81.16746666666667</v>
      </c>
      <c r="C3931" s="63">
        <v>24.927</v>
      </c>
      <c r="D3931" s="71">
        <v>68</v>
      </c>
      <c r="E3931" s="72">
        <v>0</v>
      </c>
      <c r="F3931" s="64">
        <v>38735</v>
      </c>
      <c r="G3931" s="65">
        <v>0.59236111111111112</v>
      </c>
      <c r="H3931" s="66">
        <v>19.152000000000001</v>
      </c>
      <c r="I3931" s="66">
        <v>33.961999999999996</v>
      </c>
      <c r="J3931" s="66">
        <v>6.6497770429999985</v>
      </c>
      <c r="K3931" s="66">
        <v>3.9009714708650001</v>
      </c>
      <c r="L3931" s="67">
        <v>0.11</v>
      </c>
      <c r="M3931" s="67">
        <v>0.03</v>
      </c>
      <c r="N3931" s="67">
        <v>0.02</v>
      </c>
      <c r="Q3931" s="67">
        <v>3.6</v>
      </c>
    </row>
    <row r="3932" spans="1:17" ht="14" customHeight="1" x14ac:dyDescent="0.2">
      <c r="A3932" s="46">
        <v>3930</v>
      </c>
      <c r="B3932" s="63">
        <v>-81.12733333333334</v>
      </c>
      <c r="C3932" s="63">
        <v>25.029183333333332</v>
      </c>
      <c r="D3932" s="71">
        <v>67</v>
      </c>
      <c r="E3932" s="72">
        <v>0</v>
      </c>
      <c r="F3932" s="64">
        <v>38735</v>
      </c>
      <c r="G3932" s="65">
        <v>0.63611111111111118</v>
      </c>
      <c r="H3932" s="66">
        <v>18.939000000000004</v>
      </c>
      <c r="I3932" s="66">
        <v>32.137</v>
      </c>
      <c r="J3932" s="66">
        <v>8.9234175618000009</v>
      </c>
      <c r="K3932" s="66">
        <v>6.1748207413526686</v>
      </c>
      <c r="L3932" s="67">
        <v>0</v>
      </c>
      <c r="M3932" s="67">
        <v>0.1</v>
      </c>
      <c r="N3932" s="67">
        <v>1.1000000000000001</v>
      </c>
      <c r="Q3932" s="67">
        <v>34</v>
      </c>
    </row>
    <row r="3933" spans="1:17" ht="14" customHeight="1" x14ac:dyDescent="0.2">
      <c r="A3933" s="46">
        <v>3931</v>
      </c>
      <c r="B3933" s="63">
        <v>-81.109516666666664</v>
      </c>
      <c r="C3933" s="63">
        <v>25.067433333333334</v>
      </c>
      <c r="D3933" s="71">
        <v>66</v>
      </c>
      <c r="E3933" s="72">
        <v>0</v>
      </c>
      <c r="F3933" s="64">
        <v>38735</v>
      </c>
      <c r="G3933" s="65">
        <v>0.65902777777777777</v>
      </c>
      <c r="H3933" s="66">
        <v>18.834800000000001</v>
      </c>
      <c r="I3933" s="66">
        <v>31.677000000000003</v>
      </c>
      <c r="J3933" s="66">
        <v>8.4398626028500008</v>
      </c>
      <c r="K3933" s="66">
        <v>6.7023561751404976</v>
      </c>
      <c r="L3933" s="67">
        <v>0</v>
      </c>
      <c r="M3933" s="67">
        <v>0.11</v>
      </c>
      <c r="N3933" s="67">
        <v>1.1000000000000001</v>
      </c>
      <c r="Q3933" s="67">
        <v>48.8</v>
      </c>
    </row>
    <row r="3934" spans="1:17" ht="14" customHeight="1" x14ac:dyDescent="0.2">
      <c r="A3934" s="46">
        <v>3932</v>
      </c>
      <c r="B3934" s="63">
        <v>-81.096733333333333</v>
      </c>
      <c r="C3934" s="63">
        <v>25.098400000000002</v>
      </c>
      <c r="D3934" s="71">
        <v>65</v>
      </c>
      <c r="E3934" s="72">
        <v>0</v>
      </c>
      <c r="F3934" s="64">
        <v>38735</v>
      </c>
      <c r="G3934" s="65">
        <v>0.67708333333333337</v>
      </c>
      <c r="H3934" s="66">
        <v>19.175000000000001</v>
      </c>
      <c r="I3934" s="66">
        <v>30.468666666666667</v>
      </c>
      <c r="J3934" s="66">
        <v>9.9677337336499967</v>
      </c>
      <c r="K3934" s="66">
        <v>6.001059262616252</v>
      </c>
      <c r="L3934" s="67">
        <v>0</v>
      </c>
      <c r="M3934" s="67">
        <v>0.1</v>
      </c>
      <c r="N3934" s="67">
        <v>0.88</v>
      </c>
      <c r="Q3934" s="67">
        <v>54.8</v>
      </c>
    </row>
    <row r="3935" spans="1:17" ht="14" customHeight="1" x14ac:dyDescent="0.2">
      <c r="A3935" s="46">
        <v>3933</v>
      </c>
      <c r="B3935" s="63">
        <v>-81.156816666666671</v>
      </c>
      <c r="C3935" s="63">
        <v>25.165033333333334</v>
      </c>
      <c r="D3935" s="71">
        <v>64</v>
      </c>
      <c r="E3935" s="72">
        <v>0</v>
      </c>
      <c r="F3935" s="64">
        <v>38735</v>
      </c>
      <c r="G3935" s="65">
        <v>0.71875</v>
      </c>
      <c r="H3935" s="66">
        <v>19.161333333333335</v>
      </c>
      <c r="I3935" s="66">
        <v>30.618666666666666</v>
      </c>
      <c r="J3935" s="66">
        <v>12.840619078</v>
      </c>
      <c r="K3935" s="66">
        <v>7.0411426354558335</v>
      </c>
      <c r="L3935" s="67">
        <v>0</v>
      </c>
      <c r="M3935" s="67">
        <v>0.09</v>
      </c>
      <c r="N3935" s="67">
        <v>1.2</v>
      </c>
      <c r="Q3935" s="67">
        <v>65.900000000000006</v>
      </c>
    </row>
    <row r="3936" spans="1:17" ht="14" customHeight="1" x14ac:dyDescent="0.2">
      <c r="A3936" s="46">
        <v>3934</v>
      </c>
      <c r="B3936" s="63">
        <v>-81.199100000000001</v>
      </c>
      <c r="C3936" s="63">
        <v>25.165600000000001</v>
      </c>
      <c r="D3936" s="71">
        <v>63</v>
      </c>
      <c r="E3936" s="72">
        <v>0</v>
      </c>
      <c r="F3936" s="64">
        <v>38735</v>
      </c>
      <c r="G3936" s="65">
        <v>0.73750000000000004</v>
      </c>
      <c r="H3936" s="66">
        <v>18.956333333333333</v>
      </c>
      <c r="I3936" s="66">
        <v>31.789000000000001</v>
      </c>
      <c r="J3936" s="66">
        <v>10.292812697649998</v>
      </c>
      <c r="K3936" s="66">
        <v>10.425871581102248</v>
      </c>
      <c r="L3936" s="67">
        <v>0</v>
      </c>
      <c r="M3936" s="67">
        <v>0.08</v>
      </c>
      <c r="N3936" s="67">
        <v>1.1000000000000001</v>
      </c>
      <c r="Q3936" s="67">
        <v>52.7</v>
      </c>
    </row>
    <row r="3937" spans="1:17" ht="14" customHeight="1" x14ac:dyDescent="0.2">
      <c r="A3937" s="46">
        <v>3935</v>
      </c>
      <c r="B3937" s="63">
        <v>-81.235866666666666</v>
      </c>
      <c r="C3937" s="63">
        <v>25.163833333333333</v>
      </c>
      <c r="D3937" s="71">
        <v>62</v>
      </c>
      <c r="E3937" s="72">
        <v>0</v>
      </c>
      <c r="F3937" s="64">
        <v>38735</v>
      </c>
      <c r="G3937" s="65">
        <v>0.75694444444444453</v>
      </c>
      <c r="H3937" s="66">
        <v>18.872333333333334</v>
      </c>
      <c r="I3937" s="66">
        <v>32.82033333333333</v>
      </c>
      <c r="J3937" s="66">
        <v>7.8709744158499984</v>
      </c>
      <c r="K3937" s="66">
        <v>6.7007917326262501</v>
      </c>
      <c r="L3937" s="67">
        <v>0</v>
      </c>
      <c r="M3937" s="67">
        <v>0.1</v>
      </c>
      <c r="N3937" s="67">
        <v>0.85</v>
      </c>
      <c r="Q3937" s="67">
        <v>31.2</v>
      </c>
    </row>
    <row r="3938" spans="1:17" ht="14" customHeight="1" x14ac:dyDescent="0.2">
      <c r="A3938" s="46">
        <v>3936</v>
      </c>
      <c r="B3938" s="63">
        <v>-81.273899999999998</v>
      </c>
      <c r="C3938" s="63">
        <v>25.165666666666667</v>
      </c>
      <c r="D3938" s="71">
        <v>61</v>
      </c>
      <c r="E3938" s="72">
        <v>0</v>
      </c>
      <c r="F3938" s="64">
        <v>38735</v>
      </c>
      <c r="G3938" s="65">
        <v>0.77500000000000002</v>
      </c>
      <c r="H3938" s="66">
        <v>18.865333333333336</v>
      </c>
      <c r="I3938" s="66">
        <v>33.506</v>
      </c>
      <c r="L3938" s="67">
        <v>0</v>
      </c>
      <c r="M3938" s="67">
        <v>0.08</v>
      </c>
      <c r="N3938" s="67">
        <v>0.52</v>
      </c>
      <c r="Q3938" s="67">
        <v>16.7</v>
      </c>
    </row>
    <row r="3939" spans="1:17" ht="14" customHeight="1" x14ac:dyDescent="0.2">
      <c r="A3939" s="46">
        <v>3937</v>
      </c>
      <c r="B3939" s="63">
        <v>-81.335016666666661</v>
      </c>
      <c r="C3939" s="63">
        <v>25.166183333333333</v>
      </c>
      <c r="D3939" s="71">
        <v>60</v>
      </c>
      <c r="E3939" s="72">
        <v>0</v>
      </c>
      <c r="F3939" s="64">
        <v>38735</v>
      </c>
      <c r="G3939" s="65">
        <v>0.80069444444444438</v>
      </c>
      <c r="H3939" s="66">
        <v>19.105666666666668</v>
      </c>
      <c r="I3939" s="66">
        <v>34.414333333333332</v>
      </c>
      <c r="J3939" s="66">
        <v>5.7660881239499986</v>
      </c>
      <c r="K3939" s="66">
        <v>3.2214512634990018</v>
      </c>
      <c r="L3939" s="67">
        <v>0</v>
      </c>
      <c r="M3939" s="67">
        <v>0.05</v>
      </c>
      <c r="N3939" s="67">
        <v>0.08</v>
      </c>
      <c r="Q3939" s="67">
        <v>3</v>
      </c>
    </row>
    <row r="3940" spans="1:17" ht="14" customHeight="1" x14ac:dyDescent="0.2">
      <c r="A3940" s="46">
        <v>3938</v>
      </c>
      <c r="B3940" s="63">
        <v>-81.489483333333339</v>
      </c>
      <c r="C3940" s="63">
        <v>25.168516666666665</v>
      </c>
      <c r="D3940" s="71">
        <v>59</v>
      </c>
      <c r="E3940" s="72">
        <v>0</v>
      </c>
      <c r="F3940" s="64">
        <v>38735</v>
      </c>
      <c r="G3940" s="65">
        <v>0.85138888888888886</v>
      </c>
      <c r="H3940" s="66">
        <v>19.477666666666668</v>
      </c>
      <c r="I3940" s="66">
        <v>34.860666666666667</v>
      </c>
      <c r="J3940" s="66">
        <v>4.4353686773437513</v>
      </c>
      <c r="K3940" s="66">
        <v>1.5311001517593736</v>
      </c>
      <c r="L3940" s="67">
        <v>0</v>
      </c>
      <c r="M3940" s="67">
        <v>0.08</v>
      </c>
      <c r="N3940" s="67">
        <v>0.21</v>
      </c>
      <c r="Q3940" s="67">
        <v>0.74</v>
      </c>
    </row>
    <row r="3941" spans="1:17" ht="14" customHeight="1" x14ac:dyDescent="0.2">
      <c r="A3941" s="46">
        <v>3939</v>
      </c>
      <c r="B3941" s="63">
        <v>-81.654033333333331</v>
      </c>
      <c r="C3941" s="63">
        <v>25.164000000000001</v>
      </c>
      <c r="D3941" s="71">
        <v>58</v>
      </c>
      <c r="E3941" s="72">
        <v>0</v>
      </c>
      <c r="F3941" s="64">
        <v>38735</v>
      </c>
      <c r="G3941" s="65">
        <v>0.90277777777777779</v>
      </c>
      <c r="H3941" s="66">
        <v>19.676333333333332</v>
      </c>
      <c r="I3941" s="66">
        <v>35.101666666666667</v>
      </c>
      <c r="J3941" s="66">
        <v>2.5490254264649996</v>
      </c>
      <c r="K3941" s="66">
        <v>1.2190664324352505</v>
      </c>
      <c r="L3941" s="67">
        <v>0</v>
      </c>
      <c r="M3941" s="67">
        <v>7.0000000000000007E-2</v>
      </c>
      <c r="N3941" s="67">
        <v>0.35</v>
      </c>
      <c r="Q3941" s="67">
        <v>0.92</v>
      </c>
    </row>
    <row r="3942" spans="1:17" ht="14" customHeight="1" x14ac:dyDescent="0.2">
      <c r="A3942" s="46">
        <v>3940</v>
      </c>
      <c r="B3942" s="63">
        <v>-81.265283333333329</v>
      </c>
      <c r="C3942" s="63">
        <v>25.349699999999999</v>
      </c>
      <c r="D3942" s="71">
        <v>57</v>
      </c>
      <c r="E3942" s="72">
        <v>0</v>
      </c>
      <c r="F3942" s="64">
        <v>38736</v>
      </c>
      <c r="G3942" s="65">
        <v>0.51180555555555551</v>
      </c>
      <c r="H3942" s="66">
        <v>17.763333333333335</v>
      </c>
      <c r="I3942" s="66">
        <v>34.167000000000002</v>
      </c>
      <c r="J3942" s="66">
        <v>6.5895610308593744</v>
      </c>
      <c r="K3942" s="66">
        <v>3.540789282201172</v>
      </c>
      <c r="L3942" s="67">
        <v>0</v>
      </c>
      <c r="M3942" s="67">
        <v>0.1</v>
      </c>
      <c r="N3942" s="67">
        <v>0.17</v>
      </c>
      <c r="Q3942" s="67">
        <v>22.2</v>
      </c>
    </row>
    <row r="3943" spans="1:17" ht="14" customHeight="1" x14ac:dyDescent="0.2">
      <c r="A3943" s="46">
        <v>3941</v>
      </c>
      <c r="B3943" s="63">
        <v>-81.228416666666661</v>
      </c>
      <c r="C3943" s="63">
        <v>25.349266666666665</v>
      </c>
      <c r="D3943" s="71">
        <v>56</v>
      </c>
      <c r="E3943" s="72">
        <v>0</v>
      </c>
      <c r="F3943" s="64">
        <v>38736</v>
      </c>
      <c r="G3943" s="65">
        <v>0.52777777777777779</v>
      </c>
      <c r="H3943" s="66">
        <v>17.598333333333333</v>
      </c>
      <c r="I3943" s="66">
        <v>33.614333333333327</v>
      </c>
      <c r="J3943" s="66">
        <v>7.092961770312499</v>
      </c>
      <c r="K3943" s="66">
        <v>6.7525721676062513</v>
      </c>
      <c r="L3943" s="67">
        <v>0</v>
      </c>
      <c r="M3943" s="67">
        <v>0.23</v>
      </c>
      <c r="N3943" s="67">
        <v>0.15</v>
      </c>
      <c r="Q3943" s="67">
        <v>36.9</v>
      </c>
    </row>
    <row r="3944" spans="1:17" ht="14" customHeight="1" x14ac:dyDescent="0.2">
      <c r="A3944" s="46">
        <v>3942</v>
      </c>
      <c r="B3944" s="63">
        <v>-81.198483333333328</v>
      </c>
      <c r="C3944" s="63">
        <v>25.349516666666666</v>
      </c>
      <c r="D3944" s="71">
        <v>55</v>
      </c>
      <c r="E3944" s="72">
        <v>0</v>
      </c>
      <c r="F3944" s="64">
        <v>38736</v>
      </c>
      <c r="G3944" s="65">
        <v>0.54236111111111118</v>
      </c>
      <c r="H3944" s="66">
        <v>17.431999999999999</v>
      </c>
      <c r="I3944" s="66">
        <v>31.974</v>
      </c>
      <c r="J3944" s="66">
        <v>8.0507837178125001</v>
      </c>
      <c r="K3944" s="66">
        <v>5.2195853968593768</v>
      </c>
      <c r="L3944" s="67">
        <v>0</v>
      </c>
      <c r="M3944" s="67">
        <v>0.13</v>
      </c>
      <c r="N3944" s="67">
        <v>0.16</v>
      </c>
      <c r="Q3944" s="67">
        <v>59.8</v>
      </c>
    </row>
    <row r="3945" spans="1:17" ht="14" customHeight="1" x14ac:dyDescent="0.2">
      <c r="A3945" s="46">
        <v>3943</v>
      </c>
      <c r="B3945" s="63">
        <v>-81.154600000000002</v>
      </c>
      <c r="C3945" s="63">
        <v>25.343599999999999</v>
      </c>
      <c r="D3945" s="71">
        <v>54</v>
      </c>
      <c r="E3945" s="72">
        <v>0</v>
      </c>
      <c r="F3945" s="64">
        <v>38736</v>
      </c>
      <c r="G3945" s="65">
        <v>0.57291666666666663</v>
      </c>
      <c r="H3945" s="66">
        <v>18.350000000000001</v>
      </c>
      <c r="I3945" s="66">
        <v>28.959333333333333</v>
      </c>
      <c r="J3945" s="66">
        <v>4.3646204653124991</v>
      </c>
      <c r="K3945" s="66">
        <v>2.0453489503906259</v>
      </c>
      <c r="L3945" s="67">
        <v>0</v>
      </c>
      <c r="M3945" s="67">
        <v>0.16</v>
      </c>
      <c r="N3945" s="67">
        <v>1.7</v>
      </c>
      <c r="Q3945" s="67">
        <v>66.7</v>
      </c>
    </row>
    <row r="3946" spans="1:17" ht="14" customHeight="1" x14ac:dyDescent="0.2">
      <c r="A3946" s="46">
        <v>3944</v>
      </c>
      <c r="B3946" s="63">
        <v>-81.22526666666667</v>
      </c>
      <c r="C3946" s="63">
        <v>25.451699999999999</v>
      </c>
      <c r="D3946" s="71">
        <v>53</v>
      </c>
      <c r="E3946" s="72">
        <v>0</v>
      </c>
      <c r="F3946" s="64">
        <v>38736</v>
      </c>
      <c r="G3946" s="65">
        <v>0.64444444444444449</v>
      </c>
      <c r="H3946" s="66">
        <v>17.22</v>
      </c>
      <c r="I3946" s="66">
        <v>32.429666666666662</v>
      </c>
      <c r="J3946" s="66">
        <v>3.1654564119499993</v>
      </c>
      <c r="K3946" s="66">
        <v>1.7648841717088746</v>
      </c>
      <c r="L3946" s="67">
        <v>0</v>
      </c>
      <c r="M3946" s="67">
        <v>0.09</v>
      </c>
      <c r="N3946" s="67">
        <v>0</v>
      </c>
      <c r="Q3946" s="67">
        <v>54.9</v>
      </c>
    </row>
    <row r="3947" spans="1:17" ht="14" customHeight="1" x14ac:dyDescent="0.2">
      <c r="A3947" s="46">
        <v>3945</v>
      </c>
      <c r="B3947" s="63">
        <v>-81.259783333333331</v>
      </c>
      <c r="C3947" s="63">
        <v>25.453283333333335</v>
      </c>
      <c r="D3947" s="71">
        <v>52</v>
      </c>
      <c r="E3947" s="72">
        <v>0</v>
      </c>
      <c r="F3947" s="64">
        <v>38736</v>
      </c>
      <c r="G3947" s="65">
        <v>0.66319444444444442</v>
      </c>
      <c r="H3947" s="66">
        <v>17.349</v>
      </c>
      <c r="I3947" s="66">
        <v>32.677</v>
      </c>
      <c r="J3947" s="66">
        <v>5.1120118334374993</v>
      </c>
      <c r="K3947" s="66">
        <v>2.1901560279648438</v>
      </c>
      <c r="L3947" s="67">
        <v>0</v>
      </c>
      <c r="M3947" s="67">
        <v>0.1</v>
      </c>
      <c r="N3947" s="67">
        <v>0</v>
      </c>
      <c r="Q3947" s="67">
        <v>49.5</v>
      </c>
    </row>
    <row r="3948" spans="1:17" ht="14" customHeight="1" x14ac:dyDescent="0.2">
      <c r="A3948" s="46">
        <v>3946</v>
      </c>
      <c r="B3948" s="63">
        <v>-81.30853333333333</v>
      </c>
      <c r="C3948" s="63">
        <v>25.453099999999999</v>
      </c>
      <c r="D3948" s="71">
        <v>51</v>
      </c>
      <c r="E3948" s="72">
        <v>0</v>
      </c>
      <c r="F3948" s="64">
        <v>38736</v>
      </c>
      <c r="G3948" s="65">
        <v>0.68263888888888891</v>
      </c>
      <c r="H3948" s="66">
        <v>17.725000000000001</v>
      </c>
      <c r="I3948" s="66">
        <v>34.523333333333333</v>
      </c>
      <c r="J3948" s="66">
        <v>4.4048199621999995</v>
      </c>
      <c r="K3948" s="66">
        <v>2.7219572765953743</v>
      </c>
      <c r="L3948" s="67">
        <v>0</v>
      </c>
      <c r="M3948" s="67">
        <v>0.11</v>
      </c>
      <c r="N3948" s="67">
        <v>0.02</v>
      </c>
      <c r="Q3948" s="67">
        <v>19.100000000000001</v>
      </c>
    </row>
    <row r="3949" spans="1:17" ht="14" customHeight="1" x14ac:dyDescent="0.2">
      <c r="A3949" s="46">
        <v>3947</v>
      </c>
      <c r="B3949" s="63">
        <v>-81.351283333333328</v>
      </c>
      <c r="C3949" s="63">
        <v>25.451966666666667</v>
      </c>
      <c r="D3949" s="71">
        <v>50</v>
      </c>
      <c r="E3949" s="72">
        <v>0</v>
      </c>
      <c r="F3949" s="64">
        <v>38736</v>
      </c>
      <c r="G3949" s="65">
        <v>0.69791666666666663</v>
      </c>
      <c r="H3949" s="66">
        <v>17.807666666666666</v>
      </c>
      <c r="I3949" s="66">
        <v>34.387999999999998</v>
      </c>
      <c r="J3949" s="66">
        <v>5.5165464817187493</v>
      </c>
      <c r="K3949" s="66">
        <v>2.5270989229054703</v>
      </c>
      <c r="L3949" s="67">
        <v>0</v>
      </c>
      <c r="M3949" s="67">
        <v>0.15</v>
      </c>
      <c r="N3949" s="67">
        <v>0.01</v>
      </c>
      <c r="Q3949" s="67">
        <v>14.7</v>
      </c>
    </row>
    <row r="3950" spans="1:17" ht="14" customHeight="1" x14ac:dyDescent="0.2">
      <c r="A3950" s="46">
        <v>3948</v>
      </c>
      <c r="B3950" s="63">
        <v>-81.291583333333335</v>
      </c>
      <c r="C3950" s="63">
        <v>25.5824</v>
      </c>
      <c r="D3950" s="71">
        <v>49</v>
      </c>
      <c r="E3950" s="72">
        <v>0</v>
      </c>
      <c r="F3950" s="64">
        <v>38736</v>
      </c>
      <c r="G3950" s="65">
        <v>0.74305555555555547</v>
      </c>
      <c r="H3950" s="66">
        <v>17.248000000000001</v>
      </c>
      <c r="I3950" s="66">
        <v>34.070999999999998</v>
      </c>
      <c r="J3950" s="66">
        <v>6.8789030775000004</v>
      </c>
      <c r="K3950" s="66">
        <v>2.9370122493578137</v>
      </c>
      <c r="L3950" s="67">
        <v>0</v>
      </c>
      <c r="M3950" s="67">
        <v>0.13</v>
      </c>
      <c r="N3950" s="67">
        <v>0.04</v>
      </c>
      <c r="Q3950" s="67">
        <v>34.799999999999997</v>
      </c>
    </row>
    <row r="3951" spans="1:17" ht="14" customHeight="1" x14ac:dyDescent="0.2">
      <c r="A3951" s="46">
        <v>3949</v>
      </c>
      <c r="B3951" s="63">
        <v>-81.33016666666667</v>
      </c>
      <c r="C3951" s="63">
        <v>25.584633333333333</v>
      </c>
      <c r="D3951" s="71">
        <v>48</v>
      </c>
      <c r="E3951" s="72">
        <v>0</v>
      </c>
      <c r="F3951" s="64">
        <v>38736</v>
      </c>
      <c r="G3951" s="65">
        <v>0.7597222222222223</v>
      </c>
      <c r="H3951" s="66">
        <v>17.428333333333335</v>
      </c>
      <c r="I3951" s="66">
        <v>34.292000000000002</v>
      </c>
      <c r="J3951" s="66">
        <v>6.4888808829687488</v>
      </c>
      <c r="K3951" s="66">
        <v>2.3638066073671888</v>
      </c>
      <c r="L3951" s="67">
        <v>0</v>
      </c>
      <c r="M3951" s="67">
        <v>0.08</v>
      </c>
      <c r="N3951" s="67">
        <v>0</v>
      </c>
      <c r="Q3951" s="67">
        <v>22.7</v>
      </c>
    </row>
    <row r="3952" spans="1:17" ht="14" customHeight="1" x14ac:dyDescent="0.2">
      <c r="A3952" s="46">
        <v>3950</v>
      </c>
      <c r="B3952" s="63">
        <v>-81.366600000000005</v>
      </c>
      <c r="C3952" s="63">
        <v>25.583216666666665</v>
      </c>
      <c r="D3952" s="71">
        <v>47</v>
      </c>
      <c r="E3952" s="72">
        <v>0</v>
      </c>
      <c r="F3952" s="64">
        <v>38736</v>
      </c>
      <c r="G3952" s="65">
        <v>0.77430555555555547</v>
      </c>
      <c r="H3952" s="66">
        <v>17.769333333333336</v>
      </c>
      <c r="I3952" s="66">
        <v>33.870666666666665</v>
      </c>
      <c r="J3952" s="66">
        <v>6.5233479606249993</v>
      </c>
      <c r="K3952" s="66">
        <v>1.8771768222789067</v>
      </c>
      <c r="L3952" s="67">
        <v>0</v>
      </c>
      <c r="M3952" s="67">
        <v>7.0000000000000007E-2</v>
      </c>
      <c r="N3952" s="67">
        <v>0</v>
      </c>
      <c r="Q3952" s="67">
        <v>12.1</v>
      </c>
    </row>
    <row r="3953" spans="1:17" ht="14" customHeight="1" x14ac:dyDescent="0.2">
      <c r="A3953" s="46">
        <v>3951</v>
      </c>
      <c r="B3953" s="63">
        <v>-81.408083333333337</v>
      </c>
      <c r="C3953" s="63">
        <v>25.582899999999999</v>
      </c>
      <c r="D3953" s="71">
        <v>46</v>
      </c>
      <c r="E3953" s="72">
        <v>0</v>
      </c>
      <c r="F3953" s="64">
        <v>38736</v>
      </c>
      <c r="G3953" s="65">
        <v>0.7895833333333333</v>
      </c>
      <c r="H3953" s="66">
        <v>17.984333333333336</v>
      </c>
      <c r="I3953" s="66">
        <v>33.979333333333329</v>
      </c>
      <c r="J3953" s="66">
        <v>4.5550964207812505</v>
      </c>
      <c r="K3953" s="66">
        <v>1.666038760783594</v>
      </c>
      <c r="L3953" s="67">
        <v>0</v>
      </c>
      <c r="M3953" s="67">
        <v>7.0000000000000007E-2</v>
      </c>
      <c r="N3953" s="67">
        <v>0</v>
      </c>
      <c r="Q3953" s="67">
        <v>10.9</v>
      </c>
    </row>
    <row r="3954" spans="1:17" ht="14" customHeight="1" x14ac:dyDescent="0.2">
      <c r="A3954" s="46">
        <v>3952</v>
      </c>
      <c r="B3954" s="63">
        <v>-81.470166666666671</v>
      </c>
      <c r="C3954" s="63">
        <v>25.583483333333334</v>
      </c>
      <c r="D3954" s="71">
        <v>45</v>
      </c>
      <c r="E3954" s="72">
        <v>0</v>
      </c>
      <c r="F3954" s="64">
        <v>38736</v>
      </c>
      <c r="G3954" s="65">
        <v>0.81111111111111101</v>
      </c>
      <c r="H3954" s="66">
        <v>18.077333333333332</v>
      </c>
      <c r="I3954" s="66">
        <v>34.041666666666664</v>
      </c>
      <c r="J3954" s="66">
        <v>5.3387689232812487</v>
      </c>
      <c r="K3954" s="66">
        <v>2.138373778928127</v>
      </c>
      <c r="L3954" s="67">
        <v>0</v>
      </c>
      <c r="M3954" s="67">
        <v>0.06</v>
      </c>
      <c r="N3954" s="67">
        <v>0.01</v>
      </c>
      <c r="Q3954" s="67">
        <v>8.1</v>
      </c>
    </row>
    <row r="3955" spans="1:17" ht="14" customHeight="1" x14ac:dyDescent="0.2">
      <c r="A3955" s="46">
        <v>3953</v>
      </c>
      <c r="B3955" s="63">
        <v>-81.664699999999996</v>
      </c>
      <c r="C3955" s="63">
        <v>25.582999999999998</v>
      </c>
      <c r="D3955" s="71">
        <v>44</v>
      </c>
      <c r="E3955" s="72">
        <v>0</v>
      </c>
      <c r="F3955" s="64">
        <v>38736</v>
      </c>
      <c r="G3955" s="65">
        <v>0.86944444444444446</v>
      </c>
      <c r="H3955" s="66">
        <v>18.307666666666666</v>
      </c>
      <c r="I3955" s="66">
        <v>34.470666666666666</v>
      </c>
      <c r="J3955" s="66">
        <v>4.1342352620312495</v>
      </c>
      <c r="K3955" s="66">
        <v>1.7126962995898443</v>
      </c>
      <c r="L3955" s="67">
        <v>0.02</v>
      </c>
      <c r="M3955" s="67">
        <v>0.03</v>
      </c>
      <c r="N3955" s="67">
        <v>0.11</v>
      </c>
      <c r="Q3955" s="67">
        <v>4</v>
      </c>
    </row>
    <row r="3956" spans="1:17" ht="14" customHeight="1" x14ac:dyDescent="0.2">
      <c r="A3956" s="46">
        <v>3954</v>
      </c>
      <c r="B3956" s="63">
        <v>-81.482483333333334</v>
      </c>
      <c r="C3956" s="63">
        <v>25.783683333333332</v>
      </c>
      <c r="D3956" s="71">
        <v>39</v>
      </c>
      <c r="E3956" s="72">
        <v>0</v>
      </c>
      <c r="F3956" s="64">
        <v>38736</v>
      </c>
      <c r="G3956" s="65">
        <v>0.94374999999999998</v>
      </c>
      <c r="H3956" s="66">
        <v>17.571333333333332</v>
      </c>
      <c r="I3956" s="66">
        <v>33.948666666666661</v>
      </c>
      <c r="J3956" s="66">
        <v>4.9594859445249986</v>
      </c>
      <c r="K3956" s="66">
        <v>2.1498284586729999</v>
      </c>
      <c r="L3956" s="67">
        <v>0.06</v>
      </c>
      <c r="M3956" s="67">
        <v>7.0000000000000007E-2</v>
      </c>
      <c r="N3956" s="67">
        <v>0</v>
      </c>
      <c r="Q3956" s="67">
        <v>15.6</v>
      </c>
    </row>
    <row r="3957" spans="1:17" ht="14" customHeight="1" x14ac:dyDescent="0.2">
      <c r="A3957" s="46">
        <v>3955</v>
      </c>
      <c r="B3957" s="63">
        <v>-81.524199999999993</v>
      </c>
      <c r="C3957" s="63">
        <v>25.759016666666668</v>
      </c>
      <c r="D3957" s="71">
        <v>40</v>
      </c>
      <c r="E3957" s="72">
        <v>0</v>
      </c>
      <c r="F3957" s="64">
        <v>38736</v>
      </c>
      <c r="G3957" s="65">
        <v>0.96180555555555547</v>
      </c>
      <c r="H3957" s="66">
        <v>17.860666666666663</v>
      </c>
      <c r="I3957" s="66">
        <v>34.157666666666671</v>
      </c>
      <c r="J3957" s="66">
        <v>4.0330108971250009</v>
      </c>
      <c r="K3957" s="66">
        <v>2.5582393833508732</v>
      </c>
      <c r="L3957" s="67">
        <v>0.13</v>
      </c>
      <c r="M3957" s="67">
        <v>0.09</v>
      </c>
      <c r="N3957" s="67">
        <v>0.11</v>
      </c>
      <c r="Q3957" s="67">
        <v>8.9</v>
      </c>
    </row>
    <row r="3958" spans="1:17" ht="14" customHeight="1" x14ac:dyDescent="0.2">
      <c r="A3958" s="46">
        <v>3956</v>
      </c>
      <c r="B3958" s="63">
        <v>-81.576033333333328</v>
      </c>
      <c r="C3958" s="63">
        <v>25.733233333333335</v>
      </c>
      <c r="D3958" s="71">
        <v>41</v>
      </c>
      <c r="E3958" s="72">
        <v>0</v>
      </c>
      <c r="F3958" s="64">
        <v>38736</v>
      </c>
      <c r="G3958" s="65">
        <v>0.98124999999999996</v>
      </c>
      <c r="H3958" s="66">
        <v>17.953000000000003</v>
      </c>
      <c r="I3958" s="66">
        <v>33.914666666666669</v>
      </c>
      <c r="J3958" s="66">
        <v>4.7999940778124994</v>
      </c>
      <c r="K3958" s="66">
        <v>2.2873531869554702</v>
      </c>
      <c r="M3958" s="67">
        <v>7.0000000000000007E-2</v>
      </c>
      <c r="N3958" s="67">
        <v>0.1</v>
      </c>
      <c r="Q3958" s="67">
        <v>6.4</v>
      </c>
    </row>
    <row r="3959" spans="1:17" ht="14" customHeight="1" x14ac:dyDescent="0.2">
      <c r="A3959" s="46">
        <v>3957</v>
      </c>
      <c r="B3959" s="63">
        <v>-81.720433333333332</v>
      </c>
      <c r="C3959" s="63">
        <v>25.655516666666667</v>
      </c>
      <c r="D3959" s="71">
        <v>42</v>
      </c>
      <c r="E3959" s="72">
        <v>0</v>
      </c>
      <c r="F3959" s="64">
        <v>38737</v>
      </c>
      <c r="G3959" s="65">
        <v>2.7083333333333334E-2</v>
      </c>
      <c r="H3959" s="66">
        <v>18.157666666666668</v>
      </c>
      <c r="I3959" s="66">
        <v>34.231000000000002</v>
      </c>
      <c r="J3959" s="66">
        <v>3.0659009792249989</v>
      </c>
      <c r="K3959" s="66">
        <v>2.7201185487052504</v>
      </c>
      <c r="L3959" s="67">
        <v>0.06</v>
      </c>
      <c r="M3959" s="67">
        <v>0.06</v>
      </c>
      <c r="N3959" s="67">
        <v>0.22</v>
      </c>
      <c r="Q3959" s="67">
        <v>3.7</v>
      </c>
    </row>
    <row r="3960" spans="1:17" ht="14" customHeight="1" x14ac:dyDescent="0.2">
      <c r="A3960" s="46">
        <v>3958</v>
      </c>
      <c r="B3960" s="63">
        <v>-82.767966666666666</v>
      </c>
      <c r="C3960" s="63">
        <v>26.382883333333332</v>
      </c>
      <c r="D3960" s="71" t="s">
        <v>38</v>
      </c>
      <c r="E3960" s="72">
        <v>0</v>
      </c>
      <c r="F3960" s="64">
        <v>38737</v>
      </c>
      <c r="G3960" s="65">
        <v>0.33750000000000002</v>
      </c>
      <c r="H3960" s="66">
        <v>19.537000000000003</v>
      </c>
      <c r="I3960" s="66">
        <v>36.338666666666661</v>
      </c>
      <c r="J3960" s="66">
        <v>0.7916543520624999</v>
      </c>
      <c r="K3960" s="66">
        <v>0.44806838141781258</v>
      </c>
      <c r="L3960" s="67">
        <v>0</v>
      </c>
      <c r="M3960" s="67">
        <v>0.02</v>
      </c>
      <c r="N3960" s="67">
        <v>0.01</v>
      </c>
      <c r="Q3960" s="67">
        <v>0</v>
      </c>
    </row>
    <row r="3961" spans="1:17" ht="14" customHeight="1" x14ac:dyDescent="0.2">
      <c r="A3961" s="46">
        <v>3959</v>
      </c>
      <c r="B3961" s="63">
        <v>-82.618700000000004</v>
      </c>
      <c r="C3961" s="63">
        <v>26.470700000000001</v>
      </c>
      <c r="D3961" s="71" t="s">
        <v>37</v>
      </c>
      <c r="E3961" s="72">
        <v>0</v>
      </c>
      <c r="F3961" s="64">
        <v>38737</v>
      </c>
      <c r="G3961" s="65">
        <v>0.3888888888888889</v>
      </c>
      <c r="H3961" s="66">
        <v>18.503666666666664</v>
      </c>
      <c r="I3961" s="66">
        <v>35.967666666666666</v>
      </c>
      <c r="J3961" s="66">
        <v>0.73711655086999972</v>
      </c>
      <c r="K3961" s="66">
        <v>0.33316123974245004</v>
      </c>
      <c r="L3961" s="67">
        <v>0</v>
      </c>
      <c r="M3961" s="67">
        <v>0</v>
      </c>
      <c r="N3961" s="67">
        <v>0</v>
      </c>
      <c r="Q3961" s="67">
        <v>0</v>
      </c>
    </row>
    <row r="3962" spans="1:17" ht="14" customHeight="1" x14ac:dyDescent="0.2">
      <c r="A3962" s="46">
        <v>3960</v>
      </c>
      <c r="B3962" s="63">
        <v>-82.466800000000006</v>
      </c>
      <c r="C3962" s="63">
        <v>26.553733333333334</v>
      </c>
      <c r="D3962" s="71" t="s">
        <v>36</v>
      </c>
      <c r="E3962" s="72">
        <v>0</v>
      </c>
      <c r="F3962" s="64">
        <v>38737</v>
      </c>
      <c r="G3962" s="65">
        <v>0.44374999999999998</v>
      </c>
      <c r="H3962" s="66">
        <v>17.452333333333332</v>
      </c>
      <c r="I3962" s="66">
        <v>35.009333333333331</v>
      </c>
      <c r="J3962" s="66">
        <v>1.4331048078124999</v>
      </c>
      <c r="K3962" s="66">
        <v>0.58967364888343765</v>
      </c>
      <c r="L3962" s="67">
        <v>10.9</v>
      </c>
      <c r="M3962" s="67">
        <v>0.01</v>
      </c>
      <c r="N3962" s="67">
        <v>0</v>
      </c>
      <c r="Q3962" s="67">
        <v>0</v>
      </c>
    </row>
    <row r="3963" spans="1:17" ht="14" customHeight="1" x14ac:dyDescent="0.2">
      <c r="A3963" s="46">
        <v>3961</v>
      </c>
      <c r="B3963" s="63">
        <v>-82.330583333333337</v>
      </c>
      <c r="C3963" s="63">
        <v>26.661583333333333</v>
      </c>
      <c r="D3963" s="71" t="s">
        <v>35</v>
      </c>
      <c r="E3963" s="72">
        <v>0</v>
      </c>
      <c r="F3963" s="64">
        <v>38737</v>
      </c>
      <c r="G3963" s="65">
        <v>0.49375000000000002</v>
      </c>
      <c r="H3963" s="66">
        <v>16.614333333333335</v>
      </c>
      <c r="I3963" s="66">
        <v>33.887333333333331</v>
      </c>
      <c r="J3963" s="66">
        <v>3.341405401214999</v>
      </c>
      <c r="K3963" s="66">
        <v>1.1442149692307249</v>
      </c>
      <c r="L3963" s="67">
        <v>0</v>
      </c>
      <c r="M3963" s="67">
        <v>0.08</v>
      </c>
      <c r="N3963" s="67">
        <v>7.0000000000000007E-2</v>
      </c>
      <c r="Q3963" s="67">
        <v>1.4</v>
      </c>
    </row>
    <row r="3964" spans="1:17" ht="14" customHeight="1" x14ac:dyDescent="0.2">
      <c r="A3964" s="46">
        <v>3962</v>
      </c>
      <c r="B3964" s="63">
        <v>-82.249866666666662</v>
      </c>
      <c r="C3964" s="63">
        <v>26.716916666666666</v>
      </c>
      <c r="D3964" s="71" t="s">
        <v>34</v>
      </c>
      <c r="E3964" s="72">
        <v>0</v>
      </c>
      <c r="F3964" s="64">
        <v>38737</v>
      </c>
      <c r="G3964" s="65">
        <v>0.52708333333333335</v>
      </c>
      <c r="H3964" s="66">
        <v>16.651666666666667</v>
      </c>
      <c r="I3964" s="66">
        <v>33.81366666666667</v>
      </c>
      <c r="J3964" s="66">
        <v>4.2077408402749992</v>
      </c>
      <c r="K3964" s="66">
        <v>1.4385760028762506</v>
      </c>
      <c r="L3964" s="67">
        <v>0.23</v>
      </c>
      <c r="M3964" s="67">
        <v>0.09</v>
      </c>
      <c r="N3964" s="67">
        <v>0.15</v>
      </c>
      <c r="Q3964" s="67">
        <v>2.5</v>
      </c>
    </row>
    <row r="3965" spans="1:17" ht="14" customHeight="1" x14ac:dyDescent="0.2">
      <c r="A3965" s="46">
        <v>3963</v>
      </c>
      <c r="B3965" s="63">
        <v>-82.216800000000006</v>
      </c>
      <c r="C3965" s="63">
        <v>26.183299999999999</v>
      </c>
      <c r="D3965" s="71" t="s">
        <v>39</v>
      </c>
      <c r="E3965" s="72">
        <v>0</v>
      </c>
      <c r="F3965" s="64">
        <v>38737</v>
      </c>
      <c r="G3965" s="65">
        <v>0.68055555555555547</v>
      </c>
      <c r="H3965" s="66">
        <v>18.309333333333335</v>
      </c>
      <c r="I3965" s="66">
        <v>35.292333333333339</v>
      </c>
      <c r="J3965" s="66">
        <v>1.6330138582187501</v>
      </c>
      <c r="K3965" s="66">
        <v>0.64650985993859345</v>
      </c>
      <c r="L3965" s="67">
        <v>0</v>
      </c>
      <c r="M3965" s="67">
        <v>0.03</v>
      </c>
      <c r="N3965" s="67">
        <v>0.06</v>
      </c>
      <c r="Q3965" s="67">
        <v>0</v>
      </c>
    </row>
    <row r="3966" spans="1:17" ht="14" customHeight="1" x14ac:dyDescent="0.2">
      <c r="A3966" s="46">
        <v>3964</v>
      </c>
      <c r="B3966" s="63">
        <v>-82.133200000000002</v>
      </c>
      <c r="C3966" s="63">
        <v>26.258466666666667</v>
      </c>
      <c r="D3966" s="71" t="s">
        <v>33</v>
      </c>
      <c r="E3966" s="72">
        <v>0</v>
      </c>
      <c r="F3966" s="64">
        <v>38737</v>
      </c>
      <c r="G3966" s="65">
        <v>0.71458333333333324</v>
      </c>
      <c r="H3966" s="66">
        <v>17.702333333333332</v>
      </c>
      <c r="I3966" s="66">
        <v>34.674999999999997</v>
      </c>
      <c r="J3966" s="66">
        <v>1.9976392586874998</v>
      </c>
      <c r="K3966" s="66">
        <v>0.76488431706390669</v>
      </c>
      <c r="L3966" s="67">
        <v>0</v>
      </c>
      <c r="M3966" s="67">
        <v>0.06</v>
      </c>
      <c r="N3966" s="67">
        <v>0.02</v>
      </c>
      <c r="Q3966" s="67">
        <v>0.79</v>
      </c>
    </row>
    <row r="3967" spans="1:17" ht="14" customHeight="1" x14ac:dyDescent="0.2">
      <c r="A3967" s="46">
        <v>3965</v>
      </c>
      <c r="B3967" s="63">
        <v>-82.043716666666668</v>
      </c>
      <c r="C3967" s="63">
        <v>26.342233333333333</v>
      </c>
      <c r="D3967" s="71" t="s">
        <v>32</v>
      </c>
      <c r="E3967" s="72">
        <v>0</v>
      </c>
      <c r="F3967" s="64">
        <v>38737</v>
      </c>
      <c r="G3967" s="65">
        <v>0.75069444444444444</v>
      </c>
      <c r="H3967" s="66">
        <v>18.372333333333334</v>
      </c>
      <c r="I3967" s="66">
        <v>34.541999999999994</v>
      </c>
      <c r="J3967" s="66">
        <v>3.1056651024999997</v>
      </c>
      <c r="K3967" s="66">
        <v>0.86158623857031313</v>
      </c>
      <c r="L3967" s="67">
        <v>0</v>
      </c>
      <c r="M3967" s="67">
        <v>7.0000000000000007E-2</v>
      </c>
      <c r="N3967" s="67">
        <v>0.08</v>
      </c>
      <c r="Q3967" s="67">
        <v>2.2000000000000002</v>
      </c>
    </row>
    <row r="3968" spans="1:17" ht="14" customHeight="1" x14ac:dyDescent="0.2">
      <c r="A3968" s="46">
        <v>3966</v>
      </c>
      <c r="B3968" s="63">
        <v>-82.000100000000003</v>
      </c>
      <c r="C3968" s="63">
        <v>26.383666666666667</v>
      </c>
      <c r="D3968" s="71" t="s">
        <v>31</v>
      </c>
      <c r="E3968" s="72">
        <v>0</v>
      </c>
      <c r="F3968" s="64">
        <v>38737</v>
      </c>
      <c r="G3968" s="65">
        <v>0.79861111111111116</v>
      </c>
      <c r="H3968" s="66">
        <v>18.091333333333335</v>
      </c>
      <c r="I3968" s="66">
        <v>34.132666666666665</v>
      </c>
      <c r="J3968" s="66">
        <v>2.7005934934299995</v>
      </c>
      <c r="K3968" s="66">
        <v>1.1691708749483003</v>
      </c>
      <c r="L3968" s="67">
        <v>0.39</v>
      </c>
      <c r="M3968" s="67">
        <v>0.11</v>
      </c>
      <c r="N3968" s="67">
        <v>0.08</v>
      </c>
      <c r="Q3968" s="67">
        <v>3.3</v>
      </c>
    </row>
    <row r="3969" spans="1:17" ht="14" customHeight="1" x14ac:dyDescent="0.2">
      <c r="A3969" s="46">
        <v>3967</v>
      </c>
      <c r="B3969" s="63">
        <v>-81.960599999999999</v>
      </c>
      <c r="C3969" s="63">
        <v>26.427233333333334</v>
      </c>
      <c r="D3969" s="71" t="s">
        <v>30</v>
      </c>
      <c r="E3969" s="72">
        <v>0</v>
      </c>
      <c r="F3969" s="64">
        <v>38737</v>
      </c>
      <c r="G3969" s="65">
        <v>0.82152777777777775</v>
      </c>
      <c r="H3969" s="66">
        <v>18.280666666666665</v>
      </c>
      <c r="I3969" s="66">
        <v>33.49733333333333</v>
      </c>
      <c r="J3969" s="66">
        <v>5.9228951867187494</v>
      </c>
      <c r="K3969" s="66">
        <v>1.6633902379742198</v>
      </c>
      <c r="L3969" s="67">
        <v>0.2</v>
      </c>
      <c r="M3969" s="67">
        <v>0.13</v>
      </c>
      <c r="N3969" s="67">
        <v>0.1</v>
      </c>
      <c r="Q3969" s="67">
        <v>7.3</v>
      </c>
    </row>
    <row r="3970" spans="1:17" ht="14" customHeight="1" x14ac:dyDescent="0.2">
      <c r="A3970" s="46">
        <v>3968</v>
      </c>
      <c r="B3970" s="63">
        <v>-81.768033333333335</v>
      </c>
      <c r="C3970" s="63">
        <v>25.949549999999999</v>
      </c>
      <c r="D3970" s="71">
        <v>34</v>
      </c>
      <c r="E3970" s="72">
        <v>0</v>
      </c>
      <c r="F3970" s="64">
        <v>38738</v>
      </c>
      <c r="G3970" s="65">
        <v>0.6333333333333333</v>
      </c>
      <c r="H3970" s="66">
        <v>18.577999999999999</v>
      </c>
      <c r="I3970" s="66">
        <v>33.851666666666667</v>
      </c>
      <c r="J3970" s="66">
        <v>2.4417493683449996</v>
      </c>
      <c r="K3970" s="66">
        <v>0.87618939515625027</v>
      </c>
      <c r="M3970" s="67">
        <v>0.1</v>
      </c>
      <c r="N3970" s="67">
        <v>0.19</v>
      </c>
      <c r="Q3970" s="67">
        <v>9.1</v>
      </c>
    </row>
    <row r="3971" spans="1:17" ht="14" customHeight="1" x14ac:dyDescent="0.2">
      <c r="A3971" s="46">
        <v>3969</v>
      </c>
      <c r="B3971" s="63">
        <v>-81.800200000000004</v>
      </c>
      <c r="C3971" s="63">
        <v>25.911416666666668</v>
      </c>
      <c r="D3971" s="71">
        <v>33</v>
      </c>
      <c r="E3971" s="72">
        <v>0</v>
      </c>
      <c r="F3971" s="64">
        <v>38738</v>
      </c>
      <c r="G3971" s="65">
        <v>0.65138888888888891</v>
      </c>
      <c r="H3971" s="66">
        <v>18.565999999999999</v>
      </c>
      <c r="I3971" s="66">
        <v>34.133999999999993</v>
      </c>
      <c r="J3971" s="66">
        <v>1.6229567277699997</v>
      </c>
      <c r="K3971" s="66">
        <v>0.56804704518064997</v>
      </c>
      <c r="M3971" s="67">
        <v>0.11</v>
      </c>
      <c r="N3971" s="67">
        <v>0</v>
      </c>
      <c r="Q3971" s="67">
        <v>3.5</v>
      </c>
    </row>
    <row r="3972" spans="1:17" ht="14" customHeight="1" x14ac:dyDescent="0.2">
      <c r="A3972" s="46">
        <v>3970</v>
      </c>
      <c r="B3972" s="63">
        <v>-81.833833333333331</v>
      </c>
      <c r="C3972" s="63">
        <v>25.873750000000001</v>
      </c>
      <c r="D3972" s="71">
        <v>32</v>
      </c>
      <c r="E3972" s="72">
        <v>0</v>
      </c>
      <c r="F3972" s="64">
        <v>38738</v>
      </c>
      <c r="G3972" s="65">
        <v>0.6694444444444444</v>
      </c>
      <c r="H3972" s="66">
        <v>18.821999999999999</v>
      </c>
      <c r="I3972" s="66">
        <v>34.550333333333334</v>
      </c>
      <c r="J3972" s="66">
        <v>1.5872996289062504</v>
      </c>
      <c r="K3972" s="66">
        <v>0.61772985009562476</v>
      </c>
      <c r="M3972" s="67">
        <v>0.06</v>
      </c>
      <c r="N3972" s="67">
        <v>0</v>
      </c>
      <c r="Q3972" s="67">
        <v>1.6</v>
      </c>
    </row>
    <row r="3973" spans="1:17" ht="14" customHeight="1" x14ac:dyDescent="0.2">
      <c r="A3973" s="46">
        <v>3971</v>
      </c>
      <c r="B3973" s="63">
        <v>-81.943183333333337</v>
      </c>
      <c r="C3973" s="63">
        <v>25.741933333333332</v>
      </c>
      <c r="D3973" s="71">
        <v>31</v>
      </c>
      <c r="E3973" s="72">
        <v>0</v>
      </c>
      <c r="F3973" s="64">
        <v>38738</v>
      </c>
      <c r="G3973" s="65">
        <v>0.71527777777777779</v>
      </c>
      <c r="H3973" s="66">
        <v>19.455666666666669</v>
      </c>
      <c r="I3973" s="66">
        <v>35.36</v>
      </c>
      <c r="J3973" s="66">
        <v>1.9882061637499997</v>
      </c>
      <c r="K3973" s="66">
        <v>0.81762801616156311</v>
      </c>
      <c r="M3973" s="67">
        <v>0.05</v>
      </c>
      <c r="N3973" s="67">
        <v>0</v>
      </c>
      <c r="Q3973" s="67">
        <v>0.38</v>
      </c>
    </row>
    <row r="3974" spans="1:17" ht="14" customHeight="1" x14ac:dyDescent="0.2">
      <c r="A3974" s="46">
        <v>3972</v>
      </c>
      <c r="B3974" s="63">
        <v>-82.074833333333331</v>
      </c>
      <c r="C3974" s="63">
        <v>25.571950000000001</v>
      </c>
      <c r="D3974" s="71">
        <v>30.5</v>
      </c>
      <c r="E3974" s="72">
        <v>0</v>
      </c>
      <c r="F3974" s="64">
        <v>38738</v>
      </c>
      <c r="G3974" s="65">
        <v>0.77361111111111114</v>
      </c>
      <c r="H3974" s="66">
        <v>20.359666666666666</v>
      </c>
      <c r="I3974" s="66">
        <v>35.786000000000001</v>
      </c>
      <c r="J3974" s="66">
        <v>1.3129126658549994</v>
      </c>
      <c r="K3974" s="66">
        <v>0.56958101154202523</v>
      </c>
      <c r="M3974" s="67">
        <v>0.06</v>
      </c>
      <c r="N3974" s="67">
        <v>0</v>
      </c>
      <c r="Q3974" s="67">
        <v>0.31</v>
      </c>
    </row>
    <row r="3975" spans="1:17" ht="14" customHeight="1" x14ac:dyDescent="0.2">
      <c r="A3975" s="46">
        <v>3973</v>
      </c>
      <c r="B3975" s="63">
        <v>-82.209500000000006</v>
      </c>
      <c r="C3975" s="63">
        <v>25.402233333333335</v>
      </c>
      <c r="D3975" s="71">
        <v>30</v>
      </c>
      <c r="E3975" s="72">
        <v>0</v>
      </c>
      <c r="F3975" s="64">
        <v>38738</v>
      </c>
      <c r="G3975" s="65">
        <v>0.83263888888888893</v>
      </c>
      <c r="H3975" s="66">
        <v>20.816333333333333</v>
      </c>
      <c r="I3975" s="66">
        <v>35.867999999999995</v>
      </c>
      <c r="J3975" s="66">
        <v>1.4958711702812499</v>
      </c>
      <c r="K3975" s="66">
        <v>0.72059230821890641</v>
      </c>
      <c r="M3975" s="67">
        <v>0.02</v>
      </c>
      <c r="N3975" s="67">
        <v>0.23</v>
      </c>
      <c r="Q3975" s="67">
        <v>0.59</v>
      </c>
    </row>
    <row r="3976" spans="1:17" ht="14" customHeight="1" x14ac:dyDescent="0.2">
      <c r="A3976" s="46">
        <v>3974</v>
      </c>
      <c r="B3976" s="63">
        <v>-82.35</v>
      </c>
      <c r="C3976" s="63">
        <v>25.226466666666667</v>
      </c>
      <c r="D3976" s="71">
        <v>29.5</v>
      </c>
      <c r="E3976" s="72">
        <v>0</v>
      </c>
      <c r="F3976" s="64">
        <v>38738</v>
      </c>
      <c r="G3976" s="65">
        <v>0.89375000000000004</v>
      </c>
      <c r="H3976" s="66">
        <v>21.045333333333335</v>
      </c>
      <c r="I3976" s="66">
        <v>35.870666666666665</v>
      </c>
      <c r="J3976" s="66">
        <v>1.33841104709375</v>
      </c>
      <c r="K3976" s="66">
        <v>0.61888177611203077</v>
      </c>
      <c r="M3976" s="67">
        <v>0.04</v>
      </c>
      <c r="N3976" s="67">
        <v>0.55000000000000004</v>
      </c>
      <c r="Q3976" s="67">
        <v>0.9</v>
      </c>
    </row>
    <row r="3977" spans="1:17" ht="14" customHeight="1" x14ac:dyDescent="0.2">
      <c r="A3977" s="46">
        <v>3975</v>
      </c>
      <c r="B3977" s="63">
        <v>-82.478766666666672</v>
      </c>
      <c r="C3977" s="63">
        <v>25.063166666666667</v>
      </c>
      <c r="D3977" s="71">
        <v>29</v>
      </c>
      <c r="E3977" s="72">
        <v>0</v>
      </c>
      <c r="F3977" s="64">
        <v>38738</v>
      </c>
      <c r="G3977" s="65">
        <v>0.9506944444444444</v>
      </c>
      <c r="H3977" s="66">
        <v>21.240666666666666</v>
      </c>
      <c r="I3977" s="66">
        <v>35.922666666666665</v>
      </c>
      <c r="J3977" s="66">
        <v>1.8017501579699999</v>
      </c>
      <c r="K3977" s="66">
        <v>0.84561571859204987</v>
      </c>
      <c r="M3977" s="67">
        <v>0.09</v>
      </c>
      <c r="N3977" s="67">
        <v>0.57999999999999996</v>
      </c>
      <c r="Q3977" s="67">
        <v>1.1000000000000001</v>
      </c>
    </row>
    <row r="3978" spans="1:17" ht="14" customHeight="1" x14ac:dyDescent="0.2">
      <c r="A3978" s="46">
        <v>3976</v>
      </c>
      <c r="B3978" s="63">
        <v>-82.61748333333334</v>
      </c>
      <c r="C3978" s="63">
        <v>24.900500000000001</v>
      </c>
      <c r="D3978" s="71">
        <v>28.5</v>
      </c>
      <c r="E3978" s="72">
        <v>0</v>
      </c>
      <c r="F3978" s="64">
        <v>38739</v>
      </c>
      <c r="G3978" s="65">
        <v>8.3333333333333332E-3</v>
      </c>
      <c r="H3978" s="66">
        <v>21.192333333333334</v>
      </c>
      <c r="I3978" s="66">
        <v>35.635999999999996</v>
      </c>
      <c r="J3978" s="66">
        <v>1.55956632979</v>
      </c>
      <c r="K3978" s="66">
        <v>0.64695996369164954</v>
      </c>
      <c r="M3978" s="67">
        <v>0.03</v>
      </c>
      <c r="N3978" s="67">
        <v>0.4</v>
      </c>
      <c r="Q3978" s="67">
        <v>1.1000000000000001</v>
      </c>
    </row>
    <row r="3979" spans="1:17" ht="14" customHeight="1" x14ac:dyDescent="0.2">
      <c r="A3979" s="46">
        <v>3977</v>
      </c>
      <c r="B3979" s="63">
        <v>-82.749250000000004</v>
      </c>
      <c r="C3979" s="63">
        <v>24.728116666666665</v>
      </c>
      <c r="D3979" s="71">
        <v>28</v>
      </c>
      <c r="E3979" s="72">
        <v>0</v>
      </c>
      <c r="F3979" s="64">
        <v>38739</v>
      </c>
      <c r="G3979" s="65">
        <v>6.8750000000000006E-2</v>
      </c>
      <c r="H3979" s="66">
        <v>21.205666666666666</v>
      </c>
      <c r="I3979" s="66">
        <v>35.785666666666664</v>
      </c>
      <c r="J3979" s="66">
        <v>1.2645571699599998</v>
      </c>
      <c r="K3979" s="66">
        <v>0.49492053222885002</v>
      </c>
      <c r="M3979" s="67">
        <v>0.02</v>
      </c>
      <c r="N3979" s="67">
        <v>0.37</v>
      </c>
      <c r="Q3979" s="67">
        <v>0.52</v>
      </c>
    </row>
    <row r="3980" spans="1:17" ht="14" customHeight="1" x14ac:dyDescent="0.2">
      <c r="A3980" s="46">
        <v>3978</v>
      </c>
      <c r="B3980" s="63">
        <v>-82.911249999999995</v>
      </c>
      <c r="C3980" s="63">
        <v>24.619083333333332</v>
      </c>
      <c r="D3980" s="71" t="s">
        <v>26</v>
      </c>
      <c r="E3980" s="72">
        <v>0</v>
      </c>
      <c r="F3980" s="64">
        <v>38739</v>
      </c>
      <c r="G3980" s="65">
        <v>0.49513888888888885</v>
      </c>
      <c r="H3980" s="66">
        <v>21.85766666666667</v>
      </c>
      <c r="I3980" s="66">
        <v>35.990333333333332</v>
      </c>
      <c r="J3980" s="66">
        <v>0.95129134331249987</v>
      </c>
      <c r="K3980" s="66">
        <v>0.32793066116187508</v>
      </c>
      <c r="M3980" s="67">
        <v>0.02</v>
      </c>
      <c r="N3980" s="67">
        <v>0.34</v>
      </c>
      <c r="Q3980" s="67">
        <v>0.59</v>
      </c>
    </row>
    <row r="3981" spans="1:17" ht="14" customHeight="1" x14ac:dyDescent="0.2">
      <c r="A3981" s="46">
        <v>3979</v>
      </c>
      <c r="B3981" s="63">
        <v>-82.971699999999998</v>
      </c>
      <c r="C3981" s="63">
        <v>24.550083333333333</v>
      </c>
      <c r="D3981" s="71" t="s">
        <v>25</v>
      </c>
      <c r="E3981" s="72">
        <v>0</v>
      </c>
      <c r="F3981" s="64">
        <v>38739</v>
      </c>
      <c r="G3981" s="65">
        <v>0.52361111111111114</v>
      </c>
      <c r="H3981" s="66">
        <v>22.065000000000001</v>
      </c>
      <c r="I3981" s="66">
        <v>36.177666666666674</v>
      </c>
      <c r="J3981" s="66">
        <v>0.84426199690624981</v>
      </c>
      <c r="K3981" s="66">
        <v>0.29775201358875014</v>
      </c>
      <c r="M3981" s="67">
        <v>0.02</v>
      </c>
      <c r="N3981" s="67">
        <v>0.03</v>
      </c>
      <c r="Q3981" s="67">
        <v>0.92</v>
      </c>
    </row>
    <row r="3982" spans="1:17" ht="14" customHeight="1" x14ac:dyDescent="0.2">
      <c r="A3982" s="46">
        <v>3980</v>
      </c>
      <c r="B3982" s="63">
        <v>-83.04258333333334</v>
      </c>
      <c r="C3982" s="63">
        <v>24.468316666666666</v>
      </c>
      <c r="D3982" s="71" t="s">
        <v>24</v>
      </c>
      <c r="E3982" s="72">
        <v>0</v>
      </c>
      <c r="F3982" s="64">
        <v>38739</v>
      </c>
      <c r="G3982" s="65">
        <v>0.55486111111111114</v>
      </c>
      <c r="H3982" s="66">
        <v>21.674333333333333</v>
      </c>
      <c r="I3982" s="66">
        <v>36.05266666666666</v>
      </c>
      <c r="J3982" s="66">
        <v>0.80943210790625009</v>
      </c>
      <c r="K3982" s="66">
        <v>0.34955965941953132</v>
      </c>
      <c r="M3982" s="67">
        <v>0.05</v>
      </c>
      <c r="N3982" s="67">
        <v>7.0000000000000007E-2</v>
      </c>
      <c r="Q3982" s="67">
        <v>0.28999999999999998</v>
      </c>
    </row>
    <row r="3983" spans="1:17" ht="14" customHeight="1" x14ac:dyDescent="0.2">
      <c r="A3983" s="46">
        <v>3981</v>
      </c>
      <c r="B3983" s="63">
        <v>-83.113833333333332</v>
      </c>
      <c r="C3983" s="63">
        <v>24.382999999999999</v>
      </c>
      <c r="D3983" s="71" t="s">
        <v>23</v>
      </c>
      <c r="E3983" s="72">
        <v>0</v>
      </c>
      <c r="F3983" s="64">
        <v>38739</v>
      </c>
      <c r="G3983" s="65">
        <v>0.59791666666666665</v>
      </c>
      <c r="H3983" s="66">
        <v>24.163666666666668</v>
      </c>
      <c r="I3983" s="66">
        <v>36.197000000000003</v>
      </c>
      <c r="J3983" s="66">
        <v>0.20063467309374999</v>
      </c>
      <c r="K3983" s="66">
        <v>6.4426224366406271E-2</v>
      </c>
      <c r="M3983" s="67">
        <v>0.03</v>
      </c>
      <c r="N3983" s="67">
        <v>0</v>
      </c>
      <c r="Q3983" s="67">
        <v>1.4</v>
      </c>
    </row>
    <row r="3984" spans="1:17" ht="14" customHeight="1" x14ac:dyDescent="0.2">
      <c r="A3984" s="46">
        <v>3982</v>
      </c>
      <c r="B3984" s="63">
        <v>-83.19116666666666</v>
      </c>
      <c r="C3984" s="63">
        <v>24.297966666666667</v>
      </c>
      <c r="D3984" s="71" t="s">
        <v>22</v>
      </c>
      <c r="E3984" s="72">
        <v>0</v>
      </c>
      <c r="F3984" s="64">
        <v>38739</v>
      </c>
      <c r="G3984" s="65">
        <v>0.64166666666666672</v>
      </c>
      <c r="H3984" s="66">
        <v>24.980666666666668</v>
      </c>
      <c r="I3984" s="66">
        <v>36.118333333333339</v>
      </c>
      <c r="J3984" s="66">
        <v>0.21079339071875</v>
      </c>
      <c r="K3984" s="66">
        <v>6.8473384905937518E-2</v>
      </c>
      <c r="M3984" s="67">
        <v>0.02</v>
      </c>
      <c r="N3984" s="67">
        <v>0.03</v>
      </c>
      <c r="Q3984" s="67">
        <v>0.73</v>
      </c>
    </row>
    <row r="3985" spans="1:17" ht="14" customHeight="1" x14ac:dyDescent="0.2">
      <c r="A3985" s="46">
        <v>3983</v>
      </c>
      <c r="B3985" s="63">
        <v>-83.232716666666661</v>
      </c>
      <c r="C3985" s="63">
        <v>24.433150000000001</v>
      </c>
      <c r="D3985" s="71" t="s">
        <v>21</v>
      </c>
      <c r="E3985" s="72">
        <v>0</v>
      </c>
      <c r="F3985" s="64">
        <v>38739</v>
      </c>
      <c r="G3985" s="65">
        <v>0.70486111111111116</v>
      </c>
      <c r="H3985" s="66">
        <v>24.401666666666667</v>
      </c>
      <c r="I3985" s="66">
        <v>36.157333333333334</v>
      </c>
      <c r="J3985" s="66">
        <v>0.27283413049999994</v>
      </c>
      <c r="K3985" s="66">
        <v>0.10379488327671876</v>
      </c>
      <c r="M3985" s="67">
        <v>0.03</v>
      </c>
      <c r="N3985" s="67">
        <v>0.21</v>
      </c>
      <c r="Q3985" s="67">
        <v>0.19</v>
      </c>
    </row>
    <row r="3986" spans="1:17" ht="14" customHeight="1" x14ac:dyDescent="0.2">
      <c r="A3986" s="46">
        <v>3984</v>
      </c>
      <c r="B3986" s="63">
        <v>-83.266999999999996</v>
      </c>
      <c r="C3986" s="63">
        <v>24.560833333333335</v>
      </c>
      <c r="D3986" s="71" t="s">
        <v>20</v>
      </c>
      <c r="E3986" s="72">
        <v>0</v>
      </c>
      <c r="F3986" s="64">
        <v>38739</v>
      </c>
      <c r="G3986" s="65">
        <v>0.75208333333333333</v>
      </c>
      <c r="H3986" s="66">
        <v>23.132666666666665</v>
      </c>
      <c r="I3986" s="66">
        <v>36.475000000000001</v>
      </c>
      <c r="J3986" s="66">
        <v>0.26630352631249998</v>
      </c>
      <c r="K3986" s="66">
        <v>7.8102397969062543E-2</v>
      </c>
      <c r="M3986" s="67">
        <v>0.04</v>
      </c>
      <c r="N3986" s="67">
        <v>0.06</v>
      </c>
      <c r="Q3986" s="67">
        <v>0.19</v>
      </c>
    </row>
    <row r="3987" spans="1:17" ht="14" customHeight="1" x14ac:dyDescent="0.2">
      <c r="A3987" s="46">
        <v>3985</v>
      </c>
      <c r="B3987" s="63">
        <v>-83.313400000000001</v>
      </c>
      <c r="C3987" s="63">
        <v>24.694700000000001</v>
      </c>
      <c r="D3987" s="71" t="s">
        <v>19</v>
      </c>
      <c r="E3987" s="72">
        <v>0</v>
      </c>
      <c r="F3987" s="64">
        <v>38739</v>
      </c>
      <c r="G3987" s="65">
        <v>0.79513888888888884</v>
      </c>
      <c r="H3987" s="66">
        <v>22.294333333333331</v>
      </c>
      <c r="I3987" s="66">
        <v>36.388333333333328</v>
      </c>
      <c r="J3987" s="66">
        <v>0.32036241653124997</v>
      </c>
      <c r="K3987" s="66">
        <v>8.363889907468755E-2</v>
      </c>
      <c r="M3987" s="67">
        <v>0.89</v>
      </c>
      <c r="N3987" s="67">
        <v>0</v>
      </c>
      <c r="Q3987" s="67">
        <v>0.4</v>
      </c>
    </row>
    <row r="3988" spans="1:17" ht="14" customHeight="1" x14ac:dyDescent="0.2">
      <c r="A3988" s="46">
        <v>3986</v>
      </c>
      <c r="B3988" s="63">
        <v>-83.184466666666665</v>
      </c>
      <c r="C3988" s="63">
        <v>24.691283333333335</v>
      </c>
      <c r="D3988" s="71" t="s">
        <v>18</v>
      </c>
      <c r="E3988" s="72">
        <v>0</v>
      </c>
      <c r="F3988" s="64">
        <v>38739</v>
      </c>
      <c r="G3988" s="65">
        <v>0.84513888888888899</v>
      </c>
      <c r="H3988" s="66">
        <v>22.218999999999998</v>
      </c>
      <c r="I3988" s="66">
        <v>36.334000000000003</v>
      </c>
      <c r="J3988" s="66">
        <v>0.40065982312999993</v>
      </c>
      <c r="K3988" s="66">
        <v>0.17212118446390018</v>
      </c>
      <c r="M3988" s="67">
        <v>0</v>
      </c>
      <c r="N3988" s="67">
        <v>0</v>
      </c>
      <c r="Q3988" s="67">
        <v>0.76</v>
      </c>
    </row>
    <row r="3989" spans="1:17" ht="14" customHeight="1" x14ac:dyDescent="0.2">
      <c r="A3989" s="46">
        <v>3987</v>
      </c>
      <c r="B3989" s="63">
        <v>-83.050150000000002</v>
      </c>
      <c r="C3989" s="63">
        <v>24.692083333333333</v>
      </c>
      <c r="D3989" s="71" t="s">
        <v>17</v>
      </c>
      <c r="E3989" s="72">
        <v>0</v>
      </c>
      <c r="F3989" s="64">
        <v>38739</v>
      </c>
      <c r="G3989" s="65">
        <v>0.89444444444444438</v>
      </c>
      <c r="H3989" s="66">
        <v>21.500333333333334</v>
      </c>
      <c r="I3989" s="66">
        <v>35.832999999999998</v>
      </c>
      <c r="J3989" s="66">
        <v>1.3289779521562499</v>
      </c>
      <c r="K3989" s="66">
        <v>0.51328190640015647</v>
      </c>
      <c r="M3989" s="67">
        <v>0.03</v>
      </c>
      <c r="N3989" s="67">
        <v>0.19</v>
      </c>
      <c r="Q3989" s="67">
        <v>0.05</v>
      </c>
    </row>
    <row r="3990" spans="1:17" ht="14" customHeight="1" x14ac:dyDescent="0.2">
      <c r="A3990" s="46">
        <v>3988</v>
      </c>
      <c r="B3990" s="63">
        <v>-82.91728333333333</v>
      </c>
      <c r="C3990" s="63">
        <v>24.692033333333335</v>
      </c>
      <c r="D3990" s="71" t="s">
        <v>16</v>
      </c>
      <c r="E3990" s="72">
        <v>0</v>
      </c>
      <c r="F3990" s="64">
        <v>38739</v>
      </c>
      <c r="G3990" s="65">
        <v>0.94027777777777777</v>
      </c>
      <c r="H3990" s="66">
        <v>21.358666666666664</v>
      </c>
      <c r="I3990" s="66">
        <v>35.815333333333335</v>
      </c>
      <c r="J3990" s="66">
        <v>1.4243973355625001</v>
      </c>
      <c r="K3990" s="66">
        <v>0.58071039463609386</v>
      </c>
      <c r="M3990" s="67">
        <v>0.02</v>
      </c>
      <c r="N3990" s="67">
        <v>0.31</v>
      </c>
      <c r="Q3990" s="67">
        <v>0.46</v>
      </c>
    </row>
    <row r="3991" spans="1:17" ht="14" customHeight="1" x14ac:dyDescent="0.2">
      <c r="A3991" s="46">
        <v>3989</v>
      </c>
      <c r="B3991" s="63">
        <v>-82.769099999999995</v>
      </c>
      <c r="C3991" s="63">
        <v>24.5899</v>
      </c>
      <c r="D3991" s="71">
        <v>27</v>
      </c>
      <c r="E3991" s="72">
        <v>0</v>
      </c>
      <c r="F3991" s="64">
        <v>38740</v>
      </c>
      <c r="G3991" s="65">
        <v>0.52152777777777781</v>
      </c>
      <c r="H3991" s="66">
        <v>22.376333333333331</v>
      </c>
      <c r="I3991" s="66">
        <v>36.237666666666662</v>
      </c>
      <c r="J3991" s="66">
        <v>0.85536402402499978</v>
      </c>
      <c r="K3991" s="66">
        <v>0.36858671984435015</v>
      </c>
      <c r="M3991" s="67">
        <v>0.02</v>
      </c>
      <c r="N3991" s="67">
        <v>0</v>
      </c>
      <c r="Q3991" s="67">
        <v>0.49</v>
      </c>
    </row>
    <row r="3992" spans="1:17" ht="14" customHeight="1" x14ac:dyDescent="0.2">
      <c r="A3992" s="46">
        <v>3990</v>
      </c>
      <c r="B3992" s="63">
        <v>-82.770150000000001</v>
      </c>
      <c r="C3992" s="63">
        <v>24.493166666666667</v>
      </c>
      <c r="D3992" s="71">
        <v>26</v>
      </c>
      <c r="E3992" s="72">
        <v>0</v>
      </c>
      <c r="F3992" s="64">
        <v>38740</v>
      </c>
      <c r="G3992" s="65">
        <v>0.55486111111111114</v>
      </c>
      <c r="H3992" s="66">
        <v>22.754333333333335</v>
      </c>
      <c r="I3992" s="66">
        <v>36.343333333333334</v>
      </c>
      <c r="J3992" s="66">
        <v>0.50387239419999996</v>
      </c>
      <c r="K3992" s="66">
        <v>0.16281986260645015</v>
      </c>
      <c r="M3992" s="67">
        <v>0</v>
      </c>
      <c r="N3992" s="67">
        <v>0</v>
      </c>
      <c r="Q3992" s="67">
        <v>0.85</v>
      </c>
    </row>
    <row r="3993" spans="1:17" ht="14" customHeight="1" x14ac:dyDescent="0.2">
      <c r="A3993" s="46">
        <v>3991</v>
      </c>
      <c r="B3993" s="63">
        <v>-82.767949999999999</v>
      </c>
      <c r="C3993" s="63">
        <v>24.393283333333333</v>
      </c>
      <c r="D3993" s="71">
        <v>25</v>
      </c>
      <c r="E3993" s="72">
        <v>0</v>
      </c>
      <c r="F3993" s="64">
        <v>38740</v>
      </c>
      <c r="G3993" s="65">
        <v>0.59166666666666667</v>
      </c>
      <c r="H3993" s="66">
        <v>24.33</v>
      </c>
      <c r="I3993" s="66">
        <v>36.159666666666659</v>
      </c>
      <c r="J3993" s="66">
        <v>0.21006776803124999</v>
      </c>
      <c r="K3993" s="66">
        <v>4.9102887263124964E-2</v>
      </c>
      <c r="M3993" s="67">
        <v>0.09</v>
      </c>
      <c r="N3993" s="67">
        <v>0.08</v>
      </c>
      <c r="Q3993" s="67">
        <v>0.85</v>
      </c>
    </row>
    <row r="3994" spans="1:17" ht="14" customHeight="1" x14ac:dyDescent="0.2">
      <c r="A3994" s="46">
        <v>3992</v>
      </c>
      <c r="B3994" s="63">
        <v>-82.765783333333331</v>
      </c>
      <c r="C3994" s="63">
        <v>24.286899999999999</v>
      </c>
      <c r="D3994" s="71">
        <v>25.5</v>
      </c>
      <c r="E3994" s="72">
        <v>0</v>
      </c>
      <c r="F3994" s="64">
        <v>38740</v>
      </c>
      <c r="G3994" s="65">
        <v>0.63194444444444442</v>
      </c>
      <c r="H3994" s="66">
        <v>24.994666666666671</v>
      </c>
      <c r="I3994" s="66">
        <v>36.07</v>
      </c>
      <c r="J3994" s="66">
        <v>0.17233538828125</v>
      </c>
      <c r="K3994" s="66">
        <v>5.0800844351875013E-2</v>
      </c>
      <c r="M3994" s="67">
        <v>0</v>
      </c>
      <c r="N3994" s="67">
        <v>0</v>
      </c>
      <c r="Q3994" s="67">
        <v>0.87</v>
      </c>
    </row>
    <row r="3995" spans="1:17" ht="14" customHeight="1" x14ac:dyDescent="0.2">
      <c r="A3995" s="46">
        <v>3993</v>
      </c>
      <c r="B3995" s="63">
        <v>-81.829016666666661</v>
      </c>
      <c r="C3995" s="63">
        <v>24.396733333333334</v>
      </c>
      <c r="D3995" s="71">
        <v>22.5</v>
      </c>
      <c r="E3995" s="72">
        <v>0</v>
      </c>
      <c r="F3995" s="64">
        <v>38740</v>
      </c>
      <c r="G3995" s="65">
        <v>0.88749999999999996</v>
      </c>
      <c r="H3995" s="66">
        <v>23.392666666666667</v>
      </c>
      <c r="I3995" s="66">
        <v>36.300666666666665</v>
      </c>
      <c r="J3995" s="66">
        <v>0.32426626658999996</v>
      </c>
      <c r="K3995" s="66">
        <v>9.3289535693900041E-2</v>
      </c>
      <c r="M3995" s="67">
        <v>0</v>
      </c>
      <c r="N3995" s="67">
        <v>0</v>
      </c>
      <c r="Q3995" s="67">
        <v>0.42</v>
      </c>
    </row>
    <row r="3996" spans="1:17" ht="14" customHeight="1" x14ac:dyDescent="0.2">
      <c r="A3996" s="46">
        <v>3994</v>
      </c>
      <c r="B3996" s="63">
        <v>-81.828400000000002</v>
      </c>
      <c r="C3996" s="63">
        <v>24.455033333333333</v>
      </c>
      <c r="D3996" s="71">
        <v>22</v>
      </c>
      <c r="E3996" s="72">
        <v>0</v>
      </c>
      <c r="F3996" s="64">
        <v>38740</v>
      </c>
      <c r="G3996" s="65">
        <v>0.91388888888888886</v>
      </c>
      <c r="H3996" s="66">
        <v>23.529</v>
      </c>
      <c r="I3996" s="66">
        <v>36.241666666666667</v>
      </c>
      <c r="J3996" s="66">
        <v>0.4702035014999999</v>
      </c>
      <c r="K3996" s="66">
        <v>0.14376762307437513</v>
      </c>
      <c r="M3996" s="67">
        <v>0.02</v>
      </c>
      <c r="N3996" s="67">
        <v>0</v>
      </c>
      <c r="Q3996" s="67">
        <v>0.49</v>
      </c>
    </row>
    <row r="3997" spans="1:17" ht="14" customHeight="1" x14ac:dyDescent="0.2">
      <c r="A3997" s="46">
        <v>3995</v>
      </c>
      <c r="B3997" s="63">
        <v>-81.829066600000004</v>
      </c>
      <c r="C3997" s="63">
        <v>24.486783333333335</v>
      </c>
      <c r="D3997" s="71">
        <v>23</v>
      </c>
      <c r="E3997" s="72">
        <v>0</v>
      </c>
      <c r="F3997" s="64">
        <v>38740</v>
      </c>
      <c r="G3997" s="65">
        <v>0.92708333333333337</v>
      </c>
      <c r="H3997" s="66">
        <v>22.846666666666668</v>
      </c>
      <c r="I3997" s="66">
        <v>35.842333333333329</v>
      </c>
      <c r="J3997" s="66">
        <v>1.47918184846875</v>
      </c>
      <c r="K3997" s="66">
        <v>0.6063103630510942</v>
      </c>
      <c r="M3997" s="67">
        <v>0.04</v>
      </c>
      <c r="N3997" s="67">
        <v>0.04</v>
      </c>
      <c r="Q3997" s="67">
        <v>1.1000000000000001</v>
      </c>
    </row>
    <row r="3998" spans="1:17" ht="14" customHeight="1" x14ac:dyDescent="0.2">
      <c r="A3998" s="46">
        <v>3996</v>
      </c>
      <c r="B3998" s="63">
        <v>-81.828816666666668</v>
      </c>
      <c r="C3998" s="63">
        <v>24.536349999999999</v>
      </c>
      <c r="D3998" s="71">
        <v>24</v>
      </c>
      <c r="E3998" s="72">
        <v>0</v>
      </c>
      <c r="F3998" s="64">
        <v>38740</v>
      </c>
      <c r="G3998" s="65">
        <v>0.94791666666666663</v>
      </c>
      <c r="H3998" s="66">
        <v>22.042333333333335</v>
      </c>
      <c r="I3998" s="66">
        <v>35.219333333333331</v>
      </c>
      <c r="J3998" s="66">
        <v>1.15971920407</v>
      </c>
      <c r="K3998" s="66">
        <v>0.43250333939732455</v>
      </c>
      <c r="M3998" s="67">
        <v>0.03</v>
      </c>
      <c r="N3998" s="67">
        <v>0.22</v>
      </c>
      <c r="Q3998" s="67">
        <v>3.2</v>
      </c>
    </row>
    <row r="3999" spans="1:17" ht="14" customHeight="1" x14ac:dyDescent="0.2">
      <c r="A3999" s="46">
        <v>3997</v>
      </c>
      <c r="B3999" s="63">
        <v>-81.42165</v>
      </c>
      <c r="C3999" s="63">
        <v>24.609466666666666</v>
      </c>
      <c r="D3999" s="71">
        <v>19</v>
      </c>
      <c r="E3999" s="72">
        <v>0</v>
      </c>
      <c r="F3999" s="64">
        <v>38741</v>
      </c>
      <c r="G3999" s="65">
        <v>0.59791666666666665</v>
      </c>
      <c r="H3999" s="66">
        <v>22.385000000000002</v>
      </c>
      <c r="I3999" s="66">
        <v>34.963666666666668</v>
      </c>
      <c r="J3999" s="66">
        <v>1.4640743841149995</v>
      </c>
      <c r="K3999" s="66">
        <v>0.58412219995045045</v>
      </c>
      <c r="M3999" s="67">
        <v>0.02</v>
      </c>
      <c r="N3999" s="67">
        <v>0.33</v>
      </c>
      <c r="Q3999" s="67">
        <v>2.5</v>
      </c>
    </row>
    <row r="4000" spans="1:17" ht="14" customHeight="1" x14ac:dyDescent="0.2">
      <c r="A4000" s="46">
        <v>3998</v>
      </c>
      <c r="B4000" s="63">
        <v>-81.418383333333338</v>
      </c>
      <c r="C4000" s="63">
        <v>24.5749</v>
      </c>
      <c r="D4000" s="71">
        <v>20</v>
      </c>
      <c r="E4000" s="72">
        <v>0</v>
      </c>
      <c r="F4000" s="64">
        <v>38741</v>
      </c>
      <c r="G4000" s="65">
        <v>0.6118055555555556</v>
      </c>
      <c r="H4000" s="66">
        <v>22.588666666666668</v>
      </c>
      <c r="I4000" s="66">
        <v>35.363333333333337</v>
      </c>
      <c r="J4000" s="66">
        <v>1.6018120826562499</v>
      </c>
      <c r="K4000" s="66">
        <v>0.49961843119453114</v>
      </c>
      <c r="M4000" s="67">
        <v>0</v>
      </c>
      <c r="N4000" s="67">
        <v>0.08</v>
      </c>
      <c r="Q4000" s="67">
        <v>1.7</v>
      </c>
    </row>
    <row r="4001" spans="1:17" ht="14" customHeight="1" x14ac:dyDescent="0.2">
      <c r="A4001" s="46">
        <v>3999</v>
      </c>
      <c r="B4001" s="63">
        <v>-81.413833333333329</v>
      </c>
      <c r="C4001" s="63">
        <v>24.538166666666665</v>
      </c>
      <c r="D4001" s="71">
        <v>21</v>
      </c>
      <c r="E4001" s="72">
        <v>0</v>
      </c>
      <c r="F4001" s="64">
        <v>38741</v>
      </c>
      <c r="G4001" s="65">
        <v>0.63263888888888886</v>
      </c>
      <c r="H4001" s="66">
        <v>23.65</v>
      </c>
      <c r="I4001" s="66">
        <v>36.267000000000003</v>
      </c>
      <c r="J4001" s="66">
        <v>0.6099294062049998</v>
      </c>
      <c r="K4001" s="66">
        <v>0.18521170799547507</v>
      </c>
      <c r="M4001" s="67">
        <v>0.03</v>
      </c>
      <c r="N4001" s="67">
        <v>0.06</v>
      </c>
      <c r="Q4001" s="67">
        <v>0.54</v>
      </c>
    </row>
    <row r="4002" spans="1:17" ht="14" customHeight="1" x14ac:dyDescent="0.2">
      <c r="A4002" s="46">
        <v>4000</v>
      </c>
      <c r="B4002" s="63">
        <v>-81.398916666666665</v>
      </c>
      <c r="C4002" s="63">
        <v>24.482250000000001</v>
      </c>
      <c r="D4002" s="71">
        <v>21.5</v>
      </c>
      <c r="E4002" s="72">
        <v>0</v>
      </c>
      <c r="F4002" s="64">
        <v>38741</v>
      </c>
      <c r="G4002" s="65">
        <v>0.66111111111111109</v>
      </c>
      <c r="H4002" s="66">
        <v>23.399333333333335</v>
      </c>
      <c r="I4002" s="66">
        <v>36.373333333333335</v>
      </c>
      <c r="J4002" s="66">
        <v>0.26086135615625</v>
      </c>
      <c r="K4002" s="66">
        <v>7.4535962460000035E-2</v>
      </c>
      <c r="M4002" s="67">
        <v>0</v>
      </c>
      <c r="N4002" s="67">
        <v>0</v>
      </c>
      <c r="Q4002" s="67">
        <v>0.25</v>
      </c>
    </row>
    <row r="4003" spans="1:17" ht="14" customHeight="1" x14ac:dyDescent="0.2">
      <c r="A4003" s="46">
        <v>4001</v>
      </c>
      <c r="B4003" s="63">
        <v>-81.183750000000003</v>
      </c>
      <c r="C4003" s="63">
        <v>24.599133333333334</v>
      </c>
      <c r="D4003" s="71">
        <v>18</v>
      </c>
      <c r="E4003" s="72">
        <v>0</v>
      </c>
      <c r="F4003" s="64">
        <v>38741</v>
      </c>
      <c r="G4003" s="65">
        <v>0.72986111111111107</v>
      </c>
      <c r="H4003" s="66">
        <v>23.892666666666667</v>
      </c>
      <c r="I4003" s="66">
        <v>36.310666666666663</v>
      </c>
      <c r="J4003" s="66">
        <v>0.54748231771875</v>
      </c>
      <c r="K4003" s="66">
        <v>0.16385104500765621</v>
      </c>
      <c r="M4003" s="67">
        <v>0.02</v>
      </c>
      <c r="N4003" s="67">
        <v>0.05</v>
      </c>
      <c r="Q4003" s="67">
        <v>0.64</v>
      </c>
    </row>
    <row r="4004" spans="1:17" ht="14" customHeight="1" x14ac:dyDescent="0.2">
      <c r="A4004" s="46">
        <v>4002</v>
      </c>
      <c r="B4004" s="63">
        <v>-81.193733333333327</v>
      </c>
      <c r="C4004" s="63">
        <v>24.6355</v>
      </c>
      <c r="D4004" s="71">
        <v>17</v>
      </c>
      <c r="E4004" s="72">
        <v>0</v>
      </c>
      <c r="F4004" s="64">
        <v>38741</v>
      </c>
      <c r="G4004" s="65">
        <v>0.74930555555555556</v>
      </c>
      <c r="H4004" s="66">
        <v>23.776</v>
      </c>
      <c r="I4004" s="66">
        <v>36.281333333333329</v>
      </c>
      <c r="J4004" s="66">
        <v>0.79197362604499977</v>
      </c>
      <c r="K4004" s="66">
        <v>0.18361678932835013</v>
      </c>
      <c r="M4004" s="67">
        <v>0.02</v>
      </c>
      <c r="N4004" s="67">
        <v>0.05</v>
      </c>
      <c r="Q4004" s="67">
        <v>0.99</v>
      </c>
    </row>
    <row r="4005" spans="1:17" ht="14" customHeight="1" x14ac:dyDescent="0.2">
      <c r="A4005" s="46">
        <v>4003</v>
      </c>
      <c r="B4005" s="63">
        <v>-81.204283333333336</v>
      </c>
      <c r="C4005" s="63">
        <v>24.674816666666665</v>
      </c>
      <c r="D4005" s="71">
        <v>16</v>
      </c>
      <c r="E4005" s="72">
        <v>0</v>
      </c>
      <c r="F4005" s="64">
        <v>38741</v>
      </c>
      <c r="G4005" s="65">
        <v>0.77013888888888893</v>
      </c>
      <c r="H4005" s="66">
        <v>23.288666666666668</v>
      </c>
      <c r="I4005" s="66">
        <v>35.074333333333335</v>
      </c>
      <c r="J4005" s="66">
        <v>0.77571967784499996</v>
      </c>
      <c r="K4005" s="66">
        <v>0.29882680591347488</v>
      </c>
      <c r="M4005" s="67">
        <v>0.02</v>
      </c>
      <c r="N4005" s="67">
        <v>0.13</v>
      </c>
      <c r="Q4005" s="67">
        <v>2.1</v>
      </c>
    </row>
    <row r="4006" spans="1:17" ht="14" customHeight="1" x14ac:dyDescent="0.2">
      <c r="A4006" s="46">
        <v>4004</v>
      </c>
      <c r="B4006" s="63">
        <v>-81.028733333333335</v>
      </c>
      <c r="C4006" s="63">
        <v>24.700883333333334</v>
      </c>
      <c r="D4006" s="71">
        <v>13</v>
      </c>
      <c r="E4006" s="72">
        <v>0</v>
      </c>
      <c r="F4006" s="64">
        <v>38741</v>
      </c>
      <c r="G4006" s="65">
        <v>0.82430555555555562</v>
      </c>
      <c r="H4006" s="66">
        <v>23.751333333333331</v>
      </c>
      <c r="I4006" s="66">
        <v>35.921666666666667</v>
      </c>
      <c r="J4006" s="66">
        <v>0.86227195200999973</v>
      </c>
      <c r="K4006" s="66">
        <v>0.21654322489450006</v>
      </c>
      <c r="M4006" s="67">
        <v>0.04</v>
      </c>
      <c r="N4006" s="67">
        <v>0.35</v>
      </c>
      <c r="Q4006" s="67">
        <v>2.7</v>
      </c>
    </row>
    <row r="4007" spans="1:17" ht="14" customHeight="1" x14ac:dyDescent="0.2">
      <c r="A4007" s="46">
        <v>4005</v>
      </c>
      <c r="B4007" s="63">
        <v>-81.023133333333334</v>
      </c>
      <c r="C4007" s="63">
        <v>24.674966666666666</v>
      </c>
      <c r="D4007" s="71">
        <v>14</v>
      </c>
      <c r="E4007" s="72">
        <v>0</v>
      </c>
      <c r="F4007" s="64">
        <v>38741</v>
      </c>
      <c r="G4007" s="65">
        <v>0.83819444444444446</v>
      </c>
      <c r="H4007" s="66">
        <v>24.196333333333332</v>
      </c>
      <c r="I4007" s="66">
        <v>36.285666666666664</v>
      </c>
      <c r="J4007" s="66">
        <v>0.9832187415625</v>
      </c>
      <c r="K4007" s="66">
        <v>0.25823641608421866</v>
      </c>
      <c r="M4007" s="67">
        <v>0.02</v>
      </c>
      <c r="N4007" s="67">
        <v>0</v>
      </c>
      <c r="Q4007" s="67">
        <v>0.92</v>
      </c>
    </row>
    <row r="4008" spans="1:17" ht="14" customHeight="1" x14ac:dyDescent="0.2">
      <c r="A4008" s="46">
        <v>4006</v>
      </c>
      <c r="B4008" s="63">
        <v>-81.016833333333338</v>
      </c>
      <c r="C4008" s="63">
        <v>24.641966666666665</v>
      </c>
      <c r="D4008" s="71">
        <v>15</v>
      </c>
      <c r="E4008" s="72">
        <v>0</v>
      </c>
      <c r="F4008" s="64">
        <v>38741</v>
      </c>
      <c r="G4008" s="65">
        <v>0.85763888888888884</v>
      </c>
      <c r="H4008" s="66">
        <v>23.763333333333332</v>
      </c>
      <c r="I4008" s="66">
        <v>36.343666666666671</v>
      </c>
      <c r="J4008" s="66">
        <v>0.30657558546874997</v>
      </c>
      <c r="K4008" s="66">
        <v>7.178585247437505E-2</v>
      </c>
      <c r="M4008" s="67">
        <v>7.0000000000000007E-2</v>
      </c>
      <c r="N4008" s="67">
        <v>0</v>
      </c>
      <c r="Q4008" s="67">
        <v>0.64</v>
      </c>
    </row>
    <row r="4009" spans="1:17" ht="14" customHeight="1" x14ac:dyDescent="0.2">
      <c r="A4009" s="46">
        <v>4007</v>
      </c>
      <c r="B4009" s="63">
        <v>-80.991583333333338</v>
      </c>
      <c r="C4009" s="63">
        <v>24.592583333333334</v>
      </c>
      <c r="D4009" s="71">
        <v>15.5</v>
      </c>
      <c r="E4009" s="72">
        <v>0</v>
      </c>
      <c r="F4009" s="64">
        <v>38741</v>
      </c>
      <c r="G4009" s="65">
        <v>0.88194444444444453</v>
      </c>
      <c r="H4009" s="66">
        <v>24.392666666666667</v>
      </c>
      <c r="I4009" s="66">
        <v>36.297000000000004</v>
      </c>
      <c r="J4009" s="66">
        <v>0.19504737839999997</v>
      </c>
      <c r="K4009" s="66">
        <v>4.6715878870325009E-2</v>
      </c>
      <c r="M4009" s="67">
        <v>0.02</v>
      </c>
      <c r="N4009" s="67">
        <v>0</v>
      </c>
      <c r="Q4009" s="67">
        <v>0.49</v>
      </c>
    </row>
    <row r="4010" spans="1:17" ht="14" customHeight="1" x14ac:dyDescent="0.2">
      <c r="A4010" s="46">
        <v>4008</v>
      </c>
      <c r="B4010" s="63">
        <v>-80.83101666666667</v>
      </c>
      <c r="C4010" s="63">
        <v>24.713783333333332</v>
      </c>
      <c r="D4010" s="71">
        <v>12</v>
      </c>
      <c r="E4010" s="72">
        <v>0</v>
      </c>
      <c r="F4010" s="64">
        <v>38742</v>
      </c>
      <c r="G4010" s="65">
        <v>8.3333333333333332E-3</v>
      </c>
      <c r="H4010" s="66">
        <v>23.794666666666668</v>
      </c>
      <c r="I4010" s="66">
        <v>36.334333333333326</v>
      </c>
      <c r="J4010" s="66">
        <v>0.24526046837500004</v>
      </c>
      <c r="K4010" s="66">
        <v>7.59309720767187E-2</v>
      </c>
      <c r="M4010" s="67">
        <v>0.06</v>
      </c>
      <c r="N4010" s="67">
        <v>0</v>
      </c>
      <c r="Q4010" s="67">
        <v>0.49</v>
      </c>
    </row>
    <row r="4011" spans="1:17" ht="14" customHeight="1" x14ac:dyDescent="0.2">
      <c r="A4011" s="46">
        <v>4009</v>
      </c>
      <c r="B4011" s="63">
        <v>-80.846533333333326</v>
      </c>
      <c r="C4011" s="63">
        <v>24.753699999999998</v>
      </c>
      <c r="D4011" s="71">
        <v>11</v>
      </c>
      <c r="E4011" s="72">
        <v>0</v>
      </c>
      <c r="F4011" s="64">
        <v>38742</v>
      </c>
      <c r="G4011" s="65">
        <v>2.7083333333333334E-2</v>
      </c>
      <c r="H4011" s="66">
        <v>23.929666666666662</v>
      </c>
      <c r="I4011" s="66">
        <v>36.30533333333333</v>
      </c>
      <c r="J4011" s="66">
        <v>0.59573622643749991</v>
      </c>
      <c r="K4011" s="66">
        <v>0.15717531628265641</v>
      </c>
      <c r="M4011" s="67">
        <v>0.02</v>
      </c>
      <c r="N4011" s="67">
        <v>0</v>
      </c>
      <c r="Q4011" s="67">
        <v>1.1000000000000001</v>
      </c>
    </row>
    <row r="4012" spans="1:17" ht="14" customHeight="1" x14ac:dyDescent="0.2">
      <c r="A4012" s="46">
        <v>4010</v>
      </c>
      <c r="B4012" s="63">
        <v>-80.859916666666663</v>
      </c>
      <c r="C4012" s="63">
        <v>24.786799999999999</v>
      </c>
      <c r="D4012" s="71">
        <v>10</v>
      </c>
      <c r="E4012" s="72">
        <v>0</v>
      </c>
      <c r="F4012" s="64">
        <v>38742</v>
      </c>
      <c r="G4012" s="65">
        <v>4.3055555555555562E-2</v>
      </c>
      <c r="H4012" s="66">
        <v>23.756666666666664</v>
      </c>
      <c r="I4012" s="66">
        <v>36.372999999999998</v>
      </c>
      <c r="J4012" s="66">
        <v>0.65777696621874981</v>
      </c>
      <c r="K4012" s="66">
        <v>0.26387269030937499</v>
      </c>
      <c r="M4012" s="67">
        <v>0.02</v>
      </c>
      <c r="N4012" s="67">
        <v>0.08</v>
      </c>
      <c r="Q4012" s="67">
        <v>1.7</v>
      </c>
    </row>
    <row r="4013" spans="1:17" ht="14" customHeight="1" x14ac:dyDescent="0.2">
      <c r="A4013" s="46">
        <v>4011</v>
      </c>
      <c r="B4013" s="63">
        <v>-80.75651666666667</v>
      </c>
      <c r="C4013" s="63">
        <v>24.818850000000001</v>
      </c>
      <c r="D4013" s="71">
        <v>7</v>
      </c>
      <c r="E4013" s="72">
        <v>0</v>
      </c>
      <c r="F4013" s="64">
        <v>38742</v>
      </c>
      <c r="G4013" s="65">
        <v>8.2638888888888887E-2</v>
      </c>
      <c r="H4013" s="66">
        <v>23.816666666666663</v>
      </c>
      <c r="I4013" s="66">
        <v>36.410333333333334</v>
      </c>
      <c r="J4013" s="66">
        <v>0.45185975996</v>
      </c>
      <c r="K4013" s="66">
        <v>0.15972754896139996</v>
      </c>
      <c r="M4013" s="67">
        <v>0.02</v>
      </c>
      <c r="N4013" s="67">
        <v>0.02</v>
      </c>
      <c r="Q4013" s="67">
        <v>0</v>
      </c>
    </row>
    <row r="4014" spans="1:17" ht="14" customHeight="1" x14ac:dyDescent="0.2">
      <c r="A4014" s="46">
        <v>4012</v>
      </c>
      <c r="B4014" s="63">
        <v>-80.741</v>
      </c>
      <c r="C4014" s="63">
        <v>24.792149999999999</v>
      </c>
      <c r="D4014" s="71">
        <v>8</v>
      </c>
      <c r="E4014" s="72">
        <v>0</v>
      </c>
      <c r="F4014" s="64">
        <v>38742</v>
      </c>
      <c r="G4014" s="65">
        <v>9.5138888888888884E-2</v>
      </c>
      <c r="H4014" s="66">
        <v>23.805</v>
      </c>
      <c r="I4014" s="66">
        <v>36.343333333333334</v>
      </c>
      <c r="J4014" s="66">
        <v>0.38784532646875003</v>
      </c>
      <c r="K4014" s="66">
        <v>9.4115076625468808E-2</v>
      </c>
      <c r="M4014" s="67">
        <v>0</v>
      </c>
      <c r="N4014" s="67">
        <v>0</v>
      </c>
      <c r="Q4014" s="67">
        <v>0</v>
      </c>
    </row>
    <row r="4015" spans="1:17" ht="14" customHeight="1" x14ac:dyDescent="0.2">
      <c r="A4015" s="46">
        <v>4013</v>
      </c>
      <c r="B4015" s="63">
        <v>-80.722800000000007</v>
      </c>
      <c r="C4015" s="63">
        <v>24.763483333333333</v>
      </c>
      <c r="D4015" s="71">
        <v>9</v>
      </c>
      <c r="E4015" s="72">
        <v>0</v>
      </c>
      <c r="F4015" s="64">
        <v>38742</v>
      </c>
      <c r="G4015" s="65">
        <v>0.10833333333333334</v>
      </c>
      <c r="H4015" s="66">
        <v>23.810999999999996</v>
      </c>
      <c r="I4015" s="66">
        <v>36.321666666666665</v>
      </c>
      <c r="J4015" s="66">
        <v>0.25360512928125001</v>
      </c>
      <c r="K4015" s="66">
        <v>7.9713280335312456E-2</v>
      </c>
      <c r="M4015" s="67">
        <v>0.03</v>
      </c>
      <c r="N4015" s="67">
        <v>0</v>
      </c>
      <c r="Q4015" s="67">
        <v>0</v>
      </c>
    </row>
    <row r="4016" spans="1:17" ht="14" customHeight="1" x14ac:dyDescent="0.2">
      <c r="A4016" s="46">
        <v>4014</v>
      </c>
      <c r="B4016" s="63">
        <v>-80.689666666666668</v>
      </c>
      <c r="C4016" s="63">
        <v>24.716483333333333</v>
      </c>
      <c r="D4016" s="71">
        <v>9.5</v>
      </c>
      <c r="E4016" s="72">
        <v>0</v>
      </c>
      <c r="F4016" s="64">
        <v>38742</v>
      </c>
      <c r="G4016" s="65">
        <v>0.13194444444444445</v>
      </c>
      <c r="H4016" s="66">
        <v>24.631</v>
      </c>
      <c r="I4016" s="66">
        <v>36.207333333333331</v>
      </c>
      <c r="J4016" s="66">
        <v>0.16145104796874998</v>
      </c>
      <c r="K4016" s="66">
        <v>5.5448457665312506E-2</v>
      </c>
      <c r="M4016" s="67">
        <v>0</v>
      </c>
      <c r="N4016" s="67">
        <v>0</v>
      </c>
      <c r="Q4016" s="67">
        <v>0</v>
      </c>
    </row>
    <row r="4017" spans="1:17" ht="14" customHeight="1" x14ac:dyDescent="0.2">
      <c r="A4017" s="46">
        <v>4015</v>
      </c>
      <c r="B4017" s="63">
        <v>-80.379800000000003</v>
      </c>
      <c r="C4017" s="63">
        <v>25.108316666666667</v>
      </c>
      <c r="D4017" s="71">
        <v>4</v>
      </c>
      <c r="E4017" s="72">
        <v>0</v>
      </c>
      <c r="F4017" s="64">
        <v>38742</v>
      </c>
      <c r="G4017" s="65">
        <v>0.53125</v>
      </c>
      <c r="H4017" s="66">
        <v>22.729333333333333</v>
      </c>
      <c r="I4017" s="66">
        <v>36.185000000000002</v>
      </c>
      <c r="J4017" s="66">
        <v>0.27591077069499997</v>
      </c>
      <c r="K4017" s="66">
        <v>8.0331075491449994E-2</v>
      </c>
      <c r="M4017" s="67">
        <v>0.02</v>
      </c>
      <c r="N4017" s="67">
        <v>0.02</v>
      </c>
      <c r="Q4017" s="67">
        <v>0</v>
      </c>
    </row>
    <row r="4018" spans="1:17" ht="14" customHeight="1" x14ac:dyDescent="0.2">
      <c r="A4018" s="46">
        <v>4016</v>
      </c>
      <c r="B4018" s="63">
        <v>-80.355366666666669</v>
      </c>
      <c r="C4018" s="63">
        <v>25.093516666666666</v>
      </c>
      <c r="D4018" s="71">
        <v>5</v>
      </c>
      <c r="E4018" s="72">
        <v>0</v>
      </c>
      <c r="F4018" s="64">
        <v>38742</v>
      </c>
      <c r="G4018" s="65">
        <v>0.54166666666666663</v>
      </c>
      <c r="H4018" s="66">
        <v>23.158000000000001</v>
      </c>
      <c r="I4018" s="66">
        <v>36.443000000000005</v>
      </c>
      <c r="J4018" s="66">
        <v>0.3734344598949999</v>
      </c>
      <c r="K4018" s="66">
        <v>7.7494761530549988E-2</v>
      </c>
      <c r="M4018" s="67">
        <v>0</v>
      </c>
      <c r="N4018" s="67">
        <v>0.02</v>
      </c>
      <c r="Q4018" s="67">
        <v>0</v>
      </c>
    </row>
    <row r="4019" spans="1:17" ht="14" customHeight="1" x14ac:dyDescent="0.2">
      <c r="A4019" s="46">
        <v>4017</v>
      </c>
      <c r="B4019" s="63">
        <v>-80.333733333333328</v>
      </c>
      <c r="C4019" s="63">
        <v>25.078250000000001</v>
      </c>
      <c r="D4019" s="71">
        <v>5.5</v>
      </c>
      <c r="E4019" s="72">
        <v>0</v>
      </c>
      <c r="F4019" s="64">
        <v>38742</v>
      </c>
      <c r="G4019" s="65">
        <v>0.5541666666666667</v>
      </c>
      <c r="H4019" s="66">
        <v>23.37</v>
      </c>
      <c r="I4019" s="66">
        <v>36.397666666666666</v>
      </c>
      <c r="J4019" s="66">
        <v>0.4005437235</v>
      </c>
      <c r="K4019" s="66">
        <v>0.11814407192203116</v>
      </c>
      <c r="M4019" s="67">
        <v>0</v>
      </c>
      <c r="N4019" s="67">
        <v>0.05</v>
      </c>
      <c r="Q4019" s="67">
        <v>0</v>
      </c>
    </row>
    <row r="4020" spans="1:17" ht="14" customHeight="1" x14ac:dyDescent="0.2">
      <c r="A4020" s="46">
        <v>4018</v>
      </c>
      <c r="B4020" s="63">
        <v>-80.315100000000001</v>
      </c>
      <c r="C4020" s="63">
        <v>25.065133333333332</v>
      </c>
      <c r="D4020" s="71">
        <v>6</v>
      </c>
      <c r="E4020" s="72">
        <v>0</v>
      </c>
      <c r="F4020" s="64">
        <v>38742</v>
      </c>
      <c r="G4020" s="65">
        <v>0.56319444444444444</v>
      </c>
      <c r="H4020" s="66">
        <v>23.236333333333334</v>
      </c>
      <c r="I4020" s="66">
        <v>36.293333333333329</v>
      </c>
      <c r="J4020" s="66">
        <v>0.39903442830999991</v>
      </c>
      <c r="K4020" s="66">
        <v>0.14619410534137506</v>
      </c>
      <c r="M4020" s="67">
        <v>0.02</v>
      </c>
      <c r="N4020" s="67">
        <v>0.33</v>
      </c>
      <c r="Q4020" s="67">
        <v>0</v>
      </c>
    </row>
    <row r="4021" spans="1:17" ht="14" customHeight="1" x14ac:dyDescent="0.2">
      <c r="A4021" s="46">
        <v>4019</v>
      </c>
      <c r="B4021" s="63">
        <v>-80.28691666666667</v>
      </c>
      <c r="C4021" s="63">
        <v>25.049016666666667</v>
      </c>
      <c r="D4021" s="71">
        <v>6.5</v>
      </c>
      <c r="E4021" s="72">
        <v>0</v>
      </c>
      <c r="F4021" s="64">
        <v>38742</v>
      </c>
      <c r="G4021" s="65">
        <v>0.57708333333333328</v>
      </c>
      <c r="H4021" s="66">
        <v>24.433333333333334</v>
      </c>
      <c r="I4021" s="66">
        <v>36.209333333333333</v>
      </c>
      <c r="J4021" s="66">
        <v>0.16010138976999999</v>
      </c>
      <c r="K4021" s="66">
        <v>5.7990023690549994E-2</v>
      </c>
      <c r="L4021" s="66"/>
      <c r="M4021" s="66">
        <v>0</v>
      </c>
      <c r="N4021" s="66">
        <v>0</v>
      </c>
      <c r="P4021" s="66"/>
      <c r="Q4021" s="66">
        <v>0</v>
      </c>
    </row>
    <row r="4022" spans="1:17" ht="14" customHeight="1" x14ac:dyDescent="0.2">
      <c r="A4022" s="46">
        <v>4020</v>
      </c>
      <c r="B4022" s="63">
        <v>-80.084066666666672</v>
      </c>
      <c r="C4022" s="63">
        <v>25.6448</v>
      </c>
      <c r="D4022" s="71">
        <v>3</v>
      </c>
      <c r="E4022" s="72">
        <v>0</v>
      </c>
      <c r="F4022" s="64">
        <v>38742</v>
      </c>
      <c r="G4022" s="65">
        <v>0.73333333333333339</v>
      </c>
      <c r="H4022" s="66">
        <v>24.391000000000002</v>
      </c>
      <c r="I4022" s="66">
        <v>36.213333333333331</v>
      </c>
      <c r="J4022" s="66">
        <v>0.31419462368750001</v>
      </c>
      <c r="K4022" s="66">
        <v>8.8420752585312526E-2</v>
      </c>
      <c r="M4022" s="67">
        <v>0</v>
      </c>
      <c r="N4022" s="67">
        <v>0.06</v>
      </c>
      <c r="Q4022" s="67">
        <v>0</v>
      </c>
    </row>
    <row r="4023" spans="1:17" ht="14" customHeight="1" x14ac:dyDescent="0.2">
      <c r="A4023" s="46">
        <v>4021</v>
      </c>
      <c r="B4023" s="63">
        <v>-80.104766666666663</v>
      </c>
      <c r="C4023" s="63">
        <v>25.641649999999998</v>
      </c>
      <c r="D4023" s="71">
        <v>2</v>
      </c>
      <c r="E4023" s="72">
        <v>0</v>
      </c>
      <c r="F4023" s="64">
        <v>38742</v>
      </c>
      <c r="G4023" s="65">
        <v>0.74583333333333324</v>
      </c>
      <c r="H4023" s="66">
        <v>23.522666666666666</v>
      </c>
      <c r="I4023" s="66">
        <v>36.339666666666666</v>
      </c>
      <c r="J4023" s="66">
        <v>0.69444993684499989</v>
      </c>
      <c r="K4023" s="66">
        <v>0.18451278822287509</v>
      </c>
      <c r="M4023" s="67">
        <v>0</v>
      </c>
      <c r="N4023" s="67">
        <v>0.11</v>
      </c>
      <c r="Q4023" s="67">
        <v>0</v>
      </c>
    </row>
    <row r="4024" spans="1:17" ht="14" customHeight="1" x14ac:dyDescent="0.2">
      <c r="A4024" s="46">
        <v>4022</v>
      </c>
      <c r="B4024" s="63">
        <v>-80.127133333333333</v>
      </c>
      <c r="C4024" s="63">
        <v>25.644200000000001</v>
      </c>
      <c r="D4024" s="71">
        <v>1</v>
      </c>
      <c r="E4024" s="72">
        <v>0</v>
      </c>
      <c r="F4024" s="64">
        <v>38742</v>
      </c>
      <c r="G4024" s="65">
        <v>0.75555555555555554</v>
      </c>
      <c r="H4024" s="66">
        <v>23.39833333333333</v>
      </c>
      <c r="I4024" s="66">
        <v>36.157666666666664</v>
      </c>
      <c r="J4024" s="66">
        <v>0.50834222995499978</v>
      </c>
      <c r="K4024" s="66">
        <v>0.10945408717880012</v>
      </c>
      <c r="M4024" s="67">
        <v>0.03</v>
      </c>
      <c r="N4024" s="67">
        <v>7.0000000000000007E-2</v>
      </c>
      <c r="P4024" s="66"/>
      <c r="Q4024" s="67">
        <v>0</v>
      </c>
    </row>
    <row r="4025" spans="1:17" ht="14" customHeight="1" x14ac:dyDescent="0.2">
      <c r="A4025" s="46">
        <v>4023</v>
      </c>
      <c r="B4025" s="63">
        <v>-80.128166666666672</v>
      </c>
      <c r="C4025" s="63">
        <v>25.642666666666667</v>
      </c>
      <c r="D4025" s="71">
        <v>1</v>
      </c>
      <c r="E4025" s="72">
        <v>0</v>
      </c>
      <c r="F4025" s="64">
        <v>38839</v>
      </c>
      <c r="G4025" s="65">
        <v>0.60069444444444442</v>
      </c>
      <c r="H4025" s="66">
        <v>24.258333333333336</v>
      </c>
      <c r="I4025" s="66">
        <v>36.586000000000006</v>
      </c>
      <c r="J4025" s="66">
        <v>0.4099768184375</v>
      </c>
      <c r="K4025" s="66">
        <v>0.22928769896640633</v>
      </c>
      <c r="L4025" s="67">
        <v>0</v>
      </c>
      <c r="M4025" s="67">
        <v>0.04</v>
      </c>
      <c r="N4025" s="67">
        <v>0.12</v>
      </c>
      <c r="Q4025" s="67">
        <v>0</v>
      </c>
    </row>
    <row r="4026" spans="1:17" ht="14" customHeight="1" x14ac:dyDescent="0.2">
      <c r="A4026" s="46">
        <v>4024</v>
      </c>
      <c r="B4026" s="63">
        <v>-80.105666666666664</v>
      </c>
      <c r="C4026" s="63">
        <v>25.644666666666666</v>
      </c>
      <c r="D4026" s="71">
        <v>2</v>
      </c>
      <c r="E4026" s="72">
        <v>0</v>
      </c>
      <c r="F4026" s="64">
        <v>38839</v>
      </c>
      <c r="G4026" s="65">
        <v>0.61111111111111105</v>
      </c>
      <c r="H4026" s="66">
        <v>25.594999999999999</v>
      </c>
      <c r="I4026" s="66">
        <v>36.369</v>
      </c>
      <c r="J4026" s="66">
        <v>1.0877084085625</v>
      </c>
      <c r="K4026" s="66">
        <v>0.52517849036171871</v>
      </c>
      <c r="L4026" s="67">
        <v>0</v>
      </c>
      <c r="M4026" s="67">
        <v>0.04</v>
      </c>
      <c r="N4026" s="67">
        <v>0</v>
      </c>
      <c r="Q4026" s="67">
        <v>0</v>
      </c>
    </row>
    <row r="4027" spans="1:17" ht="14" customHeight="1" x14ac:dyDescent="0.2">
      <c r="A4027" s="46">
        <v>4025</v>
      </c>
      <c r="B4027" s="63">
        <v>-80.083333333333329</v>
      </c>
      <c r="C4027" s="63">
        <v>25.643666666666668</v>
      </c>
      <c r="D4027" s="71">
        <v>3</v>
      </c>
      <c r="E4027" s="72">
        <v>0</v>
      </c>
      <c r="F4027" s="64">
        <v>38839</v>
      </c>
      <c r="G4027" s="65">
        <v>0.62361111111111112</v>
      </c>
      <c r="H4027" s="66">
        <v>25.881</v>
      </c>
      <c r="I4027" s="66">
        <v>36.364333333333327</v>
      </c>
      <c r="J4027" s="66">
        <v>0.17850318112500002</v>
      </c>
      <c r="K4027" s="66">
        <v>7.5470201670156264E-2</v>
      </c>
      <c r="L4027" s="67">
        <v>0</v>
      </c>
      <c r="M4027" s="67">
        <v>0.05</v>
      </c>
      <c r="N4027" s="67">
        <v>0</v>
      </c>
      <c r="Q4027" s="67">
        <v>0</v>
      </c>
    </row>
    <row r="4028" spans="1:17" ht="14" customHeight="1" x14ac:dyDescent="0.2">
      <c r="A4028" s="46">
        <v>4026</v>
      </c>
      <c r="B4028" s="63">
        <v>-80.379833333333337</v>
      </c>
      <c r="C4028" s="63">
        <v>25.108000000000001</v>
      </c>
      <c r="D4028" s="71">
        <v>4</v>
      </c>
      <c r="E4028" s="72">
        <v>0</v>
      </c>
      <c r="F4028" s="64">
        <v>38839</v>
      </c>
      <c r="G4028" s="65">
        <v>0.79652777777777783</v>
      </c>
      <c r="H4028" s="66">
        <v>25.155333333333331</v>
      </c>
      <c r="I4028" s="66">
        <v>37.19</v>
      </c>
      <c r="J4028" s="66">
        <v>0.18902471009374999</v>
      </c>
      <c r="K4028" s="66">
        <v>7.0492430033906289E-2</v>
      </c>
      <c r="L4028" s="67">
        <v>0</v>
      </c>
      <c r="M4028" s="67">
        <v>0</v>
      </c>
      <c r="N4028" s="67">
        <v>0</v>
      </c>
      <c r="Q4028" s="67">
        <v>0</v>
      </c>
    </row>
    <row r="4029" spans="1:17" ht="14" customHeight="1" x14ac:dyDescent="0.2">
      <c r="A4029" s="46">
        <v>4027</v>
      </c>
      <c r="B4029" s="63">
        <v>-80.355333333333334</v>
      </c>
      <c r="C4029" s="63">
        <v>25.093333333333334</v>
      </c>
      <c r="D4029" s="71">
        <v>5</v>
      </c>
      <c r="E4029" s="72">
        <v>0</v>
      </c>
      <c r="F4029" s="64">
        <v>38839</v>
      </c>
      <c r="G4029" s="65">
        <v>0.8125</v>
      </c>
      <c r="H4029" s="66">
        <v>25.087999999999997</v>
      </c>
      <c r="I4029" s="66">
        <v>36.707666666666668</v>
      </c>
      <c r="J4029" s="66">
        <v>0.25868448809375</v>
      </c>
      <c r="K4029" s="66">
        <v>8.606792102109373E-2</v>
      </c>
      <c r="L4029" s="67">
        <v>0</v>
      </c>
      <c r="M4029" s="67">
        <v>0</v>
      </c>
      <c r="N4029" s="67">
        <v>0</v>
      </c>
      <c r="Q4029" s="67">
        <v>0</v>
      </c>
    </row>
    <row r="4030" spans="1:17" ht="14" customHeight="1" x14ac:dyDescent="0.2">
      <c r="A4030" s="46">
        <v>4028</v>
      </c>
      <c r="B4030" s="63">
        <v>-80.335833333333326</v>
      </c>
      <c r="C4030" s="63">
        <v>25.079666666666668</v>
      </c>
      <c r="D4030" s="71">
        <v>5.5</v>
      </c>
      <c r="E4030" s="72">
        <v>0</v>
      </c>
      <c r="F4030" s="64">
        <v>38839</v>
      </c>
      <c r="G4030" s="65">
        <v>0.82499999999999996</v>
      </c>
      <c r="H4030" s="66">
        <v>25.777666666666665</v>
      </c>
      <c r="I4030" s="66">
        <v>36.489000000000004</v>
      </c>
      <c r="J4030" s="66">
        <v>0.22675708984375004</v>
      </c>
      <c r="K4030" s="66">
        <v>7.6070654444062497E-2</v>
      </c>
      <c r="L4030" s="67">
        <v>0</v>
      </c>
      <c r="M4030" s="67">
        <v>0</v>
      </c>
      <c r="N4030" s="67">
        <v>0</v>
      </c>
      <c r="Q4030" s="67">
        <v>0</v>
      </c>
    </row>
    <row r="4031" spans="1:17" ht="14" customHeight="1" x14ac:dyDescent="0.2">
      <c r="A4031" s="46">
        <v>4029</v>
      </c>
      <c r="B4031" s="63">
        <v>-80.31883333333333</v>
      </c>
      <c r="C4031" s="63">
        <v>25.066833333333335</v>
      </c>
      <c r="D4031" s="71">
        <v>6</v>
      </c>
      <c r="E4031" s="72">
        <v>0</v>
      </c>
      <c r="F4031" s="64">
        <v>38839</v>
      </c>
      <c r="G4031" s="65">
        <v>0.83819444444444446</v>
      </c>
      <c r="H4031" s="66">
        <v>26.08966666666667</v>
      </c>
      <c r="I4031" s="66">
        <v>36.396666666666668</v>
      </c>
      <c r="J4031" s="66">
        <v>0.18104286053124999</v>
      </c>
      <c r="K4031" s="66">
        <v>4.7637129434375057E-2</v>
      </c>
      <c r="L4031" s="67">
        <v>0</v>
      </c>
      <c r="M4031" s="67">
        <v>0</v>
      </c>
      <c r="N4031" s="67">
        <v>0.04</v>
      </c>
      <c r="Q4031" s="67">
        <v>0</v>
      </c>
    </row>
    <row r="4032" spans="1:17" ht="14" customHeight="1" x14ac:dyDescent="0.2">
      <c r="A4032" s="46">
        <v>4030</v>
      </c>
      <c r="B4032" s="63">
        <v>-80.288666666666671</v>
      </c>
      <c r="C4032" s="63">
        <v>25.047833333333333</v>
      </c>
      <c r="D4032" s="71">
        <v>6.5</v>
      </c>
      <c r="E4032" s="72">
        <v>0</v>
      </c>
      <c r="F4032" s="64">
        <v>38839</v>
      </c>
      <c r="G4032" s="65">
        <v>0.8534722222222223</v>
      </c>
      <c r="H4032" s="66">
        <v>26.217000000000002</v>
      </c>
      <c r="I4032" s="66">
        <v>36.352000000000004</v>
      </c>
      <c r="J4032" s="66">
        <v>7.6190382187500016E-2</v>
      </c>
      <c r="K4032" s="66">
        <v>2.7408582963593754E-2</v>
      </c>
      <c r="L4032" s="67">
        <v>0</v>
      </c>
      <c r="M4032" s="67">
        <v>0</v>
      </c>
      <c r="N4032" s="67">
        <v>0</v>
      </c>
      <c r="Q4032" s="67">
        <v>0</v>
      </c>
    </row>
    <row r="4033" spans="1:17" ht="14" customHeight="1" x14ac:dyDescent="0.2">
      <c r="A4033" s="46">
        <v>4031</v>
      </c>
      <c r="B4033" s="63">
        <v>-80.756166666666672</v>
      </c>
      <c r="C4033" s="63">
        <v>24.818333333333335</v>
      </c>
      <c r="D4033" s="71">
        <v>7</v>
      </c>
      <c r="E4033" s="72">
        <v>0</v>
      </c>
      <c r="F4033" s="64">
        <v>38839</v>
      </c>
      <c r="G4033" s="65">
        <v>0.9916666666666667</v>
      </c>
      <c r="H4033" s="66">
        <v>26.496333333333336</v>
      </c>
      <c r="I4033" s="66">
        <v>37.052333333333337</v>
      </c>
      <c r="J4033" s="66">
        <v>0.18068004918749997</v>
      </c>
      <c r="K4033" s="66">
        <v>0.10447696860296879</v>
      </c>
      <c r="L4033" s="67">
        <v>0</v>
      </c>
      <c r="M4033" s="67">
        <v>0</v>
      </c>
      <c r="N4033" s="67">
        <v>0</v>
      </c>
      <c r="Q4033" s="67">
        <v>0</v>
      </c>
    </row>
    <row r="4034" spans="1:17" ht="14" customHeight="1" x14ac:dyDescent="0.2">
      <c r="A4034" s="46">
        <v>4032</v>
      </c>
      <c r="B4034" s="63">
        <v>-80.74166666666666</v>
      </c>
      <c r="C4034" s="63">
        <v>24.791499999999999</v>
      </c>
      <c r="D4034" s="71">
        <v>8</v>
      </c>
      <c r="E4034" s="72">
        <v>0</v>
      </c>
      <c r="F4034" s="64">
        <v>38840</v>
      </c>
      <c r="G4034" s="65">
        <v>5.5555555555555558E-3</v>
      </c>
      <c r="H4034" s="66">
        <v>25.477666666666664</v>
      </c>
      <c r="I4034" s="66">
        <v>36.78</v>
      </c>
      <c r="J4034" s="66">
        <v>0.23546456209375</v>
      </c>
      <c r="K4034" s="66">
        <v>6.632372769421882E-2</v>
      </c>
      <c r="L4034" s="67">
        <v>0</v>
      </c>
      <c r="M4034" s="67">
        <v>0.02</v>
      </c>
      <c r="N4034" s="67">
        <v>0</v>
      </c>
      <c r="Q4034" s="67">
        <v>0</v>
      </c>
    </row>
    <row r="4035" spans="1:17" ht="14" customHeight="1" x14ac:dyDescent="0.2">
      <c r="A4035" s="46">
        <v>4033</v>
      </c>
      <c r="B4035" s="63">
        <v>-80.724000000000004</v>
      </c>
      <c r="C4035" s="63">
        <v>24.762666666666668</v>
      </c>
      <c r="D4035" s="71">
        <v>9</v>
      </c>
      <c r="E4035" s="72">
        <v>0</v>
      </c>
      <c r="F4035" s="64">
        <v>38840</v>
      </c>
      <c r="G4035" s="65">
        <v>2.2222222222222223E-2</v>
      </c>
      <c r="H4035" s="66">
        <v>25.843333333333334</v>
      </c>
      <c r="I4035" s="66">
        <v>36.413333333333334</v>
      </c>
      <c r="J4035" s="66">
        <v>0.19337844621875</v>
      </c>
      <c r="K4035" s="66">
        <v>6.5099239409062523E-2</v>
      </c>
      <c r="L4035" s="67">
        <v>0</v>
      </c>
      <c r="M4035" s="67">
        <v>0</v>
      </c>
      <c r="N4035" s="67">
        <v>0</v>
      </c>
      <c r="Q4035" s="67">
        <v>0</v>
      </c>
    </row>
    <row r="4036" spans="1:17" ht="14" customHeight="1" x14ac:dyDescent="0.2">
      <c r="A4036" s="46">
        <v>4034</v>
      </c>
      <c r="B4036" s="63">
        <v>-80.691000000000003</v>
      </c>
      <c r="C4036" s="63">
        <v>24.716000000000001</v>
      </c>
      <c r="D4036" s="71">
        <v>9.5</v>
      </c>
      <c r="E4036" s="72">
        <v>0</v>
      </c>
      <c r="F4036" s="64">
        <v>38840</v>
      </c>
      <c r="G4036" s="65">
        <v>4.5833333333333337E-2</v>
      </c>
      <c r="H4036" s="66">
        <v>25.808000000000003</v>
      </c>
      <c r="I4036" s="66">
        <v>36.377333333333333</v>
      </c>
      <c r="J4036" s="66">
        <v>7.8004438906250001E-2</v>
      </c>
      <c r="K4036" s="66">
        <v>4.3265252742187489E-2</v>
      </c>
      <c r="L4036" s="67">
        <v>0</v>
      </c>
      <c r="M4036" s="67">
        <v>0</v>
      </c>
      <c r="N4036" s="67">
        <v>0</v>
      </c>
      <c r="Q4036" s="67">
        <v>0.02</v>
      </c>
    </row>
    <row r="4037" spans="1:17" ht="14" customHeight="1" x14ac:dyDescent="0.2">
      <c r="A4037" s="46">
        <v>4035</v>
      </c>
      <c r="B4037" s="63">
        <v>-80.832999999999998</v>
      </c>
      <c r="C4037" s="63">
        <v>24.712666666666667</v>
      </c>
      <c r="D4037" s="71">
        <v>12</v>
      </c>
      <c r="E4037" s="72">
        <v>0</v>
      </c>
      <c r="F4037" s="64">
        <v>38840</v>
      </c>
      <c r="G4037" s="65">
        <v>9.7222222222222224E-2</v>
      </c>
      <c r="H4037" s="66">
        <v>25.882999999999999</v>
      </c>
      <c r="I4037" s="66">
        <v>36.415999999999997</v>
      </c>
      <c r="J4037" s="66">
        <v>0.15927417990625001</v>
      </c>
      <c r="K4037" s="66">
        <v>5.3467507728437502E-2</v>
      </c>
      <c r="L4037" s="67">
        <v>0</v>
      </c>
      <c r="M4037" s="67">
        <v>0</v>
      </c>
      <c r="N4037" s="67">
        <v>0</v>
      </c>
      <c r="Q4037" s="67">
        <v>0.04</v>
      </c>
    </row>
    <row r="4038" spans="1:17" ht="14" customHeight="1" x14ac:dyDescent="0.2">
      <c r="A4038" s="46">
        <v>4036</v>
      </c>
      <c r="B4038" s="63">
        <v>-80.847333333333339</v>
      </c>
      <c r="C4038" s="63">
        <v>24.753166666666665</v>
      </c>
      <c r="D4038" s="71">
        <v>11</v>
      </c>
      <c r="E4038" s="72">
        <v>0</v>
      </c>
      <c r="F4038" s="64">
        <v>38840</v>
      </c>
      <c r="G4038" s="65">
        <v>0.11805555555555557</v>
      </c>
      <c r="H4038" s="66">
        <v>25.374333333333329</v>
      </c>
      <c r="I4038" s="66">
        <v>36.630666666666663</v>
      </c>
      <c r="J4038" s="66">
        <v>0.17632631306250005</v>
      </c>
      <c r="K4038" s="66">
        <v>0.11402797722718749</v>
      </c>
      <c r="L4038" s="67">
        <v>0</v>
      </c>
      <c r="M4038" s="67">
        <v>0</v>
      </c>
      <c r="N4038" s="67">
        <v>0</v>
      </c>
      <c r="Q4038" s="67">
        <v>0</v>
      </c>
    </row>
    <row r="4039" spans="1:17" ht="14" customHeight="1" x14ac:dyDescent="0.2">
      <c r="A4039" s="46">
        <v>4037</v>
      </c>
      <c r="B4039" s="63">
        <v>-80.860833333333332</v>
      </c>
      <c r="C4039" s="63">
        <v>24.787333333333333</v>
      </c>
      <c r="D4039" s="71">
        <v>10</v>
      </c>
      <c r="E4039" s="72">
        <v>0</v>
      </c>
      <c r="F4039" s="64">
        <v>38840</v>
      </c>
      <c r="G4039" s="65">
        <v>0.1361111111111111</v>
      </c>
      <c r="H4039" s="66">
        <v>25.477</v>
      </c>
      <c r="I4039" s="66">
        <v>37.50266666666667</v>
      </c>
      <c r="J4039" s="66">
        <v>0.18031723784375003</v>
      </c>
      <c r="K4039" s="66">
        <v>0.14191365710781248</v>
      </c>
      <c r="L4039" s="67">
        <v>0</v>
      </c>
      <c r="M4039" s="67">
        <v>0.06</v>
      </c>
      <c r="N4039" s="67">
        <v>0</v>
      </c>
      <c r="Q4039" s="67">
        <v>1.9</v>
      </c>
    </row>
    <row r="4040" spans="1:17" ht="14" customHeight="1" x14ac:dyDescent="0.2">
      <c r="A4040" s="46">
        <v>4038</v>
      </c>
      <c r="B4040" s="63">
        <v>-81.030333333333331</v>
      </c>
      <c r="C4040" s="63">
        <v>24.701499999999999</v>
      </c>
      <c r="D4040" s="71">
        <v>13</v>
      </c>
      <c r="E4040" s="72">
        <v>0</v>
      </c>
      <c r="F4040" s="64">
        <v>38840</v>
      </c>
      <c r="G4040" s="65">
        <v>0.49305555555555558</v>
      </c>
      <c r="H4040" s="66">
        <v>25.42</v>
      </c>
      <c r="I4040" s="66">
        <v>36.994666666666667</v>
      </c>
      <c r="J4040" s="66">
        <v>0.26158697884375004</v>
      </c>
      <c r="K4040" s="66">
        <v>0.10534045960109377</v>
      </c>
      <c r="L4040" s="67">
        <v>0</v>
      </c>
      <c r="M4040" s="67">
        <v>0</v>
      </c>
      <c r="N4040" s="67">
        <v>0</v>
      </c>
      <c r="Q4040" s="67">
        <v>0.62</v>
      </c>
    </row>
    <row r="4041" spans="1:17" ht="14" customHeight="1" x14ac:dyDescent="0.2">
      <c r="A4041" s="46">
        <v>4039</v>
      </c>
      <c r="B4041" s="63">
        <v>-81.023833333333329</v>
      </c>
      <c r="C4041" s="63">
        <v>24.674666666666667</v>
      </c>
      <c r="D4041" s="71">
        <v>14</v>
      </c>
      <c r="E4041" s="72">
        <v>0</v>
      </c>
      <c r="F4041" s="64">
        <v>38840</v>
      </c>
      <c r="G4041" s="65">
        <v>0.50694444444444442</v>
      </c>
      <c r="H4041" s="66">
        <v>25.397000000000002</v>
      </c>
      <c r="I4041" s="66">
        <v>36.56733333333333</v>
      </c>
      <c r="J4041" s="66">
        <v>0.26158697884374993</v>
      </c>
      <c r="K4041" s="66">
        <v>0.10395452026796877</v>
      </c>
      <c r="L4041" s="67">
        <v>0</v>
      </c>
      <c r="M4041" s="67">
        <v>0</v>
      </c>
      <c r="N4041" s="67">
        <v>0</v>
      </c>
      <c r="Q4041" s="67">
        <v>0.35</v>
      </c>
    </row>
    <row r="4042" spans="1:17" ht="14" customHeight="1" x14ac:dyDescent="0.2">
      <c r="A4042" s="46">
        <v>4040</v>
      </c>
      <c r="B4042" s="63">
        <v>-81.016999999999996</v>
      </c>
      <c r="C4042" s="63">
        <v>24.643166666666666</v>
      </c>
      <c r="D4042" s="71">
        <v>15</v>
      </c>
      <c r="E4042" s="72">
        <v>0</v>
      </c>
      <c r="F4042" s="64">
        <v>38840</v>
      </c>
      <c r="G4042" s="65">
        <v>0.53125</v>
      </c>
      <c r="H4042" s="66">
        <v>25.744</v>
      </c>
      <c r="I4042" s="66">
        <v>36.413333333333327</v>
      </c>
      <c r="J4042" s="66">
        <v>0.16507916140625001</v>
      </c>
      <c r="K4042" s="66">
        <v>7.0184040391718758E-2</v>
      </c>
      <c r="L4042" s="67">
        <v>0</v>
      </c>
      <c r="M4042" s="67">
        <v>0</v>
      </c>
      <c r="N4042" s="67">
        <v>0</v>
      </c>
      <c r="Q4042" s="67">
        <v>0.02</v>
      </c>
    </row>
    <row r="4043" spans="1:17" ht="14" customHeight="1" x14ac:dyDescent="0.2">
      <c r="A4043" s="46">
        <v>4041</v>
      </c>
      <c r="B4043" s="63">
        <v>-80.992000000000004</v>
      </c>
      <c r="C4043" s="63">
        <v>24.591666666666665</v>
      </c>
      <c r="D4043" s="71">
        <v>15.5</v>
      </c>
      <c r="E4043" s="72">
        <v>0</v>
      </c>
      <c r="F4043" s="64">
        <v>38840</v>
      </c>
      <c r="G4043" s="65">
        <v>0.56388888888888888</v>
      </c>
      <c r="H4043" s="66">
        <v>25.660666666666668</v>
      </c>
      <c r="I4043" s="66">
        <v>36.391333333333336</v>
      </c>
      <c r="J4043" s="66">
        <v>0.11501119596874998</v>
      </c>
      <c r="K4043" s="66">
        <v>5.0262069506406284E-2</v>
      </c>
      <c r="L4043" s="67">
        <v>0</v>
      </c>
      <c r="M4043" s="67">
        <v>0</v>
      </c>
      <c r="N4043" s="67">
        <v>0</v>
      </c>
      <c r="Q4043" s="67">
        <v>0.04</v>
      </c>
    </row>
    <row r="4044" spans="1:17" ht="14" customHeight="1" x14ac:dyDescent="0.2">
      <c r="A4044" s="46">
        <v>4042</v>
      </c>
      <c r="B4044" s="63">
        <v>-81.18383333333334</v>
      </c>
      <c r="C4044" s="63">
        <v>24.597666666666665</v>
      </c>
      <c r="D4044" s="71">
        <v>18</v>
      </c>
      <c r="E4044" s="72">
        <v>0</v>
      </c>
      <c r="F4044" s="64">
        <v>38840</v>
      </c>
      <c r="G4044" s="65">
        <v>0.63472222222222219</v>
      </c>
      <c r="H4044" s="66">
        <v>25.735333333333333</v>
      </c>
      <c r="I4044" s="66">
        <v>36.407333333333334</v>
      </c>
      <c r="J4044" s="66">
        <v>0.18176848321875</v>
      </c>
      <c r="K4044" s="66">
        <v>7.8788111408749972E-2</v>
      </c>
      <c r="L4044" s="67">
        <v>0.28000000000000003</v>
      </c>
      <c r="M4044" s="67">
        <v>0</v>
      </c>
      <c r="N4044" s="67">
        <v>0</v>
      </c>
      <c r="Q4044" s="67">
        <v>0.26</v>
      </c>
    </row>
    <row r="4045" spans="1:17" ht="14" customHeight="1" x14ac:dyDescent="0.2">
      <c r="A4045" s="46">
        <v>4043</v>
      </c>
      <c r="B4045" s="63">
        <v>-81.19383333333333</v>
      </c>
      <c r="C4045" s="63">
        <v>24.634</v>
      </c>
      <c r="D4045" s="71">
        <v>17</v>
      </c>
      <c r="E4045" s="72">
        <v>0</v>
      </c>
      <c r="F4045" s="64">
        <v>38840</v>
      </c>
      <c r="G4045" s="65">
        <v>0.66111111111111109</v>
      </c>
      <c r="H4045" s="66">
        <v>25.929000000000002</v>
      </c>
      <c r="I4045" s="66">
        <v>36.544666666666664</v>
      </c>
      <c r="J4045" s="66">
        <v>0.31056651024999998</v>
      </c>
      <c r="K4045" s="66">
        <v>0.10590825935406251</v>
      </c>
      <c r="L4045" s="67">
        <v>0</v>
      </c>
      <c r="M4045" s="67">
        <v>0</v>
      </c>
      <c r="N4045" s="67">
        <v>0</v>
      </c>
      <c r="Q4045" s="67">
        <v>0.6</v>
      </c>
    </row>
    <row r="4046" spans="1:17" ht="14" customHeight="1" x14ac:dyDescent="0.2">
      <c r="A4046" s="46">
        <v>4044</v>
      </c>
      <c r="B4046" s="63">
        <v>-81.204499999999996</v>
      </c>
      <c r="C4046" s="63">
        <v>24.670666666666666</v>
      </c>
      <c r="D4046" s="71">
        <v>16</v>
      </c>
      <c r="E4046" s="72">
        <v>0</v>
      </c>
      <c r="F4046" s="64">
        <v>38840</v>
      </c>
      <c r="G4046" s="65">
        <v>0.68472222222222223</v>
      </c>
      <c r="H4046" s="66">
        <v>26.067333333333334</v>
      </c>
      <c r="I4046" s="66">
        <v>37.220666666666666</v>
      </c>
      <c r="J4046" s="66">
        <v>0.47492004896874995</v>
      </c>
      <c r="K4046" s="66">
        <v>0.10267016811109381</v>
      </c>
      <c r="L4046" s="67">
        <v>0</v>
      </c>
      <c r="M4046" s="67">
        <v>0</v>
      </c>
      <c r="N4046" s="67">
        <v>0</v>
      </c>
      <c r="Q4046" s="67">
        <v>4.5999999999999996</v>
      </c>
    </row>
    <row r="4047" spans="1:17" ht="14" customHeight="1" x14ac:dyDescent="0.2">
      <c r="A4047" s="46">
        <v>4045</v>
      </c>
      <c r="B4047" s="63">
        <v>-81.421166666666664</v>
      </c>
      <c r="C4047" s="63">
        <v>24.61</v>
      </c>
      <c r="D4047" s="71">
        <v>19</v>
      </c>
      <c r="E4047" s="72">
        <v>0</v>
      </c>
      <c r="F4047" s="64">
        <v>38840</v>
      </c>
      <c r="G4047" s="65">
        <v>0.74861111111111101</v>
      </c>
      <c r="H4047" s="66">
        <v>26.375333333333334</v>
      </c>
      <c r="I4047" s="66">
        <v>36.976666666666667</v>
      </c>
      <c r="J4047" s="66">
        <v>0.44879763221874991</v>
      </c>
      <c r="K4047" s="66">
        <v>0.11701210052953133</v>
      </c>
      <c r="L4047" s="67">
        <v>0.41</v>
      </c>
      <c r="M4047" s="67">
        <v>0</v>
      </c>
      <c r="N4047" s="67">
        <v>0</v>
      </c>
      <c r="Q4047" s="67">
        <v>2.7</v>
      </c>
    </row>
    <row r="4048" spans="1:17" ht="14" customHeight="1" x14ac:dyDescent="0.2">
      <c r="A4048" s="46">
        <v>4046</v>
      </c>
      <c r="B4048" s="63">
        <v>-81.419166666666669</v>
      </c>
      <c r="C4048" s="63">
        <v>24.575500000000002</v>
      </c>
      <c r="D4048" s="71">
        <v>20</v>
      </c>
      <c r="E4048" s="72">
        <v>0</v>
      </c>
      <c r="F4048" s="64">
        <v>38840</v>
      </c>
      <c r="G4048" s="65">
        <v>0.76597222222222217</v>
      </c>
      <c r="H4048" s="66">
        <v>26.187333333333331</v>
      </c>
      <c r="I4048" s="66">
        <v>36.836999999999996</v>
      </c>
      <c r="J4048" s="66">
        <v>0.596461849125</v>
      </c>
      <c r="K4048" s="66">
        <v>0.19040520725671878</v>
      </c>
      <c r="L4048" s="67">
        <v>0.36</v>
      </c>
      <c r="M4048" s="67">
        <v>0</v>
      </c>
      <c r="N4048" s="67">
        <v>0</v>
      </c>
      <c r="Q4048" s="67">
        <v>2.2000000000000002</v>
      </c>
    </row>
    <row r="4049" spans="1:17" ht="14" customHeight="1" x14ac:dyDescent="0.2">
      <c r="A4049" s="46">
        <v>4047</v>
      </c>
      <c r="B4049" s="63">
        <v>-81.412833333333339</v>
      </c>
      <c r="C4049" s="63">
        <v>24.538</v>
      </c>
      <c r="D4049" s="71">
        <v>21</v>
      </c>
      <c r="E4049" s="72">
        <v>0</v>
      </c>
      <c r="F4049" s="64">
        <v>38840</v>
      </c>
      <c r="G4049" s="65">
        <v>0.79791666666666661</v>
      </c>
      <c r="H4049" s="66">
        <v>26.113666666666671</v>
      </c>
      <c r="I4049" s="66">
        <v>36.453666666666663</v>
      </c>
      <c r="J4049" s="66">
        <v>0.20789089996874993</v>
      </c>
      <c r="K4049" s="66">
        <v>7.2068845322500075E-2</v>
      </c>
      <c r="L4049" s="67">
        <v>5.2</v>
      </c>
      <c r="M4049" s="67">
        <v>0</v>
      </c>
      <c r="N4049" s="67">
        <v>0</v>
      </c>
      <c r="Q4049" s="67">
        <v>0.3</v>
      </c>
    </row>
    <row r="4050" spans="1:17" ht="14" customHeight="1" x14ac:dyDescent="0.2">
      <c r="A4050" s="46">
        <v>4048</v>
      </c>
      <c r="B4050" s="63">
        <v>-81.393333333333331</v>
      </c>
      <c r="C4050" s="63">
        <v>24.482833333333332</v>
      </c>
      <c r="D4050" s="71">
        <v>21.5</v>
      </c>
      <c r="E4050" s="72">
        <v>0</v>
      </c>
      <c r="F4050" s="64">
        <v>38840</v>
      </c>
      <c r="G4050" s="65">
        <v>0.8305555555555556</v>
      </c>
      <c r="H4050" s="66">
        <v>25.972333333333335</v>
      </c>
      <c r="I4050" s="66">
        <v>36.427333333333337</v>
      </c>
      <c r="J4050" s="66">
        <v>8.0544118312499996E-2</v>
      </c>
      <c r="K4050" s="66">
        <v>4.0379088502656264E-2</v>
      </c>
      <c r="L4050" s="67">
        <v>0.31</v>
      </c>
      <c r="M4050" s="67">
        <v>0</v>
      </c>
      <c r="N4050" s="67">
        <v>0</v>
      </c>
      <c r="Q4050" s="67">
        <v>0.08</v>
      </c>
    </row>
    <row r="4051" spans="1:17" ht="14" customHeight="1" x14ac:dyDescent="0.2">
      <c r="A4051" s="46">
        <v>4049</v>
      </c>
      <c r="B4051" s="63">
        <v>-81.827666666666673</v>
      </c>
      <c r="C4051" s="63">
        <v>24.5365</v>
      </c>
      <c r="D4051" s="71">
        <v>24</v>
      </c>
      <c r="E4051" s="72">
        <v>0</v>
      </c>
      <c r="F4051" s="64">
        <v>38840</v>
      </c>
      <c r="G4051" s="65">
        <v>0.95972222222222225</v>
      </c>
      <c r="H4051" s="66">
        <v>26.863333333333333</v>
      </c>
      <c r="I4051" s="66">
        <v>37.162333333333336</v>
      </c>
      <c r="J4051" s="66">
        <v>0.53260705262499997</v>
      </c>
      <c r="K4051" s="66">
        <v>0.17422200726875003</v>
      </c>
      <c r="L4051" s="67">
        <v>0</v>
      </c>
      <c r="M4051" s="67">
        <v>0.71</v>
      </c>
      <c r="N4051" s="67">
        <v>0.28999999999999998</v>
      </c>
      <c r="Q4051" s="67">
        <v>1.1000000000000001</v>
      </c>
    </row>
    <row r="4052" spans="1:17" ht="14" customHeight="1" x14ac:dyDescent="0.2">
      <c r="A4052" s="46">
        <v>4050</v>
      </c>
      <c r="B4052" s="63">
        <v>-81.83016666666667</v>
      </c>
      <c r="C4052" s="63">
        <v>24.486833333333333</v>
      </c>
      <c r="D4052" s="71">
        <v>23</v>
      </c>
      <c r="E4052" s="72">
        <v>0</v>
      </c>
      <c r="F4052" s="64">
        <v>38840</v>
      </c>
      <c r="G4052" s="65">
        <v>0.9819444444444444</v>
      </c>
      <c r="H4052" s="66">
        <v>26.244666666666664</v>
      </c>
      <c r="I4052" s="66">
        <v>36.572000000000003</v>
      </c>
      <c r="J4052" s="66">
        <v>0.40888838440624997</v>
      </c>
      <c r="K4052" s="66">
        <v>0.12643068301328134</v>
      </c>
      <c r="L4052" s="67">
        <v>0</v>
      </c>
      <c r="M4052" s="67">
        <v>0</v>
      </c>
      <c r="N4052" s="67">
        <v>0</v>
      </c>
      <c r="Q4052" s="67">
        <v>0.56000000000000005</v>
      </c>
    </row>
    <row r="4053" spans="1:17" ht="14" customHeight="1" x14ac:dyDescent="0.2">
      <c r="A4053" s="46">
        <v>4051</v>
      </c>
      <c r="B4053" s="63">
        <v>-81.828999999999994</v>
      </c>
      <c r="C4053" s="63">
        <v>24.455500000000001</v>
      </c>
      <c r="D4053" s="71">
        <v>22</v>
      </c>
      <c r="E4053" s="72">
        <v>0</v>
      </c>
      <c r="F4053" s="64">
        <v>38840</v>
      </c>
      <c r="G4053" s="65">
        <v>0</v>
      </c>
      <c r="H4053" s="66">
        <v>26.156000000000002</v>
      </c>
      <c r="I4053" s="66">
        <v>36.483666666666672</v>
      </c>
      <c r="J4053" s="66">
        <v>0.24671171374999998</v>
      </c>
      <c r="K4053" s="66">
        <v>8.7992635199687558E-2</v>
      </c>
      <c r="L4053" s="67">
        <v>0</v>
      </c>
      <c r="M4053" s="67">
        <v>0</v>
      </c>
      <c r="N4053" s="67">
        <v>0</v>
      </c>
      <c r="Q4053" s="67">
        <v>0.17</v>
      </c>
    </row>
    <row r="4054" spans="1:17" ht="14" customHeight="1" x14ac:dyDescent="0.2">
      <c r="A4054" s="46">
        <v>4052</v>
      </c>
      <c r="B4054" s="63">
        <v>-81.830333333333328</v>
      </c>
      <c r="C4054" s="63">
        <v>24.3965</v>
      </c>
      <c r="D4054" s="71">
        <v>22.5</v>
      </c>
      <c r="E4054" s="72">
        <v>0</v>
      </c>
      <c r="F4054" s="64">
        <v>38841</v>
      </c>
      <c r="G4054" s="65">
        <v>2.5000000000000001E-2</v>
      </c>
      <c r="H4054" s="66">
        <v>25.869666666666671</v>
      </c>
      <c r="I4054" s="66">
        <v>36.417333333333332</v>
      </c>
      <c r="J4054" s="66">
        <v>8.3446609062499996E-2</v>
      </c>
      <c r="K4054" s="66">
        <v>3.4358234253124995E-2</v>
      </c>
      <c r="L4054" s="67">
        <v>0.19</v>
      </c>
      <c r="M4054" s="67">
        <v>0</v>
      </c>
      <c r="N4054" s="67">
        <v>0</v>
      </c>
      <c r="Q4054" s="67">
        <v>0</v>
      </c>
    </row>
    <row r="4055" spans="1:17" ht="14" customHeight="1" x14ac:dyDescent="0.2">
      <c r="A4055" s="46">
        <v>4053</v>
      </c>
      <c r="B4055" s="63">
        <v>-82.77</v>
      </c>
      <c r="C4055" s="63">
        <v>24.288333333333334</v>
      </c>
      <c r="D4055" s="71">
        <v>25.5</v>
      </c>
      <c r="E4055" s="72">
        <v>0</v>
      </c>
      <c r="F4055" s="64">
        <v>38841</v>
      </c>
      <c r="G4055" s="65">
        <v>0.66805555555555562</v>
      </c>
      <c r="H4055" s="66">
        <v>25.666666666666668</v>
      </c>
      <c r="I4055" s="66">
        <v>36.423000000000002</v>
      </c>
      <c r="J4055" s="66">
        <v>9.3242515343750013E-2</v>
      </c>
      <c r="K4055" s="66">
        <v>2.9413115637812473E-2</v>
      </c>
      <c r="L4055" s="67">
        <v>0</v>
      </c>
      <c r="M4055" s="67">
        <v>0</v>
      </c>
      <c r="N4055" s="67">
        <v>0</v>
      </c>
      <c r="P4055" s="66"/>
      <c r="Q4055" s="67">
        <v>0</v>
      </c>
    </row>
    <row r="4056" spans="1:17" ht="14" customHeight="1" x14ac:dyDescent="0.2">
      <c r="A4056" s="46">
        <v>4054</v>
      </c>
      <c r="B4056" s="63">
        <v>-82.768000000000001</v>
      </c>
      <c r="C4056" s="63">
        <v>24.393666666666668</v>
      </c>
      <c r="D4056" s="71">
        <v>25</v>
      </c>
      <c r="E4056" s="72">
        <v>0</v>
      </c>
      <c r="F4056" s="64">
        <v>38841</v>
      </c>
      <c r="G4056" s="65">
        <v>0.72013888888888899</v>
      </c>
      <c r="H4056" s="66">
        <v>25.923000000000002</v>
      </c>
      <c r="I4056" s="66">
        <v>36.416333333333334</v>
      </c>
      <c r="J4056" s="66">
        <v>0.1124715165625</v>
      </c>
      <c r="K4056" s="66">
        <v>4.1367749414375002E-2</v>
      </c>
      <c r="L4056" s="67">
        <v>0</v>
      </c>
      <c r="M4056" s="67">
        <v>7.0000000000000007E-2</v>
      </c>
      <c r="N4056" s="67">
        <v>0</v>
      </c>
      <c r="Q4056" s="67">
        <v>0</v>
      </c>
    </row>
    <row r="4057" spans="1:17" ht="14" customHeight="1" x14ac:dyDescent="0.2">
      <c r="A4057" s="46">
        <v>4055</v>
      </c>
      <c r="B4057" s="63">
        <v>-82.769333333333336</v>
      </c>
      <c r="C4057" s="63">
        <v>24.493333333333332</v>
      </c>
      <c r="D4057" s="71">
        <v>26</v>
      </c>
      <c r="E4057" s="72">
        <v>0</v>
      </c>
      <c r="F4057" s="64">
        <v>38841</v>
      </c>
      <c r="G4057" s="65">
        <v>0.76458333333333339</v>
      </c>
      <c r="H4057" s="66">
        <v>26.11866666666667</v>
      </c>
      <c r="I4057" s="66">
        <v>36.443000000000005</v>
      </c>
      <c r="J4057" s="66">
        <v>0.14367329212499996</v>
      </c>
      <c r="K4057" s="66">
        <v>5.3476578012031276E-2</v>
      </c>
      <c r="L4057" s="67">
        <v>0</v>
      </c>
      <c r="M4057" s="67">
        <v>0</v>
      </c>
      <c r="N4057" s="67">
        <v>0</v>
      </c>
      <c r="Q4057" s="67">
        <v>0.04</v>
      </c>
    </row>
    <row r="4058" spans="1:17" ht="14" customHeight="1" x14ac:dyDescent="0.2">
      <c r="A4058" s="46">
        <v>4056</v>
      </c>
      <c r="B4058" s="63">
        <v>-82.768833333333333</v>
      </c>
      <c r="C4058" s="63">
        <v>24.590499999999999</v>
      </c>
      <c r="D4058" s="71">
        <v>27</v>
      </c>
      <c r="E4058" s="72">
        <v>0</v>
      </c>
      <c r="F4058" s="64">
        <v>38841</v>
      </c>
      <c r="G4058" s="65">
        <v>0.79583333333333339</v>
      </c>
      <c r="H4058" s="66">
        <v>26.173333333333336</v>
      </c>
      <c r="I4058" s="66">
        <v>36.469666666666662</v>
      </c>
      <c r="J4058" s="66">
        <v>0.13750549928125</v>
      </c>
      <c r="K4058" s="66">
        <v>4.2320129191718736E-2</v>
      </c>
      <c r="L4058" s="67">
        <v>0</v>
      </c>
      <c r="M4058" s="67">
        <v>0</v>
      </c>
      <c r="N4058" s="67">
        <v>0</v>
      </c>
      <c r="Q4058" s="67">
        <v>0</v>
      </c>
    </row>
    <row r="4059" spans="1:17" ht="14" customHeight="1" x14ac:dyDescent="0.2">
      <c r="A4059" s="46">
        <v>4057</v>
      </c>
      <c r="B4059" s="63">
        <v>-82.909833333333339</v>
      </c>
      <c r="C4059" s="63">
        <v>24.62</v>
      </c>
      <c r="D4059" s="71" t="s">
        <v>26</v>
      </c>
      <c r="E4059" s="72">
        <v>0</v>
      </c>
      <c r="F4059" s="64">
        <v>38842</v>
      </c>
      <c r="G4059" s="65">
        <v>0.45624999999999999</v>
      </c>
      <c r="H4059" s="66">
        <v>25.717333333333332</v>
      </c>
      <c r="I4059" s="66">
        <v>36.444333333333333</v>
      </c>
      <c r="J4059" s="66">
        <v>0.19519250293749996</v>
      </c>
      <c r="K4059" s="66">
        <v>9.9666090184843806E-2</v>
      </c>
      <c r="L4059" s="67">
        <v>0</v>
      </c>
      <c r="M4059" s="67">
        <v>0</v>
      </c>
      <c r="N4059" s="67">
        <v>0.02</v>
      </c>
      <c r="Q4059" s="67">
        <v>0</v>
      </c>
    </row>
    <row r="4060" spans="1:17" ht="14" customHeight="1" x14ac:dyDescent="0.2">
      <c r="A4060" s="46">
        <v>4058</v>
      </c>
      <c r="B4060" s="63">
        <v>-82.971166666666662</v>
      </c>
      <c r="C4060" s="63">
        <v>24.552499999999998</v>
      </c>
      <c r="D4060" s="71" t="s">
        <v>25</v>
      </c>
      <c r="E4060" s="72">
        <v>0</v>
      </c>
      <c r="F4060" s="64">
        <v>38842</v>
      </c>
      <c r="G4060" s="65">
        <v>0.48958333333333331</v>
      </c>
      <c r="H4060" s="66">
        <v>25.513999999999999</v>
      </c>
      <c r="I4060" s="66">
        <v>36.416000000000004</v>
      </c>
      <c r="J4060" s="66">
        <v>0.16145104796874998</v>
      </c>
      <c r="K4060" s="66">
        <v>9.286881965968749E-2</v>
      </c>
      <c r="L4060" s="67">
        <v>0</v>
      </c>
      <c r="M4060" s="67">
        <v>0.01</v>
      </c>
      <c r="N4060" s="67">
        <v>0.02</v>
      </c>
      <c r="Q4060" s="67">
        <v>0</v>
      </c>
    </row>
    <row r="4061" spans="1:17" ht="14" customHeight="1" x14ac:dyDescent="0.2">
      <c r="A4061" s="46">
        <v>4059</v>
      </c>
      <c r="B4061" s="63">
        <v>-83.043499999999995</v>
      </c>
      <c r="C4061" s="63">
        <v>24.468166666666665</v>
      </c>
      <c r="D4061" s="71" t="s">
        <v>24</v>
      </c>
      <c r="E4061" s="72">
        <v>0</v>
      </c>
      <c r="F4061" s="64">
        <v>38842</v>
      </c>
      <c r="G4061" s="65">
        <v>0.53194444444444444</v>
      </c>
      <c r="H4061" s="66">
        <v>25.533333333333331</v>
      </c>
      <c r="I4061" s="66">
        <v>36.416333333333334</v>
      </c>
      <c r="J4061" s="66">
        <v>0.1023127989375</v>
      </c>
      <c r="K4061" s="66">
        <v>4.3557315873906245E-2</v>
      </c>
      <c r="L4061" s="67">
        <v>0</v>
      </c>
      <c r="M4061" s="67">
        <v>0</v>
      </c>
      <c r="N4061" s="67">
        <v>0</v>
      </c>
      <c r="Q4061" s="67">
        <v>0</v>
      </c>
    </row>
    <row r="4062" spans="1:17" ht="14" customHeight="1" x14ac:dyDescent="0.2">
      <c r="A4062" s="46">
        <v>4060</v>
      </c>
      <c r="B4062" s="63">
        <v>-83.114999999999995</v>
      </c>
      <c r="C4062" s="63">
        <v>24.382999999999999</v>
      </c>
      <c r="D4062" s="71" t="s">
        <v>23</v>
      </c>
      <c r="E4062" s="72">
        <v>0</v>
      </c>
      <c r="F4062" s="64">
        <v>38842</v>
      </c>
      <c r="G4062" s="65">
        <v>0.58680555555555558</v>
      </c>
      <c r="H4062" s="66">
        <v>25.509333333333334</v>
      </c>
      <c r="I4062" s="66">
        <v>36.445666666666668</v>
      </c>
      <c r="J4062" s="66">
        <v>9.4330949375000001E-2</v>
      </c>
      <c r="K4062" s="66">
        <v>5.7775892435468754E-2</v>
      </c>
      <c r="L4062" s="67">
        <v>0</v>
      </c>
      <c r="M4062" s="67">
        <v>0.02</v>
      </c>
      <c r="N4062" s="67">
        <v>0.09</v>
      </c>
      <c r="Q4062" s="67">
        <v>0</v>
      </c>
    </row>
    <row r="4063" spans="1:17" ht="14" customHeight="1" x14ac:dyDescent="0.2">
      <c r="A4063" s="46">
        <v>4061</v>
      </c>
      <c r="B4063" s="63">
        <v>-83.190333333333328</v>
      </c>
      <c r="C4063" s="63">
        <v>24.300166666666666</v>
      </c>
      <c r="D4063" s="71" t="s">
        <v>22</v>
      </c>
      <c r="E4063" s="72">
        <v>0</v>
      </c>
      <c r="F4063" s="64">
        <v>38842</v>
      </c>
      <c r="G4063" s="65">
        <v>0.64583333333333337</v>
      </c>
      <c r="H4063" s="66">
        <v>25.591333333333335</v>
      </c>
      <c r="I4063" s="66">
        <v>36.506</v>
      </c>
      <c r="J4063" s="66">
        <v>0.10412685565625</v>
      </c>
      <c r="K4063" s="66">
        <v>4.3822168154843744E-2</v>
      </c>
      <c r="L4063" s="67">
        <v>0</v>
      </c>
      <c r="M4063" s="67">
        <v>0</v>
      </c>
      <c r="N4063" s="67">
        <v>0</v>
      </c>
      <c r="Q4063" s="67">
        <v>0</v>
      </c>
    </row>
    <row r="4064" spans="1:17" ht="14" customHeight="1" x14ac:dyDescent="0.2">
      <c r="A4064" s="46">
        <v>4062</v>
      </c>
      <c r="B4064" s="63">
        <v>-83.233999999999995</v>
      </c>
      <c r="C4064" s="63">
        <v>24.433333333333334</v>
      </c>
      <c r="D4064" s="71" t="s">
        <v>21</v>
      </c>
      <c r="E4064" s="72">
        <v>0</v>
      </c>
      <c r="F4064" s="64">
        <v>38842</v>
      </c>
      <c r="G4064" s="65">
        <v>0.71388888888888891</v>
      </c>
      <c r="H4064" s="66">
        <v>25.822500000000002</v>
      </c>
      <c r="I4064" s="66">
        <v>36.423000000000002</v>
      </c>
      <c r="J4064" s="66">
        <v>9.9047496843749971E-2</v>
      </c>
      <c r="K4064" s="66">
        <v>4.9248011800625047E-2</v>
      </c>
      <c r="L4064" s="67">
        <v>0</v>
      </c>
      <c r="M4064" s="67">
        <v>0</v>
      </c>
      <c r="N4064" s="67">
        <v>0</v>
      </c>
      <c r="Q4064" s="67">
        <v>0</v>
      </c>
    </row>
    <row r="4065" spans="1:17" ht="14" customHeight="1" x14ac:dyDescent="0.2">
      <c r="A4065" s="46">
        <v>4063</v>
      </c>
      <c r="B4065" s="63">
        <v>-83.266833333333338</v>
      </c>
      <c r="C4065" s="63">
        <v>24.566833333333335</v>
      </c>
      <c r="D4065" s="71" t="s">
        <v>20</v>
      </c>
      <c r="E4065" s="72">
        <v>0</v>
      </c>
      <c r="F4065" s="64">
        <v>38842</v>
      </c>
      <c r="G4065" s="65">
        <v>0.77916666666666667</v>
      </c>
      <c r="H4065" s="66">
        <v>26.11</v>
      </c>
      <c r="I4065" s="66">
        <v>36.465333333333334</v>
      </c>
      <c r="J4065" s="66">
        <v>0.10485247834375</v>
      </c>
      <c r="K4065" s="66">
        <v>3.4087939802031272E-2</v>
      </c>
      <c r="L4065" s="67">
        <v>0</v>
      </c>
      <c r="M4065" s="67">
        <v>0</v>
      </c>
      <c r="N4065" s="67">
        <v>0</v>
      </c>
      <c r="Q4065" s="67">
        <v>0</v>
      </c>
    </row>
    <row r="4066" spans="1:17" ht="14" customHeight="1" x14ac:dyDescent="0.2">
      <c r="A4066" s="46">
        <v>4064</v>
      </c>
      <c r="B4066" s="63">
        <v>-83.309666666666672</v>
      </c>
      <c r="C4066" s="63">
        <v>24.692</v>
      </c>
      <c r="D4066" s="71" t="s">
        <v>19</v>
      </c>
      <c r="E4066" s="72">
        <v>0</v>
      </c>
      <c r="F4066" s="64">
        <v>38842</v>
      </c>
      <c r="G4066" s="65">
        <v>0.82499999999999996</v>
      </c>
      <c r="H4066" s="66">
        <v>26.213999999999999</v>
      </c>
      <c r="I4066" s="66">
        <v>36.451333333333331</v>
      </c>
      <c r="J4066" s="66">
        <v>0.14185923540625003</v>
      </c>
      <c r="K4066" s="66">
        <v>3.2076150900937475E-2</v>
      </c>
      <c r="L4066" s="67">
        <v>0</v>
      </c>
      <c r="M4066" s="67">
        <v>0</v>
      </c>
      <c r="N4066" s="67">
        <v>0</v>
      </c>
      <c r="Q4066" s="67">
        <v>0</v>
      </c>
    </row>
    <row r="4067" spans="1:17" ht="14" customHeight="1" x14ac:dyDescent="0.2">
      <c r="A4067" s="46">
        <v>4065</v>
      </c>
      <c r="B4067" s="63">
        <v>-83.183166666666665</v>
      </c>
      <c r="C4067" s="63">
        <v>24.692833333333333</v>
      </c>
      <c r="D4067" s="71" t="s">
        <v>18</v>
      </c>
      <c r="E4067" s="72">
        <v>0</v>
      </c>
      <c r="F4067" s="64">
        <v>38842</v>
      </c>
      <c r="G4067" s="65">
        <v>0.8881944444444444</v>
      </c>
      <c r="H4067" s="66">
        <v>26.225333333333335</v>
      </c>
      <c r="I4067" s="66">
        <v>36.416000000000004</v>
      </c>
      <c r="J4067" s="66">
        <v>9.8684685500000008E-2</v>
      </c>
      <c r="K4067" s="66">
        <v>4.9957307977656254E-2</v>
      </c>
      <c r="L4067" s="67">
        <v>0</v>
      </c>
      <c r="M4067" s="67">
        <v>0</v>
      </c>
      <c r="N4067" s="67">
        <v>0</v>
      </c>
      <c r="Q4067" s="67">
        <v>0</v>
      </c>
    </row>
    <row r="4068" spans="1:17" ht="14" customHeight="1" x14ac:dyDescent="0.2">
      <c r="A4068" s="46">
        <v>4066</v>
      </c>
      <c r="B4068" s="63">
        <v>-83.050166666666669</v>
      </c>
      <c r="C4068" s="63">
        <v>24.691666666666666</v>
      </c>
      <c r="D4068" s="71" t="s">
        <v>17</v>
      </c>
      <c r="E4068" s="72">
        <v>0</v>
      </c>
      <c r="F4068" s="64">
        <v>38842</v>
      </c>
      <c r="G4068" s="65">
        <v>0.94236111111111109</v>
      </c>
      <c r="H4068" s="66">
        <v>26.070999999999998</v>
      </c>
      <c r="I4068" s="66">
        <v>36.44</v>
      </c>
      <c r="J4068" s="66">
        <v>0.18938752143750004</v>
      </c>
      <c r="K4068" s="66">
        <v>6.8397194523749955E-2</v>
      </c>
      <c r="L4068" s="67">
        <v>0</v>
      </c>
      <c r="M4068" s="67">
        <v>0.03</v>
      </c>
      <c r="N4068" s="67">
        <v>0.01</v>
      </c>
      <c r="Q4068" s="67">
        <v>0</v>
      </c>
    </row>
    <row r="4069" spans="1:17" ht="14" customHeight="1" x14ac:dyDescent="0.2">
      <c r="A4069" s="46">
        <v>4067</v>
      </c>
      <c r="B4069" s="63">
        <v>-82.915999999999997</v>
      </c>
      <c r="C4069" s="63">
        <v>24.691666666666666</v>
      </c>
      <c r="D4069" s="71" t="s">
        <v>16</v>
      </c>
      <c r="E4069" s="72">
        <v>0</v>
      </c>
      <c r="F4069" s="64">
        <v>38842</v>
      </c>
      <c r="G4069" s="65">
        <v>0.98888888888888893</v>
      </c>
      <c r="H4069" s="66">
        <v>26.432333333333332</v>
      </c>
      <c r="I4069" s="66">
        <v>36.457000000000001</v>
      </c>
      <c r="J4069" s="66">
        <v>0.31999960518750004</v>
      </c>
      <c r="K4069" s="66">
        <v>8.2615771085312498E-2</v>
      </c>
      <c r="L4069" s="67">
        <v>0</v>
      </c>
      <c r="M4069" s="67">
        <v>0.03</v>
      </c>
      <c r="N4069" s="67">
        <v>0</v>
      </c>
      <c r="Q4069" s="67">
        <v>0</v>
      </c>
    </row>
    <row r="4070" spans="1:17" ht="14" customHeight="1" x14ac:dyDescent="0.2">
      <c r="A4070" s="46">
        <v>4068</v>
      </c>
      <c r="B4070" s="63">
        <v>-82.748000000000005</v>
      </c>
      <c r="C4070" s="63">
        <v>24.728166666666667</v>
      </c>
      <c r="D4070" s="71">
        <v>28</v>
      </c>
      <c r="E4070" s="72">
        <v>0</v>
      </c>
      <c r="F4070" s="64">
        <v>38843</v>
      </c>
      <c r="G4070" s="65">
        <v>4.7222222222222221E-2</v>
      </c>
      <c r="H4070" s="66">
        <v>26.312666666666669</v>
      </c>
      <c r="I4070" s="66">
        <v>36.463999999999999</v>
      </c>
      <c r="J4070" s="66">
        <v>0.17160976559375002</v>
      </c>
      <c r="K4070" s="66">
        <v>4.4943255207031255E-2</v>
      </c>
      <c r="L4070" s="67">
        <v>0</v>
      </c>
      <c r="M4070" s="67">
        <v>0</v>
      </c>
      <c r="N4070" s="67">
        <v>0</v>
      </c>
      <c r="Q4070" s="67">
        <v>0</v>
      </c>
    </row>
    <row r="4071" spans="1:17" ht="14" customHeight="1" x14ac:dyDescent="0.2">
      <c r="A4071" s="46">
        <v>4069</v>
      </c>
      <c r="B4071" s="63">
        <v>-82.616833333333332</v>
      </c>
      <c r="C4071" s="63">
        <v>24.900666666666666</v>
      </c>
      <c r="D4071" s="71">
        <v>28.5</v>
      </c>
      <c r="E4071" s="72">
        <v>0</v>
      </c>
      <c r="F4071" s="64">
        <v>38843</v>
      </c>
      <c r="G4071" s="65">
        <v>0.11319444444444444</v>
      </c>
      <c r="H4071" s="66">
        <v>26.628500000000003</v>
      </c>
      <c r="I4071" s="66">
        <v>36.502499999999998</v>
      </c>
      <c r="J4071" s="66">
        <v>0.16253948200000001</v>
      </c>
      <c r="K4071" s="66">
        <v>4.8469781468281292E-2</v>
      </c>
      <c r="L4071" s="67">
        <v>0</v>
      </c>
      <c r="M4071" s="67">
        <v>0</v>
      </c>
      <c r="N4071" s="67">
        <v>0</v>
      </c>
      <c r="Q4071" s="67">
        <v>0.72</v>
      </c>
    </row>
    <row r="4072" spans="1:17" ht="14" customHeight="1" x14ac:dyDescent="0.2">
      <c r="A4072" s="46">
        <v>4070</v>
      </c>
      <c r="B4072" s="63">
        <v>-82.478166666666667</v>
      </c>
      <c r="C4072" s="63">
        <v>25.0625</v>
      </c>
      <c r="D4072" s="71">
        <v>29</v>
      </c>
      <c r="E4072" s="72">
        <v>0</v>
      </c>
      <c r="F4072" s="64">
        <v>38843</v>
      </c>
      <c r="G4072" s="65">
        <v>0.17569444444444446</v>
      </c>
      <c r="H4072" s="66">
        <v>26.416666666666668</v>
      </c>
      <c r="I4072" s="66">
        <v>36.458000000000006</v>
      </c>
      <c r="J4072" s="66">
        <v>0.17705193574999994</v>
      </c>
      <c r="K4072" s="66">
        <v>7.6921447045156327E-2</v>
      </c>
      <c r="L4072" s="67">
        <v>0</v>
      </c>
      <c r="M4072" s="67">
        <v>0</v>
      </c>
      <c r="N4072" s="67">
        <v>0</v>
      </c>
      <c r="Q4072" s="67">
        <v>0.3</v>
      </c>
    </row>
    <row r="4073" spans="1:17" ht="14" customHeight="1" x14ac:dyDescent="0.2">
      <c r="A4073" s="46">
        <v>4071</v>
      </c>
      <c r="B4073" s="63">
        <v>-82.350333333333339</v>
      </c>
      <c r="C4073" s="63">
        <v>25.226666666666667</v>
      </c>
      <c r="D4073" s="71">
        <v>29.5</v>
      </c>
      <c r="E4073" s="72">
        <v>0</v>
      </c>
      <c r="F4073" s="64">
        <v>38843</v>
      </c>
      <c r="G4073" s="65">
        <v>0.45624999999999999</v>
      </c>
      <c r="H4073" s="66">
        <v>25.635333333333335</v>
      </c>
      <c r="I4073" s="66">
        <v>36.42</v>
      </c>
      <c r="J4073" s="66">
        <v>0.19773218234375001</v>
      </c>
      <c r="K4073" s="66">
        <v>8.8464289946562524E-2</v>
      </c>
      <c r="L4073" s="67">
        <v>0</v>
      </c>
      <c r="M4073" s="67">
        <v>0</v>
      </c>
      <c r="N4073" s="67">
        <v>0</v>
      </c>
      <c r="Q4073" s="67">
        <v>0</v>
      </c>
    </row>
    <row r="4074" spans="1:17" ht="14" customHeight="1" x14ac:dyDescent="0.2">
      <c r="A4074" s="46">
        <v>4072</v>
      </c>
      <c r="B4074" s="63">
        <v>-82.208666666666673</v>
      </c>
      <c r="C4074" s="63">
        <v>25.401499999999999</v>
      </c>
      <c r="D4074" s="71">
        <v>30</v>
      </c>
      <c r="E4074" s="72">
        <v>0</v>
      </c>
      <c r="F4074" s="64">
        <v>38843</v>
      </c>
      <c r="G4074" s="65">
        <v>0.52013888888888882</v>
      </c>
      <c r="H4074" s="66">
        <v>25.336333333333332</v>
      </c>
      <c r="I4074" s="66">
        <v>36.384333333333338</v>
      </c>
      <c r="J4074" s="66">
        <v>0.24780014778125001</v>
      </c>
      <c r="K4074" s="66">
        <v>9.0369049501249993E-2</v>
      </c>
      <c r="L4074" s="67">
        <v>0</v>
      </c>
      <c r="M4074" s="67">
        <v>0</v>
      </c>
      <c r="N4074" s="67">
        <v>0</v>
      </c>
      <c r="Q4074" s="67">
        <v>0.21</v>
      </c>
    </row>
    <row r="4075" spans="1:17" ht="14" customHeight="1" x14ac:dyDescent="0.2">
      <c r="A4075" s="46">
        <v>4073</v>
      </c>
      <c r="B4075" s="63">
        <v>-82.075333333333333</v>
      </c>
      <c r="C4075" s="63">
        <v>25.571666666666665</v>
      </c>
      <c r="D4075" s="71">
        <v>30.5</v>
      </c>
      <c r="E4075" s="72">
        <v>0</v>
      </c>
      <c r="F4075" s="64">
        <v>38843</v>
      </c>
      <c r="G4075" s="65">
        <v>0.58750000000000002</v>
      </c>
      <c r="H4075" s="66">
        <v>25.528000000000002</v>
      </c>
      <c r="I4075" s="66">
        <v>36.368333333333332</v>
      </c>
      <c r="J4075" s="66">
        <v>0.33523768162499989</v>
      </c>
      <c r="K4075" s="66">
        <v>0.14637623663593763</v>
      </c>
      <c r="L4075" s="67">
        <v>0</v>
      </c>
      <c r="M4075" s="67">
        <v>0.02</v>
      </c>
      <c r="N4075" s="67">
        <v>0</v>
      </c>
      <c r="Q4075" s="67">
        <v>0</v>
      </c>
    </row>
    <row r="4076" spans="1:17" ht="14" customHeight="1" x14ac:dyDescent="0.2">
      <c r="A4076" s="46">
        <v>4074</v>
      </c>
      <c r="B4076" s="63">
        <v>-81.943333333333328</v>
      </c>
      <c r="C4076" s="63">
        <v>25.741833333333332</v>
      </c>
      <c r="D4076" s="71">
        <v>31</v>
      </c>
      <c r="E4076" s="72">
        <v>0</v>
      </c>
      <c r="F4076" s="64">
        <v>38843</v>
      </c>
      <c r="G4076" s="65">
        <v>0.64930555555555558</v>
      </c>
      <c r="H4076" s="66">
        <v>26.087</v>
      </c>
      <c r="I4076" s="66">
        <v>36.210999999999999</v>
      </c>
      <c r="J4076" s="66">
        <v>0.33632611565624998</v>
      </c>
      <c r="K4076" s="66">
        <v>0.14424834810484372</v>
      </c>
      <c r="L4076" s="67">
        <v>0.04</v>
      </c>
      <c r="M4076" s="67">
        <v>0.03</v>
      </c>
      <c r="N4076" s="67">
        <v>0</v>
      </c>
      <c r="Q4076" s="67">
        <v>0</v>
      </c>
    </row>
    <row r="4077" spans="1:17" ht="14" customHeight="1" x14ac:dyDescent="0.2">
      <c r="A4077" s="46">
        <v>4075</v>
      </c>
      <c r="B4077" s="63">
        <v>-81.833833333333331</v>
      </c>
      <c r="C4077" s="63">
        <v>25.873666666666665</v>
      </c>
      <c r="D4077" s="71">
        <v>32</v>
      </c>
      <c r="E4077" s="72">
        <v>0</v>
      </c>
      <c r="F4077" s="64">
        <v>38843</v>
      </c>
      <c r="G4077" s="65">
        <v>0.70208333333333339</v>
      </c>
      <c r="H4077" s="66">
        <v>26.566333333333333</v>
      </c>
      <c r="I4077" s="66">
        <v>35.908666666666669</v>
      </c>
      <c r="J4077" s="66">
        <v>0.44444389609375001</v>
      </c>
      <c r="K4077" s="66">
        <v>0.11166426132265625</v>
      </c>
      <c r="L4077" s="66">
        <v>0</v>
      </c>
      <c r="M4077" s="66">
        <v>0.1</v>
      </c>
      <c r="N4077" s="66">
        <v>0</v>
      </c>
      <c r="P4077" s="66"/>
      <c r="Q4077" s="66">
        <v>4.5</v>
      </c>
    </row>
    <row r="4078" spans="1:17" ht="14" customHeight="1" x14ac:dyDescent="0.2">
      <c r="A4078" s="46">
        <v>4076</v>
      </c>
      <c r="B4078" s="63">
        <v>-81.799833333333339</v>
      </c>
      <c r="C4078" s="63">
        <v>25.911833333333334</v>
      </c>
      <c r="D4078" s="71">
        <v>33</v>
      </c>
      <c r="E4078" s="72">
        <v>0</v>
      </c>
      <c r="F4078" s="64">
        <v>38843</v>
      </c>
      <c r="G4078" s="65">
        <v>0.72083333333333333</v>
      </c>
      <c r="H4078" s="66">
        <v>26.531000000000002</v>
      </c>
      <c r="I4078" s="66">
        <v>35.717999999999996</v>
      </c>
      <c r="J4078" s="66">
        <v>0.36970475928124996</v>
      </c>
      <c r="K4078" s="66">
        <v>0.10775134098031253</v>
      </c>
      <c r="L4078" s="67">
        <v>0</v>
      </c>
      <c r="M4078" s="67">
        <v>0.23</v>
      </c>
      <c r="N4078" s="67">
        <v>0</v>
      </c>
      <c r="Q4078" s="67">
        <v>10.5</v>
      </c>
    </row>
    <row r="4079" spans="1:17" ht="14" customHeight="1" x14ac:dyDescent="0.2">
      <c r="A4079" s="46">
        <v>4077</v>
      </c>
      <c r="B4079" s="63">
        <v>-81.768000000000001</v>
      </c>
      <c r="C4079" s="63">
        <v>25.949333333333332</v>
      </c>
      <c r="D4079" s="71">
        <v>34</v>
      </c>
      <c r="E4079" s="72">
        <v>0</v>
      </c>
      <c r="F4079" s="64">
        <v>38843</v>
      </c>
      <c r="G4079" s="65">
        <v>0.74097222222222225</v>
      </c>
      <c r="H4079" s="66">
        <v>27.121333333333336</v>
      </c>
      <c r="I4079" s="66">
        <v>35.857999999999997</v>
      </c>
      <c r="J4079" s="66">
        <v>0.61496522765625006</v>
      </c>
      <c r="K4079" s="66">
        <v>0.25852303704578122</v>
      </c>
      <c r="L4079" s="67">
        <v>0</v>
      </c>
      <c r="M4079" s="67">
        <v>0.72</v>
      </c>
      <c r="N4079" s="67">
        <v>0</v>
      </c>
      <c r="Q4079" s="67">
        <v>15.2</v>
      </c>
    </row>
    <row r="4080" spans="1:17" ht="14" customHeight="1" x14ac:dyDescent="0.2">
      <c r="A4080" s="46">
        <v>4078</v>
      </c>
      <c r="B4080" s="63">
        <v>-81.96</v>
      </c>
      <c r="C4080" s="63">
        <v>26.426333333333332</v>
      </c>
      <c r="D4080" s="71" t="s">
        <v>30</v>
      </c>
      <c r="E4080" s="72">
        <v>0</v>
      </c>
      <c r="F4080" s="64">
        <v>38844</v>
      </c>
      <c r="G4080" s="65">
        <v>0.4770833333333333</v>
      </c>
      <c r="H4080" s="66">
        <v>27.048666666666666</v>
      </c>
      <c r="I4080" s="66">
        <v>34.661333333333339</v>
      </c>
      <c r="J4080" s="66">
        <v>0.47281574317499997</v>
      </c>
      <c r="K4080" s="66">
        <v>0.62096757852725015</v>
      </c>
      <c r="L4080" s="67">
        <v>0.56999999999999995</v>
      </c>
      <c r="M4080" s="67">
        <v>0.77</v>
      </c>
      <c r="N4080" s="67">
        <v>0.04</v>
      </c>
      <c r="Q4080" s="67">
        <v>12</v>
      </c>
    </row>
    <row r="4081" spans="1:17" ht="14" customHeight="1" x14ac:dyDescent="0.2">
      <c r="A4081" s="46">
        <v>4079</v>
      </c>
      <c r="B4081" s="63">
        <v>-81.999833333333328</v>
      </c>
      <c r="C4081" s="63">
        <v>26.383466666666667</v>
      </c>
      <c r="D4081" s="71" t="s">
        <v>31</v>
      </c>
      <c r="E4081" s="72">
        <v>0</v>
      </c>
      <c r="F4081" s="64">
        <v>38844</v>
      </c>
      <c r="G4081" s="65">
        <v>0.4993055555555555</v>
      </c>
      <c r="H4081" s="66">
        <v>26.310333333333332</v>
      </c>
      <c r="I4081" s="66">
        <v>35.904666666666664</v>
      </c>
      <c r="J4081" s="66">
        <v>0.51410367409374991</v>
      </c>
      <c r="K4081" s="66">
        <v>0.24643053495859391</v>
      </c>
      <c r="L4081" s="67">
        <v>0.22</v>
      </c>
      <c r="M4081" s="67">
        <v>0.37</v>
      </c>
      <c r="N4081" s="67">
        <v>0.19</v>
      </c>
      <c r="Q4081" s="67">
        <v>2.8</v>
      </c>
    </row>
    <row r="4082" spans="1:17" ht="14" customHeight="1" x14ac:dyDescent="0.2">
      <c r="A4082" s="46">
        <v>4080</v>
      </c>
      <c r="B4082" s="63">
        <v>-82.042500000000004</v>
      </c>
      <c r="C4082" s="63">
        <v>26.342166666666667</v>
      </c>
      <c r="D4082" s="71" t="s">
        <v>32</v>
      </c>
      <c r="E4082" s="72">
        <v>0</v>
      </c>
      <c r="F4082" s="64">
        <v>38844</v>
      </c>
      <c r="G4082" s="65">
        <v>0.51944444444444449</v>
      </c>
      <c r="H4082" s="66">
        <v>26.068999999999999</v>
      </c>
      <c r="I4082" s="66">
        <v>35.908333333333331</v>
      </c>
      <c r="J4082" s="66">
        <v>0.66600069001041673</v>
      </c>
      <c r="K4082" s="66">
        <v>0.34203918494916663</v>
      </c>
      <c r="L4082" s="67">
        <v>0</v>
      </c>
      <c r="M4082" s="67">
        <v>0.26333333333333336</v>
      </c>
      <c r="N4082" s="67">
        <v>0.25333333333333335</v>
      </c>
      <c r="Q4082" s="67">
        <v>0</v>
      </c>
    </row>
    <row r="4083" spans="1:17" ht="14" customHeight="1" x14ac:dyDescent="0.2">
      <c r="A4083" s="46">
        <v>4081</v>
      </c>
      <c r="B4083" s="63">
        <v>-82.133499999999998</v>
      </c>
      <c r="C4083" s="63">
        <v>26.25845</v>
      </c>
      <c r="D4083" s="71" t="s">
        <v>33</v>
      </c>
      <c r="E4083" s="72">
        <v>0</v>
      </c>
      <c r="F4083" s="64">
        <v>38844</v>
      </c>
      <c r="G4083" s="65">
        <v>0.5625</v>
      </c>
      <c r="H4083" s="66">
        <v>25.747333333333334</v>
      </c>
      <c r="I4083" s="66">
        <v>35.903666666666673</v>
      </c>
      <c r="J4083" s="66">
        <v>0.49306061615624991</v>
      </c>
      <c r="K4083" s="66">
        <v>0.2574255327309376</v>
      </c>
      <c r="L4083" s="67">
        <v>0</v>
      </c>
      <c r="M4083" s="67">
        <v>0.12</v>
      </c>
      <c r="N4083" s="67">
        <v>0.2</v>
      </c>
      <c r="Q4083" s="67">
        <v>0</v>
      </c>
    </row>
    <row r="4084" spans="1:17" ht="14" customHeight="1" x14ac:dyDescent="0.2">
      <c r="A4084" s="46">
        <v>4082</v>
      </c>
      <c r="B4084" s="63">
        <v>-82.217066666666668</v>
      </c>
      <c r="C4084" s="63">
        <v>26.183283333333332</v>
      </c>
      <c r="D4084" s="71" t="s">
        <v>39</v>
      </c>
      <c r="E4084" s="72">
        <v>0</v>
      </c>
      <c r="F4084" s="64">
        <v>38844</v>
      </c>
      <c r="G4084" s="65">
        <v>0.59791666666666665</v>
      </c>
      <c r="H4084" s="66">
        <v>25.646000000000001</v>
      </c>
      <c r="I4084" s="66">
        <v>36.094999999999999</v>
      </c>
      <c r="J4084" s="66">
        <v>0.27827630065624998</v>
      </c>
      <c r="K4084" s="66">
        <v>0.12918986328249998</v>
      </c>
      <c r="L4084" s="67">
        <v>0</v>
      </c>
      <c r="M4084" s="67">
        <v>0.03</v>
      </c>
      <c r="N4084" s="67">
        <v>0.24</v>
      </c>
      <c r="Q4084" s="67">
        <v>0</v>
      </c>
    </row>
    <row r="4085" spans="1:17" ht="14" customHeight="1" x14ac:dyDescent="0.2">
      <c r="A4085" s="46">
        <v>4083</v>
      </c>
      <c r="B4085" s="63">
        <v>-82.768000000000001</v>
      </c>
      <c r="C4085" s="63">
        <v>26.382883333333332</v>
      </c>
      <c r="D4085" s="71" t="s">
        <v>38</v>
      </c>
      <c r="E4085" s="72">
        <v>0</v>
      </c>
      <c r="F4085" s="64">
        <v>38844</v>
      </c>
      <c r="G4085" s="65">
        <v>0.75902777777777775</v>
      </c>
      <c r="H4085" s="66">
        <v>25.791</v>
      </c>
      <c r="I4085" s="66">
        <v>36.503999999999998</v>
      </c>
      <c r="J4085" s="66">
        <v>0.13242614046875001</v>
      </c>
      <c r="K4085" s="66">
        <v>5.67545785028125E-2</v>
      </c>
      <c r="L4085" s="67">
        <v>0</v>
      </c>
      <c r="M4085" s="67">
        <v>0.01</v>
      </c>
      <c r="N4085" s="67">
        <v>0.18</v>
      </c>
      <c r="Q4085" s="67">
        <v>0</v>
      </c>
    </row>
    <row r="4086" spans="1:17" ht="14" customHeight="1" x14ac:dyDescent="0.2">
      <c r="A4086" s="46">
        <v>4084</v>
      </c>
      <c r="B4086" s="63">
        <v>-82.616500000000002</v>
      </c>
      <c r="C4086" s="63">
        <v>26.471516666666666</v>
      </c>
      <c r="D4086" s="71" t="s">
        <v>37</v>
      </c>
      <c r="E4086" s="72">
        <v>0</v>
      </c>
      <c r="F4086" s="64">
        <v>38844</v>
      </c>
      <c r="G4086" s="65">
        <v>0.80902777777777779</v>
      </c>
      <c r="H4086" s="66">
        <v>25.647000000000002</v>
      </c>
      <c r="I4086" s="66">
        <v>35.99</v>
      </c>
      <c r="J4086" s="66">
        <v>0.21405869281249998</v>
      </c>
      <c r="K4086" s="66">
        <v>8.426474864265629E-2</v>
      </c>
      <c r="L4086" s="67">
        <v>0</v>
      </c>
      <c r="M4086" s="67">
        <v>0.01</v>
      </c>
      <c r="N4086" s="67">
        <v>0</v>
      </c>
      <c r="Q4086" s="67">
        <v>0</v>
      </c>
    </row>
    <row r="4087" spans="1:17" ht="14" customHeight="1" x14ac:dyDescent="0.2">
      <c r="A4087" s="46">
        <v>4085</v>
      </c>
      <c r="B4087" s="63">
        <v>-82.466583333333332</v>
      </c>
      <c r="C4087" s="63">
        <v>26.555199999999999</v>
      </c>
      <c r="D4087" s="71" t="s">
        <v>36</v>
      </c>
      <c r="E4087" s="72">
        <v>0</v>
      </c>
      <c r="F4087" s="64">
        <v>38844</v>
      </c>
      <c r="G4087" s="65">
        <v>0.86111111111111116</v>
      </c>
      <c r="H4087" s="66">
        <v>25.918666666666667</v>
      </c>
      <c r="I4087" s="66">
        <v>36.003999999999998</v>
      </c>
      <c r="J4087" s="66">
        <v>0.23365050537499998</v>
      </c>
      <c r="K4087" s="66">
        <v>0.11837808523875004</v>
      </c>
      <c r="L4087" s="66">
        <v>0</v>
      </c>
      <c r="M4087" s="66">
        <v>0.03</v>
      </c>
      <c r="N4087" s="66">
        <v>0</v>
      </c>
      <c r="P4087" s="66"/>
      <c r="Q4087" s="66">
        <v>0</v>
      </c>
    </row>
    <row r="4088" spans="1:17" ht="14" customHeight="1" x14ac:dyDescent="0.2">
      <c r="A4088" s="46">
        <v>4086</v>
      </c>
      <c r="B4088" s="63">
        <v>-82.330500000000001</v>
      </c>
      <c r="C4088" s="63">
        <v>26.661999999999999</v>
      </c>
      <c r="D4088" s="71" t="s">
        <v>35</v>
      </c>
      <c r="E4088" s="72">
        <v>0</v>
      </c>
      <c r="F4088" s="64">
        <v>38844</v>
      </c>
      <c r="G4088" s="65">
        <v>0.91180555555555554</v>
      </c>
      <c r="H4088" s="66">
        <v>26.12166666666667</v>
      </c>
      <c r="I4088" s="66">
        <v>35.945</v>
      </c>
      <c r="J4088" s="66">
        <v>0.41324212053125003</v>
      </c>
      <c r="K4088" s="66">
        <v>0.16296215721546869</v>
      </c>
      <c r="L4088" s="67">
        <v>0.14000000000000001</v>
      </c>
      <c r="M4088" s="67">
        <v>0.1</v>
      </c>
      <c r="N4088" s="67">
        <v>0</v>
      </c>
      <c r="Q4088" s="67">
        <v>0.22</v>
      </c>
    </row>
    <row r="4089" spans="1:17" ht="14" customHeight="1" x14ac:dyDescent="0.2">
      <c r="A4089" s="46">
        <v>4087</v>
      </c>
      <c r="B4089" s="63">
        <v>-82.249566666666666</v>
      </c>
      <c r="C4089" s="63">
        <v>26.718800000000002</v>
      </c>
      <c r="D4089" s="71" t="s">
        <v>34</v>
      </c>
      <c r="E4089" s="72">
        <v>0</v>
      </c>
      <c r="F4089" s="64">
        <v>38844</v>
      </c>
      <c r="G4089" s="65">
        <v>0.94444444444444453</v>
      </c>
      <c r="H4089" s="66">
        <v>27.391999999999999</v>
      </c>
      <c r="I4089" s="66">
        <v>36.063000000000002</v>
      </c>
      <c r="J4089" s="66">
        <v>1.203082415875</v>
      </c>
      <c r="K4089" s="66">
        <v>0.7261451358350004</v>
      </c>
      <c r="L4089" s="67">
        <v>0.3</v>
      </c>
      <c r="M4089" s="67">
        <v>0.34</v>
      </c>
      <c r="N4089" s="67">
        <v>0.19</v>
      </c>
      <c r="Q4089" s="67">
        <v>4.3</v>
      </c>
    </row>
    <row r="4090" spans="1:17" ht="14" customHeight="1" x14ac:dyDescent="0.2">
      <c r="A4090" s="46">
        <v>4088</v>
      </c>
      <c r="B4090" s="63">
        <v>-81.71896666666666</v>
      </c>
      <c r="C4090" s="63">
        <v>25.6553</v>
      </c>
      <c r="D4090" s="71">
        <v>42</v>
      </c>
      <c r="E4090" s="72">
        <v>0</v>
      </c>
      <c r="F4090" s="64">
        <v>38845</v>
      </c>
      <c r="G4090" s="65">
        <v>0.51597222222222217</v>
      </c>
      <c r="H4090" s="66">
        <v>26.759</v>
      </c>
      <c r="I4090" s="66">
        <v>35.932666666666663</v>
      </c>
      <c r="J4090" s="66">
        <v>0.35410387149999994</v>
      </c>
      <c r="K4090" s="66">
        <v>0.24912622324265626</v>
      </c>
      <c r="L4090" s="67">
        <v>0</v>
      </c>
      <c r="M4090" s="67">
        <v>0.05</v>
      </c>
      <c r="N4090" s="67">
        <v>0</v>
      </c>
      <c r="Q4090" s="67">
        <v>0</v>
      </c>
    </row>
    <row r="4091" spans="1:17" ht="14" customHeight="1" x14ac:dyDescent="0.2">
      <c r="A4091" s="46">
        <v>4089</v>
      </c>
      <c r="B4091" s="63">
        <v>-81.575266666666664</v>
      </c>
      <c r="C4091" s="63">
        <v>25.733616666666666</v>
      </c>
      <c r="D4091" s="71">
        <v>41</v>
      </c>
      <c r="E4091" s="72">
        <v>0</v>
      </c>
      <c r="F4091" s="64">
        <v>38845</v>
      </c>
      <c r="G4091" s="65">
        <v>0.56736111111111109</v>
      </c>
      <c r="H4091" s="66">
        <v>26.938666666666666</v>
      </c>
      <c r="I4091" s="66">
        <v>36.162333333333329</v>
      </c>
      <c r="J4091" s="66">
        <v>1.7015852021874998</v>
      </c>
      <c r="K4091" s="66">
        <v>0.81320171776781291</v>
      </c>
      <c r="L4091" s="67">
        <v>0.63</v>
      </c>
      <c r="M4091" s="67">
        <v>0.2</v>
      </c>
      <c r="N4091" s="67">
        <v>7.0000000000000007E-2</v>
      </c>
      <c r="Q4091" s="67">
        <v>14.4</v>
      </c>
    </row>
    <row r="4092" spans="1:17" ht="14" customHeight="1" x14ac:dyDescent="0.2">
      <c r="A4092" s="46">
        <v>4090</v>
      </c>
      <c r="B4092" s="63">
        <v>-81.523016666666663</v>
      </c>
      <c r="C4092" s="63">
        <v>25.760400000000001</v>
      </c>
      <c r="D4092" s="71">
        <v>40</v>
      </c>
      <c r="E4092" s="72">
        <v>0</v>
      </c>
      <c r="F4092" s="64">
        <v>38845</v>
      </c>
      <c r="G4092" s="65">
        <v>0.59027777777777779</v>
      </c>
      <c r="H4092" s="66">
        <v>27.036000000000001</v>
      </c>
      <c r="I4092" s="66">
        <v>36.122666666666667</v>
      </c>
      <c r="J4092" s="66">
        <v>2.784939874625</v>
      </c>
      <c r="K4092" s="66">
        <v>0.71767530501515653</v>
      </c>
      <c r="L4092" s="67">
        <v>0.08</v>
      </c>
      <c r="M4092" s="67">
        <v>0.14000000000000001</v>
      </c>
      <c r="N4092" s="67">
        <v>0</v>
      </c>
      <c r="Q4092" s="67">
        <v>0</v>
      </c>
    </row>
    <row r="4093" spans="1:17" ht="14" customHeight="1" x14ac:dyDescent="0.2">
      <c r="A4093" s="46">
        <v>4091</v>
      </c>
      <c r="B4093" s="63">
        <v>-81.482133333333337</v>
      </c>
      <c r="C4093" s="63">
        <v>25.782966666666667</v>
      </c>
      <c r="D4093" s="71">
        <v>39</v>
      </c>
      <c r="E4093" s="72">
        <v>0</v>
      </c>
      <c r="F4093" s="64">
        <v>38845</v>
      </c>
      <c r="G4093" s="65">
        <v>0.61111111111111105</v>
      </c>
      <c r="H4093" s="66">
        <v>27.184333333333331</v>
      </c>
      <c r="I4093" s="66">
        <v>36.767666666666663</v>
      </c>
      <c r="J4093" s="66">
        <v>1.8202245115937497</v>
      </c>
      <c r="K4093" s="66">
        <v>1.2219123246156256</v>
      </c>
      <c r="L4093" s="67">
        <v>0.57999999999999996</v>
      </c>
      <c r="M4093" s="67">
        <v>0.4</v>
      </c>
      <c r="N4093" s="67">
        <v>0</v>
      </c>
      <c r="Q4093" s="67">
        <v>45.2</v>
      </c>
    </row>
    <row r="4094" spans="1:17" ht="14" customHeight="1" x14ac:dyDescent="0.2">
      <c r="A4094" s="46">
        <v>4092</v>
      </c>
      <c r="B4094" s="63">
        <v>-81.47108333333334</v>
      </c>
      <c r="C4094" s="63">
        <v>25.583766666666666</v>
      </c>
      <c r="D4094" s="71">
        <v>45</v>
      </c>
      <c r="E4094" s="72">
        <v>0</v>
      </c>
      <c r="F4094" s="64">
        <v>38845</v>
      </c>
      <c r="G4094" s="65">
        <v>0.67847222222222225</v>
      </c>
      <c r="H4094" s="66">
        <v>27.024666666666672</v>
      </c>
      <c r="I4094" s="66">
        <v>35.844999999999999</v>
      </c>
      <c r="J4094" s="66">
        <v>1.5165514168750001</v>
      </c>
      <c r="K4094" s="66">
        <v>0.36486122784218772</v>
      </c>
      <c r="L4094" s="67">
        <v>7.0000000000000007E-2</v>
      </c>
      <c r="M4094" s="67">
        <v>0.09</v>
      </c>
      <c r="N4094" s="67">
        <v>0</v>
      </c>
      <c r="Q4094" s="67">
        <v>0</v>
      </c>
    </row>
    <row r="4095" spans="1:17" ht="14" customHeight="1" x14ac:dyDescent="0.2">
      <c r="A4095" s="46">
        <v>4093</v>
      </c>
      <c r="B4095" s="63">
        <v>-81.408500000000004</v>
      </c>
      <c r="C4095" s="63">
        <v>25.583500000000001</v>
      </c>
      <c r="D4095" s="71">
        <v>46</v>
      </c>
      <c r="E4095" s="72">
        <v>0</v>
      </c>
      <c r="F4095" s="64">
        <v>38845</v>
      </c>
      <c r="G4095" s="65">
        <v>0.70208333333333339</v>
      </c>
      <c r="H4095" s="66">
        <v>27.081333333333333</v>
      </c>
      <c r="I4095" s="66">
        <v>36.070666666666661</v>
      </c>
      <c r="J4095" s="66">
        <v>1.3413135378437497</v>
      </c>
      <c r="K4095" s="66">
        <v>0.38799226506296908</v>
      </c>
      <c r="L4095" s="67">
        <v>7.0000000000000007E-2</v>
      </c>
      <c r="M4095" s="67">
        <v>7.0000000000000007E-2</v>
      </c>
      <c r="N4095" s="67">
        <v>0</v>
      </c>
      <c r="Q4095" s="67">
        <v>11.6</v>
      </c>
    </row>
    <row r="4096" spans="1:17" ht="14" customHeight="1" x14ac:dyDescent="0.2">
      <c r="A4096" s="46">
        <v>4094</v>
      </c>
      <c r="B4096" s="63">
        <v>-81.366299999999995</v>
      </c>
      <c r="C4096" s="63">
        <v>25.583483333333334</v>
      </c>
      <c r="D4096" s="71">
        <v>47</v>
      </c>
      <c r="E4096" s="72">
        <v>0</v>
      </c>
      <c r="F4096" s="64">
        <v>38845</v>
      </c>
      <c r="G4096" s="65">
        <v>0.72013888888888899</v>
      </c>
      <c r="H4096" s="66">
        <v>27.219666666666665</v>
      </c>
      <c r="I4096" s="66">
        <v>36.29</v>
      </c>
      <c r="J4096" s="66">
        <v>0.91972675640625001</v>
      </c>
      <c r="K4096" s="66">
        <v>0.25485682841718754</v>
      </c>
      <c r="L4096" s="67">
        <v>0.09</v>
      </c>
      <c r="M4096" s="67">
        <v>0.13</v>
      </c>
      <c r="N4096" s="67">
        <v>0.04</v>
      </c>
      <c r="Q4096" s="67">
        <v>40.200000000000003</v>
      </c>
    </row>
    <row r="4097" spans="1:17" ht="14" customHeight="1" x14ac:dyDescent="0.2">
      <c r="A4097" s="46">
        <v>4095</v>
      </c>
      <c r="B4097" s="63">
        <v>-81.330666666666673</v>
      </c>
      <c r="C4097" s="63">
        <v>25.58315</v>
      </c>
      <c r="D4097" s="71">
        <v>48</v>
      </c>
      <c r="E4097" s="72">
        <v>0</v>
      </c>
      <c r="F4097" s="64">
        <v>38845</v>
      </c>
      <c r="G4097" s="65">
        <v>0.73541666666666661</v>
      </c>
      <c r="H4097" s="66">
        <v>27.515000000000001</v>
      </c>
      <c r="I4097" s="66">
        <v>36.384666666666668</v>
      </c>
      <c r="L4097" s="67">
        <v>0.04</v>
      </c>
      <c r="M4097" s="67">
        <v>0.22</v>
      </c>
      <c r="N4097" s="67">
        <v>0.11</v>
      </c>
      <c r="Q4097" s="67">
        <v>52.7</v>
      </c>
    </row>
    <row r="4098" spans="1:17" ht="14" customHeight="1" x14ac:dyDescent="0.2">
      <c r="A4098" s="46">
        <v>4096</v>
      </c>
      <c r="B4098" s="63">
        <v>-81.292383333333333</v>
      </c>
      <c r="C4098" s="63">
        <v>25.583300000000001</v>
      </c>
      <c r="D4098" s="71">
        <v>49</v>
      </c>
      <c r="E4098" s="72">
        <v>0</v>
      </c>
      <c r="F4098" s="64">
        <v>38845</v>
      </c>
      <c r="G4098" s="65">
        <v>0.75069444444444444</v>
      </c>
      <c r="H4098" s="66">
        <v>27.707666666666668</v>
      </c>
      <c r="I4098" s="66">
        <v>36.399666666666668</v>
      </c>
      <c r="J4098" s="66">
        <v>1.7970045855937502</v>
      </c>
      <c r="K4098" s="66">
        <v>0.79747384601624949</v>
      </c>
      <c r="L4098" s="67">
        <v>0</v>
      </c>
      <c r="M4098" s="67">
        <v>0.21</v>
      </c>
      <c r="N4098" s="67">
        <v>0</v>
      </c>
      <c r="Q4098" s="67">
        <v>40</v>
      </c>
    </row>
    <row r="4099" spans="1:17" ht="14" customHeight="1" x14ac:dyDescent="0.2">
      <c r="A4099" s="46">
        <v>4097</v>
      </c>
      <c r="B4099" s="63">
        <v>-81.350783333333339</v>
      </c>
      <c r="C4099" s="63">
        <v>25.4542</v>
      </c>
      <c r="D4099" s="71">
        <v>50</v>
      </c>
      <c r="E4099" s="72">
        <v>0</v>
      </c>
      <c r="F4099" s="64">
        <v>38845</v>
      </c>
      <c r="G4099" s="65">
        <v>0.80069444444444438</v>
      </c>
      <c r="H4099" s="66">
        <v>27.468</v>
      </c>
      <c r="I4099" s="66">
        <v>36.134</v>
      </c>
      <c r="J4099" s="66">
        <v>0.84897854437499976</v>
      </c>
      <c r="K4099" s="66">
        <v>0.23759789279500018</v>
      </c>
      <c r="L4099" s="67">
        <v>0</v>
      </c>
      <c r="M4099" s="67">
        <v>0.09</v>
      </c>
      <c r="N4099" s="67">
        <v>0</v>
      </c>
      <c r="Q4099" s="67">
        <v>5.8</v>
      </c>
    </row>
    <row r="4100" spans="1:17" ht="14" customHeight="1" x14ac:dyDescent="0.2">
      <c r="A4100" s="46">
        <v>4098</v>
      </c>
      <c r="B4100" s="63">
        <v>-81.308700000000002</v>
      </c>
      <c r="C4100" s="63">
        <v>25.454366666666665</v>
      </c>
      <c r="D4100" s="71">
        <v>51</v>
      </c>
      <c r="E4100" s="72">
        <v>0</v>
      </c>
      <c r="F4100" s="64">
        <v>38845</v>
      </c>
      <c r="G4100" s="65">
        <v>0.81874999999999998</v>
      </c>
      <c r="H4100" s="66">
        <v>27.527333333333331</v>
      </c>
      <c r="I4100" s="66">
        <v>36.234999999999999</v>
      </c>
      <c r="J4100" s="66">
        <v>1.10113242828125</v>
      </c>
      <c r="K4100" s="66">
        <v>0.42686568648906265</v>
      </c>
      <c r="L4100" s="67">
        <v>0</v>
      </c>
      <c r="M4100" s="67">
        <v>0.13</v>
      </c>
      <c r="N4100" s="67">
        <v>0</v>
      </c>
      <c r="Q4100" s="67">
        <v>8.4</v>
      </c>
    </row>
    <row r="4101" spans="1:17" ht="14" customHeight="1" x14ac:dyDescent="0.2">
      <c r="A4101" s="46">
        <v>4099</v>
      </c>
      <c r="B4101" s="63">
        <v>-81.26018333333333</v>
      </c>
      <c r="C4101" s="63">
        <v>25.453399999999998</v>
      </c>
      <c r="D4101" s="71">
        <v>52</v>
      </c>
      <c r="E4101" s="72">
        <v>0</v>
      </c>
      <c r="F4101" s="64">
        <v>38845</v>
      </c>
      <c r="G4101" s="65">
        <v>0.83680555555555547</v>
      </c>
      <c r="H4101" s="66">
        <v>27.766000000000002</v>
      </c>
      <c r="I4101" s="66">
        <v>36.44466666666667</v>
      </c>
      <c r="J4101" s="66">
        <v>1.089885276625</v>
      </c>
      <c r="K4101" s="66">
        <v>0.42356047514750028</v>
      </c>
      <c r="L4101" s="67">
        <v>0</v>
      </c>
      <c r="M4101" s="67">
        <v>0.11</v>
      </c>
      <c r="N4101" s="67">
        <v>0</v>
      </c>
      <c r="Q4101" s="67">
        <v>20.100000000000001</v>
      </c>
    </row>
    <row r="4102" spans="1:17" ht="14" customHeight="1" x14ac:dyDescent="0.2">
      <c r="A4102" s="46">
        <v>4100</v>
      </c>
      <c r="B4102" s="63">
        <v>-81.226083333333335</v>
      </c>
      <c r="C4102" s="63">
        <v>25.453466666666667</v>
      </c>
      <c r="D4102" s="71">
        <v>53</v>
      </c>
      <c r="E4102" s="72">
        <v>0</v>
      </c>
      <c r="F4102" s="64">
        <v>38845</v>
      </c>
      <c r="G4102" s="65">
        <v>0.8534722222222223</v>
      </c>
      <c r="H4102" s="66">
        <v>27.968</v>
      </c>
      <c r="I4102" s="66">
        <v>36.364333333333327</v>
      </c>
      <c r="J4102" s="66">
        <v>1.5658937596250002</v>
      </c>
      <c r="K4102" s="66">
        <v>0.57053172238718741</v>
      </c>
      <c r="L4102" s="67">
        <v>0</v>
      </c>
      <c r="M4102" s="67">
        <v>0.12</v>
      </c>
      <c r="N4102" s="67">
        <v>0</v>
      </c>
      <c r="Q4102" s="67">
        <v>14.9</v>
      </c>
    </row>
    <row r="4103" spans="1:17" ht="14" customHeight="1" x14ac:dyDescent="0.2">
      <c r="A4103" s="46">
        <v>4101</v>
      </c>
      <c r="B4103" s="63">
        <v>-81.2654</v>
      </c>
      <c r="C4103" s="63">
        <v>25.351700000000001</v>
      </c>
      <c r="D4103" s="71">
        <v>57</v>
      </c>
      <c r="E4103" s="72">
        <v>0</v>
      </c>
      <c r="F4103" s="64">
        <v>38845</v>
      </c>
      <c r="G4103" s="65">
        <v>0.8965277777777777</v>
      </c>
      <c r="H4103" s="66">
        <v>27.838999999999999</v>
      </c>
      <c r="I4103" s="66">
        <v>36.223333333333329</v>
      </c>
      <c r="J4103" s="66">
        <v>1.0115180263750001</v>
      </c>
      <c r="K4103" s="66">
        <v>0.43644209190734384</v>
      </c>
      <c r="L4103" s="67">
        <v>0</v>
      </c>
      <c r="M4103" s="67">
        <v>0.1</v>
      </c>
      <c r="N4103" s="67">
        <v>0</v>
      </c>
      <c r="Q4103" s="67">
        <v>24.3</v>
      </c>
    </row>
    <row r="4104" spans="1:17" ht="14" customHeight="1" x14ac:dyDescent="0.2">
      <c r="A4104" s="46">
        <v>4102</v>
      </c>
      <c r="B4104" s="63">
        <v>-81.227800000000002</v>
      </c>
      <c r="C4104" s="63">
        <v>25.350249999999999</v>
      </c>
      <c r="D4104" s="71">
        <v>56</v>
      </c>
      <c r="E4104" s="72">
        <v>0</v>
      </c>
      <c r="F4104" s="64">
        <v>38845</v>
      </c>
      <c r="G4104" s="65">
        <v>0.91736111111111107</v>
      </c>
      <c r="H4104" s="66">
        <v>27.725999999999999</v>
      </c>
      <c r="I4104" s="66">
        <v>36.110666666666667</v>
      </c>
      <c r="J4104" s="66">
        <v>1.7121067311562499</v>
      </c>
      <c r="K4104" s="66">
        <v>0.93711630411218794</v>
      </c>
      <c r="L4104" s="67">
        <v>0</v>
      </c>
      <c r="M4104" s="67">
        <v>0.13</v>
      </c>
      <c r="N4104" s="67">
        <v>0.05</v>
      </c>
      <c r="Q4104" s="67">
        <v>27.1</v>
      </c>
    </row>
    <row r="4105" spans="1:17" ht="14" customHeight="1" x14ac:dyDescent="0.2">
      <c r="A4105" s="46">
        <v>4103</v>
      </c>
      <c r="B4105" s="63">
        <v>-81.19905</v>
      </c>
      <c r="C4105" s="63">
        <v>25.3504</v>
      </c>
      <c r="D4105" s="71">
        <v>55</v>
      </c>
      <c r="E4105" s="72">
        <v>0</v>
      </c>
      <c r="F4105" s="64">
        <v>38845</v>
      </c>
      <c r="G4105" s="65">
        <v>0.93333333333333324</v>
      </c>
      <c r="H4105" s="66">
        <v>28.09266666666667</v>
      </c>
      <c r="I4105" s="66">
        <v>35.027666666666669</v>
      </c>
      <c r="J4105" s="66">
        <v>2.265394030375</v>
      </c>
      <c r="K4105" s="66">
        <v>1.2039586052701563</v>
      </c>
      <c r="L4105" s="67">
        <v>0</v>
      </c>
      <c r="M4105" s="67">
        <v>0.15</v>
      </c>
      <c r="N4105" s="67">
        <v>0</v>
      </c>
      <c r="Q4105" s="67">
        <v>29.3</v>
      </c>
    </row>
    <row r="4106" spans="1:17" ht="14" customHeight="1" x14ac:dyDescent="0.2">
      <c r="A4106" s="46">
        <v>4104</v>
      </c>
      <c r="B4106" s="63">
        <v>-81.153099999999995</v>
      </c>
      <c r="C4106" s="63">
        <v>25.344216666666668</v>
      </c>
      <c r="D4106" s="71">
        <v>54</v>
      </c>
      <c r="E4106" s="72">
        <v>0</v>
      </c>
      <c r="F4106" s="64">
        <v>38845</v>
      </c>
      <c r="G4106" s="65">
        <v>0.97083333333333333</v>
      </c>
      <c r="H4106" s="66">
        <v>28.329666666666668</v>
      </c>
      <c r="I4106" s="66">
        <v>34.916666666666671</v>
      </c>
      <c r="J4106" s="66">
        <v>2.80271763046875</v>
      </c>
      <c r="K4106" s="66">
        <v>1.8488412563320318</v>
      </c>
      <c r="L4106" s="67">
        <v>0</v>
      </c>
      <c r="M4106" s="67">
        <v>0.16</v>
      </c>
      <c r="N4106" s="67">
        <v>0.11</v>
      </c>
      <c r="Q4106" s="67">
        <v>26.3</v>
      </c>
    </row>
    <row r="4107" spans="1:17" ht="14" customHeight="1" x14ac:dyDescent="0.2">
      <c r="A4107" s="46">
        <v>4105</v>
      </c>
      <c r="B4107" s="63">
        <v>-81.335816666666673</v>
      </c>
      <c r="C4107" s="63">
        <v>25.167416666666668</v>
      </c>
      <c r="D4107" s="74">
        <v>60</v>
      </c>
      <c r="E4107" s="75">
        <v>0</v>
      </c>
      <c r="F4107" s="64">
        <v>38846</v>
      </c>
      <c r="G4107" s="65">
        <v>0.47499999999999998</v>
      </c>
      <c r="H4107" s="66">
        <v>27.165999999999997</v>
      </c>
      <c r="I4107" s="66">
        <v>35.870666666666665</v>
      </c>
      <c r="J4107" s="67">
        <v>0.46548695403124996</v>
      </c>
      <c r="K4107" s="67">
        <v>0.21431628886656251</v>
      </c>
      <c r="L4107" s="67">
        <v>0.31</v>
      </c>
      <c r="M4107" s="67">
        <v>0.06</v>
      </c>
      <c r="N4107" s="67">
        <v>0.37</v>
      </c>
      <c r="Q4107" s="67">
        <v>10.199999999999999</v>
      </c>
    </row>
    <row r="4108" spans="1:17" ht="14" customHeight="1" x14ac:dyDescent="0.2">
      <c r="A4108" s="46">
        <v>4106</v>
      </c>
      <c r="B4108" s="63">
        <v>-81.27343333333333</v>
      </c>
      <c r="C4108" s="63">
        <v>25.169466666666665</v>
      </c>
      <c r="D4108" s="71">
        <v>61</v>
      </c>
      <c r="E4108" s="72">
        <v>0</v>
      </c>
      <c r="F4108" s="64">
        <v>38846</v>
      </c>
      <c r="G4108" s="65">
        <v>0.49791666666666662</v>
      </c>
      <c r="H4108" s="66">
        <v>27.169333333333331</v>
      </c>
      <c r="I4108" s="66">
        <v>35.892666666666663</v>
      </c>
      <c r="J4108" s="66">
        <v>0.93061109671874986</v>
      </c>
      <c r="K4108" s="66">
        <v>0.47403841740343761</v>
      </c>
      <c r="L4108" s="67">
        <v>0</v>
      </c>
      <c r="M4108" s="67">
        <v>0.05</v>
      </c>
      <c r="N4108" s="67">
        <v>0.15</v>
      </c>
      <c r="Q4108" s="67">
        <v>11.7</v>
      </c>
    </row>
    <row r="4109" spans="1:17" ht="14" customHeight="1" x14ac:dyDescent="0.2">
      <c r="A4109" s="46">
        <v>4107</v>
      </c>
      <c r="B4109" s="63">
        <v>-81.234899999999996</v>
      </c>
      <c r="C4109" s="63">
        <v>25.166483333333332</v>
      </c>
      <c r="D4109" s="71">
        <v>62</v>
      </c>
      <c r="E4109" s="72">
        <v>0</v>
      </c>
      <c r="F4109" s="64">
        <v>38846</v>
      </c>
      <c r="G4109" s="65">
        <v>0.51249999999999996</v>
      </c>
      <c r="H4109" s="66">
        <v>27.240666666666666</v>
      </c>
      <c r="I4109" s="66">
        <v>35.972999999999999</v>
      </c>
      <c r="J4109" s="66">
        <v>0.92734579462500011</v>
      </c>
      <c r="K4109" s="66">
        <v>0.56288547331765626</v>
      </c>
      <c r="L4109" s="67">
        <v>0</v>
      </c>
      <c r="M4109" s="67">
        <v>7.0000000000000007E-2</v>
      </c>
      <c r="N4109" s="67">
        <v>0.01</v>
      </c>
      <c r="Q4109" s="67">
        <v>11.8</v>
      </c>
    </row>
    <row r="4110" spans="1:17" ht="14" customHeight="1" x14ac:dyDescent="0.2">
      <c r="A4110" s="46">
        <v>4108</v>
      </c>
      <c r="B4110" s="63">
        <v>-81.200283333333331</v>
      </c>
      <c r="C4110" s="63">
        <v>25.166499999999999</v>
      </c>
      <c r="D4110" s="71">
        <v>63</v>
      </c>
      <c r="E4110" s="72">
        <v>0</v>
      </c>
      <c r="F4110" s="64">
        <v>38846</v>
      </c>
      <c r="G4110" s="65">
        <v>0.52708333333333335</v>
      </c>
      <c r="H4110" s="66">
        <v>27.178333333333331</v>
      </c>
      <c r="I4110" s="66">
        <v>35.798333333333332</v>
      </c>
      <c r="J4110" s="66">
        <v>0.9385929462812499</v>
      </c>
      <c r="K4110" s="66">
        <v>0.78031831162703158</v>
      </c>
      <c r="L4110" s="67">
        <v>0</v>
      </c>
      <c r="M4110" s="67">
        <v>0.14000000000000001</v>
      </c>
      <c r="N4110" s="67">
        <v>0.01</v>
      </c>
      <c r="Q4110" s="67">
        <v>18</v>
      </c>
    </row>
    <row r="4111" spans="1:17" ht="14" customHeight="1" x14ac:dyDescent="0.2">
      <c r="A4111" s="46">
        <v>4109</v>
      </c>
      <c r="B4111" s="63">
        <v>-81.15773333333334</v>
      </c>
      <c r="C4111" s="63">
        <v>25.166816666666666</v>
      </c>
      <c r="D4111" s="71">
        <v>64</v>
      </c>
      <c r="E4111" s="72">
        <v>0</v>
      </c>
      <c r="F4111" s="64">
        <v>38846</v>
      </c>
      <c r="G4111" s="65">
        <v>0.54583333333333328</v>
      </c>
      <c r="H4111" s="66">
        <v>27.057000000000002</v>
      </c>
      <c r="I4111" s="66">
        <v>35.210333333333331</v>
      </c>
      <c r="J4111" s="66">
        <v>2.3996342275624998</v>
      </c>
      <c r="K4111" s="66">
        <v>1.6296378986651561</v>
      </c>
      <c r="L4111" s="67">
        <v>0.43</v>
      </c>
      <c r="M4111" s="67">
        <v>0.16</v>
      </c>
      <c r="N4111" s="67">
        <v>0.31</v>
      </c>
      <c r="Q4111" s="67">
        <v>40.799999999999997</v>
      </c>
    </row>
    <row r="4112" spans="1:17" ht="14" customHeight="1" x14ac:dyDescent="0.2">
      <c r="A4112" s="46">
        <v>4110</v>
      </c>
      <c r="B4112" s="63">
        <v>-81.093733333333333</v>
      </c>
      <c r="C4112" s="63">
        <v>25.100950000000001</v>
      </c>
      <c r="D4112" s="71">
        <v>65</v>
      </c>
      <c r="E4112" s="72">
        <v>0</v>
      </c>
      <c r="F4112" s="64">
        <v>38846</v>
      </c>
      <c r="G4112" s="65">
        <v>0.58402777777777781</v>
      </c>
      <c r="H4112" s="66">
        <v>27.576333333333334</v>
      </c>
      <c r="I4112" s="66">
        <v>36.349666666666671</v>
      </c>
      <c r="J4112" s="66">
        <v>1.5223563983749999</v>
      </c>
      <c r="K4112" s="66">
        <v>0.78765798511109431</v>
      </c>
      <c r="L4112" s="67">
        <v>0</v>
      </c>
      <c r="M4112" s="67">
        <v>0.05</v>
      </c>
      <c r="N4112" s="67">
        <v>0.03</v>
      </c>
      <c r="Q4112" s="67">
        <v>18.899999999999999</v>
      </c>
    </row>
    <row r="4113" spans="1:17" ht="14" customHeight="1" x14ac:dyDescent="0.2">
      <c r="A4113" s="46">
        <v>4111</v>
      </c>
      <c r="B4113" s="63">
        <v>-81.107383333333331</v>
      </c>
      <c r="C4113" s="63">
        <v>25.068449999999999</v>
      </c>
      <c r="D4113" s="71">
        <v>66</v>
      </c>
      <c r="E4113" s="72">
        <v>0</v>
      </c>
      <c r="F4113" s="64">
        <v>38846</v>
      </c>
      <c r="G4113" s="65">
        <v>0.59930555555555554</v>
      </c>
      <c r="H4113" s="66">
        <v>27.398666666666667</v>
      </c>
      <c r="I4113" s="66">
        <v>36.116999999999997</v>
      </c>
      <c r="J4113" s="66">
        <v>0.82249331628124989</v>
      </c>
      <c r="K4113" s="66">
        <v>0.50315765585281258</v>
      </c>
      <c r="L4113" s="67">
        <v>0</v>
      </c>
      <c r="M4113" s="67">
        <v>7.0000000000000007E-2</v>
      </c>
      <c r="N4113" s="67">
        <v>0.1</v>
      </c>
      <c r="Q4113" s="67">
        <v>12.1</v>
      </c>
    </row>
    <row r="4114" spans="1:17" ht="14" customHeight="1" x14ac:dyDescent="0.2">
      <c r="A4114" s="46">
        <v>4112</v>
      </c>
      <c r="B4114" s="63">
        <v>-81.125916666666669</v>
      </c>
      <c r="C4114" s="63">
        <v>25.030283333333333</v>
      </c>
      <c r="D4114" s="71">
        <v>67</v>
      </c>
      <c r="E4114" s="72">
        <v>0</v>
      </c>
      <c r="F4114" s="64">
        <v>38846</v>
      </c>
      <c r="G4114" s="65">
        <v>0.6166666666666667</v>
      </c>
      <c r="H4114" s="66">
        <v>27.332333333333334</v>
      </c>
      <c r="I4114" s="66">
        <v>36.264000000000003</v>
      </c>
      <c r="J4114" s="66">
        <v>0.58884281090625001</v>
      </c>
      <c r="K4114" s="66">
        <v>0.32864902762250003</v>
      </c>
      <c r="L4114" s="67">
        <v>0</v>
      </c>
      <c r="M4114" s="67">
        <v>0.03</v>
      </c>
      <c r="N4114" s="67">
        <v>0.01</v>
      </c>
      <c r="Q4114" s="67">
        <v>6.6</v>
      </c>
    </row>
    <row r="4115" spans="1:17" ht="14" customHeight="1" x14ac:dyDescent="0.2">
      <c r="A4115" s="46">
        <v>4113</v>
      </c>
      <c r="B4115" s="63">
        <v>-81.165750000000003</v>
      </c>
      <c r="C4115" s="63">
        <v>24.929729999999999</v>
      </c>
      <c r="D4115" s="71">
        <v>68</v>
      </c>
      <c r="E4115" s="72">
        <v>0</v>
      </c>
      <c r="F4115" s="64">
        <v>38846</v>
      </c>
      <c r="G4115" s="65">
        <v>0.65625</v>
      </c>
      <c r="H4115" s="66">
        <v>27.337333333333333</v>
      </c>
      <c r="I4115" s="66">
        <v>36.538000000000004</v>
      </c>
      <c r="J4115" s="66">
        <v>0.92879703999999985</v>
      </c>
      <c r="K4115" s="66">
        <v>0.35631520664015642</v>
      </c>
      <c r="L4115" s="66">
        <v>0</v>
      </c>
      <c r="M4115" s="66">
        <v>0.03</v>
      </c>
      <c r="N4115" s="66">
        <v>0</v>
      </c>
      <c r="P4115" s="66"/>
      <c r="Q4115" s="66">
        <v>0.25</v>
      </c>
    </row>
    <row r="4116" spans="1:17" ht="14" customHeight="1" x14ac:dyDescent="0.2">
      <c r="A4116" s="46">
        <v>4114</v>
      </c>
      <c r="B4116" s="63">
        <v>-81.094399999999993</v>
      </c>
      <c r="C4116" s="63">
        <v>24.928933333333333</v>
      </c>
      <c r="D4116" s="71">
        <v>69</v>
      </c>
      <c r="E4116" s="72">
        <v>0</v>
      </c>
      <c r="F4116" s="64">
        <v>38846</v>
      </c>
      <c r="G4116" s="65">
        <v>0.67847222222222225</v>
      </c>
      <c r="H4116" s="66">
        <v>27.521333333333331</v>
      </c>
      <c r="I4116" s="66">
        <v>36.709666666666671</v>
      </c>
      <c r="J4116" s="66">
        <v>0.81197178731249986</v>
      </c>
      <c r="K4116" s="66">
        <v>0.26074525652625019</v>
      </c>
      <c r="L4116" s="67">
        <v>0</v>
      </c>
      <c r="M4116" s="67">
        <v>0.02</v>
      </c>
      <c r="N4116" s="67">
        <v>0</v>
      </c>
      <c r="Q4116" s="67">
        <v>2</v>
      </c>
    </row>
    <row r="4117" spans="1:17" ht="14" customHeight="1" x14ac:dyDescent="0.2">
      <c r="A4117" s="46">
        <v>4115</v>
      </c>
      <c r="B4117" s="63">
        <v>-81.025083333333328</v>
      </c>
      <c r="C4117" s="63">
        <v>24.929933333333334</v>
      </c>
      <c r="D4117" s="71">
        <v>70</v>
      </c>
      <c r="E4117" s="72">
        <v>0</v>
      </c>
      <c r="F4117" s="64">
        <v>38846</v>
      </c>
      <c r="G4117" s="65">
        <v>0.70138888888888884</v>
      </c>
      <c r="H4117" s="66">
        <v>27.728999999999999</v>
      </c>
      <c r="I4117" s="66">
        <v>36.753666666666668</v>
      </c>
      <c r="J4117" s="66">
        <v>0.57215348909374997</v>
      </c>
      <c r="K4117" s="66">
        <v>0.23411671795171887</v>
      </c>
      <c r="L4117" s="67">
        <v>0</v>
      </c>
      <c r="M4117" s="67">
        <v>0.02</v>
      </c>
      <c r="N4117" s="67">
        <v>0</v>
      </c>
      <c r="Q4117" s="67">
        <v>7.1</v>
      </c>
    </row>
    <row r="4118" spans="1:17" ht="14" customHeight="1" x14ac:dyDescent="0.2">
      <c r="A4118" s="46">
        <v>4116</v>
      </c>
      <c r="B4118" s="63">
        <v>-80.96338333333334</v>
      </c>
      <c r="C4118" s="63">
        <v>24.930250000000001</v>
      </c>
      <c r="D4118" s="71">
        <v>71</v>
      </c>
      <c r="E4118" s="72">
        <v>0</v>
      </c>
      <c r="F4118" s="64">
        <v>38846</v>
      </c>
      <c r="G4118" s="65">
        <v>0.72361111111111109</v>
      </c>
      <c r="H4118" s="66">
        <v>27.733000000000004</v>
      </c>
      <c r="I4118" s="66">
        <v>36.68533333333334</v>
      </c>
      <c r="J4118" s="66">
        <v>0.61387679362499981</v>
      </c>
      <c r="K4118" s="66">
        <v>0.30500098423687527</v>
      </c>
      <c r="L4118" s="67">
        <v>0</v>
      </c>
      <c r="M4118" s="67">
        <v>0.03</v>
      </c>
      <c r="N4118" s="67">
        <v>0</v>
      </c>
      <c r="Q4118" s="67">
        <v>1.5</v>
      </c>
    </row>
    <row r="4119" spans="1:17" ht="14" customHeight="1" x14ac:dyDescent="0.2">
      <c r="A4119" s="46">
        <v>4117</v>
      </c>
      <c r="B4119" s="63">
        <v>-80.963833333333326</v>
      </c>
      <c r="C4119" s="63">
        <v>24.931000000000001</v>
      </c>
      <c r="D4119" s="71">
        <v>71</v>
      </c>
      <c r="E4119" s="72">
        <v>0</v>
      </c>
      <c r="F4119" s="64">
        <v>38934</v>
      </c>
      <c r="G4119" s="65">
        <v>0.52083333333333337</v>
      </c>
      <c r="H4119" s="66">
        <v>29.9</v>
      </c>
      <c r="I4119" s="66">
        <v>34.736000000000004</v>
      </c>
      <c r="J4119" s="66">
        <v>0.84140039789634402</v>
      </c>
      <c r="K4119" s="66">
        <v>0.49589840172125332</v>
      </c>
      <c r="L4119" s="67">
        <v>0</v>
      </c>
      <c r="M4119" s="67">
        <v>0</v>
      </c>
      <c r="N4119" s="67">
        <v>0.14000000000000001</v>
      </c>
      <c r="Q4119" s="67">
        <v>11.1</v>
      </c>
    </row>
    <row r="4120" spans="1:17" ht="14" customHeight="1" x14ac:dyDescent="0.2">
      <c r="A4120" s="46">
        <v>4118</v>
      </c>
      <c r="B4120" s="63">
        <v>-81.027500000000003</v>
      </c>
      <c r="C4120" s="63">
        <v>24.929166666666667</v>
      </c>
      <c r="D4120" s="71">
        <v>70</v>
      </c>
      <c r="E4120" s="72">
        <v>0</v>
      </c>
      <c r="F4120" s="64">
        <v>38934</v>
      </c>
      <c r="G4120" s="65">
        <v>0.54236111111111118</v>
      </c>
      <c r="H4120" s="66">
        <v>29.741</v>
      </c>
      <c r="I4120" s="66">
        <v>35.384</v>
      </c>
      <c r="J4120" s="66">
        <v>0.9978591495712843</v>
      </c>
      <c r="K4120" s="66">
        <v>0.30378577661347561</v>
      </c>
      <c r="L4120" s="67">
        <v>0.5</v>
      </c>
      <c r="M4120" s="67">
        <v>0</v>
      </c>
      <c r="N4120" s="67">
        <v>0.16</v>
      </c>
      <c r="Q4120" s="67">
        <v>22.8</v>
      </c>
    </row>
    <row r="4121" spans="1:17" ht="14" customHeight="1" x14ac:dyDescent="0.2">
      <c r="A4121" s="46">
        <v>4119</v>
      </c>
      <c r="B4121" s="63">
        <v>-81.097666666666669</v>
      </c>
      <c r="C4121" s="63">
        <v>24.93</v>
      </c>
      <c r="D4121" s="71">
        <v>69</v>
      </c>
      <c r="E4121" s="72">
        <v>0</v>
      </c>
      <c r="F4121" s="64">
        <v>38934</v>
      </c>
      <c r="G4121" s="65">
        <v>0.56388888888888888</v>
      </c>
      <c r="H4121" s="66">
        <v>29.942</v>
      </c>
      <c r="I4121" s="66">
        <v>36.163000000000004</v>
      </c>
      <c r="J4121" s="66">
        <v>0.73235338915320403</v>
      </c>
      <c r="K4121" s="66">
        <v>0.2138669862479578</v>
      </c>
      <c r="L4121" s="67">
        <v>0.9</v>
      </c>
      <c r="M4121" s="67">
        <v>0</v>
      </c>
      <c r="N4121" s="67">
        <v>0.1</v>
      </c>
      <c r="Q4121" s="67">
        <v>2.5</v>
      </c>
    </row>
    <row r="4122" spans="1:17" ht="14" customHeight="1" x14ac:dyDescent="0.2">
      <c r="A4122" s="46">
        <v>4120</v>
      </c>
      <c r="B4122" s="63">
        <v>-81.167666666666662</v>
      </c>
      <c r="C4122" s="63">
        <v>24.93</v>
      </c>
      <c r="D4122" s="71">
        <v>68</v>
      </c>
      <c r="E4122" s="72">
        <v>0</v>
      </c>
      <c r="F4122" s="64">
        <v>38934</v>
      </c>
      <c r="G4122" s="65">
        <v>0.67569444444444438</v>
      </c>
      <c r="H4122" s="66">
        <v>30.135333333333335</v>
      </c>
      <c r="I4122" s="66">
        <v>35.937666666666672</v>
      </c>
      <c r="K4122" s="66">
        <v>3.7293638526355251</v>
      </c>
      <c r="L4122" s="66">
        <v>0</v>
      </c>
      <c r="M4122" s="66">
        <v>6.5000000000000002E-2</v>
      </c>
      <c r="N4122" s="66">
        <v>0.37</v>
      </c>
      <c r="P4122" s="66"/>
      <c r="Q4122" s="66">
        <v>0</v>
      </c>
    </row>
    <row r="4123" spans="1:17" ht="14" customHeight="1" x14ac:dyDescent="0.2">
      <c r="A4123" s="46">
        <v>4121</v>
      </c>
      <c r="B4123" s="63">
        <v>-81.125166666666672</v>
      </c>
      <c r="C4123" s="63">
        <v>25.031833333333335</v>
      </c>
      <c r="D4123" s="71">
        <v>67</v>
      </c>
      <c r="E4123" s="72">
        <v>0</v>
      </c>
      <c r="F4123" s="64">
        <v>38934</v>
      </c>
      <c r="G4123" s="65">
        <v>0.72083333333333333</v>
      </c>
      <c r="H4123" s="66">
        <v>30.281000000000002</v>
      </c>
      <c r="I4123" s="66">
        <v>35.5</v>
      </c>
      <c r="J4123" s="66">
        <v>0.82938942302028829</v>
      </c>
      <c r="K4123" s="66">
        <v>0.37699281008610924</v>
      </c>
      <c r="L4123" s="67">
        <v>0</v>
      </c>
      <c r="M4123" s="67">
        <v>0.04</v>
      </c>
      <c r="N4123" s="67">
        <v>0.13</v>
      </c>
      <c r="Q4123" s="67">
        <v>2.2000000000000002</v>
      </c>
    </row>
    <row r="4124" spans="1:17" ht="14" customHeight="1" x14ac:dyDescent="0.2">
      <c r="A4124" s="46">
        <v>4122</v>
      </c>
      <c r="B4124" s="63">
        <v>-81.107349999999997</v>
      </c>
      <c r="C4124" s="63">
        <v>25.069966666666666</v>
      </c>
      <c r="D4124" s="71">
        <v>66</v>
      </c>
      <c r="E4124" s="72">
        <v>0</v>
      </c>
      <c r="F4124" s="64">
        <v>38934</v>
      </c>
      <c r="G4124" s="65">
        <v>0.73402777777777783</v>
      </c>
      <c r="H4124" s="66">
        <v>30.461000000000002</v>
      </c>
      <c r="I4124" s="66">
        <v>34.877000000000002</v>
      </c>
      <c r="J4124" s="66">
        <v>1.5582659510251602</v>
      </c>
      <c r="K4124" s="66">
        <v>0.61522759894695245</v>
      </c>
      <c r="L4124" s="67">
        <v>0</v>
      </c>
      <c r="M4124" s="67">
        <v>0.05</v>
      </c>
      <c r="N4124" s="67">
        <v>0.05</v>
      </c>
      <c r="Q4124" s="67">
        <v>7.5</v>
      </c>
    </row>
    <row r="4125" spans="1:17" ht="14" customHeight="1" x14ac:dyDescent="0.2">
      <c r="A4125" s="46">
        <v>4123</v>
      </c>
      <c r="B4125" s="63">
        <v>-81.092799999999997</v>
      </c>
      <c r="C4125" s="63">
        <v>25.102266666666665</v>
      </c>
      <c r="D4125" s="71">
        <v>65</v>
      </c>
      <c r="E4125" s="72">
        <v>0</v>
      </c>
      <c r="F4125" s="64">
        <v>38934</v>
      </c>
      <c r="G4125" s="65">
        <v>0.74791666666666667</v>
      </c>
      <c r="H4125" s="66">
        <v>30.289000000000001</v>
      </c>
      <c r="I4125" s="66">
        <v>33.767000000000003</v>
      </c>
      <c r="J4125" s="66">
        <v>1.5949310322257522</v>
      </c>
      <c r="K4125" s="66">
        <v>0.25517074387507732</v>
      </c>
      <c r="L4125" s="67">
        <v>0</v>
      </c>
      <c r="M4125" s="67">
        <v>0</v>
      </c>
      <c r="N4125" s="67">
        <v>0.04</v>
      </c>
      <c r="Q4125" s="67">
        <v>1.3</v>
      </c>
    </row>
    <row r="4126" spans="1:17" ht="14" customHeight="1" x14ac:dyDescent="0.2">
      <c r="A4126" s="46">
        <v>4124</v>
      </c>
      <c r="B4126" s="63">
        <v>-81.1631</v>
      </c>
      <c r="C4126" s="63">
        <v>25.166666666666668</v>
      </c>
      <c r="D4126" s="71">
        <v>64</v>
      </c>
      <c r="E4126" s="72">
        <v>0</v>
      </c>
      <c r="F4126" s="64">
        <v>38934</v>
      </c>
      <c r="G4126" s="65">
        <v>0.78541666666666676</v>
      </c>
      <c r="H4126" s="66">
        <v>30.007999999999999</v>
      </c>
      <c r="I4126" s="66">
        <v>32.463999999999999</v>
      </c>
      <c r="J4126" s="66">
        <v>2.0105739785945325</v>
      </c>
      <c r="K4126" s="66">
        <v>0.5459201648943881</v>
      </c>
      <c r="L4126" s="67">
        <v>0.44</v>
      </c>
      <c r="M4126" s="67">
        <v>0.09</v>
      </c>
      <c r="N4126" s="67">
        <v>0.53</v>
      </c>
      <c r="Q4126" s="67">
        <v>31.4</v>
      </c>
    </row>
    <row r="4127" spans="1:17" ht="14" customHeight="1" x14ac:dyDescent="0.2">
      <c r="A4127" s="46">
        <v>4125</v>
      </c>
      <c r="B4127" s="63">
        <v>-81.200833333333335</v>
      </c>
      <c r="C4127" s="63">
        <v>25.166333333333334</v>
      </c>
      <c r="D4127" s="71">
        <v>63</v>
      </c>
      <c r="E4127" s="72">
        <v>0</v>
      </c>
      <c r="F4127" s="64">
        <v>38934</v>
      </c>
      <c r="G4127" s="65">
        <v>0.79722222222222217</v>
      </c>
      <c r="H4127" s="66">
        <v>29.869</v>
      </c>
      <c r="I4127" s="66">
        <v>34.356000000000002</v>
      </c>
      <c r="J4127" s="66">
        <v>1.5266581224039601</v>
      </c>
      <c r="K4127" s="66">
        <v>0.43597619171926255</v>
      </c>
      <c r="L4127" s="67">
        <v>0.27</v>
      </c>
      <c r="M4127" s="67">
        <v>0.08</v>
      </c>
      <c r="N4127" s="67">
        <v>0.45</v>
      </c>
      <c r="Q4127" s="67">
        <v>21.3</v>
      </c>
    </row>
    <row r="4128" spans="1:17" ht="14" customHeight="1" x14ac:dyDescent="0.2">
      <c r="A4128" s="46">
        <v>4126</v>
      </c>
      <c r="B4128" s="63">
        <v>-81.236266666666666</v>
      </c>
      <c r="C4128" s="63">
        <v>25.166666666666668</v>
      </c>
      <c r="D4128" s="71">
        <v>62</v>
      </c>
      <c r="E4128" s="72">
        <v>0</v>
      </c>
      <c r="F4128" s="64">
        <v>38934</v>
      </c>
      <c r="G4128" s="65">
        <v>0.80694444444444446</v>
      </c>
      <c r="H4128" s="66">
        <v>29.898</v>
      </c>
      <c r="I4128" s="66">
        <v>35.244999999999997</v>
      </c>
      <c r="J4128" s="66">
        <v>1.2523021699719439</v>
      </c>
      <c r="K4128" s="66">
        <v>0.35602177691245651</v>
      </c>
      <c r="L4128" s="67">
        <v>0</v>
      </c>
      <c r="M4128" s="67">
        <v>0.02</v>
      </c>
      <c r="N4128" s="67">
        <v>0</v>
      </c>
      <c r="Q4128" s="67">
        <v>6.7</v>
      </c>
    </row>
    <row r="4129" spans="1:17" ht="14" customHeight="1" x14ac:dyDescent="0.2">
      <c r="A4129" s="46">
        <v>4127</v>
      </c>
      <c r="B4129" s="63">
        <v>-81.271666666666661</v>
      </c>
      <c r="C4129" s="63">
        <v>25.166666666666668</v>
      </c>
      <c r="D4129" s="71">
        <v>61</v>
      </c>
      <c r="E4129" s="72">
        <v>0</v>
      </c>
      <c r="F4129" s="64">
        <v>38934</v>
      </c>
      <c r="G4129" s="65">
        <v>0.81874999999999998</v>
      </c>
      <c r="H4129" s="66">
        <v>29.867000000000001</v>
      </c>
      <c r="I4129" s="66">
        <v>35.335000000000001</v>
      </c>
      <c r="J4129" s="66">
        <v>1.7924799611082523</v>
      </c>
      <c r="K4129" s="66">
        <v>1.200495586046733</v>
      </c>
      <c r="L4129" s="67">
        <v>0</v>
      </c>
      <c r="M4129" s="67">
        <v>0.11</v>
      </c>
      <c r="N4129" s="67">
        <v>0.01</v>
      </c>
      <c r="Q4129" s="67">
        <v>1.5</v>
      </c>
    </row>
    <row r="4130" spans="1:17" ht="14" customHeight="1" x14ac:dyDescent="0.2">
      <c r="A4130" s="46">
        <v>4128</v>
      </c>
      <c r="B4130" s="63">
        <v>-81.337833333333336</v>
      </c>
      <c r="C4130" s="63">
        <v>25.166666666666668</v>
      </c>
      <c r="D4130" s="71">
        <v>60</v>
      </c>
      <c r="E4130" s="72">
        <v>0</v>
      </c>
      <c r="F4130" s="64">
        <v>38934</v>
      </c>
      <c r="G4130" s="65">
        <v>0.83611111111111114</v>
      </c>
      <c r="H4130" s="66">
        <v>29.933</v>
      </c>
      <c r="I4130" s="66">
        <v>35.365000000000002</v>
      </c>
      <c r="J4130" s="66">
        <v>1.6138957293984726</v>
      </c>
      <c r="K4130" s="66">
        <v>1.0980270185867236</v>
      </c>
      <c r="L4130" s="67">
        <v>0</v>
      </c>
      <c r="M4130" s="67">
        <v>0.01</v>
      </c>
      <c r="N4130" s="67">
        <v>0</v>
      </c>
      <c r="Q4130" s="67">
        <v>0.65</v>
      </c>
    </row>
    <row r="4131" spans="1:17" ht="14" customHeight="1" x14ac:dyDescent="0.2">
      <c r="A4131" s="46">
        <v>4129</v>
      </c>
      <c r="B4131" s="63">
        <v>-81.338333333333338</v>
      </c>
      <c r="C4131" s="63">
        <v>25.161666666666665</v>
      </c>
      <c r="D4131" s="71">
        <v>60</v>
      </c>
      <c r="E4131" s="72">
        <v>0</v>
      </c>
      <c r="F4131" s="64">
        <v>38934</v>
      </c>
      <c r="G4131" s="65">
        <v>0.9506944444444444</v>
      </c>
      <c r="H4131" s="66">
        <v>30.016333333333336</v>
      </c>
      <c r="I4131" s="66">
        <v>35.434333333333335</v>
      </c>
      <c r="J4131" s="66">
        <v>1.8379952343227806</v>
      </c>
      <c r="K4131" s="66">
        <v>1.0037298966288395</v>
      </c>
    </row>
    <row r="4132" spans="1:17" ht="14" customHeight="1" x14ac:dyDescent="0.2">
      <c r="A4132" s="46">
        <v>4130</v>
      </c>
      <c r="B4132" s="63">
        <v>-81.492999999999995</v>
      </c>
      <c r="C4132" s="63">
        <v>25.165333333333333</v>
      </c>
      <c r="D4132" s="71">
        <v>59</v>
      </c>
      <c r="E4132" s="72">
        <v>0</v>
      </c>
      <c r="F4132" s="64">
        <v>38934</v>
      </c>
      <c r="G4132" s="65">
        <v>0.99652777777777779</v>
      </c>
      <c r="H4132" s="66">
        <v>30.026</v>
      </c>
      <c r="I4132" s="66">
        <v>35.578000000000003</v>
      </c>
      <c r="J4132" s="66">
        <v>0.8534113727724002</v>
      </c>
      <c r="K4132" s="66">
        <v>0.2858413017612329</v>
      </c>
      <c r="L4132" s="67">
        <v>0</v>
      </c>
      <c r="M4132" s="67">
        <v>0.06</v>
      </c>
      <c r="N4132" s="67">
        <v>0</v>
      </c>
      <c r="Q4132" s="67">
        <v>0</v>
      </c>
    </row>
    <row r="4133" spans="1:17" ht="14" customHeight="1" x14ac:dyDescent="0.2">
      <c r="A4133" s="46">
        <v>4131</v>
      </c>
      <c r="B4133" s="63">
        <v>-81.654499999999999</v>
      </c>
      <c r="C4133" s="63">
        <v>25.166666666666668</v>
      </c>
      <c r="D4133" s="71">
        <v>58</v>
      </c>
      <c r="E4133" s="72">
        <v>0</v>
      </c>
      <c r="F4133" s="64">
        <v>38935</v>
      </c>
      <c r="G4133" s="65">
        <v>0.51944444444444449</v>
      </c>
      <c r="H4133" s="66">
        <v>29.664000000000001</v>
      </c>
      <c r="I4133" s="66">
        <v>35.572666666666663</v>
      </c>
      <c r="J4133" s="66">
        <v>0.78055532780053416</v>
      </c>
      <c r="K4133" s="66">
        <v>0.23585861092152643</v>
      </c>
      <c r="L4133" s="67">
        <v>0</v>
      </c>
      <c r="M4133" s="67">
        <v>0.15</v>
      </c>
      <c r="N4133" s="67">
        <v>3.5000000000000003E-2</v>
      </c>
      <c r="Q4133" s="67">
        <v>0</v>
      </c>
    </row>
    <row r="4134" spans="1:17" ht="14" customHeight="1" x14ac:dyDescent="0.2">
      <c r="A4134" s="46">
        <v>4132</v>
      </c>
      <c r="B4134" s="63">
        <v>-81.264833333333328</v>
      </c>
      <c r="C4134" s="63">
        <v>25.351500000000001</v>
      </c>
      <c r="D4134" s="71">
        <v>57</v>
      </c>
      <c r="E4134" s="72">
        <v>0</v>
      </c>
      <c r="F4134" s="64">
        <v>38935</v>
      </c>
      <c r="G4134" s="65">
        <v>0.88263888888888886</v>
      </c>
      <c r="H4134" s="66">
        <v>29.937000000000001</v>
      </c>
      <c r="I4134" s="66">
        <v>33.378</v>
      </c>
      <c r="J4134" s="66">
        <v>2.7040497385436613</v>
      </c>
      <c r="K4134" s="66">
        <v>0.99643235954419129</v>
      </c>
      <c r="L4134" s="67">
        <v>0</v>
      </c>
      <c r="M4134" s="67">
        <v>0.17</v>
      </c>
      <c r="N4134" s="67">
        <v>0.04</v>
      </c>
      <c r="Q4134" s="67">
        <v>21.3</v>
      </c>
    </row>
    <row r="4135" spans="1:17" ht="14" customHeight="1" x14ac:dyDescent="0.2">
      <c r="A4135" s="46">
        <v>4133</v>
      </c>
      <c r="B4135" s="63">
        <v>-81.227999999999994</v>
      </c>
      <c r="C4135" s="63">
        <v>25.350166666666667</v>
      </c>
      <c r="D4135" s="71">
        <v>56</v>
      </c>
      <c r="E4135" s="72">
        <v>0</v>
      </c>
      <c r="F4135" s="64">
        <v>38935</v>
      </c>
      <c r="G4135" s="65">
        <v>0.89583333333333337</v>
      </c>
      <c r="H4135" s="66">
        <v>30.091666666666669</v>
      </c>
      <c r="I4135" s="66">
        <v>32.492333333333335</v>
      </c>
      <c r="J4135" s="66">
        <v>3.1062593577484305</v>
      </c>
      <c r="K4135" s="66">
        <v>1.0983907943506392</v>
      </c>
      <c r="L4135" s="67">
        <v>0</v>
      </c>
      <c r="M4135" s="67">
        <v>0.06</v>
      </c>
      <c r="N4135" s="67">
        <v>0.02</v>
      </c>
      <c r="Q4135" s="67">
        <v>34.950000000000003</v>
      </c>
    </row>
    <row r="4136" spans="1:17" ht="14" customHeight="1" x14ac:dyDescent="0.2">
      <c r="A4136" s="46">
        <v>4134</v>
      </c>
      <c r="B4136" s="63">
        <v>-81.192666666666668</v>
      </c>
      <c r="C4136" s="63">
        <v>25.349499999999999</v>
      </c>
      <c r="D4136" s="71">
        <v>55</v>
      </c>
      <c r="E4136" s="72">
        <v>0</v>
      </c>
      <c r="F4136" s="64">
        <v>38936</v>
      </c>
      <c r="G4136" s="65">
        <v>0.57499999999999996</v>
      </c>
      <c r="H4136" s="66">
        <v>29.388000000000002</v>
      </c>
      <c r="I4136" s="66">
        <v>32.622999999999998</v>
      </c>
      <c r="J4136" s="66">
        <v>2.941108453202661</v>
      </c>
      <c r="K4136" s="66">
        <v>0.74683908000646038</v>
      </c>
      <c r="L4136" s="67">
        <v>0</v>
      </c>
      <c r="M4136" s="67">
        <v>0.08</v>
      </c>
      <c r="N4136" s="67">
        <v>0</v>
      </c>
      <c r="Q4136" s="67">
        <v>33.1</v>
      </c>
    </row>
    <row r="4137" spans="1:17" ht="14" customHeight="1" x14ac:dyDescent="0.2">
      <c r="A4137" s="46">
        <v>4135</v>
      </c>
      <c r="B4137" s="63">
        <v>-81.15261666666666</v>
      </c>
      <c r="C4137" s="63">
        <v>25.344999999999999</v>
      </c>
      <c r="D4137" s="71">
        <v>54</v>
      </c>
      <c r="E4137" s="72">
        <v>0</v>
      </c>
      <c r="F4137" s="64">
        <v>38936</v>
      </c>
      <c r="G4137" s="65">
        <v>0.59791666666666665</v>
      </c>
      <c r="H4137" s="66">
        <v>29.435999999999996</v>
      </c>
      <c r="I4137" s="66">
        <v>28.093333333333334</v>
      </c>
      <c r="J4137" s="66">
        <v>6.0220815480541319</v>
      </c>
      <c r="K4137" s="66">
        <v>1.2437878933174633</v>
      </c>
      <c r="L4137" s="67">
        <v>0</v>
      </c>
      <c r="M4137" s="67">
        <v>0.56000000000000005</v>
      </c>
      <c r="N4137" s="67">
        <v>0.06</v>
      </c>
      <c r="Q4137" s="67">
        <v>57.9</v>
      </c>
    </row>
    <row r="4138" spans="1:17" ht="14" customHeight="1" x14ac:dyDescent="0.2">
      <c r="A4138" s="46">
        <v>4136</v>
      </c>
      <c r="B4138" s="63">
        <v>-81.224266666666665</v>
      </c>
      <c r="C4138" s="63">
        <v>25.453216666666666</v>
      </c>
      <c r="D4138" s="71">
        <v>53</v>
      </c>
      <c r="E4138" s="72">
        <v>0</v>
      </c>
      <c r="F4138" s="64">
        <v>38936</v>
      </c>
      <c r="G4138" s="65">
        <v>0.66805555555555562</v>
      </c>
      <c r="H4138" s="66">
        <v>29.853100000000001</v>
      </c>
      <c r="I4138" s="66">
        <v>31.457999999999998</v>
      </c>
      <c r="J4138" s="66">
        <v>3.6333199000069407</v>
      </c>
      <c r="K4138" s="66">
        <v>0.56924115794567287</v>
      </c>
      <c r="L4138" s="67">
        <v>0</v>
      </c>
      <c r="M4138" s="67">
        <v>6.5000000000000002E-2</v>
      </c>
      <c r="N4138" s="67">
        <v>5.0000000000000001E-3</v>
      </c>
      <c r="Q4138" s="67">
        <v>35.200000000000003</v>
      </c>
    </row>
    <row r="4139" spans="1:17" ht="14" customHeight="1" x14ac:dyDescent="0.2">
      <c r="A4139" s="46">
        <v>4137</v>
      </c>
      <c r="B4139" s="63">
        <v>-81.260666666666665</v>
      </c>
      <c r="C4139" s="63">
        <v>25.454333333333334</v>
      </c>
      <c r="D4139" s="71">
        <v>52</v>
      </c>
      <c r="E4139" s="72">
        <v>0</v>
      </c>
      <c r="F4139" s="64">
        <v>38936</v>
      </c>
      <c r="G4139" s="65">
        <v>0.68611111111111101</v>
      </c>
      <c r="H4139" s="66">
        <v>30.179000000000002</v>
      </c>
      <c r="I4139" s="66">
        <v>33.076000000000001</v>
      </c>
      <c r="J4139" s="66">
        <v>3.3551710081403803</v>
      </c>
      <c r="K4139" s="66">
        <v>0.42330393808180455</v>
      </c>
      <c r="L4139" s="67">
        <v>0</v>
      </c>
      <c r="M4139" s="67">
        <v>0</v>
      </c>
      <c r="N4139" s="67">
        <v>0.03</v>
      </c>
      <c r="Q4139" s="67">
        <v>21.6</v>
      </c>
    </row>
    <row r="4140" spans="1:17" ht="14" customHeight="1" x14ac:dyDescent="0.2">
      <c r="A4140" s="46">
        <v>4138</v>
      </c>
      <c r="B4140" s="63">
        <v>-81.308333333333337</v>
      </c>
      <c r="C4140" s="63">
        <v>25.453333333333333</v>
      </c>
      <c r="D4140" s="71">
        <v>51</v>
      </c>
      <c r="E4140" s="72">
        <v>0</v>
      </c>
      <c r="F4140" s="64">
        <v>38936</v>
      </c>
      <c r="G4140" s="65">
        <v>0.70277777777777783</v>
      </c>
      <c r="H4140" s="66">
        <v>30.225999999999999</v>
      </c>
      <c r="I4140" s="66">
        <v>33.375</v>
      </c>
      <c r="J4140" s="66">
        <v>1.596827501943024</v>
      </c>
      <c r="K4140" s="66">
        <v>0.74295794208693144</v>
      </c>
      <c r="L4140" s="67">
        <v>0</v>
      </c>
      <c r="M4140" s="67">
        <v>0.14000000000000001</v>
      </c>
      <c r="N4140" s="67">
        <v>0</v>
      </c>
      <c r="Q4140" s="67">
        <v>8.5</v>
      </c>
    </row>
    <row r="4141" spans="1:17" ht="14" customHeight="1" x14ac:dyDescent="0.2">
      <c r="A4141" s="46">
        <v>4139</v>
      </c>
      <c r="B4141" s="63">
        <v>-81.349766666666667</v>
      </c>
      <c r="C4141" s="63">
        <v>25.453683333333334</v>
      </c>
      <c r="D4141" s="71">
        <v>50</v>
      </c>
      <c r="E4141" s="72">
        <v>0</v>
      </c>
      <c r="F4141" s="64">
        <v>38936</v>
      </c>
      <c r="G4141" s="65">
        <v>0.71319444444444446</v>
      </c>
      <c r="H4141" s="66">
        <v>30.115666666666669</v>
      </c>
      <c r="I4141" s="66">
        <v>33.160333333333334</v>
      </c>
      <c r="J4141" s="66">
        <v>1.5912961319343142</v>
      </c>
      <c r="K4141" s="66">
        <v>0.70280778675981836</v>
      </c>
      <c r="L4141" s="67">
        <v>2.9</v>
      </c>
      <c r="M4141" s="67">
        <v>0</v>
      </c>
      <c r="N4141" s="67">
        <v>0</v>
      </c>
      <c r="Q4141" s="67">
        <v>13</v>
      </c>
    </row>
    <row r="4142" spans="1:17" ht="14" customHeight="1" x14ac:dyDescent="0.2">
      <c r="A4142" s="46">
        <v>4140</v>
      </c>
      <c r="B4142" s="63">
        <v>-81.291666666666671</v>
      </c>
      <c r="C4142" s="63">
        <v>25.583333333333332</v>
      </c>
      <c r="D4142" s="71">
        <v>49</v>
      </c>
      <c r="E4142" s="72">
        <v>0</v>
      </c>
      <c r="F4142" s="64">
        <v>38936</v>
      </c>
      <c r="G4142" s="65">
        <v>0.76111111111111107</v>
      </c>
      <c r="H4142" s="66">
        <v>30.242333333333335</v>
      </c>
      <c r="I4142" s="66">
        <v>31.391666666666666</v>
      </c>
      <c r="J4142" s="66">
        <v>5.3986171285009616</v>
      </c>
      <c r="K4142" s="66">
        <v>1.4257570832530759</v>
      </c>
      <c r="L4142" s="67">
        <v>0</v>
      </c>
      <c r="M4142" s="67">
        <v>1.4999999999999999E-2</v>
      </c>
      <c r="N4142" s="67">
        <v>0</v>
      </c>
      <c r="Q4142" s="67">
        <v>32.4</v>
      </c>
    </row>
    <row r="4143" spans="1:17" ht="14" customHeight="1" x14ac:dyDescent="0.2">
      <c r="A4143" s="46">
        <v>4141</v>
      </c>
      <c r="B4143" s="63">
        <v>-81.328850000000003</v>
      </c>
      <c r="C4143" s="63">
        <v>25.583016666666666</v>
      </c>
      <c r="D4143" s="71">
        <v>48</v>
      </c>
      <c r="E4143" s="72">
        <v>0</v>
      </c>
      <c r="F4143" s="64">
        <v>38936</v>
      </c>
      <c r="G4143" s="65">
        <v>0.78125</v>
      </c>
      <c r="H4143" s="66">
        <v>30.295000000000002</v>
      </c>
      <c r="I4143" s="66">
        <v>32.18</v>
      </c>
      <c r="J4143" s="66">
        <v>3.3614925738646209</v>
      </c>
      <c r="K4143" s="66">
        <v>0.69135007025869566</v>
      </c>
      <c r="L4143" s="67">
        <v>0</v>
      </c>
      <c r="M4143" s="67">
        <v>0.04</v>
      </c>
      <c r="N4143" s="67">
        <v>0</v>
      </c>
      <c r="Q4143" s="67">
        <v>27.8</v>
      </c>
    </row>
    <row r="4144" spans="1:17" ht="14" customHeight="1" x14ac:dyDescent="0.2">
      <c r="A4144" s="46">
        <v>4142</v>
      </c>
      <c r="B4144" s="63">
        <v>-81.362566666666666</v>
      </c>
      <c r="C4144" s="63">
        <v>25.582733333333334</v>
      </c>
      <c r="D4144" s="71">
        <v>47</v>
      </c>
      <c r="E4144" s="72">
        <v>0</v>
      </c>
      <c r="F4144" s="64">
        <v>38936</v>
      </c>
      <c r="G4144" s="65">
        <v>0.79027777777777775</v>
      </c>
      <c r="H4144" s="66">
        <v>30.434999999999999</v>
      </c>
      <c r="I4144" s="66">
        <v>32.295999999999999</v>
      </c>
      <c r="J4144" s="66">
        <v>2.3816498866074207</v>
      </c>
      <c r="K4144" s="66">
        <v>0.63360933144308806</v>
      </c>
      <c r="L4144" s="67">
        <v>5</v>
      </c>
      <c r="M4144" s="67">
        <v>0</v>
      </c>
      <c r="N4144" s="67">
        <v>0.03</v>
      </c>
      <c r="Q4144" s="67">
        <v>14</v>
      </c>
    </row>
    <row r="4145" spans="1:17" ht="14" customHeight="1" x14ac:dyDescent="0.2">
      <c r="A4145" s="46">
        <v>4143</v>
      </c>
      <c r="B4145" s="63">
        <v>-81.407933333333332</v>
      </c>
      <c r="C4145" s="63">
        <v>25.583549999999999</v>
      </c>
      <c r="D4145" s="71">
        <v>46</v>
      </c>
      <c r="E4145" s="72">
        <v>0</v>
      </c>
      <c r="F4145" s="64">
        <v>38936</v>
      </c>
      <c r="G4145" s="65">
        <v>0.80069444444444438</v>
      </c>
      <c r="H4145" s="66">
        <v>30.562000000000001</v>
      </c>
      <c r="I4145" s="66">
        <v>32.866999999999997</v>
      </c>
      <c r="J4145" s="66">
        <v>2.0750539489817803</v>
      </c>
      <c r="K4145" s="66">
        <v>0.60706438918065331</v>
      </c>
      <c r="L4145" s="67">
        <v>5.2</v>
      </c>
      <c r="M4145" s="67">
        <v>0.18</v>
      </c>
      <c r="N4145" s="67">
        <v>0</v>
      </c>
      <c r="Q4145" s="67">
        <v>13</v>
      </c>
    </row>
    <row r="4146" spans="1:17" ht="14" customHeight="1" x14ac:dyDescent="0.2">
      <c r="A4146" s="46">
        <v>4144</v>
      </c>
      <c r="B4146" s="63">
        <v>-81.472333333333339</v>
      </c>
      <c r="C4146" s="63">
        <v>25.582533333333334</v>
      </c>
      <c r="D4146" s="71">
        <v>45</v>
      </c>
      <c r="E4146" s="72">
        <v>0</v>
      </c>
      <c r="F4146" s="64">
        <v>38936</v>
      </c>
      <c r="G4146" s="65">
        <v>0.81736111111111109</v>
      </c>
      <c r="H4146" s="66">
        <v>30.623000000000001</v>
      </c>
      <c r="I4146" s="66">
        <v>33.658000000000001</v>
      </c>
      <c r="J4146" s="66">
        <v>1.7377984175935763</v>
      </c>
      <c r="K4146" s="66">
        <v>0.36271611019569683</v>
      </c>
      <c r="L4146" s="67">
        <v>4</v>
      </c>
      <c r="M4146" s="67">
        <v>0.01</v>
      </c>
      <c r="N4146" s="67">
        <v>0</v>
      </c>
      <c r="Q4146" s="67">
        <v>22.5</v>
      </c>
    </row>
    <row r="4147" spans="1:17" ht="14" customHeight="1" x14ac:dyDescent="0.2">
      <c r="A4147" s="46">
        <v>4145</v>
      </c>
      <c r="B4147" s="63">
        <v>-81.666066666666666</v>
      </c>
      <c r="C4147" s="63">
        <v>25.584833333333332</v>
      </c>
      <c r="D4147" s="71">
        <v>44</v>
      </c>
      <c r="E4147" s="72">
        <v>0</v>
      </c>
      <c r="F4147" s="64">
        <v>38936</v>
      </c>
      <c r="G4147" s="65">
        <v>0.85763888888888884</v>
      </c>
      <c r="H4147" s="66">
        <v>30.394666666666666</v>
      </c>
      <c r="I4147" s="66">
        <v>34.699666666666673</v>
      </c>
      <c r="J4147" s="66">
        <v>1.4084448433606724</v>
      </c>
      <c r="K4147" s="66">
        <v>0.5434654541440791</v>
      </c>
      <c r="L4147" s="66">
        <v>0</v>
      </c>
      <c r="M4147" s="66">
        <v>0.01</v>
      </c>
      <c r="N4147" s="66">
        <v>0</v>
      </c>
      <c r="P4147" s="66"/>
      <c r="Q4147" s="66">
        <v>4</v>
      </c>
    </row>
    <row r="4148" spans="1:17" ht="14" customHeight="1" x14ac:dyDescent="0.2">
      <c r="A4148" s="46">
        <v>4146</v>
      </c>
      <c r="B4148" s="63">
        <v>-81.718000000000004</v>
      </c>
      <c r="C4148" s="63">
        <v>25.655133333333332</v>
      </c>
      <c r="D4148" s="71">
        <v>42</v>
      </c>
      <c r="E4148" s="72">
        <v>0</v>
      </c>
      <c r="F4148" s="64">
        <v>38936</v>
      </c>
      <c r="G4148" s="65">
        <v>0.88611111111111107</v>
      </c>
      <c r="H4148" s="66">
        <v>30.626999999999999</v>
      </c>
      <c r="I4148" s="66">
        <v>35.11</v>
      </c>
      <c r="J4148" s="66">
        <v>2.4249526118184646</v>
      </c>
      <c r="K4148" s="66">
        <v>0.78946691486078424</v>
      </c>
      <c r="L4148" s="67">
        <v>0</v>
      </c>
      <c r="M4148" s="67">
        <v>0.03</v>
      </c>
      <c r="N4148" s="67">
        <v>0</v>
      </c>
      <c r="Q4148" s="67">
        <v>0</v>
      </c>
    </row>
    <row r="4149" spans="1:17" ht="14" customHeight="1" x14ac:dyDescent="0.2">
      <c r="A4149" s="46">
        <v>4147</v>
      </c>
      <c r="B4149" s="63">
        <v>-81.56783333333334</v>
      </c>
      <c r="C4149" s="63">
        <v>25.740400000000001</v>
      </c>
      <c r="D4149" s="71">
        <v>41</v>
      </c>
      <c r="E4149" s="72">
        <v>0</v>
      </c>
      <c r="F4149" s="64">
        <v>38936</v>
      </c>
      <c r="G4149" s="65">
        <v>0.93472222222222223</v>
      </c>
      <c r="H4149" s="66">
        <v>30.548000000000002</v>
      </c>
      <c r="I4149" s="66">
        <v>30.34</v>
      </c>
      <c r="L4149" s="67">
        <v>0</v>
      </c>
      <c r="M4149" s="67">
        <v>0.1</v>
      </c>
      <c r="N4149" s="67">
        <v>0</v>
      </c>
      <c r="Q4149" s="67">
        <v>33.200000000000003</v>
      </c>
    </row>
    <row r="4150" spans="1:17" ht="14" customHeight="1" x14ac:dyDescent="0.2">
      <c r="A4150" s="46">
        <v>4148</v>
      </c>
      <c r="B4150" s="63">
        <v>-81.52406666666667</v>
      </c>
      <c r="C4150" s="63">
        <v>25.758983333333333</v>
      </c>
      <c r="D4150" s="71">
        <v>40</v>
      </c>
      <c r="E4150" s="72">
        <v>0</v>
      </c>
      <c r="F4150" s="64">
        <v>38936</v>
      </c>
      <c r="G4150" s="65">
        <v>0.94791666666666663</v>
      </c>
      <c r="H4150" s="66">
        <v>30.513000000000002</v>
      </c>
      <c r="I4150" s="66">
        <v>29.69</v>
      </c>
      <c r="J4150" s="66">
        <v>5.0177427936155006</v>
      </c>
      <c r="K4150" s="66">
        <v>1.0851975728959671</v>
      </c>
      <c r="L4150" s="67">
        <v>0</v>
      </c>
      <c r="M4150" s="67">
        <v>0.13</v>
      </c>
      <c r="N4150" s="67">
        <v>0</v>
      </c>
      <c r="Q4150" s="67">
        <v>36.1</v>
      </c>
    </row>
    <row r="4151" spans="1:17" ht="14" customHeight="1" x14ac:dyDescent="0.2">
      <c r="A4151" s="46">
        <v>4149</v>
      </c>
      <c r="B4151" s="63">
        <v>-81.481669999999994</v>
      </c>
      <c r="C4151" s="63">
        <v>25.783329999999999</v>
      </c>
      <c r="D4151" s="71">
        <v>39</v>
      </c>
      <c r="E4151" s="72">
        <v>0</v>
      </c>
      <c r="F4151" s="64">
        <v>38936</v>
      </c>
      <c r="G4151" s="65">
        <v>0.95972222222222225</v>
      </c>
      <c r="H4151" s="66">
        <v>30.492000000000001</v>
      </c>
      <c r="I4151" s="66">
        <v>27.082999999999998</v>
      </c>
      <c r="J4151" s="66">
        <v>9.4942015220929505</v>
      </c>
      <c r="K4151" s="66">
        <v>1.6894158085978506</v>
      </c>
      <c r="L4151" s="67">
        <v>0</v>
      </c>
      <c r="M4151" s="67">
        <v>0.16</v>
      </c>
      <c r="N4151" s="67">
        <v>0.02</v>
      </c>
      <c r="Q4151" s="67">
        <v>35.6</v>
      </c>
    </row>
    <row r="4152" spans="1:17" ht="14" customHeight="1" x14ac:dyDescent="0.2">
      <c r="A4152" s="46">
        <v>4150</v>
      </c>
      <c r="B4152" s="63">
        <v>-82.25</v>
      </c>
      <c r="C4152" s="63">
        <v>26.718330000000002</v>
      </c>
      <c r="D4152" s="71" t="s">
        <v>34</v>
      </c>
      <c r="E4152" s="72">
        <v>0</v>
      </c>
      <c r="F4152" s="64">
        <v>38937</v>
      </c>
      <c r="G4152" s="65">
        <v>0.74375000000000002</v>
      </c>
      <c r="H4152" s="66">
        <v>31.137</v>
      </c>
      <c r="I4152" s="66">
        <v>33.311999999999998</v>
      </c>
      <c r="J4152" s="66">
        <v>8.4456118075846405</v>
      </c>
      <c r="K4152" s="66">
        <v>1.2477850319680326</v>
      </c>
      <c r="L4152" s="67">
        <v>0</v>
      </c>
      <c r="M4152" s="67">
        <v>0.68</v>
      </c>
      <c r="N4152" s="67">
        <v>0.15</v>
      </c>
      <c r="Q4152" s="67">
        <v>4.5999999999999996</v>
      </c>
    </row>
    <row r="4153" spans="1:17" ht="14" customHeight="1" x14ac:dyDescent="0.2">
      <c r="A4153" s="46">
        <v>4151</v>
      </c>
      <c r="B4153" s="63">
        <v>-82.330216666666672</v>
      </c>
      <c r="C4153" s="63">
        <v>26.661249999999999</v>
      </c>
      <c r="D4153" s="71" t="s">
        <v>35</v>
      </c>
      <c r="E4153" s="72">
        <v>0</v>
      </c>
      <c r="F4153" s="64">
        <v>38937</v>
      </c>
      <c r="G4153" s="65">
        <v>0.76736111111111116</v>
      </c>
      <c r="H4153" s="66">
        <v>31.650333333333332</v>
      </c>
      <c r="I4153" s="66">
        <v>33.357333333333337</v>
      </c>
      <c r="J4153" s="66">
        <v>9.6696249709406121</v>
      </c>
      <c r="K4153" s="66">
        <v>3.2047658889480255</v>
      </c>
      <c r="L4153" s="67">
        <v>0.375</v>
      </c>
      <c r="M4153" s="67">
        <v>0.68</v>
      </c>
      <c r="N4153" s="67">
        <v>0.32500000000000001</v>
      </c>
      <c r="Q4153" s="67">
        <v>0</v>
      </c>
    </row>
    <row r="4154" spans="1:17" ht="14" customHeight="1" x14ac:dyDescent="0.2">
      <c r="A4154" s="46">
        <v>4152</v>
      </c>
      <c r="B4154" s="63">
        <v>-82.465466666666671</v>
      </c>
      <c r="C4154" s="63">
        <v>26.553966666666668</v>
      </c>
      <c r="D4154" s="71" t="s">
        <v>36</v>
      </c>
      <c r="E4154" s="72">
        <v>0</v>
      </c>
      <c r="F4154" s="64">
        <v>38937</v>
      </c>
      <c r="G4154" s="65">
        <v>0.81805555555555554</v>
      </c>
      <c r="H4154" s="66">
        <v>31.19</v>
      </c>
      <c r="I4154" s="66">
        <v>36.265000000000001</v>
      </c>
      <c r="J4154" s="66">
        <v>0.58190012491629206</v>
      </c>
      <c r="K4154" s="66">
        <v>0.20304218237851923</v>
      </c>
      <c r="L4154" s="67">
        <v>0</v>
      </c>
      <c r="M4154" s="67">
        <v>0.44</v>
      </c>
      <c r="N4154" s="67">
        <v>0</v>
      </c>
      <c r="Q4154" s="67">
        <v>0</v>
      </c>
    </row>
    <row r="4155" spans="1:17" ht="14" customHeight="1" x14ac:dyDescent="0.2">
      <c r="A4155" s="46">
        <v>4153</v>
      </c>
      <c r="B4155" s="63">
        <v>-82.616050000000001</v>
      </c>
      <c r="C4155" s="63">
        <v>26.472333333333335</v>
      </c>
      <c r="D4155" s="71" t="s">
        <v>37</v>
      </c>
      <c r="E4155" s="72">
        <v>0</v>
      </c>
      <c r="F4155" s="64">
        <v>38937</v>
      </c>
      <c r="G4155" s="65">
        <v>0.85624999999999996</v>
      </c>
      <c r="H4155" s="66">
        <v>30.614000000000001</v>
      </c>
      <c r="I4155" s="66">
        <v>36.332999999999998</v>
      </c>
      <c r="J4155" s="66">
        <v>0.31544612963957608</v>
      </c>
      <c r="K4155" s="66">
        <v>7.2846835714918901E-2</v>
      </c>
      <c r="L4155" s="67">
        <v>0</v>
      </c>
      <c r="M4155" s="67">
        <v>0</v>
      </c>
      <c r="N4155" s="67">
        <v>0</v>
      </c>
      <c r="Q4155" s="67">
        <v>0</v>
      </c>
    </row>
    <row r="4156" spans="1:17" ht="14" customHeight="1" x14ac:dyDescent="0.2">
      <c r="A4156" s="46">
        <v>4154</v>
      </c>
      <c r="B4156" s="63">
        <v>-82.766999999999996</v>
      </c>
      <c r="C4156" s="63">
        <v>26.384</v>
      </c>
      <c r="D4156" s="71" t="s">
        <v>38</v>
      </c>
      <c r="E4156" s="72">
        <v>0</v>
      </c>
      <c r="F4156" s="64">
        <v>38937</v>
      </c>
      <c r="G4156" s="65">
        <v>0.8965277777777777</v>
      </c>
      <c r="H4156" s="66">
        <v>29.967666666666663</v>
      </c>
      <c r="I4156" s="66">
        <v>36.345333333333336</v>
      </c>
      <c r="J4156" s="66">
        <v>0.15724894739047002</v>
      </c>
      <c r="K4156" s="66">
        <v>3.7315354116068553E-2</v>
      </c>
      <c r="L4156" s="67">
        <v>0</v>
      </c>
      <c r="M4156" s="67">
        <v>0.01</v>
      </c>
      <c r="N4156" s="67">
        <v>0</v>
      </c>
      <c r="Q4156" s="67">
        <v>0</v>
      </c>
    </row>
    <row r="4157" spans="1:17" ht="14" customHeight="1" x14ac:dyDescent="0.2">
      <c r="A4157" s="46">
        <v>4155</v>
      </c>
      <c r="B4157" s="63">
        <v>-82.215999999999994</v>
      </c>
      <c r="C4157" s="63">
        <v>26.184249999999999</v>
      </c>
      <c r="D4157" s="71" t="s">
        <v>39</v>
      </c>
      <c r="E4157" s="72">
        <v>0</v>
      </c>
      <c r="F4157" s="64">
        <v>38938</v>
      </c>
      <c r="G4157" s="65">
        <v>6.8750000000000006E-2</v>
      </c>
      <c r="H4157" s="66">
        <v>30.292333333333335</v>
      </c>
      <c r="I4157" s="66">
        <v>36.228666666666669</v>
      </c>
      <c r="J4157" s="66">
        <v>0.63594951185854409</v>
      </c>
      <c r="K4157" s="66">
        <v>0.23687402253048753</v>
      </c>
      <c r="L4157" s="67">
        <v>0</v>
      </c>
      <c r="M4157" s="67">
        <v>0.01</v>
      </c>
      <c r="N4157" s="67">
        <v>0</v>
      </c>
      <c r="Q4157" s="67">
        <v>0</v>
      </c>
    </row>
    <row r="4158" spans="1:17" ht="14" customHeight="1" x14ac:dyDescent="0.2">
      <c r="A4158" s="46">
        <v>4156</v>
      </c>
      <c r="B4158" s="63">
        <v>-82.140333333333331</v>
      </c>
      <c r="C4158" s="63">
        <v>26.2485</v>
      </c>
      <c r="D4158" s="71" t="s">
        <v>33</v>
      </c>
      <c r="E4158" s="72">
        <v>0</v>
      </c>
      <c r="F4158" s="64">
        <v>38938</v>
      </c>
      <c r="G4158" s="65">
        <v>0.11180555555555556</v>
      </c>
      <c r="H4158" s="66">
        <v>30.343</v>
      </c>
      <c r="I4158" s="66">
        <v>36.22</v>
      </c>
      <c r="J4158" s="66">
        <v>0.94159721462554824</v>
      </c>
      <c r="K4158" s="66">
        <v>0.39235903435772052</v>
      </c>
      <c r="L4158" s="67">
        <v>0</v>
      </c>
      <c r="M4158" s="67">
        <v>0.13</v>
      </c>
      <c r="N4158" s="67">
        <v>0</v>
      </c>
      <c r="Q4158" s="67">
        <v>0</v>
      </c>
    </row>
    <row r="4159" spans="1:17" ht="14" customHeight="1" x14ac:dyDescent="0.2">
      <c r="A4159" s="46">
        <v>4157</v>
      </c>
      <c r="B4159" s="63">
        <v>-82.044366666666662</v>
      </c>
      <c r="C4159" s="63">
        <v>26.341266666666666</v>
      </c>
      <c r="D4159" s="71" t="s">
        <v>32</v>
      </c>
      <c r="E4159" s="72">
        <v>0</v>
      </c>
      <c r="F4159" s="64">
        <v>38938</v>
      </c>
      <c r="G4159" s="65">
        <v>0.53333333333333333</v>
      </c>
      <c r="H4159" s="66">
        <v>29.975000000000001</v>
      </c>
      <c r="I4159" s="66">
        <v>35.518999999999998</v>
      </c>
      <c r="J4159" s="66">
        <v>0.96151014665690415</v>
      </c>
      <c r="K4159" s="66">
        <v>0.29779580482636148</v>
      </c>
      <c r="L4159" s="67">
        <v>0</v>
      </c>
      <c r="M4159" s="67">
        <v>0.21</v>
      </c>
      <c r="N4159" s="67">
        <v>0</v>
      </c>
      <c r="Q4159" s="67">
        <v>1.3</v>
      </c>
    </row>
    <row r="4160" spans="1:17" ht="14" customHeight="1" x14ac:dyDescent="0.2">
      <c r="A4160" s="46">
        <v>4158</v>
      </c>
      <c r="B4160" s="63">
        <v>-82.00033333333333</v>
      </c>
      <c r="C4160" s="63">
        <v>26.382933333333334</v>
      </c>
      <c r="D4160" s="71" t="s">
        <v>31</v>
      </c>
      <c r="E4160" s="72">
        <v>0</v>
      </c>
      <c r="F4160" s="64">
        <v>38938</v>
      </c>
      <c r="G4160" s="65">
        <v>0.55069444444444449</v>
      </c>
      <c r="H4160" s="66">
        <v>30.126000000000001</v>
      </c>
      <c r="I4160" s="66">
        <v>35.497999999999998</v>
      </c>
      <c r="J4160" s="66">
        <v>0.92421290888388841</v>
      </c>
      <c r="K4160" s="66">
        <v>0.29024715492213626</v>
      </c>
      <c r="L4160" s="67">
        <v>0</v>
      </c>
      <c r="M4160" s="67">
        <v>0.11</v>
      </c>
      <c r="N4160" s="67">
        <v>0</v>
      </c>
      <c r="Q4160" s="67">
        <v>0</v>
      </c>
    </row>
    <row r="4161" spans="1:17" ht="14" customHeight="1" x14ac:dyDescent="0.2">
      <c r="A4161" s="46">
        <v>4159</v>
      </c>
      <c r="B4161" s="63">
        <v>-81.960766666666672</v>
      </c>
      <c r="C4161" s="63">
        <v>26.426883333333333</v>
      </c>
      <c r="D4161" s="71" t="s">
        <v>30</v>
      </c>
      <c r="E4161" s="72">
        <v>0</v>
      </c>
      <c r="F4161" s="64">
        <v>38938</v>
      </c>
      <c r="G4161" s="65">
        <v>0.56944444444444442</v>
      </c>
      <c r="H4161" s="66">
        <v>30.181666666666668</v>
      </c>
      <c r="I4161" s="66">
        <v>33.373333333333335</v>
      </c>
      <c r="J4161" s="66">
        <v>2.2825593438799583</v>
      </c>
      <c r="K4161" s="66">
        <v>1.0151454027713085</v>
      </c>
      <c r="L4161" s="67">
        <v>0</v>
      </c>
      <c r="M4161" s="67">
        <v>0.65</v>
      </c>
      <c r="N4161" s="67">
        <v>0</v>
      </c>
      <c r="Q4161" s="67">
        <v>17.399999999999999</v>
      </c>
    </row>
    <row r="4162" spans="1:17" ht="14" customHeight="1" x14ac:dyDescent="0.2">
      <c r="A4162" s="46">
        <v>4160</v>
      </c>
      <c r="B4162" s="63">
        <v>-81.766000000000005</v>
      </c>
      <c r="C4162" s="63">
        <v>25.949516666666668</v>
      </c>
      <c r="D4162" s="71">
        <v>34</v>
      </c>
      <c r="E4162" s="72">
        <v>0</v>
      </c>
      <c r="F4162" s="64">
        <v>38939</v>
      </c>
      <c r="G4162" s="65">
        <v>0.61875000000000002</v>
      </c>
      <c r="H4162" s="66">
        <v>30.172000000000001</v>
      </c>
      <c r="I4162" s="66">
        <v>34.068999999999996</v>
      </c>
      <c r="J4162" s="66">
        <v>2.6558477998963306</v>
      </c>
      <c r="K4162" s="66">
        <v>0.69018465800960338</v>
      </c>
      <c r="L4162" s="67">
        <v>0</v>
      </c>
      <c r="M4162" s="67">
        <v>0.32500000000000001</v>
      </c>
      <c r="N4162" s="67">
        <v>0.02</v>
      </c>
      <c r="Q4162" s="67">
        <v>16.399999999999999</v>
      </c>
    </row>
    <row r="4163" spans="1:17" ht="14" customHeight="1" x14ac:dyDescent="0.2">
      <c r="A4163" s="46">
        <v>4161</v>
      </c>
      <c r="B4163" s="63">
        <v>-81.800133333333335</v>
      </c>
      <c r="C4163" s="63">
        <v>25.909766666666666</v>
      </c>
      <c r="D4163" s="71">
        <v>33</v>
      </c>
      <c r="E4163" s="72">
        <v>0</v>
      </c>
      <c r="F4163" s="64">
        <v>38939</v>
      </c>
      <c r="G4163" s="65">
        <v>0.63888888888888895</v>
      </c>
      <c r="H4163" s="66">
        <v>29.994666666666671</v>
      </c>
      <c r="I4163" s="66">
        <v>34.883666666666663</v>
      </c>
      <c r="J4163" s="66">
        <v>1.7039780409688923</v>
      </c>
      <c r="K4163" s="66">
        <v>0.49333118227281086</v>
      </c>
      <c r="L4163" s="67">
        <v>0</v>
      </c>
      <c r="M4163" s="67">
        <v>0.23</v>
      </c>
      <c r="N4163" s="67">
        <v>0</v>
      </c>
      <c r="Q4163" s="67">
        <v>14.35</v>
      </c>
    </row>
    <row r="4164" spans="1:17" ht="14" customHeight="1" x14ac:dyDescent="0.2">
      <c r="A4164" s="46">
        <v>4162</v>
      </c>
      <c r="B4164" s="63">
        <v>-81.833083333333335</v>
      </c>
      <c r="C4164" s="63">
        <v>25.872949999999999</v>
      </c>
      <c r="D4164" s="71">
        <v>32</v>
      </c>
      <c r="E4164" s="72">
        <v>0</v>
      </c>
      <c r="F4164" s="64">
        <v>38939</v>
      </c>
      <c r="G4164" s="65">
        <v>0.65833333333333333</v>
      </c>
      <c r="H4164" s="66">
        <v>30.055333333333333</v>
      </c>
      <c r="I4164" s="66">
        <v>35.237666666666662</v>
      </c>
      <c r="J4164" s="66">
        <v>1.0122407115939303</v>
      </c>
      <c r="K4164" s="66">
        <v>0.2888471228184416</v>
      </c>
      <c r="L4164" s="66">
        <v>0</v>
      </c>
      <c r="M4164" s="66">
        <v>8.5000000000000006E-2</v>
      </c>
      <c r="N4164" s="66">
        <v>0</v>
      </c>
      <c r="P4164" s="66"/>
      <c r="Q4164" s="66">
        <v>9.5500000000000007</v>
      </c>
    </row>
    <row r="4165" spans="1:17" ht="14" customHeight="1" x14ac:dyDescent="0.2">
      <c r="A4165" s="46">
        <v>4163</v>
      </c>
      <c r="B4165" s="63">
        <v>-81.938583333333327</v>
      </c>
      <c r="C4165" s="63">
        <v>25.736566666666668</v>
      </c>
      <c r="D4165" s="71">
        <v>31</v>
      </c>
      <c r="E4165" s="72">
        <v>0</v>
      </c>
      <c r="F4165" s="64">
        <v>38939</v>
      </c>
      <c r="G4165" s="65">
        <v>0.70486111111111116</v>
      </c>
      <c r="H4165" s="66">
        <v>30.084666666666667</v>
      </c>
      <c r="I4165" s="66">
        <v>35.997999999999998</v>
      </c>
      <c r="J4165" s="66">
        <v>0.56751856289364622</v>
      </c>
      <c r="K4165" s="66">
        <v>0.24346778476030811</v>
      </c>
      <c r="L4165" s="67">
        <v>0</v>
      </c>
      <c r="M4165" s="67">
        <v>0</v>
      </c>
      <c r="N4165" s="67">
        <v>0</v>
      </c>
      <c r="Q4165" s="67">
        <v>0</v>
      </c>
    </row>
    <row r="4166" spans="1:17" ht="14" customHeight="1" x14ac:dyDescent="0.2">
      <c r="A4166" s="46">
        <v>4164</v>
      </c>
      <c r="B4166" s="63">
        <v>-82.074833333333331</v>
      </c>
      <c r="C4166" s="63">
        <v>25.571883333333332</v>
      </c>
      <c r="D4166" s="71">
        <v>30.5</v>
      </c>
      <c r="E4166" s="72">
        <v>0</v>
      </c>
      <c r="F4166" s="64">
        <v>38939</v>
      </c>
      <c r="G4166" s="65">
        <v>0.76041666666666663</v>
      </c>
      <c r="H4166" s="66">
        <v>30.265000000000001</v>
      </c>
      <c r="I4166" s="66">
        <v>36.22</v>
      </c>
      <c r="J4166" s="66">
        <v>0.3830868828889441</v>
      </c>
      <c r="K4166" s="66">
        <v>0.13417282777339251</v>
      </c>
      <c r="L4166" s="67">
        <v>0</v>
      </c>
      <c r="M4166" s="67">
        <v>0</v>
      </c>
      <c r="N4166" s="67">
        <v>0</v>
      </c>
      <c r="Q4166" s="67">
        <v>0.01</v>
      </c>
    </row>
    <row r="4167" spans="1:17" ht="14" customHeight="1" x14ac:dyDescent="0.2">
      <c r="A4167" s="46">
        <v>4165</v>
      </c>
      <c r="B4167" s="63">
        <v>-82.206999999999994</v>
      </c>
      <c r="C4167" s="63">
        <v>25.401916666666665</v>
      </c>
      <c r="D4167" s="71">
        <v>30</v>
      </c>
      <c r="E4167" s="72">
        <v>0</v>
      </c>
      <c r="F4167" s="64">
        <v>38939</v>
      </c>
      <c r="G4167" s="65">
        <v>0.81111111111111101</v>
      </c>
      <c r="H4167" s="66">
        <v>30.213333333333335</v>
      </c>
      <c r="I4167" s="66">
        <v>36.468333333333334</v>
      </c>
      <c r="J4167" s="66">
        <v>0.30232888076177805</v>
      </c>
      <c r="K4167" s="66">
        <v>5.9920044233574034E-2</v>
      </c>
      <c r="L4167" s="67">
        <v>0</v>
      </c>
      <c r="M4167" s="67">
        <v>0</v>
      </c>
      <c r="N4167" s="67">
        <v>0</v>
      </c>
      <c r="Q4167" s="67">
        <v>2.105</v>
      </c>
    </row>
    <row r="4168" spans="1:17" ht="14" customHeight="1" x14ac:dyDescent="0.2">
      <c r="A4168" s="46">
        <v>4166</v>
      </c>
      <c r="B4168" s="63">
        <v>-82.35</v>
      </c>
      <c r="C4168" s="63">
        <v>25.226283333333335</v>
      </c>
      <c r="D4168" s="71">
        <v>29.5</v>
      </c>
      <c r="E4168" s="72">
        <v>0</v>
      </c>
      <c r="F4168" s="64">
        <v>38939</v>
      </c>
      <c r="G4168" s="65">
        <v>0.86736111111111114</v>
      </c>
      <c r="H4168" s="66">
        <v>30.743000000000002</v>
      </c>
      <c r="I4168" s="66">
        <v>36.54</v>
      </c>
      <c r="J4168" s="66">
        <v>0.11568465275359203</v>
      </c>
      <c r="K4168" s="66">
        <v>4.0858135287459789E-2</v>
      </c>
      <c r="L4168" s="67">
        <v>0</v>
      </c>
      <c r="M4168" s="67">
        <v>0</v>
      </c>
      <c r="N4168" s="67">
        <v>0</v>
      </c>
      <c r="Q4168" s="67">
        <v>0</v>
      </c>
    </row>
    <row r="4169" spans="1:17" ht="14" customHeight="1" x14ac:dyDescent="0.2">
      <c r="A4169" s="46">
        <v>4167</v>
      </c>
      <c r="B4169" s="63">
        <v>-82.478583333333333</v>
      </c>
      <c r="C4169" s="63">
        <v>25.063466666666667</v>
      </c>
      <c r="D4169" s="71">
        <v>29</v>
      </c>
      <c r="E4169" s="72">
        <v>0</v>
      </c>
      <c r="F4169" s="64">
        <v>38939</v>
      </c>
      <c r="G4169" s="65">
        <v>0.91527777777777775</v>
      </c>
      <c r="H4169" s="66">
        <v>30.221666666666664</v>
      </c>
      <c r="I4169" s="66">
        <v>36.496666666666663</v>
      </c>
      <c r="J4169" s="66">
        <v>0.21082421690340405</v>
      </c>
      <c r="K4169" s="66">
        <v>5.9643838591011071E-2</v>
      </c>
      <c r="L4169" s="67">
        <v>0</v>
      </c>
      <c r="M4169" s="67">
        <v>0</v>
      </c>
      <c r="N4169" s="67">
        <v>0</v>
      </c>
      <c r="Q4169" s="67">
        <v>0</v>
      </c>
    </row>
    <row r="4170" spans="1:17" ht="14" customHeight="1" x14ac:dyDescent="0.2">
      <c r="A4170" s="46">
        <v>4168</v>
      </c>
      <c r="B4170" s="63">
        <v>-82.616550000000004</v>
      </c>
      <c r="C4170" s="63">
        <v>24.900533333333332</v>
      </c>
      <c r="D4170" s="71">
        <v>28.5</v>
      </c>
      <c r="E4170" s="72">
        <v>0</v>
      </c>
      <c r="F4170" s="64">
        <v>38939</v>
      </c>
      <c r="G4170" s="65">
        <v>0.97291666666666676</v>
      </c>
      <c r="H4170" s="66">
        <v>30.381</v>
      </c>
      <c r="I4170" s="66">
        <v>36.423000000000002</v>
      </c>
      <c r="J4170" s="66">
        <v>0.20260618146189205</v>
      </c>
      <c r="K4170" s="66">
        <v>4.5021111364611593E-2</v>
      </c>
      <c r="L4170" s="67">
        <v>0</v>
      </c>
      <c r="M4170" s="67">
        <v>0</v>
      </c>
      <c r="N4170" s="67">
        <v>0</v>
      </c>
      <c r="Q4170" s="67">
        <v>0</v>
      </c>
    </row>
    <row r="4171" spans="1:17" ht="14" customHeight="1" x14ac:dyDescent="0.2">
      <c r="A4171" s="46">
        <v>4169</v>
      </c>
      <c r="B4171" s="63">
        <v>-82.747950000000003</v>
      </c>
      <c r="C4171" s="63">
        <v>24.729099999999999</v>
      </c>
      <c r="D4171" s="71">
        <v>28</v>
      </c>
      <c r="E4171" s="72">
        <v>0</v>
      </c>
      <c r="F4171" s="64">
        <v>38940</v>
      </c>
      <c r="G4171" s="65">
        <v>3.888888888888889E-2</v>
      </c>
      <c r="H4171" s="66">
        <v>30.028000000000002</v>
      </c>
      <c r="I4171" s="66">
        <v>36.484999999999999</v>
      </c>
      <c r="J4171" s="66">
        <v>0.22378342663809603</v>
      </c>
      <c r="K4171" s="66">
        <v>4.7938085344192277E-2</v>
      </c>
      <c r="L4171" s="67">
        <v>0</v>
      </c>
      <c r="M4171" s="67">
        <v>0</v>
      </c>
      <c r="N4171" s="67">
        <v>0</v>
      </c>
      <c r="Q4171" s="67">
        <v>0</v>
      </c>
    </row>
    <row r="4172" spans="1:17" ht="14" customHeight="1" x14ac:dyDescent="0.2">
      <c r="A4172" s="46">
        <v>4170</v>
      </c>
      <c r="B4172" s="63">
        <v>-82.918816666666672</v>
      </c>
      <c r="C4172" s="63">
        <v>24.690816666666667</v>
      </c>
      <c r="D4172" s="71" t="s">
        <v>16</v>
      </c>
      <c r="E4172" s="72">
        <v>0</v>
      </c>
      <c r="F4172" s="64">
        <v>38940</v>
      </c>
      <c r="G4172" s="65">
        <v>0.45902777777777781</v>
      </c>
      <c r="H4172" s="66">
        <v>29.707999999999998</v>
      </c>
      <c r="I4172" s="66">
        <v>36.438333333333333</v>
      </c>
      <c r="J4172" s="66">
        <v>0.29363672789094808</v>
      </c>
      <c r="K4172" s="66">
        <v>9.0756595056830341E-2</v>
      </c>
      <c r="M4172" s="67">
        <v>0</v>
      </c>
      <c r="N4172" s="67">
        <v>0.125</v>
      </c>
      <c r="Q4172" s="67">
        <v>0</v>
      </c>
    </row>
    <row r="4173" spans="1:17" ht="14" customHeight="1" x14ac:dyDescent="0.2">
      <c r="A4173" s="46">
        <v>4171</v>
      </c>
      <c r="B4173" s="63">
        <v>-83.051266666666663</v>
      </c>
      <c r="C4173" s="63">
        <v>24.692399999999999</v>
      </c>
      <c r="D4173" s="71" t="s">
        <v>17</v>
      </c>
      <c r="E4173" s="72">
        <v>0</v>
      </c>
      <c r="F4173" s="64">
        <v>38940</v>
      </c>
      <c r="G4173" s="65">
        <v>0.49305555555555558</v>
      </c>
      <c r="H4173" s="66">
        <v>29.532666666666668</v>
      </c>
      <c r="I4173" s="66">
        <v>36.385333333333335</v>
      </c>
      <c r="J4173" s="66">
        <v>0.13543954564184205</v>
      </c>
      <c r="K4173" s="66">
        <v>6.5670584190256565E-2</v>
      </c>
      <c r="M4173" s="67">
        <v>0.01</v>
      </c>
      <c r="N4173" s="67">
        <v>0.25</v>
      </c>
      <c r="Q4173" s="67">
        <v>0</v>
      </c>
    </row>
    <row r="4174" spans="1:17" ht="14" customHeight="1" x14ac:dyDescent="0.2">
      <c r="A4174" s="46">
        <v>4172</v>
      </c>
      <c r="B4174" s="63">
        <v>-83.184799999999996</v>
      </c>
      <c r="C4174" s="63">
        <v>24.696283333333334</v>
      </c>
      <c r="D4174" s="71" t="s">
        <v>18</v>
      </c>
      <c r="E4174" s="72">
        <v>0</v>
      </c>
      <c r="F4174" s="64">
        <v>38940</v>
      </c>
      <c r="G4174" s="65">
        <v>0.54305555555555551</v>
      </c>
      <c r="H4174" s="66">
        <v>29.408000000000001</v>
      </c>
      <c r="I4174" s="66">
        <v>36.145000000000003</v>
      </c>
      <c r="J4174" s="66">
        <v>0.14002268079191604</v>
      </c>
      <c r="K4174" s="66">
        <v>4.3817604096151902E-2</v>
      </c>
      <c r="M4174" s="67">
        <v>0</v>
      </c>
      <c r="N4174" s="67">
        <v>0.26</v>
      </c>
      <c r="Q4174" s="67">
        <v>0</v>
      </c>
    </row>
    <row r="4175" spans="1:17" ht="14" customHeight="1" x14ac:dyDescent="0.2">
      <c r="A4175" s="46">
        <v>4173</v>
      </c>
      <c r="B4175" s="63">
        <v>-83.308683333333335</v>
      </c>
      <c r="C4175" s="63">
        <v>24.692599999999999</v>
      </c>
      <c r="D4175" s="71" t="s">
        <v>19</v>
      </c>
      <c r="E4175" s="72">
        <v>0</v>
      </c>
      <c r="F4175" s="64">
        <v>38940</v>
      </c>
      <c r="G4175" s="65">
        <v>0.57847222222222217</v>
      </c>
      <c r="H4175" s="66">
        <v>29.416666666666668</v>
      </c>
      <c r="I4175" s="66">
        <v>36.181333333333335</v>
      </c>
      <c r="J4175" s="66">
        <v>0.15914541710774202</v>
      </c>
      <c r="K4175" s="66">
        <v>6.1741470644133559E-2</v>
      </c>
      <c r="M4175" s="67">
        <v>0</v>
      </c>
      <c r="N4175" s="67">
        <v>0</v>
      </c>
      <c r="Q4175" s="67">
        <v>0</v>
      </c>
    </row>
    <row r="4176" spans="1:17" ht="14" customHeight="1" x14ac:dyDescent="0.2">
      <c r="A4176" s="46">
        <v>4174</v>
      </c>
      <c r="B4176" s="63">
        <v>-83.265616666666673</v>
      </c>
      <c r="C4176" s="63">
        <v>24.564133333333334</v>
      </c>
      <c r="D4176" s="71" t="s">
        <v>20</v>
      </c>
      <c r="E4176" s="72">
        <v>0</v>
      </c>
      <c r="F4176" s="64">
        <v>38940</v>
      </c>
      <c r="G4176" s="65">
        <v>0.62291666666666667</v>
      </c>
      <c r="H4176" s="66">
        <v>29.545000000000002</v>
      </c>
      <c r="I4176" s="66">
        <v>36.017000000000003</v>
      </c>
      <c r="J4176" s="66">
        <v>0.12358660990889202</v>
      </c>
      <c r="K4176" s="66">
        <v>4.6883472441861911E-2</v>
      </c>
      <c r="M4176" s="67">
        <v>0</v>
      </c>
      <c r="N4176" s="67">
        <v>0</v>
      </c>
      <c r="Q4176" s="67">
        <v>0</v>
      </c>
    </row>
    <row r="4177" spans="1:17" ht="14" customHeight="1" x14ac:dyDescent="0.2">
      <c r="A4177" s="46">
        <v>4175</v>
      </c>
      <c r="B4177" s="63">
        <v>-83.232833333333332</v>
      </c>
      <c r="C4177" s="63">
        <v>24.432833333333335</v>
      </c>
      <c r="D4177" s="71" t="s">
        <v>21</v>
      </c>
      <c r="E4177" s="72">
        <v>0</v>
      </c>
      <c r="F4177" s="64">
        <v>38940</v>
      </c>
      <c r="G4177" s="65">
        <v>0.66319444444444442</v>
      </c>
      <c r="H4177" s="66">
        <v>29.89</v>
      </c>
      <c r="I4177" s="66">
        <v>36.112000000000002</v>
      </c>
      <c r="J4177" s="66">
        <v>0.14666032480236807</v>
      </c>
      <c r="K4177" s="66">
        <v>3.2723225906595217E-2</v>
      </c>
      <c r="M4177" s="67">
        <v>0</v>
      </c>
      <c r="N4177" s="67">
        <v>0</v>
      </c>
      <c r="Q4177" s="67">
        <v>0</v>
      </c>
    </row>
    <row r="4178" spans="1:17" ht="14" customHeight="1" x14ac:dyDescent="0.2">
      <c r="A4178" s="46">
        <v>4176</v>
      </c>
      <c r="B4178" s="63">
        <v>-83.192049999999995</v>
      </c>
      <c r="C4178" s="63">
        <v>24.299966666666666</v>
      </c>
      <c r="D4178" s="71" t="s">
        <v>22</v>
      </c>
      <c r="E4178" s="72">
        <v>0</v>
      </c>
      <c r="F4178" s="64">
        <v>38940</v>
      </c>
      <c r="G4178" s="65">
        <v>0.7055555555555556</v>
      </c>
      <c r="H4178" s="66">
        <v>30.28533333333333</v>
      </c>
      <c r="I4178" s="66">
        <v>36.174999999999997</v>
      </c>
      <c r="J4178" s="66">
        <v>0.130066214776238</v>
      </c>
      <c r="K4178" s="66">
        <v>5.1267157136083534E-2</v>
      </c>
      <c r="M4178" s="67">
        <v>0.01</v>
      </c>
      <c r="N4178" s="67">
        <v>0.16</v>
      </c>
      <c r="Q4178" s="67">
        <v>0</v>
      </c>
    </row>
    <row r="4179" spans="1:17" ht="14" customHeight="1" x14ac:dyDescent="0.2">
      <c r="A4179" s="46">
        <v>4177</v>
      </c>
      <c r="B4179" s="63">
        <v>-83.115250000000003</v>
      </c>
      <c r="C4179" s="63">
        <v>24.383116666666666</v>
      </c>
      <c r="D4179" s="71" t="s">
        <v>23</v>
      </c>
      <c r="E4179" s="72">
        <v>0</v>
      </c>
      <c r="F4179" s="64">
        <v>38940</v>
      </c>
      <c r="G4179" s="65">
        <v>0.76180555555555562</v>
      </c>
      <c r="H4179" s="66">
        <v>30.531000000000002</v>
      </c>
      <c r="I4179" s="66">
        <v>36.112000000000002</v>
      </c>
      <c r="J4179" s="66">
        <v>0.20039363345840802</v>
      </c>
      <c r="K4179" s="66">
        <v>8.0102073938992574E-2</v>
      </c>
      <c r="M4179" s="67">
        <v>0</v>
      </c>
      <c r="N4179" s="67">
        <v>0.09</v>
      </c>
      <c r="Q4179" s="67">
        <v>0</v>
      </c>
    </row>
    <row r="4180" spans="1:17" ht="14" customHeight="1" x14ac:dyDescent="0.2">
      <c r="A4180" s="46">
        <v>4178</v>
      </c>
      <c r="B4180" s="63">
        <v>-83.042199999999994</v>
      </c>
      <c r="C4180" s="63">
        <v>24.467949999999998</v>
      </c>
      <c r="D4180" s="71" t="s">
        <v>24</v>
      </c>
      <c r="E4180" s="72">
        <v>0</v>
      </c>
      <c r="F4180" s="64">
        <v>38940</v>
      </c>
      <c r="G4180" s="65">
        <v>0.7895833333333333</v>
      </c>
      <c r="H4180" s="66">
        <v>30.052000000000003</v>
      </c>
      <c r="I4180" s="66">
        <v>36.206666666666671</v>
      </c>
      <c r="J4180" s="66">
        <v>0.22473166149673207</v>
      </c>
      <c r="K4180" s="66">
        <v>4.7825488144138339E-2</v>
      </c>
      <c r="M4180" s="67">
        <v>1.4999999999999999E-2</v>
      </c>
      <c r="N4180" s="67">
        <v>0.125</v>
      </c>
      <c r="Q4180" s="67">
        <v>0</v>
      </c>
    </row>
    <row r="4181" spans="1:17" ht="14" customHeight="1" x14ac:dyDescent="0.2">
      <c r="A4181" s="46">
        <v>4179</v>
      </c>
      <c r="B4181" s="63">
        <v>-82.971999999999994</v>
      </c>
      <c r="C4181" s="63">
        <v>24.549233333333333</v>
      </c>
      <c r="D4181" s="71" t="s">
        <v>25</v>
      </c>
      <c r="E4181" s="72">
        <v>0</v>
      </c>
      <c r="F4181" s="64">
        <v>38940</v>
      </c>
      <c r="G4181" s="65">
        <v>0.82916666666666661</v>
      </c>
      <c r="H4181" s="66">
        <v>30.048000000000002</v>
      </c>
      <c r="I4181" s="66">
        <v>36.498999999999995</v>
      </c>
      <c r="J4181" s="66">
        <v>0.22109676120529403</v>
      </c>
      <c r="K4181" s="66">
        <v>5.0485477833897265E-2</v>
      </c>
      <c r="M4181" s="67">
        <v>0</v>
      </c>
      <c r="N4181" s="67">
        <v>0</v>
      </c>
      <c r="Q4181" s="67">
        <v>0</v>
      </c>
    </row>
    <row r="4182" spans="1:17" ht="14" customHeight="1" x14ac:dyDescent="0.2">
      <c r="A4182" s="46">
        <v>4180</v>
      </c>
      <c r="B4182" s="63">
        <v>-82.911433333333335</v>
      </c>
      <c r="C4182" s="63">
        <v>24.619133333333334</v>
      </c>
      <c r="D4182" s="71" t="s">
        <v>26</v>
      </c>
      <c r="E4182" s="72">
        <v>0</v>
      </c>
      <c r="F4182" s="64">
        <v>38940</v>
      </c>
      <c r="G4182" s="65">
        <v>0.87708333333333333</v>
      </c>
      <c r="H4182" s="66">
        <v>29.947999999999997</v>
      </c>
      <c r="I4182" s="66">
        <v>36.442666666666668</v>
      </c>
      <c r="J4182" s="66">
        <v>0.33235631795191811</v>
      </c>
      <c r="K4182" s="66">
        <v>5.7747195662838181E-2</v>
      </c>
      <c r="M4182" s="67">
        <v>0</v>
      </c>
      <c r="N4182" s="67">
        <v>0.01</v>
      </c>
      <c r="Q4182" s="67">
        <v>0</v>
      </c>
    </row>
    <row r="4183" spans="1:17" ht="14" customHeight="1" x14ac:dyDescent="0.2">
      <c r="A4183" s="46">
        <v>4181</v>
      </c>
      <c r="B4183" s="63">
        <v>-82.768533333333338</v>
      </c>
      <c r="C4183" s="63">
        <v>24.5899</v>
      </c>
      <c r="D4183" s="71">
        <v>27</v>
      </c>
      <c r="E4183" s="72">
        <v>0</v>
      </c>
      <c r="F4183" s="64">
        <v>38941</v>
      </c>
      <c r="G4183" s="65">
        <v>0.4777777777777778</v>
      </c>
      <c r="H4183" s="66">
        <v>29.677666666666667</v>
      </c>
      <c r="I4183" s="66">
        <v>36.37766666666667</v>
      </c>
      <c r="J4183" s="66">
        <v>0.23579440151415204</v>
      </c>
      <c r="K4183" s="66">
        <v>6.8516979152839205E-2</v>
      </c>
      <c r="L4183" s="67">
        <v>0</v>
      </c>
      <c r="M4183" s="67">
        <v>0</v>
      </c>
      <c r="N4183" s="67">
        <v>0</v>
      </c>
      <c r="Q4183" s="67">
        <v>0</v>
      </c>
    </row>
    <row r="4184" spans="1:17" ht="14" customHeight="1" x14ac:dyDescent="0.2">
      <c r="A4184" s="46">
        <v>4182</v>
      </c>
      <c r="B4184" s="63">
        <v>-82.76991666666666</v>
      </c>
      <c r="C4184" s="63">
        <v>24.492783333333332</v>
      </c>
      <c r="D4184" s="71">
        <v>26</v>
      </c>
      <c r="E4184" s="72">
        <v>0</v>
      </c>
      <c r="F4184" s="64">
        <v>38941</v>
      </c>
      <c r="G4184" s="65">
        <v>0.51111111111111118</v>
      </c>
      <c r="H4184" s="66">
        <v>29.646000000000001</v>
      </c>
      <c r="I4184" s="66">
        <v>36.341000000000001</v>
      </c>
      <c r="J4184" s="66">
        <v>0.21240460833446406</v>
      </c>
      <c r="K4184" s="66">
        <v>6.3912910770025866E-2</v>
      </c>
      <c r="L4184" s="67">
        <v>0</v>
      </c>
      <c r="M4184" s="67">
        <v>0</v>
      </c>
      <c r="N4184" s="67">
        <v>0</v>
      </c>
      <c r="Q4184" s="67">
        <v>0</v>
      </c>
    </row>
    <row r="4185" spans="1:17" ht="14" customHeight="1" x14ac:dyDescent="0.2">
      <c r="A4185" s="46">
        <v>4183</v>
      </c>
      <c r="B4185" s="63">
        <v>-82.765050000000002</v>
      </c>
      <c r="C4185" s="63">
        <v>24.392333333333333</v>
      </c>
      <c r="D4185" s="71">
        <v>25</v>
      </c>
      <c r="E4185" s="72">
        <v>0</v>
      </c>
      <c r="F4185" s="64">
        <v>38941</v>
      </c>
      <c r="G4185" s="65">
        <v>0.53680555555555554</v>
      </c>
      <c r="H4185" s="98">
        <v>29.627700000000001</v>
      </c>
      <c r="I4185" s="98">
        <v>36.185000000000002</v>
      </c>
      <c r="J4185" s="66">
        <v>0.152349733954184</v>
      </c>
      <c r="K4185" s="66">
        <v>4.8481849991720533E-2</v>
      </c>
      <c r="L4185" s="67">
        <v>0</v>
      </c>
      <c r="M4185" s="67">
        <v>0</v>
      </c>
      <c r="N4185" s="67">
        <v>0</v>
      </c>
      <c r="Q4185" s="67">
        <v>0</v>
      </c>
    </row>
    <row r="4186" spans="1:17" ht="14" customHeight="1" x14ac:dyDescent="0.2">
      <c r="A4186" s="46">
        <v>4184</v>
      </c>
      <c r="B4186" s="63">
        <v>-82.765649999999994</v>
      </c>
      <c r="C4186" s="63">
        <v>24.286200000000001</v>
      </c>
      <c r="D4186" s="71">
        <v>25.5</v>
      </c>
      <c r="E4186" s="72">
        <v>0</v>
      </c>
      <c r="F4186" s="64">
        <v>38941</v>
      </c>
      <c r="G4186" s="65">
        <v>0.56458333333333333</v>
      </c>
      <c r="H4186" s="98">
        <v>29.672966666666667</v>
      </c>
      <c r="I4186" s="98">
        <v>36.168800000000005</v>
      </c>
      <c r="J4186" s="66">
        <v>0.11046936103109403</v>
      </c>
      <c r="K4186" s="66">
        <v>3.0335584439994373E-2</v>
      </c>
      <c r="L4186" s="67">
        <v>0</v>
      </c>
      <c r="M4186" s="67">
        <v>0</v>
      </c>
      <c r="N4186" s="67">
        <v>0</v>
      </c>
      <c r="Q4186" s="67">
        <v>0</v>
      </c>
    </row>
    <row r="4187" spans="1:17" ht="14" customHeight="1" x14ac:dyDescent="0.2">
      <c r="A4187" s="46">
        <v>4185</v>
      </c>
      <c r="B4187" s="63">
        <v>-81.828166666666661</v>
      </c>
      <c r="C4187" s="63">
        <v>24.396516666666667</v>
      </c>
      <c r="D4187" s="71">
        <v>22.5</v>
      </c>
      <c r="E4187" s="72">
        <v>0</v>
      </c>
      <c r="F4187" s="64">
        <v>38941</v>
      </c>
      <c r="G4187" s="65">
        <v>0.8027777777777777</v>
      </c>
      <c r="H4187" s="66">
        <v>30.297333333333331</v>
      </c>
      <c r="I4187" s="66">
        <v>36.44</v>
      </c>
      <c r="J4187" s="66">
        <v>0.19343991116174403</v>
      </c>
      <c r="K4187" s="66">
        <v>8.0231422023902571E-2</v>
      </c>
      <c r="L4187" s="67">
        <v>0</v>
      </c>
      <c r="M4187" s="67">
        <v>0</v>
      </c>
      <c r="N4187" s="67">
        <v>0.06</v>
      </c>
      <c r="Q4187" s="67">
        <v>0</v>
      </c>
    </row>
    <row r="4188" spans="1:17" ht="14" customHeight="1" x14ac:dyDescent="0.2">
      <c r="A4188" s="46">
        <v>4186</v>
      </c>
      <c r="B4188" s="63">
        <v>-81.82768333333334</v>
      </c>
      <c r="C4188" s="63">
        <v>24.454049999999999</v>
      </c>
      <c r="D4188" s="71">
        <v>22</v>
      </c>
      <c r="E4188" s="72">
        <v>0</v>
      </c>
      <c r="F4188" s="64">
        <v>38941</v>
      </c>
      <c r="G4188" s="65">
        <v>0.83194444444444438</v>
      </c>
      <c r="H4188" s="66">
        <v>30.641999999999999</v>
      </c>
      <c r="I4188" s="66">
        <v>36.288000000000004</v>
      </c>
      <c r="J4188" s="66">
        <v>0.4225966686654441</v>
      </c>
      <c r="K4188" s="66">
        <v>5.6780801474502832E-2</v>
      </c>
      <c r="L4188" s="67">
        <v>0</v>
      </c>
      <c r="M4188" s="67">
        <v>0.01</v>
      </c>
      <c r="N4188" s="67">
        <v>1.1000000000000001</v>
      </c>
      <c r="Q4188" s="67">
        <v>0</v>
      </c>
    </row>
    <row r="4189" spans="1:17" ht="14" customHeight="1" x14ac:dyDescent="0.2">
      <c r="A4189" s="46">
        <v>4187</v>
      </c>
      <c r="B4189" s="63">
        <v>-81.827183333333338</v>
      </c>
      <c r="C4189" s="63">
        <v>24.485983333333333</v>
      </c>
      <c r="D4189" s="71">
        <v>23</v>
      </c>
      <c r="E4189" s="72">
        <v>0</v>
      </c>
      <c r="F4189" s="64">
        <v>38941</v>
      </c>
      <c r="G4189" s="65">
        <v>0.84097222222222223</v>
      </c>
      <c r="H4189" s="66">
        <v>30.806333333333338</v>
      </c>
      <c r="I4189" s="66">
        <v>36.397666666666673</v>
      </c>
      <c r="J4189" s="66">
        <v>0.61429814925302217</v>
      </c>
      <c r="K4189" s="66">
        <v>9.9614957062308357E-2</v>
      </c>
      <c r="L4189" s="67">
        <v>0</v>
      </c>
      <c r="M4189" s="67">
        <v>0</v>
      </c>
      <c r="N4189" s="67">
        <v>0.1</v>
      </c>
      <c r="Q4189" s="67">
        <v>7.0000000000000007E-2</v>
      </c>
    </row>
    <row r="4190" spans="1:17" ht="14" customHeight="1" x14ac:dyDescent="0.2">
      <c r="A4190" s="46">
        <v>4188</v>
      </c>
      <c r="B4190" s="63">
        <v>-81.828583333333327</v>
      </c>
      <c r="C4190" s="63">
        <v>24.535666666666668</v>
      </c>
      <c r="D4190" s="71">
        <v>24</v>
      </c>
      <c r="E4190" s="72">
        <v>0</v>
      </c>
      <c r="F4190" s="64">
        <v>38941</v>
      </c>
      <c r="G4190" s="65">
        <v>0.86875000000000002</v>
      </c>
      <c r="H4190" s="66">
        <v>30.888999999999999</v>
      </c>
      <c r="I4190" s="66">
        <v>36.367666666666672</v>
      </c>
      <c r="J4190" s="66">
        <v>0.58695737749568411</v>
      </c>
      <c r="K4190" s="66">
        <v>0.22347187838588212</v>
      </c>
      <c r="L4190" s="67">
        <v>0</v>
      </c>
      <c r="M4190" s="67">
        <v>0</v>
      </c>
      <c r="N4190" s="67">
        <v>0.85499999999999998</v>
      </c>
      <c r="Q4190" s="67">
        <v>0</v>
      </c>
    </row>
    <row r="4191" spans="1:17" ht="14" customHeight="1" x14ac:dyDescent="0.2">
      <c r="A4191" s="46">
        <v>4189</v>
      </c>
      <c r="B4191" s="63">
        <v>-81.391433333333339</v>
      </c>
      <c r="C4191" s="63">
        <v>24.482766666666667</v>
      </c>
      <c r="D4191" s="71">
        <v>21.5</v>
      </c>
      <c r="E4191" s="72">
        <v>0</v>
      </c>
      <c r="F4191" s="64">
        <v>38942</v>
      </c>
      <c r="G4191" s="65">
        <v>0.71250000000000002</v>
      </c>
      <c r="H4191" s="66">
        <v>30.032</v>
      </c>
      <c r="I4191" s="66">
        <v>36.547999999999995</v>
      </c>
      <c r="J4191" s="66">
        <v>0.21841009577249201</v>
      </c>
      <c r="K4191" s="66">
        <v>7.5734360048416716E-2</v>
      </c>
      <c r="L4191" s="67">
        <v>0</v>
      </c>
      <c r="M4191" s="67">
        <v>0.02</v>
      </c>
      <c r="N4191" s="67">
        <v>0</v>
      </c>
      <c r="Q4191" s="67">
        <v>0</v>
      </c>
    </row>
    <row r="4192" spans="1:17" ht="14" customHeight="1" x14ac:dyDescent="0.2">
      <c r="A4192" s="46">
        <v>4190</v>
      </c>
      <c r="B4192" s="63">
        <v>-81.412816666666671</v>
      </c>
      <c r="C4192" s="63">
        <v>24.537816666666668</v>
      </c>
      <c r="D4192" s="71">
        <v>21</v>
      </c>
      <c r="E4192" s="72">
        <v>0</v>
      </c>
      <c r="F4192" s="64">
        <v>38942</v>
      </c>
      <c r="G4192" s="65">
        <v>0.74444444444444446</v>
      </c>
      <c r="H4192" s="66">
        <v>30.604666666666663</v>
      </c>
      <c r="I4192" s="66">
        <v>36.365333333333332</v>
      </c>
      <c r="J4192" s="66">
        <v>0.29663947160996207</v>
      </c>
      <c r="K4192" s="66">
        <v>5.321416144975516E-2</v>
      </c>
      <c r="L4192" s="67">
        <v>0</v>
      </c>
      <c r="M4192" s="67">
        <v>0.03</v>
      </c>
      <c r="N4192" s="67">
        <v>0.18</v>
      </c>
      <c r="Q4192" s="67">
        <v>0</v>
      </c>
    </row>
    <row r="4193" spans="1:17" ht="14" customHeight="1" x14ac:dyDescent="0.2">
      <c r="A4193" s="46">
        <v>4191</v>
      </c>
      <c r="B4193" s="63">
        <v>-81.417216666666661</v>
      </c>
      <c r="C4193" s="63">
        <v>24.575983333333333</v>
      </c>
      <c r="D4193" s="71">
        <v>20</v>
      </c>
      <c r="E4193" s="72">
        <v>0</v>
      </c>
      <c r="F4193" s="64">
        <v>38942</v>
      </c>
      <c r="G4193" s="65">
        <v>0.76944444444444438</v>
      </c>
      <c r="H4193" s="66">
        <v>31.169333333333338</v>
      </c>
      <c r="I4193" s="66">
        <v>36.588999999999999</v>
      </c>
      <c r="J4193" s="66">
        <v>0.38529943089242807</v>
      </c>
      <c r="K4193" s="66">
        <v>6.1627443505912836E-2</v>
      </c>
      <c r="L4193" s="67">
        <v>0</v>
      </c>
      <c r="M4193" s="67">
        <v>0</v>
      </c>
      <c r="N4193" s="67">
        <v>3.5000000000000003E-2</v>
      </c>
      <c r="Q4193" s="67">
        <v>0</v>
      </c>
    </row>
    <row r="4194" spans="1:17" ht="14" customHeight="1" x14ac:dyDescent="0.2">
      <c r="A4194" s="46">
        <v>4192</v>
      </c>
      <c r="B4194" s="63">
        <v>-81.422183333333336</v>
      </c>
      <c r="C4194" s="63">
        <v>24.609000000000002</v>
      </c>
      <c r="D4194" s="71">
        <v>19</v>
      </c>
      <c r="E4194" s="72">
        <v>0</v>
      </c>
      <c r="F4194" s="64">
        <v>38942</v>
      </c>
      <c r="G4194" s="65">
        <v>0.78749999999999998</v>
      </c>
      <c r="H4194" s="66">
        <v>32.246333333333332</v>
      </c>
      <c r="I4194" s="66">
        <v>36.860666666666667</v>
      </c>
      <c r="J4194" s="66">
        <v>0.49497859620799217</v>
      </c>
      <c r="K4194" s="66">
        <v>7.7572472863861888E-2</v>
      </c>
      <c r="L4194" s="67">
        <v>0</v>
      </c>
      <c r="M4194" s="67">
        <v>0</v>
      </c>
      <c r="N4194" s="67">
        <v>0.18</v>
      </c>
      <c r="Q4194" s="67">
        <v>0</v>
      </c>
    </row>
    <row r="4195" spans="1:17" ht="14" customHeight="1" x14ac:dyDescent="0.2">
      <c r="A4195" s="46">
        <v>4193</v>
      </c>
      <c r="B4195" s="63">
        <v>-81.203216666666663</v>
      </c>
      <c r="C4195" s="63">
        <v>24.673266666666667</v>
      </c>
      <c r="D4195" s="71">
        <v>16</v>
      </c>
      <c r="E4195" s="72">
        <v>0</v>
      </c>
      <c r="F4195" s="64">
        <v>38942</v>
      </c>
      <c r="G4195" s="65">
        <v>0.87777777777777777</v>
      </c>
      <c r="H4195" s="66">
        <v>31.947999999999997</v>
      </c>
      <c r="I4195" s="66">
        <v>36.117333333333335</v>
      </c>
      <c r="J4195" s="66">
        <v>0.40552844120999609</v>
      </c>
      <c r="K4195" s="66">
        <v>0.15017060174711844</v>
      </c>
      <c r="L4195" s="67">
        <v>0</v>
      </c>
      <c r="M4195" s="67">
        <v>0</v>
      </c>
      <c r="N4195" s="67">
        <v>0.23499999999999999</v>
      </c>
      <c r="Q4195" s="67">
        <v>0</v>
      </c>
    </row>
    <row r="4196" spans="1:17" ht="14" customHeight="1" x14ac:dyDescent="0.2">
      <c r="A4196" s="46">
        <v>4194</v>
      </c>
      <c r="B4196" s="63">
        <v>-81.193049999999999</v>
      </c>
      <c r="C4196" s="63">
        <v>24.634016666666668</v>
      </c>
      <c r="D4196" s="71">
        <v>17</v>
      </c>
      <c r="E4196" s="72">
        <v>0</v>
      </c>
      <c r="F4196" s="64">
        <v>38942</v>
      </c>
      <c r="G4196" s="65">
        <v>0.89722222222222225</v>
      </c>
      <c r="H4196" s="66">
        <v>31.988</v>
      </c>
      <c r="I4196" s="66">
        <v>36.056999999999995</v>
      </c>
      <c r="J4196" s="66">
        <v>0.33788768796062807</v>
      </c>
      <c r="K4196" s="66">
        <v>0.1065322734619665</v>
      </c>
      <c r="L4196" s="67">
        <v>18.8</v>
      </c>
      <c r="M4196" s="67">
        <v>0</v>
      </c>
      <c r="N4196" s="67">
        <v>8.5000000000000006E-2</v>
      </c>
      <c r="Q4196" s="67">
        <v>0</v>
      </c>
    </row>
    <row r="4197" spans="1:17" ht="14" customHeight="1" x14ac:dyDescent="0.2">
      <c r="A4197" s="46">
        <v>4195</v>
      </c>
      <c r="B4197" s="63">
        <v>-81.183250000000001</v>
      </c>
      <c r="C4197" s="63">
        <v>24.597983333333332</v>
      </c>
      <c r="D4197" s="71">
        <v>18</v>
      </c>
      <c r="E4197" s="72">
        <v>0</v>
      </c>
      <c r="F4197" s="64">
        <v>38942</v>
      </c>
      <c r="G4197" s="65">
        <v>0.91388888888888886</v>
      </c>
      <c r="H4197" s="66">
        <v>30.951000000000004</v>
      </c>
      <c r="I4197" s="66">
        <v>36.348000000000006</v>
      </c>
      <c r="J4197" s="66">
        <v>0.364754342288648</v>
      </c>
      <c r="K4197" s="66">
        <v>3.9415738578907414E-2</v>
      </c>
      <c r="L4197" s="67">
        <v>0</v>
      </c>
      <c r="M4197" s="67">
        <v>0</v>
      </c>
      <c r="N4197" s="67">
        <v>0.08</v>
      </c>
      <c r="Q4197" s="67">
        <v>0</v>
      </c>
    </row>
    <row r="4198" spans="1:17" ht="14" customHeight="1" x14ac:dyDescent="0.2">
      <c r="A4198" s="46">
        <v>4196</v>
      </c>
      <c r="B4198" s="63">
        <v>-81.0309666666667</v>
      </c>
      <c r="C4198" s="63">
        <v>24.700883333333334</v>
      </c>
      <c r="D4198" s="71">
        <v>13</v>
      </c>
      <c r="E4198" s="72">
        <v>0</v>
      </c>
      <c r="F4198" s="64">
        <v>38942</v>
      </c>
      <c r="G4198" s="65">
        <v>0.9770833333333333</v>
      </c>
      <c r="H4198" s="66">
        <v>32.198999999999998</v>
      </c>
      <c r="I4198" s="66">
        <v>36.305</v>
      </c>
      <c r="J4198" s="66">
        <v>0.29584927589443205</v>
      </c>
      <c r="K4198" s="66">
        <v>3.9519971083194896E-2</v>
      </c>
      <c r="L4198" s="67">
        <v>0</v>
      </c>
      <c r="M4198" s="67">
        <v>0</v>
      </c>
      <c r="N4198" s="67">
        <v>0.04</v>
      </c>
      <c r="Q4198" s="67">
        <v>0</v>
      </c>
    </row>
    <row r="4199" spans="1:17" ht="14" customHeight="1" x14ac:dyDescent="0.2">
      <c r="A4199" s="46">
        <v>4197</v>
      </c>
      <c r="B4199" s="63">
        <v>-81.025099999999995</v>
      </c>
      <c r="C4199" s="63">
        <v>24.675350000000002</v>
      </c>
      <c r="D4199" s="71">
        <v>14</v>
      </c>
      <c r="E4199" s="72">
        <v>0</v>
      </c>
      <c r="F4199" s="64">
        <v>38942</v>
      </c>
      <c r="G4199" s="65">
        <v>0.98402777777777783</v>
      </c>
      <c r="H4199" s="66">
        <v>32.058999999999997</v>
      </c>
      <c r="I4199" s="66">
        <v>36.238</v>
      </c>
      <c r="J4199" s="66">
        <v>0.28099359644246802</v>
      </c>
      <c r="K4199" s="66">
        <v>3.5991622046352145E-2</v>
      </c>
      <c r="L4199" s="67">
        <v>0</v>
      </c>
      <c r="M4199" s="67">
        <v>0</v>
      </c>
      <c r="N4199" s="67">
        <v>0.32</v>
      </c>
      <c r="Q4199" s="67">
        <v>0</v>
      </c>
    </row>
    <row r="4200" spans="1:17" ht="14" customHeight="1" x14ac:dyDescent="0.2">
      <c r="A4200" s="46">
        <v>4198</v>
      </c>
      <c r="B4200" s="63">
        <v>-81.016670000000005</v>
      </c>
      <c r="C4200" s="63">
        <v>24.643329999999999</v>
      </c>
      <c r="D4200" s="71">
        <v>15</v>
      </c>
      <c r="E4200" s="72">
        <v>0</v>
      </c>
      <c r="F4200" s="64">
        <v>38942</v>
      </c>
      <c r="G4200" s="65">
        <v>0.9916666666666667</v>
      </c>
      <c r="H4200" s="66">
        <v>32.541999999999994</v>
      </c>
      <c r="I4200" s="66">
        <v>36.173000000000002</v>
      </c>
      <c r="J4200" s="66">
        <v>0.38024217831303603</v>
      </c>
      <c r="K4200" s="66">
        <v>7.5180345614223237E-2</v>
      </c>
      <c r="L4200" s="67">
        <v>0</v>
      </c>
      <c r="M4200" s="67">
        <v>0</v>
      </c>
      <c r="N4200" s="67">
        <v>0.77</v>
      </c>
      <c r="Q4200" s="67">
        <v>0</v>
      </c>
    </row>
    <row r="4201" spans="1:17" ht="14" customHeight="1" x14ac:dyDescent="0.2">
      <c r="A4201" s="46">
        <v>4199</v>
      </c>
      <c r="B4201" s="63">
        <v>-80.859716666666699</v>
      </c>
      <c r="C4201" s="63">
        <v>24.78745</v>
      </c>
      <c r="D4201" s="71">
        <v>10</v>
      </c>
      <c r="E4201" s="72">
        <v>0</v>
      </c>
      <c r="F4201" s="64">
        <v>38943</v>
      </c>
      <c r="G4201" s="65">
        <v>0.45416666666666666</v>
      </c>
      <c r="H4201" s="66">
        <v>31.743666666666666</v>
      </c>
      <c r="I4201" s="66">
        <v>36.866333333333337</v>
      </c>
      <c r="J4201" s="66">
        <v>0.28478653587701197</v>
      </c>
      <c r="K4201" s="66">
        <v>0.26701286467338581</v>
      </c>
      <c r="L4201" s="67">
        <v>0</v>
      </c>
      <c r="M4201" s="67">
        <v>0</v>
      </c>
      <c r="N4201" s="67">
        <v>0.71499999999999997</v>
      </c>
      <c r="Q4201" s="67">
        <v>8.75</v>
      </c>
    </row>
    <row r="4202" spans="1:17" ht="14" customHeight="1" x14ac:dyDescent="0.2">
      <c r="A4202" s="46">
        <v>4200</v>
      </c>
      <c r="B4202" s="63">
        <v>-80.847766666666672</v>
      </c>
      <c r="C4202" s="63">
        <v>24.751866666666668</v>
      </c>
      <c r="D4202" s="71">
        <v>11</v>
      </c>
      <c r="E4202" s="72">
        <v>0</v>
      </c>
      <c r="F4202" s="64">
        <v>38943</v>
      </c>
      <c r="G4202" s="65">
        <v>0.46875</v>
      </c>
      <c r="H4202" s="66">
        <v>31.214000000000002</v>
      </c>
      <c r="I4202" s="66">
        <v>36.649000000000001</v>
      </c>
      <c r="J4202" s="66">
        <v>0.42607352981377605</v>
      </c>
      <c r="K4202" s="66">
        <v>0.12962551314333842</v>
      </c>
      <c r="L4202" s="67">
        <v>0</v>
      </c>
      <c r="M4202" s="67">
        <v>0</v>
      </c>
      <c r="N4202" s="67">
        <v>0.21</v>
      </c>
      <c r="Q4202" s="67">
        <v>3.1</v>
      </c>
    </row>
    <row r="4203" spans="1:17" ht="14" customHeight="1" x14ac:dyDescent="0.2">
      <c r="A4203" s="46">
        <v>4201</v>
      </c>
      <c r="B4203" s="63">
        <v>-80.831670000000003</v>
      </c>
      <c r="C4203" s="63">
        <v>24.713329999999999</v>
      </c>
      <c r="D4203" s="71">
        <v>12</v>
      </c>
      <c r="E4203" s="72">
        <v>0</v>
      </c>
      <c r="F4203" s="64">
        <v>38943</v>
      </c>
      <c r="G4203" s="65">
        <v>0.48333333333333334</v>
      </c>
      <c r="H4203" s="66">
        <v>30.623666666666665</v>
      </c>
      <c r="I4203" s="66">
        <v>36.292333333333339</v>
      </c>
      <c r="J4203" s="66">
        <v>0.28889555359776808</v>
      </c>
      <c r="K4203" s="66">
        <v>8.3520296243666539E-2</v>
      </c>
      <c r="L4203" s="67">
        <v>0</v>
      </c>
      <c r="M4203" s="67">
        <v>0</v>
      </c>
      <c r="N4203" s="67">
        <v>2.5000000000000001E-2</v>
      </c>
      <c r="Q4203" s="67">
        <v>0</v>
      </c>
    </row>
    <row r="4204" spans="1:17" ht="14" customHeight="1" x14ac:dyDescent="0.2">
      <c r="A4204" s="46">
        <v>4202</v>
      </c>
      <c r="B4204" s="63">
        <v>-80.75448333333334</v>
      </c>
      <c r="C4204" s="63">
        <v>24.8171</v>
      </c>
      <c r="D4204" s="71">
        <v>7</v>
      </c>
      <c r="E4204" s="72">
        <v>0</v>
      </c>
      <c r="F4204" s="64">
        <v>38943</v>
      </c>
      <c r="G4204" s="65">
        <v>0.52569444444444446</v>
      </c>
      <c r="H4204" s="66">
        <v>31.504000000000001</v>
      </c>
      <c r="I4204" s="66">
        <v>36.595666666666666</v>
      </c>
      <c r="J4204" s="66">
        <v>0.30817632905670006</v>
      </c>
      <c r="K4204" s="66">
        <v>0.152538566708246</v>
      </c>
      <c r="L4204" s="67">
        <v>0</v>
      </c>
      <c r="M4204" s="67">
        <v>1.4999999999999999E-2</v>
      </c>
      <c r="N4204" s="67">
        <v>0.35</v>
      </c>
      <c r="Q4204" s="67">
        <v>4.8550000000000004</v>
      </c>
    </row>
    <row r="4205" spans="1:17" ht="14" customHeight="1" x14ac:dyDescent="0.2">
      <c r="A4205" s="46">
        <v>4203</v>
      </c>
      <c r="B4205" s="63">
        <v>-80.742850000000004</v>
      </c>
      <c r="C4205" s="63">
        <v>24.792666666666666</v>
      </c>
      <c r="D4205" s="71">
        <v>8</v>
      </c>
      <c r="E4205" s="72">
        <v>0</v>
      </c>
      <c r="F4205" s="64">
        <v>38943</v>
      </c>
      <c r="G4205" s="65">
        <v>0.53749999999999998</v>
      </c>
      <c r="H4205" s="66">
        <v>31.063000000000002</v>
      </c>
      <c r="I4205" s="66">
        <v>36.207999999999998</v>
      </c>
      <c r="J4205" s="66">
        <v>0.20229010317568008</v>
      </c>
      <c r="K4205" s="66">
        <v>6.4278309912018453E-2</v>
      </c>
      <c r="L4205" s="67">
        <v>0</v>
      </c>
      <c r="M4205" s="67">
        <v>0</v>
      </c>
      <c r="N4205" s="67">
        <v>0.06</v>
      </c>
      <c r="Q4205" s="67">
        <v>0</v>
      </c>
    </row>
    <row r="4206" spans="1:17" ht="14" customHeight="1" x14ac:dyDescent="0.2">
      <c r="A4206" s="46">
        <v>4204</v>
      </c>
      <c r="B4206" s="63">
        <v>-80.721883333333338</v>
      </c>
      <c r="C4206" s="63">
        <v>24.762983333333334</v>
      </c>
      <c r="D4206" s="71">
        <v>9</v>
      </c>
      <c r="E4206" s="72">
        <v>0</v>
      </c>
      <c r="F4206" s="64">
        <v>38943</v>
      </c>
      <c r="G4206" s="65">
        <v>0.54861111111111105</v>
      </c>
      <c r="H4206" s="66">
        <v>30.481666666666666</v>
      </c>
      <c r="I4206" s="66">
        <v>36.295666666666669</v>
      </c>
      <c r="J4206" s="66">
        <v>0.24701518067467809</v>
      </c>
      <c r="K4206" s="66">
        <v>5.3675103471790657E-2</v>
      </c>
      <c r="L4206" s="67">
        <v>0</v>
      </c>
      <c r="M4206" s="67">
        <v>5.0000000000000001E-3</v>
      </c>
      <c r="N4206" s="67">
        <v>0.14499999999999999</v>
      </c>
      <c r="Q4206" s="67">
        <v>0</v>
      </c>
    </row>
    <row r="4207" spans="1:17" ht="14" customHeight="1" x14ac:dyDescent="0.2">
      <c r="A4207" s="46">
        <v>4205</v>
      </c>
      <c r="B4207" s="63">
        <v>-80.687150000000003</v>
      </c>
      <c r="C4207" s="63">
        <v>24.716316666666668</v>
      </c>
      <c r="D4207" s="71">
        <v>9.5</v>
      </c>
      <c r="E4207" s="72">
        <v>0</v>
      </c>
      <c r="F4207" s="64">
        <v>38943</v>
      </c>
      <c r="G4207" s="65">
        <v>0.57013888888888886</v>
      </c>
      <c r="H4207" s="66">
        <v>30.09</v>
      </c>
      <c r="I4207" s="66">
        <v>36.42</v>
      </c>
      <c r="J4207" s="67">
        <v>0.3442092536848681</v>
      </c>
      <c r="K4207" s="67">
        <v>0.13823222120321318</v>
      </c>
      <c r="L4207" s="67">
        <v>0</v>
      </c>
      <c r="M4207" s="67">
        <v>0</v>
      </c>
      <c r="N4207" s="67">
        <v>0</v>
      </c>
      <c r="O4207" s="67"/>
      <c r="Q4207" s="67">
        <v>0</v>
      </c>
    </row>
    <row r="4208" spans="1:17" ht="14" customHeight="1" x14ac:dyDescent="0.2">
      <c r="A4208" s="46">
        <v>4206</v>
      </c>
      <c r="B4208" s="63">
        <v>-80.286383333333333</v>
      </c>
      <c r="C4208" s="63">
        <v>25.049916666666668</v>
      </c>
      <c r="D4208" s="71">
        <v>6.5</v>
      </c>
      <c r="E4208" s="72">
        <v>0</v>
      </c>
      <c r="F4208" s="64">
        <v>38943</v>
      </c>
      <c r="G4208" s="65">
        <v>0.7104166666666667</v>
      </c>
      <c r="H4208" s="66">
        <v>29.957999999999998</v>
      </c>
      <c r="I4208" s="66">
        <v>36.315333333333335</v>
      </c>
      <c r="J4208" s="66">
        <v>0.15993561282327204</v>
      </c>
      <c r="K4208" s="66">
        <v>6.234400435957374E-2</v>
      </c>
      <c r="L4208" s="67">
        <v>0</v>
      </c>
      <c r="M4208" s="67">
        <v>0.01</v>
      </c>
      <c r="N4208" s="67">
        <v>0.08</v>
      </c>
      <c r="Q4208" s="67">
        <v>0</v>
      </c>
    </row>
    <row r="4209" spans="1:17" ht="14" customHeight="1" x14ac:dyDescent="0.2">
      <c r="A4209" s="46">
        <v>4207</v>
      </c>
      <c r="B4209" s="63">
        <v>-80.314449999999994</v>
      </c>
      <c r="C4209" s="63">
        <v>25.064133333333334</v>
      </c>
      <c r="D4209" s="71">
        <v>6</v>
      </c>
      <c r="E4209" s="72">
        <v>0</v>
      </c>
      <c r="F4209" s="64">
        <v>38943</v>
      </c>
      <c r="G4209" s="65">
        <v>0.72916666666666663</v>
      </c>
      <c r="H4209" s="66">
        <v>29.566666666666666</v>
      </c>
      <c r="I4209" s="66">
        <v>36.290333333333329</v>
      </c>
      <c r="J4209" s="66">
        <v>0.31007279877397204</v>
      </c>
      <c r="K4209" s="66">
        <v>8.532308667847105E-2</v>
      </c>
      <c r="L4209" s="67">
        <v>0</v>
      </c>
      <c r="M4209" s="67">
        <v>0</v>
      </c>
      <c r="N4209" s="67">
        <v>0.11</v>
      </c>
      <c r="Q4209" s="67">
        <v>0</v>
      </c>
    </row>
    <row r="4210" spans="1:17" ht="14" customHeight="1" x14ac:dyDescent="0.2">
      <c r="A4210" s="46">
        <v>4208</v>
      </c>
      <c r="B4210" s="63">
        <v>-80.333333333333329</v>
      </c>
      <c r="C4210" s="63">
        <v>25.080966666666665</v>
      </c>
      <c r="D4210" s="71">
        <v>5.5</v>
      </c>
      <c r="E4210" s="72">
        <v>0</v>
      </c>
      <c r="F4210" s="64">
        <v>38943</v>
      </c>
      <c r="G4210" s="65">
        <v>0.74305555555555547</v>
      </c>
      <c r="H4210" s="66">
        <v>30.2</v>
      </c>
      <c r="I4210" s="66">
        <v>36.244</v>
      </c>
      <c r="J4210" s="66">
        <v>0.40805706749969206</v>
      </c>
      <c r="K4210" s="66">
        <v>6.9649127323090601E-2</v>
      </c>
      <c r="L4210" s="67">
        <v>0</v>
      </c>
      <c r="M4210" s="67">
        <v>0.01</v>
      </c>
      <c r="N4210" s="67">
        <v>0.28999999999999998</v>
      </c>
      <c r="Q4210" s="67">
        <v>0</v>
      </c>
    </row>
    <row r="4211" spans="1:17" ht="14" customHeight="1" x14ac:dyDescent="0.2">
      <c r="A4211" s="46">
        <v>4209</v>
      </c>
      <c r="B4211" s="63">
        <v>-80.355266666666665</v>
      </c>
      <c r="C4211" s="63">
        <v>25.093050000000002</v>
      </c>
      <c r="D4211" s="71">
        <v>5</v>
      </c>
      <c r="E4211" s="72">
        <v>0</v>
      </c>
      <c r="F4211" s="64">
        <v>38943</v>
      </c>
      <c r="G4211" s="65">
        <v>0.75416666666666676</v>
      </c>
      <c r="H4211" s="66">
        <v>30.465999999999998</v>
      </c>
      <c r="I4211" s="66">
        <v>36.283333333333331</v>
      </c>
      <c r="J4211" s="66">
        <v>0.34294494054002006</v>
      </c>
      <c r="K4211" s="66">
        <v>7.0834973401229864E-2</v>
      </c>
      <c r="L4211" s="67">
        <v>0</v>
      </c>
      <c r="M4211" s="67">
        <v>0</v>
      </c>
      <c r="N4211" s="67">
        <v>7.4999999999999997E-2</v>
      </c>
      <c r="Q4211" s="67">
        <v>0</v>
      </c>
    </row>
    <row r="4212" spans="1:17" ht="14" customHeight="1" x14ac:dyDescent="0.2">
      <c r="A4212" s="46">
        <v>4210</v>
      </c>
      <c r="B4212" s="63">
        <v>-80.380583333333334</v>
      </c>
      <c r="C4212" s="63">
        <v>25.107616666666665</v>
      </c>
      <c r="D4212" s="71">
        <v>4</v>
      </c>
      <c r="E4212" s="72">
        <v>0</v>
      </c>
      <c r="F4212" s="64">
        <v>38943</v>
      </c>
      <c r="G4212" s="65">
        <v>0.76597222222222217</v>
      </c>
      <c r="H4212" s="66">
        <v>31.022000000000002</v>
      </c>
      <c r="I4212" s="66">
        <v>36.146000000000001</v>
      </c>
      <c r="J4212" s="66">
        <v>0.36981159486804005</v>
      </c>
      <c r="K4212" s="66">
        <v>8.7003658490189414E-2</v>
      </c>
      <c r="L4212" s="67">
        <v>0</v>
      </c>
      <c r="M4212" s="67">
        <v>0.03</v>
      </c>
      <c r="N4212" s="67">
        <v>0.08</v>
      </c>
      <c r="Q4212" s="67">
        <v>0</v>
      </c>
    </row>
    <row r="4213" spans="1:17" ht="14" customHeight="1" x14ac:dyDescent="0.2">
      <c r="A4213" s="46">
        <v>4211</v>
      </c>
      <c r="B4213" s="63">
        <v>-80.0822</v>
      </c>
      <c r="C4213" s="63">
        <v>25.644783333333333</v>
      </c>
      <c r="D4213" s="71">
        <v>3</v>
      </c>
      <c r="E4213" s="72">
        <v>0</v>
      </c>
      <c r="F4213" s="64">
        <v>38943</v>
      </c>
      <c r="G4213" s="65">
        <v>0.93819444444444444</v>
      </c>
      <c r="H4213" s="66">
        <v>30.038999999999998</v>
      </c>
      <c r="I4213" s="66">
        <v>35.81</v>
      </c>
      <c r="J4213" s="66">
        <v>0.4549946930021741</v>
      </c>
      <c r="K4213" s="66">
        <v>7.3824671937215314E-2</v>
      </c>
      <c r="L4213" s="67">
        <v>0</v>
      </c>
      <c r="M4213" s="67">
        <v>4.4999999999999998E-2</v>
      </c>
      <c r="N4213" s="67">
        <v>0.22</v>
      </c>
      <c r="Q4213" s="67">
        <v>0</v>
      </c>
    </row>
    <row r="4214" spans="1:17" ht="14" customHeight="1" x14ac:dyDescent="0.2">
      <c r="A4214" s="46">
        <v>4212</v>
      </c>
      <c r="B4214" s="63">
        <v>-80.10466666666666</v>
      </c>
      <c r="C4214" s="63">
        <v>25.642566666666667</v>
      </c>
      <c r="D4214" s="71">
        <v>2</v>
      </c>
      <c r="E4214" s="72">
        <v>0</v>
      </c>
      <c r="F4214" s="64">
        <v>38943</v>
      </c>
      <c r="G4214" s="65">
        <v>0.95138888888888884</v>
      </c>
      <c r="H4214" s="66">
        <v>29.952000000000002</v>
      </c>
      <c r="I4214" s="66">
        <v>35.273000000000003</v>
      </c>
      <c r="J4214" s="66">
        <v>0.63942637300687621</v>
      </c>
      <c r="K4214" s="66">
        <v>9.4542037114425409E-2</v>
      </c>
      <c r="L4214" s="67">
        <v>0</v>
      </c>
      <c r="M4214" s="67">
        <v>0</v>
      </c>
      <c r="N4214" s="67">
        <v>0.5</v>
      </c>
      <c r="Q4214" s="67">
        <v>0</v>
      </c>
    </row>
    <row r="4215" spans="1:17" ht="14" customHeight="1" x14ac:dyDescent="0.2">
      <c r="A4215" s="46">
        <v>4213</v>
      </c>
      <c r="B4215" s="63">
        <v>-80.126333333333335</v>
      </c>
      <c r="C4215" s="63">
        <v>25.644966666666665</v>
      </c>
      <c r="D4215" s="71">
        <v>1</v>
      </c>
      <c r="E4215" s="72">
        <v>0</v>
      </c>
      <c r="F4215" s="64">
        <v>38943</v>
      </c>
      <c r="G4215" s="65">
        <v>0.9590277777777777</v>
      </c>
      <c r="H4215" s="66">
        <v>30.578000000000003</v>
      </c>
      <c r="I4215" s="66">
        <v>35.12283333333334</v>
      </c>
      <c r="J4215" s="66">
        <v>0.66487067504694219</v>
      </c>
      <c r="K4215" s="66">
        <v>0.19611465917884263</v>
      </c>
      <c r="L4215" s="67">
        <v>7</v>
      </c>
      <c r="M4215" s="67">
        <v>0</v>
      </c>
      <c r="N4215" s="67">
        <v>0.53500000000000003</v>
      </c>
      <c r="P4215" s="66"/>
      <c r="Q4215" s="67">
        <v>0</v>
      </c>
    </row>
    <row r="4216" spans="1:17" ht="14" customHeight="1" x14ac:dyDescent="0.2">
      <c r="A4216" s="46">
        <v>4214</v>
      </c>
      <c r="B4216" s="63">
        <v>-80.964150000000004</v>
      </c>
      <c r="C4216" s="63">
        <v>24.931550000000001</v>
      </c>
      <c r="D4216" s="71">
        <v>71</v>
      </c>
      <c r="E4216" s="72">
        <v>0</v>
      </c>
      <c r="F4216" s="64">
        <v>39021</v>
      </c>
      <c r="G4216" s="65">
        <v>0.10972222222222222</v>
      </c>
      <c r="H4216" s="66">
        <v>24.405000000000001</v>
      </c>
      <c r="I4216" s="66">
        <v>37.052</v>
      </c>
      <c r="J4216" s="66">
        <v>0.37986347690625011</v>
      </c>
      <c r="K4216" s="66">
        <v>0.32557964365437497</v>
      </c>
      <c r="L4216" s="67">
        <v>0.28000000000000003</v>
      </c>
      <c r="M4216" s="67">
        <v>0</v>
      </c>
      <c r="N4216" s="67">
        <v>0.02</v>
      </c>
      <c r="Q4216" s="67">
        <v>3.6</v>
      </c>
    </row>
    <row r="4217" spans="1:17" ht="14" customHeight="1" x14ac:dyDescent="0.2">
      <c r="A4217" s="46">
        <v>4215</v>
      </c>
      <c r="B4217" s="63">
        <v>-81.024816666666666</v>
      </c>
      <c r="C4217" s="63">
        <v>24.929033333333333</v>
      </c>
      <c r="D4217" s="71">
        <v>70</v>
      </c>
      <c r="E4217" s="72">
        <v>0</v>
      </c>
      <c r="F4217" s="64">
        <v>39021</v>
      </c>
      <c r="G4217" s="65">
        <v>0.125</v>
      </c>
      <c r="H4217" s="66">
        <v>24.556999999999999</v>
      </c>
      <c r="I4217" s="66">
        <v>36.803999999999995</v>
      </c>
      <c r="J4217" s="66">
        <v>0.46875225612499993</v>
      </c>
      <c r="K4217" s="66">
        <v>0.33093473908812521</v>
      </c>
      <c r="L4217" s="67">
        <v>0</v>
      </c>
      <c r="M4217" s="67">
        <v>0</v>
      </c>
      <c r="N4217" s="67">
        <v>0.03</v>
      </c>
      <c r="Q4217" s="67">
        <v>12.4</v>
      </c>
    </row>
    <row r="4218" spans="1:17" ht="14" customHeight="1" x14ac:dyDescent="0.2">
      <c r="A4218" s="46">
        <v>4216</v>
      </c>
      <c r="B4218" s="63">
        <v>-81.093950000000007</v>
      </c>
      <c r="C4218" s="63">
        <v>24.930050000000001</v>
      </c>
      <c r="D4218" s="71">
        <v>69</v>
      </c>
      <c r="E4218" s="72">
        <v>0</v>
      </c>
      <c r="F4218" s="64">
        <v>39021</v>
      </c>
      <c r="G4218" s="65">
        <v>0.52013888888888882</v>
      </c>
      <c r="H4218" s="66">
        <v>24.426333333333332</v>
      </c>
      <c r="I4218" s="66">
        <v>37.449000000000005</v>
      </c>
      <c r="J4218" s="66">
        <v>0.53115580725</v>
      </c>
      <c r="K4218" s="66">
        <v>0.28793433862687501</v>
      </c>
      <c r="L4218" s="67">
        <v>0.06</v>
      </c>
      <c r="M4218" s="67">
        <v>0</v>
      </c>
      <c r="N4218" s="67">
        <v>0.03</v>
      </c>
      <c r="Q4218" s="67">
        <v>6.8</v>
      </c>
    </row>
    <row r="4219" spans="1:17" ht="14" customHeight="1" x14ac:dyDescent="0.2">
      <c r="A4219" s="46">
        <v>4217</v>
      </c>
      <c r="B4219" s="63">
        <v>-81.167516666666671</v>
      </c>
      <c r="C4219" s="63">
        <v>24.927116666666667</v>
      </c>
      <c r="D4219" s="71">
        <v>68</v>
      </c>
      <c r="E4219" s="72">
        <v>0</v>
      </c>
      <c r="F4219" s="64">
        <v>39021</v>
      </c>
      <c r="G4219" s="65">
        <v>0.55347222222222225</v>
      </c>
      <c r="H4219" s="66">
        <v>24.539000000000001</v>
      </c>
      <c r="I4219" s="66">
        <v>37.007666666666665</v>
      </c>
      <c r="J4219" s="66">
        <v>0.67990845818750012</v>
      </c>
      <c r="K4219" s="66">
        <v>0.36855464732156235</v>
      </c>
      <c r="L4219" s="67">
        <v>0.22</v>
      </c>
      <c r="M4219" s="67">
        <v>0</v>
      </c>
      <c r="N4219" s="67">
        <v>0.05</v>
      </c>
      <c r="Q4219" s="67">
        <v>5.8</v>
      </c>
    </row>
    <row r="4220" spans="1:17" ht="14" customHeight="1" x14ac:dyDescent="0.2">
      <c r="A4220" s="46">
        <v>4218</v>
      </c>
      <c r="B4220" s="63">
        <v>-81.126800000000003</v>
      </c>
      <c r="C4220" s="63">
        <v>25.028400000000001</v>
      </c>
      <c r="D4220" s="71">
        <v>67</v>
      </c>
      <c r="E4220" s="72">
        <v>0</v>
      </c>
      <c r="F4220" s="64">
        <v>39021</v>
      </c>
      <c r="G4220" s="65">
        <v>0.59236111111111112</v>
      </c>
      <c r="H4220" s="66">
        <v>24.43</v>
      </c>
      <c r="I4220" s="66">
        <v>34.102999999999994</v>
      </c>
      <c r="J4220" s="66">
        <v>0.8896134148749999</v>
      </c>
      <c r="K4220" s="66">
        <v>0.44088834492500018</v>
      </c>
      <c r="L4220" s="67">
        <v>0.19</v>
      </c>
      <c r="M4220" s="67">
        <v>0</v>
      </c>
      <c r="N4220" s="67">
        <v>0.04</v>
      </c>
      <c r="Q4220" s="67">
        <v>12.4</v>
      </c>
    </row>
    <row r="4221" spans="1:17" ht="14" customHeight="1" x14ac:dyDescent="0.2">
      <c r="A4221" s="46">
        <v>4219</v>
      </c>
      <c r="B4221" s="63">
        <v>-81.109016666666662</v>
      </c>
      <c r="C4221" s="63">
        <v>25.066833333333335</v>
      </c>
      <c r="D4221" s="71">
        <v>66</v>
      </c>
      <c r="E4221" s="72">
        <v>0</v>
      </c>
      <c r="F4221" s="64">
        <v>39021</v>
      </c>
      <c r="G4221" s="65">
        <v>0.60416666666666663</v>
      </c>
      <c r="H4221" s="66">
        <v>24.401</v>
      </c>
      <c r="I4221" s="66">
        <v>32.525999999999996</v>
      </c>
      <c r="J4221" s="66">
        <v>1.6540569161562502</v>
      </c>
      <c r="K4221" s="66">
        <v>0.76544667464671912</v>
      </c>
      <c r="L4221" s="67">
        <v>0.14000000000000001</v>
      </c>
      <c r="M4221" s="67">
        <v>0</v>
      </c>
      <c r="N4221" s="67">
        <v>0.3</v>
      </c>
      <c r="Q4221" s="67">
        <v>30.9</v>
      </c>
    </row>
    <row r="4222" spans="1:17" ht="14" customHeight="1" x14ac:dyDescent="0.2">
      <c r="A4222" s="46">
        <v>4220</v>
      </c>
      <c r="B4222" s="63">
        <v>-81.093999999999994</v>
      </c>
      <c r="C4222" s="63">
        <v>25.1</v>
      </c>
      <c r="D4222" s="71">
        <v>65</v>
      </c>
      <c r="E4222" s="72">
        <v>0</v>
      </c>
      <c r="F4222" s="64">
        <v>39021</v>
      </c>
      <c r="G4222" s="65">
        <v>0.61944444444444446</v>
      </c>
      <c r="H4222" s="66">
        <v>24.294</v>
      </c>
      <c r="I4222" s="66">
        <v>31.298000000000002</v>
      </c>
      <c r="J4222" s="66">
        <v>2.7965498376249998</v>
      </c>
      <c r="K4222" s="66">
        <v>1.0757646591262504</v>
      </c>
      <c r="L4222" s="67">
        <v>0.41</v>
      </c>
      <c r="M4222" s="67">
        <v>0</v>
      </c>
      <c r="N4222" s="67">
        <v>0.33</v>
      </c>
      <c r="Q4222" s="67">
        <v>46.5</v>
      </c>
    </row>
    <row r="4223" spans="1:17" ht="14" customHeight="1" x14ac:dyDescent="0.2">
      <c r="A4223" s="46">
        <v>4221</v>
      </c>
      <c r="B4223" s="63">
        <v>-81.155500000000004</v>
      </c>
      <c r="C4223" s="63">
        <v>25.165500000000002</v>
      </c>
      <c r="D4223" s="71">
        <v>64</v>
      </c>
      <c r="E4223" s="72">
        <v>0</v>
      </c>
      <c r="F4223" s="64">
        <v>39021</v>
      </c>
      <c r="G4223" s="65">
        <v>0.65555555555555556</v>
      </c>
      <c r="H4223" s="66">
        <v>24.332000000000001</v>
      </c>
      <c r="I4223" s="66">
        <v>29.863</v>
      </c>
      <c r="J4223" s="66">
        <v>4.7201755821875011</v>
      </c>
      <c r="K4223" s="66">
        <v>1.2601526402468752</v>
      </c>
      <c r="L4223" s="67">
        <v>0.79</v>
      </c>
      <c r="M4223" s="67">
        <v>0</v>
      </c>
      <c r="N4223" s="67">
        <v>0.3</v>
      </c>
      <c r="Q4223" s="67">
        <v>49.7</v>
      </c>
    </row>
    <row r="4224" spans="1:17" ht="14" customHeight="1" x14ac:dyDescent="0.2">
      <c r="A4224" s="46">
        <v>4222</v>
      </c>
      <c r="B4224" s="63">
        <v>-81.199550000000002</v>
      </c>
      <c r="C4224" s="63">
        <v>25.165949999999999</v>
      </c>
      <c r="D4224" s="71">
        <v>63</v>
      </c>
      <c r="E4224" s="72">
        <v>0</v>
      </c>
      <c r="F4224" s="64">
        <v>39021</v>
      </c>
      <c r="G4224" s="65">
        <v>0.67013888888888884</v>
      </c>
      <c r="H4224" s="66">
        <v>24.414999999999999</v>
      </c>
      <c r="I4224" s="66">
        <v>30.114000000000001</v>
      </c>
      <c r="J4224" s="66">
        <v>6.599538342812501</v>
      </c>
      <c r="K4224" s="66">
        <v>1.2881888868351554</v>
      </c>
      <c r="L4224" s="67">
        <v>0.1</v>
      </c>
      <c r="M4224" s="67">
        <v>0</v>
      </c>
      <c r="N4224" s="67">
        <v>0.28000000000000003</v>
      </c>
      <c r="Q4224" s="67">
        <v>46.9</v>
      </c>
    </row>
    <row r="4225" spans="1:18" ht="14" customHeight="1" x14ac:dyDescent="0.2">
      <c r="A4225" s="46">
        <v>4223</v>
      </c>
      <c r="B4225" s="63">
        <v>-81.234383333333327</v>
      </c>
      <c r="C4225" s="63">
        <v>25.166816666666666</v>
      </c>
      <c r="D4225" s="71">
        <v>62</v>
      </c>
      <c r="E4225" s="72">
        <v>0</v>
      </c>
      <c r="F4225" s="64">
        <v>39021</v>
      </c>
      <c r="G4225" s="65">
        <v>0.68125000000000002</v>
      </c>
      <c r="H4225" s="66">
        <v>24.599</v>
      </c>
      <c r="I4225" s="66">
        <v>31.265000000000001</v>
      </c>
      <c r="J4225" s="66">
        <v>0.73832108453125</v>
      </c>
      <c r="K4225" s="66">
        <v>0.13135584700468755</v>
      </c>
      <c r="L4225" s="67">
        <v>0.28000000000000003</v>
      </c>
      <c r="M4225" s="67">
        <v>0</v>
      </c>
      <c r="N4225" s="67">
        <v>0.2</v>
      </c>
      <c r="Q4225" s="67">
        <v>45.6</v>
      </c>
    </row>
    <row r="4226" spans="1:18" ht="14" customHeight="1" x14ac:dyDescent="0.2">
      <c r="A4226" s="46">
        <v>4224</v>
      </c>
      <c r="B4226" s="63">
        <v>-81.273483333333331</v>
      </c>
      <c r="C4226" s="63">
        <v>25.166499999999999</v>
      </c>
      <c r="D4226" s="71">
        <v>61</v>
      </c>
      <c r="E4226" s="72">
        <v>0</v>
      </c>
      <c r="F4226" s="64">
        <v>39021</v>
      </c>
      <c r="G4226" s="65">
        <v>0.69166666666666676</v>
      </c>
      <c r="H4226" s="66">
        <v>24.846</v>
      </c>
      <c r="I4226" s="66">
        <v>31.959</v>
      </c>
      <c r="J4226" s="66">
        <v>3.5120138074999998</v>
      </c>
      <c r="K4226" s="66">
        <v>0.50721025856250013</v>
      </c>
      <c r="L4226" s="67">
        <v>0</v>
      </c>
      <c r="M4226" s="67">
        <v>0</v>
      </c>
      <c r="N4226" s="67">
        <v>0.06</v>
      </c>
      <c r="Q4226" s="67">
        <v>40.4</v>
      </c>
    </row>
    <row r="4227" spans="1:18" ht="14" customHeight="1" x14ac:dyDescent="0.2">
      <c r="A4227" s="46">
        <v>4225</v>
      </c>
      <c r="B4227" s="63">
        <v>-81.335483333333329</v>
      </c>
      <c r="C4227" s="63">
        <v>25.166466666666668</v>
      </c>
      <c r="D4227" s="71">
        <v>60</v>
      </c>
      <c r="E4227" s="72">
        <v>0</v>
      </c>
      <c r="F4227" s="64">
        <v>39021</v>
      </c>
      <c r="G4227" s="65">
        <v>0.7090277777777777</v>
      </c>
      <c r="H4227" s="66">
        <v>24.971</v>
      </c>
      <c r="I4227" s="66">
        <v>33.299999999999997</v>
      </c>
      <c r="J4227" s="66">
        <v>2.0702015274374999</v>
      </c>
      <c r="K4227" s="66">
        <v>0.90125240278249996</v>
      </c>
      <c r="L4227" s="67">
        <v>0</v>
      </c>
      <c r="M4227" s="67">
        <v>0</v>
      </c>
      <c r="N4227" s="67">
        <v>0.12</v>
      </c>
      <c r="Q4227" s="67">
        <v>23.6</v>
      </c>
    </row>
    <row r="4228" spans="1:18" ht="14" customHeight="1" x14ac:dyDescent="0.2">
      <c r="A4228" s="46">
        <v>4226</v>
      </c>
      <c r="B4228" s="63">
        <v>-81.489033333333339</v>
      </c>
      <c r="C4228" s="63">
        <v>25.166083333333333</v>
      </c>
      <c r="D4228" s="71">
        <v>59</v>
      </c>
      <c r="E4228" s="72">
        <v>0</v>
      </c>
      <c r="F4228" s="64">
        <v>39021</v>
      </c>
      <c r="G4228" s="65">
        <v>0.74652777777777779</v>
      </c>
      <c r="H4228" s="66">
        <v>25.242000000000001</v>
      </c>
      <c r="I4228" s="66">
        <v>34.561999999999998</v>
      </c>
      <c r="J4228" s="66">
        <v>1.882265251375</v>
      </c>
      <c r="K4228" s="66">
        <v>0.98940104686000008</v>
      </c>
      <c r="L4228" s="67">
        <v>0</v>
      </c>
      <c r="M4228" s="67">
        <v>0</v>
      </c>
      <c r="N4228" s="67">
        <v>0.01</v>
      </c>
      <c r="Q4228" s="67">
        <v>0.5</v>
      </c>
    </row>
    <row r="4229" spans="1:18" ht="14" customHeight="1" x14ac:dyDescent="0.2">
      <c r="A4229" s="46">
        <v>4227</v>
      </c>
      <c r="B4229" s="63">
        <v>-81.652416666666667</v>
      </c>
      <c r="C4229" s="63">
        <v>25.167133333333332</v>
      </c>
      <c r="D4229" s="71">
        <v>58</v>
      </c>
      <c r="E4229" s="72">
        <v>0</v>
      </c>
      <c r="F4229" s="64">
        <v>39021</v>
      </c>
      <c r="G4229" s="65">
        <v>0.7895833333333333</v>
      </c>
      <c r="H4229" s="66">
        <v>25.937333333333331</v>
      </c>
      <c r="I4229" s="66">
        <v>35.610666666666667</v>
      </c>
      <c r="J4229" s="66">
        <v>0.92190362446875018</v>
      </c>
      <c r="K4229" s="66">
        <v>0.46576813282265622</v>
      </c>
      <c r="L4229" s="67">
        <v>0</v>
      </c>
      <c r="M4229" s="67">
        <v>0</v>
      </c>
      <c r="N4229" s="67">
        <v>0.04</v>
      </c>
      <c r="Q4229" s="67">
        <v>0</v>
      </c>
    </row>
    <row r="4230" spans="1:18" ht="14" customHeight="1" x14ac:dyDescent="0.2">
      <c r="A4230" s="46">
        <v>4228</v>
      </c>
      <c r="B4230" s="63">
        <v>-81.265900000000002</v>
      </c>
      <c r="C4230" s="63">
        <v>25.350283333333334</v>
      </c>
      <c r="D4230" s="71">
        <v>57</v>
      </c>
      <c r="E4230" s="72">
        <v>0</v>
      </c>
      <c r="F4230" s="64">
        <v>39021</v>
      </c>
      <c r="G4230" s="65">
        <v>0.91041666666666676</v>
      </c>
      <c r="H4230" s="66">
        <v>26.302</v>
      </c>
      <c r="I4230" s="66">
        <v>30.12</v>
      </c>
      <c r="J4230" s="66">
        <v>2.5327859907187493</v>
      </c>
      <c r="K4230" s="66">
        <v>0.88182204126796959</v>
      </c>
      <c r="L4230" s="67">
        <v>0</v>
      </c>
      <c r="M4230" s="67">
        <v>0</v>
      </c>
      <c r="N4230" s="67">
        <v>0.05</v>
      </c>
      <c r="Q4230" s="67">
        <v>44</v>
      </c>
    </row>
    <row r="4231" spans="1:18" ht="14" customHeight="1" x14ac:dyDescent="0.2">
      <c r="A4231" s="46">
        <v>4229</v>
      </c>
      <c r="B4231" s="63">
        <v>-81.225999999999999</v>
      </c>
      <c r="C4231" s="63">
        <v>25.351199999999999</v>
      </c>
      <c r="D4231" s="71">
        <v>56</v>
      </c>
      <c r="E4231" s="72">
        <v>0</v>
      </c>
      <c r="F4231" s="64">
        <v>39021</v>
      </c>
      <c r="G4231" s="65">
        <v>0.92708333333333337</v>
      </c>
      <c r="H4231" s="66">
        <v>24.623999999999999</v>
      </c>
      <c r="I4231" s="66">
        <v>30.277000000000001</v>
      </c>
      <c r="J4231" s="66">
        <v>1.97768463478125</v>
      </c>
      <c r="K4231" s="66">
        <v>0.80839990963328145</v>
      </c>
      <c r="L4231" s="67">
        <v>0.15</v>
      </c>
      <c r="M4231" s="67">
        <v>0</v>
      </c>
      <c r="N4231" s="67">
        <v>7.0000000000000007E-2</v>
      </c>
      <c r="Q4231" s="67">
        <v>38.6</v>
      </c>
    </row>
    <row r="4232" spans="1:18" ht="14" customHeight="1" x14ac:dyDescent="0.2">
      <c r="A4232" s="46">
        <v>4230</v>
      </c>
      <c r="B4232" s="63">
        <v>-81.194166666666661</v>
      </c>
      <c r="C4232" s="63">
        <v>25.348566666666667</v>
      </c>
      <c r="D4232" s="71">
        <v>55</v>
      </c>
      <c r="E4232" s="72">
        <v>0</v>
      </c>
      <c r="F4232" s="64">
        <v>39021</v>
      </c>
      <c r="G4232" s="65">
        <v>0.94166666666666676</v>
      </c>
      <c r="H4232" s="66">
        <v>25.64</v>
      </c>
      <c r="I4232" s="66">
        <v>28.032</v>
      </c>
      <c r="J4232" s="66">
        <v>7.3360453706250004</v>
      </c>
      <c r="K4232" s="66">
        <v>0.7526430623257816</v>
      </c>
      <c r="L4232" s="67">
        <v>0.1</v>
      </c>
      <c r="M4232" s="67">
        <v>0</v>
      </c>
      <c r="N4232" s="67">
        <v>0.06</v>
      </c>
      <c r="Q4232" s="67">
        <v>56.8</v>
      </c>
    </row>
    <row r="4233" spans="1:18" ht="14" customHeight="1" x14ac:dyDescent="0.2">
      <c r="A4233" s="46">
        <v>4231</v>
      </c>
      <c r="B4233" s="63">
        <v>-81.153999999999996</v>
      </c>
      <c r="C4233" s="63">
        <v>25.344000000000001</v>
      </c>
      <c r="D4233" s="71">
        <v>54</v>
      </c>
      <c r="E4233" s="72">
        <v>0</v>
      </c>
      <c r="F4233" s="64">
        <v>39021</v>
      </c>
      <c r="G4233" s="65">
        <v>0.95486111111111116</v>
      </c>
      <c r="H4233" s="66">
        <v>24.77333333333333</v>
      </c>
      <c r="I4233" s="66">
        <v>27.655666666666665</v>
      </c>
      <c r="J4233" s="66">
        <v>7.0312838418750001</v>
      </c>
      <c r="K4233" s="66">
        <v>2.027562124263282</v>
      </c>
      <c r="L4233" s="67">
        <v>0.21</v>
      </c>
      <c r="M4233" s="67">
        <v>0</v>
      </c>
      <c r="N4233" s="67">
        <v>0.13</v>
      </c>
      <c r="Q4233" s="67">
        <v>56.6</v>
      </c>
    </row>
    <row r="4234" spans="1:18" ht="14" customHeight="1" x14ac:dyDescent="0.2">
      <c r="A4234" s="46">
        <v>4232</v>
      </c>
      <c r="B4234" s="63">
        <v>-81.224766666666667</v>
      </c>
      <c r="C4234" s="63">
        <v>25.453299999999999</v>
      </c>
      <c r="D4234" s="71">
        <v>53</v>
      </c>
      <c r="E4234" s="72">
        <v>0</v>
      </c>
      <c r="F4234" s="64">
        <v>39022</v>
      </c>
      <c r="G4234" s="65">
        <v>1.9444444444444445E-2</v>
      </c>
      <c r="H4234" s="66">
        <v>24.375</v>
      </c>
      <c r="I4234" s="66">
        <v>30.895</v>
      </c>
      <c r="J4234" s="66">
        <v>4.1088384679687504</v>
      </c>
      <c r="K4234" s="66">
        <v>1.3171140212156249</v>
      </c>
      <c r="L4234" s="67">
        <v>0</v>
      </c>
      <c r="M4234" s="67">
        <v>0</v>
      </c>
      <c r="N4234" s="67">
        <v>7.0000000000000007E-2</v>
      </c>
      <c r="Q4234" s="67">
        <v>28.2</v>
      </c>
      <c r="R4234" s="66"/>
    </row>
    <row r="4235" spans="1:18" ht="14" customHeight="1" x14ac:dyDescent="0.2">
      <c r="A4235" s="46">
        <v>4233</v>
      </c>
      <c r="B4235" s="63">
        <v>-81.259550000000004</v>
      </c>
      <c r="C4235" s="63">
        <v>25.453299999999999</v>
      </c>
      <c r="D4235" s="71">
        <v>52</v>
      </c>
      <c r="E4235" s="72">
        <v>0</v>
      </c>
      <c r="F4235" s="64">
        <v>39022</v>
      </c>
      <c r="G4235" s="65">
        <v>3.6805555555555557E-2</v>
      </c>
      <c r="H4235" s="66">
        <v>24.873000000000001</v>
      </c>
      <c r="I4235" s="66">
        <v>30.295000000000002</v>
      </c>
      <c r="J4235" s="66">
        <v>1.59745834653125</v>
      </c>
      <c r="K4235" s="66">
        <v>0.66300870579562532</v>
      </c>
      <c r="L4235" s="67">
        <v>0</v>
      </c>
      <c r="M4235" s="67">
        <v>0</v>
      </c>
      <c r="N4235" s="67">
        <v>7.0000000000000007E-2</v>
      </c>
      <c r="Q4235" s="67">
        <v>22.9</v>
      </c>
    </row>
    <row r="4236" spans="1:18" ht="14" customHeight="1" x14ac:dyDescent="0.2">
      <c r="A4236" s="46">
        <v>4234</v>
      </c>
      <c r="B4236" s="63">
        <v>-81.308000000000007</v>
      </c>
      <c r="C4236" s="63">
        <v>25.452999999999999</v>
      </c>
      <c r="D4236" s="71">
        <v>51</v>
      </c>
      <c r="E4236" s="72">
        <v>0</v>
      </c>
      <c r="F4236" s="64">
        <v>39022</v>
      </c>
      <c r="G4236" s="65">
        <v>5.0694444444444452E-2</v>
      </c>
      <c r="H4236" s="66">
        <v>24.780999999999999</v>
      </c>
      <c r="I4236" s="66">
        <v>30.305</v>
      </c>
      <c r="J4236" s="66">
        <v>1.3786831062499998</v>
      </c>
      <c r="K4236" s="66">
        <v>0.59350856478687564</v>
      </c>
      <c r="L4236" s="67">
        <v>0.28000000000000003</v>
      </c>
      <c r="M4236" s="67">
        <v>0</v>
      </c>
      <c r="N4236" s="67">
        <v>0.26</v>
      </c>
      <c r="Q4236" s="67">
        <v>24.4</v>
      </c>
    </row>
    <row r="4237" spans="1:18" ht="14" customHeight="1" x14ac:dyDescent="0.2">
      <c r="A4237" s="46">
        <v>4235</v>
      </c>
      <c r="B4237" s="63">
        <v>-81.349216670000004</v>
      </c>
      <c r="C4237" s="63">
        <v>25.453099999999999</v>
      </c>
      <c r="D4237" s="71">
        <v>50</v>
      </c>
      <c r="E4237" s="72">
        <v>0</v>
      </c>
      <c r="F4237" s="64">
        <v>39022</v>
      </c>
      <c r="G4237" s="65">
        <v>6.3888888888888884E-2</v>
      </c>
      <c r="H4237" s="66">
        <v>25.071333333333332</v>
      </c>
      <c r="I4237" s="66">
        <v>32.299333333333337</v>
      </c>
      <c r="J4237" s="66">
        <v>1.40371708896875</v>
      </c>
      <c r="K4237" s="66">
        <v>0.651630942055625</v>
      </c>
      <c r="L4237" s="67">
        <v>0.57999999999999996</v>
      </c>
      <c r="M4237" s="67">
        <v>0</v>
      </c>
      <c r="N4237" s="67">
        <v>0.8</v>
      </c>
      <c r="Q4237" s="67">
        <v>10.199999999999999</v>
      </c>
      <c r="R4237" s="66"/>
    </row>
    <row r="4238" spans="1:18" ht="14" customHeight="1" x14ac:dyDescent="0.2">
      <c r="A4238" s="46">
        <v>4236</v>
      </c>
      <c r="B4238" s="63">
        <v>-81.292316666666665</v>
      </c>
      <c r="C4238" s="63">
        <v>25.582450000000001</v>
      </c>
      <c r="D4238" s="71">
        <v>49</v>
      </c>
      <c r="E4238" s="72">
        <v>0</v>
      </c>
      <c r="F4238" s="64">
        <v>39022</v>
      </c>
      <c r="G4238" s="65">
        <v>0.50486111111111109</v>
      </c>
      <c r="H4238" s="66">
        <v>24.435666666666666</v>
      </c>
      <c r="I4238" s="66">
        <v>31.096333333333334</v>
      </c>
      <c r="J4238" s="66">
        <v>7.2435284779687485</v>
      </c>
      <c r="K4238" s="66">
        <v>0.65286087251093905</v>
      </c>
      <c r="L4238" s="67">
        <v>0</v>
      </c>
      <c r="M4238" s="67">
        <v>0</v>
      </c>
      <c r="N4238" s="67">
        <v>0.11</v>
      </c>
      <c r="Q4238" s="67">
        <v>28.7</v>
      </c>
    </row>
    <row r="4239" spans="1:18" ht="14" customHeight="1" x14ac:dyDescent="0.2">
      <c r="A4239" s="46">
        <v>4237</v>
      </c>
      <c r="B4239" s="63">
        <v>-81.328599999999994</v>
      </c>
      <c r="C4239" s="63">
        <v>25.582866666666668</v>
      </c>
      <c r="D4239" s="71">
        <v>48</v>
      </c>
      <c r="E4239" s="72">
        <v>0</v>
      </c>
      <c r="F4239" s="64">
        <v>39022</v>
      </c>
      <c r="G4239" s="65">
        <v>0.51944444444444449</v>
      </c>
      <c r="H4239" s="66">
        <v>24.407</v>
      </c>
      <c r="I4239" s="66">
        <v>30.420999999999999</v>
      </c>
      <c r="J4239" s="66">
        <v>2.0248501094687499</v>
      </c>
      <c r="K4239" s="66">
        <v>0.18814852069859392</v>
      </c>
      <c r="L4239" s="67">
        <v>1.3</v>
      </c>
      <c r="M4239" s="67">
        <v>0</v>
      </c>
      <c r="N4239" s="67">
        <v>0.16</v>
      </c>
      <c r="Q4239" s="67">
        <v>30.9</v>
      </c>
    </row>
    <row r="4240" spans="1:18" ht="14" customHeight="1" x14ac:dyDescent="0.2">
      <c r="A4240" s="46">
        <v>4238</v>
      </c>
      <c r="B4240" s="63">
        <v>-81.366483333333335</v>
      </c>
      <c r="C4240" s="63">
        <v>25.583233333333332</v>
      </c>
      <c r="D4240" s="71">
        <v>47</v>
      </c>
      <c r="E4240" s="72">
        <v>0</v>
      </c>
      <c r="F4240" s="64">
        <v>39022</v>
      </c>
      <c r="G4240" s="65">
        <v>0.52986111111111112</v>
      </c>
      <c r="H4240" s="66">
        <v>24.423999999999999</v>
      </c>
      <c r="I4240" s="66">
        <v>30.817</v>
      </c>
      <c r="J4240" s="66">
        <v>5.7414895148437495</v>
      </c>
      <c r="K4240" s="66">
        <v>0.88503292166015668</v>
      </c>
      <c r="L4240" s="67">
        <v>0.09</v>
      </c>
      <c r="M4240" s="67">
        <v>0</v>
      </c>
      <c r="N4240" s="67">
        <v>0.14000000000000001</v>
      </c>
      <c r="Q4240" s="67">
        <v>26.5</v>
      </c>
    </row>
    <row r="4241" spans="1:17" ht="14" customHeight="1" x14ac:dyDescent="0.2">
      <c r="A4241" s="46">
        <v>4239</v>
      </c>
      <c r="B4241" s="63">
        <v>-81.406666666666666</v>
      </c>
      <c r="C4241" s="63">
        <v>25.583283333333334</v>
      </c>
      <c r="D4241" s="71">
        <v>46</v>
      </c>
      <c r="E4241" s="72">
        <v>0</v>
      </c>
      <c r="F4241" s="64">
        <v>39022</v>
      </c>
      <c r="G4241" s="65">
        <v>0.54236111111111118</v>
      </c>
      <c r="H4241" s="66">
        <v>24.363</v>
      </c>
      <c r="I4241" s="66">
        <v>32.477999999999994</v>
      </c>
      <c r="J4241" s="66">
        <v>5.5201745951562504</v>
      </c>
      <c r="K4241" s="66">
        <v>0.16217667065625097</v>
      </c>
      <c r="L4241" s="67">
        <v>0.44</v>
      </c>
      <c r="M4241" s="67">
        <v>0</v>
      </c>
      <c r="N4241" s="67">
        <v>0.05</v>
      </c>
      <c r="Q4241" s="67">
        <v>21.6</v>
      </c>
    </row>
    <row r="4242" spans="1:17" ht="14" customHeight="1" x14ac:dyDescent="0.2">
      <c r="A4242" s="46">
        <v>4240</v>
      </c>
      <c r="B4242" s="63">
        <v>-81.469316666666671</v>
      </c>
      <c r="C4242" s="63">
        <v>25.58328333</v>
      </c>
      <c r="D4242" s="71">
        <v>45</v>
      </c>
      <c r="E4242" s="72">
        <v>0</v>
      </c>
      <c r="F4242" s="64">
        <v>39022</v>
      </c>
      <c r="G4242" s="65">
        <v>0.55972222222222223</v>
      </c>
      <c r="H4242" s="66">
        <v>24.663</v>
      </c>
      <c r="I4242" s="66">
        <v>33.46</v>
      </c>
      <c r="J4242" s="66">
        <v>5.3823062845312499</v>
      </c>
      <c r="K4242" s="66">
        <v>0.7539401128796871</v>
      </c>
      <c r="L4242" s="67">
        <v>0</v>
      </c>
      <c r="M4242" s="67">
        <v>5.0999999999999997E-2</v>
      </c>
      <c r="N4242" s="67">
        <v>0.1</v>
      </c>
      <c r="Q4242" s="67">
        <v>21.1</v>
      </c>
    </row>
    <row r="4243" spans="1:17" ht="14" customHeight="1" x14ac:dyDescent="0.2">
      <c r="A4243" s="46">
        <v>4241</v>
      </c>
      <c r="B4243" s="63">
        <v>-81.718183333333329</v>
      </c>
      <c r="C4243" s="63">
        <v>25.654150000000001</v>
      </c>
      <c r="D4243" s="71">
        <v>42</v>
      </c>
      <c r="E4243" s="72">
        <v>0</v>
      </c>
      <c r="F4243" s="64">
        <v>39022</v>
      </c>
      <c r="G4243" s="65">
        <v>0.6333333333333333</v>
      </c>
      <c r="H4243" s="66">
        <v>25.193333333333332</v>
      </c>
      <c r="I4243" s="66">
        <v>35.346333333333341</v>
      </c>
      <c r="J4243" s="66">
        <v>1.8292947951875003</v>
      </c>
      <c r="K4243" s="66">
        <v>0.6688608527703126</v>
      </c>
      <c r="M4243" s="67">
        <v>3.9E-2</v>
      </c>
      <c r="N4243" s="67">
        <v>0.1</v>
      </c>
      <c r="Q4243" s="67">
        <v>9.5</v>
      </c>
    </row>
    <row r="4244" spans="1:17" ht="14" customHeight="1" x14ac:dyDescent="0.2">
      <c r="A4244" s="46">
        <v>4242</v>
      </c>
      <c r="B4244" s="63">
        <v>-81.57568333333333</v>
      </c>
      <c r="C4244" s="63">
        <v>25.731766700000001</v>
      </c>
      <c r="D4244" s="71">
        <v>41</v>
      </c>
      <c r="E4244" s="72">
        <v>0</v>
      </c>
      <c r="F4244" s="64">
        <v>39022</v>
      </c>
      <c r="G4244" s="65">
        <v>0.6875</v>
      </c>
      <c r="H4244" s="66">
        <v>25.048999999999999</v>
      </c>
      <c r="I4244" s="66">
        <v>34.631</v>
      </c>
      <c r="J4244" s="66">
        <v>8.8979482054687509</v>
      </c>
      <c r="K4244" s="66">
        <v>1.0894771138632833</v>
      </c>
      <c r="L4244" s="67">
        <v>0</v>
      </c>
      <c r="M4244" s="67">
        <v>2.4E-2</v>
      </c>
      <c r="N4244" s="67">
        <v>0.1</v>
      </c>
      <c r="Q4244" s="67">
        <v>20</v>
      </c>
    </row>
    <row r="4245" spans="1:17" ht="14" customHeight="1" x14ac:dyDescent="0.2">
      <c r="A4245" s="46">
        <v>4243</v>
      </c>
      <c r="B4245" s="63">
        <v>-81.525266666666667</v>
      </c>
      <c r="C4245" s="63">
        <v>25.758916666666668</v>
      </c>
      <c r="D4245" s="71">
        <v>40</v>
      </c>
      <c r="E4245" s="72">
        <v>0</v>
      </c>
      <c r="F4245" s="64">
        <v>39022</v>
      </c>
      <c r="G4245" s="65">
        <v>0.70486111111111116</v>
      </c>
      <c r="H4245" s="66">
        <v>25.451999999999998</v>
      </c>
      <c r="I4245" s="66">
        <v>31.895</v>
      </c>
      <c r="J4245" s="66">
        <v>2.7943729695624997</v>
      </c>
      <c r="K4245" s="66">
        <v>0.67671209024906287</v>
      </c>
      <c r="L4245" s="67">
        <v>0.1</v>
      </c>
      <c r="M4245" s="67">
        <v>2E-3</v>
      </c>
      <c r="N4245" s="67">
        <v>7.0000000000000007E-2</v>
      </c>
      <c r="Q4245" s="67">
        <v>35.1</v>
      </c>
    </row>
    <row r="4246" spans="1:17" ht="14" customHeight="1" x14ac:dyDescent="0.2">
      <c r="A4246" s="46">
        <v>4244</v>
      </c>
      <c r="B4246" s="63">
        <v>-81.482799999999997</v>
      </c>
      <c r="C4246" s="63">
        <v>25.783016666666668</v>
      </c>
      <c r="D4246" s="71">
        <v>39</v>
      </c>
      <c r="E4246" s="72">
        <v>0</v>
      </c>
      <c r="F4246" s="64">
        <v>39022</v>
      </c>
      <c r="G4246" s="65">
        <v>0.72083333333333333</v>
      </c>
      <c r="H4246" s="66">
        <v>25.165999999999997</v>
      </c>
      <c r="I4246" s="66">
        <v>31.134</v>
      </c>
      <c r="J4246" s="66">
        <v>2.7998151397187501</v>
      </c>
      <c r="K4246" s="66">
        <v>0.86010415423109421</v>
      </c>
      <c r="L4246" s="67">
        <v>0</v>
      </c>
      <c r="M4246" s="67">
        <v>0</v>
      </c>
      <c r="N4246" s="67">
        <v>0.05</v>
      </c>
      <c r="Q4246" s="67">
        <v>34.200000000000003</v>
      </c>
    </row>
    <row r="4247" spans="1:17" ht="14" customHeight="1" x14ac:dyDescent="0.2">
      <c r="A4247" s="46">
        <v>4245</v>
      </c>
      <c r="B4247" s="63">
        <v>-82.765333333333331</v>
      </c>
      <c r="C4247" s="63">
        <v>26.384766666666668</v>
      </c>
      <c r="D4247" s="71" t="s">
        <v>38</v>
      </c>
      <c r="E4247" s="72">
        <v>0</v>
      </c>
      <c r="F4247" s="64">
        <v>39023</v>
      </c>
      <c r="G4247" s="65">
        <v>0.12847222222222224</v>
      </c>
      <c r="H4247" s="66">
        <v>26.782</v>
      </c>
      <c r="I4247" s="66">
        <v>36.312999999999995</v>
      </c>
      <c r="J4247" s="66">
        <v>0.73033923496874975</v>
      </c>
      <c r="K4247" s="66">
        <v>0.34653562686937522</v>
      </c>
      <c r="L4247" s="67">
        <v>0</v>
      </c>
      <c r="M4247" s="67">
        <v>4.4999999999999998E-2</v>
      </c>
      <c r="N4247" s="67">
        <v>0.09</v>
      </c>
      <c r="Q4247" s="67">
        <v>1.4</v>
      </c>
    </row>
    <row r="4248" spans="1:17" ht="14" customHeight="1" x14ac:dyDescent="0.2">
      <c r="A4248" s="46">
        <v>4246</v>
      </c>
      <c r="B4248" s="63">
        <v>-82.61763333333333</v>
      </c>
      <c r="C4248" s="63">
        <v>26.471533333333333</v>
      </c>
      <c r="D4248" s="71" t="s">
        <v>37</v>
      </c>
      <c r="E4248" s="72">
        <v>0</v>
      </c>
      <c r="F4248" s="64">
        <v>39023</v>
      </c>
      <c r="G4248" s="65">
        <v>0.49583333333333335</v>
      </c>
      <c r="H4248" s="66">
        <v>26.027999999999999</v>
      </c>
      <c r="I4248" s="66">
        <v>36.168999999999997</v>
      </c>
      <c r="J4248" s="66">
        <v>0.68063408087499999</v>
      </c>
      <c r="K4248" s="66">
        <v>0.27566405898124996</v>
      </c>
      <c r="L4248" s="67">
        <v>0</v>
      </c>
      <c r="M4248" s="67">
        <v>0</v>
      </c>
      <c r="N4248" s="67">
        <v>0.17</v>
      </c>
      <c r="Q4248" s="67">
        <v>1</v>
      </c>
    </row>
    <row r="4249" spans="1:17" ht="14" customHeight="1" x14ac:dyDescent="0.2">
      <c r="A4249" s="46">
        <v>4247</v>
      </c>
      <c r="B4249" s="63">
        <v>-82.467533333333336</v>
      </c>
      <c r="C4249" s="63">
        <v>26.552066666666668</v>
      </c>
      <c r="D4249" s="71" t="s">
        <v>36</v>
      </c>
      <c r="E4249" s="72">
        <v>0</v>
      </c>
      <c r="F4249" s="64">
        <v>39023</v>
      </c>
      <c r="G4249" s="65">
        <v>0.55069444444444449</v>
      </c>
      <c r="H4249" s="66">
        <v>25.466000000000001</v>
      </c>
      <c r="I4249" s="66">
        <v>36.218999999999994</v>
      </c>
      <c r="J4249" s="66">
        <v>0.80398993774999994</v>
      </c>
      <c r="K4249" s="66">
        <v>0.47280667289140643</v>
      </c>
      <c r="L4249" s="67">
        <v>0</v>
      </c>
      <c r="M4249" s="67">
        <v>0</v>
      </c>
      <c r="N4249" s="67">
        <v>0.04</v>
      </c>
      <c r="Q4249" s="67">
        <v>0</v>
      </c>
    </row>
    <row r="4250" spans="1:17" ht="14" customHeight="1" x14ac:dyDescent="0.2">
      <c r="A4250" s="46">
        <v>4248</v>
      </c>
      <c r="B4250" s="63">
        <v>-82.332583333333332</v>
      </c>
      <c r="C4250" s="63">
        <v>26.661883333333332</v>
      </c>
      <c r="D4250" s="71" t="s">
        <v>35</v>
      </c>
      <c r="E4250" s="72">
        <v>0</v>
      </c>
      <c r="F4250" s="64">
        <v>39023</v>
      </c>
      <c r="G4250" s="65">
        <v>0.61805555555555558</v>
      </c>
      <c r="H4250" s="66">
        <v>24.46</v>
      </c>
      <c r="I4250" s="66">
        <v>34.948666666666668</v>
      </c>
      <c r="J4250" s="66">
        <v>1.7331497890937499</v>
      </c>
      <c r="K4250" s="66">
        <v>0.86479349084906265</v>
      </c>
      <c r="L4250" s="67">
        <v>0</v>
      </c>
      <c r="M4250" s="67">
        <v>0.39200000000000002</v>
      </c>
      <c r="N4250" s="67">
        <v>0.15</v>
      </c>
      <c r="Q4250" s="67">
        <v>13</v>
      </c>
    </row>
    <row r="4251" spans="1:17" ht="14" customHeight="1" x14ac:dyDescent="0.2">
      <c r="A4251" s="46">
        <v>4249</v>
      </c>
      <c r="B4251" s="63">
        <v>-82.250283333333329</v>
      </c>
      <c r="C4251" s="63">
        <v>26.717783333333333</v>
      </c>
      <c r="D4251" s="71" t="s">
        <v>34</v>
      </c>
      <c r="E4251" s="72">
        <v>0</v>
      </c>
      <c r="F4251" s="64">
        <v>39023</v>
      </c>
      <c r="G4251" s="65">
        <v>0.63888888888888895</v>
      </c>
      <c r="H4251" s="66">
        <v>24.512</v>
      </c>
      <c r="I4251" s="66">
        <v>34.998999999999995</v>
      </c>
      <c r="J4251" s="66">
        <v>2.6031713914062502</v>
      </c>
      <c r="K4251" s="66">
        <v>0.92057936306406252</v>
      </c>
      <c r="L4251" s="67">
        <v>3.1</v>
      </c>
      <c r="M4251" s="67">
        <v>0.27500000000000002</v>
      </c>
      <c r="N4251" s="67">
        <v>0.1</v>
      </c>
      <c r="Q4251" s="67">
        <v>15.9</v>
      </c>
    </row>
    <row r="4252" spans="1:17" ht="14" customHeight="1" x14ac:dyDescent="0.2">
      <c r="A4252" s="46">
        <v>4250</v>
      </c>
      <c r="B4252" s="63">
        <v>-82.216480000000004</v>
      </c>
      <c r="C4252" s="63">
        <v>26.183599999999998</v>
      </c>
      <c r="D4252" s="71" t="s">
        <v>39</v>
      </c>
      <c r="E4252" s="72">
        <v>0</v>
      </c>
      <c r="F4252" s="64">
        <v>39023</v>
      </c>
      <c r="G4252" s="65">
        <v>0.80694444444444446</v>
      </c>
      <c r="H4252" s="66">
        <v>25.378666666666664</v>
      </c>
      <c r="I4252" s="66">
        <v>36.047333333333334</v>
      </c>
      <c r="J4252" s="66">
        <v>1.1863930940624998</v>
      </c>
      <c r="K4252" s="66">
        <v>0.5730568893396879</v>
      </c>
      <c r="L4252" s="67">
        <v>0.61</v>
      </c>
      <c r="M4252" s="67">
        <v>0.85599999999999998</v>
      </c>
      <c r="N4252" s="67">
        <v>0.04</v>
      </c>
      <c r="Q4252" s="67">
        <v>0.63</v>
      </c>
    </row>
    <row r="4253" spans="1:17" ht="14" customHeight="1" x14ac:dyDescent="0.2">
      <c r="A4253" s="46">
        <v>4251</v>
      </c>
      <c r="B4253" s="63">
        <v>-82.133600000000001</v>
      </c>
      <c r="C4253" s="63">
        <v>26.258133333333333</v>
      </c>
      <c r="D4253" s="71" t="s">
        <v>33</v>
      </c>
      <c r="E4253" s="72">
        <v>0</v>
      </c>
      <c r="F4253" s="64">
        <v>39023</v>
      </c>
      <c r="G4253" s="65">
        <v>0.84375</v>
      </c>
      <c r="H4253" s="66">
        <v>24.917999999999999</v>
      </c>
      <c r="I4253" s="66">
        <v>35.795000000000002</v>
      </c>
      <c r="J4253" s="66">
        <v>2.9968216993749999</v>
      </c>
      <c r="K4253" s="66">
        <v>1.2424202358210943</v>
      </c>
      <c r="L4253" s="67">
        <v>0.27</v>
      </c>
      <c r="M4253" s="67">
        <v>0.79800000000000004</v>
      </c>
      <c r="N4253" s="67">
        <v>0.19</v>
      </c>
      <c r="Q4253" s="67">
        <v>10.8</v>
      </c>
    </row>
    <row r="4254" spans="1:17" ht="14" customHeight="1" x14ac:dyDescent="0.2">
      <c r="A4254" s="46">
        <v>4252</v>
      </c>
      <c r="B4254" s="63">
        <v>-82.045183333333327</v>
      </c>
      <c r="C4254" s="63">
        <v>26.343466666666668</v>
      </c>
      <c r="D4254" s="71" t="s">
        <v>32</v>
      </c>
      <c r="E4254" s="72">
        <v>0</v>
      </c>
      <c r="F4254" s="64">
        <v>39023</v>
      </c>
      <c r="G4254" s="65">
        <v>0.88124999999999998</v>
      </c>
      <c r="H4254" s="66">
        <v>24.626999999999999</v>
      </c>
      <c r="I4254" s="66">
        <v>35.061</v>
      </c>
      <c r="J4254" s="66">
        <v>10.55055387625</v>
      </c>
      <c r="K4254" s="66">
        <v>1.8847867902140605</v>
      </c>
      <c r="L4254" s="67">
        <v>0</v>
      </c>
      <c r="M4254" s="67">
        <v>0.377</v>
      </c>
      <c r="N4254" s="67">
        <v>7.0000000000000007E-2</v>
      </c>
      <c r="Q4254" s="67">
        <v>14.2</v>
      </c>
    </row>
    <row r="4255" spans="1:17" ht="14" customHeight="1" x14ac:dyDescent="0.2">
      <c r="A4255" s="46">
        <v>4253</v>
      </c>
      <c r="B4255" s="63">
        <v>-82.001199999999997</v>
      </c>
      <c r="C4255" s="63">
        <v>26.382850000000001</v>
      </c>
      <c r="D4255" s="71" t="s">
        <v>31</v>
      </c>
      <c r="E4255" s="72">
        <v>0</v>
      </c>
      <c r="F4255" s="64">
        <v>39023</v>
      </c>
      <c r="G4255" s="65">
        <v>0.89930555555555547</v>
      </c>
      <c r="H4255" s="66">
        <v>24.516999999999999</v>
      </c>
      <c r="I4255" s="66">
        <v>34.596999999999994</v>
      </c>
      <c r="J4255" s="66">
        <v>3.8149612795312495</v>
      </c>
      <c r="K4255" s="66">
        <v>1.1380394122242192</v>
      </c>
      <c r="L4255" s="67">
        <v>0</v>
      </c>
      <c r="M4255" s="67">
        <v>0.89800000000000002</v>
      </c>
      <c r="N4255" s="67">
        <v>0.02</v>
      </c>
      <c r="Q4255" s="67">
        <v>8.1</v>
      </c>
    </row>
    <row r="4256" spans="1:17" ht="14" customHeight="1" x14ac:dyDescent="0.2">
      <c r="A4256" s="46">
        <v>4254</v>
      </c>
      <c r="B4256" s="63">
        <v>-81.960033333333328</v>
      </c>
      <c r="C4256" s="63">
        <v>26.426116666666665</v>
      </c>
      <c r="D4256" s="71" t="s">
        <v>30</v>
      </c>
      <c r="E4256" s="72">
        <v>0</v>
      </c>
      <c r="F4256" s="64">
        <v>39023</v>
      </c>
      <c r="G4256" s="65">
        <v>0.91666666666666663</v>
      </c>
      <c r="H4256" s="66">
        <v>24.673333333333332</v>
      </c>
      <c r="I4256" s="66">
        <v>33.046666666666674</v>
      </c>
      <c r="J4256" s="66">
        <v>2.4471625135937498</v>
      </c>
      <c r="K4256" s="66">
        <v>1.5169704639770312</v>
      </c>
      <c r="L4256" s="67">
        <v>0.04</v>
      </c>
      <c r="M4256" s="67">
        <v>0</v>
      </c>
      <c r="N4256" s="67">
        <v>0.11</v>
      </c>
      <c r="Q4256" s="67">
        <v>14.3</v>
      </c>
    </row>
    <row r="4257" spans="1:17" ht="14" customHeight="1" x14ac:dyDescent="0.2">
      <c r="A4257" s="46">
        <v>4255</v>
      </c>
      <c r="B4257" s="63">
        <v>-81.767600000000002</v>
      </c>
      <c r="C4257" s="63">
        <v>25.950366666666667</v>
      </c>
      <c r="D4257" s="71">
        <v>34</v>
      </c>
      <c r="E4257" s="72">
        <v>0</v>
      </c>
      <c r="F4257" s="64">
        <v>39024</v>
      </c>
      <c r="G4257" s="65">
        <v>0.63472222222222219</v>
      </c>
      <c r="H4257" s="66">
        <v>24.073000000000004</v>
      </c>
      <c r="I4257" s="66">
        <v>34.707999999999998</v>
      </c>
      <c r="J4257" s="66">
        <v>2.0618568665312496</v>
      </c>
      <c r="K4257" s="66">
        <v>1.6140007297495318</v>
      </c>
      <c r="L4257" s="67">
        <v>0</v>
      </c>
      <c r="M4257" s="67">
        <v>0.27700000000000002</v>
      </c>
      <c r="N4257" s="67">
        <v>0.16</v>
      </c>
      <c r="Q4257" s="67">
        <v>22.8</v>
      </c>
    </row>
    <row r="4258" spans="1:17" ht="14" customHeight="1" x14ac:dyDescent="0.2">
      <c r="A4258" s="46">
        <v>4256</v>
      </c>
      <c r="B4258" s="63">
        <v>-81.799383333333338</v>
      </c>
      <c r="C4258" s="63">
        <v>25.912766666666666</v>
      </c>
      <c r="D4258" s="71">
        <v>33</v>
      </c>
      <c r="E4258" s="72">
        <v>0</v>
      </c>
      <c r="F4258" s="64">
        <v>39024</v>
      </c>
      <c r="G4258" s="65">
        <v>0.65277777777777779</v>
      </c>
      <c r="H4258" s="66">
        <v>24.437999999999999</v>
      </c>
      <c r="I4258" s="66">
        <v>34.808</v>
      </c>
      <c r="J4258" s="66">
        <v>1.660224709</v>
      </c>
      <c r="K4258" s="66">
        <v>0.70176239947828112</v>
      </c>
      <c r="M4258" s="67">
        <v>0.22900000000000001</v>
      </c>
      <c r="N4258" s="67">
        <v>0.3</v>
      </c>
      <c r="Q4258" s="67">
        <v>19.5</v>
      </c>
    </row>
    <row r="4259" spans="1:17" ht="14" customHeight="1" x14ac:dyDescent="0.2">
      <c r="A4259" s="46">
        <v>4257</v>
      </c>
      <c r="B4259" s="63">
        <v>-81.833283333333327</v>
      </c>
      <c r="C4259" s="63">
        <v>25.873316666666668</v>
      </c>
      <c r="D4259" s="71">
        <v>32</v>
      </c>
      <c r="E4259" s="72">
        <v>0</v>
      </c>
      <c r="F4259" s="64">
        <v>39024</v>
      </c>
      <c r="G4259" s="65">
        <v>0.66597222222222219</v>
      </c>
      <c r="H4259" s="66">
        <v>24.658000000000001</v>
      </c>
      <c r="I4259" s="66">
        <v>35.168999999999997</v>
      </c>
      <c r="J4259" s="66">
        <v>1.0927877673749999</v>
      </c>
      <c r="K4259" s="66">
        <v>0.37804034990390645</v>
      </c>
      <c r="L4259" s="67">
        <v>0</v>
      </c>
      <c r="M4259" s="67">
        <v>0.20599999999999999</v>
      </c>
      <c r="N4259" s="67">
        <v>0.28999999999999998</v>
      </c>
      <c r="Q4259" s="67">
        <v>15.7</v>
      </c>
    </row>
    <row r="4260" spans="1:17" ht="14" customHeight="1" x14ac:dyDescent="0.2">
      <c r="A4260" s="46">
        <v>4258</v>
      </c>
      <c r="B4260" s="63">
        <v>-81.943933333333334</v>
      </c>
      <c r="C4260" s="63">
        <v>25.740300000000001</v>
      </c>
      <c r="D4260" s="71">
        <v>31</v>
      </c>
      <c r="E4260" s="72">
        <v>0</v>
      </c>
      <c r="F4260" s="64">
        <v>39024</v>
      </c>
      <c r="G4260" s="65">
        <v>0.71666666666666667</v>
      </c>
      <c r="H4260" s="66">
        <v>25.528000000000002</v>
      </c>
      <c r="I4260" s="66">
        <v>36.025666666666666</v>
      </c>
      <c r="J4260" s="66">
        <v>1.58222027009375</v>
      </c>
      <c r="K4260" s="66">
        <v>0.39135734027625013</v>
      </c>
      <c r="L4260" s="67">
        <v>0</v>
      </c>
      <c r="M4260" s="67">
        <v>4.5999999999999999E-2</v>
      </c>
      <c r="N4260" s="67">
        <v>0.15</v>
      </c>
      <c r="Q4260" s="67">
        <v>7.7</v>
      </c>
    </row>
    <row r="4261" spans="1:17" ht="14" customHeight="1" x14ac:dyDescent="0.2">
      <c r="A4261" s="46">
        <v>4259</v>
      </c>
      <c r="B4261" s="63">
        <v>-82.07553333333334</v>
      </c>
      <c r="C4261" s="63">
        <v>25.571449999999999</v>
      </c>
      <c r="D4261" s="71">
        <v>30.5</v>
      </c>
      <c r="E4261" s="72">
        <v>0</v>
      </c>
      <c r="F4261" s="64">
        <v>39024</v>
      </c>
      <c r="G4261" s="65">
        <v>0.7729166666666667</v>
      </c>
      <c r="H4261" s="66">
        <v>26.038</v>
      </c>
      <c r="I4261" s="66">
        <v>36.363</v>
      </c>
      <c r="J4261" s="66">
        <v>1.4512453750000001</v>
      </c>
      <c r="K4261" s="66">
        <v>0.54970453719921886</v>
      </c>
      <c r="M4261" s="67">
        <v>1E-3</v>
      </c>
      <c r="N4261" s="67">
        <v>0.11</v>
      </c>
      <c r="Q4261" s="67">
        <v>0</v>
      </c>
    </row>
    <row r="4262" spans="1:17" ht="14" customHeight="1" x14ac:dyDescent="0.2">
      <c r="A4262" s="46">
        <v>4260</v>
      </c>
      <c r="B4262" s="63">
        <v>-82.210333333333338</v>
      </c>
      <c r="C4262" s="63">
        <v>25.402233333333335</v>
      </c>
      <c r="D4262" s="71">
        <v>30</v>
      </c>
      <c r="E4262" s="72">
        <v>0</v>
      </c>
      <c r="F4262" s="64">
        <v>39024</v>
      </c>
      <c r="G4262" s="65">
        <v>0.8354166666666667</v>
      </c>
      <c r="H4262" s="66">
        <v>26.584666666666664</v>
      </c>
      <c r="I4262" s="66">
        <v>36.675666666666665</v>
      </c>
      <c r="J4262" s="66">
        <v>0.93242515343749988</v>
      </c>
      <c r="K4262" s="66">
        <v>0.53285920650890628</v>
      </c>
      <c r="L4262" s="67">
        <v>0</v>
      </c>
      <c r="M4262" s="67">
        <v>2.1999999999999999E-2</v>
      </c>
      <c r="N4262" s="67">
        <v>0.32</v>
      </c>
      <c r="Q4262" s="67">
        <v>1.2</v>
      </c>
    </row>
    <row r="4263" spans="1:17" ht="14" customHeight="1" x14ac:dyDescent="0.2">
      <c r="A4263" s="46">
        <v>4261</v>
      </c>
      <c r="B4263" s="63">
        <v>-82.351083333333335</v>
      </c>
      <c r="C4263" s="63">
        <v>25.227633333333333</v>
      </c>
      <c r="D4263" s="71">
        <v>29.5</v>
      </c>
      <c r="E4263" s="72">
        <v>0</v>
      </c>
      <c r="F4263" s="64">
        <v>39024</v>
      </c>
      <c r="G4263" s="65">
        <v>0.89930555555555547</v>
      </c>
      <c r="H4263" s="66">
        <v>27.04</v>
      </c>
      <c r="I4263" s="66">
        <v>36.775999999999996</v>
      </c>
      <c r="J4263" s="66">
        <v>0.55292448787499993</v>
      </c>
      <c r="K4263" s="66">
        <v>0.25611759783671878</v>
      </c>
      <c r="M4263" s="67">
        <v>3.6999999999999998E-2</v>
      </c>
      <c r="N4263" s="67">
        <v>0.04</v>
      </c>
      <c r="Q4263" s="67">
        <v>1.7</v>
      </c>
    </row>
    <row r="4264" spans="1:17" ht="14" customHeight="1" x14ac:dyDescent="0.2">
      <c r="A4264" s="46">
        <v>4262</v>
      </c>
      <c r="B4264" s="63">
        <v>-82.4773</v>
      </c>
      <c r="C4264" s="63">
        <v>25.062983333333332</v>
      </c>
      <c r="D4264" s="71">
        <v>29</v>
      </c>
      <c r="E4264" s="72">
        <v>0</v>
      </c>
      <c r="F4264" s="64">
        <v>39024</v>
      </c>
      <c r="G4264" s="65">
        <v>0.95763888888888893</v>
      </c>
      <c r="H4264" s="66">
        <v>26.84</v>
      </c>
      <c r="I4264" s="66">
        <v>36.833666666666666</v>
      </c>
      <c r="J4264" s="66">
        <v>0.97886500543749988</v>
      </c>
      <c r="K4264" s="66">
        <v>0.33673790653140656</v>
      </c>
      <c r="L4264" s="67">
        <v>0.23</v>
      </c>
      <c r="M4264" s="67">
        <v>1.9E-2</v>
      </c>
      <c r="N4264" s="67">
        <v>0</v>
      </c>
      <c r="Q4264" s="67">
        <v>0</v>
      </c>
    </row>
    <row r="4265" spans="1:17" ht="14" customHeight="1" x14ac:dyDescent="0.2">
      <c r="A4265" s="46">
        <v>4263</v>
      </c>
      <c r="B4265" s="63">
        <v>-82.616200000000006</v>
      </c>
      <c r="C4265" s="63">
        <v>24.900283333333334</v>
      </c>
      <c r="D4265" s="71">
        <v>28.5</v>
      </c>
      <c r="E4265" s="72">
        <v>0</v>
      </c>
      <c r="F4265" s="64">
        <v>39025</v>
      </c>
      <c r="G4265" s="65">
        <v>2.1527777777777781E-2</v>
      </c>
      <c r="H4265" s="66">
        <v>26.643000000000001</v>
      </c>
      <c r="I4265" s="66">
        <v>36.433</v>
      </c>
      <c r="J4265" s="66">
        <v>0.77605346428124977</v>
      </c>
      <c r="K4265" s="66">
        <v>0.28834794355875037</v>
      </c>
      <c r="M4265" s="67">
        <v>2.3E-2</v>
      </c>
      <c r="N4265" s="67">
        <v>0.06</v>
      </c>
      <c r="Q4265" s="67">
        <v>0</v>
      </c>
    </row>
    <row r="4266" spans="1:17" ht="14" customHeight="1" x14ac:dyDescent="0.2">
      <c r="A4266" s="46">
        <v>4264</v>
      </c>
      <c r="B4266" s="63">
        <v>-82.74848333333334</v>
      </c>
      <c r="C4266" s="63">
        <v>24.728466666666666</v>
      </c>
      <c r="D4266" s="71">
        <v>28</v>
      </c>
      <c r="E4266" s="72">
        <v>0</v>
      </c>
      <c r="F4266" s="64">
        <v>39025</v>
      </c>
      <c r="G4266" s="65">
        <v>8.4722222222222213E-2</v>
      </c>
      <c r="H4266" s="66">
        <v>27.043000000000003</v>
      </c>
      <c r="I4266" s="66">
        <v>36.222666666666662</v>
      </c>
      <c r="J4266" s="66">
        <v>0.5518360538437499</v>
      </c>
      <c r="K4266" s="66">
        <v>0.22567591203937509</v>
      </c>
      <c r="L4266" s="67">
        <v>0.3</v>
      </c>
      <c r="M4266" s="67">
        <v>3.7999999999999999E-2</v>
      </c>
      <c r="N4266" s="67">
        <v>0.39</v>
      </c>
      <c r="Q4266" s="67">
        <v>0</v>
      </c>
    </row>
    <row r="4267" spans="1:17" ht="14" customHeight="1" x14ac:dyDescent="0.2">
      <c r="A4267" s="46">
        <v>4265</v>
      </c>
      <c r="B4267" s="63">
        <v>-82.909166666666664</v>
      </c>
      <c r="C4267" s="63">
        <v>24.620366666666666</v>
      </c>
      <c r="D4267" s="71" t="s">
        <v>26</v>
      </c>
      <c r="E4267" s="72">
        <v>0</v>
      </c>
      <c r="F4267" s="64">
        <v>39025</v>
      </c>
      <c r="G4267" s="65">
        <v>0.49791666666666662</v>
      </c>
      <c r="H4267" s="66">
        <v>26.867000000000001</v>
      </c>
      <c r="I4267" s="66">
        <v>36.201999999999998</v>
      </c>
      <c r="J4267" s="66">
        <v>0.44262983937500011</v>
      </c>
      <c r="K4267" s="66">
        <v>0.26108085701921874</v>
      </c>
      <c r="M4267" s="67">
        <v>0</v>
      </c>
      <c r="N4267" s="67">
        <v>0.18</v>
      </c>
      <c r="Q4267" s="67">
        <v>0</v>
      </c>
    </row>
    <row r="4268" spans="1:17" ht="14" customHeight="1" x14ac:dyDescent="0.2">
      <c r="A4268" s="46">
        <v>4266</v>
      </c>
      <c r="B4268" s="63">
        <v>-82.970050000000001</v>
      </c>
      <c r="C4268" s="63">
        <v>24.551566666666666</v>
      </c>
      <c r="D4268" s="71" t="s">
        <v>25</v>
      </c>
      <c r="E4268" s="72">
        <v>0</v>
      </c>
      <c r="F4268" s="64">
        <v>39025</v>
      </c>
      <c r="G4268" s="65">
        <v>0.52847222222222223</v>
      </c>
      <c r="H4268" s="66">
        <v>27.062000000000001</v>
      </c>
      <c r="I4268" s="66">
        <v>36.236999999999995</v>
      </c>
      <c r="J4268" s="66">
        <v>0.36571383449999995</v>
      </c>
      <c r="K4268" s="66">
        <v>0.21742013991234377</v>
      </c>
      <c r="M4268" s="67">
        <v>0</v>
      </c>
      <c r="N4268" s="67">
        <v>0.02</v>
      </c>
      <c r="Q4268" s="67">
        <v>0</v>
      </c>
    </row>
    <row r="4269" spans="1:17" ht="14" customHeight="1" x14ac:dyDescent="0.2">
      <c r="A4269" s="46">
        <v>4267</v>
      </c>
      <c r="B4269" s="63">
        <v>-83.043166666666664</v>
      </c>
      <c r="C4269" s="63">
        <v>24.469100000000001</v>
      </c>
      <c r="D4269" s="71" t="s">
        <v>24</v>
      </c>
      <c r="E4269" s="72">
        <v>0</v>
      </c>
      <c r="F4269" s="64">
        <v>39025</v>
      </c>
      <c r="G4269" s="65">
        <v>0.56388888888888888</v>
      </c>
      <c r="H4269" s="66">
        <v>27.286999999999999</v>
      </c>
      <c r="I4269" s="66">
        <v>36.242999999999995</v>
      </c>
      <c r="J4269" s="66">
        <v>0.27755067796874999</v>
      </c>
      <c r="K4269" s="66">
        <v>0.17357257496343748</v>
      </c>
      <c r="M4269" s="67">
        <v>0.13600000000000001</v>
      </c>
      <c r="N4269" s="67">
        <v>0.02</v>
      </c>
      <c r="Q4269" s="67">
        <v>0</v>
      </c>
    </row>
    <row r="4270" spans="1:17" ht="14" customHeight="1" x14ac:dyDescent="0.2">
      <c r="A4270" s="46">
        <v>4268</v>
      </c>
      <c r="B4270" s="63">
        <v>-82.768330000000006</v>
      </c>
      <c r="C4270" s="63">
        <v>24.49333</v>
      </c>
      <c r="D4270" s="71">
        <v>26</v>
      </c>
      <c r="E4270" s="72">
        <v>0</v>
      </c>
      <c r="F4270" s="64">
        <v>39025</v>
      </c>
      <c r="G4270" s="65">
        <v>0.70694444444444438</v>
      </c>
      <c r="H4270" s="66">
        <v>27.31</v>
      </c>
      <c r="I4270" s="66">
        <v>36.21</v>
      </c>
      <c r="J4270" s="66">
        <v>0.13278895181249997</v>
      </c>
      <c r="K4270" s="66">
        <v>9.9355886485937517E-2</v>
      </c>
      <c r="M4270" s="67">
        <v>1.9E-2</v>
      </c>
      <c r="N4270" s="67">
        <v>0.01</v>
      </c>
      <c r="Q4270" s="67">
        <v>0</v>
      </c>
    </row>
    <row r="4271" spans="1:17" ht="14" customHeight="1" x14ac:dyDescent="0.2">
      <c r="A4271" s="46">
        <v>4269</v>
      </c>
      <c r="B4271" s="63">
        <v>-81.829016666666661</v>
      </c>
      <c r="C4271" s="63">
        <v>24.398949999999999</v>
      </c>
      <c r="D4271" s="71">
        <v>22.5</v>
      </c>
      <c r="E4271" s="72">
        <v>0</v>
      </c>
      <c r="F4271" s="64">
        <v>39026</v>
      </c>
      <c r="G4271" s="65">
        <v>0.17222222222222225</v>
      </c>
      <c r="H4271" s="66">
        <v>27.303000000000001</v>
      </c>
      <c r="I4271" s="66">
        <v>36.216999999999999</v>
      </c>
      <c r="J4271" s="66">
        <v>0.23111082596874999</v>
      </c>
      <c r="K4271" s="66">
        <v>0.14932952097406246</v>
      </c>
      <c r="L4271" s="67" t="s">
        <v>15</v>
      </c>
      <c r="M4271" s="67">
        <v>1.9E-2</v>
      </c>
      <c r="N4271" s="67">
        <v>0.01</v>
      </c>
      <c r="Q4271" s="67">
        <v>0</v>
      </c>
    </row>
    <row r="4272" spans="1:17" ht="14" customHeight="1" x14ac:dyDescent="0.2">
      <c r="A4272" s="46">
        <v>4270</v>
      </c>
      <c r="B4272" s="63">
        <v>-81.827849999999998</v>
      </c>
      <c r="C4272" s="63">
        <v>24.45365</v>
      </c>
      <c r="D4272" s="71">
        <v>22</v>
      </c>
      <c r="E4272" s="72">
        <v>0</v>
      </c>
      <c r="F4272" s="64">
        <v>39026</v>
      </c>
      <c r="G4272" s="65">
        <v>0.19444444444444445</v>
      </c>
      <c r="H4272" s="66">
        <v>27.305</v>
      </c>
      <c r="I4272" s="66">
        <v>36.233999999999995</v>
      </c>
      <c r="J4272" s="66">
        <v>0.13206332912499996</v>
      </c>
      <c r="K4272" s="66">
        <v>0.17215035449593757</v>
      </c>
      <c r="L4272" s="67">
        <v>0</v>
      </c>
      <c r="M4272" s="67">
        <v>2E-3</v>
      </c>
      <c r="N4272" s="67">
        <v>0.2</v>
      </c>
      <c r="Q4272" s="67">
        <v>0</v>
      </c>
    </row>
    <row r="4273" spans="1:17" ht="14" customHeight="1" x14ac:dyDescent="0.2">
      <c r="A4273" s="46">
        <v>4271</v>
      </c>
      <c r="B4273" s="63">
        <v>-81.827200000000005</v>
      </c>
      <c r="C4273" s="63">
        <v>24.486016666666668</v>
      </c>
      <c r="D4273" s="71">
        <v>23</v>
      </c>
      <c r="E4273" s="72">
        <v>0</v>
      </c>
      <c r="F4273" s="64">
        <v>39026</v>
      </c>
      <c r="G4273" s="65">
        <v>0.21388888888888891</v>
      </c>
      <c r="H4273" s="66">
        <v>26.927666666666667</v>
      </c>
      <c r="I4273" s="66">
        <v>36.251666666666665</v>
      </c>
      <c r="J4273" s="66">
        <v>0.39473874199999992</v>
      </c>
      <c r="K4273" s="66">
        <v>0.27328401656625012</v>
      </c>
      <c r="L4273" s="67">
        <v>0</v>
      </c>
      <c r="M4273" s="67">
        <v>2.1000000000000001E-2</v>
      </c>
      <c r="N4273" s="67">
        <v>0.13</v>
      </c>
      <c r="Q4273" s="67">
        <v>0</v>
      </c>
    </row>
    <row r="4274" spans="1:17" ht="14" customHeight="1" x14ac:dyDescent="0.2">
      <c r="A4274" s="46">
        <v>4272</v>
      </c>
      <c r="B4274" s="63">
        <v>-81.827466666666666</v>
      </c>
      <c r="C4274" s="63">
        <v>24.535516666666666</v>
      </c>
      <c r="D4274" s="71">
        <v>24</v>
      </c>
      <c r="E4274" s="72">
        <v>0</v>
      </c>
      <c r="F4274" s="64">
        <v>39026</v>
      </c>
      <c r="G4274" s="65">
        <v>0.24236111111111111</v>
      </c>
      <c r="H4274" s="66">
        <v>25.721999999999998</v>
      </c>
      <c r="I4274" s="66">
        <v>36.415666666666667</v>
      </c>
      <c r="J4274" s="66">
        <v>0.49451186153124993</v>
      </c>
      <c r="K4274" s="66">
        <v>0.45797494515890635</v>
      </c>
      <c r="L4274" s="67">
        <v>0</v>
      </c>
      <c r="M4274" s="67">
        <v>2.5000000000000001E-2</v>
      </c>
      <c r="N4274" s="67">
        <v>0.34</v>
      </c>
      <c r="Q4274" s="67">
        <v>0.34</v>
      </c>
    </row>
    <row r="4275" spans="1:17" ht="14" customHeight="1" x14ac:dyDescent="0.2">
      <c r="A4275" s="46">
        <v>4273</v>
      </c>
      <c r="B4275" s="63">
        <v>-81.421899999999994</v>
      </c>
      <c r="C4275" s="63">
        <v>24.60885</v>
      </c>
      <c r="D4275" s="71">
        <v>19</v>
      </c>
      <c r="E4275" s="72">
        <v>0</v>
      </c>
      <c r="F4275" s="64">
        <v>39026</v>
      </c>
      <c r="G4275" s="65">
        <v>0.3840277777777778</v>
      </c>
      <c r="H4275" s="66">
        <v>24.377333333333336</v>
      </c>
      <c r="I4275" s="66">
        <v>37.152333333333331</v>
      </c>
      <c r="J4275" s="66">
        <v>0.42231240412500004</v>
      </c>
      <c r="K4275" s="66">
        <v>0.53204542066487504</v>
      </c>
      <c r="L4275" s="67" t="s">
        <v>15</v>
      </c>
      <c r="M4275" s="67">
        <v>0</v>
      </c>
      <c r="N4275" s="67">
        <v>1.2</v>
      </c>
      <c r="Q4275" s="67">
        <v>0.26</v>
      </c>
    </row>
    <row r="4276" spans="1:17" ht="14" customHeight="1" x14ac:dyDescent="0.2">
      <c r="A4276" s="46">
        <v>4274</v>
      </c>
      <c r="B4276" s="63">
        <v>-81.420083333333338</v>
      </c>
      <c r="C4276" s="63">
        <v>24.574166666666667</v>
      </c>
      <c r="D4276" s="71">
        <v>20</v>
      </c>
      <c r="E4276" s="72">
        <v>0</v>
      </c>
      <c r="F4276" s="64">
        <v>39026</v>
      </c>
      <c r="G4276" s="65">
        <v>0.40486111111111112</v>
      </c>
      <c r="H4276" s="66">
        <v>26.649000000000001</v>
      </c>
      <c r="I4276" s="66">
        <v>36.292333333333339</v>
      </c>
      <c r="J4276" s="66">
        <v>0.76371787859374973</v>
      </c>
      <c r="K4276" s="66">
        <v>0.56609091153968794</v>
      </c>
      <c r="M4276" s="67">
        <v>2.7E-2</v>
      </c>
      <c r="N4276" s="67">
        <v>0.37</v>
      </c>
      <c r="Q4276" s="67">
        <v>0</v>
      </c>
    </row>
    <row r="4277" spans="1:17" ht="14" customHeight="1" x14ac:dyDescent="0.2">
      <c r="A4277" s="46">
        <v>4275</v>
      </c>
      <c r="B4277" s="63">
        <v>-81.414733333333331</v>
      </c>
      <c r="C4277" s="63">
        <v>24.538066666666666</v>
      </c>
      <c r="D4277" s="71">
        <v>21</v>
      </c>
      <c r="E4277" s="72">
        <v>0</v>
      </c>
      <c r="F4277" s="64">
        <v>39026</v>
      </c>
      <c r="G4277" s="65">
        <v>0.42986111111111108</v>
      </c>
      <c r="H4277" s="66">
        <v>27.367000000000001</v>
      </c>
      <c r="I4277" s="66">
        <v>36.155999999999999</v>
      </c>
      <c r="J4277" s="66">
        <v>0.31528305771874998</v>
      </c>
      <c r="K4277" s="66">
        <v>0.31913067201921896</v>
      </c>
      <c r="M4277" s="67">
        <v>0</v>
      </c>
      <c r="N4277" s="67">
        <v>0.27</v>
      </c>
      <c r="Q4277" s="67">
        <v>0</v>
      </c>
    </row>
    <row r="4278" spans="1:17" ht="14" customHeight="1" x14ac:dyDescent="0.2">
      <c r="A4278" s="46">
        <v>4276</v>
      </c>
      <c r="B4278" s="63">
        <v>-81.204016666666661</v>
      </c>
      <c r="C4278" s="63">
        <v>24.669266666666665</v>
      </c>
      <c r="D4278" s="71">
        <v>16</v>
      </c>
      <c r="E4278" s="72">
        <v>0</v>
      </c>
      <c r="F4278" s="64">
        <v>39026</v>
      </c>
      <c r="G4278" s="65">
        <v>0.54097222222222219</v>
      </c>
      <c r="H4278" s="66">
        <v>25.169</v>
      </c>
      <c r="I4278" s="66">
        <v>36.340666666666664</v>
      </c>
      <c r="J4278" s="66">
        <v>0.73324172571875001</v>
      </c>
      <c r="K4278" s="66">
        <v>0.93438977686390645</v>
      </c>
      <c r="L4278" s="67" t="s">
        <v>15</v>
      </c>
      <c r="M4278" s="67">
        <v>2.3E-2</v>
      </c>
      <c r="N4278" s="67">
        <v>0.46</v>
      </c>
      <c r="Q4278" s="67">
        <v>0.35</v>
      </c>
    </row>
    <row r="4279" spans="1:17" ht="14" customHeight="1" x14ac:dyDescent="0.2">
      <c r="A4279" s="46">
        <v>4277</v>
      </c>
      <c r="B4279" s="63">
        <v>-81.19368333333334</v>
      </c>
      <c r="C4279" s="63">
        <v>24.635000000000002</v>
      </c>
      <c r="D4279" s="71">
        <v>17</v>
      </c>
      <c r="E4279" s="72">
        <v>0</v>
      </c>
      <c r="F4279" s="64">
        <v>39026</v>
      </c>
      <c r="G4279" s="65">
        <v>0.56180555555555556</v>
      </c>
      <c r="H4279" s="66">
        <v>25.846333333333334</v>
      </c>
      <c r="I4279" s="66">
        <v>36.348333333333329</v>
      </c>
      <c r="J4279" s="66">
        <v>0.73505578243749992</v>
      </c>
      <c r="K4279" s="66">
        <v>0.4769481643803129</v>
      </c>
      <c r="L4279" s="67">
        <v>0</v>
      </c>
      <c r="M4279" s="67">
        <v>0</v>
      </c>
      <c r="N4279" s="67">
        <v>0.32</v>
      </c>
      <c r="Q4279" s="67">
        <v>0</v>
      </c>
    </row>
    <row r="4280" spans="1:17" ht="14" customHeight="1" x14ac:dyDescent="0.2">
      <c r="A4280" s="46">
        <v>4278</v>
      </c>
      <c r="B4280" s="63">
        <v>-81.184266666666673</v>
      </c>
      <c r="C4280" s="63">
        <v>24.596966666666667</v>
      </c>
      <c r="D4280" s="71">
        <v>18</v>
      </c>
      <c r="E4280" s="72">
        <v>0</v>
      </c>
      <c r="F4280" s="64">
        <v>39026</v>
      </c>
      <c r="G4280" s="65">
        <v>0.58958333333333335</v>
      </c>
      <c r="H4280" s="66">
        <v>27.284000000000002</v>
      </c>
      <c r="I4280" s="66">
        <v>36.211333333333336</v>
      </c>
      <c r="J4280" s="66">
        <v>0.2445348456875</v>
      </c>
      <c r="K4280" s="66">
        <v>0.14318168275421875</v>
      </c>
      <c r="L4280" s="67" t="s">
        <v>15</v>
      </c>
      <c r="M4280" s="67">
        <v>0</v>
      </c>
      <c r="N4280" s="67">
        <v>0.04</v>
      </c>
      <c r="Q4280" s="67">
        <v>0</v>
      </c>
    </row>
    <row r="4281" spans="1:17" ht="14" customHeight="1" x14ac:dyDescent="0.2">
      <c r="A4281" s="46">
        <v>4279</v>
      </c>
      <c r="B4281" s="63">
        <v>-81.030966666666671</v>
      </c>
      <c r="C4281" s="63">
        <v>24.700883333333334</v>
      </c>
      <c r="D4281" s="71">
        <v>13</v>
      </c>
      <c r="E4281" s="72">
        <v>0</v>
      </c>
      <c r="F4281" s="64">
        <v>39026</v>
      </c>
      <c r="G4281" s="65">
        <v>0.66736111111111107</v>
      </c>
      <c r="H4281" s="66">
        <v>25.265999999999998</v>
      </c>
      <c r="I4281" s="66">
        <v>36.082000000000001</v>
      </c>
      <c r="J4281" s="66">
        <v>1.1740575083749998</v>
      </c>
      <c r="K4281" s="66">
        <v>1.3989388635715625</v>
      </c>
      <c r="M4281" s="67">
        <v>0</v>
      </c>
      <c r="N4281" s="67">
        <v>0.42</v>
      </c>
      <c r="Q4281" s="67">
        <v>0</v>
      </c>
    </row>
    <row r="4282" spans="1:17" ht="14" customHeight="1" x14ac:dyDescent="0.2">
      <c r="A4282" s="46">
        <v>4280</v>
      </c>
      <c r="B4282" s="63">
        <v>-81.025099999999995</v>
      </c>
      <c r="C4282" s="63">
        <v>24.675350000000002</v>
      </c>
      <c r="D4282" s="71">
        <v>14</v>
      </c>
      <c r="E4282" s="72">
        <v>0</v>
      </c>
      <c r="F4282" s="64">
        <v>39026</v>
      </c>
      <c r="G4282" s="65">
        <v>0.68055555555555547</v>
      </c>
      <c r="H4282" s="66">
        <v>25.887</v>
      </c>
      <c r="I4282" s="66">
        <v>36.305999999999997</v>
      </c>
      <c r="J4282" s="66">
        <v>0.89614401906249985</v>
      </c>
      <c r="K4282" s="66">
        <v>0.59027591571406268</v>
      </c>
      <c r="M4282" s="67">
        <v>0</v>
      </c>
      <c r="N4282" s="67">
        <v>0.37</v>
      </c>
      <c r="Q4282" s="67">
        <v>0</v>
      </c>
    </row>
    <row r="4283" spans="1:17" ht="14" customHeight="1" x14ac:dyDescent="0.2">
      <c r="A4283" s="46">
        <v>4281</v>
      </c>
      <c r="B4283" s="63">
        <v>-81.020300000000006</v>
      </c>
      <c r="C4283" s="63">
        <v>24.642299999999999</v>
      </c>
      <c r="D4283" s="71">
        <v>15</v>
      </c>
      <c r="E4283" s="72">
        <v>0</v>
      </c>
      <c r="F4283" s="64">
        <v>39026</v>
      </c>
      <c r="G4283" s="65">
        <v>0.68819444444444444</v>
      </c>
      <c r="H4283" s="66">
        <v>27.265000000000001</v>
      </c>
      <c r="I4283" s="66">
        <v>36.146000000000001</v>
      </c>
      <c r="J4283" s="66">
        <v>0.21913805162499994</v>
      </c>
      <c r="K4283" s="66">
        <v>0.1245749029900001</v>
      </c>
      <c r="M4283" s="67">
        <v>1E-3</v>
      </c>
      <c r="N4283" s="67">
        <v>0.05</v>
      </c>
      <c r="Q4283" s="67">
        <v>0</v>
      </c>
    </row>
    <row r="4284" spans="1:17" ht="14" customHeight="1" x14ac:dyDescent="0.2">
      <c r="A4284" s="46">
        <v>4282</v>
      </c>
      <c r="B4284" s="63">
        <v>-80.831900000000005</v>
      </c>
      <c r="C4284" s="63">
        <v>24.711783333333333</v>
      </c>
      <c r="D4284" s="71">
        <v>12</v>
      </c>
      <c r="E4284" s="72">
        <v>0</v>
      </c>
      <c r="F4284" s="64">
        <v>39026</v>
      </c>
      <c r="G4284" s="65">
        <v>0.7895833333333333</v>
      </c>
      <c r="H4284" s="66">
        <v>27.323</v>
      </c>
      <c r="I4284" s="66">
        <v>36.161999999999999</v>
      </c>
      <c r="J4284" s="66">
        <v>0.16507916140625001</v>
      </c>
      <c r="K4284" s="66">
        <v>0.10795088721937499</v>
      </c>
      <c r="M4284" s="67">
        <v>0</v>
      </c>
      <c r="N4284" s="67">
        <v>0.23</v>
      </c>
      <c r="Q4284" s="67">
        <v>0</v>
      </c>
    </row>
    <row r="4285" spans="1:17" ht="14" customHeight="1" x14ac:dyDescent="0.2">
      <c r="A4285" s="46">
        <v>4283</v>
      </c>
      <c r="B4285" s="63">
        <v>-80.847766666666672</v>
      </c>
      <c r="C4285" s="63">
        <v>24.751866666666668</v>
      </c>
      <c r="D4285" s="71">
        <v>11</v>
      </c>
      <c r="E4285" s="72">
        <v>0</v>
      </c>
      <c r="F4285" s="64">
        <v>39026</v>
      </c>
      <c r="G4285" s="65">
        <v>0.80625000000000002</v>
      </c>
      <c r="H4285" s="66">
        <v>26.207000000000001</v>
      </c>
      <c r="I4285" s="66">
        <v>36.347999999999999</v>
      </c>
      <c r="J4285" s="66">
        <v>0.92045237909374977</v>
      </c>
      <c r="K4285" s="66">
        <v>0.59091446367906264</v>
      </c>
      <c r="M4285" s="67">
        <v>0</v>
      </c>
      <c r="N4285" s="67">
        <v>0.1</v>
      </c>
      <c r="Q4285" s="67">
        <v>0</v>
      </c>
    </row>
    <row r="4286" spans="1:17" ht="14" customHeight="1" x14ac:dyDescent="0.2">
      <c r="A4286" s="46">
        <v>4284</v>
      </c>
      <c r="B4286" s="63">
        <v>-80.860900000000001</v>
      </c>
      <c r="C4286" s="63">
        <v>24.786233333333332</v>
      </c>
      <c r="D4286" s="71">
        <v>10</v>
      </c>
      <c r="E4286" s="72">
        <v>0</v>
      </c>
      <c r="F4286" s="64">
        <v>39026</v>
      </c>
      <c r="G4286" s="65">
        <v>0.82291666666666663</v>
      </c>
      <c r="H4286" s="66">
        <v>25.465</v>
      </c>
      <c r="I4286" s="66">
        <v>35.979999999999997</v>
      </c>
      <c r="J4286" s="66">
        <v>0.46657538806249987</v>
      </c>
      <c r="K4286" s="66">
        <v>0.41973281547093766</v>
      </c>
      <c r="M4286" s="67">
        <v>2.1000000000000001E-2</v>
      </c>
      <c r="N4286" s="67">
        <v>0.4</v>
      </c>
      <c r="Q4286" s="67">
        <v>0</v>
      </c>
    </row>
    <row r="4287" spans="1:17" ht="14" customHeight="1" x14ac:dyDescent="0.2">
      <c r="A4287" s="46">
        <v>4285</v>
      </c>
      <c r="B4287" s="63">
        <v>-80.755816666666661</v>
      </c>
      <c r="C4287" s="63">
        <v>24.818683333333333</v>
      </c>
      <c r="D4287" s="71">
        <v>7</v>
      </c>
      <c r="E4287" s="72">
        <v>0</v>
      </c>
      <c r="F4287" s="64">
        <v>39026</v>
      </c>
      <c r="G4287" s="65">
        <v>0.87986111111111109</v>
      </c>
      <c r="H4287" s="66">
        <v>25.206</v>
      </c>
      <c r="I4287" s="66">
        <v>36.008333333333333</v>
      </c>
      <c r="J4287" s="66">
        <v>1.0608603691249998</v>
      </c>
      <c r="K4287" s="66">
        <v>1.046806871724844</v>
      </c>
      <c r="M4287" s="67">
        <v>3.5000000000000003E-2</v>
      </c>
      <c r="N4287" s="67">
        <v>0.45</v>
      </c>
      <c r="Q4287" s="67">
        <v>0</v>
      </c>
    </row>
    <row r="4288" spans="1:17" ht="14" customHeight="1" x14ac:dyDescent="0.2">
      <c r="A4288" s="46">
        <v>4286</v>
      </c>
      <c r="B4288" s="63">
        <v>-80.742850000000004</v>
      </c>
      <c r="C4288" s="63">
        <v>24.792666666666666</v>
      </c>
      <c r="D4288" s="71">
        <v>8</v>
      </c>
      <c r="E4288" s="72">
        <v>0</v>
      </c>
      <c r="F4288" s="64">
        <v>39026</v>
      </c>
      <c r="G4288" s="65">
        <v>0.8965277777777777</v>
      </c>
      <c r="H4288" s="66">
        <v>25.908999999999999</v>
      </c>
      <c r="I4288" s="66">
        <v>36.064</v>
      </c>
      <c r="J4288" s="66">
        <v>0.83265203390625009</v>
      </c>
      <c r="K4288" s="66">
        <v>0.41503985073953131</v>
      </c>
      <c r="M4288" s="67">
        <v>0</v>
      </c>
      <c r="N4288" s="67">
        <v>0.1</v>
      </c>
      <c r="Q4288" s="67">
        <v>0</v>
      </c>
    </row>
    <row r="4289" spans="1:17" ht="14" customHeight="1" x14ac:dyDescent="0.2">
      <c r="A4289" s="46">
        <v>4287</v>
      </c>
      <c r="B4289" s="63">
        <v>-80.723600000000005</v>
      </c>
      <c r="C4289" s="63">
        <v>24.763683333333333</v>
      </c>
      <c r="D4289" s="71">
        <v>9</v>
      </c>
      <c r="E4289" s="72">
        <v>0</v>
      </c>
      <c r="F4289" s="64">
        <v>39026</v>
      </c>
      <c r="G4289" s="65">
        <v>0.91111111111111109</v>
      </c>
      <c r="H4289" s="66">
        <v>27.342666666666663</v>
      </c>
      <c r="I4289" s="66">
        <v>36.168333333333329</v>
      </c>
      <c r="J4289" s="66">
        <v>0.24126954359375</v>
      </c>
      <c r="K4289" s="66">
        <v>0.19252946767437501</v>
      </c>
      <c r="M4289" s="67">
        <v>0</v>
      </c>
      <c r="N4289" s="67">
        <v>0</v>
      </c>
      <c r="Q4289" s="67">
        <v>0</v>
      </c>
    </row>
    <row r="4290" spans="1:17" ht="14" customHeight="1" x14ac:dyDescent="0.2">
      <c r="A4290" s="46">
        <v>4288</v>
      </c>
      <c r="B4290" s="63">
        <v>-80.380583333333334</v>
      </c>
      <c r="C4290" s="63">
        <v>25.107616666666665</v>
      </c>
      <c r="D4290" s="71">
        <v>4</v>
      </c>
      <c r="E4290" s="72">
        <v>0</v>
      </c>
      <c r="F4290" s="64">
        <v>39027</v>
      </c>
      <c r="G4290" s="65">
        <v>0.5395833333333333</v>
      </c>
      <c r="H4290" s="66">
        <v>23.754000000000001</v>
      </c>
      <c r="I4290" s="66">
        <v>35.479999999999997</v>
      </c>
      <c r="J4290" s="66">
        <v>1.11745893875</v>
      </c>
      <c r="K4290" s="66">
        <v>0.66520552848203174</v>
      </c>
      <c r="L4290" s="66"/>
      <c r="M4290" s="66">
        <v>0</v>
      </c>
      <c r="N4290" s="66">
        <v>0.57999999999999996</v>
      </c>
      <c r="P4290" s="66"/>
      <c r="Q4290" s="66">
        <v>0</v>
      </c>
    </row>
    <row r="4291" spans="1:17" ht="14" customHeight="1" x14ac:dyDescent="0.2">
      <c r="A4291" s="46">
        <v>4289</v>
      </c>
      <c r="B4291" s="63">
        <v>-80.354050000000001</v>
      </c>
      <c r="C4291" s="63">
        <v>25.091933333333333</v>
      </c>
      <c r="D4291" s="71">
        <v>5</v>
      </c>
      <c r="E4291" s="72">
        <v>0</v>
      </c>
      <c r="F4291" s="64">
        <v>39027</v>
      </c>
      <c r="G4291" s="65">
        <v>0.55208333333333337</v>
      </c>
      <c r="H4291" s="66">
        <v>24.669666666666661</v>
      </c>
      <c r="I4291" s="66">
        <v>36.083333333333336</v>
      </c>
      <c r="J4291" s="66">
        <v>0.91646145431250003</v>
      </c>
      <c r="K4291" s="66">
        <v>0.54154672413500005</v>
      </c>
      <c r="M4291" s="67">
        <v>3.4000000000000002E-2</v>
      </c>
      <c r="N4291" s="67">
        <v>0.37</v>
      </c>
      <c r="Q4291" s="67">
        <v>0</v>
      </c>
    </row>
    <row r="4292" spans="1:17" ht="14" customHeight="1" x14ac:dyDescent="0.2">
      <c r="A4292" s="46">
        <v>4290</v>
      </c>
      <c r="B4292" s="63">
        <v>-80.333333333333329</v>
      </c>
      <c r="C4292" s="63">
        <v>25.080966666666665</v>
      </c>
      <c r="D4292" s="71">
        <v>5.5</v>
      </c>
      <c r="E4292" s="72">
        <v>0</v>
      </c>
      <c r="F4292" s="64">
        <v>39027</v>
      </c>
      <c r="G4292" s="65">
        <v>0.56805555555555554</v>
      </c>
      <c r="H4292" s="66">
        <v>25.954000000000001</v>
      </c>
      <c r="I4292" s="66">
        <v>36.1</v>
      </c>
      <c r="J4292" s="66">
        <v>0.86022569603125021</v>
      </c>
      <c r="K4292" s="66">
        <v>0.58669496775124985</v>
      </c>
      <c r="M4292" s="67">
        <v>2E-3</v>
      </c>
      <c r="N4292" s="67">
        <v>0.59</v>
      </c>
      <c r="Q4292" s="67">
        <v>0</v>
      </c>
    </row>
    <row r="4293" spans="1:17" ht="14" customHeight="1" x14ac:dyDescent="0.2">
      <c r="A4293" s="46">
        <v>4291</v>
      </c>
      <c r="B4293" s="63">
        <v>-80.316000000000003</v>
      </c>
      <c r="C4293" s="63">
        <v>25.063766666666666</v>
      </c>
      <c r="D4293" s="71">
        <v>6</v>
      </c>
      <c r="E4293" s="72">
        <v>0</v>
      </c>
      <c r="F4293" s="64">
        <v>39027</v>
      </c>
      <c r="G4293" s="65">
        <v>0.58125000000000004</v>
      </c>
      <c r="H4293" s="66">
        <v>26.909666666666666</v>
      </c>
      <c r="I4293" s="66">
        <v>36.160333333333334</v>
      </c>
      <c r="J4293" s="66">
        <v>0.30185903800000002</v>
      </c>
      <c r="K4293" s="66">
        <v>0.16450954759656253</v>
      </c>
      <c r="M4293" s="67">
        <v>0</v>
      </c>
      <c r="N4293" s="67">
        <v>0.44</v>
      </c>
      <c r="Q4293" s="67">
        <v>0</v>
      </c>
    </row>
    <row r="4294" spans="1:17" ht="14" customHeight="1" x14ac:dyDescent="0.2">
      <c r="A4294" s="46">
        <v>4292</v>
      </c>
      <c r="B4294" s="63">
        <v>-80.28606666666667</v>
      </c>
      <c r="C4294" s="63">
        <v>25.046916666666668</v>
      </c>
      <c r="D4294" s="71">
        <v>6.5</v>
      </c>
      <c r="E4294" s="72">
        <v>0</v>
      </c>
      <c r="F4294" s="64">
        <v>39027</v>
      </c>
      <c r="G4294" s="65">
        <v>0.6118055555555556</v>
      </c>
      <c r="H4294" s="66">
        <v>27.244</v>
      </c>
      <c r="I4294" s="66">
        <v>36.173333333333325</v>
      </c>
      <c r="J4294" s="66">
        <v>0.23546456209375</v>
      </c>
      <c r="K4294" s="66">
        <v>0.12522614935203125</v>
      </c>
      <c r="M4294" s="67">
        <v>0</v>
      </c>
      <c r="N4294" s="67">
        <v>0.35</v>
      </c>
      <c r="Q4294" s="67">
        <v>0</v>
      </c>
    </row>
    <row r="4295" spans="1:17" ht="14" customHeight="1" x14ac:dyDescent="0.2">
      <c r="A4295" s="46">
        <v>4293</v>
      </c>
      <c r="B4295" s="63">
        <v>-80.084416666666669</v>
      </c>
      <c r="C4295" s="63">
        <v>25.645216666666666</v>
      </c>
      <c r="D4295" s="71">
        <v>3</v>
      </c>
      <c r="E4295" s="72">
        <v>0</v>
      </c>
      <c r="F4295" s="64">
        <v>39027</v>
      </c>
      <c r="G4295" s="65">
        <v>0.84930555555555554</v>
      </c>
      <c r="H4295" s="66">
        <v>27.233333333333331</v>
      </c>
      <c r="I4295" s="66">
        <v>36.158333333333331</v>
      </c>
      <c r="J4295" s="66">
        <v>0.34575921059374998</v>
      </c>
      <c r="K4295" s="66">
        <v>0.13446876833406252</v>
      </c>
      <c r="L4295" s="67">
        <v>0</v>
      </c>
      <c r="M4295" s="67">
        <v>2E-3</v>
      </c>
      <c r="N4295" s="67">
        <v>0.4</v>
      </c>
      <c r="Q4295" s="67">
        <v>0</v>
      </c>
    </row>
    <row r="4296" spans="1:17" ht="14" customHeight="1" x14ac:dyDescent="0.2">
      <c r="A4296" s="46">
        <v>4294</v>
      </c>
      <c r="B4296" s="63">
        <v>-80.10466666666666</v>
      </c>
      <c r="C4296" s="63">
        <v>25.642566666666667</v>
      </c>
      <c r="D4296" s="71">
        <v>2</v>
      </c>
      <c r="E4296" s="72">
        <v>0</v>
      </c>
      <c r="F4296" s="64">
        <v>39027</v>
      </c>
      <c r="G4296" s="65">
        <v>0.85972222222222217</v>
      </c>
      <c r="H4296" s="66">
        <v>25.015999999999998</v>
      </c>
      <c r="I4296" s="66">
        <v>36.315999999999995</v>
      </c>
      <c r="J4296" s="66">
        <v>2.4852577046874993</v>
      </c>
      <c r="K4296" s="66">
        <v>1.1348158334350007</v>
      </c>
      <c r="L4296" s="67" t="s">
        <v>15</v>
      </c>
      <c r="M4296" s="67">
        <v>2.4E-2</v>
      </c>
      <c r="N4296" s="67">
        <v>1.6</v>
      </c>
      <c r="Q4296" s="67">
        <v>0</v>
      </c>
    </row>
    <row r="4297" spans="1:17" ht="14" customHeight="1" x14ac:dyDescent="0.2">
      <c r="A4297" s="46">
        <v>4295</v>
      </c>
      <c r="B4297" s="63">
        <v>-80.125933333333336</v>
      </c>
      <c r="C4297" s="63">
        <v>25.644533333333332</v>
      </c>
      <c r="D4297" s="71">
        <v>1</v>
      </c>
      <c r="E4297" s="72">
        <v>0</v>
      </c>
      <c r="F4297" s="64">
        <v>39027</v>
      </c>
      <c r="G4297" s="65">
        <v>0.86597222222222225</v>
      </c>
      <c r="H4297" s="66">
        <v>24.890999999999998</v>
      </c>
      <c r="I4297" s="66">
        <v>35.561999999999998</v>
      </c>
      <c r="J4297" s="66">
        <v>2.4239425875937499</v>
      </c>
      <c r="K4297" s="66">
        <v>0.80737496758718752</v>
      </c>
      <c r="L4297" s="67">
        <v>0</v>
      </c>
      <c r="M4297" s="67">
        <v>0</v>
      </c>
      <c r="N4297" s="67">
        <v>1.3</v>
      </c>
      <c r="P4297" s="66"/>
      <c r="Q4297" s="67">
        <v>0.15</v>
      </c>
    </row>
    <row r="4298" spans="1:17" ht="14" customHeight="1" x14ac:dyDescent="0.2">
      <c r="A4298" s="46">
        <v>4296</v>
      </c>
      <c r="B4298" s="63">
        <v>-80.964833333333331</v>
      </c>
      <c r="C4298" s="63">
        <v>24.929133333333333</v>
      </c>
      <c r="D4298" s="74">
        <v>71</v>
      </c>
      <c r="E4298" s="75">
        <v>0</v>
      </c>
      <c r="F4298" s="64">
        <v>39130</v>
      </c>
      <c r="G4298" s="65">
        <v>0.12152777777777778</v>
      </c>
      <c r="H4298" s="66">
        <v>20.445999999999998</v>
      </c>
      <c r="I4298" s="66">
        <v>33.118000000000002</v>
      </c>
      <c r="J4298" s="67">
        <v>0.40823227104994064</v>
      </c>
      <c r="K4298" s="67">
        <v>0.45380175507051318</v>
      </c>
      <c r="L4298" s="67">
        <v>0</v>
      </c>
      <c r="M4298" s="67">
        <v>5.1999999999999998E-2</v>
      </c>
      <c r="N4298" s="67">
        <v>0.24</v>
      </c>
      <c r="Q4298" s="67">
        <v>27.4</v>
      </c>
    </row>
    <row r="4299" spans="1:17" ht="14" customHeight="1" x14ac:dyDescent="0.2">
      <c r="A4299" s="46">
        <v>4297</v>
      </c>
      <c r="B4299" s="63">
        <v>-81.023200000000003</v>
      </c>
      <c r="C4299" s="63">
        <v>24.929416666666668</v>
      </c>
      <c r="D4299" s="74">
        <v>70</v>
      </c>
      <c r="E4299" s="75">
        <v>0</v>
      </c>
      <c r="F4299" s="64">
        <v>39130</v>
      </c>
      <c r="G4299" s="65">
        <v>0.14166666666666666</v>
      </c>
      <c r="H4299" s="66">
        <v>20.093999999999998</v>
      </c>
      <c r="I4299" s="66">
        <v>33.900999999999996</v>
      </c>
      <c r="J4299" s="67">
        <v>0.37675715377546565</v>
      </c>
      <c r="K4299" s="67">
        <v>0.35022033970621369</v>
      </c>
      <c r="L4299" s="67">
        <v>0</v>
      </c>
      <c r="M4299" s="67">
        <v>7.0999999999999994E-2</v>
      </c>
      <c r="N4299" s="67">
        <v>0.25</v>
      </c>
      <c r="Q4299" s="67">
        <v>13.3</v>
      </c>
    </row>
    <row r="4300" spans="1:17" ht="14" customHeight="1" x14ac:dyDescent="0.2">
      <c r="A4300" s="46">
        <v>4298</v>
      </c>
      <c r="B4300" s="63">
        <v>-81.094750000000005</v>
      </c>
      <c r="C4300" s="63">
        <v>24.93075</v>
      </c>
      <c r="D4300" s="71">
        <v>69</v>
      </c>
      <c r="E4300" s="72">
        <v>0</v>
      </c>
      <c r="F4300" s="64">
        <v>39130</v>
      </c>
      <c r="G4300" s="65">
        <v>0.16527777777777777</v>
      </c>
      <c r="H4300" s="66">
        <v>20.082999999999998</v>
      </c>
      <c r="I4300" s="66">
        <v>33.958333333333336</v>
      </c>
      <c r="J4300" s="66">
        <v>0.61376478685226243</v>
      </c>
      <c r="K4300" s="66">
        <v>0.35680150837703328</v>
      </c>
      <c r="L4300" s="67">
        <v>0</v>
      </c>
      <c r="M4300" s="67">
        <v>6.5000000000000002E-2</v>
      </c>
      <c r="N4300" s="67">
        <v>0.28000000000000003</v>
      </c>
      <c r="Q4300" s="67">
        <v>8.8000000000000007</v>
      </c>
    </row>
    <row r="4301" spans="1:17" ht="14" customHeight="1" x14ac:dyDescent="0.2">
      <c r="A4301" s="46">
        <v>4299</v>
      </c>
      <c r="B4301" s="63">
        <v>-81.167666666666662</v>
      </c>
      <c r="C4301" s="63">
        <v>24.928316666666667</v>
      </c>
      <c r="D4301" s="74">
        <v>68</v>
      </c>
      <c r="E4301" s="75">
        <v>0</v>
      </c>
      <c r="F4301" s="64">
        <v>39130</v>
      </c>
      <c r="G4301" s="65">
        <v>0.19513888888888889</v>
      </c>
      <c r="H4301" s="66">
        <v>20.111333333333334</v>
      </c>
      <c r="I4301" s="66">
        <v>34.445333333333338</v>
      </c>
      <c r="J4301" s="67">
        <v>0.54609328471214114</v>
      </c>
      <c r="K4301" s="67">
        <v>7.9929982935286276E-2</v>
      </c>
      <c r="L4301" s="67">
        <v>0.28999999999999998</v>
      </c>
      <c r="M4301" s="67">
        <v>0.123</v>
      </c>
      <c r="N4301" s="67">
        <v>0.3</v>
      </c>
      <c r="Q4301" s="67">
        <v>0</v>
      </c>
    </row>
    <row r="4302" spans="1:17" ht="14" customHeight="1" x14ac:dyDescent="0.2">
      <c r="A4302" s="46">
        <v>4300</v>
      </c>
      <c r="B4302" s="63">
        <v>-81.126850000000005</v>
      </c>
      <c r="C4302" s="63">
        <v>25.0288</v>
      </c>
      <c r="D4302" s="74">
        <v>67</v>
      </c>
      <c r="E4302" s="75">
        <v>0</v>
      </c>
      <c r="F4302" s="64">
        <v>39130</v>
      </c>
      <c r="G4302" s="65">
        <v>0.23680555555555557</v>
      </c>
      <c r="H4302" s="66">
        <v>19.687999999999999</v>
      </c>
      <c r="I4302" s="66">
        <v>35.045999999999999</v>
      </c>
      <c r="J4302" s="67">
        <v>1.0456033958580595</v>
      </c>
      <c r="K4302" s="67">
        <v>1.0240901808212146</v>
      </c>
      <c r="L4302" s="67">
        <v>0.09</v>
      </c>
      <c r="M4302" s="67">
        <v>0.128</v>
      </c>
      <c r="N4302" s="67">
        <v>0.64</v>
      </c>
      <c r="Q4302" s="67">
        <v>0.61</v>
      </c>
    </row>
    <row r="4303" spans="1:17" ht="14" customHeight="1" x14ac:dyDescent="0.2">
      <c r="A4303" s="46">
        <v>4301</v>
      </c>
      <c r="B4303" s="63">
        <v>-81.108916666666673</v>
      </c>
      <c r="C4303" s="63">
        <v>25.065366666666666</v>
      </c>
      <c r="D4303" s="71">
        <v>66</v>
      </c>
      <c r="E4303" s="72">
        <v>0</v>
      </c>
      <c r="F4303" s="64">
        <v>39130</v>
      </c>
      <c r="G4303" s="65">
        <v>0.25069444444444444</v>
      </c>
      <c r="H4303" s="66">
        <v>19.591999999999999</v>
      </c>
      <c r="I4303" s="66">
        <v>34.257999999999996</v>
      </c>
      <c r="J4303" s="66">
        <v>0.89829984701351617</v>
      </c>
      <c r="K4303" s="66">
        <v>1.586848376478005</v>
      </c>
      <c r="L4303" s="67">
        <v>0.49</v>
      </c>
      <c r="M4303" s="67">
        <v>0.14099999999999999</v>
      </c>
      <c r="N4303" s="67">
        <v>0.56999999999999995</v>
      </c>
      <c r="Q4303" s="67">
        <v>3</v>
      </c>
    </row>
    <row r="4304" spans="1:17" ht="14" customHeight="1" x14ac:dyDescent="0.2">
      <c r="A4304" s="46">
        <v>4302</v>
      </c>
      <c r="B4304" s="63">
        <v>-81.093450000000004</v>
      </c>
      <c r="C4304" s="63">
        <v>25.100300000000001</v>
      </c>
      <c r="D4304" s="74">
        <v>65</v>
      </c>
      <c r="E4304" s="75">
        <v>0</v>
      </c>
      <c r="F4304" s="64">
        <v>39130</v>
      </c>
      <c r="G4304" s="65">
        <v>0.26597222222222222</v>
      </c>
      <c r="H4304" s="66">
        <v>19.462</v>
      </c>
      <c r="I4304" s="66">
        <v>32.756</v>
      </c>
      <c r="J4304" s="67">
        <v>1.2221788037678638</v>
      </c>
      <c r="K4304" s="67">
        <v>2.1737213047877311</v>
      </c>
      <c r="L4304" s="67">
        <v>0.47</v>
      </c>
      <c r="M4304" s="67">
        <v>0.16600000000000001</v>
      </c>
      <c r="N4304" s="67">
        <v>0.36</v>
      </c>
      <c r="Q4304" s="67">
        <v>14.4</v>
      </c>
    </row>
    <row r="4305" spans="1:17" ht="14" customHeight="1" x14ac:dyDescent="0.2">
      <c r="A4305" s="46">
        <v>4303</v>
      </c>
      <c r="B4305" s="63">
        <v>-81.156416666666672</v>
      </c>
      <c r="C4305" s="63">
        <v>25.164966666666668</v>
      </c>
      <c r="D4305" s="74">
        <v>64</v>
      </c>
      <c r="E4305" s="75">
        <v>0</v>
      </c>
      <c r="F4305" s="64">
        <v>39130</v>
      </c>
      <c r="G4305" s="65">
        <v>0.30416666666666664</v>
      </c>
      <c r="H4305" s="66">
        <v>19.157999999999998</v>
      </c>
      <c r="I4305" s="66">
        <v>33.667999999999999</v>
      </c>
      <c r="J4305" s="67">
        <v>1.2555424280788072</v>
      </c>
      <c r="K4305" s="67">
        <v>2.5839602519006823</v>
      </c>
      <c r="L4305" s="67">
        <v>0.73</v>
      </c>
      <c r="M4305" s="67">
        <v>0.191</v>
      </c>
      <c r="N4305" s="67">
        <v>0.64</v>
      </c>
      <c r="Q4305" s="67">
        <v>8.5</v>
      </c>
    </row>
    <row r="4306" spans="1:17" ht="14" customHeight="1" x14ac:dyDescent="0.2">
      <c r="A4306" s="46">
        <v>4304</v>
      </c>
      <c r="B4306" s="63">
        <v>-81.198350000000005</v>
      </c>
      <c r="C4306" s="63">
        <v>25.166466666666668</v>
      </c>
      <c r="D4306" s="74">
        <v>63</v>
      </c>
      <c r="E4306" s="75">
        <v>0</v>
      </c>
      <c r="F4306" s="64">
        <v>39130</v>
      </c>
      <c r="G4306" s="65">
        <v>0.31805555555555554</v>
      </c>
      <c r="H4306" s="66">
        <v>19.257999999999999</v>
      </c>
      <c r="I4306" s="66">
        <v>34.213000000000001</v>
      </c>
      <c r="J4306" s="67">
        <v>0.93858799712484453</v>
      </c>
      <c r="K4306" s="67">
        <v>2.0413164782206725</v>
      </c>
      <c r="L4306" s="67">
        <v>0.35</v>
      </c>
      <c r="M4306" s="67">
        <v>0.14699999999999999</v>
      </c>
      <c r="N4306" s="67">
        <v>0.67</v>
      </c>
      <c r="Q4306" s="67">
        <v>7.4</v>
      </c>
    </row>
    <row r="4307" spans="1:17" ht="14" customHeight="1" x14ac:dyDescent="0.2">
      <c r="A4307" s="46">
        <v>4305</v>
      </c>
      <c r="B4307" s="63">
        <v>-81.231666666666669</v>
      </c>
      <c r="C4307" s="63">
        <v>25.166516666666666</v>
      </c>
      <c r="D4307" s="74">
        <v>62</v>
      </c>
      <c r="E4307" s="75">
        <v>0</v>
      </c>
      <c r="F4307" s="64">
        <v>39130</v>
      </c>
      <c r="G4307" s="65">
        <v>0.32916666666666666</v>
      </c>
      <c r="H4307" s="66">
        <v>19.421999999999997</v>
      </c>
      <c r="I4307" s="66">
        <v>34.558</v>
      </c>
      <c r="J4307" s="67">
        <v>0.76736335915170018</v>
      </c>
      <c r="K4307" s="67">
        <v>1.1767467742895708</v>
      </c>
      <c r="L4307" s="67">
        <v>0.67</v>
      </c>
      <c r="M4307" s="67">
        <v>0.107</v>
      </c>
      <c r="N4307" s="67">
        <v>0.62</v>
      </c>
      <c r="Q4307" s="67">
        <v>8.6</v>
      </c>
    </row>
    <row r="4308" spans="1:17" ht="14" customHeight="1" x14ac:dyDescent="0.2">
      <c r="A4308" s="46">
        <v>4306</v>
      </c>
      <c r="B4308" s="63">
        <v>-81.273049999999998</v>
      </c>
      <c r="C4308" s="63">
        <v>25.166499999999999</v>
      </c>
      <c r="D4308" s="74">
        <v>61</v>
      </c>
      <c r="E4308" s="75">
        <v>0</v>
      </c>
      <c r="F4308" s="64">
        <v>39130</v>
      </c>
      <c r="G4308" s="65">
        <v>0.34166666666666662</v>
      </c>
      <c r="H4308" s="66">
        <v>19.559999999999999</v>
      </c>
      <c r="I4308" s="66">
        <v>35.298000000000002</v>
      </c>
      <c r="J4308" s="67">
        <v>0.74470127471407821</v>
      </c>
      <c r="K4308" s="67">
        <v>0.84674616482731346</v>
      </c>
      <c r="L4308" s="67">
        <v>0.16</v>
      </c>
      <c r="M4308" s="67">
        <v>0.11700000000000001</v>
      </c>
      <c r="N4308" s="67">
        <v>0.3</v>
      </c>
      <c r="Q4308" s="67">
        <v>10.1</v>
      </c>
    </row>
    <row r="4309" spans="1:17" ht="14" customHeight="1" x14ac:dyDescent="0.2">
      <c r="A4309" s="46">
        <v>4307</v>
      </c>
      <c r="B4309" s="63">
        <v>-81.336796666666672</v>
      </c>
      <c r="C4309" s="63">
        <v>25.165883333333333</v>
      </c>
      <c r="D4309" s="74">
        <v>60</v>
      </c>
      <c r="E4309" s="75">
        <v>0</v>
      </c>
      <c r="F4309" s="64">
        <v>39130</v>
      </c>
      <c r="G4309" s="65">
        <v>0.60624999999999996</v>
      </c>
      <c r="H4309" s="66">
        <v>19.293666666666667</v>
      </c>
      <c r="I4309" s="66">
        <v>35.67433333333333</v>
      </c>
      <c r="J4309" s="67">
        <v>0.69339683355668424</v>
      </c>
      <c r="K4309" s="67">
        <v>0.57164141237730726</v>
      </c>
      <c r="L4309" s="67">
        <v>0</v>
      </c>
      <c r="M4309" s="67">
        <v>5.3999999999999999E-2</v>
      </c>
      <c r="N4309" s="67">
        <v>0.4</v>
      </c>
      <c r="Q4309" s="67">
        <v>11</v>
      </c>
    </row>
    <row r="4310" spans="1:17" ht="14" customHeight="1" x14ac:dyDescent="0.2">
      <c r="A4310" s="46">
        <v>4308</v>
      </c>
      <c r="B4310" s="63">
        <v>-81.489949999999993</v>
      </c>
      <c r="C4310" s="63">
        <v>25.166966666666667</v>
      </c>
      <c r="D4310" s="74">
        <v>59</v>
      </c>
      <c r="E4310" s="75">
        <v>0</v>
      </c>
      <c r="F4310" s="64">
        <v>39130</v>
      </c>
      <c r="G4310" s="65">
        <v>0.68194444444444446</v>
      </c>
      <c r="H4310" s="66">
        <v>19.462999999999997</v>
      </c>
      <c r="I4310" s="66">
        <v>36.445999999999998</v>
      </c>
      <c r="J4310" s="67">
        <v>0.41358304098660137</v>
      </c>
      <c r="K4310" s="67">
        <v>0.34641426432736627</v>
      </c>
      <c r="L4310" s="67">
        <v>0</v>
      </c>
      <c r="M4310" s="67">
        <v>0.161</v>
      </c>
      <c r="N4310" s="67">
        <v>0.36</v>
      </c>
      <c r="Q4310" s="67">
        <v>3.1</v>
      </c>
    </row>
    <row r="4311" spans="1:17" ht="14" customHeight="1" x14ac:dyDescent="0.2">
      <c r="A4311" s="46">
        <v>4309</v>
      </c>
      <c r="B4311" s="63">
        <v>-81.651866666666663</v>
      </c>
      <c r="C4311" s="63">
        <v>25.166766666666668</v>
      </c>
      <c r="D4311" s="74">
        <v>58</v>
      </c>
      <c r="E4311" s="75">
        <v>0</v>
      </c>
      <c r="F4311" s="64">
        <v>39130</v>
      </c>
      <c r="G4311" s="65">
        <v>0.75624999999999998</v>
      </c>
      <c r="H4311" s="66">
        <v>19.876000000000001</v>
      </c>
      <c r="I4311" s="66">
        <v>36.784999999999997</v>
      </c>
      <c r="J4311" s="67">
        <v>0.37109163266606021</v>
      </c>
      <c r="K4311" s="67">
        <v>0.24302297140372267</v>
      </c>
      <c r="L4311" s="67">
        <v>0</v>
      </c>
      <c r="M4311" s="67">
        <v>7.3999999999999996E-2</v>
      </c>
      <c r="N4311" s="67">
        <v>0.34</v>
      </c>
      <c r="Q4311" s="67">
        <v>1.3</v>
      </c>
    </row>
    <row r="4312" spans="1:17" ht="14" customHeight="1" x14ac:dyDescent="0.2">
      <c r="A4312" s="46">
        <v>4310</v>
      </c>
      <c r="B4312" s="63">
        <v>-81.153766666666669</v>
      </c>
      <c r="C4312" s="63">
        <v>25.344333333333335</v>
      </c>
      <c r="D4312" s="74">
        <v>54</v>
      </c>
      <c r="E4312" s="75">
        <v>0</v>
      </c>
      <c r="F4312" s="64">
        <v>39130</v>
      </c>
      <c r="G4312" s="65">
        <v>0.96805555555555556</v>
      </c>
      <c r="H4312" s="66">
        <v>18.280666666666665</v>
      </c>
      <c r="I4312" s="66">
        <v>30.717333333333332</v>
      </c>
      <c r="J4312" s="67">
        <v>3.3253461400482833</v>
      </c>
      <c r="K4312" s="67">
        <v>2.0295490955141644</v>
      </c>
      <c r="L4312" s="67">
        <v>0.06</v>
      </c>
      <c r="M4312" s="67">
        <v>0.10100000000000001</v>
      </c>
      <c r="N4312" s="67">
        <v>0.87</v>
      </c>
      <c r="Q4312" s="67">
        <v>44.5</v>
      </c>
    </row>
    <row r="4313" spans="1:17" ht="14" customHeight="1" x14ac:dyDescent="0.2">
      <c r="A4313" s="46">
        <v>4311</v>
      </c>
      <c r="B4313" s="63">
        <v>-81.195750000000004</v>
      </c>
      <c r="C4313" s="63">
        <v>25.349033333333335</v>
      </c>
      <c r="D4313" s="74">
        <v>55</v>
      </c>
      <c r="E4313" s="75">
        <v>0</v>
      </c>
      <c r="F4313" s="64">
        <v>39130</v>
      </c>
      <c r="G4313" s="65">
        <v>0.9916666666666667</v>
      </c>
      <c r="H4313" s="66">
        <v>18.391999999999999</v>
      </c>
      <c r="I4313" s="66">
        <v>34.222999999999999</v>
      </c>
      <c r="J4313" s="67">
        <v>2.8107279726106169</v>
      </c>
      <c r="K4313" s="67">
        <v>0.74160920267910257</v>
      </c>
      <c r="L4313" s="67">
        <v>0</v>
      </c>
      <c r="M4313" s="67">
        <v>2.1000000000000001E-2</v>
      </c>
      <c r="N4313" s="67">
        <v>7.0000000000000007E-2</v>
      </c>
      <c r="Q4313" s="67">
        <v>43.7</v>
      </c>
    </row>
    <row r="4314" spans="1:17" ht="14" customHeight="1" x14ac:dyDescent="0.2">
      <c r="A4314" s="46">
        <v>4312</v>
      </c>
      <c r="B4314" s="63">
        <v>-81.226966666666669</v>
      </c>
      <c r="C4314" s="63">
        <v>25.349499999999999</v>
      </c>
      <c r="D4314" s="74">
        <v>56</v>
      </c>
      <c r="E4314" s="75">
        <v>0</v>
      </c>
      <c r="F4314" s="64">
        <v>39131</v>
      </c>
      <c r="G4314" s="65">
        <v>1.1805555555555555E-2</v>
      </c>
      <c r="H4314" s="66">
        <v>18.523</v>
      </c>
      <c r="I4314" s="66">
        <v>35.141500000000001</v>
      </c>
      <c r="J4314" s="67">
        <v>1.6873810370846045</v>
      </c>
      <c r="K4314" s="67">
        <v>0.58909203716008274</v>
      </c>
      <c r="L4314" s="67">
        <v>0</v>
      </c>
      <c r="M4314" s="67">
        <v>1.4999999999999999E-2</v>
      </c>
      <c r="N4314" s="67">
        <v>0.05</v>
      </c>
      <c r="Q4314" s="67">
        <v>42.8</v>
      </c>
    </row>
    <row r="4315" spans="1:17" ht="14" customHeight="1" x14ac:dyDescent="0.2">
      <c r="A4315" s="46">
        <v>4313</v>
      </c>
      <c r="B4315" s="63">
        <v>-81.263750000000002</v>
      </c>
      <c r="C4315" s="63">
        <v>25.351616666666665</v>
      </c>
      <c r="D4315" s="74">
        <v>57</v>
      </c>
      <c r="E4315" s="75">
        <v>0</v>
      </c>
      <c r="F4315" s="64">
        <v>39131</v>
      </c>
      <c r="G4315" s="65">
        <v>2.8472222222222222E-2</v>
      </c>
      <c r="H4315" s="66">
        <v>18.703999999999997</v>
      </c>
      <c r="I4315" s="66">
        <v>35.196999999999996</v>
      </c>
      <c r="J4315" s="67">
        <v>1.5728116102055156</v>
      </c>
      <c r="K4315" s="67">
        <v>0</v>
      </c>
      <c r="L4315" s="67">
        <v>0</v>
      </c>
      <c r="M4315" s="67">
        <v>2.5999999999999999E-2</v>
      </c>
      <c r="N4315" s="67">
        <v>0.05</v>
      </c>
      <c r="Q4315" s="67">
        <v>28.1</v>
      </c>
    </row>
    <row r="4316" spans="1:17" ht="14" customHeight="1" x14ac:dyDescent="0.2">
      <c r="A4316" s="46">
        <v>4314</v>
      </c>
      <c r="B4316" s="63">
        <v>-81.225949999999997</v>
      </c>
      <c r="C4316" s="63">
        <v>25.452449999999999</v>
      </c>
      <c r="D4316" s="74">
        <v>53</v>
      </c>
      <c r="E4316" s="75">
        <v>0</v>
      </c>
      <c r="F4316" s="64">
        <v>39131</v>
      </c>
      <c r="G4316" s="65">
        <v>6.458333333333334E-2</v>
      </c>
      <c r="H4316" s="66">
        <v>18.053333333333335</v>
      </c>
      <c r="I4316" s="66">
        <v>34.663999999999994</v>
      </c>
      <c r="J4316" s="67">
        <v>1.828389562474253</v>
      </c>
      <c r="K4316" s="67">
        <v>1.0632809056997177</v>
      </c>
      <c r="L4316" s="67">
        <v>0.16</v>
      </c>
      <c r="M4316" s="67">
        <v>0.183</v>
      </c>
      <c r="N4316" s="67">
        <v>0.39</v>
      </c>
      <c r="Q4316" s="67">
        <v>62.3</v>
      </c>
    </row>
    <row r="4317" spans="1:17" ht="14" customHeight="1" x14ac:dyDescent="0.2">
      <c r="A4317" s="46">
        <v>4315</v>
      </c>
      <c r="B4317" s="63">
        <v>-81.258483333333331</v>
      </c>
      <c r="C4317" s="63">
        <v>25.4526</v>
      </c>
      <c r="D4317" s="74">
        <v>52</v>
      </c>
      <c r="E4317" s="75">
        <v>0</v>
      </c>
      <c r="F4317" s="64">
        <v>39131</v>
      </c>
      <c r="G4317" s="65">
        <v>8.4027777777777771E-2</v>
      </c>
      <c r="H4317" s="66">
        <v>18.372</v>
      </c>
      <c r="I4317" s="66">
        <v>34.993000000000002</v>
      </c>
      <c r="J4317" s="67">
        <v>1.217142785003948</v>
      </c>
      <c r="K4317" s="67">
        <v>0.48202476065065525</v>
      </c>
      <c r="L4317" s="67">
        <v>0.03</v>
      </c>
      <c r="M4317" s="67">
        <v>0.115</v>
      </c>
      <c r="N4317" s="67">
        <v>0.23</v>
      </c>
      <c r="Q4317" s="67">
        <v>29.3</v>
      </c>
    </row>
    <row r="4318" spans="1:17" ht="14" customHeight="1" x14ac:dyDescent="0.2">
      <c r="A4318" s="46">
        <v>4316</v>
      </c>
      <c r="B4318" s="63">
        <v>-81.307249999999996</v>
      </c>
      <c r="C4318" s="63">
        <v>25.453233333333333</v>
      </c>
      <c r="D4318" s="74">
        <v>51</v>
      </c>
      <c r="E4318" s="75">
        <v>0</v>
      </c>
      <c r="F4318" s="64">
        <v>39131</v>
      </c>
      <c r="G4318" s="65">
        <v>9.930555555555555E-2</v>
      </c>
      <c r="H4318" s="66">
        <v>18.675000000000001</v>
      </c>
      <c r="I4318" s="66">
        <v>35.811</v>
      </c>
      <c r="J4318" s="67">
        <v>1.257745686288021</v>
      </c>
      <c r="K4318" s="67">
        <v>0.30880116258179946</v>
      </c>
      <c r="L4318" s="67">
        <v>0.11</v>
      </c>
      <c r="M4318" s="67">
        <v>0.13400000000000001</v>
      </c>
      <c r="N4318" s="67">
        <v>0.78</v>
      </c>
      <c r="Q4318" s="67">
        <v>16.399999999999999</v>
      </c>
    </row>
    <row r="4319" spans="1:17" ht="14" customHeight="1" x14ac:dyDescent="0.2">
      <c r="A4319" s="46">
        <v>4317</v>
      </c>
      <c r="B4319" s="63">
        <v>-81.349433333333337</v>
      </c>
      <c r="C4319" s="63">
        <v>25.452850000000002</v>
      </c>
      <c r="D4319" s="74">
        <v>50</v>
      </c>
      <c r="E4319" s="75">
        <v>0</v>
      </c>
      <c r="F4319" s="64">
        <v>39131</v>
      </c>
      <c r="G4319" s="65">
        <v>0.11180555555555556</v>
      </c>
      <c r="H4319" s="66">
        <v>18.709333333333333</v>
      </c>
      <c r="I4319" s="66">
        <v>36.214666666666666</v>
      </c>
      <c r="J4319" s="67">
        <v>0.89546708645881357</v>
      </c>
      <c r="K4319" s="67">
        <v>0.20122395826007589</v>
      </c>
      <c r="L4319" s="67">
        <v>0</v>
      </c>
      <c r="M4319" s="67">
        <v>0.112</v>
      </c>
      <c r="N4319" s="67">
        <v>0.47</v>
      </c>
      <c r="Q4319" s="67">
        <v>14.6</v>
      </c>
    </row>
    <row r="4320" spans="1:17" ht="14" customHeight="1" x14ac:dyDescent="0.2">
      <c r="A4320" s="46">
        <v>4318</v>
      </c>
      <c r="B4320" s="63">
        <v>-81.291666666666671</v>
      </c>
      <c r="C4320" s="63">
        <v>25.583683333333333</v>
      </c>
      <c r="D4320" s="74">
        <v>49</v>
      </c>
      <c r="E4320" s="75">
        <v>0</v>
      </c>
      <c r="F4320" s="64">
        <v>39131</v>
      </c>
      <c r="G4320" s="65">
        <v>0.16111111111111112</v>
      </c>
      <c r="H4320" s="66">
        <v>18.219333333333335</v>
      </c>
      <c r="I4320" s="66">
        <v>35.712666666666671</v>
      </c>
      <c r="J4320" s="67">
        <v>1.2221788037678638</v>
      </c>
      <c r="K4320" s="67">
        <v>0.58010807260554476</v>
      </c>
      <c r="L4320" s="67">
        <v>0.11</v>
      </c>
      <c r="M4320" s="67">
        <v>0.157</v>
      </c>
      <c r="N4320" s="67">
        <v>0.37</v>
      </c>
      <c r="Q4320" s="67">
        <v>35.1</v>
      </c>
    </row>
    <row r="4321" spans="1:17" ht="14" customHeight="1" x14ac:dyDescent="0.2">
      <c r="A4321" s="46">
        <v>4319</v>
      </c>
      <c r="B4321" s="63">
        <v>-81.330083333333334</v>
      </c>
      <c r="C4321" s="63">
        <v>25.583133333333333</v>
      </c>
      <c r="D4321" s="74">
        <v>48</v>
      </c>
      <c r="E4321" s="75">
        <v>0</v>
      </c>
      <c r="F4321" s="64">
        <v>39131</v>
      </c>
      <c r="G4321" s="65">
        <v>0.17777777777777778</v>
      </c>
      <c r="H4321" s="66">
        <v>18.363999999999997</v>
      </c>
      <c r="I4321" s="66">
        <v>36.022999999999996</v>
      </c>
      <c r="J4321" s="67">
        <v>1.5992507087160743</v>
      </c>
      <c r="K4321" s="67">
        <v>0.29343446217853103</v>
      </c>
      <c r="L4321" s="67">
        <v>0.01</v>
      </c>
      <c r="M4321" s="67">
        <v>0.128</v>
      </c>
      <c r="N4321" s="67">
        <v>0.57999999999999996</v>
      </c>
      <c r="Q4321" s="67">
        <v>18.7</v>
      </c>
    </row>
    <row r="4322" spans="1:17" ht="14" customHeight="1" x14ac:dyDescent="0.2">
      <c r="A4322" s="46">
        <v>4320</v>
      </c>
      <c r="B4322" s="63">
        <v>-81.367000000000004</v>
      </c>
      <c r="C4322" s="63">
        <v>25.583166666666667</v>
      </c>
      <c r="D4322" s="74">
        <v>47</v>
      </c>
      <c r="E4322" s="75">
        <v>0</v>
      </c>
      <c r="F4322" s="64">
        <v>39131</v>
      </c>
      <c r="G4322" s="65">
        <v>0.18888888888888888</v>
      </c>
      <c r="H4322" s="66">
        <v>18.590999999999998</v>
      </c>
      <c r="I4322" s="66">
        <v>36.167000000000002</v>
      </c>
      <c r="J4322" s="67">
        <v>0.72455719965841425</v>
      </c>
      <c r="K4322" s="67">
        <v>0.28065277858028359</v>
      </c>
      <c r="L4322" s="67">
        <v>0</v>
      </c>
      <c r="M4322" s="67">
        <v>0.14499999999999999</v>
      </c>
      <c r="N4322" s="67">
        <v>0.38</v>
      </c>
      <c r="Q4322" s="67">
        <v>11.5</v>
      </c>
    </row>
    <row r="4323" spans="1:17" ht="14" customHeight="1" x14ac:dyDescent="0.2">
      <c r="A4323" s="46">
        <v>4321</v>
      </c>
      <c r="B4323" s="63">
        <v>-81.407749999999993</v>
      </c>
      <c r="C4323" s="63">
        <v>25.582066666666666</v>
      </c>
      <c r="D4323" s="74">
        <v>46</v>
      </c>
      <c r="E4323" s="75">
        <v>0</v>
      </c>
      <c r="F4323" s="64">
        <v>39131</v>
      </c>
      <c r="G4323" s="65">
        <v>0.20138888888888887</v>
      </c>
      <c r="H4323" s="66">
        <v>18.667999999999999</v>
      </c>
      <c r="I4323" s="66">
        <v>36.22</v>
      </c>
      <c r="J4323" s="67">
        <v>1.1088683815797538</v>
      </c>
      <c r="K4323" s="67">
        <v>0.38487253938720278</v>
      </c>
      <c r="L4323" s="67">
        <v>0</v>
      </c>
      <c r="M4323" s="67">
        <v>0.16700000000000001</v>
      </c>
      <c r="N4323" s="67">
        <v>0.27</v>
      </c>
      <c r="Q4323" s="67">
        <v>2.2000000000000002</v>
      </c>
    </row>
    <row r="4324" spans="1:17" ht="14" customHeight="1" x14ac:dyDescent="0.2">
      <c r="A4324" s="46">
        <v>4322</v>
      </c>
      <c r="B4324" s="63">
        <v>-81.469899999999996</v>
      </c>
      <c r="C4324" s="63">
        <v>25.582266666666666</v>
      </c>
      <c r="D4324" s="74">
        <v>45</v>
      </c>
      <c r="E4324" s="75">
        <v>0</v>
      </c>
      <c r="F4324" s="64">
        <v>39131</v>
      </c>
      <c r="G4324" s="65">
        <v>0.21875</v>
      </c>
      <c r="H4324" s="66">
        <v>18.766999999999999</v>
      </c>
      <c r="I4324" s="66">
        <v>36.387</v>
      </c>
      <c r="J4324" s="67">
        <v>0.69591484293864214</v>
      </c>
      <c r="K4324" s="67">
        <v>0.36261407771519405</v>
      </c>
      <c r="L4324" s="67">
        <v>0</v>
      </c>
      <c r="M4324" s="67">
        <v>0.161</v>
      </c>
      <c r="N4324" s="67">
        <v>0.34</v>
      </c>
      <c r="Q4324" s="67">
        <v>3.4</v>
      </c>
    </row>
    <row r="4325" spans="1:17" ht="14" customHeight="1" x14ac:dyDescent="0.2">
      <c r="A4325" s="46">
        <v>4323</v>
      </c>
      <c r="B4325" s="63">
        <v>-81.717349999999996</v>
      </c>
      <c r="C4325" s="63">
        <v>25.655516666666667</v>
      </c>
      <c r="D4325" s="74">
        <v>42</v>
      </c>
      <c r="E4325" s="75">
        <v>0</v>
      </c>
      <c r="F4325" s="64">
        <v>39131</v>
      </c>
      <c r="G4325" s="65">
        <v>0.29236111111111113</v>
      </c>
      <c r="H4325" s="66">
        <v>18.621666666666666</v>
      </c>
      <c r="I4325" s="66">
        <v>36.362333333333332</v>
      </c>
      <c r="J4325" s="67">
        <v>0.91529641034173281</v>
      </c>
      <c r="K4325" s="67">
        <v>0.50157879984964138</v>
      </c>
      <c r="L4325" s="67">
        <v>0</v>
      </c>
      <c r="M4325" s="67">
        <v>0.122</v>
      </c>
      <c r="N4325" s="67">
        <v>0.23</v>
      </c>
      <c r="Q4325" s="67">
        <v>1.2</v>
      </c>
    </row>
    <row r="4326" spans="1:17" ht="14" customHeight="1" x14ac:dyDescent="0.2">
      <c r="A4326" s="46">
        <v>4324</v>
      </c>
      <c r="B4326" s="63">
        <v>-81.576183333333333</v>
      </c>
      <c r="C4326" s="63">
        <v>25.732233333333333</v>
      </c>
      <c r="D4326" s="74">
        <v>41</v>
      </c>
      <c r="E4326" s="75">
        <v>0</v>
      </c>
      <c r="F4326" s="64">
        <v>39131</v>
      </c>
      <c r="G4326" s="65">
        <v>0.35902777777777778</v>
      </c>
      <c r="H4326" s="66">
        <v>18.447999999999997</v>
      </c>
      <c r="I4326" s="66">
        <v>35.917000000000002</v>
      </c>
      <c r="J4326" s="67">
        <v>1.3392662400289115</v>
      </c>
      <c r="K4326" s="67">
        <v>0.61729356882539488</v>
      </c>
      <c r="L4326" s="67">
        <v>0</v>
      </c>
      <c r="M4326" s="67">
        <v>0.23100000000000001</v>
      </c>
      <c r="N4326" s="67">
        <v>0.52</v>
      </c>
      <c r="Q4326" s="67">
        <v>12.6</v>
      </c>
    </row>
    <row r="4327" spans="1:17" ht="14" customHeight="1" x14ac:dyDescent="0.2">
      <c r="A4327" s="46">
        <v>4325</v>
      </c>
      <c r="B4327" s="63">
        <v>-81.524483333333336</v>
      </c>
      <c r="C4327" s="63">
        <v>25.759650000000001</v>
      </c>
      <c r="D4327" s="74">
        <v>40</v>
      </c>
      <c r="E4327" s="75">
        <v>0</v>
      </c>
      <c r="F4327" s="64">
        <v>39131</v>
      </c>
      <c r="G4327" s="65">
        <v>0.37986111111111115</v>
      </c>
      <c r="H4327" s="66">
        <v>18.101999999999997</v>
      </c>
      <c r="I4327" s="66">
        <v>36.097000000000001</v>
      </c>
      <c r="J4327" s="67">
        <v>1.1296419589809075</v>
      </c>
      <c r="K4327" s="67">
        <v>0.76656207080481953</v>
      </c>
      <c r="L4327" s="67">
        <v>0</v>
      </c>
      <c r="M4327" s="67">
        <v>0.187</v>
      </c>
      <c r="N4327" s="67">
        <v>0.23</v>
      </c>
      <c r="Q4327" s="67">
        <v>11.1</v>
      </c>
    </row>
    <row r="4328" spans="1:17" ht="14" customHeight="1" x14ac:dyDescent="0.2">
      <c r="A4328" s="46">
        <v>4326</v>
      </c>
      <c r="B4328" s="63">
        <v>-81.483066666666673</v>
      </c>
      <c r="C4328" s="63">
        <v>25.783833333333334</v>
      </c>
      <c r="D4328" s="74">
        <v>39</v>
      </c>
      <c r="E4328" s="75">
        <v>0</v>
      </c>
      <c r="F4328" s="64">
        <v>39131</v>
      </c>
      <c r="G4328" s="65">
        <v>0.40347222222222223</v>
      </c>
      <c r="H4328" s="66">
        <v>17.626666666666665</v>
      </c>
      <c r="I4328" s="66">
        <v>36.281666666666666</v>
      </c>
      <c r="J4328" s="67">
        <v>1.3600398174300645</v>
      </c>
      <c r="K4328" s="67">
        <v>0.97435354791139195</v>
      </c>
      <c r="L4328" s="67">
        <v>0</v>
      </c>
      <c r="M4328" s="67">
        <v>0.127</v>
      </c>
      <c r="N4328" s="67">
        <v>0.57999999999999996</v>
      </c>
      <c r="Q4328" s="67">
        <v>10.199999999999999</v>
      </c>
    </row>
    <row r="4329" spans="1:17" ht="14" customHeight="1" x14ac:dyDescent="0.2">
      <c r="A4329" s="46">
        <v>4327</v>
      </c>
      <c r="B4329" s="63">
        <v>-82.767449999999997</v>
      </c>
      <c r="C4329" s="63">
        <v>26.384250000000002</v>
      </c>
      <c r="D4329" s="74" t="s">
        <v>38</v>
      </c>
      <c r="E4329" s="75">
        <v>0</v>
      </c>
      <c r="F4329" s="64">
        <v>39136</v>
      </c>
      <c r="G4329" s="65">
        <v>0.36041666666666666</v>
      </c>
      <c r="H4329" s="66">
        <v>18.911666666666665</v>
      </c>
      <c r="I4329" s="66">
        <v>36.651999999999994</v>
      </c>
      <c r="J4329" s="67">
        <v>0.31632492860847372</v>
      </c>
      <c r="K4329" s="67">
        <v>8.6679267887300626E-2</v>
      </c>
      <c r="L4329" s="67">
        <v>0</v>
      </c>
      <c r="M4329" s="67">
        <v>4.8000000000000001E-2</v>
      </c>
      <c r="N4329" s="67">
        <v>0</v>
      </c>
      <c r="Q4329" s="67">
        <v>0</v>
      </c>
    </row>
    <row r="4330" spans="1:17" ht="14" customHeight="1" x14ac:dyDescent="0.2">
      <c r="A4330" s="46">
        <v>4328</v>
      </c>
      <c r="B4330" s="63">
        <v>-82.618250000000003</v>
      </c>
      <c r="C4330" s="63">
        <v>26.470733333333332</v>
      </c>
      <c r="D4330" s="74" t="s">
        <v>37</v>
      </c>
      <c r="E4330" s="75">
        <v>0</v>
      </c>
      <c r="F4330" s="64">
        <v>39136</v>
      </c>
      <c r="G4330" s="65">
        <v>0.41319444444444442</v>
      </c>
      <c r="H4330" s="66">
        <v>18.285</v>
      </c>
      <c r="I4330" s="66">
        <v>36.253999999999998</v>
      </c>
      <c r="J4330" s="67">
        <v>0.21371604629368524</v>
      </c>
      <c r="K4330" s="67">
        <v>7.5072061228211223E-2</v>
      </c>
      <c r="L4330" s="67">
        <v>0</v>
      </c>
      <c r="M4330" s="67">
        <v>6.5000000000000002E-2</v>
      </c>
      <c r="N4330" s="67">
        <v>0</v>
      </c>
      <c r="Q4330" s="67">
        <v>0</v>
      </c>
    </row>
    <row r="4331" spans="1:17" ht="14" customHeight="1" x14ac:dyDescent="0.2">
      <c r="A4331" s="46">
        <v>4329</v>
      </c>
      <c r="B4331" s="63">
        <v>-82.468166666666662</v>
      </c>
      <c r="C4331" s="63">
        <v>26.552383333333335</v>
      </c>
      <c r="D4331" s="74" t="s">
        <v>36</v>
      </c>
      <c r="E4331" s="75">
        <v>0</v>
      </c>
      <c r="F4331" s="64">
        <v>39136</v>
      </c>
      <c r="G4331" s="65">
        <v>0.45624999999999999</v>
      </c>
      <c r="H4331" s="66">
        <v>17.805999999999997</v>
      </c>
      <c r="I4331" s="66">
        <v>36.058</v>
      </c>
      <c r="J4331" s="67">
        <v>0.24896817764109719</v>
      </c>
      <c r="K4331" s="67">
        <v>0.10748350880775631</v>
      </c>
      <c r="L4331" s="67">
        <v>4.0999999999999996</v>
      </c>
      <c r="M4331" s="67">
        <v>7.2999999999999995E-2</v>
      </c>
      <c r="N4331" s="67">
        <v>0.02</v>
      </c>
      <c r="Q4331" s="67">
        <v>0</v>
      </c>
    </row>
    <row r="4332" spans="1:17" ht="14" customHeight="1" x14ac:dyDescent="0.2">
      <c r="A4332" s="46">
        <v>4330</v>
      </c>
      <c r="B4332" s="63">
        <v>-82.332400000000007</v>
      </c>
      <c r="C4332" s="63">
        <v>26.661166666666666</v>
      </c>
      <c r="D4332" s="74" t="s">
        <v>35</v>
      </c>
      <c r="E4332" s="75">
        <v>0</v>
      </c>
      <c r="F4332" s="64">
        <v>39136</v>
      </c>
      <c r="G4332" s="65">
        <v>0.50208333333333333</v>
      </c>
      <c r="H4332" s="66">
        <v>17.026666666666667</v>
      </c>
      <c r="I4332" s="66">
        <v>35.316000000000003</v>
      </c>
      <c r="J4332" s="67">
        <v>0.58166016723229785</v>
      </c>
      <c r="K4332" s="67">
        <v>0.2316559332887082</v>
      </c>
      <c r="L4332" s="67">
        <v>0</v>
      </c>
      <c r="M4332" s="67">
        <v>0.16600000000000001</v>
      </c>
      <c r="N4332" s="67">
        <v>0.06</v>
      </c>
      <c r="Q4332" s="67">
        <v>0.22</v>
      </c>
    </row>
    <row r="4333" spans="1:17" ht="14" customHeight="1" x14ac:dyDescent="0.2">
      <c r="A4333" s="46">
        <v>4331</v>
      </c>
      <c r="B4333" s="63">
        <v>-82.249816666666661</v>
      </c>
      <c r="C4333" s="63">
        <v>26.717749999999999</v>
      </c>
      <c r="D4333" s="74" t="s">
        <v>34</v>
      </c>
      <c r="E4333" s="75">
        <v>0</v>
      </c>
      <c r="F4333" s="64">
        <v>39136</v>
      </c>
      <c r="G4333" s="65">
        <v>0.52083333333333337</v>
      </c>
      <c r="H4333" s="66">
        <v>17.27</v>
      </c>
      <c r="I4333" s="66">
        <v>35.161999999999999</v>
      </c>
      <c r="J4333" s="67">
        <v>1.0289215837025876</v>
      </c>
      <c r="K4333" s="67">
        <v>0.62342288792852529</v>
      </c>
      <c r="L4333" s="67">
        <v>0</v>
      </c>
      <c r="M4333" s="67">
        <v>0.17799999999999999</v>
      </c>
      <c r="N4333" s="67">
        <v>0.09</v>
      </c>
      <c r="Q4333" s="67">
        <v>2.2000000000000002</v>
      </c>
    </row>
    <row r="4334" spans="1:17" ht="14" customHeight="1" x14ac:dyDescent="0.2">
      <c r="A4334" s="46">
        <v>4332</v>
      </c>
      <c r="B4334" s="63">
        <v>-82.216616666666667</v>
      </c>
      <c r="C4334" s="63">
        <v>26.182166666666667</v>
      </c>
      <c r="D4334" s="74" t="s">
        <v>39</v>
      </c>
      <c r="E4334" s="75">
        <v>0</v>
      </c>
      <c r="F4334" s="64">
        <v>39136</v>
      </c>
      <c r="G4334" s="65">
        <v>0.70625000000000004</v>
      </c>
      <c r="H4334" s="66">
        <v>17.896999999999998</v>
      </c>
      <c r="I4334" s="66">
        <v>35.963333333333331</v>
      </c>
      <c r="J4334" s="67">
        <v>0.52091319089256116</v>
      </c>
      <c r="K4334" s="67">
        <v>0.35275889101983682</v>
      </c>
      <c r="M4334" s="67">
        <v>5.3999999999999999E-2</v>
      </c>
      <c r="N4334" s="67">
        <v>0.19</v>
      </c>
      <c r="Q4334" s="67">
        <v>0</v>
      </c>
    </row>
    <row r="4335" spans="1:17" ht="14" customHeight="1" x14ac:dyDescent="0.2">
      <c r="A4335" s="46">
        <v>4333</v>
      </c>
      <c r="B4335" s="63">
        <v>-82.132833333333338</v>
      </c>
      <c r="C4335" s="63">
        <v>26.258483333333334</v>
      </c>
      <c r="D4335" s="74" t="s">
        <v>33</v>
      </c>
      <c r="E4335" s="75">
        <v>0</v>
      </c>
      <c r="F4335" s="64">
        <v>39136</v>
      </c>
      <c r="G4335" s="65">
        <v>0.7416666666666667</v>
      </c>
      <c r="H4335" s="66">
        <v>18.295999999999999</v>
      </c>
      <c r="I4335" s="66">
        <v>35.856000000000002</v>
      </c>
      <c r="J4335" s="67">
        <v>0.53759500304803298</v>
      </c>
      <c r="K4335" s="67">
        <v>0.19290087755224972</v>
      </c>
      <c r="L4335" s="67">
        <v>0</v>
      </c>
      <c r="M4335" s="67">
        <v>0.113</v>
      </c>
      <c r="N4335" s="67">
        <v>0.04</v>
      </c>
      <c r="Q4335" s="67">
        <v>0.64</v>
      </c>
    </row>
    <row r="4336" spans="1:17" ht="14" customHeight="1" x14ac:dyDescent="0.2">
      <c r="A4336" s="46">
        <v>4334</v>
      </c>
      <c r="B4336" s="63">
        <v>-82.042879999999997</v>
      </c>
      <c r="C4336" s="63">
        <v>26.341783333333332</v>
      </c>
      <c r="D4336" s="74" t="s">
        <v>32</v>
      </c>
      <c r="E4336" s="75">
        <v>0</v>
      </c>
      <c r="F4336" s="64">
        <v>39136</v>
      </c>
      <c r="G4336" s="65">
        <v>0.76041666666666663</v>
      </c>
      <c r="H4336" s="66">
        <v>18.532</v>
      </c>
      <c r="I4336" s="66">
        <v>35.649000000000001</v>
      </c>
      <c r="J4336" s="67">
        <v>0.62509582907107353</v>
      </c>
      <c r="K4336" s="67">
        <v>0.33978671483327705</v>
      </c>
      <c r="L4336" s="67">
        <v>0</v>
      </c>
      <c r="M4336" s="67">
        <v>0.17699999999999999</v>
      </c>
      <c r="N4336" s="67">
        <v>0.02</v>
      </c>
      <c r="Q4336" s="67">
        <v>3.9</v>
      </c>
    </row>
    <row r="4337" spans="1:17" ht="14" customHeight="1" x14ac:dyDescent="0.2">
      <c r="A4337" s="46">
        <v>4335</v>
      </c>
      <c r="B4337" s="63">
        <v>-81.999433333333329</v>
      </c>
      <c r="C4337" s="63">
        <v>26.383666666666667</v>
      </c>
      <c r="D4337" s="74" t="s">
        <v>31</v>
      </c>
      <c r="E4337" s="75">
        <v>0</v>
      </c>
      <c r="F4337" s="64">
        <v>39136</v>
      </c>
      <c r="G4337" s="65">
        <v>0.78749999999999998</v>
      </c>
      <c r="H4337" s="66">
        <v>18.835000000000001</v>
      </c>
      <c r="I4337" s="66">
        <v>35.39</v>
      </c>
      <c r="J4337" s="67">
        <v>0.71448516213058233</v>
      </c>
      <c r="K4337" s="67">
        <v>0.45663598385707233</v>
      </c>
      <c r="L4337" s="67">
        <v>0</v>
      </c>
      <c r="M4337" s="67">
        <v>0.23599999999999999</v>
      </c>
      <c r="N4337" s="67">
        <v>7.0000000000000007E-2</v>
      </c>
      <c r="Q4337" s="67">
        <v>5.8</v>
      </c>
    </row>
    <row r="4338" spans="1:17" ht="14" customHeight="1" x14ac:dyDescent="0.2">
      <c r="A4338" s="46">
        <v>4336</v>
      </c>
      <c r="B4338" s="63">
        <v>-81.963116666666664</v>
      </c>
      <c r="C4338" s="63">
        <v>26.424216666666666</v>
      </c>
      <c r="D4338" s="74" t="s">
        <v>30</v>
      </c>
      <c r="E4338" s="75">
        <v>0</v>
      </c>
      <c r="F4338" s="64">
        <v>39136</v>
      </c>
      <c r="G4338" s="65">
        <v>0.80763888888888891</v>
      </c>
      <c r="H4338" s="66">
        <v>18.643666666666665</v>
      </c>
      <c r="I4338" s="66">
        <v>35.474666666666664</v>
      </c>
      <c r="J4338" s="67">
        <v>1.4793305119003248</v>
      </c>
      <c r="K4338" s="67">
        <v>0.56654515114659021</v>
      </c>
      <c r="L4338" s="67">
        <v>0</v>
      </c>
      <c r="M4338" s="67">
        <v>0.30399999999999999</v>
      </c>
      <c r="N4338" s="67">
        <v>7.0000000000000007E-2</v>
      </c>
      <c r="Q4338" s="67">
        <v>8.1</v>
      </c>
    </row>
    <row r="4339" spans="1:17" ht="14" customHeight="1" x14ac:dyDescent="0.2">
      <c r="A4339" s="46">
        <v>4337</v>
      </c>
      <c r="B4339" s="63">
        <v>-81.76688333333334</v>
      </c>
      <c r="C4339" s="63">
        <v>25.948833333333333</v>
      </c>
      <c r="D4339" s="74">
        <v>34</v>
      </c>
      <c r="E4339" s="75">
        <v>0</v>
      </c>
      <c r="F4339" s="64">
        <v>39136</v>
      </c>
      <c r="G4339" s="65">
        <v>0.95347222222222217</v>
      </c>
      <c r="H4339" s="66">
        <v>18.236999999999998</v>
      </c>
      <c r="I4339" s="66">
        <v>35.546333333333337</v>
      </c>
      <c r="J4339" s="67">
        <v>1.4229900519790144</v>
      </c>
      <c r="K4339" s="67">
        <v>0.38552172581257771</v>
      </c>
      <c r="L4339" s="67">
        <v>0</v>
      </c>
      <c r="M4339" s="67">
        <v>0.255</v>
      </c>
      <c r="N4339" s="67">
        <v>0.1</v>
      </c>
      <c r="Q4339" s="67">
        <v>9.6999999999999993</v>
      </c>
    </row>
    <row r="4340" spans="1:17" ht="14" customHeight="1" x14ac:dyDescent="0.2">
      <c r="A4340" s="46">
        <v>4338</v>
      </c>
      <c r="B4340" s="63">
        <v>-81.79998333333333</v>
      </c>
      <c r="C4340" s="63">
        <v>25.908716666666667</v>
      </c>
      <c r="D4340" s="74">
        <v>33</v>
      </c>
      <c r="E4340" s="75">
        <v>0</v>
      </c>
      <c r="F4340" s="64">
        <v>39136</v>
      </c>
      <c r="G4340" s="65">
        <v>0.97222222222222221</v>
      </c>
      <c r="H4340" s="66">
        <v>18.532999999999998</v>
      </c>
      <c r="I4340" s="66">
        <v>35.790999999999997</v>
      </c>
      <c r="J4340" s="67">
        <v>0.43246811135128638</v>
      </c>
      <c r="K4340" s="67">
        <v>0.21791413923393294</v>
      </c>
      <c r="M4340" s="67">
        <v>0.22500000000000001</v>
      </c>
      <c r="N4340" s="67">
        <v>0.69</v>
      </c>
      <c r="Q4340" s="67">
        <v>6.9</v>
      </c>
    </row>
    <row r="4341" spans="1:17" ht="14" customHeight="1" x14ac:dyDescent="0.2">
      <c r="A4341" s="46">
        <v>4339</v>
      </c>
      <c r="B4341" s="63">
        <v>-81.832650000000001</v>
      </c>
      <c r="C4341" s="63">
        <v>25.872533333333333</v>
      </c>
      <c r="D4341" s="74">
        <v>32</v>
      </c>
      <c r="E4341" s="75">
        <v>0</v>
      </c>
      <c r="F4341" s="64">
        <v>39136</v>
      </c>
      <c r="G4341" s="65">
        <v>0.98472222222222217</v>
      </c>
      <c r="H4341" s="66">
        <v>18.450999999999997</v>
      </c>
      <c r="I4341" s="66">
        <v>36.061</v>
      </c>
      <c r="J4341" s="67">
        <v>0.4796807872629989</v>
      </c>
      <c r="K4341" s="67">
        <v>0.16339375861915845</v>
      </c>
      <c r="L4341" s="67">
        <v>0</v>
      </c>
      <c r="M4341" s="67">
        <v>0.161</v>
      </c>
      <c r="N4341" s="67">
        <v>7.0000000000000007E-2</v>
      </c>
      <c r="Q4341" s="67">
        <v>2</v>
      </c>
    </row>
    <row r="4342" spans="1:17" ht="14" customHeight="1" x14ac:dyDescent="0.2">
      <c r="A4342" s="46">
        <v>4340</v>
      </c>
      <c r="B4342" s="63">
        <v>-81.944100000000006</v>
      </c>
      <c r="C4342" s="63">
        <v>25.740629999999999</v>
      </c>
      <c r="D4342" s="74">
        <v>31</v>
      </c>
      <c r="E4342" s="75">
        <v>0</v>
      </c>
      <c r="F4342" s="64">
        <v>39137</v>
      </c>
      <c r="G4342" s="65">
        <v>2.9861111111111113E-2</v>
      </c>
      <c r="H4342" s="66">
        <v>18.236999999999998</v>
      </c>
      <c r="I4342" s="66">
        <v>35.546333333333337</v>
      </c>
      <c r="J4342" s="67">
        <v>0.52783771669294577</v>
      </c>
      <c r="K4342" s="67">
        <v>0.25624774661172434</v>
      </c>
      <c r="L4342" s="67">
        <v>0</v>
      </c>
      <c r="M4342" s="67">
        <v>5.8999999999999997E-2</v>
      </c>
      <c r="N4342" s="67">
        <v>0.21</v>
      </c>
      <c r="Q4342" s="67">
        <v>0.73</v>
      </c>
    </row>
    <row r="4343" spans="1:17" ht="14" customHeight="1" x14ac:dyDescent="0.2">
      <c r="A4343" s="46">
        <v>4341</v>
      </c>
      <c r="B4343" s="63">
        <v>-82.0749</v>
      </c>
      <c r="C4343" s="63">
        <v>25.572566666666667</v>
      </c>
      <c r="D4343" s="74">
        <v>30.5</v>
      </c>
      <c r="E4343" s="75">
        <v>0</v>
      </c>
      <c r="F4343" s="64">
        <v>39137</v>
      </c>
      <c r="G4343" s="65">
        <v>8.4027777777777771E-2</v>
      </c>
      <c r="H4343" s="66">
        <v>19.59</v>
      </c>
      <c r="I4343" s="66">
        <v>36.698999999999998</v>
      </c>
      <c r="J4343" s="67">
        <v>0.51178540688296337</v>
      </c>
      <c r="K4343" s="67">
        <v>0.15321212309418608</v>
      </c>
      <c r="M4343" s="67">
        <v>0.08</v>
      </c>
      <c r="N4343" s="67">
        <v>0.06</v>
      </c>
      <c r="Q4343" s="67">
        <v>0.47</v>
      </c>
    </row>
    <row r="4344" spans="1:17" ht="14" customHeight="1" x14ac:dyDescent="0.2">
      <c r="A4344" s="46">
        <v>4342</v>
      </c>
      <c r="B4344" s="63">
        <v>-82.210333333333338</v>
      </c>
      <c r="C4344" s="63">
        <v>25.402049999999999</v>
      </c>
      <c r="D4344" s="74">
        <v>30</v>
      </c>
      <c r="E4344" s="75">
        <v>0</v>
      </c>
      <c r="F4344" s="64">
        <v>39137</v>
      </c>
      <c r="G4344" s="65">
        <v>0.13750000000000001</v>
      </c>
      <c r="H4344" s="66">
        <v>19.928000000000001</v>
      </c>
      <c r="I4344" s="66">
        <v>36.972333333333331</v>
      </c>
      <c r="J4344" s="67">
        <v>0.32860022434551894</v>
      </c>
      <c r="K4344" s="67">
        <v>7.4945271806923133E-2</v>
      </c>
      <c r="L4344" s="67">
        <v>0</v>
      </c>
      <c r="M4344" s="67">
        <v>5.2999999999999999E-2</v>
      </c>
      <c r="N4344" s="67">
        <v>0.05</v>
      </c>
      <c r="Q4344" s="67">
        <v>0</v>
      </c>
    </row>
    <row r="4345" spans="1:17" ht="14" customHeight="1" x14ac:dyDescent="0.2">
      <c r="A4345" s="46">
        <v>4343</v>
      </c>
      <c r="B4345" s="63">
        <v>-82.350516666666664</v>
      </c>
      <c r="C4345" s="63">
        <v>25.228249999999999</v>
      </c>
      <c r="D4345" s="74">
        <v>29.5</v>
      </c>
      <c r="E4345" s="75">
        <v>0</v>
      </c>
      <c r="F4345" s="64">
        <v>39137</v>
      </c>
      <c r="G4345" s="65">
        <v>0.19791666666666666</v>
      </c>
      <c r="H4345" s="66">
        <v>20.512999999999998</v>
      </c>
      <c r="I4345" s="66">
        <v>36.790999999999997</v>
      </c>
      <c r="J4345" s="67">
        <v>0.38084891902114748</v>
      </c>
      <c r="K4345" s="67">
        <v>0.10362220997957503</v>
      </c>
      <c r="M4345" s="67">
        <v>5.8000000000000003E-2</v>
      </c>
      <c r="N4345" s="67">
        <v>0.01</v>
      </c>
      <c r="Q4345" s="67">
        <v>0</v>
      </c>
    </row>
    <row r="4346" spans="1:17" ht="14" customHeight="1" x14ac:dyDescent="0.2">
      <c r="A4346" s="46">
        <v>4344</v>
      </c>
      <c r="B4346" s="63">
        <v>-82.47708333333334</v>
      </c>
      <c r="C4346" s="63">
        <v>25.062516666666667</v>
      </c>
      <c r="D4346" s="74">
        <v>29</v>
      </c>
      <c r="E4346" s="75">
        <v>0</v>
      </c>
      <c r="F4346" s="64">
        <v>39137</v>
      </c>
      <c r="G4346" s="65">
        <v>0.25208333333333333</v>
      </c>
      <c r="H4346" s="66">
        <v>21.029666666666667</v>
      </c>
      <c r="I4346" s="66">
        <v>36.31433333333333</v>
      </c>
      <c r="J4346" s="67">
        <v>0.40414050580425898</v>
      </c>
      <c r="K4346" s="67">
        <v>9.3051363564674389E-2</v>
      </c>
      <c r="L4346" s="67">
        <v>0</v>
      </c>
      <c r="M4346" s="67">
        <v>2.8000000000000001E-2</v>
      </c>
      <c r="N4346" s="67">
        <v>7.0000000000000007E-2</v>
      </c>
      <c r="Q4346" s="67">
        <v>2.1</v>
      </c>
    </row>
    <row r="4347" spans="1:17" ht="14" customHeight="1" x14ac:dyDescent="0.2">
      <c r="A4347" s="46">
        <v>4345</v>
      </c>
      <c r="B4347" s="63">
        <v>-82.61515</v>
      </c>
      <c r="C4347" s="63">
        <v>24.901066666666665</v>
      </c>
      <c r="D4347" s="74">
        <v>28.5</v>
      </c>
      <c r="E4347" s="75">
        <v>0</v>
      </c>
      <c r="F4347" s="64">
        <v>39137</v>
      </c>
      <c r="G4347" s="65">
        <v>0.31388888888888888</v>
      </c>
      <c r="H4347" s="66">
        <v>21.02</v>
      </c>
      <c r="I4347" s="66">
        <v>36.317</v>
      </c>
      <c r="J4347" s="67">
        <v>0.86210346214787015</v>
      </c>
      <c r="K4347" s="67">
        <v>0.13282154515631367</v>
      </c>
      <c r="L4347" s="67" t="s">
        <v>15</v>
      </c>
      <c r="M4347" s="67">
        <v>6.0999999999999999E-2</v>
      </c>
      <c r="N4347" s="67">
        <v>0.06</v>
      </c>
      <c r="Q4347" s="67">
        <v>2.6</v>
      </c>
    </row>
    <row r="4348" spans="1:17" ht="14" customHeight="1" x14ac:dyDescent="0.2">
      <c r="A4348" s="46">
        <v>4346</v>
      </c>
      <c r="B4348" s="63">
        <v>-82.747783333333331</v>
      </c>
      <c r="C4348" s="63">
        <v>24.72935</v>
      </c>
      <c r="D4348" s="74">
        <v>28</v>
      </c>
      <c r="E4348" s="75">
        <v>0</v>
      </c>
      <c r="F4348" s="64">
        <v>39137</v>
      </c>
      <c r="G4348" s="65">
        <v>0.37291666666666662</v>
      </c>
      <c r="H4348" s="66">
        <v>21.965</v>
      </c>
      <c r="I4348" s="66">
        <v>36.336333333333329</v>
      </c>
      <c r="J4348" s="67">
        <v>0.41421254333209101</v>
      </c>
      <c r="K4348" s="67">
        <v>0.10409036335546194</v>
      </c>
      <c r="L4348" s="67">
        <v>0</v>
      </c>
      <c r="M4348" s="67">
        <v>4.9000000000000002E-2</v>
      </c>
      <c r="N4348" s="67">
        <v>0.05</v>
      </c>
      <c r="Q4348" s="67">
        <v>0.64</v>
      </c>
    </row>
    <row r="4349" spans="1:17" ht="14" customHeight="1" x14ac:dyDescent="0.2">
      <c r="A4349" s="46">
        <v>4347</v>
      </c>
      <c r="B4349" s="63">
        <v>-82.910300000000007</v>
      </c>
      <c r="C4349" s="63">
        <v>24.61955</v>
      </c>
      <c r="D4349" s="74" t="s">
        <v>26</v>
      </c>
      <c r="E4349" s="75">
        <v>0</v>
      </c>
      <c r="F4349" s="64">
        <v>39137</v>
      </c>
      <c r="G4349" s="65">
        <v>0.47986111111111113</v>
      </c>
      <c r="H4349" s="66">
        <v>22.181999999999999</v>
      </c>
      <c r="I4349" s="66">
        <v>36.347999999999999</v>
      </c>
      <c r="J4349" s="67">
        <v>0.19766373648370295</v>
      </c>
      <c r="K4349" s="67">
        <v>6.6224176297527748E-2</v>
      </c>
      <c r="M4349" s="67">
        <v>4.3999999999999997E-2</v>
      </c>
      <c r="N4349" s="67">
        <v>0</v>
      </c>
      <c r="Q4349" s="67">
        <v>0</v>
      </c>
    </row>
    <row r="4350" spans="1:17" ht="14" customHeight="1" x14ac:dyDescent="0.2">
      <c r="A4350" s="46">
        <v>4348</v>
      </c>
      <c r="B4350" s="63">
        <v>-82.970583333333337</v>
      </c>
      <c r="C4350" s="63">
        <v>24.550999999999998</v>
      </c>
      <c r="D4350" s="74" t="s">
        <v>25</v>
      </c>
      <c r="E4350" s="75">
        <v>0</v>
      </c>
      <c r="F4350" s="64">
        <v>39137</v>
      </c>
      <c r="G4350" s="65">
        <v>0.50555555555555554</v>
      </c>
      <c r="H4350" s="66">
        <v>22.43</v>
      </c>
      <c r="I4350" s="66">
        <v>36.320999999999998</v>
      </c>
      <c r="J4350" s="67">
        <v>0.18349993371018919</v>
      </c>
      <c r="K4350" s="67">
        <v>5.981825365680353E-2</v>
      </c>
      <c r="M4350" s="67">
        <v>3.9E-2</v>
      </c>
      <c r="N4350" s="67">
        <v>0</v>
      </c>
      <c r="Q4350" s="67">
        <v>0</v>
      </c>
    </row>
    <row r="4351" spans="1:17" ht="14" customHeight="1" x14ac:dyDescent="0.2">
      <c r="A4351" s="46">
        <v>4349</v>
      </c>
      <c r="B4351" s="63">
        <v>-83.041666666666671</v>
      </c>
      <c r="C4351" s="63">
        <v>24.469383333333333</v>
      </c>
      <c r="D4351" s="74" t="s">
        <v>24</v>
      </c>
      <c r="E4351" s="75">
        <v>0</v>
      </c>
      <c r="F4351" s="64">
        <v>39137</v>
      </c>
      <c r="G4351" s="65">
        <v>0.53402777777777777</v>
      </c>
      <c r="H4351" s="66">
        <v>22.870999999999999</v>
      </c>
      <c r="I4351" s="66">
        <v>36.400999999999996</v>
      </c>
      <c r="J4351" s="67">
        <v>9.4740102996169751E-2</v>
      </c>
      <c r="K4351" s="67">
        <v>3.8151146930667165E-2</v>
      </c>
      <c r="M4351" s="67">
        <v>3.7999999999999999E-2</v>
      </c>
      <c r="N4351" s="67">
        <v>0</v>
      </c>
      <c r="Q4351" s="67">
        <v>0</v>
      </c>
    </row>
    <row r="4352" spans="1:17" ht="14" customHeight="1" x14ac:dyDescent="0.2">
      <c r="A4352" s="46">
        <v>4350</v>
      </c>
      <c r="B4352" s="63">
        <v>-82.77106666666667</v>
      </c>
      <c r="C4352" s="63">
        <v>24.287199999999999</v>
      </c>
      <c r="D4352" s="74">
        <v>25.5</v>
      </c>
      <c r="E4352" s="75">
        <v>0</v>
      </c>
      <c r="F4352" s="64">
        <v>39137</v>
      </c>
      <c r="G4352" s="65">
        <v>0.64375000000000004</v>
      </c>
      <c r="H4352" s="66">
        <v>23.020666666666667</v>
      </c>
      <c r="I4352" s="66">
        <v>36.368333333333332</v>
      </c>
      <c r="J4352" s="67">
        <v>8.3723811950103505E-2</v>
      </c>
      <c r="K4352" s="67">
        <v>2.6161820416126483E-2</v>
      </c>
      <c r="M4352" s="67">
        <v>0</v>
      </c>
      <c r="N4352" s="67">
        <v>0.13</v>
      </c>
      <c r="Q4352" s="67">
        <v>0</v>
      </c>
    </row>
    <row r="4353" spans="1:17" ht="14" customHeight="1" x14ac:dyDescent="0.2">
      <c r="A4353" s="46">
        <v>4351</v>
      </c>
      <c r="B4353" s="63">
        <v>-82.769116666666662</v>
      </c>
      <c r="C4353" s="63">
        <v>24.394850000000002</v>
      </c>
      <c r="D4353" s="74">
        <v>25</v>
      </c>
      <c r="E4353" s="75">
        <v>0</v>
      </c>
      <c r="F4353" s="64">
        <v>39137</v>
      </c>
      <c r="G4353" s="65">
        <v>0.68888888888888899</v>
      </c>
      <c r="H4353" s="66">
        <v>22.915999999999997</v>
      </c>
      <c r="I4353" s="66">
        <v>36.397999999999996</v>
      </c>
      <c r="J4353" s="67">
        <v>8.1520553740890234E-2</v>
      </c>
      <c r="K4353" s="67">
        <v>4.0544529229267205E-2</v>
      </c>
      <c r="M4353" s="67">
        <v>0</v>
      </c>
      <c r="N4353" s="67">
        <v>0.09</v>
      </c>
      <c r="Q4353" s="67">
        <v>0</v>
      </c>
    </row>
    <row r="4354" spans="1:17" ht="14" customHeight="1" x14ac:dyDescent="0.2">
      <c r="A4354" s="46">
        <v>4352</v>
      </c>
      <c r="B4354" s="63">
        <v>-82.768033333333335</v>
      </c>
      <c r="C4354" s="63">
        <v>24.494166666666665</v>
      </c>
      <c r="D4354" s="74">
        <v>26</v>
      </c>
      <c r="E4354" s="75">
        <v>0</v>
      </c>
      <c r="F4354" s="64">
        <v>39137</v>
      </c>
      <c r="G4354" s="65">
        <v>0.71736111111111101</v>
      </c>
      <c r="H4354" s="66">
        <v>22.726999999999997</v>
      </c>
      <c r="I4354" s="66">
        <v>36.408999999999999</v>
      </c>
      <c r="J4354" s="67">
        <v>0.11614318274281275</v>
      </c>
      <c r="K4354" s="67">
        <v>2.7303573595620072E-2</v>
      </c>
      <c r="M4354" s="67">
        <v>0.01</v>
      </c>
      <c r="N4354" s="67">
        <v>0.24</v>
      </c>
      <c r="Q4354" s="67">
        <v>0</v>
      </c>
    </row>
    <row r="4355" spans="1:17" ht="14" customHeight="1" x14ac:dyDescent="0.2">
      <c r="A4355" s="46">
        <v>4353</v>
      </c>
      <c r="B4355" s="63">
        <v>-82.769900000000007</v>
      </c>
      <c r="C4355" s="63">
        <v>24.588916666666666</v>
      </c>
      <c r="D4355" s="74">
        <v>27</v>
      </c>
      <c r="E4355" s="75">
        <v>0</v>
      </c>
      <c r="F4355" s="64">
        <v>39137</v>
      </c>
      <c r="G4355" s="65">
        <v>0.74722222222222223</v>
      </c>
      <c r="H4355" s="66">
        <v>22.2775</v>
      </c>
      <c r="I4355" s="66">
        <v>36.348333333333329</v>
      </c>
      <c r="J4355" s="67">
        <v>0.19986699469291624</v>
      </c>
      <c r="K4355" s="67">
        <v>4.1015290635323234E-2</v>
      </c>
      <c r="M4355" s="67">
        <v>1.4E-2</v>
      </c>
      <c r="N4355" s="67">
        <v>0.18</v>
      </c>
      <c r="Q4355" s="67">
        <v>0.05</v>
      </c>
    </row>
    <row r="4356" spans="1:17" ht="14" customHeight="1" x14ac:dyDescent="0.2">
      <c r="A4356" s="46">
        <v>4354</v>
      </c>
      <c r="B4356" s="63">
        <v>-81.828766666666667</v>
      </c>
      <c r="C4356" s="63">
        <v>24.537383333333334</v>
      </c>
      <c r="D4356" s="74">
        <v>24</v>
      </c>
      <c r="E4356" s="75">
        <v>0</v>
      </c>
      <c r="F4356" s="64">
        <v>39138</v>
      </c>
      <c r="G4356" s="65">
        <v>0.4458333333333333</v>
      </c>
      <c r="H4356" s="66">
        <v>20.693000000000001</v>
      </c>
      <c r="I4356" s="66">
        <v>35.430666666666667</v>
      </c>
      <c r="J4356" s="67">
        <v>0.50265762287336568</v>
      </c>
      <c r="K4356" s="67">
        <v>0.20483265806681511</v>
      </c>
      <c r="L4356" s="67">
        <v>0</v>
      </c>
      <c r="M4356" s="67">
        <v>4.3999999999999997E-2</v>
      </c>
      <c r="N4356" s="67">
        <v>0.68</v>
      </c>
      <c r="Q4356" s="67">
        <v>1.1000000000000001</v>
      </c>
    </row>
    <row r="4357" spans="1:17" ht="14" customHeight="1" x14ac:dyDescent="0.2">
      <c r="A4357" s="46">
        <v>4355</v>
      </c>
      <c r="B4357" s="63">
        <v>-81.82908333333333</v>
      </c>
      <c r="C4357" s="63">
        <v>24.487333333333332</v>
      </c>
      <c r="D4357" s="74">
        <v>23</v>
      </c>
      <c r="E4357" s="75">
        <v>0</v>
      </c>
      <c r="F4357" s="64">
        <v>39138</v>
      </c>
      <c r="G4357" s="65">
        <v>0.47361111111111115</v>
      </c>
      <c r="H4357" s="66">
        <v>21.683000000000003</v>
      </c>
      <c r="I4357" s="66">
        <v>35.96</v>
      </c>
      <c r="J4357" s="67">
        <v>0.33583950131864815</v>
      </c>
      <c r="K4357" s="67">
        <v>0.11507051313118979</v>
      </c>
      <c r="L4357" s="67">
        <v>0</v>
      </c>
      <c r="M4357" s="67">
        <v>5.7000000000000002E-2</v>
      </c>
      <c r="N4357" s="67">
        <v>0.36</v>
      </c>
      <c r="Q4357" s="67">
        <v>0.21</v>
      </c>
    </row>
    <row r="4358" spans="1:17" ht="14" customHeight="1" x14ac:dyDescent="0.2">
      <c r="A4358" s="46">
        <v>4356</v>
      </c>
      <c r="B4358" s="63">
        <v>-81.82941666666666</v>
      </c>
      <c r="C4358" s="63">
        <v>24.456583333333334</v>
      </c>
      <c r="D4358" s="74">
        <v>22</v>
      </c>
      <c r="E4358" s="75">
        <v>0</v>
      </c>
      <c r="F4358" s="64">
        <v>39138</v>
      </c>
      <c r="G4358" s="65">
        <v>0.49236111111111108</v>
      </c>
      <c r="H4358" s="66">
        <v>23.212</v>
      </c>
      <c r="I4358" s="66">
        <v>36.153999999999996</v>
      </c>
      <c r="J4358" s="67">
        <v>0.14163802773513748</v>
      </c>
      <c r="K4358" s="67">
        <v>8.8418124317635724E-2</v>
      </c>
      <c r="L4358" s="67">
        <v>0</v>
      </c>
      <c r="M4358" s="67">
        <v>4.7E-2</v>
      </c>
      <c r="N4358" s="67">
        <v>0.21</v>
      </c>
      <c r="Q4358" s="67">
        <v>0</v>
      </c>
    </row>
    <row r="4359" spans="1:17" ht="14" customHeight="1" x14ac:dyDescent="0.2">
      <c r="A4359" s="46">
        <v>4357</v>
      </c>
      <c r="B4359" s="63">
        <v>-81.827583333333337</v>
      </c>
      <c r="C4359" s="63">
        <v>24.398350000000001</v>
      </c>
      <c r="D4359" s="74">
        <v>22.5</v>
      </c>
      <c r="E4359" s="75">
        <v>0</v>
      </c>
      <c r="F4359" s="64">
        <v>39138</v>
      </c>
      <c r="G4359" s="65">
        <v>0.51944444444444449</v>
      </c>
      <c r="H4359" s="66">
        <v>23.641666666666666</v>
      </c>
      <c r="I4359" s="66">
        <v>36.320666666666661</v>
      </c>
      <c r="J4359" s="67">
        <v>0.19073921068331848</v>
      </c>
      <c r="K4359" s="67">
        <v>3.9858213468766231E-2</v>
      </c>
      <c r="M4359" s="67">
        <v>4.9000000000000002E-2</v>
      </c>
      <c r="N4359" s="67">
        <v>0.05</v>
      </c>
      <c r="Q4359" s="67">
        <v>0</v>
      </c>
    </row>
    <row r="4360" spans="1:17" ht="14" customHeight="1" x14ac:dyDescent="0.2">
      <c r="A4360" s="46">
        <v>4358</v>
      </c>
      <c r="B4360" s="63">
        <v>-81.389933333333332</v>
      </c>
      <c r="C4360" s="63">
        <v>24.488666666666667</v>
      </c>
      <c r="D4360" s="74">
        <v>21.5</v>
      </c>
      <c r="E4360" s="75">
        <v>0</v>
      </c>
      <c r="F4360" s="64">
        <v>39138</v>
      </c>
      <c r="G4360" s="65">
        <v>0.65138888888888891</v>
      </c>
      <c r="H4360" s="66">
        <v>23.827999999999999</v>
      </c>
      <c r="I4360" s="66">
        <v>36.304333333333325</v>
      </c>
      <c r="J4360" s="67">
        <v>0.13251024372553974</v>
      </c>
      <c r="K4360" s="67">
        <v>5.9924950607192717E-2</v>
      </c>
      <c r="M4360" s="67">
        <v>0</v>
      </c>
      <c r="N4360" s="67">
        <v>0.34</v>
      </c>
      <c r="Q4360" s="67">
        <v>0</v>
      </c>
    </row>
    <row r="4361" spans="1:17" ht="14" customHeight="1" x14ac:dyDescent="0.2">
      <c r="A4361" s="46">
        <v>4359</v>
      </c>
      <c r="B4361" s="63">
        <v>-81.414550000000006</v>
      </c>
      <c r="C4361" s="63">
        <v>24.539716666666667</v>
      </c>
      <c r="D4361" s="74">
        <v>21</v>
      </c>
      <c r="E4361" s="75">
        <v>0</v>
      </c>
      <c r="F4361" s="64">
        <v>39138</v>
      </c>
      <c r="G4361" s="65">
        <v>0.67708333333333337</v>
      </c>
      <c r="H4361" s="66">
        <v>23.035999999999998</v>
      </c>
      <c r="I4361" s="66">
        <v>36.39</v>
      </c>
      <c r="J4361" s="67">
        <v>0.1709098868003992</v>
      </c>
      <c r="K4361" s="67">
        <v>4.5613522286479039E-2</v>
      </c>
      <c r="M4361" s="67">
        <v>7.0000000000000001E-3</v>
      </c>
      <c r="N4361" s="67">
        <v>0.25</v>
      </c>
      <c r="Q4361" s="67">
        <v>0</v>
      </c>
    </row>
    <row r="4362" spans="1:17" ht="14" customHeight="1" x14ac:dyDescent="0.2">
      <c r="A4362" s="46">
        <v>4360</v>
      </c>
      <c r="B4362" s="63">
        <v>-81.42028333333333</v>
      </c>
      <c r="C4362" s="63">
        <v>24.575433333333333</v>
      </c>
      <c r="D4362" s="74">
        <v>20</v>
      </c>
      <c r="E4362" s="75">
        <v>0</v>
      </c>
      <c r="F4362" s="64">
        <v>39138</v>
      </c>
      <c r="G4362" s="65">
        <v>0.68958333333333333</v>
      </c>
      <c r="H4362" s="66">
        <v>21.074666666666669</v>
      </c>
      <c r="I4362" s="66">
        <v>35.434666666666665</v>
      </c>
      <c r="J4362" s="67">
        <v>0.25117143585031043</v>
      </c>
      <c r="K4362" s="67">
        <v>7.2260409560167826E-2</v>
      </c>
      <c r="M4362" s="67">
        <v>0.01</v>
      </c>
      <c r="N4362" s="67">
        <v>0.48</v>
      </c>
      <c r="Q4362" s="67">
        <v>2.2000000000000002</v>
      </c>
    </row>
    <row r="4363" spans="1:17" ht="14" customHeight="1" x14ac:dyDescent="0.2">
      <c r="A4363" s="46">
        <v>4361</v>
      </c>
      <c r="B4363" s="63">
        <v>-81.42176666666667</v>
      </c>
      <c r="C4363" s="63">
        <v>24.610399999999998</v>
      </c>
      <c r="D4363" s="74">
        <v>19</v>
      </c>
      <c r="E4363" s="75">
        <v>0</v>
      </c>
      <c r="F4363" s="64">
        <v>39138</v>
      </c>
      <c r="G4363" s="65">
        <v>0.70625000000000004</v>
      </c>
      <c r="H4363" s="66">
        <v>21.193666666666669</v>
      </c>
      <c r="I4363" s="66">
        <v>35.397666666666673</v>
      </c>
      <c r="J4363" s="67">
        <v>0.26879750152401644</v>
      </c>
      <c r="K4363" s="67">
        <v>0.14963403254715074</v>
      </c>
      <c r="M4363" s="67">
        <v>0</v>
      </c>
      <c r="N4363" s="67">
        <v>0.57999999999999996</v>
      </c>
      <c r="Q4363" s="67">
        <v>0</v>
      </c>
    </row>
    <row r="4364" spans="1:17" ht="14" customHeight="1" x14ac:dyDescent="0.2">
      <c r="A4364" s="46">
        <v>4362</v>
      </c>
      <c r="B4364" s="63">
        <v>-81.204499999999996</v>
      </c>
      <c r="C4364" s="63">
        <v>24.673999999999999</v>
      </c>
      <c r="D4364" s="74">
        <v>16</v>
      </c>
      <c r="E4364" s="75">
        <v>0</v>
      </c>
      <c r="F4364" s="64">
        <v>39138</v>
      </c>
      <c r="G4364" s="65">
        <v>0.97222222222222221</v>
      </c>
      <c r="H4364" s="66">
        <v>21.933999999999997</v>
      </c>
      <c r="I4364" s="66">
        <v>35.014333333333333</v>
      </c>
      <c r="J4364" s="67">
        <v>0.19860799000193724</v>
      </c>
      <c r="K4364" s="67">
        <v>0.10425415872932417</v>
      </c>
      <c r="L4364" s="67">
        <v>0</v>
      </c>
      <c r="M4364" s="67">
        <v>0</v>
      </c>
      <c r="N4364" s="67">
        <v>0.5</v>
      </c>
      <c r="Q4364" s="67">
        <v>0.3</v>
      </c>
    </row>
    <row r="4365" spans="1:17" ht="14" customHeight="1" x14ac:dyDescent="0.2">
      <c r="A4365" s="46">
        <v>4363</v>
      </c>
      <c r="B4365" s="63">
        <v>-81.194083333333339</v>
      </c>
      <c r="C4365" s="63">
        <v>24.635216666666668</v>
      </c>
      <c r="D4365" s="74">
        <v>17</v>
      </c>
      <c r="E4365" s="75">
        <v>0</v>
      </c>
      <c r="F4365" s="64">
        <v>39138</v>
      </c>
      <c r="G4365" s="65">
        <v>0.9902777777777777</v>
      </c>
      <c r="H4365" s="66">
        <v>23.295000000000002</v>
      </c>
      <c r="I4365" s="66">
        <v>36.167666666666662</v>
      </c>
      <c r="J4365" s="67">
        <v>0.18916545481959471</v>
      </c>
      <c r="K4365" s="67">
        <v>5.1446184095538826E-2</v>
      </c>
      <c r="L4365" s="67">
        <v>0</v>
      </c>
      <c r="M4365" s="67">
        <v>0</v>
      </c>
      <c r="N4365" s="67">
        <v>0.06</v>
      </c>
      <c r="Q4365" s="67">
        <v>0.15</v>
      </c>
    </row>
    <row r="4366" spans="1:17" ht="14" customHeight="1" x14ac:dyDescent="0.2">
      <c r="A4366" s="46">
        <v>4364</v>
      </c>
      <c r="B4366" s="63">
        <v>-81.183733333333336</v>
      </c>
      <c r="C4366" s="63">
        <v>24.599483333333332</v>
      </c>
      <c r="D4366" s="74">
        <v>18</v>
      </c>
      <c r="E4366" s="75">
        <v>0</v>
      </c>
      <c r="F4366" s="64">
        <v>39139</v>
      </c>
      <c r="G4366" s="65">
        <v>7.6388888888888886E-3</v>
      </c>
      <c r="H4366" s="66">
        <v>23.446333333333332</v>
      </c>
      <c r="I4366" s="66">
        <v>36.300666666666665</v>
      </c>
      <c r="J4366" s="67">
        <v>0.13313974607102924</v>
      </c>
      <c r="K4366" s="67">
        <v>5.0634506311386274E-2</v>
      </c>
      <c r="M4366" s="67">
        <v>7.0000000000000001E-3</v>
      </c>
      <c r="N4366" s="67">
        <v>0.21</v>
      </c>
      <c r="Q4366" s="67">
        <v>0</v>
      </c>
    </row>
    <row r="4367" spans="1:17" ht="14" customHeight="1" x14ac:dyDescent="0.2">
      <c r="A4367" s="46">
        <v>4365</v>
      </c>
      <c r="B4367" s="63">
        <v>-80.990833333333327</v>
      </c>
      <c r="C4367" s="63">
        <v>24.594149999999999</v>
      </c>
      <c r="D4367" s="74">
        <v>15.5</v>
      </c>
      <c r="E4367" s="75">
        <v>0</v>
      </c>
      <c r="F4367" s="64">
        <v>39139</v>
      </c>
      <c r="G4367" s="65">
        <v>5.6250000000000001E-2</v>
      </c>
      <c r="H4367" s="66">
        <v>23.864999999999998</v>
      </c>
      <c r="I4367" s="66">
        <v>36.271999999999998</v>
      </c>
      <c r="J4367" s="67">
        <v>0.13125123903456073</v>
      </c>
      <c r="K4367" s="67">
        <v>3.1411969905378208E-2</v>
      </c>
      <c r="M4367" s="67">
        <v>4.5999999999999999E-2</v>
      </c>
      <c r="N4367" s="67">
        <v>0.12</v>
      </c>
      <c r="Q4367" s="67">
        <v>0</v>
      </c>
    </row>
    <row r="4368" spans="1:17" ht="14" customHeight="1" x14ac:dyDescent="0.2">
      <c r="A4368" s="46">
        <v>4366</v>
      </c>
      <c r="B4368" s="63">
        <v>-81.016333333333336</v>
      </c>
      <c r="C4368" s="63">
        <v>24.642716666666665</v>
      </c>
      <c r="D4368" s="74">
        <v>15</v>
      </c>
      <c r="E4368" s="75">
        <v>0</v>
      </c>
      <c r="F4368" s="64">
        <v>39139</v>
      </c>
      <c r="G4368" s="65">
        <v>7.1527777777777787E-2</v>
      </c>
      <c r="H4368" s="66">
        <v>23.733999999999998</v>
      </c>
      <c r="I4368" s="66">
        <v>36.268000000000001</v>
      </c>
      <c r="J4368" s="67">
        <v>0.14478553946258499</v>
      </c>
      <c r="K4368" s="67">
        <v>3.6282159992845071E-2</v>
      </c>
      <c r="M4368" s="67">
        <v>4.7E-2</v>
      </c>
      <c r="N4368" s="67">
        <v>0</v>
      </c>
      <c r="Q4368" s="67">
        <v>0</v>
      </c>
    </row>
    <row r="4369" spans="1:17" ht="14" customHeight="1" x14ac:dyDescent="0.2">
      <c r="A4369" s="46">
        <v>4367</v>
      </c>
      <c r="B4369" s="63">
        <v>-81.023483333333331</v>
      </c>
      <c r="C4369" s="63">
        <v>24.674316666666666</v>
      </c>
      <c r="D4369" s="74">
        <v>14</v>
      </c>
      <c r="E4369" s="75">
        <v>0</v>
      </c>
      <c r="F4369" s="64">
        <v>39139</v>
      </c>
      <c r="G4369" s="65">
        <v>8.0555555555555561E-2</v>
      </c>
      <c r="H4369" s="66">
        <v>20.997999999999998</v>
      </c>
      <c r="I4369" s="66">
        <v>35.615000000000002</v>
      </c>
      <c r="J4369" s="67">
        <v>0.25746645930520551</v>
      </c>
      <c r="K4369" s="67">
        <v>6.8401271185652951E-2</v>
      </c>
      <c r="M4369" s="67">
        <v>0.05</v>
      </c>
      <c r="N4369" s="67">
        <v>0</v>
      </c>
      <c r="Q4369" s="67">
        <v>7.4</v>
      </c>
    </row>
    <row r="4370" spans="1:17" ht="14" customHeight="1" x14ac:dyDescent="0.2">
      <c r="A4370" s="46">
        <v>4368</v>
      </c>
      <c r="B4370" s="63">
        <v>-81.029516666666666</v>
      </c>
      <c r="C4370" s="63">
        <v>24.699316666666668</v>
      </c>
      <c r="D4370" s="74">
        <v>13</v>
      </c>
      <c r="E4370" s="75">
        <v>0</v>
      </c>
      <c r="F4370" s="64">
        <v>39139</v>
      </c>
      <c r="G4370" s="65">
        <v>8.9583333333333334E-2</v>
      </c>
      <c r="H4370" s="66">
        <v>21.791999999999998</v>
      </c>
      <c r="I4370" s="66">
        <v>34.865000000000002</v>
      </c>
      <c r="J4370" s="67">
        <v>0.23134211196739124</v>
      </c>
      <c r="K4370" s="67">
        <v>7.9368990484013552E-2</v>
      </c>
      <c r="M4370" s="67">
        <v>5.5E-2</v>
      </c>
      <c r="N4370" s="67">
        <v>0.02</v>
      </c>
      <c r="Q4370" s="67">
        <v>6.7</v>
      </c>
    </row>
    <row r="4371" spans="1:17" ht="14" customHeight="1" x14ac:dyDescent="0.2">
      <c r="A4371" s="46">
        <v>4369</v>
      </c>
      <c r="B4371" s="63">
        <v>-80.861666666666665</v>
      </c>
      <c r="C4371" s="63">
        <v>24.785733333333333</v>
      </c>
      <c r="D4371" s="74">
        <v>10</v>
      </c>
      <c r="E4371" s="75">
        <v>0</v>
      </c>
      <c r="F4371" s="64">
        <v>39139</v>
      </c>
      <c r="G4371" s="65">
        <v>0.14166666666666666</v>
      </c>
      <c r="H4371" s="66">
        <v>22.149666666666665</v>
      </c>
      <c r="I4371" s="66">
        <v>34.941666666666663</v>
      </c>
      <c r="J4371" s="67">
        <v>1.3310827095375473</v>
      </c>
      <c r="K4371" s="67">
        <v>0.25684578372999467</v>
      </c>
      <c r="M4371" s="67">
        <v>0.12</v>
      </c>
      <c r="N4371" s="67">
        <v>0.11</v>
      </c>
      <c r="Q4371" s="67">
        <v>23</v>
      </c>
    </row>
    <row r="4372" spans="1:17" ht="14" customHeight="1" x14ac:dyDescent="0.2">
      <c r="A4372" s="46">
        <v>4370</v>
      </c>
      <c r="B4372" s="63">
        <v>-80.847666666666669</v>
      </c>
      <c r="C4372" s="63">
        <v>24.753533333333333</v>
      </c>
      <c r="D4372" s="74">
        <v>11</v>
      </c>
      <c r="E4372" s="75">
        <v>0</v>
      </c>
      <c r="F4372" s="64">
        <v>39139</v>
      </c>
      <c r="G4372" s="65">
        <v>0.15555555555555556</v>
      </c>
      <c r="H4372" s="66">
        <v>21.733999999999998</v>
      </c>
      <c r="I4372" s="66">
        <v>35.228000000000002</v>
      </c>
      <c r="J4372" s="67">
        <v>0.99020718945498332</v>
      </c>
      <c r="K4372" s="67">
        <v>0.18605618420910411</v>
      </c>
      <c r="M4372" s="67">
        <v>9.9000000000000005E-2</v>
      </c>
      <c r="N4372" s="67">
        <v>0.01</v>
      </c>
      <c r="Q4372" s="67">
        <v>10.7</v>
      </c>
    </row>
    <row r="4373" spans="1:17" ht="14" customHeight="1" x14ac:dyDescent="0.2">
      <c r="A4373" s="46">
        <v>4371</v>
      </c>
      <c r="B4373" s="63">
        <v>-80.831649999999996</v>
      </c>
      <c r="C4373" s="63">
        <v>24.714166666666667</v>
      </c>
      <c r="D4373" s="74">
        <v>12</v>
      </c>
      <c r="E4373" s="75">
        <v>0</v>
      </c>
      <c r="F4373" s="64">
        <v>39139</v>
      </c>
      <c r="G4373" s="65">
        <v>0.16944444444444443</v>
      </c>
      <c r="H4373" s="66">
        <v>23.171000000000003</v>
      </c>
      <c r="I4373" s="66">
        <v>36.234333333333332</v>
      </c>
      <c r="J4373" s="67">
        <v>0.23574862838581773</v>
      </c>
      <c r="K4373" s="67">
        <v>6.2241712970475753E-2</v>
      </c>
      <c r="M4373" s="67">
        <v>5.1999999999999998E-2</v>
      </c>
      <c r="N4373" s="67">
        <v>0.01</v>
      </c>
      <c r="Q4373" s="67">
        <v>0</v>
      </c>
    </row>
    <row r="4374" spans="1:17" ht="14" customHeight="1" x14ac:dyDescent="0.2">
      <c r="A4374" s="46">
        <v>4372</v>
      </c>
      <c r="B4374" s="63">
        <v>-80.689916666666662</v>
      </c>
      <c r="C4374" s="63">
        <v>24.719049999999999</v>
      </c>
      <c r="D4374" s="74">
        <v>9.5</v>
      </c>
      <c r="E4374" s="75">
        <v>0</v>
      </c>
      <c r="F4374" s="64">
        <v>39139</v>
      </c>
      <c r="G4374" s="65">
        <v>0.22916666666666666</v>
      </c>
      <c r="H4374" s="66">
        <v>23.750666666666664</v>
      </c>
      <c r="I4374" s="66">
        <v>36.278666666666666</v>
      </c>
      <c r="J4374" s="67">
        <v>0.13660200897122146</v>
      </c>
      <c r="K4374" s="67">
        <v>3.742868165617412E-2</v>
      </c>
      <c r="M4374" s="67">
        <v>5.0999999999999997E-2</v>
      </c>
      <c r="N4374" s="67">
        <v>0</v>
      </c>
      <c r="Q4374" s="67">
        <v>0</v>
      </c>
    </row>
    <row r="4375" spans="1:17" ht="14" customHeight="1" x14ac:dyDescent="0.2">
      <c r="A4375" s="46">
        <v>4373</v>
      </c>
      <c r="B4375" s="63">
        <v>-80.722099999999998</v>
      </c>
      <c r="C4375" s="63">
        <v>24.764816666666668</v>
      </c>
      <c r="D4375" s="74">
        <v>9</v>
      </c>
      <c r="E4375" s="75">
        <v>0</v>
      </c>
      <c r="F4375" s="64">
        <v>39139</v>
      </c>
      <c r="G4375" s="65">
        <v>0.26111111111111113</v>
      </c>
      <c r="H4375" s="66">
        <v>23.491</v>
      </c>
      <c r="I4375" s="66">
        <v>36.273000000000003</v>
      </c>
      <c r="J4375" s="67">
        <v>0.18161142667372071</v>
      </c>
      <c r="K4375" s="67">
        <v>4.8174041045140073E-2</v>
      </c>
      <c r="M4375" s="67">
        <v>4.4999999999999998E-2</v>
      </c>
      <c r="N4375" s="67">
        <v>0.02</v>
      </c>
      <c r="Q4375" s="67">
        <v>0</v>
      </c>
    </row>
    <row r="4376" spans="1:17" ht="14" customHeight="1" x14ac:dyDescent="0.2">
      <c r="A4376" s="46">
        <v>4374</v>
      </c>
      <c r="B4376" s="63">
        <v>-80.741249999999994</v>
      </c>
      <c r="C4376" s="63">
        <v>24.791566666666668</v>
      </c>
      <c r="D4376" s="74">
        <v>8</v>
      </c>
      <c r="E4376" s="75">
        <v>0</v>
      </c>
      <c r="F4376" s="64">
        <v>39139</v>
      </c>
      <c r="G4376" s="65">
        <v>0.27847222222222223</v>
      </c>
      <c r="H4376" s="66">
        <v>22.497999999999998</v>
      </c>
      <c r="I4376" s="66">
        <v>36.463999999999999</v>
      </c>
      <c r="J4376" s="67">
        <v>0.15296906995394849</v>
      </c>
      <c r="K4376" s="67">
        <v>7.7899036883317979E-2</v>
      </c>
      <c r="M4376" s="67">
        <v>0.02</v>
      </c>
      <c r="N4376" s="67">
        <v>0</v>
      </c>
      <c r="Q4376" s="67">
        <v>0</v>
      </c>
    </row>
    <row r="4377" spans="1:17" ht="14" customHeight="1" x14ac:dyDescent="0.2">
      <c r="A4377" s="46">
        <v>4375</v>
      </c>
      <c r="B4377" s="63">
        <v>-80.755816666666661</v>
      </c>
      <c r="C4377" s="63">
        <v>24.818783333333332</v>
      </c>
      <c r="D4377" s="74">
        <v>7</v>
      </c>
      <c r="E4377" s="75">
        <v>0</v>
      </c>
      <c r="F4377" s="64">
        <v>39139</v>
      </c>
      <c r="G4377" s="65">
        <v>0.28819444444444448</v>
      </c>
      <c r="H4377" s="66">
        <v>22.903199999999998</v>
      </c>
      <c r="I4377" s="66">
        <v>35.935333333333325</v>
      </c>
      <c r="J4377" s="67">
        <v>0.46646123800771944</v>
      </c>
      <c r="K4377" s="67">
        <v>0.18473295040362009</v>
      </c>
      <c r="M4377" s="67">
        <v>6.3E-2</v>
      </c>
      <c r="N4377" s="67">
        <v>0.08</v>
      </c>
      <c r="Q4377" s="67">
        <v>4.3</v>
      </c>
    </row>
    <row r="4378" spans="1:17" ht="14" customHeight="1" x14ac:dyDescent="0.2">
      <c r="A4378" s="46">
        <v>4376</v>
      </c>
      <c r="B4378" s="63">
        <v>-80.286983333333339</v>
      </c>
      <c r="C4378" s="63">
        <v>25.050183333333333</v>
      </c>
      <c r="D4378" s="74">
        <v>6.5</v>
      </c>
      <c r="E4378" s="75">
        <v>0</v>
      </c>
      <c r="F4378" s="64">
        <v>39139</v>
      </c>
      <c r="G4378" s="65">
        <v>0.44861111111111113</v>
      </c>
      <c r="H4378" s="66">
        <v>22.941999999999997</v>
      </c>
      <c r="I4378" s="66">
        <v>36.309666666666665</v>
      </c>
      <c r="J4378" s="67">
        <v>0.15108056291747995</v>
      </c>
      <c r="K4378" s="67">
        <v>4.108396309758125E-2</v>
      </c>
      <c r="M4378" s="67">
        <v>1.9E-2</v>
      </c>
      <c r="N4378" s="67">
        <v>0.02</v>
      </c>
      <c r="Q4378" s="67">
        <v>0</v>
      </c>
    </row>
    <row r="4379" spans="1:17" ht="14" customHeight="1" x14ac:dyDescent="0.2">
      <c r="A4379" s="46">
        <v>4377</v>
      </c>
      <c r="B4379" s="63">
        <v>-80.314616666666666</v>
      </c>
      <c r="C4379" s="63">
        <v>25.0655</v>
      </c>
      <c r="D4379" s="74">
        <v>6</v>
      </c>
      <c r="E4379" s="75">
        <v>0</v>
      </c>
      <c r="F4379" s="64">
        <v>39139</v>
      </c>
      <c r="G4379" s="65">
        <v>0.46736111111111112</v>
      </c>
      <c r="H4379" s="66">
        <v>22.794</v>
      </c>
      <c r="I4379" s="66">
        <v>36.327333333333335</v>
      </c>
      <c r="J4379" s="67">
        <v>0.28359080664301972</v>
      </c>
      <c r="K4379" s="67">
        <v>8.6393574958538E-2</v>
      </c>
      <c r="M4379" s="67">
        <v>4.1000000000000002E-2</v>
      </c>
      <c r="N4379" s="67">
        <v>0.13</v>
      </c>
      <c r="Q4379" s="67">
        <v>0</v>
      </c>
    </row>
    <row r="4380" spans="1:17" ht="14" customHeight="1" x14ac:dyDescent="0.2">
      <c r="A4380" s="46">
        <v>4378</v>
      </c>
      <c r="B4380" s="63">
        <v>-80.333633333333339</v>
      </c>
      <c r="C4380" s="63">
        <v>25.079683333333332</v>
      </c>
      <c r="D4380" s="74">
        <v>5.5</v>
      </c>
      <c r="E4380" s="75">
        <v>0</v>
      </c>
      <c r="F4380" s="64">
        <v>39139</v>
      </c>
      <c r="G4380" s="65">
        <v>0.4826388888888889</v>
      </c>
      <c r="H4380" s="66">
        <v>22.396999999999998</v>
      </c>
      <c r="I4380" s="66">
        <v>36.348999999999997</v>
      </c>
      <c r="J4380" s="67">
        <v>0.18664744543763673</v>
      </c>
      <c r="K4380" s="67">
        <v>0.10214068234009419</v>
      </c>
      <c r="M4380" s="67">
        <v>3.4000000000000002E-2</v>
      </c>
      <c r="N4380" s="67">
        <v>0.01</v>
      </c>
      <c r="Q4380" s="67">
        <v>0</v>
      </c>
    </row>
    <row r="4381" spans="1:17" ht="14" customHeight="1" x14ac:dyDescent="0.2">
      <c r="A4381" s="46">
        <v>4379</v>
      </c>
      <c r="B4381" s="63">
        <v>-80.355183333333329</v>
      </c>
      <c r="C4381" s="63">
        <v>25.0929</v>
      </c>
      <c r="D4381" s="74">
        <v>5</v>
      </c>
      <c r="E4381" s="75">
        <v>0</v>
      </c>
      <c r="F4381" s="64">
        <v>39139</v>
      </c>
      <c r="G4381" s="65">
        <v>0.49375000000000002</v>
      </c>
      <c r="H4381" s="66">
        <v>21.803333333333331</v>
      </c>
      <c r="I4381" s="66">
        <v>36.31733333333333</v>
      </c>
      <c r="J4381" s="67">
        <v>0.18192617784646548</v>
      </c>
      <c r="K4381" s="67">
        <v>4.1363583527424072E-2</v>
      </c>
      <c r="M4381" s="67">
        <v>1.4999999999999999E-2</v>
      </c>
      <c r="N4381" s="67">
        <v>0</v>
      </c>
      <c r="Q4381" s="67">
        <v>0</v>
      </c>
    </row>
    <row r="4382" spans="1:17" ht="14" customHeight="1" x14ac:dyDescent="0.2">
      <c r="A4382" s="46">
        <v>4380</v>
      </c>
      <c r="B4382" s="63">
        <v>-80.37896666666667</v>
      </c>
      <c r="C4382" s="63">
        <v>25.108350000000002</v>
      </c>
      <c r="D4382" s="71">
        <v>4</v>
      </c>
      <c r="E4382" s="72">
        <v>0</v>
      </c>
      <c r="F4382" s="64">
        <v>39139</v>
      </c>
      <c r="G4382" s="65">
        <v>0.50555555555555554</v>
      </c>
      <c r="H4382" s="66">
        <v>21.59</v>
      </c>
      <c r="I4382" s="66">
        <v>36.265000000000001</v>
      </c>
      <c r="J4382" s="66">
        <v>0.14415603711709549</v>
      </c>
      <c r="K4382" s="66">
        <v>3.8264934915533469E-2</v>
      </c>
      <c r="L4382" s="66"/>
      <c r="M4382" s="66">
        <v>3.3000000000000002E-2</v>
      </c>
      <c r="N4382" s="66">
        <v>0.01</v>
      </c>
      <c r="P4382" s="66"/>
      <c r="Q4382" s="66">
        <v>0</v>
      </c>
    </row>
    <row r="4383" spans="1:17" ht="14" customHeight="1" x14ac:dyDescent="0.2">
      <c r="A4383" s="46">
        <v>4381</v>
      </c>
      <c r="B4383" s="63">
        <v>-80.085016666666661</v>
      </c>
      <c r="C4383" s="63">
        <v>25.646566666666665</v>
      </c>
      <c r="D4383" s="74">
        <v>3</v>
      </c>
      <c r="E4383" s="75">
        <v>0</v>
      </c>
      <c r="F4383" s="64">
        <v>39139</v>
      </c>
      <c r="G4383" s="65">
        <v>0.68055555555555547</v>
      </c>
      <c r="H4383" s="66">
        <v>23.214333333333332</v>
      </c>
      <c r="I4383" s="66">
        <v>36.358666666666664</v>
      </c>
      <c r="J4383" s="67">
        <v>0.280758046088317</v>
      </c>
      <c r="K4383" s="67">
        <v>8.0024087311333092E-2</v>
      </c>
      <c r="L4383" s="67">
        <v>0</v>
      </c>
      <c r="M4383" s="67">
        <v>7.0000000000000001E-3</v>
      </c>
      <c r="N4383" s="67">
        <v>0.28999999999999998</v>
      </c>
      <c r="Q4383" s="67">
        <v>0</v>
      </c>
    </row>
    <row r="4384" spans="1:17" ht="14" customHeight="1" x14ac:dyDescent="0.2">
      <c r="A4384" s="46">
        <v>4382</v>
      </c>
      <c r="B4384" s="63">
        <v>-80.105800000000002</v>
      </c>
      <c r="C4384" s="63">
        <v>25.642833333333332</v>
      </c>
      <c r="D4384" s="74">
        <v>2</v>
      </c>
      <c r="E4384" s="75">
        <v>0</v>
      </c>
      <c r="F4384" s="64">
        <v>39139</v>
      </c>
      <c r="G4384" s="65">
        <v>0.69166666666666676</v>
      </c>
      <c r="H4384" s="66">
        <v>22.491</v>
      </c>
      <c r="I4384" s="66">
        <v>36.435000000000002</v>
      </c>
      <c r="J4384" s="67">
        <v>0.21025378339349296</v>
      </c>
      <c r="K4384" s="67">
        <v>7.9887598825399003E-2</v>
      </c>
      <c r="M4384" s="67">
        <v>0</v>
      </c>
      <c r="N4384" s="67">
        <v>0.12</v>
      </c>
      <c r="Q4384" s="67">
        <v>0</v>
      </c>
    </row>
    <row r="4385" spans="1:17" ht="14" customHeight="1" x14ac:dyDescent="0.2">
      <c r="A4385" s="46">
        <v>4383</v>
      </c>
      <c r="B4385" s="63">
        <v>-80.126199999999997</v>
      </c>
      <c r="C4385" s="63">
        <v>25.645983333333334</v>
      </c>
      <c r="D4385" s="71">
        <v>1</v>
      </c>
      <c r="E4385" s="72">
        <v>0</v>
      </c>
      <c r="F4385" s="64">
        <v>39139</v>
      </c>
      <c r="G4385" s="65">
        <v>0.69861111111111107</v>
      </c>
      <c r="H4385" s="66">
        <v>22.248666666666665</v>
      </c>
      <c r="I4385" s="66">
        <v>35.934666666666665</v>
      </c>
      <c r="J4385" s="67">
        <v>0.19294246889253169</v>
      </c>
      <c r="K4385" s="67">
        <v>6.3096469206122177E-2</v>
      </c>
      <c r="L4385" s="67">
        <v>0</v>
      </c>
      <c r="M4385" s="67">
        <v>0</v>
      </c>
      <c r="N4385" s="67">
        <v>0.14000000000000001</v>
      </c>
      <c r="O4385" s="67"/>
      <c r="Q4385" s="67">
        <v>0</v>
      </c>
    </row>
    <row r="4386" spans="1:17" ht="14" customHeight="1" x14ac:dyDescent="0.2">
      <c r="A4386" s="46">
        <v>4384</v>
      </c>
      <c r="B4386" s="63">
        <v>-80.12651666666666</v>
      </c>
      <c r="C4386" s="63">
        <v>25.646599999999999</v>
      </c>
      <c r="D4386" s="74">
        <v>1</v>
      </c>
      <c r="E4386" s="75">
        <v>0</v>
      </c>
      <c r="F4386" s="64">
        <v>39271</v>
      </c>
      <c r="G4386" s="65">
        <v>0.52638888888888891</v>
      </c>
      <c r="H4386" s="66">
        <v>29.955500000000001</v>
      </c>
      <c r="I4386" s="66">
        <v>36.132999999999996</v>
      </c>
      <c r="J4386" s="67">
        <v>0.18481153375330295</v>
      </c>
      <c r="K4386" s="67">
        <v>0.11458330337988346</v>
      </c>
      <c r="L4386" s="67">
        <v>0</v>
      </c>
      <c r="M4386" s="67">
        <v>0</v>
      </c>
      <c r="N4386" s="67">
        <v>0.51</v>
      </c>
      <c r="Q4386" s="67">
        <v>0.18</v>
      </c>
    </row>
    <row r="4387" spans="1:17" ht="14" customHeight="1" x14ac:dyDescent="0.2">
      <c r="A4387" s="46">
        <v>4385</v>
      </c>
      <c r="B4387" s="63">
        <v>-80.10511666666666</v>
      </c>
      <c r="C4387" s="63">
        <v>25.641716666666667</v>
      </c>
      <c r="D4387" s="74">
        <v>2</v>
      </c>
      <c r="E4387" s="75">
        <v>0</v>
      </c>
      <c r="F4387" s="64">
        <v>39271</v>
      </c>
      <c r="G4387" s="65">
        <v>0.53125</v>
      </c>
      <c r="H4387" s="66">
        <v>29.484999999999999</v>
      </c>
      <c r="I4387" s="66">
        <v>36.305</v>
      </c>
      <c r="J4387" s="67">
        <v>0.29089468850700395</v>
      </c>
      <c r="K4387" s="67">
        <v>0.10069093598815666</v>
      </c>
      <c r="M4387" s="67">
        <v>0.08</v>
      </c>
      <c r="N4387" s="67">
        <v>0.59</v>
      </c>
      <c r="Q4387" s="67">
        <v>0</v>
      </c>
    </row>
    <row r="4388" spans="1:17" ht="14" customHeight="1" x14ac:dyDescent="0.2">
      <c r="A4388" s="46">
        <v>4386</v>
      </c>
      <c r="B4388" s="63">
        <v>-80.084166666666661</v>
      </c>
      <c r="C4388" s="63">
        <v>25.648683333333334</v>
      </c>
      <c r="D4388" s="74">
        <v>3</v>
      </c>
      <c r="E4388" s="75">
        <v>0</v>
      </c>
      <c r="F4388" s="64">
        <v>39271</v>
      </c>
      <c r="G4388" s="65">
        <v>0.54236111111111118</v>
      </c>
      <c r="H4388" s="66">
        <v>29.846</v>
      </c>
      <c r="I4388" s="66">
        <v>36.296999999999997</v>
      </c>
      <c r="J4388" s="67">
        <v>0.336930774532195</v>
      </c>
      <c r="K4388" s="67">
        <v>4.5645978233782407E-2</v>
      </c>
      <c r="L4388" s="67">
        <v>0</v>
      </c>
      <c r="M4388" s="67">
        <v>0.04</v>
      </c>
      <c r="N4388" s="67">
        <v>0.21</v>
      </c>
      <c r="Q4388" s="67">
        <v>0</v>
      </c>
    </row>
    <row r="4389" spans="1:17" ht="14" customHeight="1" x14ac:dyDescent="0.2">
      <c r="A4389" s="46">
        <v>4387</v>
      </c>
      <c r="B4389" s="63">
        <v>-80.379833333333337</v>
      </c>
      <c r="C4389" s="63">
        <v>25.108466666666665</v>
      </c>
      <c r="D4389" s="74">
        <v>4</v>
      </c>
      <c r="E4389" s="75">
        <v>0</v>
      </c>
      <c r="F4389" s="64">
        <v>39271</v>
      </c>
      <c r="G4389" s="65">
        <v>0.72777777777777775</v>
      </c>
      <c r="H4389" s="66">
        <v>31.77</v>
      </c>
      <c r="I4389" s="66">
        <v>36.315999999999995</v>
      </c>
      <c r="J4389" s="67">
        <v>0.23351637838864997</v>
      </c>
      <c r="K4389" s="67">
        <v>6.2575205777169324E-2</v>
      </c>
      <c r="M4389" s="67">
        <v>0</v>
      </c>
      <c r="N4389" s="67">
        <v>0.1</v>
      </c>
      <c r="Q4389" s="67">
        <v>2.5</v>
      </c>
    </row>
    <row r="4390" spans="1:17" ht="14" customHeight="1" x14ac:dyDescent="0.2">
      <c r="A4390" s="46">
        <v>4388</v>
      </c>
      <c r="B4390" s="63">
        <v>-80.355016666666671</v>
      </c>
      <c r="C4390" s="63">
        <v>25.093366666666668</v>
      </c>
      <c r="D4390" s="74">
        <v>5</v>
      </c>
      <c r="E4390" s="75">
        <v>0</v>
      </c>
      <c r="F4390" s="64">
        <v>39271</v>
      </c>
      <c r="G4390" s="65">
        <v>0.74097222222222225</v>
      </c>
      <c r="H4390" s="66">
        <v>31.206</v>
      </c>
      <c r="I4390" s="66">
        <v>36.279499999999999</v>
      </c>
      <c r="J4390" s="67">
        <v>0.19615375784646594</v>
      </c>
      <c r="K4390" s="67">
        <v>4.1980751528275101E-2</v>
      </c>
      <c r="M4390" s="67">
        <v>0.04</v>
      </c>
      <c r="N4390" s="67">
        <v>0.23</v>
      </c>
      <c r="Q4390" s="67">
        <v>0.16</v>
      </c>
    </row>
    <row r="4391" spans="1:17" ht="14" customHeight="1" x14ac:dyDescent="0.2">
      <c r="A4391" s="46">
        <v>4389</v>
      </c>
      <c r="B4391" s="63">
        <v>-80.334166666666661</v>
      </c>
      <c r="C4391" s="63">
        <v>25.079666666666668</v>
      </c>
      <c r="D4391" s="74">
        <v>5.5</v>
      </c>
      <c r="E4391" s="75">
        <v>0</v>
      </c>
      <c r="F4391" s="64">
        <v>39271</v>
      </c>
      <c r="G4391" s="65">
        <v>0.76666666666666661</v>
      </c>
      <c r="H4391" s="66">
        <v>30.975000000000001</v>
      </c>
      <c r="I4391" s="66">
        <v>36.32</v>
      </c>
      <c r="J4391" s="67">
        <v>0.18881467166853699</v>
      </c>
      <c r="K4391" s="67">
        <v>5.9529892332611641E-2</v>
      </c>
      <c r="M4391" s="67">
        <v>0</v>
      </c>
      <c r="N4391" s="67">
        <v>0.27</v>
      </c>
      <c r="Q4391" s="67">
        <v>0</v>
      </c>
    </row>
    <row r="4392" spans="1:17" ht="14" customHeight="1" x14ac:dyDescent="0.2">
      <c r="A4392" s="46">
        <v>4390</v>
      </c>
      <c r="B4392" s="63">
        <v>-80.316516666666672</v>
      </c>
      <c r="C4392" s="63">
        <v>25.065966666666668</v>
      </c>
      <c r="D4392" s="74">
        <v>6</v>
      </c>
      <c r="E4392" s="75">
        <v>0</v>
      </c>
      <c r="F4392" s="64">
        <v>39271</v>
      </c>
      <c r="G4392" s="65">
        <v>0.78611111111111109</v>
      </c>
      <c r="H4392" s="66">
        <v>30.48</v>
      </c>
      <c r="I4392" s="66">
        <v>36.347999999999999</v>
      </c>
      <c r="J4392" s="67">
        <v>0.2672094558418695</v>
      </c>
      <c r="K4392" s="67">
        <v>6.671938958651899E-2</v>
      </c>
      <c r="M4392" s="67">
        <v>0.03</v>
      </c>
      <c r="N4392" s="67">
        <v>0.3</v>
      </c>
      <c r="Q4392" s="67">
        <v>0</v>
      </c>
    </row>
    <row r="4393" spans="1:17" ht="14" customHeight="1" x14ac:dyDescent="0.2">
      <c r="A4393" s="46">
        <v>4391</v>
      </c>
      <c r="B4393" s="63">
        <v>-80.294499999999999</v>
      </c>
      <c r="C4393" s="63">
        <v>25.053516666666667</v>
      </c>
      <c r="D4393" s="74">
        <v>6.5</v>
      </c>
      <c r="E4393" s="75">
        <v>0</v>
      </c>
      <c r="F4393" s="64">
        <v>39271</v>
      </c>
      <c r="G4393" s="65">
        <v>0.8125</v>
      </c>
      <c r="H4393" s="66">
        <v>30.510999999999999</v>
      </c>
      <c r="I4393" s="66">
        <v>36.361999999999995</v>
      </c>
      <c r="J4393" s="67">
        <v>0.17713885274910446</v>
      </c>
      <c r="K4393" s="67">
        <v>2.5560761157516265E-2</v>
      </c>
      <c r="M4393" s="67">
        <v>0.03</v>
      </c>
      <c r="N4393" s="67">
        <v>0.23</v>
      </c>
      <c r="Q4393" s="67">
        <v>0</v>
      </c>
    </row>
    <row r="4394" spans="1:17" ht="14" customHeight="1" x14ac:dyDescent="0.2">
      <c r="A4394" s="46">
        <v>4392</v>
      </c>
      <c r="B4394" s="63">
        <v>-80.753016666666667</v>
      </c>
      <c r="C4394" s="63">
        <v>24.819283333333335</v>
      </c>
      <c r="D4394" s="74">
        <v>7</v>
      </c>
      <c r="E4394" s="75">
        <v>0</v>
      </c>
      <c r="F4394" s="64">
        <v>39271</v>
      </c>
      <c r="G4394" s="65">
        <v>0.96875</v>
      </c>
      <c r="H4394" s="66">
        <v>31.695</v>
      </c>
      <c r="I4394" s="66">
        <v>36.578000000000003</v>
      </c>
      <c r="J4394" s="67">
        <v>0.45669131716294553</v>
      </c>
      <c r="K4394" s="67">
        <v>0.15501107324858979</v>
      </c>
      <c r="M4394" s="67">
        <v>0</v>
      </c>
      <c r="N4394" s="67">
        <v>0.19</v>
      </c>
      <c r="Q4394" s="67">
        <v>4.5999999999999996</v>
      </c>
    </row>
    <row r="4395" spans="1:17" ht="14" customHeight="1" x14ac:dyDescent="0.2">
      <c r="A4395" s="46">
        <v>4393</v>
      </c>
      <c r="B4395" s="63">
        <v>-80.741466666666668</v>
      </c>
      <c r="C4395" s="63">
        <v>24.791516666666666</v>
      </c>
      <c r="D4395" s="74">
        <v>8</v>
      </c>
      <c r="E4395" s="75">
        <v>0</v>
      </c>
      <c r="F4395" s="64">
        <v>39271</v>
      </c>
      <c r="G4395" s="65">
        <v>0.98263888888888884</v>
      </c>
      <c r="H4395" s="66">
        <v>30.713999999999999</v>
      </c>
      <c r="I4395" s="66">
        <v>36.382999999999996</v>
      </c>
      <c r="J4395" s="67">
        <v>0.18547872340584198</v>
      </c>
      <c r="K4395" s="67">
        <v>4.9052237277225783E-2</v>
      </c>
      <c r="M4395" s="67">
        <v>0.03</v>
      </c>
      <c r="N4395" s="67">
        <v>0.19</v>
      </c>
      <c r="Q4395" s="67">
        <v>0</v>
      </c>
    </row>
    <row r="4396" spans="1:17" ht="14" customHeight="1" x14ac:dyDescent="0.2">
      <c r="A4396" s="46">
        <v>4394</v>
      </c>
      <c r="B4396" s="63">
        <v>-80.725300000000004</v>
      </c>
      <c r="C4396" s="63">
        <v>24.766733333333335</v>
      </c>
      <c r="D4396" s="74">
        <v>9</v>
      </c>
      <c r="E4396" s="75">
        <v>0</v>
      </c>
      <c r="F4396" s="64">
        <v>39272</v>
      </c>
      <c r="G4396" s="65">
        <v>2.7777777777777776E-2</v>
      </c>
      <c r="H4396" s="66">
        <v>30.452999999999999</v>
      </c>
      <c r="I4396" s="66">
        <v>36.361499999999999</v>
      </c>
      <c r="J4396" s="67">
        <v>8.6734654830070007E-2</v>
      </c>
      <c r="K4396" s="67">
        <v>2.5575946060413173E-2</v>
      </c>
      <c r="M4396" s="67">
        <v>0.06</v>
      </c>
      <c r="N4396" s="67">
        <v>0.36</v>
      </c>
      <c r="Q4396" s="67">
        <v>0</v>
      </c>
    </row>
    <row r="4397" spans="1:17" ht="14" customHeight="1" x14ac:dyDescent="0.2">
      <c r="A4397" s="46">
        <v>4395</v>
      </c>
      <c r="B4397" s="63">
        <v>-80.692033333333328</v>
      </c>
      <c r="C4397" s="63">
        <v>24.717300000000002</v>
      </c>
      <c r="D4397" s="74">
        <v>9.5</v>
      </c>
      <c r="E4397" s="75">
        <v>0</v>
      </c>
      <c r="F4397" s="64">
        <v>39272</v>
      </c>
      <c r="G4397" s="65">
        <v>5.2083333333333336E-2</v>
      </c>
      <c r="H4397" s="66">
        <v>30.522500000000001</v>
      </c>
      <c r="I4397" s="66">
        <v>36.39</v>
      </c>
      <c r="J4397" s="67">
        <v>8.4399491046183495E-2</v>
      </c>
      <c r="K4397" s="67">
        <v>1.1094549283157817E-2</v>
      </c>
      <c r="M4397" s="67">
        <v>0.04</v>
      </c>
      <c r="N4397" s="67">
        <v>0.09</v>
      </c>
      <c r="Q4397" s="67">
        <v>0</v>
      </c>
    </row>
    <row r="4398" spans="1:17" ht="14" customHeight="1" x14ac:dyDescent="0.2">
      <c r="A4398" s="46">
        <v>4396</v>
      </c>
      <c r="B4398" s="63">
        <v>-80.859933333333331</v>
      </c>
      <c r="C4398" s="63">
        <v>24.787166666666668</v>
      </c>
      <c r="D4398" s="74">
        <v>10</v>
      </c>
      <c r="E4398" s="75">
        <v>0</v>
      </c>
      <c r="F4398" s="64">
        <v>39272</v>
      </c>
      <c r="G4398" s="65">
        <v>0.11458333333333333</v>
      </c>
      <c r="H4398" s="66">
        <v>32.262</v>
      </c>
      <c r="I4398" s="66">
        <v>36.884500000000003</v>
      </c>
      <c r="J4398" s="67">
        <v>0.45368896372652001</v>
      </c>
      <c r="K4398" s="67">
        <v>0.2664201831595191</v>
      </c>
      <c r="M4398" s="67">
        <v>0.12</v>
      </c>
      <c r="N4398" s="67">
        <v>0.53</v>
      </c>
      <c r="Q4398" s="67">
        <v>21.4</v>
      </c>
    </row>
    <row r="4399" spans="1:17" ht="14" customHeight="1" x14ac:dyDescent="0.2">
      <c r="A4399" s="46">
        <v>4397</v>
      </c>
      <c r="B4399" s="63">
        <v>-80.843500000000006</v>
      </c>
      <c r="C4399" s="63">
        <v>24.749166666666667</v>
      </c>
      <c r="D4399" s="74">
        <v>11</v>
      </c>
      <c r="E4399" s="75">
        <v>0</v>
      </c>
      <c r="F4399" s="64">
        <v>39272</v>
      </c>
      <c r="G4399" s="65">
        <v>0.13125000000000001</v>
      </c>
      <c r="H4399" s="98">
        <v>31.361999999999998</v>
      </c>
      <c r="I4399" s="98">
        <v>36.357999999999997</v>
      </c>
      <c r="J4399" s="67">
        <v>0.34393626588385445</v>
      </c>
      <c r="K4399" s="67">
        <v>0.17107090130111513</v>
      </c>
      <c r="M4399" s="67">
        <v>0.08</v>
      </c>
      <c r="N4399" s="67">
        <v>0.12</v>
      </c>
      <c r="Q4399" s="67">
        <v>0.88</v>
      </c>
    </row>
    <row r="4400" spans="1:17" ht="14" customHeight="1" x14ac:dyDescent="0.2">
      <c r="A4400" s="46">
        <v>4398</v>
      </c>
      <c r="B4400" s="63">
        <v>-80.834633333333329</v>
      </c>
      <c r="C4400" s="63">
        <v>24.712033333333334</v>
      </c>
      <c r="D4400" s="74">
        <v>12</v>
      </c>
      <c r="E4400" s="75">
        <v>0</v>
      </c>
      <c r="F4400" s="64">
        <v>39272</v>
      </c>
      <c r="G4400" s="65">
        <v>0.15277777777777776</v>
      </c>
      <c r="H4400" s="66">
        <v>30.121000000000002</v>
      </c>
      <c r="I4400" s="66">
        <v>36.340499999999999</v>
      </c>
      <c r="J4400" s="67">
        <v>0.123430085719715</v>
      </c>
      <c r="K4400" s="67">
        <v>4.5035815616009743E-2</v>
      </c>
      <c r="M4400" s="67">
        <v>0.05</v>
      </c>
      <c r="N4400" s="67">
        <v>0.14000000000000001</v>
      </c>
      <c r="Q4400" s="67">
        <v>0</v>
      </c>
    </row>
    <row r="4401" spans="1:17" ht="14" customHeight="1" x14ac:dyDescent="0.2">
      <c r="A4401" s="46">
        <v>4399</v>
      </c>
      <c r="B4401" s="63">
        <v>-81.029333333333327</v>
      </c>
      <c r="C4401" s="63">
        <v>24.700491666666668</v>
      </c>
      <c r="D4401" s="74">
        <v>13</v>
      </c>
      <c r="E4401" s="75">
        <v>0</v>
      </c>
      <c r="F4401" s="64">
        <v>39272</v>
      </c>
      <c r="G4401" s="65">
        <v>0.4291666666666667</v>
      </c>
      <c r="H4401" s="66">
        <v>31.635999999999999</v>
      </c>
      <c r="I4401" s="66">
        <v>36.643999999999998</v>
      </c>
      <c r="J4401" s="67">
        <v>0.42299823970972605</v>
      </c>
      <c r="K4401" s="67">
        <v>0.19561095236084969</v>
      </c>
      <c r="L4401" s="67">
        <v>0</v>
      </c>
      <c r="M4401" s="67">
        <v>0</v>
      </c>
      <c r="N4401" s="67">
        <v>0.33</v>
      </c>
      <c r="Q4401" s="67">
        <v>4.7</v>
      </c>
    </row>
    <row r="4402" spans="1:17" ht="14" customHeight="1" x14ac:dyDescent="0.2">
      <c r="A4402" s="46">
        <v>4400</v>
      </c>
      <c r="B4402" s="63">
        <v>-81.023666666666671</v>
      </c>
      <c r="C4402" s="63">
        <v>24.672699999999999</v>
      </c>
      <c r="D4402" s="74">
        <v>14</v>
      </c>
      <c r="E4402" s="75">
        <v>0</v>
      </c>
      <c r="F4402" s="64">
        <v>39272</v>
      </c>
      <c r="G4402" s="65">
        <v>0.4381944444444445</v>
      </c>
      <c r="H4402" s="66">
        <v>29.796999999999997</v>
      </c>
      <c r="I4402" s="66">
        <v>36.421999999999997</v>
      </c>
      <c r="J4402" s="67">
        <v>0.28355560232907495</v>
      </c>
      <c r="K4402" s="67">
        <v>9.9021150436902503E-2</v>
      </c>
      <c r="M4402" s="67">
        <v>0</v>
      </c>
      <c r="N4402" s="67">
        <v>0.14000000000000001</v>
      </c>
      <c r="Q4402" s="67">
        <v>0</v>
      </c>
    </row>
    <row r="4403" spans="1:17" ht="14" customHeight="1" x14ac:dyDescent="0.2">
      <c r="A4403" s="46">
        <v>4401</v>
      </c>
      <c r="B4403" s="63">
        <v>-81.018016666666668</v>
      </c>
      <c r="C4403" s="63">
        <v>24.643350000000002</v>
      </c>
      <c r="D4403" s="74">
        <v>15</v>
      </c>
      <c r="E4403" s="75">
        <v>0</v>
      </c>
      <c r="F4403" s="64">
        <v>39272</v>
      </c>
      <c r="G4403" s="65">
        <v>0.44791666666666669</v>
      </c>
      <c r="H4403" s="66">
        <v>29.814</v>
      </c>
      <c r="I4403" s="66">
        <v>36.387999999999998</v>
      </c>
      <c r="J4403" s="67">
        <v>0.137441068423034</v>
      </c>
      <c r="K4403" s="67">
        <v>4.934287209536313E-2</v>
      </c>
      <c r="M4403" s="67">
        <v>0</v>
      </c>
      <c r="N4403" s="67">
        <v>0.13</v>
      </c>
      <c r="Q4403" s="67">
        <v>0</v>
      </c>
    </row>
    <row r="4404" spans="1:17" ht="14" customHeight="1" x14ac:dyDescent="0.2">
      <c r="A4404" s="46">
        <v>4402</v>
      </c>
      <c r="B4404" s="63">
        <v>-80.991283333333328</v>
      </c>
      <c r="C4404" s="63">
        <v>24.591349999999998</v>
      </c>
      <c r="D4404" s="74">
        <v>15.5</v>
      </c>
      <c r="E4404" s="75">
        <v>0</v>
      </c>
      <c r="F4404" s="64">
        <v>39272</v>
      </c>
      <c r="G4404" s="65">
        <v>0.46666666666666662</v>
      </c>
      <c r="H4404" s="66">
        <v>29.686999999999998</v>
      </c>
      <c r="I4404" s="66">
        <v>36.391999999999996</v>
      </c>
      <c r="J4404" s="67">
        <v>0.12609884432987098</v>
      </c>
      <c r="K4404" s="67">
        <v>3.9063804038486631E-2</v>
      </c>
      <c r="M4404" s="67">
        <v>0.03</v>
      </c>
      <c r="N4404" s="67">
        <v>0.06</v>
      </c>
      <c r="Q4404" s="67">
        <v>0</v>
      </c>
    </row>
    <row r="4405" spans="1:17" ht="14" customHeight="1" x14ac:dyDescent="0.2">
      <c r="A4405" s="46">
        <v>4403</v>
      </c>
      <c r="B4405" s="63">
        <v>-81.205299999999994</v>
      </c>
      <c r="C4405" s="63">
        <v>24.673783333333333</v>
      </c>
      <c r="D4405" s="74">
        <v>16</v>
      </c>
      <c r="E4405" s="75">
        <v>0</v>
      </c>
      <c r="F4405" s="64">
        <v>39272</v>
      </c>
      <c r="G4405" s="65">
        <v>0.53194444444444444</v>
      </c>
      <c r="H4405" s="66">
        <v>31.6435</v>
      </c>
      <c r="I4405" s="66">
        <v>36.765999999999998</v>
      </c>
      <c r="J4405" s="67">
        <v>0.39130673121412346</v>
      </c>
      <c r="K4405" s="67">
        <v>0.25883351190859327</v>
      </c>
      <c r="L4405" s="67">
        <v>0</v>
      </c>
      <c r="M4405" s="67">
        <v>0.01</v>
      </c>
      <c r="N4405" s="67">
        <v>0.3</v>
      </c>
      <c r="Q4405" s="67">
        <v>0.1</v>
      </c>
    </row>
    <row r="4406" spans="1:17" ht="14" customHeight="1" x14ac:dyDescent="0.2">
      <c r="A4406" s="46">
        <v>4404</v>
      </c>
      <c r="B4406" s="63">
        <v>-81.194599999999994</v>
      </c>
      <c r="C4406" s="63">
        <v>24.6357</v>
      </c>
      <c r="D4406" s="74">
        <v>17</v>
      </c>
      <c r="E4406" s="75">
        <v>0</v>
      </c>
      <c r="F4406" s="64">
        <v>39272</v>
      </c>
      <c r="G4406" s="65">
        <v>0.55833333333333335</v>
      </c>
      <c r="H4406" s="66">
        <v>31.183500000000002</v>
      </c>
      <c r="I4406" s="66">
        <v>36.602499999999999</v>
      </c>
      <c r="J4406" s="67">
        <v>0.66718965253899998</v>
      </c>
      <c r="K4406" s="67">
        <v>0.21628036836955999</v>
      </c>
      <c r="L4406" s="67">
        <v>0</v>
      </c>
      <c r="M4406" s="67">
        <v>0</v>
      </c>
      <c r="N4406" s="67">
        <v>0.08</v>
      </c>
      <c r="Q4406" s="67">
        <v>3.8</v>
      </c>
    </row>
    <row r="4407" spans="1:17" ht="14" customHeight="1" x14ac:dyDescent="0.2">
      <c r="A4407" s="46">
        <v>4405</v>
      </c>
      <c r="B4407" s="63">
        <v>-81.183883333333327</v>
      </c>
      <c r="C4407" s="63">
        <v>24.599150000000002</v>
      </c>
      <c r="D4407" s="74">
        <v>18</v>
      </c>
      <c r="E4407" s="75">
        <v>0</v>
      </c>
      <c r="F4407" s="64">
        <v>39272</v>
      </c>
      <c r="G4407" s="65">
        <v>0.59791666666666665</v>
      </c>
      <c r="H4407" s="66">
        <v>29.800999999999998</v>
      </c>
      <c r="I4407" s="66">
        <v>36.418999999999997</v>
      </c>
      <c r="J4407" s="67">
        <v>0.24252343869792647</v>
      </c>
      <c r="K4407" s="67">
        <v>8.1795943552666617E-2</v>
      </c>
      <c r="M4407" s="67">
        <v>0</v>
      </c>
      <c r="N4407" s="67">
        <v>0.08</v>
      </c>
      <c r="Q4407" s="67">
        <v>0</v>
      </c>
    </row>
    <row r="4408" spans="1:17" ht="14" customHeight="1" x14ac:dyDescent="0.2">
      <c r="A4408" s="46">
        <v>4406</v>
      </c>
      <c r="B4408" s="63">
        <v>-81.421966666666663</v>
      </c>
      <c r="C4408" s="63">
        <v>24.610133333333334</v>
      </c>
      <c r="D4408" s="74">
        <v>19</v>
      </c>
      <c r="E4408" s="75">
        <v>0</v>
      </c>
      <c r="F4408" s="64">
        <v>39272</v>
      </c>
      <c r="G4408" s="65">
        <v>0.66736111111111107</v>
      </c>
      <c r="H4408" s="66">
        <v>31.750500000000002</v>
      </c>
      <c r="I4408" s="66">
        <v>37.580500000000001</v>
      </c>
      <c r="J4408" s="67">
        <v>0.31624789530348602</v>
      </c>
      <c r="K4408" s="67">
        <v>0.14951077309528238</v>
      </c>
      <c r="M4408" s="67">
        <v>0.02</v>
      </c>
      <c r="N4408" s="67">
        <v>0.47</v>
      </c>
      <c r="Q4408" s="67">
        <v>1.7</v>
      </c>
    </row>
    <row r="4409" spans="1:17" ht="14" customHeight="1" x14ac:dyDescent="0.2">
      <c r="A4409" s="46">
        <v>4407</v>
      </c>
      <c r="B4409" s="63">
        <v>-81.419216666666671</v>
      </c>
      <c r="C4409" s="63">
        <v>24.575816666666668</v>
      </c>
      <c r="D4409" s="74">
        <v>20</v>
      </c>
      <c r="E4409" s="75">
        <v>0</v>
      </c>
      <c r="F4409" s="64">
        <v>39272</v>
      </c>
      <c r="G4409" s="65">
        <v>0.71319444444444446</v>
      </c>
      <c r="H4409" s="66">
        <v>31.548999999999999</v>
      </c>
      <c r="I4409" s="66">
        <v>36.608999999999995</v>
      </c>
      <c r="J4409" s="67">
        <v>0.62482310960277365</v>
      </c>
      <c r="K4409" s="67">
        <v>0.22921793032378815</v>
      </c>
      <c r="M4409" s="67">
        <v>0.02</v>
      </c>
      <c r="N4409" s="67">
        <v>0.11</v>
      </c>
      <c r="Q4409" s="67">
        <v>0.19</v>
      </c>
    </row>
    <row r="4410" spans="1:17" ht="14" customHeight="1" x14ac:dyDescent="0.2">
      <c r="A4410" s="46">
        <v>4408</v>
      </c>
      <c r="B4410" s="63">
        <v>-81.412366666666671</v>
      </c>
      <c r="C4410" s="63">
        <v>24.535683333333335</v>
      </c>
      <c r="D4410" s="74">
        <v>21</v>
      </c>
      <c r="E4410" s="75">
        <v>0</v>
      </c>
      <c r="F4410" s="64">
        <v>39272</v>
      </c>
      <c r="G4410" s="65">
        <v>0.72986111111111107</v>
      </c>
      <c r="H4410" s="66">
        <v>30.099</v>
      </c>
      <c r="I4410" s="66">
        <v>36.455999999999996</v>
      </c>
      <c r="J4410" s="67">
        <v>0.59580035971732692</v>
      </c>
      <c r="K4410" s="67">
        <v>0.19968301396954458</v>
      </c>
      <c r="M4410" s="67">
        <v>0.03</v>
      </c>
      <c r="N4410" s="67">
        <v>0.09</v>
      </c>
      <c r="Q4410" s="67">
        <v>0</v>
      </c>
    </row>
    <row r="4411" spans="1:17" ht="14" customHeight="1" x14ac:dyDescent="0.2">
      <c r="A4411" s="46">
        <v>4409</v>
      </c>
      <c r="B4411" s="63">
        <v>-81.391800000000003</v>
      </c>
      <c r="C4411" s="63">
        <v>24.483566666666668</v>
      </c>
      <c r="D4411" s="74">
        <v>21.5</v>
      </c>
      <c r="E4411" s="75">
        <v>0</v>
      </c>
      <c r="F4411" s="64">
        <v>39272</v>
      </c>
      <c r="G4411" s="65">
        <v>0.74861111111111101</v>
      </c>
      <c r="H4411" s="66">
        <v>30.076000000000001</v>
      </c>
      <c r="I4411" s="66">
        <v>36.417999999999999</v>
      </c>
      <c r="J4411" s="67">
        <v>0.122762896067176</v>
      </c>
      <c r="K4411" s="67">
        <v>3.5793246366447311E-2</v>
      </c>
      <c r="M4411" s="67">
        <v>0.02</v>
      </c>
      <c r="N4411" s="67">
        <v>0.06</v>
      </c>
      <c r="Q4411" s="67">
        <v>0</v>
      </c>
    </row>
    <row r="4412" spans="1:17" ht="14" customHeight="1" x14ac:dyDescent="0.2">
      <c r="A4412" s="46">
        <v>4410</v>
      </c>
      <c r="B4412" s="63">
        <v>-81.828599999999994</v>
      </c>
      <c r="C4412" s="63">
        <v>24.536633333333334</v>
      </c>
      <c r="D4412" s="74">
        <v>24</v>
      </c>
      <c r="E4412" s="75">
        <v>0</v>
      </c>
      <c r="F4412" s="64">
        <v>39272</v>
      </c>
      <c r="G4412" s="65">
        <v>0.87986111111111109</v>
      </c>
      <c r="H4412" s="66">
        <v>31.671999999999997</v>
      </c>
      <c r="I4412" s="66">
        <v>36.613500000000002</v>
      </c>
      <c r="J4412" s="67">
        <v>0.55543538573871731</v>
      </c>
      <c r="K4412" s="67">
        <v>0.15596518514244467</v>
      </c>
      <c r="L4412" s="67">
        <v>0</v>
      </c>
      <c r="M4412" s="67">
        <v>0.03</v>
      </c>
      <c r="N4412" s="67">
        <v>0.28000000000000003</v>
      </c>
      <c r="Q4412" s="67">
        <v>0.89</v>
      </c>
    </row>
    <row r="4413" spans="1:17" ht="14" customHeight="1" x14ac:dyDescent="0.2">
      <c r="A4413" s="46">
        <v>4411</v>
      </c>
      <c r="B4413" s="63">
        <v>-81.828783333333334</v>
      </c>
      <c r="C4413" s="63">
        <v>24.486883333333335</v>
      </c>
      <c r="D4413" s="74">
        <v>23</v>
      </c>
      <c r="E4413" s="75">
        <v>0</v>
      </c>
      <c r="F4413" s="64">
        <v>39272</v>
      </c>
      <c r="G4413" s="65">
        <v>0.90208333333333324</v>
      </c>
      <c r="H4413" s="66">
        <v>30.794499999999999</v>
      </c>
      <c r="I4413" s="66">
        <v>36.454499999999996</v>
      </c>
      <c r="J4413" s="67">
        <v>0.27755089545622402</v>
      </c>
      <c r="K4413" s="67">
        <v>5.2474105556185098E-2</v>
      </c>
      <c r="L4413" s="67">
        <v>0</v>
      </c>
      <c r="M4413" s="67">
        <v>0.08</v>
      </c>
      <c r="N4413" s="67">
        <v>0.16</v>
      </c>
      <c r="Q4413" s="67">
        <v>1.3</v>
      </c>
    </row>
    <row r="4414" spans="1:17" ht="14" customHeight="1" x14ac:dyDescent="0.2">
      <c r="A4414" s="46">
        <v>4412</v>
      </c>
      <c r="B4414" s="63">
        <v>-81.828500000000005</v>
      </c>
      <c r="C4414" s="63">
        <v>24.4541</v>
      </c>
      <c r="D4414" s="74">
        <v>22</v>
      </c>
      <c r="E4414" s="75">
        <v>0</v>
      </c>
      <c r="F4414" s="64">
        <v>39272</v>
      </c>
      <c r="G4414" s="65">
        <v>0.91874999999999996</v>
      </c>
      <c r="H4414" s="66">
        <v>31.003999999999998</v>
      </c>
      <c r="I4414" s="66">
        <v>36.470999999999997</v>
      </c>
      <c r="J4414" s="67">
        <v>0.3806316967734994</v>
      </c>
      <c r="K4414" s="67">
        <v>9.0231998938472752E-2</v>
      </c>
      <c r="L4414" s="67">
        <v>0</v>
      </c>
      <c r="M4414" s="67">
        <v>0.05</v>
      </c>
      <c r="N4414" s="67">
        <v>0.15</v>
      </c>
      <c r="Q4414" s="67">
        <v>0.86</v>
      </c>
    </row>
    <row r="4415" spans="1:17" ht="14" customHeight="1" x14ac:dyDescent="0.2">
      <c r="A4415" s="46">
        <v>4413</v>
      </c>
      <c r="B4415" s="63">
        <v>-81.826916666666662</v>
      </c>
      <c r="C4415" s="63">
        <v>24.398616666666666</v>
      </c>
      <c r="D4415" s="74">
        <v>22.5</v>
      </c>
      <c r="E4415" s="75">
        <v>0</v>
      </c>
      <c r="F4415" s="64">
        <v>39272</v>
      </c>
      <c r="G4415" s="65">
        <v>0.94236111111111109</v>
      </c>
      <c r="H4415" s="66">
        <v>30.106000000000002</v>
      </c>
      <c r="I4415" s="66">
        <v>36.294499999999999</v>
      </c>
      <c r="J4415" s="67">
        <v>7.0054913516594999E-2</v>
      </c>
      <c r="K4415" s="67">
        <v>3.2345928471786724E-2</v>
      </c>
      <c r="M4415" s="67">
        <v>0.02</v>
      </c>
      <c r="N4415" s="67">
        <v>7.0000000000000007E-2</v>
      </c>
      <c r="Q4415" s="67">
        <v>0</v>
      </c>
    </row>
    <row r="4416" spans="1:17" ht="14" customHeight="1" x14ac:dyDescent="0.2">
      <c r="A4416" s="46">
        <v>4414</v>
      </c>
      <c r="B4416" s="63">
        <v>-82.76988333333334</v>
      </c>
      <c r="C4416" s="63">
        <v>24.593116666666667</v>
      </c>
      <c r="D4416" s="74">
        <v>27</v>
      </c>
      <c r="E4416" s="75">
        <v>0</v>
      </c>
      <c r="F4416" s="64">
        <v>39273</v>
      </c>
      <c r="G4416" s="65">
        <v>0.38263888888888892</v>
      </c>
      <c r="H4416" s="66">
        <v>29.639499999999998</v>
      </c>
      <c r="I4416" s="66">
        <v>36.4315</v>
      </c>
      <c r="J4416" s="67">
        <v>8.9403413440225982E-2</v>
      </c>
      <c r="K4416" s="67">
        <v>3.8222269389868502E-2</v>
      </c>
      <c r="M4416" s="67">
        <v>0.01</v>
      </c>
      <c r="N4416" s="67">
        <v>0.17</v>
      </c>
      <c r="Q4416" s="67">
        <v>0</v>
      </c>
    </row>
    <row r="4417" spans="1:17" ht="14" customHeight="1" x14ac:dyDescent="0.2">
      <c r="A4417" s="46">
        <v>4415</v>
      </c>
      <c r="B4417" s="63">
        <v>-82.768000000000001</v>
      </c>
      <c r="C4417" s="63">
        <v>24.489100000000001</v>
      </c>
      <c r="D4417" s="74">
        <v>26</v>
      </c>
      <c r="E4417" s="75">
        <v>0</v>
      </c>
      <c r="F4417" s="64">
        <v>39273</v>
      </c>
      <c r="G4417" s="65">
        <v>0.44374999999999998</v>
      </c>
      <c r="H4417" s="66">
        <v>29.712</v>
      </c>
      <c r="I4417" s="66">
        <v>36.366</v>
      </c>
      <c r="J4417" s="67">
        <v>7.972916347841047E-2</v>
      </c>
      <c r="K4417" s="67">
        <v>3.2281141687766579E-2</v>
      </c>
      <c r="M4417" s="67">
        <v>0</v>
      </c>
      <c r="N4417" s="67">
        <v>0.1</v>
      </c>
      <c r="Q4417" s="67">
        <v>0</v>
      </c>
    </row>
    <row r="4418" spans="1:17" ht="14" customHeight="1" x14ac:dyDescent="0.2">
      <c r="A4418" s="46">
        <v>4416</v>
      </c>
      <c r="B4418" s="63">
        <v>-82.766666666666666</v>
      </c>
      <c r="C4418" s="63">
        <v>24.392833333333332</v>
      </c>
      <c r="D4418" s="74">
        <v>25</v>
      </c>
      <c r="E4418" s="75">
        <v>0</v>
      </c>
      <c r="F4418" s="64">
        <v>39273</v>
      </c>
      <c r="G4418" s="65">
        <v>0.49027777777777781</v>
      </c>
      <c r="H4418" s="66">
        <v>29.573</v>
      </c>
      <c r="I4418" s="66">
        <v>36.372999999999998</v>
      </c>
      <c r="J4418" s="67">
        <v>9.9077663402041494E-2</v>
      </c>
      <c r="K4418" s="67">
        <v>2.4944470736379756E-2</v>
      </c>
      <c r="M4418" s="67">
        <v>0.03</v>
      </c>
      <c r="N4418" s="67">
        <v>7.0000000000000007E-2</v>
      </c>
      <c r="Q4418" s="67">
        <v>0</v>
      </c>
    </row>
    <row r="4419" spans="1:17" ht="14" customHeight="1" x14ac:dyDescent="0.2">
      <c r="A4419" s="46">
        <v>4417</v>
      </c>
      <c r="B4419" s="63">
        <v>-82.768166666666673</v>
      </c>
      <c r="C4419" s="63">
        <v>24.288533333333334</v>
      </c>
      <c r="D4419" s="74">
        <v>25.5</v>
      </c>
      <c r="E4419" s="75">
        <v>0</v>
      </c>
      <c r="F4419" s="64">
        <v>39273</v>
      </c>
      <c r="G4419" s="65">
        <v>0.5444444444444444</v>
      </c>
      <c r="H4419" s="66">
        <v>29.724</v>
      </c>
      <c r="I4419" s="66">
        <v>36.338000000000001</v>
      </c>
      <c r="J4419" s="67">
        <v>7.8061189347062993E-2</v>
      </c>
      <c r="K4419" s="67">
        <v>5.3768633623316991E-2</v>
      </c>
      <c r="M4419" s="67">
        <v>0</v>
      </c>
      <c r="N4419" s="67">
        <v>0.06</v>
      </c>
      <c r="Q4419" s="67">
        <v>0</v>
      </c>
    </row>
    <row r="4420" spans="1:17" ht="14" customHeight="1" x14ac:dyDescent="0.2">
      <c r="A4420" s="46">
        <v>4418</v>
      </c>
      <c r="B4420" s="63">
        <v>-83.04828333333333</v>
      </c>
      <c r="C4420" s="63">
        <v>24.47045</v>
      </c>
      <c r="D4420" s="74" t="s">
        <v>24</v>
      </c>
      <c r="E4420" s="75">
        <v>0</v>
      </c>
      <c r="F4420" s="64">
        <v>39273</v>
      </c>
      <c r="G4420" s="65">
        <v>0.64166666666666672</v>
      </c>
      <c r="H4420" s="98">
        <v>30.087999999999997</v>
      </c>
      <c r="I4420" s="98">
        <v>36.39</v>
      </c>
      <c r="J4420" s="67">
        <v>9.4740930660538014E-2</v>
      </c>
      <c r="K4420" s="67">
        <v>2.3275288991761126E-2</v>
      </c>
      <c r="M4420" s="67">
        <v>0.02</v>
      </c>
      <c r="N4420" s="67">
        <v>0</v>
      </c>
      <c r="Q4420" s="67">
        <v>0</v>
      </c>
    </row>
    <row r="4421" spans="1:17" ht="14" customHeight="1" x14ac:dyDescent="0.2">
      <c r="A4421" s="46">
        <v>4419</v>
      </c>
      <c r="B4421" s="63">
        <v>-82.972366666666673</v>
      </c>
      <c r="C4421" s="63">
        <v>24.55</v>
      </c>
      <c r="D4421" s="74" t="s">
        <v>25</v>
      </c>
      <c r="E4421" s="75">
        <v>0</v>
      </c>
      <c r="F4421" s="64">
        <v>39273</v>
      </c>
      <c r="G4421" s="65">
        <v>0.67569444444444438</v>
      </c>
      <c r="H4421" s="66">
        <v>29.815000000000001</v>
      </c>
      <c r="I4421" s="66">
        <v>36.412999999999997</v>
      </c>
      <c r="J4421" s="67">
        <v>8.1063542783488512E-2</v>
      </c>
      <c r="K4421" s="67">
        <v>1.9235229134750481E-2</v>
      </c>
      <c r="M4421" s="67">
        <v>0</v>
      </c>
      <c r="N4421" s="67">
        <v>0</v>
      </c>
      <c r="Q4421" s="67">
        <v>0</v>
      </c>
    </row>
    <row r="4422" spans="1:17" ht="14" customHeight="1" x14ac:dyDescent="0.2">
      <c r="A4422" s="46">
        <v>4420</v>
      </c>
      <c r="B4422" s="63">
        <v>-82.908316666666664</v>
      </c>
      <c r="C4422" s="63">
        <v>24.620733333333334</v>
      </c>
      <c r="D4422" s="74" t="s">
        <v>26</v>
      </c>
      <c r="E4422" s="75">
        <v>0</v>
      </c>
      <c r="F4422" s="64">
        <v>39273</v>
      </c>
      <c r="G4422" s="65">
        <v>0.7055555555555556</v>
      </c>
      <c r="H4422" s="66">
        <v>30.158999999999999</v>
      </c>
      <c r="I4422" s="66">
        <v>36.471999999999994</v>
      </c>
      <c r="J4422" s="67">
        <v>0.31224475738825197</v>
      </c>
      <c r="K4422" s="67">
        <v>6.1623419372848376E-2</v>
      </c>
      <c r="M4422" s="67">
        <v>0.03</v>
      </c>
      <c r="N4422" s="67">
        <v>0</v>
      </c>
      <c r="Q4422" s="67">
        <v>0</v>
      </c>
    </row>
    <row r="4423" spans="1:17" ht="14" customHeight="1" x14ac:dyDescent="0.2">
      <c r="A4423" s="46">
        <v>4421</v>
      </c>
      <c r="B4423" s="63">
        <v>-82.750100000000003</v>
      </c>
      <c r="C4423" s="63">
        <v>24.731400000000001</v>
      </c>
      <c r="D4423" s="74">
        <v>28</v>
      </c>
      <c r="E4423" s="75">
        <v>0</v>
      </c>
      <c r="F4423" s="64">
        <v>39273</v>
      </c>
      <c r="G4423" s="65">
        <v>0.7729166666666667</v>
      </c>
      <c r="H4423" s="66">
        <v>30.0275</v>
      </c>
      <c r="I4423" s="66">
        <v>36.552999999999997</v>
      </c>
      <c r="J4423" s="67">
        <v>0.10875191336385698</v>
      </c>
      <c r="K4423" s="67">
        <v>2.5480275400971836E-2</v>
      </c>
      <c r="M4423" s="67">
        <v>0</v>
      </c>
      <c r="N4423" s="67">
        <v>0.1</v>
      </c>
      <c r="Q4423" s="67">
        <v>0</v>
      </c>
    </row>
    <row r="4424" spans="1:17" ht="14" customHeight="1" x14ac:dyDescent="0.2">
      <c r="A4424" s="46">
        <v>4422</v>
      </c>
      <c r="B4424" s="63">
        <v>-82.615016666666662</v>
      </c>
      <c r="C4424" s="63">
        <v>24.901350000000001</v>
      </c>
      <c r="D4424" s="74">
        <v>28.5</v>
      </c>
      <c r="E4424" s="75">
        <v>0</v>
      </c>
      <c r="F4424" s="64">
        <v>39273</v>
      </c>
      <c r="G4424" s="65">
        <v>0.83819444444444446</v>
      </c>
      <c r="H4424" s="66">
        <v>30.411999999999999</v>
      </c>
      <c r="I4424" s="66">
        <v>36.71</v>
      </c>
      <c r="J4424" s="67">
        <v>6.9054129037786488E-2</v>
      </c>
      <c r="K4424" s="67">
        <v>1.4428082319310621E-2</v>
      </c>
      <c r="M4424" s="67">
        <v>0.01</v>
      </c>
      <c r="N4424" s="67">
        <v>7.0000000000000007E-2</v>
      </c>
      <c r="Q4424" s="67">
        <v>1.2</v>
      </c>
    </row>
    <row r="4425" spans="1:17" ht="14" customHeight="1" x14ac:dyDescent="0.2">
      <c r="A4425" s="46">
        <v>4423</v>
      </c>
      <c r="B4425" s="63">
        <v>-82.479316666666662</v>
      </c>
      <c r="C4425" s="63">
        <v>25.063883333333333</v>
      </c>
      <c r="D4425" s="74">
        <v>29</v>
      </c>
      <c r="E4425" s="75">
        <v>0</v>
      </c>
      <c r="F4425" s="64">
        <v>39273</v>
      </c>
      <c r="G4425" s="65">
        <v>0.89513888888888893</v>
      </c>
      <c r="H4425" s="66">
        <v>30.359000000000002</v>
      </c>
      <c r="I4425" s="66">
        <v>36.407499999999999</v>
      </c>
      <c r="J4425" s="67">
        <v>8.0729947957218981E-2</v>
      </c>
      <c r="K4425" s="67">
        <v>2.0169415409632206E-2</v>
      </c>
      <c r="L4425" s="67">
        <v>0</v>
      </c>
      <c r="M4425" s="67">
        <v>0.03</v>
      </c>
      <c r="N4425" s="67">
        <v>0.08</v>
      </c>
      <c r="Q4425" s="67">
        <v>2.1</v>
      </c>
    </row>
    <row r="4426" spans="1:17" ht="14" customHeight="1" x14ac:dyDescent="0.2">
      <c r="A4426" s="46">
        <v>4424</v>
      </c>
      <c r="B4426" s="63">
        <v>-82.347016666666661</v>
      </c>
      <c r="C4426" s="63">
        <v>25.228583333333333</v>
      </c>
      <c r="D4426" s="74">
        <v>29.5</v>
      </c>
      <c r="E4426" s="75">
        <v>0</v>
      </c>
      <c r="F4426" s="64">
        <v>39273</v>
      </c>
      <c r="G4426" s="65">
        <v>0.95277777777777783</v>
      </c>
      <c r="H4426" s="66">
        <v>30.366</v>
      </c>
      <c r="I4426" s="66">
        <v>36.495999999999995</v>
      </c>
      <c r="J4426" s="67">
        <v>8.1063542783488499E-2</v>
      </c>
      <c r="K4426" s="67">
        <v>2.4340256447954244E-2</v>
      </c>
      <c r="M4426" s="67">
        <v>0</v>
      </c>
      <c r="N4426" s="67">
        <v>0.1</v>
      </c>
      <c r="Q4426" s="67">
        <v>0</v>
      </c>
    </row>
    <row r="4427" spans="1:17" ht="14" customHeight="1" x14ac:dyDescent="0.2">
      <c r="A4427" s="46">
        <v>4425</v>
      </c>
      <c r="B4427" s="63">
        <v>-82.209000000000003</v>
      </c>
      <c r="C4427" s="63">
        <v>25.403316666666665</v>
      </c>
      <c r="D4427" s="74">
        <v>30</v>
      </c>
      <c r="E4427" s="75">
        <v>0</v>
      </c>
      <c r="F4427" s="64">
        <v>39274</v>
      </c>
      <c r="G4427" s="65">
        <v>1.2500000000000001E-2</v>
      </c>
      <c r="H4427" s="66">
        <v>30.371000000000002</v>
      </c>
      <c r="I4427" s="66">
        <v>36.827500000000001</v>
      </c>
      <c r="J4427" s="67">
        <v>0.1110870771477435</v>
      </c>
      <c r="K4427" s="67">
        <v>2.2244224444166991E-2</v>
      </c>
      <c r="L4427" s="67">
        <v>0</v>
      </c>
      <c r="M4427" s="67">
        <v>0</v>
      </c>
      <c r="N4427" s="67">
        <v>0.16</v>
      </c>
      <c r="Q4427" s="67">
        <v>0</v>
      </c>
    </row>
    <row r="4428" spans="1:17" ht="14" customHeight="1" x14ac:dyDescent="0.2">
      <c r="A4428" s="46">
        <v>4426</v>
      </c>
      <c r="B4428" s="63">
        <v>-82.07235</v>
      </c>
      <c r="C4428" s="63">
        <v>25.573683333333335</v>
      </c>
      <c r="D4428" s="74">
        <v>30.5</v>
      </c>
      <c r="E4428" s="75">
        <v>0</v>
      </c>
      <c r="F4428" s="64">
        <v>39274</v>
      </c>
      <c r="G4428" s="65">
        <v>7.4999999999999997E-2</v>
      </c>
      <c r="H4428" s="66">
        <v>30.391999999999999</v>
      </c>
      <c r="I4428" s="66">
        <v>37.003</v>
      </c>
      <c r="J4428" s="67">
        <v>0.19682094749900497</v>
      </c>
      <c r="K4428" s="67">
        <v>5.4826869469510806E-2</v>
      </c>
      <c r="L4428" s="67">
        <v>0</v>
      </c>
      <c r="M4428" s="67">
        <v>0</v>
      </c>
      <c r="N4428" s="67">
        <v>0.11</v>
      </c>
      <c r="Q4428" s="67">
        <v>0</v>
      </c>
    </row>
    <row r="4429" spans="1:17" ht="14" customHeight="1" x14ac:dyDescent="0.2">
      <c r="A4429" s="46">
        <v>4427</v>
      </c>
      <c r="B4429" s="63">
        <v>-81.943016666666665</v>
      </c>
      <c r="C4429" s="63">
        <v>25.742633333333334</v>
      </c>
      <c r="D4429" s="74">
        <v>31</v>
      </c>
      <c r="E4429" s="75">
        <v>0</v>
      </c>
      <c r="F4429" s="64">
        <v>39274</v>
      </c>
      <c r="G4429" s="65">
        <v>0.14166666666666666</v>
      </c>
      <c r="H4429" s="66">
        <v>30.839500000000001</v>
      </c>
      <c r="I4429" s="66">
        <v>36.957500000000003</v>
      </c>
      <c r="J4429" s="67">
        <v>0.44234673963335702</v>
      </c>
      <c r="K4429" s="67">
        <v>0.14443110566077155</v>
      </c>
      <c r="M4429" s="67">
        <v>0</v>
      </c>
      <c r="N4429" s="67">
        <v>0.09</v>
      </c>
      <c r="Q4429" s="67">
        <v>0</v>
      </c>
    </row>
    <row r="4430" spans="1:17" ht="14" customHeight="1" x14ac:dyDescent="0.2">
      <c r="A4430" s="46">
        <v>4428</v>
      </c>
      <c r="B4430" s="63">
        <v>-81.833519999999993</v>
      </c>
      <c r="C4430" s="63">
        <v>25.873016666666668</v>
      </c>
      <c r="D4430" s="74">
        <v>32</v>
      </c>
      <c r="E4430" s="75">
        <v>0</v>
      </c>
      <c r="F4430" s="64">
        <v>39274</v>
      </c>
      <c r="G4430" s="65">
        <v>0.19652777777777777</v>
      </c>
      <c r="H4430" s="66">
        <v>31.350999999999999</v>
      </c>
      <c r="I4430" s="66">
        <v>36.817999999999998</v>
      </c>
      <c r="J4430" s="67">
        <v>0.53708767029389504</v>
      </c>
      <c r="K4430" s="67">
        <v>0.1544933827830641</v>
      </c>
      <c r="M4430" s="67">
        <v>0.12</v>
      </c>
      <c r="N4430" s="67">
        <v>0.1</v>
      </c>
      <c r="Q4430" s="67">
        <v>5.9</v>
      </c>
    </row>
    <row r="4431" spans="1:17" ht="14" customHeight="1" x14ac:dyDescent="0.2">
      <c r="A4431" s="46">
        <v>4429</v>
      </c>
      <c r="B4431" s="63">
        <v>-81.799583333333331</v>
      </c>
      <c r="C4431" s="63">
        <v>25.912266666666667</v>
      </c>
      <c r="D4431" s="74">
        <v>33</v>
      </c>
      <c r="E4431" s="75">
        <v>0</v>
      </c>
      <c r="F4431" s="64">
        <v>39274</v>
      </c>
      <c r="G4431" s="65">
        <v>0.21111111111111111</v>
      </c>
      <c r="H4431" s="66">
        <v>31.45</v>
      </c>
      <c r="I4431" s="66">
        <v>36.818999999999996</v>
      </c>
      <c r="J4431" s="67">
        <v>0.59479957523851845</v>
      </c>
      <c r="K4431" s="67">
        <v>0.23942194688384044</v>
      </c>
      <c r="M4431" s="67">
        <v>0.1</v>
      </c>
      <c r="N4431" s="67">
        <v>0.17</v>
      </c>
      <c r="Q4431" s="67">
        <v>7.1</v>
      </c>
    </row>
    <row r="4432" spans="1:17" ht="14" customHeight="1" x14ac:dyDescent="0.2">
      <c r="A4432" s="46">
        <v>4430</v>
      </c>
      <c r="B4432" s="63">
        <v>-81.769000000000005</v>
      </c>
      <c r="C4432" s="63">
        <v>25.950133333333333</v>
      </c>
      <c r="D4432" s="74">
        <v>34</v>
      </c>
      <c r="E4432" s="75">
        <v>0</v>
      </c>
      <c r="F4432" s="64">
        <v>39274</v>
      </c>
      <c r="G4432" s="65">
        <v>0.22847222222222222</v>
      </c>
      <c r="H4432" s="66">
        <v>31.705500000000001</v>
      </c>
      <c r="I4432" s="66">
        <v>36.995999999999995</v>
      </c>
      <c r="J4432" s="67">
        <v>1.5241947612253455</v>
      </c>
      <c r="K4432" s="67">
        <v>0.63282942646540485</v>
      </c>
      <c r="L4432" s="67">
        <v>0</v>
      </c>
      <c r="M4432" s="67">
        <v>0.26</v>
      </c>
      <c r="N4432" s="67">
        <v>0.1</v>
      </c>
      <c r="Q4432" s="67">
        <v>25.8</v>
      </c>
    </row>
    <row r="4433" spans="1:17" ht="14" customHeight="1" x14ac:dyDescent="0.2">
      <c r="A4433" s="46">
        <v>4431</v>
      </c>
      <c r="B4433" s="63">
        <v>-81.958950000000002</v>
      </c>
      <c r="C4433" s="63">
        <v>26.427366666666668</v>
      </c>
      <c r="D4433" s="74" t="s">
        <v>30</v>
      </c>
      <c r="E4433" s="75">
        <v>0</v>
      </c>
      <c r="F4433" s="64">
        <v>39274</v>
      </c>
      <c r="G4433" s="65">
        <v>0.50138888888888888</v>
      </c>
      <c r="H4433" s="66">
        <v>31.388999999999999</v>
      </c>
      <c r="I4433" s="66">
        <v>36.692500000000003</v>
      </c>
      <c r="J4433" s="67">
        <v>1.8424442254864486</v>
      </c>
      <c r="K4433" s="67">
        <v>0.98393913168260927</v>
      </c>
      <c r="L4433" s="67">
        <v>0</v>
      </c>
      <c r="M4433" s="67">
        <v>0.18</v>
      </c>
      <c r="N4433" s="67">
        <v>0.15</v>
      </c>
      <c r="Q4433" s="67">
        <v>11</v>
      </c>
    </row>
    <row r="4434" spans="1:17" ht="14" customHeight="1" x14ac:dyDescent="0.2">
      <c r="A4434" s="46">
        <v>4432</v>
      </c>
      <c r="B4434" s="63">
        <v>-82.003349999999998</v>
      </c>
      <c r="C4434" s="63">
        <v>26.381016666666667</v>
      </c>
      <c r="D4434" s="74" t="s">
        <v>31</v>
      </c>
      <c r="E4434" s="75">
        <v>0</v>
      </c>
      <c r="F4434" s="64">
        <v>39274</v>
      </c>
      <c r="G4434" s="65">
        <v>0.52430555555555558</v>
      </c>
      <c r="H4434" s="66">
        <v>31.045999999999999</v>
      </c>
      <c r="I4434" s="66">
        <v>37.018000000000001</v>
      </c>
      <c r="J4434" s="67">
        <v>3.2258619700260649</v>
      </c>
      <c r="K4434" s="67">
        <v>0.65846322387339995</v>
      </c>
      <c r="L4434" s="67">
        <v>0</v>
      </c>
      <c r="M4434" s="67">
        <v>0.28000000000000003</v>
      </c>
      <c r="N4434" s="67">
        <v>0.06</v>
      </c>
      <c r="Q4434" s="67">
        <v>24.8</v>
      </c>
    </row>
    <row r="4435" spans="1:17" ht="14" customHeight="1" x14ac:dyDescent="0.2">
      <c r="A4435" s="46">
        <v>4433</v>
      </c>
      <c r="B4435" s="63">
        <v>-82.046216666666666</v>
      </c>
      <c r="C4435" s="63">
        <v>26.339166666666667</v>
      </c>
      <c r="D4435" s="74" t="s">
        <v>32</v>
      </c>
      <c r="E4435" s="75">
        <v>0</v>
      </c>
      <c r="F4435" s="64">
        <v>39274</v>
      </c>
      <c r="G4435" s="65">
        <v>0.54097222222222219</v>
      </c>
      <c r="H4435" s="66">
        <v>30.928999999999998</v>
      </c>
      <c r="I4435" s="66">
        <v>36.916999999999994</v>
      </c>
      <c r="J4435" s="67">
        <v>0.88936380683448701</v>
      </c>
      <c r="K4435" s="67">
        <v>0.29139898113711665</v>
      </c>
      <c r="L4435" s="67">
        <v>1.6</v>
      </c>
      <c r="M4435" s="67">
        <v>0.16</v>
      </c>
      <c r="N4435" s="67">
        <v>0</v>
      </c>
      <c r="Q4435" s="67">
        <v>15.2</v>
      </c>
    </row>
    <row r="4436" spans="1:17" ht="14" customHeight="1" x14ac:dyDescent="0.2">
      <c r="A4436" s="46">
        <v>4434</v>
      </c>
      <c r="B4436" s="63">
        <v>-82.135720000000006</v>
      </c>
      <c r="C4436" s="63">
        <v>26.260683333333333</v>
      </c>
      <c r="D4436" s="74" t="s">
        <v>33</v>
      </c>
      <c r="E4436" s="75">
        <v>0</v>
      </c>
      <c r="F4436" s="64">
        <v>39274</v>
      </c>
      <c r="G4436" s="65">
        <v>0.57291666666666663</v>
      </c>
      <c r="H4436" s="66">
        <v>30.706</v>
      </c>
      <c r="I4436" s="66">
        <v>36.802999999999997</v>
      </c>
      <c r="J4436" s="67">
        <v>0.67919906628470195</v>
      </c>
      <c r="K4436" s="67">
        <v>0.16733458053420727</v>
      </c>
      <c r="L4436" s="67">
        <v>0</v>
      </c>
      <c r="M4436" s="67">
        <v>0.08</v>
      </c>
      <c r="N4436" s="67">
        <v>0</v>
      </c>
      <c r="Q4436" s="67">
        <v>8.1999999999999993</v>
      </c>
    </row>
    <row r="4437" spans="1:17" ht="14" customHeight="1" x14ac:dyDescent="0.2">
      <c r="A4437" s="46">
        <v>4435</v>
      </c>
      <c r="B4437" s="63">
        <v>-82.222999999999999</v>
      </c>
      <c r="C4437" s="63">
        <v>26.1783</v>
      </c>
      <c r="D4437" s="74" t="s">
        <v>39</v>
      </c>
      <c r="E4437" s="75">
        <v>0</v>
      </c>
      <c r="F4437" s="64">
        <v>39274</v>
      </c>
      <c r="G4437" s="65">
        <v>0.61319444444444449</v>
      </c>
      <c r="H4437" s="66">
        <v>30.455500000000001</v>
      </c>
      <c r="I4437" s="66">
        <v>36.782499999999999</v>
      </c>
      <c r="J4437" s="67">
        <v>0.51140086867114354</v>
      </c>
      <c r="K4437" s="67">
        <v>0.16786805970926547</v>
      </c>
      <c r="M4437" s="67">
        <v>7.0000000000000007E-2</v>
      </c>
      <c r="N4437" s="67">
        <v>0</v>
      </c>
      <c r="Q4437" s="67">
        <v>2.2999999999999998</v>
      </c>
    </row>
    <row r="4438" spans="1:17" ht="14" customHeight="1" x14ac:dyDescent="0.2">
      <c r="A4438" s="46">
        <v>4436</v>
      </c>
      <c r="B4438" s="63">
        <v>-82.251149999999996</v>
      </c>
      <c r="C4438" s="63">
        <v>26.718499999999999</v>
      </c>
      <c r="D4438" s="74" t="s">
        <v>34</v>
      </c>
      <c r="E4438" s="75">
        <v>0</v>
      </c>
      <c r="F4438" s="64">
        <v>39274</v>
      </c>
      <c r="G4438" s="65">
        <v>0.7895833333333333</v>
      </c>
      <c r="H4438" s="66">
        <v>31.503</v>
      </c>
      <c r="I4438" s="66">
        <v>36.292999999999999</v>
      </c>
      <c r="J4438" s="67">
        <v>1.758711924092804</v>
      </c>
      <c r="K4438" s="67">
        <v>0.7106198168762955</v>
      </c>
      <c r="L4438" s="67">
        <v>0</v>
      </c>
      <c r="M4438" s="67">
        <v>0.16</v>
      </c>
      <c r="N4438" s="67">
        <v>0.11</v>
      </c>
      <c r="Q4438" s="67">
        <v>5.3</v>
      </c>
    </row>
    <row r="4439" spans="1:17" ht="14" customHeight="1" x14ac:dyDescent="0.2">
      <c r="A4439" s="46">
        <v>4437</v>
      </c>
      <c r="B4439" s="63">
        <v>-82.329800000000006</v>
      </c>
      <c r="C4439" s="63">
        <v>26.663216666666667</v>
      </c>
      <c r="D4439" s="74" t="s">
        <v>35</v>
      </c>
      <c r="E4439" s="75">
        <v>0</v>
      </c>
      <c r="F4439" s="64">
        <v>39274</v>
      </c>
      <c r="G4439" s="65">
        <v>0.81736111111111109</v>
      </c>
      <c r="H4439" s="66">
        <v>32.155500000000004</v>
      </c>
      <c r="I4439" s="66">
        <v>36.487499999999997</v>
      </c>
      <c r="J4439" s="67">
        <v>0.96308826344004661</v>
      </c>
      <c r="K4439" s="67">
        <v>0.26331947462608529</v>
      </c>
      <c r="L4439" s="67">
        <v>0</v>
      </c>
      <c r="M4439" s="67">
        <v>0.19</v>
      </c>
      <c r="N4439" s="67">
        <v>0.15</v>
      </c>
      <c r="Q4439" s="67">
        <v>12.2</v>
      </c>
    </row>
    <row r="4440" spans="1:17" ht="14" customHeight="1" x14ac:dyDescent="0.2">
      <c r="A4440" s="46">
        <v>4438</v>
      </c>
      <c r="B4440" s="63">
        <v>-82.465016666666671</v>
      </c>
      <c r="C4440" s="63">
        <v>26.552350000000001</v>
      </c>
      <c r="D4440" s="74" t="s">
        <v>36</v>
      </c>
      <c r="E4440" s="75">
        <v>0</v>
      </c>
      <c r="F4440" s="64">
        <v>39274</v>
      </c>
      <c r="G4440" s="65">
        <v>0.86944444444444446</v>
      </c>
      <c r="H4440" s="66">
        <v>31.395</v>
      </c>
      <c r="I4440" s="66">
        <v>36.731999999999999</v>
      </c>
      <c r="J4440" s="67">
        <v>0.49038439461616495</v>
      </c>
      <c r="K4440" s="67">
        <v>0.13903544352943054</v>
      </c>
      <c r="L4440" s="67">
        <v>0</v>
      </c>
      <c r="M4440" s="67">
        <v>0.09</v>
      </c>
      <c r="N4440" s="67">
        <v>0</v>
      </c>
      <c r="Q4440" s="67">
        <v>0.94</v>
      </c>
    </row>
    <row r="4441" spans="1:17" ht="14" customHeight="1" x14ac:dyDescent="0.2">
      <c r="A4441" s="46">
        <v>4439</v>
      </c>
      <c r="B4441" s="63">
        <v>-82.616433333333333</v>
      </c>
      <c r="C4441" s="63">
        <v>26.471933333333332</v>
      </c>
      <c r="D4441" s="74" t="s">
        <v>37</v>
      </c>
      <c r="E4441" s="75">
        <v>0</v>
      </c>
      <c r="F4441" s="64">
        <v>39274</v>
      </c>
      <c r="G4441" s="65">
        <v>0.91666666666666663</v>
      </c>
      <c r="H4441" s="66">
        <v>31.050999999999998</v>
      </c>
      <c r="I4441" s="66">
        <v>36.795999999999999</v>
      </c>
      <c r="J4441" s="67">
        <v>0.22417572325310398</v>
      </c>
      <c r="K4441" s="67">
        <v>5.3597821730042884E-2</v>
      </c>
      <c r="M4441" s="67">
        <v>0.05</v>
      </c>
      <c r="N4441" s="67">
        <v>0</v>
      </c>
      <c r="Q4441" s="67">
        <v>0.55000000000000004</v>
      </c>
    </row>
    <row r="4442" spans="1:17" ht="14" customHeight="1" x14ac:dyDescent="0.2">
      <c r="A4442" s="46">
        <v>4440</v>
      </c>
      <c r="B4442" s="63">
        <v>-82.767399999999995</v>
      </c>
      <c r="C4442" s="63">
        <v>26.383533333333332</v>
      </c>
      <c r="D4442" s="74" t="s">
        <v>38</v>
      </c>
      <c r="E4442" s="75">
        <v>0</v>
      </c>
      <c r="F4442" s="64">
        <v>39274</v>
      </c>
      <c r="G4442" s="65">
        <v>0.96805555555555556</v>
      </c>
      <c r="H4442" s="66">
        <v>30.532499999999999</v>
      </c>
      <c r="I4442" s="66">
        <v>36.667999999999999</v>
      </c>
      <c r="J4442" s="67">
        <v>0.144780154600963</v>
      </c>
      <c r="K4442" s="67">
        <v>3.4796688534087628E-2</v>
      </c>
      <c r="M4442" s="67">
        <v>0.03</v>
      </c>
      <c r="N4442" s="67">
        <v>0</v>
      </c>
      <c r="Q4442" s="67">
        <v>0</v>
      </c>
    </row>
    <row r="4443" spans="1:17" ht="14" customHeight="1" x14ac:dyDescent="0.2">
      <c r="A4443" s="46">
        <v>4441</v>
      </c>
      <c r="B4443" s="63">
        <v>-81.483000000000004</v>
      </c>
      <c r="C4443" s="63">
        <v>25.782</v>
      </c>
      <c r="D4443" s="74">
        <v>39</v>
      </c>
      <c r="E4443" s="75">
        <v>0</v>
      </c>
      <c r="F4443" s="64">
        <v>39275</v>
      </c>
      <c r="G4443" s="65">
        <v>0.37916666666666665</v>
      </c>
      <c r="H4443" s="66">
        <v>31.247</v>
      </c>
      <c r="I4443" s="66">
        <v>34.877000000000002</v>
      </c>
      <c r="J4443" s="67">
        <v>3.968110458475703</v>
      </c>
      <c r="K4443" s="67">
        <v>1.2465247940998063</v>
      </c>
      <c r="L4443" s="67">
        <v>0</v>
      </c>
      <c r="M4443" s="67">
        <v>0.03</v>
      </c>
      <c r="N4443" s="67">
        <v>0.2</v>
      </c>
      <c r="Q4443" s="67">
        <v>45.9</v>
      </c>
    </row>
    <row r="4444" spans="1:17" ht="14" customHeight="1" x14ac:dyDescent="0.2">
      <c r="A4444" s="46">
        <v>4442</v>
      </c>
      <c r="B4444" s="63">
        <v>-81.52688333333333</v>
      </c>
      <c r="C4444" s="63">
        <v>25.758016666666666</v>
      </c>
      <c r="D4444" s="74">
        <v>40</v>
      </c>
      <c r="E4444" s="75">
        <v>0</v>
      </c>
      <c r="F4444" s="64">
        <v>39275</v>
      </c>
      <c r="G4444" s="65">
        <v>0.39305555555555555</v>
      </c>
      <c r="H4444" s="66">
        <v>31.367999999999999</v>
      </c>
      <c r="I4444" s="66">
        <v>35.692</v>
      </c>
      <c r="J4444" s="67">
        <v>3.4927378310416639</v>
      </c>
      <c r="K4444" s="67">
        <v>1.0071935976853152</v>
      </c>
      <c r="L4444" s="67">
        <v>0</v>
      </c>
      <c r="M4444" s="67">
        <v>0.19</v>
      </c>
      <c r="N4444" s="67">
        <v>0.12</v>
      </c>
      <c r="Q4444" s="67">
        <v>48.1</v>
      </c>
    </row>
    <row r="4445" spans="1:17" ht="14" customHeight="1" x14ac:dyDescent="0.2">
      <c r="A4445" s="46">
        <v>4443</v>
      </c>
      <c r="B4445" s="63">
        <v>-81.575779999999995</v>
      </c>
      <c r="C4445" s="63">
        <v>25.733499999999999</v>
      </c>
      <c r="D4445" s="74">
        <v>41</v>
      </c>
      <c r="E4445" s="75">
        <v>0</v>
      </c>
      <c r="F4445" s="64">
        <v>39275</v>
      </c>
      <c r="G4445" s="65">
        <v>0.41111111111111115</v>
      </c>
      <c r="H4445" s="66">
        <v>30.892999999999997</v>
      </c>
      <c r="I4445" s="66">
        <v>35.707999999999998</v>
      </c>
      <c r="J4445" s="67">
        <v>5.4609473060317146</v>
      </c>
      <c r="K4445" s="67">
        <v>0.87379099820556327</v>
      </c>
      <c r="L4445" s="67">
        <v>0</v>
      </c>
      <c r="M4445" s="67">
        <v>0.02</v>
      </c>
      <c r="N4445" s="67">
        <v>0.27</v>
      </c>
      <c r="Q4445" s="67">
        <v>52.7</v>
      </c>
    </row>
    <row r="4446" spans="1:17" ht="14" customHeight="1" x14ac:dyDescent="0.2">
      <c r="A4446" s="46">
        <v>4444</v>
      </c>
      <c r="B4446" s="63">
        <v>-81.718000000000004</v>
      </c>
      <c r="C4446" s="63">
        <v>25.654499999999999</v>
      </c>
      <c r="D4446" s="74">
        <v>42</v>
      </c>
      <c r="E4446" s="75">
        <v>0</v>
      </c>
      <c r="F4446" s="64">
        <v>39275</v>
      </c>
      <c r="G4446" s="65">
        <v>0.46250000000000002</v>
      </c>
      <c r="H4446" s="66">
        <v>31.46</v>
      </c>
      <c r="I4446" s="66">
        <v>37.073999999999998</v>
      </c>
      <c r="J4446" s="67">
        <v>0.94207178938506786</v>
      </c>
      <c r="K4446" s="67">
        <v>0.27923092136785999</v>
      </c>
      <c r="L4446" s="67">
        <v>0</v>
      </c>
      <c r="M4446" s="67">
        <v>0.06</v>
      </c>
      <c r="N4446" s="67">
        <v>0.08</v>
      </c>
      <c r="Q4446" s="67">
        <v>2.2000000000000002</v>
      </c>
    </row>
    <row r="4447" spans="1:17" ht="14" customHeight="1" x14ac:dyDescent="0.2">
      <c r="A4447" s="46">
        <v>4445</v>
      </c>
      <c r="B4447" s="63">
        <v>-81.467733333333328</v>
      </c>
      <c r="C4447" s="63">
        <v>25.582916666666666</v>
      </c>
      <c r="D4447" s="74">
        <v>45</v>
      </c>
      <c r="E4447" s="75">
        <v>0</v>
      </c>
      <c r="F4447" s="64">
        <v>39275</v>
      </c>
      <c r="G4447" s="65">
        <v>0.52916666666666667</v>
      </c>
      <c r="H4447" s="66">
        <v>31.448999999999998</v>
      </c>
      <c r="I4447" s="66">
        <v>37.24</v>
      </c>
      <c r="J4447" s="67">
        <v>3.5794724858717348</v>
      </c>
      <c r="K4447" s="67">
        <v>0.47301831363914876</v>
      </c>
      <c r="L4447" s="67">
        <v>0</v>
      </c>
      <c r="M4447" s="67">
        <v>0.16</v>
      </c>
      <c r="N4447" s="67">
        <v>0.09</v>
      </c>
      <c r="Q4447" s="67">
        <v>5.3</v>
      </c>
    </row>
    <row r="4448" spans="1:17" ht="14" customHeight="1" x14ac:dyDescent="0.2">
      <c r="A4448" s="46">
        <v>4446</v>
      </c>
      <c r="B4448" s="63">
        <v>-81.406716666666668</v>
      </c>
      <c r="C4448" s="63">
        <v>25.583200000000001</v>
      </c>
      <c r="D4448" s="74">
        <v>46</v>
      </c>
      <c r="E4448" s="75">
        <v>0</v>
      </c>
      <c r="F4448" s="64">
        <v>39275</v>
      </c>
      <c r="G4448" s="65">
        <v>0.54374999999999996</v>
      </c>
      <c r="H4448" s="66">
        <v>31.565000000000001</v>
      </c>
      <c r="I4448" s="66">
        <v>37.510999999999996</v>
      </c>
      <c r="J4448" s="67">
        <v>3.0473887379718825</v>
      </c>
      <c r="K4448" s="67">
        <v>0.37297956187465064</v>
      </c>
      <c r="L4448" s="67">
        <v>0</v>
      </c>
      <c r="M4448" s="67">
        <v>0.03</v>
      </c>
      <c r="N4448" s="67">
        <v>0.2</v>
      </c>
      <c r="Q4448" s="67">
        <v>18.5</v>
      </c>
    </row>
    <row r="4449" spans="1:17" ht="14" customHeight="1" x14ac:dyDescent="0.2">
      <c r="A4449" s="46">
        <v>4447</v>
      </c>
      <c r="B4449" s="63">
        <v>-81.366833333333332</v>
      </c>
      <c r="C4449" s="63">
        <v>25.583349999999999</v>
      </c>
      <c r="D4449" s="74">
        <v>47</v>
      </c>
      <c r="E4449" s="75">
        <v>0</v>
      </c>
      <c r="F4449" s="64">
        <v>39275</v>
      </c>
      <c r="G4449" s="65">
        <v>0.55486111111111114</v>
      </c>
      <c r="H4449" s="66">
        <v>31.558</v>
      </c>
      <c r="I4449" s="66">
        <v>36.865000000000002</v>
      </c>
      <c r="J4449" s="67">
        <v>1.7657174154444637</v>
      </c>
      <c r="K4449" s="67">
        <v>0.54445759164239993</v>
      </c>
      <c r="L4449" s="67">
        <v>0</v>
      </c>
      <c r="M4449" s="67">
        <v>0.01</v>
      </c>
      <c r="N4449" s="67">
        <v>0.14000000000000001</v>
      </c>
      <c r="Q4449" s="67">
        <v>26.6</v>
      </c>
    </row>
    <row r="4450" spans="1:17" ht="14" customHeight="1" x14ac:dyDescent="0.2">
      <c r="A4450" s="46">
        <v>4448</v>
      </c>
      <c r="B4450" s="63">
        <v>-81.326816666666673</v>
      </c>
      <c r="C4450" s="63">
        <v>25.583349999999999</v>
      </c>
      <c r="D4450" s="74">
        <v>48</v>
      </c>
      <c r="E4450" s="75">
        <v>0</v>
      </c>
      <c r="F4450" s="64">
        <v>39275</v>
      </c>
      <c r="G4450" s="65">
        <v>0.56388888888888888</v>
      </c>
      <c r="H4450" s="66">
        <v>31.117999999999999</v>
      </c>
      <c r="I4450" s="66">
        <v>35.498999999999995</v>
      </c>
      <c r="J4450" s="67">
        <v>1.6049247091825642</v>
      </c>
      <c r="K4450" s="67">
        <v>0.49684506523586303</v>
      </c>
      <c r="L4450" s="67">
        <v>0</v>
      </c>
      <c r="M4450" s="67">
        <v>0.08</v>
      </c>
      <c r="N4450" s="67">
        <v>0.09</v>
      </c>
      <c r="Q4450" s="67">
        <v>37.299999999999997</v>
      </c>
    </row>
    <row r="4451" spans="1:17" ht="14" customHeight="1" x14ac:dyDescent="0.2">
      <c r="A4451" s="46">
        <v>4449</v>
      </c>
      <c r="B4451" s="63">
        <v>-81.290816666666672</v>
      </c>
      <c r="C4451" s="63">
        <v>25.583183333333334</v>
      </c>
      <c r="D4451" s="74">
        <v>49</v>
      </c>
      <c r="E4451" s="75">
        <v>0</v>
      </c>
      <c r="F4451" s="64">
        <v>39275</v>
      </c>
      <c r="G4451" s="65">
        <v>0.57847222222222217</v>
      </c>
      <c r="H4451" s="66">
        <v>31.5625</v>
      </c>
      <c r="I4451" s="66">
        <v>33.328499999999998</v>
      </c>
      <c r="J4451" s="67">
        <v>2.3054738443485148</v>
      </c>
      <c r="K4451" s="67">
        <v>0.78637093310714001</v>
      </c>
      <c r="L4451" s="67">
        <v>0</v>
      </c>
      <c r="M4451" s="67">
        <v>0.02</v>
      </c>
      <c r="N4451" s="67">
        <v>5.0999999999999996</v>
      </c>
      <c r="Q4451" s="67">
        <v>52.5</v>
      </c>
    </row>
    <row r="4452" spans="1:17" ht="14" customHeight="1" x14ac:dyDescent="0.2">
      <c r="A4452" s="46">
        <v>4450</v>
      </c>
      <c r="B4452" s="63">
        <v>-81.349916666666672</v>
      </c>
      <c r="C4452" s="63">
        <v>25.453416666666666</v>
      </c>
      <c r="D4452" s="74">
        <v>50</v>
      </c>
      <c r="E4452" s="75">
        <v>0</v>
      </c>
      <c r="F4452" s="64">
        <v>39275</v>
      </c>
      <c r="G4452" s="65">
        <v>0.62986111111111109</v>
      </c>
      <c r="H4452" s="66">
        <v>31.641999999999999</v>
      </c>
      <c r="I4452" s="66">
        <v>37.073499999999996</v>
      </c>
      <c r="J4452" s="67">
        <v>2.8922671437565648</v>
      </c>
      <c r="K4452" s="67">
        <v>0.60167360854496366</v>
      </c>
      <c r="L4452" s="67">
        <v>0</v>
      </c>
      <c r="M4452" s="67">
        <v>0.02</v>
      </c>
      <c r="N4452" s="67">
        <v>0.24</v>
      </c>
      <c r="Q4452" s="67">
        <v>0.71</v>
      </c>
    </row>
    <row r="4453" spans="1:17" ht="14" customHeight="1" x14ac:dyDescent="0.2">
      <c r="A4453" s="46">
        <v>4451</v>
      </c>
      <c r="B4453" s="63">
        <v>-81.306183333333337</v>
      </c>
      <c r="C4453" s="63">
        <v>25.4527</v>
      </c>
      <c r="D4453" s="74">
        <v>51</v>
      </c>
      <c r="E4453" s="75">
        <v>0</v>
      </c>
      <c r="F4453" s="64">
        <v>39275</v>
      </c>
      <c r="G4453" s="65">
        <v>0.6430555555555556</v>
      </c>
      <c r="H4453" s="66">
        <v>31.88</v>
      </c>
      <c r="I4453" s="66">
        <v>36.701000000000001</v>
      </c>
      <c r="J4453" s="67">
        <v>3.36930774532195</v>
      </c>
      <c r="K4453" s="67">
        <v>0.72222149834872695</v>
      </c>
      <c r="L4453" s="67">
        <v>0</v>
      </c>
      <c r="N4453" s="67">
        <v>0.08</v>
      </c>
      <c r="Q4453" s="67">
        <v>0.69</v>
      </c>
    </row>
    <row r="4454" spans="1:17" ht="14" customHeight="1" x14ac:dyDescent="0.2">
      <c r="A4454" s="46">
        <v>4452</v>
      </c>
      <c r="B4454" s="63">
        <v>-81.258633333333336</v>
      </c>
      <c r="C4454" s="63">
        <v>25.452850000000002</v>
      </c>
      <c r="D4454" s="74">
        <v>52</v>
      </c>
      <c r="E4454" s="75">
        <v>0</v>
      </c>
      <c r="F4454" s="64">
        <v>39275</v>
      </c>
      <c r="G4454" s="65">
        <v>0.65625</v>
      </c>
      <c r="H4454" s="66">
        <v>31.861999999999998</v>
      </c>
      <c r="I4454" s="66">
        <v>34.728999999999999</v>
      </c>
      <c r="J4454" s="67">
        <v>2.4252343869792652</v>
      </c>
      <c r="K4454" s="67">
        <v>0.70654972180910069</v>
      </c>
      <c r="L4454" s="67">
        <v>0</v>
      </c>
      <c r="M4454" s="67">
        <v>0.08</v>
      </c>
      <c r="N4454" s="67">
        <v>0.08</v>
      </c>
      <c r="Q4454" s="67">
        <v>21.7</v>
      </c>
    </row>
    <row r="4455" spans="1:17" ht="14" customHeight="1" x14ac:dyDescent="0.2">
      <c r="A4455" s="46">
        <v>4453</v>
      </c>
      <c r="B4455" s="63">
        <v>-81.22496666666666</v>
      </c>
      <c r="C4455" s="63">
        <v>25.453299999999999</v>
      </c>
      <c r="D4455" s="74">
        <v>53</v>
      </c>
      <c r="E4455" s="75">
        <v>0</v>
      </c>
      <c r="F4455" s="64">
        <v>39275</v>
      </c>
      <c r="G4455" s="65">
        <v>0.67013888888888884</v>
      </c>
      <c r="H4455" s="66">
        <v>31.673000000000002</v>
      </c>
      <c r="I4455" s="66">
        <v>32.926499999999997</v>
      </c>
      <c r="J4455" s="67">
        <v>6.8270181196053157</v>
      </c>
      <c r="K4455" s="67">
        <v>1.4731557002154172</v>
      </c>
      <c r="L4455" s="67">
        <v>0</v>
      </c>
      <c r="M4455" s="67">
        <v>0</v>
      </c>
      <c r="N4455" s="67">
        <v>0.21</v>
      </c>
      <c r="Q4455" s="67">
        <v>25.3</v>
      </c>
    </row>
    <row r="4456" spans="1:17" ht="14" customHeight="1" x14ac:dyDescent="0.2">
      <c r="A4456" s="46">
        <v>4454</v>
      </c>
      <c r="B4456" s="63">
        <v>-81.15291666666667</v>
      </c>
      <c r="C4456" s="63">
        <v>25.344283333333333</v>
      </c>
      <c r="D4456" s="74">
        <v>54</v>
      </c>
      <c r="E4456" s="75">
        <v>0</v>
      </c>
      <c r="F4456" s="64">
        <v>39275</v>
      </c>
      <c r="G4456" s="65">
        <v>0.74652777777777779</v>
      </c>
      <c r="H4456" s="66">
        <v>31.736500000000003</v>
      </c>
      <c r="I4456" s="66">
        <v>33.352999999999994</v>
      </c>
      <c r="J4456" s="67">
        <v>5.1190126091054768</v>
      </c>
      <c r="K4456" s="67">
        <v>0.90041518461039183</v>
      </c>
      <c r="L4456" s="67">
        <v>0</v>
      </c>
      <c r="M4456" s="67">
        <v>0.02</v>
      </c>
      <c r="N4456" s="67">
        <v>0.21</v>
      </c>
      <c r="Q4456" s="67">
        <v>49.1</v>
      </c>
    </row>
    <row r="4457" spans="1:17" ht="14" customHeight="1" x14ac:dyDescent="0.2">
      <c r="A4457" s="46">
        <v>4455</v>
      </c>
      <c r="B4457" s="63">
        <v>-81.193700000000007</v>
      </c>
      <c r="C4457" s="63">
        <v>25.349966666666667</v>
      </c>
      <c r="D4457" s="74">
        <v>55</v>
      </c>
      <c r="E4457" s="75">
        <v>0</v>
      </c>
      <c r="F4457" s="64">
        <v>39275</v>
      </c>
      <c r="G4457" s="65">
        <v>0.77083333333333337</v>
      </c>
      <c r="H4457" s="66">
        <v>32.943000000000005</v>
      </c>
      <c r="I4457" s="66">
        <v>34.513999999999996</v>
      </c>
      <c r="J4457" s="67">
        <v>2.1360076726036086</v>
      </c>
      <c r="K4457" s="67">
        <v>0.43962875476985186</v>
      </c>
      <c r="L4457" s="67">
        <v>0</v>
      </c>
      <c r="M4457" s="67">
        <v>0</v>
      </c>
      <c r="N4457" s="67">
        <v>0.28000000000000003</v>
      </c>
      <c r="Q4457" s="67">
        <v>40.9</v>
      </c>
    </row>
    <row r="4458" spans="1:17" ht="14" customHeight="1" x14ac:dyDescent="0.2">
      <c r="A4458" s="46">
        <v>4456</v>
      </c>
      <c r="B4458" s="63">
        <v>-81.228716666666671</v>
      </c>
      <c r="C4458" s="63">
        <v>25.350066666666667</v>
      </c>
      <c r="D4458" s="74">
        <v>56</v>
      </c>
      <c r="E4458" s="75">
        <v>0</v>
      </c>
      <c r="F4458" s="64">
        <v>39275</v>
      </c>
      <c r="G4458" s="65">
        <v>0.78749999999999998</v>
      </c>
      <c r="H4458" s="66">
        <v>32.372</v>
      </c>
      <c r="I4458" s="66">
        <v>35.900999999999996</v>
      </c>
      <c r="J4458" s="67">
        <v>1.7470361051733714</v>
      </c>
      <c r="K4458" s="67">
        <v>0.3721508212548098</v>
      </c>
      <c r="L4458" s="67">
        <v>0</v>
      </c>
      <c r="M4458" s="67">
        <v>0.03</v>
      </c>
      <c r="N4458" s="67">
        <v>0.16</v>
      </c>
      <c r="Q4458" s="67">
        <v>28</v>
      </c>
    </row>
    <row r="4459" spans="1:17" ht="14" customHeight="1" x14ac:dyDescent="0.2">
      <c r="A4459" s="46">
        <v>4457</v>
      </c>
      <c r="B4459" s="63">
        <v>-81.265466666666669</v>
      </c>
      <c r="C4459" s="63">
        <v>25.351766666666666</v>
      </c>
      <c r="D4459" s="74">
        <v>57</v>
      </c>
      <c r="E4459" s="75">
        <v>0</v>
      </c>
      <c r="F4459" s="64">
        <v>39275</v>
      </c>
      <c r="G4459" s="65">
        <v>0.80138888888888893</v>
      </c>
      <c r="H4459" s="66">
        <v>32.804000000000002</v>
      </c>
      <c r="I4459" s="66">
        <v>36.503999999999998</v>
      </c>
      <c r="J4459" s="67">
        <v>1.7653838206181942</v>
      </c>
      <c r="K4459" s="67">
        <v>0.5285752173561401</v>
      </c>
      <c r="L4459" s="67">
        <v>0</v>
      </c>
      <c r="M4459" s="67">
        <v>0.13</v>
      </c>
      <c r="N4459" s="67">
        <v>0.09</v>
      </c>
      <c r="Q4459" s="67">
        <v>28.2</v>
      </c>
    </row>
    <row r="4460" spans="1:17" ht="14" customHeight="1" x14ac:dyDescent="0.2">
      <c r="A4460" s="46">
        <v>4458</v>
      </c>
      <c r="B4460" s="63">
        <v>-81.655883333333335</v>
      </c>
      <c r="C4460" s="63">
        <v>25.168416666666666</v>
      </c>
      <c r="D4460" s="74">
        <v>58</v>
      </c>
      <c r="E4460" s="75">
        <v>0</v>
      </c>
      <c r="F4460" s="64">
        <v>39275</v>
      </c>
      <c r="G4460" s="65">
        <v>0.92569444444444438</v>
      </c>
      <c r="H4460" s="66">
        <v>31.741</v>
      </c>
      <c r="I4460" s="66">
        <v>37.176499999999997</v>
      </c>
      <c r="J4460" s="67">
        <v>0.71456011786926887</v>
      </c>
      <c r="K4460" s="67">
        <v>0.20134184126435062</v>
      </c>
      <c r="L4460" s="67">
        <v>0</v>
      </c>
      <c r="M4460" s="67">
        <v>0.04</v>
      </c>
      <c r="N4460" s="67">
        <v>7.0000000000000007E-2</v>
      </c>
      <c r="Q4460" s="67">
        <v>0.74</v>
      </c>
    </row>
    <row r="4461" spans="1:17" ht="14" customHeight="1" x14ac:dyDescent="0.2">
      <c r="A4461" s="46">
        <v>4459</v>
      </c>
      <c r="B4461" s="63">
        <v>-81.484316666666672</v>
      </c>
      <c r="C4461" s="63">
        <v>25.169899999999998</v>
      </c>
      <c r="D4461" s="74">
        <v>59</v>
      </c>
      <c r="E4461" s="75">
        <v>0</v>
      </c>
      <c r="F4461" s="64">
        <v>39276</v>
      </c>
      <c r="G4461" s="65">
        <v>5.5555555555555552E-2</v>
      </c>
      <c r="H4461" s="66">
        <v>31.887999999999998</v>
      </c>
      <c r="I4461" s="66">
        <v>37.305</v>
      </c>
      <c r="J4461" s="67">
        <v>1.14089430584169</v>
      </c>
      <c r="K4461" s="67">
        <v>0.74045840693605625</v>
      </c>
      <c r="L4461" s="67">
        <v>0</v>
      </c>
      <c r="M4461" s="67">
        <v>0.09</v>
      </c>
      <c r="N4461" s="67">
        <v>0.08</v>
      </c>
      <c r="P4461" s="66"/>
      <c r="Q4461" s="67">
        <v>0.65</v>
      </c>
    </row>
    <row r="4462" spans="1:17" ht="14" customHeight="1" x14ac:dyDescent="0.2">
      <c r="A4462" s="46">
        <v>4460</v>
      </c>
      <c r="B4462" s="63">
        <v>-81.336133333333336</v>
      </c>
      <c r="C4462" s="63">
        <v>25.169316666666667</v>
      </c>
      <c r="D4462" s="74">
        <v>60</v>
      </c>
      <c r="E4462" s="75">
        <v>0</v>
      </c>
      <c r="F4462" s="64">
        <v>39276</v>
      </c>
      <c r="G4462" s="65">
        <v>0.54583333333333328</v>
      </c>
      <c r="H4462" s="66">
        <v>31.645</v>
      </c>
      <c r="I4462" s="66">
        <v>37.444499999999998</v>
      </c>
      <c r="J4462" s="67">
        <v>0.91705217741485545</v>
      </c>
      <c r="K4462" s="67">
        <v>0.39493984207851607</v>
      </c>
      <c r="L4462" s="67">
        <v>0</v>
      </c>
      <c r="M4462" s="67">
        <v>0.02</v>
      </c>
      <c r="N4462" s="67">
        <v>0.26</v>
      </c>
      <c r="Q4462" s="67">
        <v>6.6</v>
      </c>
    </row>
    <row r="4463" spans="1:17" ht="14" customHeight="1" x14ac:dyDescent="0.2">
      <c r="A4463" s="46">
        <v>4461</v>
      </c>
      <c r="B4463" s="63">
        <v>-81.276250000000005</v>
      </c>
      <c r="C4463" s="63">
        <v>25.167098333333332</v>
      </c>
      <c r="D4463" s="74">
        <v>61</v>
      </c>
      <c r="E4463" s="75">
        <v>0</v>
      </c>
      <c r="F4463" s="64">
        <v>39276</v>
      </c>
      <c r="G4463" s="65">
        <v>0.58263888888888882</v>
      </c>
      <c r="H4463" s="66">
        <v>31.870999999999999</v>
      </c>
      <c r="I4463" s="66">
        <v>37.416999999999994</v>
      </c>
      <c r="J4463" s="67">
        <v>1.3320441412941135</v>
      </c>
      <c r="K4463" s="67">
        <v>0.40336484947086521</v>
      </c>
      <c r="L4463" s="67">
        <v>0</v>
      </c>
      <c r="M4463" s="67">
        <v>0.03</v>
      </c>
      <c r="N4463" s="67">
        <v>0.14000000000000001</v>
      </c>
      <c r="Q4463" s="67">
        <v>3.8</v>
      </c>
    </row>
    <row r="4464" spans="1:17" ht="14" customHeight="1" x14ac:dyDescent="0.2">
      <c r="A4464" s="46">
        <v>4462</v>
      </c>
      <c r="B4464" s="63">
        <v>-81.235466666666667</v>
      </c>
      <c r="C4464" s="63">
        <v>25.16675</v>
      </c>
      <c r="D4464" s="74">
        <v>62</v>
      </c>
      <c r="E4464" s="75">
        <v>0</v>
      </c>
      <c r="F4464" s="64">
        <v>39276</v>
      </c>
      <c r="G4464" s="65">
        <v>0.59305555555555556</v>
      </c>
      <c r="H4464" s="66">
        <v>31.701999999999998</v>
      </c>
      <c r="I4464" s="66">
        <v>37.380000000000003</v>
      </c>
      <c r="J4464" s="67">
        <v>0.78761738482228949</v>
      </c>
      <c r="K4464" s="67">
        <v>0.24509961106640452</v>
      </c>
      <c r="L4464" s="67">
        <v>0</v>
      </c>
      <c r="M4464" s="67">
        <v>0.05</v>
      </c>
      <c r="N4464" s="67">
        <v>0.1</v>
      </c>
      <c r="Q4464" s="67">
        <v>3.7</v>
      </c>
    </row>
    <row r="4465" spans="1:17" ht="14" customHeight="1" x14ac:dyDescent="0.2">
      <c r="A4465" s="46">
        <v>4463</v>
      </c>
      <c r="B4465" s="63">
        <v>-81.200199999999995</v>
      </c>
      <c r="C4465" s="63">
        <v>25.166566666666668</v>
      </c>
      <c r="D4465" s="74">
        <v>63</v>
      </c>
      <c r="E4465" s="75">
        <v>0</v>
      </c>
      <c r="F4465" s="64">
        <v>39276</v>
      </c>
      <c r="G4465" s="65">
        <v>0.60277777777777775</v>
      </c>
      <c r="H4465" s="66">
        <v>31.613999999999997</v>
      </c>
      <c r="I4465" s="66">
        <v>37.302999999999997</v>
      </c>
      <c r="J4465" s="67">
        <v>0.79395568652140969</v>
      </c>
      <c r="K4465" s="67">
        <v>0.26098319296593614</v>
      </c>
      <c r="L4465" s="67">
        <v>0</v>
      </c>
      <c r="M4465" s="67">
        <v>0.06</v>
      </c>
      <c r="N4465" s="67">
        <v>0.09</v>
      </c>
      <c r="Q4465" s="67">
        <v>10.6</v>
      </c>
    </row>
    <row r="4466" spans="1:17" ht="14" customHeight="1" x14ac:dyDescent="0.2">
      <c r="A4466" s="46">
        <v>4464</v>
      </c>
      <c r="B4466" s="63">
        <v>-81.157566666666668</v>
      </c>
      <c r="C4466" s="63">
        <v>25.166466666666668</v>
      </c>
      <c r="D4466" s="74">
        <v>64</v>
      </c>
      <c r="E4466" s="75">
        <v>0</v>
      </c>
      <c r="F4466" s="64">
        <v>39276</v>
      </c>
      <c r="G4466" s="65">
        <v>0.6166666666666667</v>
      </c>
      <c r="H4466" s="66">
        <v>31.620999999999999</v>
      </c>
      <c r="I4466" s="66">
        <v>36.711999999999996</v>
      </c>
      <c r="J4466" s="67">
        <v>1.0885199181173784</v>
      </c>
      <c r="K4466" s="67">
        <v>0.3183655502567222</v>
      </c>
      <c r="L4466" s="67">
        <v>0.91</v>
      </c>
      <c r="M4466" s="67">
        <v>0.1</v>
      </c>
      <c r="N4466" s="67">
        <v>0.09</v>
      </c>
      <c r="Q4466" s="67">
        <v>27.3</v>
      </c>
    </row>
    <row r="4467" spans="1:17" ht="14" customHeight="1" x14ac:dyDescent="0.2">
      <c r="A4467" s="46">
        <v>4465</v>
      </c>
      <c r="B4467" s="63">
        <v>-81.093000000000004</v>
      </c>
      <c r="C4467" s="63">
        <v>25.101241666666667</v>
      </c>
      <c r="D4467" s="74">
        <v>65</v>
      </c>
      <c r="E4467" s="75">
        <v>0</v>
      </c>
      <c r="F4467" s="64">
        <v>39276</v>
      </c>
      <c r="G4467" s="65">
        <v>0.65069444444444446</v>
      </c>
      <c r="H4467" s="66">
        <v>31.672999999999998</v>
      </c>
      <c r="I4467" s="66">
        <v>36.698</v>
      </c>
      <c r="J4467" s="67">
        <v>1.236969615807306</v>
      </c>
      <c r="K4467" s="67">
        <v>0.32126489761707144</v>
      </c>
      <c r="L4467" s="67">
        <v>0</v>
      </c>
      <c r="M4467" s="67">
        <v>0.05</v>
      </c>
      <c r="N4467" s="67">
        <v>0.04</v>
      </c>
      <c r="Q4467" s="67">
        <v>37.6</v>
      </c>
    </row>
    <row r="4468" spans="1:17" ht="14" customHeight="1" x14ac:dyDescent="0.2">
      <c r="A4468" s="46">
        <v>4466</v>
      </c>
      <c r="B4468" s="63">
        <v>-81.107906666666665</v>
      </c>
      <c r="C4468" s="63">
        <v>25.068728333333301</v>
      </c>
      <c r="D4468" s="74">
        <v>66</v>
      </c>
      <c r="E4468" s="75">
        <v>0</v>
      </c>
      <c r="F4468" s="64">
        <v>39276</v>
      </c>
      <c r="G4468" s="65">
        <v>0.66249999999999998</v>
      </c>
      <c r="H4468" s="66">
        <v>31.885999999999999</v>
      </c>
      <c r="I4468" s="66">
        <v>37.195999999999998</v>
      </c>
      <c r="J4468" s="67">
        <v>0.69454442829309904</v>
      </c>
      <c r="K4468" s="67">
        <v>0.22105723511621428</v>
      </c>
      <c r="L4468" s="67">
        <v>0</v>
      </c>
      <c r="M4468" s="67">
        <v>0.06</v>
      </c>
      <c r="N4468" s="67">
        <v>7.0000000000000007E-2</v>
      </c>
      <c r="Q4468" s="67">
        <v>10.1</v>
      </c>
    </row>
    <row r="4469" spans="1:17" ht="14" customHeight="1" x14ac:dyDescent="0.2">
      <c r="A4469" s="46">
        <v>4467</v>
      </c>
      <c r="B4469" s="63">
        <v>-81.125016666666667</v>
      </c>
      <c r="C4469" s="63">
        <v>25.02975</v>
      </c>
      <c r="D4469" s="74">
        <v>67</v>
      </c>
      <c r="E4469" s="75">
        <v>0</v>
      </c>
      <c r="F4469" s="64">
        <v>39276</v>
      </c>
      <c r="G4469" s="65">
        <v>0.67569444444444438</v>
      </c>
      <c r="H4469" s="66">
        <v>31.591999999999999</v>
      </c>
      <c r="I4469" s="66">
        <v>37.397999999999996</v>
      </c>
      <c r="J4469" s="67">
        <v>0.72523515230989311</v>
      </c>
      <c r="K4469" s="67">
        <v>0.21228809897376585</v>
      </c>
      <c r="L4469" s="67">
        <v>0</v>
      </c>
      <c r="M4469" s="67">
        <v>0.03</v>
      </c>
      <c r="N4469" s="67">
        <v>0</v>
      </c>
      <c r="Q4469" s="67">
        <v>15.1</v>
      </c>
    </row>
    <row r="4470" spans="1:17" ht="14" customHeight="1" x14ac:dyDescent="0.2">
      <c r="A4470" s="46">
        <v>4468</v>
      </c>
      <c r="B4470" s="63">
        <v>-80.964116666666669</v>
      </c>
      <c r="C4470" s="63">
        <v>24.930283333333332</v>
      </c>
      <c r="D4470" s="74">
        <v>71</v>
      </c>
      <c r="E4470" s="75">
        <v>0</v>
      </c>
      <c r="F4470" s="64">
        <v>39276</v>
      </c>
      <c r="G4470" s="65">
        <v>0.77638888888888891</v>
      </c>
      <c r="H4470" s="66">
        <v>32.056000000000004</v>
      </c>
      <c r="I4470" s="66">
        <v>37.400999999999996</v>
      </c>
      <c r="J4470" s="67">
        <v>0.94240538421133746</v>
      </c>
      <c r="K4470" s="67">
        <v>0.26988845481240731</v>
      </c>
      <c r="L4470" s="67">
        <v>0</v>
      </c>
      <c r="M4470" s="67">
        <v>7.0000000000000007E-2</v>
      </c>
      <c r="N4470" s="67">
        <v>0</v>
      </c>
      <c r="Q4470" s="67">
        <v>6.4</v>
      </c>
    </row>
    <row r="4471" spans="1:17" ht="14" customHeight="1" x14ac:dyDescent="0.2">
      <c r="A4471" s="46">
        <v>4469</v>
      </c>
      <c r="B4471" s="63">
        <v>-81.026183333333336</v>
      </c>
      <c r="C4471" s="63">
        <v>24.929449999999999</v>
      </c>
      <c r="D4471" s="74">
        <v>70</v>
      </c>
      <c r="E4471" s="75">
        <v>0</v>
      </c>
      <c r="F4471" s="64">
        <v>39276</v>
      </c>
      <c r="G4471" s="65">
        <v>0.79652777777777783</v>
      </c>
      <c r="H4471" s="66">
        <v>32.11</v>
      </c>
      <c r="I4471" s="66">
        <v>37.442</v>
      </c>
      <c r="J4471" s="67">
        <v>0.67152638528050357</v>
      </c>
      <c r="K4471" s="67">
        <v>0.18852056913218046</v>
      </c>
      <c r="L4471" s="67">
        <v>0</v>
      </c>
      <c r="M4471" s="67">
        <v>0.04</v>
      </c>
      <c r="N4471" s="67">
        <v>0.03</v>
      </c>
      <c r="Q4471" s="67">
        <v>12.2</v>
      </c>
    </row>
    <row r="4472" spans="1:17" ht="14" customHeight="1" x14ac:dyDescent="0.2">
      <c r="A4472" s="46">
        <v>4470</v>
      </c>
      <c r="B4472" s="63">
        <v>-81.096166666666662</v>
      </c>
      <c r="C4472" s="63">
        <v>24.929500000000001</v>
      </c>
      <c r="D4472" s="74">
        <v>69</v>
      </c>
      <c r="E4472" s="75">
        <v>0</v>
      </c>
      <c r="F4472" s="64">
        <v>39276</v>
      </c>
      <c r="G4472" s="65">
        <v>0.82361111111111107</v>
      </c>
      <c r="H4472" s="66">
        <v>32.3065</v>
      </c>
      <c r="I4472" s="66">
        <v>37.343999999999994</v>
      </c>
      <c r="J4472" s="67">
        <v>1.6919929588389038</v>
      </c>
      <c r="K4472" s="67">
        <v>0.59445868602777774</v>
      </c>
      <c r="L4472" s="67">
        <v>0</v>
      </c>
      <c r="M4472" s="67">
        <v>7.0000000000000007E-2</v>
      </c>
      <c r="N4472" s="67">
        <v>0</v>
      </c>
      <c r="Q4472" s="67">
        <v>7.7</v>
      </c>
    </row>
    <row r="4473" spans="1:17" ht="14" customHeight="1" x14ac:dyDescent="0.2">
      <c r="A4473" s="46">
        <v>4471</v>
      </c>
      <c r="B4473" s="63">
        <v>-81.168199999999999</v>
      </c>
      <c r="C4473" s="63">
        <v>24.929983333333332</v>
      </c>
      <c r="D4473" s="74">
        <v>68</v>
      </c>
      <c r="E4473" s="75">
        <v>0</v>
      </c>
      <c r="F4473" s="64">
        <v>39276</v>
      </c>
      <c r="G4473" s="65">
        <v>0.85069444444444453</v>
      </c>
      <c r="H4473" s="66">
        <v>32.363</v>
      </c>
      <c r="I4473" s="66">
        <v>36.9285</v>
      </c>
      <c r="J4473" s="67">
        <v>0.77794313486047373</v>
      </c>
      <c r="K4473" s="67">
        <v>0.20012003920450933</v>
      </c>
      <c r="L4473" s="67">
        <v>0</v>
      </c>
      <c r="M4473" s="67">
        <v>0.06</v>
      </c>
      <c r="N4473" s="67">
        <v>0.04</v>
      </c>
      <c r="Q4473" s="67">
        <v>6.6</v>
      </c>
    </row>
    <row r="4474" spans="1:17" ht="14" customHeight="1" x14ac:dyDescent="0.2">
      <c r="A4474" s="46">
        <v>4472</v>
      </c>
      <c r="B4474" s="63">
        <v>-80.128</v>
      </c>
      <c r="C4474" s="63">
        <v>25.644066666666667</v>
      </c>
      <c r="D4474" s="74">
        <v>1</v>
      </c>
      <c r="E4474" s="75">
        <v>0</v>
      </c>
      <c r="F4474" s="64">
        <v>39368</v>
      </c>
      <c r="G4474" s="65">
        <v>0.26319444444444445</v>
      </c>
      <c r="H4474" s="66">
        <v>28.184333333333331</v>
      </c>
      <c r="I4474" s="66">
        <v>33.947000000000003</v>
      </c>
      <c r="J4474" s="67">
        <v>0.55777054952260396</v>
      </c>
      <c r="K4474" s="67">
        <v>0.57284285248988043</v>
      </c>
      <c r="L4474" s="67">
        <v>0.22</v>
      </c>
      <c r="M4474" s="67">
        <v>2.5000000000000001E-2</v>
      </c>
      <c r="N4474" s="67">
        <v>0.99</v>
      </c>
      <c r="Q4474" s="67">
        <v>0.67</v>
      </c>
    </row>
    <row r="4475" spans="1:17" ht="14" customHeight="1" x14ac:dyDescent="0.2">
      <c r="A4475" s="46">
        <v>4473</v>
      </c>
      <c r="B4475" s="63">
        <v>-80.105833333333337</v>
      </c>
      <c r="C4475" s="63">
        <v>25.641516666666668</v>
      </c>
      <c r="D4475" s="74">
        <v>2</v>
      </c>
      <c r="E4475" s="75">
        <v>0</v>
      </c>
      <c r="F4475" s="64">
        <v>39368</v>
      </c>
      <c r="G4475" s="65">
        <v>0.27847222222222223</v>
      </c>
      <c r="H4475" s="66">
        <v>28.493000000000002</v>
      </c>
      <c r="I4475" s="66">
        <v>35.154000000000003</v>
      </c>
      <c r="J4475" s="67">
        <v>1.3950935634590487</v>
      </c>
      <c r="K4475" s="67">
        <v>0.73730637483860106</v>
      </c>
      <c r="M4475" s="67">
        <v>5.3999999999999999E-2</v>
      </c>
      <c r="N4475" s="67">
        <v>0.4</v>
      </c>
      <c r="Q4475" s="67">
        <v>0</v>
      </c>
    </row>
    <row r="4476" spans="1:17" ht="14" customHeight="1" x14ac:dyDescent="0.2">
      <c r="A4476" s="46">
        <v>4474</v>
      </c>
      <c r="B4476" s="63">
        <v>-80.085333333333338</v>
      </c>
      <c r="C4476" s="63">
        <v>25.642966666666666</v>
      </c>
      <c r="D4476" s="74">
        <v>3</v>
      </c>
      <c r="E4476" s="75">
        <v>0</v>
      </c>
      <c r="F4476" s="64">
        <v>39368</v>
      </c>
      <c r="G4476" s="65">
        <v>0.29166666666666669</v>
      </c>
      <c r="H4476" s="66">
        <v>28.51</v>
      </c>
      <c r="I4476" s="66">
        <v>36.01</v>
      </c>
      <c r="J4476" s="67">
        <v>1.3407176067771203</v>
      </c>
      <c r="K4476" s="67">
        <v>0.59859218079170384</v>
      </c>
      <c r="L4476" s="67">
        <v>1.2</v>
      </c>
      <c r="M4476" s="67">
        <v>5.6000000000000001E-2</v>
      </c>
      <c r="N4476" s="67">
        <v>0.98</v>
      </c>
      <c r="Q4476" s="67">
        <v>0</v>
      </c>
    </row>
    <row r="4477" spans="1:17" ht="14" customHeight="1" x14ac:dyDescent="0.2">
      <c r="A4477" s="46">
        <v>4475</v>
      </c>
      <c r="B4477" s="63">
        <v>-80.38</v>
      </c>
      <c r="C4477" s="63">
        <v>25.1083</v>
      </c>
      <c r="D4477" s="74">
        <v>4</v>
      </c>
      <c r="E4477" s="75">
        <v>0</v>
      </c>
      <c r="F4477" s="64">
        <v>39368</v>
      </c>
      <c r="G4477" s="65">
        <v>0.59583333333333333</v>
      </c>
      <c r="H4477" s="66">
        <v>28.13</v>
      </c>
      <c r="I4477" s="66">
        <v>34.167999999999999</v>
      </c>
      <c r="J4477" s="67">
        <v>0.58479173045043353</v>
      </c>
      <c r="K4477" s="67">
        <v>0.2055866159232341</v>
      </c>
      <c r="M4477" s="67">
        <v>0</v>
      </c>
      <c r="N4477" s="67">
        <v>0.26</v>
      </c>
      <c r="Q4477" s="67">
        <v>0</v>
      </c>
    </row>
    <row r="4478" spans="1:17" ht="14" customHeight="1" x14ac:dyDescent="0.2">
      <c r="A4478" s="46">
        <v>4476</v>
      </c>
      <c r="B4478" s="63">
        <v>-80.357733333333329</v>
      </c>
      <c r="C4478" s="63">
        <v>25.092616666666668</v>
      </c>
      <c r="D4478" s="74">
        <v>5</v>
      </c>
      <c r="E4478" s="75">
        <v>0</v>
      </c>
      <c r="F4478" s="64">
        <v>39368</v>
      </c>
      <c r="G4478" s="65">
        <v>0.60833333333333328</v>
      </c>
      <c r="H4478" s="66">
        <v>28.267333333333337</v>
      </c>
      <c r="I4478" s="66">
        <v>35.401333333333334</v>
      </c>
      <c r="J4478" s="67">
        <v>0.62849265269173804</v>
      </c>
      <c r="K4478" s="67">
        <v>0.21473774115980396</v>
      </c>
      <c r="M4478" s="67">
        <v>2.3E-2</v>
      </c>
      <c r="N4478" s="67">
        <v>0.01</v>
      </c>
      <c r="Q4478" s="67">
        <v>0</v>
      </c>
    </row>
    <row r="4479" spans="1:17" ht="14" customHeight="1" x14ac:dyDescent="0.2">
      <c r="A4479" s="46">
        <v>4477</v>
      </c>
      <c r="B4479" s="63">
        <v>-80.335016666666661</v>
      </c>
      <c r="C4479" s="63">
        <v>25.078951666666601</v>
      </c>
      <c r="D4479" s="74">
        <v>5.5</v>
      </c>
      <c r="E4479" s="75">
        <v>0</v>
      </c>
      <c r="F4479" s="64">
        <v>39368</v>
      </c>
      <c r="G4479" s="65">
        <v>0.62638888888888888</v>
      </c>
      <c r="H4479" s="66">
        <v>28.314</v>
      </c>
      <c r="I4479" s="66">
        <v>36.118000000000002</v>
      </c>
      <c r="J4479" s="67">
        <v>0.33392842109576953</v>
      </c>
      <c r="K4479" s="67">
        <v>0.20600329120660671</v>
      </c>
      <c r="M4479" s="67">
        <v>1E-3</v>
      </c>
      <c r="N4479" s="67">
        <v>7.0000000000000007E-2</v>
      </c>
      <c r="Q4479" s="67">
        <v>0</v>
      </c>
    </row>
    <row r="4480" spans="1:17" ht="14" customHeight="1" x14ac:dyDescent="0.2">
      <c r="A4480" s="46">
        <v>4478</v>
      </c>
      <c r="B4480" s="63">
        <v>-80.318133333333336</v>
      </c>
      <c r="C4480" s="63">
        <v>25.064499999999999</v>
      </c>
      <c r="D4480" s="74">
        <v>6</v>
      </c>
      <c r="E4480" s="75">
        <v>0</v>
      </c>
      <c r="F4480" s="64">
        <v>39368</v>
      </c>
      <c r="G4480" s="65">
        <v>0.63749999999999996</v>
      </c>
      <c r="H4480" s="66">
        <v>28.537000000000003</v>
      </c>
      <c r="I4480" s="66">
        <v>36.122666666666667</v>
      </c>
      <c r="J4480" s="67">
        <v>0.20149127506677794</v>
      </c>
      <c r="K4480" s="67">
        <v>7.3279312673307867E-2</v>
      </c>
      <c r="M4480" s="67">
        <v>0</v>
      </c>
      <c r="N4480" s="67">
        <v>0.09</v>
      </c>
      <c r="Q4480" s="67">
        <v>0</v>
      </c>
    </row>
    <row r="4481" spans="1:17" ht="14" customHeight="1" x14ac:dyDescent="0.2">
      <c r="A4481" s="46">
        <v>4479</v>
      </c>
      <c r="B4481" s="63">
        <v>-80.290333333333336</v>
      </c>
      <c r="C4481" s="63">
        <v>25.048416666666668</v>
      </c>
      <c r="D4481" s="74">
        <v>6.5</v>
      </c>
      <c r="E4481" s="75">
        <v>0</v>
      </c>
      <c r="F4481" s="64">
        <v>39368</v>
      </c>
      <c r="G4481" s="65">
        <v>0.66249999999999998</v>
      </c>
      <c r="H4481" s="66">
        <v>28.619333333333334</v>
      </c>
      <c r="I4481" s="66">
        <v>36.12233333333333</v>
      </c>
      <c r="J4481" s="67">
        <v>0.29389704194342947</v>
      </c>
      <c r="K4481" s="67">
        <v>0.24213082594296748</v>
      </c>
      <c r="M4481" s="67">
        <v>1.9E-2</v>
      </c>
      <c r="N4481" s="67">
        <v>0.64</v>
      </c>
      <c r="Q4481" s="67">
        <v>0</v>
      </c>
    </row>
    <row r="4482" spans="1:17" ht="14" customHeight="1" x14ac:dyDescent="0.2">
      <c r="A4482" s="46">
        <v>4480</v>
      </c>
      <c r="B4482" s="63">
        <v>-80.759683333333328</v>
      </c>
      <c r="C4482" s="63">
        <v>24.817916666666665</v>
      </c>
      <c r="D4482" s="74">
        <v>7</v>
      </c>
      <c r="E4482" s="75">
        <v>0</v>
      </c>
      <c r="F4482" s="64">
        <v>39368</v>
      </c>
      <c r="G4482" s="65">
        <v>0.83888888888888891</v>
      </c>
      <c r="H4482" s="66">
        <v>28.345333333333333</v>
      </c>
      <c r="I4482" s="66">
        <v>35.379333333333335</v>
      </c>
      <c r="J4482" s="67">
        <v>0.46970151538745586</v>
      </c>
      <c r="K4482" s="67">
        <v>0.36001557087031155</v>
      </c>
      <c r="M4482" s="67">
        <v>1.7000000000000001E-2</v>
      </c>
      <c r="N4482" s="67">
        <v>0.06</v>
      </c>
      <c r="Q4482" s="67">
        <v>0</v>
      </c>
    </row>
    <row r="4483" spans="1:17" ht="14" customHeight="1" x14ac:dyDescent="0.2">
      <c r="A4483" s="46">
        <v>4481</v>
      </c>
      <c r="B4483" s="63">
        <v>-80.742016666666672</v>
      </c>
      <c r="C4483" s="63">
        <v>24.7926</v>
      </c>
      <c r="D4483" s="74">
        <v>8</v>
      </c>
      <c r="E4483" s="75">
        <v>0</v>
      </c>
      <c r="F4483" s="64">
        <v>39368</v>
      </c>
      <c r="G4483" s="65">
        <v>0.85555555555555562</v>
      </c>
      <c r="H4483" s="66">
        <v>28.589000000000002</v>
      </c>
      <c r="I4483" s="66">
        <v>36.1</v>
      </c>
      <c r="J4483" s="67">
        <v>0.44134595515454844</v>
      </c>
      <c r="K4483" s="67">
        <v>0.2090945836924743</v>
      </c>
      <c r="M4483" s="67">
        <v>1E-3</v>
      </c>
      <c r="N4483" s="67">
        <v>0</v>
      </c>
      <c r="Q4483" s="67">
        <v>0</v>
      </c>
    </row>
    <row r="4484" spans="1:17" ht="14" customHeight="1" x14ac:dyDescent="0.2">
      <c r="A4484" s="46">
        <v>4482</v>
      </c>
      <c r="B4484" s="63">
        <v>-80.725566666666666</v>
      </c>
      <c r="C4484" s="63">
        <v>24.762333333333334</v>
      </c>
      <c r="D4484" s="74">
        <v>9</v>
      </c>
      <c r="E4484" s="75">
        <v>0</v>
      </c>
      <c r="F4484" s="64">
        <v>39368</v>
      </c>
      <c r="G4484" s="65">
        <v>0.87291666666666667</v>
      </c>
      <c r="H4484" s="66">
        <v>28.529666666666667</v>
      </c>
      <c r="I4484" s="66">
        <v>36.076999999999998</v>
      </c>
      <c r="J4484" s="67">
        <v>0.15445440456277848</v>
      </c>
      <c r="K4484" s="67">
        <v>6.6262952802208494E-2</v>
      </c>
      <c r="M4484" s="67">
        <v>0</v>
      </c>
      <c r="N4484" s="67">
        <v>0</v>
      </c>
      <c r="Q4484" s="67">
        <v>0</v>
      </c>
    </row>
    <row r="4485" spans="1:17" ht="14" customHeight="1" x14ac:dyDescent="0.2">
      <c r="A4485" s="46">
        <v>4483</v>
      </c>
      <c r="B4485" s="63">
        <v>-80.691900000000004</v>
      </c>
      <c r="C4485" s="63">
        <v>24.716166666666666</v>
      </c>
      <c r="D4485" s="74">
        <v>9.5</v>
      </c>
      <c r="E4485" s="75">
        <v>0</v>
      </c>
      <c r="F4485" s="64">
        <v>39368</v>
      </c>
      <c r="G4485" s="65">
        <v>0.90347222222222223</v>
      </c>
      <c r="H4485" s="66">
        <v>28.867000000000001</v>
      </c>
      <c r="I4485" s="66">
        <v>36.426000000000002</v>
      </c>
      <c r="J4485" s="67">
        <v>0.15045126664754449</v>
      </c>
      <c r="K4485" s="67">
        <v>5.6752783123667758E-2</v>
      </c>
      <c r="M4485" s="67">
        <v>0</v>
      </c>
      <c r="N4485" s="67">
        <v>0</v>
      </c>
      <c r="Q4485" s="67">
        <v>0</v>
      </c>
    </row>
    <row r="4486" spans="1:17" ht="14" customHeight="1" x14ac:dyDescent="0.2">
      <c r="A4486" s="46">
        <v>4484</v>
      </c>
      <c r="B4486" s="63">
        <v>-80.855616666666663</v>
      </c>
      <c r="C4486" s="63">
        <v>24.783566666666665</v>
      </c>
      <c r="D4486" s="74">
        <v>10</v>
      </c>
      <c r="E4486" s="75">
        <v>0</v>
      </c>
      <c r="F4486" s="64">
        <v>39368</v>
      </c>
      <c r="G4486" s="65">
        <v>0.96666666666666667</v>
      </c>
      <c r="H4486" s="66">
        <v>27.894666666666666</v>
      </c>
      <c r="I4486" s="66">
        <v>34.585666666666668</v>
      </c>
      <c r="J4486" s="67">
        <v>0.35427770549820892</v>
      </c>
      <c r="K4486" s="67">
        <v>0.25111847470289811</v>
      </c>
      <c r="M4486" s="67">
        <v>2.1000000000000001E-2</v>
      </c>
      <c r="N4486" s="67">
        <v>0.42</v>
      </c>
      <c r="Q4486" s="67">
        <v>0.89</v>
      </c>
    </row>
    <row r="4487" spans="1:17" ht="14" customHeight="1" x14ac:dyDescent="0.2">
      <c r="A4487" s="46">
        <v>4485</v>
      </c>
      <c r="B4487" s="63">
        <v>-80.845683333333326</v>
      </c>
      <c r="C4487" s="63">
        <v>24.75</v>
      </c>
      <c r="D4487" s="74">
        <v>11</v>
      </c>
      <c r="E4487" s="75">
        <v>0</v>
      </c>
      <c r="F4487" s="64">
        <v>39368</v>
      </c>
      <c r="G4487" s="65">
        <v>0.98263888888888884</v>
      </c>
      <c r="H4487" s="66">
        <v>28.452000000000002</v>
      </c>
      <c r="I4487" s="66">
        <v>36.005000000000003</v>
      </c>
      <c r="J4487" s="67">
        <v>0.42266464488345645</v>
      </c>
      <c r="K4487" s="67">
        <v>0.17222118496693703</v>
      </c>
      <c r="M4487" s="67">
        <v>0.01</v>
      </c>
      <c r="N4487" s="67">
        <v>0</v>
      </c>
      <c r="Q4487" s="67">
        <v>0</v>
      </c>
    </row>
    <row r="4488" spans="1:17" ht="14" customHeight="1" x14ac:dyDescent="0.2">
      <c r="A4488" s="46">
        <v>4486</v>
      </c>
      <c r="B4488" s="63">
        <v>-80.834733333333332</v>
      </c>
      <c r="C4488" s="63">
        <v>24.712716666666665</v>
      </c>
      <c r="D4488" s="74">
        <v>12</v>
      </c>
      <c r="E4488" s="75">
        <v>0</v>
      </c>
      <c r="F4488" s="64">
        <v>39368</v>
      </c>
      <c r="G4488" s="65">
        <v>0.99791666666666667</v>
      </c>
      <c r="H4488" s="66">
        <v>28.580666666666669</v>
      </c>
      <c r="I4488" s="66">
        <v>36.108333333333341</v>
      </c>
      <c r="J4488" s="67">
        <v>0.184811533753303</v>
      </c>
      <c r="K4488" s="67">
        <v>7.824752073884475E-2</v>
      </c>
      <c r="M4488" s="67">
        <v>0</v>
      </c>
      <c r="N4488" s="67">
        <v>0.05</v>
      </c>
      <c r="Q4488" s="67">
        <v>0</v>
      </c>
    </row>
    <row r="4489" spans="1:17" ht="14" customHeight="1" x14ac:dyDescent="0.2">
      <c r="A4489" s="46">
        <v>4487</v>
      </c>
      <c r="B4489" s="63">
        <v>-81.029866666666663</v>
      </c>
      <c r="C4489" s="63">
        <v>24.701016666666668</v>
      </c>
      <c r="D4489" s="74">
        <v>13</v>
      </c>
      <c r="E4489" s="75">
        <v>0</v>
      </c>
      <c r="F4489" s="64">
        <v>39369</v>
      </c>
      <c r="G4489" s="65">
        <v>5.6944444444444443E-2</v>
      </c>
      <c r="H4489" s="66">
        <v>28.077000000000002</v>
      </c>
      <c r="I4489" s="66">
        <v>34.993000000000002</v>
      </c>
      <c r="J4489" s="67">
        <v>0.644505204352674</v>
      </c>
      <c r="K4489" s="67">
        <v>0.52244398030084915</v>
      </c>
      <c r="M4489" s="67">
        <v>8.0000000000000002E-3</v>
      </c>
      <c r="N4489" s="67">
        <v>0.56000000000000005</v>
      </c>
      <c r="Q4489" s="67">
        <v>0</v>
      </c>
    </row>
    <row r="4490" spans="1:17" ht="14" customHeight="1" x14ac:dyDescent="0.2">
      <c r="A4490" s="46">
        <v>4488</v>
      </c>
      <c r="B4490" s="63">
        <v>-81.023566666666667</v>
      </c>
      <c r="C4490" s="63">
        <v>24.675316666666667</v>
      </c>
      <c r="D4490" s="74">
        <v>14</v>
      </c>
      <c r="E4490" s="75">
        <v>0</v>
      </c>
      <c r="F4490" s="64">
        <v>39369</v>
      </c>
      <c r="G4490" s="65">
        <v>6.805555555555555E-2</v>
      </c>
      <c r="H4490" s="66">
        <v>28.509</v>
      </c>
      <c r="I4490" s="66">
        <v>36.022000000000006</v>
      </c>
      <c r="J4490" s="67">
        <v>0.39397548982427943</v>
      </c>
      <c r="K4490" s="67">
        <v>0.17358342911425845</v>
      </c>
      <c r="M4490" s="67">
        <v>3.0000000000000001E-3</v>
      </c>
      <c r="N4490" s="67">
        <v>0.09</v>
      </c>
      <c r="Q4490" s="67">
        <v>0</v>
      </c>
    </row>
    <row r="4491" spans="1:17" ht="14" customHeight="1" x14ac:dyDescent="0.2">
      <c r="A4491" s="46">
        <v>4489</v>
      </c>
      <c r="B4491" s="63">
        <v>-81.01688333333334</v>
      </c>
      <c r="C4491" s="63">
        <v>24.643983333333335</v>
      </c>
      <c r="D4491" s="74">
        <v>15</v>
      </c>
      <c r="E4491" s="75">
        <v>0</v>
      </c>
      <c r="F4491" s="64">
        <v>39369</v>
      </c>
      <c r="G4491" s="65">
        <v>7.9861111111111105E-2</v>
      </c>
      <c r="H4491" s="66">
        <v>28.616</v>
      </c>
      <c r="I4491" s="66">
        <v>36.111000000000004</v>
      </c>
      <c r="J4491" s="67">
        <v>0.25720161105378447</v>
      </c>
      <c r="K4491" s="67">
        <v>0.1205704101232952</v>
      </c>
      <c r="M4491" s="67">
        <v>7.0000000000000001E-3</v>
      </c>
      <c r="N4491" s="67">
        <v>0.11</v>
      </c>
      <c r="Q4491" s="67">
        <v>0</v>
      </c>
    </row>
    <row r="4492" spans="1:17" ht="14" customHeight="1" x14ac:dyDescent="0.2">
      <c r="A4492" s="46">
        <v>4490</v>
      </c>
      <c r="B4492" s="63">
        <v>-80.996549999999999</v>
      </c>
      <c r="C4492" s="63">
        <v>24.591883333333332</v>
      </c>
      <c r="D4492" s="74">
        <v>15.5</v>
      </c>
      <c r="E4492" s="75">
        <v>0</v>
      </c>
      <c r="F4492" s="64">
        <v>39369</v>
      </c>
      <c r="G4492" s="65">
        <v>0.11458333333333333</v>
      </c>
      <c r="H4492" s="66">
        <v>28.729000000000003</v>
      </c>
      <c r="I4492" s="66">
        <v>36.091000000000001</v>
      </c>
      <c r="J4492" s="67">
        <v>0.12609884432987101</v>
      </c>
      <c r="K4492" s="67">
        <v>7.8402543922586304E-2</v>
      </c>
      <c r="M4492" s="67">
        <v>0.03</v>
      </c>
      <c r="N4492" s="67">
        <v>0.02</v>
      </c>
      <c r="Q4492" s="67">
        <v>0</v>
      </c>
    </row>
    <row r="4493" spans="1:17" ht="14" customHeight="1" x14ac:dyDescent="0.2">
      <c r="A4493" s="46">
        <v>4491</v>
      </c>
      <c r="B4493" s="63">
        <v>-81.200599999999994</v>
      </c>
      <c r="C4493" s="63">
        <v>24.672733333333333</v>
      </c>
      <c r="D4493" s="74">
        <v>16</v>
      </c>
      <c r="E4493" s="75">
        <v>0</v>
      </c>
      <c r="F4493" s="64">
        <v>39369</v>
      </c>
      <c r="G4493" s="65">
        <v>0.17847222222222223</v>
      </c>
      <c r="H4493" s="66">
        <v>28.173666666666666</v>
      </c>
      <c r="I4493" s="66">
        <v>35.681333333333335</v>
      </c>
      <c r="J4493" s="67">
        <v>0.63783330782728398</v>
      </c>
      <c r="K4493" s="67">
        <v>0.2765671726848048</v>
      </c>
      <c r="L4493" s="67">
        <v>0</v>
      </c>
      <c r="M4493" s="67">
        <v>1.7000000000000001E-2</v>
      </c>
      <c r="N4493" s="67">
        <v>0.38</v>
      </c>
      <c r="Q4493" s="67">
        <v>0</v>
      </c>
    </row>
    <row r="4494" spans="1:17" ht="14" customHeight="1" x14ac:dyDescent="0.2">
      <c r="A4494" s="46">
        <v>4492</v>
      </c>
      <c r="B4494" s="63">
        <v>-81.195383333333339</v>
      </c>
      <c r="C4494" s="63">
        <v>24.634616666666666</v>
      </c>
      <c r="D4494" s="74">
        <v>17</v>
      </c>
      <c r="E4494" s="75">
        <v>0</v>
      </c>
      <c r="F4494" s="64">
        <v>39369</v>
      </c>
      <c r="G4494" s="65">
        <v>0.20277777777777781</v>
      </c>
      <c r="H4494" s="66">
        <v>28.306000000000001</v>
      </c>
      <c r="I4494" s="66">
        <v>35.967000000000006</v>
      </c>
      <c r="J4494" s="67">
        <v>0.35828084341344302</v>
      </c>
      <c r="K4494" s="67">
        <v>0.12069083685479406</v>
      </c>
      <c r="L4494" s="67">
        <v>0</v>
      </c>
      <c r="M4494" s="67">
        <v>3.0000000000000001E-3</v>
      </c>
      <c r="N4494" s="67">
        <v>0.02</v>
      </c>
      <c r="Q4494" s="67">
        <v>0</v>
      </c>
    </row>
    <row r="4495" spans="1:17" ht="14" customHeight="1" x14ac:dyDescent="0.2">
      <c r="A4495" s="46">
        <v>4493</v>
      </c>
      <c r="B4495" s="63">
        <v>-81.186366666666672</v>
      </c>
      <c r="C4495" s="63">
        <v>24.597466666666666</v>
      </c>
      <c r="D4495" s="74">
        <v>18</v>
      </c>
      <c r="E4495" s="75">
        <v>0</v>
      </c>
      <c r="F4495" s="64">
        <v>39369</v>
      </c>
      <c r="G4495" s="65">
        <v>0.22916666666666666</v>
      </c>
      <c r="H4495" s="66">
        <v>28.585999999999999</v>
      </c>
      <c r="I4495" s="66">
        <v>36.115666666666662</v>
      </c>
      <c r="J4495" s="67">
        <v>0.25419925761735901</v>
      </c>
      <c r="K4495" s="67">
        <v>9.5645261199253012E-2</v>
      </c>
      <c r="M4495" s="67">
        <v>0</v>
      </c>
      <c r="N4495" s="67">
        <v>0</v>
      </c>
      <c r="Q4495" s="67">
        <v>0</v>
      </c>
    </row>
    <row r="4496" spans="1:17" ht="14" customHeight="1" x14ac:dyDescent="0.2">
      <c r="A4496" s="46">
        <v>4494</v>
      </c>
      <c r="B4496" s="63">
        <v>-81.394999999999996</v>
      </c>
      <c r="C4496" s="63">
        <v>24.481666666666666</v>
      </c>
      <c r="D4496" s="74">
        <v>21.5</v>
      </c>
      <c r="E4496" s="75">
        <v>0</v>
      </c>
      <c r="F4496" s="64">
        <v>39369</v>
      </c>
      <c r="G4496" s="65">
        <v>0.54583333333333328</v>
      </c>
      <c r="H4496" s="66">
        <v>28.551333333333332</v>
      </c>
      <c r="I4496" s="66">
        <v>36.076000000000001</v>
      </c>
      <c r="J4496" s="67">
        <v>7.672681004198499E-3</v>
      </c>
      <c r="K4496" s="67">
        <v>2.6260735842391331E-2</v>
      </c>
      <c r="M4496" s="67">
        <v>1.57</v>
      </c>
      <c r="Q4496" s="67">
        <v>7.7</v>
      </c>
    </row>
    <row r="4497" spans="1:17" ht="14" customHeight="1" x14ac:dyDescent="0.2">
      <c r="A4497" s="46">
        <v>4495</v>
      </c>
      <c r="B4497" s="63">
        <v>-81.415300000000002</v>
      </c>
      <c r="C4497" s="63">
        <v>24.536866666666668</v>
      </c>
      <c r="D4497" s="74">
        <v>21</v>
      </c>
      <c r="E4497" s="75">
        <v>0</v>
      </c>
      <c r="F4497" s="64">
        <v>39369</v>
      </c>
      <c r="G4497" s="65">
        <v>0.58819444444444446</v>
      </c>
      <c r="H4497" s="66">
        <v>28.650333333333332</v>
      </c>
      <c r="I4497" s="66">
        <v>36.05533333333333</v>
      </c>
      <c r="J4497" s="67"/>
      <c r="K4497" s="67"/>
    </row>
    <row r="4498" spans="1:17" ht="14" customHeight="1" x14ac:dyDescent="0.2">
      <c r="A4498" s="46">
        <v>4496</v>
      </c>
      <c r="B4498" s="63">
        <v>-81.420900000000003</v>
      </c>
      <c r="C4498" s="63">
        <v>24.573866666666667</v>
      </c>
      <c r="D4498" s="74">
        <v>20</v>
      </c>
      <c r="E4498" s="75">
        <v>0</v>
      </c>
      <c r="F4498" s="64">
        <v>39369</v>
      </c>
      <c r="G4498" s="65">
        <v>0.60972222222222217</v>
      </c>
      <c r="H4498" s="66">
        <v>28.274666666666665</v>
      </c>
      <c r="I4498" s="66">
        <v>35.791333333333334</v>
      </c>
      <c r="J4498" s="67">
        <v>0.54142440303539852</v>
      </c>
      <c r="K4498" s="67">
        <v>0.26727198252094136</v>
      </c>
      <c r="M4498" s="67">
        <v>5.0000000000000001E-3</v>
      </c>
      <c r="N4498" s="67">
        <v>0.23</v>
      </c>
      <c r="Q4498" s="67">
        <v>1</v>
      </c>
    </row>
    <row r="4499" spans="1:17" ht="14" customHeight="1" x14ac:dyDescent="0.2">
      <c r="A4499" s="46">
        <v>4497</v>
      </c>
      <c r="B4499" s="63">
        <v>-81.423533333333339</v>
      </c>
      <c r="C4499" s="63">
        <v>24.609666666666666</v>
      </c>
      <c r="D4499" s="74">
        <v>19</v>
      </c>
      <c r="E4499" s="75">
        <v>0</v>
      </c>
      <c r="F4499" s="64">
        <v>39369</v>
      </c>
      <c r="G4499" s="65">
        <v>0.63263888888888886</v>
      </c>
      <c r="H4499" s="66">
        <v>28.155333333333331</v>
      </c>
      <c r="I4499" s="66">
        <v>35.929333333333339</v>
      </c>
      <c r="J4499" s="67">
        <v>0.553100221954831</v>
      </c>
      <c r="K4499" s="67">
        <v>0.19073228715139032</v>
      </c>
      <c r="M4499" s="67">
        <v>0</v>
      </c>
      <c r="N4499" s="67">
        <v>0.25</v>
      </c>
      <c r="Q4499" s="67">
        <v>0.69</v>
      </c>
    </row>
    <row r="4500" spans="1:17" ht="14" customHeight="1" x14ac:dyDescent="0.2">
      <c r="A4500" s="46">
        <v>4498</v>
      </c>
      <c r="B4500" s="63">
        <v>-81.83056666666667</v>
      </c>
      <c r="C4500" s="63">
        <v>24.396283333333333</v>
      </c>
      <c r="D4500" s="74">
        <v>22.5</v>
      </c>
      <c r="E4500" s="75">
        <v>0</v>
      </c>
      <c r="F4500" s="64">
        <v>39369</v>
      </c>
      <c r="G4500" s="65">
        <v>0.8666666666666667</v>
      </c>
      <c r="H4500" s="66">
        <v>28.697333333333336</v>
      </c>
      <c r="I4500" s="66">
        <v>36.099666666666671</v>
      </c>
      <c r="J4500" s="67">
        <v>0.20382643885066448</v>
      </c>
      <c r="K4500" s="67">
        <v>6.6139417300523667E-2</v>
      </c>
      <c r="M4500" s="67">
        <v>1.7000000000000001E-2</v>
      </c>
      <c r="N4500" s="67">
        <v>0</v>
      </c>
      <c r="Q4500" s="67">
        <v>0</v>
      </c>
    </row>
    <row r="4501" spans="1:17" ht="14" customHeight="1" x14ac:dyDescent="0.2">
      <c r="A4501" s="46">
        <v>4499</v>
      </c>
      <c r="B4501" s="63">
        <v>-81.828683333333331</v>
      </c>
      <c r="C4501" s="63">
        <v>24.454366666666665</v>
      </c>
      <c r="D4501" s="74">
        <v>22</v>
      </c>
      <c r="E4501" s="75">
        <v>0</v>
      </c>
      <c r="F4501" s="64">
        <v>39369</v>
      </c>
      <c r="G4501" s="65">
        <v>0.90763888888888899</v>
      </c>
      <c r="H4501" s="66">
        <v>28.709</v>
      </c>
      <c r="I4501" s="66">
        <v>36.075000000000003</v>
      </c>
      <c r="J4501" s="67">
        <v>0.37295901576930091</v>
      </c>
      <c r="K4501" s="67">
        <v>9.4000835526691931E-2</v>
      </c>
      <c r="M4501" s="67">
        <v>7.3999999999999996E-2</v>
      </c>
      <c r="N4501" s="67">
        <v>0</v>
      </c>
      <c r="Q4501" s="67">
        <v>0.02</v>
      </c>
    </row>
    <row r="4502" spans="1:17" ht="14" customHeight="1" x14ac:dyDescent="0.2">
      <c r="A4502" s="46">
        <v>4500</v>
      </c>
      <c r="B4502" s="63">
        <v>-81.830283333333327</v>
      </c>
      <c r="C4502" s="63">
        <v>24.485316666666666</v>
      </c>
      <c r="D4502" s="74">
        <v>23</v>
      </c>
      <c r="E4502" s="75">
        <v>0</v>
      </c>
      <c r="F4502" s="64">
        <v>39369</v>
      </c>
      <c r="G4502" s="65">
        <v>0.9243055555555556</v>
      </c>
      <c r="H4502" s="66">
        <v>28.37</v>
      </c>
      <c r="I4502" s="66">
        <v>35.93866666666667</v>
      </c>
      <c r="J4502" s="67">
        <v>0.406318498396251</v>
      </c>
      <c r="K4502" s="67">
        <v>0.10328334575120864</v>
      </c>
      <c r="L4502" s="67">
        <v>0</v>
      </c>
      <c r="M4502" s="67">
        <v>2.7E-2</v>
      </c>
      <c r="N4502" s="67">
        <v>0</v>
      </c>
      <c r="Q4502" s="67">
        <v>0.75</v>
      </c>
    </row>
    <row r="4503" spans="1:17" ht="14" customHeight="1" x14ac:dyDescent="0.2">
      <c r="A4503" s="46">
        <v>4501</v>
      </c>
      <c r="B4503" s="63">
        <v>-81.83</v>
      </c>
      <c r="C4503" s="63">
        <v>24.536966666666668</v>
      </c>
      <c r="D4503" s="74">
        <v>24</v>
      </c>
      <c r="E4503" s="75">
        <v>0</v>
      </c>
      <c r="F4503" s="64">
        <v>39369</v>
      </c>
      <c r="G4503" s="65">
        <v>0.95416666666666661</v>
      </c>
      <c r="H4503" s="66">
        <v>28.578333333333333</v>
      </c>
      <c r="I4503" s="66">
        <v>36.002000000000002</v>
      </c>
      <c r="J4503" s="67">
        <v>0.48237811878569703</v>
      </c>
      <c r="K4503" s="67">
        <v>0.13112604597167496</v>
      </c>
      <c r="L4503" s="67">
        <v>0.16</v>
      </c>
      <c r="M4503" s="67">
        <v>1.7999999999999999E-2</v>
      </c>
      <c r="N4503" s="67">
        <v>0.52</v>
      </c>
      <c r="Q4503" s="67">
        <v>1.8</v>
      </c>
    </row>
    <row r="4504" spans="1:17" ht="14" customHeight="1" x14ac:dyDescent="0.2">
      <c r="A4504" s="46">
        <v>4502</v>
      </c>
      <c r="B4504" s="63">
        <v>-82.769616666666664</v>
      </c>
      <c r="C4504" s="63">
        <v>24.589716666666668</v>
      </c>
      <c r="D4504" s="74">
        <v>27</v>
      </c>
      <c r="E4504" s="75">
        <v>0</v>
      </c>
      <c r="F4504" s="64">
        <v>39370</v>
      </c>
      <c r="G4504" s="65">
        <v>0.46666666666666662</v>
      </c>
      <c r="H4504" s="66">
        <v>28.571333333333332</v>
      </c>
      <c r="I4504" s="66">
        <v>36.044000000000004</v>
      </c>
      <c r="J4504" s="67"/>
      <c r="K4504" s="67"/>
      <c r="M4504" s="67">
        <v>2.5999999999999999E-2</v>
      </c>
      <c r="N4504" s="67">
        <v>0</v>
      </c>
      <c r="Q4504" s="67">
        <v>0</v>
      </c>
    </row>
    <row r="4505" spans="1:17" ht="14" customHeight="1" x14ac:dyDescent="0.2">
      <c r="A4505" s="46">
        <v>4503</v>
      </c>
      <c r="B4505" s="63">
        <v>-82.768783333333332</v>
      </c>
      <c r="C4505" s="63">
        <v>24.4922</v>
      </c>
      <c r="D4505" s="74">
        <v>26</v>
      </c>
      <c r="E4505" s="75">
        <v>0</v>
      </c>
      <c r="F4505" s="64">
        <v>39370</v>
      </c>
      <c r="G4505" s="65">
        <v>0.50763888888888886</v>
      </c>
      <c r="H4505" s="66">
        <v>28.618000000000002</v>
      </c>
      <c r="I4505" s="66">
        <v>36.059000000000005</v>
      </c>
      <c r="J4505" s="67"/>
      <c r="K4505" s="67"/>
      <c r="M4505" s="67">
        <v>3.2000000000000001E-2</v>
      </c>
      <c r="N4505" s="67">
        <v>0</v>
      </c>
      <c r="Q4505" s="67">
        <v>0.43</v>
      </c>
    </row>
    <row r="4506" spans="1:17" ht="14" customHeight="1" x14ac:dyDescent="0.2">
      <c r="A4506" s="46">
        <v>4504</v>
      </c>
      <c r="B4506" s="63">
        <v>-82.768233333333328</v>
      </c>
      <c r="C4506" s="63">
        <v>24.393750000000001</v>
      </c>
      <c r="D4506" s="74">
        <v>25</v>
      </c>
      <c r="E4506" s="75">
        <v>0</v>
      </c>
      <c r="F4506" s="64">
        <v>39370</v>
      </c>
      <c r="G4506" s="65">
        <v>0.54236111111111118</v>
      </c>
      <c r="H4506" s="66">
        <v>28.67</v>
      </c>
      <c r="I4506" s="66">
        <v>36.087000000000003</v>
      </c>
      <c r="J4506" s="67">
        <v>0.25153049900720298</v>
      </c>
      <c r="K4506" s="67">
        <v>0.10552111719275553</v>
      </c>
      <c r="M4506" s="67">
        <v>2.5000000000000001E-2</v>
      </c>
      <c r="N4506" s="67">
        <v>0</v>
      </c>
      <c r="Q4506" s="67">
        <v>0</v>
      </c>
    </row>
    <row r="4507" spans="1:17" ht="14" customHeight="1" x14ac:dyDescent="0.2">
      <c r="A4507" s="46">
        <v>4505</v>
      </c>
      <c r="B4507" s="63">
        <v>-83.042500000000004</v>
      </c>
      <c r="C4507" s="63">
        <v>24.468483333333332</v>
      </c>
      <c r="D4507" s="74" t="s">
        <v>24</v>
      </c>
      <c r="E4507" s="75">
        <v>0</v>
      </c>
      <c r="F4507" s="64">
        <v>39370</v>
      </c>
      <c r="G4507" s="65">
        <v>0.61875000000000002</v>
      </c>
      <c r="H4507" s="66">
        <v>29.051000000000002</v>
      </c>
      <c r="I4507" s="66">
        <v>36.015000000000001</v>
      </c>
      <c r="J4507" s="67">
        <v>0.28655795576550047</v>
      </c>
      <c r="K4507" s="67">
        <v>9.8120867070619677E-2</v>
      </c>
      <c r="M4507" s="67">
        <v>4.1000000000000002E-2</v>
      </c>
      <c r="N4507" s="67">
        <v>0.12</v>
      </c>
      <c r="Q4507" s="67">
        <v>0</v>
      </c>
    </row>
    <row r="4508" spans="1:17" ht="14" customHeight="1" x14ac:dyDescent="0.2">
      <c r="A4508" s="46">
        <v>4506</v>
      </c>
      <c r="B4508" s="63">
        <v>-82.972066666666663</v>
      </c>
      <c r="C4508" s="63">
        <v>24.549333333333333</v>
      </c>
      <c r="D4508" s="74" t="s">
        <v>25</v>
      </c>
      <c r="E4508" s="75">
        <v>0</v>
      </c>
      <c r="F4508" s="64">
        <v>39370</v>
      </c>
      <c r="G4508" s="65">
        <v>0.65347222222222223</v>
      </c>
      <c r="H4508" s="66">
        <v>29.033000000000001</v>
      </c>
      <c r="I4508" s="66">
        <v>36.003</v>
      </c>
      <c r="J4508" s="67">
        <v>0.33759796418473398</v>
      </c>
      <c r="K4508" s="67">
        <v>7.831161397922104E-2</v>
      </c>
      <c r="M4508" s="67">
        <v>0.05</v>
      </c>
      <c r="N4508" s="67">
        <v>0.14000000000000001</v>
      </c>
      <c r="Q4508" s="67">
        <v>0</v>
      </c>
    </row>
    <row r="4509" spans="1:17" ht="14" customHeight="1" x14ac:dyDescent="0.2">
      <c r="A4509" s="46">
        <v>4507</v>
      </c>
      <c r="B4509" s="63">
        <v>-82.91043333333333</v>
      </c>
      <c r="C4509" s="63">
        <v>24.618916666666667</v>
      </c>
      <c r="D4509" s="74" t="s">
        <v>26</v>
      </c>
      <c r="E4509" s="75">
        <v>0</v>
      </c>
      <c r="F4509" s="64">
        <v>39370</v>
      </c>
      <c r="G4509" s="65">
        <v>0.68125000000000002</v>
      </c>
      <c r="H4509" s="66">
        <v>28.512</v>
      </c>
      <c r="I4509" s="66">
        <v>35.816000000000003</v>
      </c>
      <c r="J4509" s="67">
        <v>0.5240774720693846</v>
      </c>
      <c r="K4509" s="67">
        <v>0.11615301215123067</v>
      </c>
      <c r="M4509" s="67">
        <v>3.7999999999999999E-2</v>
      </c>
      <c r="N4509" s="67">
        <v>0.05</v>
      </c>
      <c r="Q4509" s="67">
        <v>0</v>
      </c>
    </row>
    <row r="4510" spans="1:17" ht="14" customHeight="1" x14ac:dyDescent="0.2">
      <c r="A4510" s="46">
        <v>4508</v>
      </c>
      <c r="B4510" s="63">
        <v>-82.750200000000007</v>
      </c>
      <c r="C4510" s="63">
        <v>24.728100000000001</v>
      </c>
      <c r="D4510" s="74">
        <v>28</v>
      </c>
      <c r="E4510" s="75">
        <v>0</v>
      </c>
      <c r="F4510" s="64">
        <v>39370</v>
      </c>
      <c r="G4510" s="65">
        <v>0.78749999999999998</v>
      </c>
      <c r="H4510" s="66">
        <v>28.614999999999998</v>
      </c>
      <c r="I4510" s="66">
        <v>35.967666666666673</v>
      </c>
      <c r="J4510" s="67">
        <v>0.236185136998806</v>
      </c>
      <c r="K4510" s="67">
        <v>7.1017388966339134E-2</v>
      </c>
      <c r="L4510" s="67">
        <v>0.1</v>
      </c>
      <c r="M4510" s="67">
        <v>2.1000000000000001E-2</v>
      </c>
      <c r="N4510" s="67">
        <v>0</v>
      </c>
      <c r="Q4510" s="67">
        <v>0</v>
      </c>
    </row>
    <row r="4511" spans="1:17" ht="14" customHeight="1" x14ac:dyDescent="0.2">
      <c r="A4511" s="46">
        <v>4509</v>
      </c>
      <c r="B4511" s="63">
        <v>-82.617333333333335</v>
      </c>
      <c r="C4511" s="63">
        <v>24.899083333333333</v>
      </c>
      <c r="D4511" s="74">
        <v>28.5</v>
      </c>
      <c r="E4511" s="75">
        <v>0</v>
      </c>
      <c r="F4511" s="64">
        <v>39370</v>
      </c>
      <c r="G4511" s="65">
        <v>0.8965277777777777</v>
      </c>
      <c r="H4511" s="66">
        <v>28.76</v>
      </c>
      <c r="I4511" s="66">
        <v>36.047000000000004</v>
      </c>
      <c r="J4511" s="67">
        <v>0.59079643732328446</v>
      </c>
      <c r="K4511" s="67">
        <v>0.13651980694610119</v>
      </c>
      <c r="M4511" s="67">
        <v>3.5999999999999997E-2</v>
      </c>
      <c r="N4511" s="67">
        <v>0</v>
      </c>
      <c r="Q4511" s="67">
        <v>1.1000000000000001</v>
      </c>
    </row>
    <row r="4512" spans="1:17" ht="14" customHeight="1" x14ac:dyDescent="0.2">
      <c r="A4512" s="46">
        <v>4510</v>
      </c>
      <c r="B4512" s="63">
        <v>-82.479699999999994</v>
      </c>
      <c r="C4512" s="63">
        <v>25.063183333333335</v>
      </c>
      <c r="D4512" s="74">
        <v>29</v>
      </c>
      <c r="E4512" s="75">
        <v>0</v>
      </c>
      <c r="F4512" s="64">
        <v>39370</v>
      </c>
      <c r="G4512" s="65">
        <v>0.97916666666666663</v>
      </c>
      <c r="H4512" s="66">
        <v>28.8</v>
      </c>
      <c r="I4512" s="66">
        <v>36.72</v>
      </c>
      <c r="J4512" s="67">
        <v>0.38763718812515902</v>
      </c>
      <c r="K4512" s="67">
        <v>0.1009439553208734</v>
      </c>
      <c r="L4512" s="67">
        <v>0</v>
      </c>
      <c r="M4512" s="67">
        <v>4.3999999999999997E-2</v>
      </c>
      <c r="N4512" s="67">
        <v>0</v>
      </c>
      <c r="Q4512" s="67">
        <v>1.1000000000000001</v>
      </c>
    </row>
    <row r="4513" spans="1:17" ht="14" customHeight="1" x14ac:dyDescent="0.2">
      <c r="A4513" s="46">
        <v>4511</v>
      </c>
      <c r="B4513" s="63">
        <v>-82.350233333333335</v>
      </c>
      <c r="C4513" s="63">
        <v>25.225383333333333</v>
      </c>
      <c r="D4513" s="74">
        <v>29.5</v>
      </c>
      <c r="E4513" s="75">
        <v>0</v>
      </c>
      <c r="F4513" s="64">
        <v>39371</v>
      </c>
      <c r="G4513" s="65">
        <v>7.9166666666666663E-2</v>
      </c>
      <c r="H4513" s="66">
        <v>28.711000000000002</v>
      </c>
      <c r="I4513" s="66">
        <v>36.399000000000001</v>
      </c>
      <c r="J4513" s="67">
        <v>0.40832006735386805</v>
      </c>
      <c r="K4513" s="67">
        <v>0.13431430646726322</v>
      </c>
      <c r="M4513" s="67">
        <v>1.4999999999999999E-2</v>
      </c>
      <c r="N4513" s="67">
        <v>0</v>
      </c>
      <c r="Q4513" s="67">
        <v>1.6</v>
      </c>
    </row>
    <row r="4514" spans="1:17" ht="14" customHeight="1" x14ac:dyDescent="0.2">
      <c r="A4514" s="46">
        <v>4512</v>
      </c>
      <c r="B4514" s="63">
        <v>-82.210700000000003</v>
      </c>
      <c r="C4514" s="63">
        <v>25.401733333333333</v>
      </c>
      <c r="D4514" s="74">
        <v>30</v>
      </c>
      <c r="E4514" s="75">
        <v>0</v>
      </c>
      <c r="F4514" s="64">
        <v>39371</v>
      </c>
      <c r="G4514" s="65">
        <v>0.16041666666666668</v>
      </c>
      <c r="H4514" s="66">
        <v>28.710999999999999</v>
      </c>
      <c r="I4514" s="66">
        <v>36.965000000000003</v>
      </c>
      <c r="J4514" s="67">
        <v>0.59413238558597947</v>
      </c>
      <c r="K4514" s="67">
        <v>0.2466956424711137</v>
      </c>
      <c r="L4514" s="67">
        <v>0</v>
      </c>
      <c r="M4514" s="67">
        <v>4.3999999999999997E-2</v>
      </c>
      <c r="N4514" s="67">
        <v>0</v>
      </c>
      <c r="Q4514" s="67">
        <v>4.2</v>
      </c>
    </row>
    <row r="4515" spans="1:17" ht="14" customHeight="1" x14ac:dyDescent="0.2">
      <c r="A4515" s="46">
        <v>4513</v>
      </c>
      <c r="B4515" s="63">
        <v>-82.077616666666671</v>
      </c>
      <c r="C4515" s="63">
        <v>25.5688</v>
      </c>
      <c r="D4515" s="74">
        <v>30.5</v>
      </c>
      <c r="E4515" s="75">
        <v>0</v>
      </c>
      <c r="F4515" s="64">
        <v>39371</v>
      </c>
      <c r="G4515" s="65">
        <v>0.24791666666666667</v>
      </c>
      <c r="H4515" s="66">
        <v>28.86</v>
      </c>
      <c r="I4515" s="66">
        <v>36.946000000000005</v>
      </c>
      <c r="J4515" s="67">
        <v>0.49338674805259053</v>
      </c>
      <c r="K4515" s="67">
        <v>0.14263959602773923</v>
      </c>
      <c r="M4515" s="67">
        <v>2.3E-2</v>
      </c>
      <c r="N4515" s="67">
        <v>0</v>
      </c>
      <c r="Q4515" s="67">
        <v>3.7</v>
      </c>
    </row>
    <row r="4516" spans="1:17" ht="14" customHeight="1" x14ac:dyDescent="0.2">
      <c r="A4516" s="46">
        <v>4514</v>
      </c>
      <c r="B4516" s="63">
        <v>-81.945016666666703</v>
      </c>
      <c r="C4516" s="63">
        <v>25.741783333333334</v>
      </c>
      <c r="D4516" s="74">
        <v>31</v>
      </c>
      <c r="E4516" s="75">
        <v>0</v>
      </c>
      <c r="F4516" s="64">
        <v>39371</v>
      </c>
      <c r="G4516" s="65">
        <v>0.33402777777777781</v>
      </c>
      <c r="H4516" s="66">
        <v>28.338999999999999</v>
      </c>
      <c r="I4516" s="66">
        <v>37.225999999999999</v>
      </c>
      <c r="J4516" s="67">
        <v>0.56744479948441962</v>
      </c>
      <c r="K4516" s="67">
        <v>0.19290397445863766</v>
      </c>
      <c r="L4516" s="67">
        <v>0</v>
      </c>
      <c r="M4516" s="67">
        <v>3.1E-2</v>
      </c>
      <c r="N4516" s="67">
        <v>0</v>
      </c>
      <c r="Q4516" s="67">
        <v>2.6</v>
      </c>
    </row>
    <row r="4517" spans="1:17" ht="14" customHeight="1" x14ac:dyDescent="0.2">
      <c r="A4517" s="46">
        <v>4515</v>
      </c>
      <c r="B4517" s="63">
        <v>-81.834370000000007</v>
      </c>
      <c r="C4517" s="63">
        <v>25.872133333333334</v>
      </c>
      <c r="D4517" s="74">
        <v>32</v>
      </c>
      <c r="E4517" s="75">
        <v>0</v>
      </c>
      <c r="F4517" s="64">
        <v>39371</v>
      </c>
      <c r="G4517" s="65">
        <v>0.40069444444444446</v>
      </c>
      <c r="H4517" s="66">
        <v>28.085000000000001</v>
      </c>
      <c r="I4517" s="66">
        <v>36.807000000000002</v>
      </c>
      <c r="J4517" s="67">
        <v>1.6716436744364649</v>
      </c>
      <c r="K4517" s="67">
        <v>0.61721033622466548</v>
      </c>
      <c r="L4517" s="67">
        <v>0.05</v>
      </c>
      <c r="M4517" s="67">
        <v>9.5000000000000001E-2</v>
      </c>
      <c r="N4517" s="67">
        <v>0</v>
      </c>
      <c r="Q4517" s="67">
        <v>2.4</v>
      </c>
    </row>
    <row r="4518" spans="1:17" ht="14" customHeight="1" x14ac:dyDescent="0.2">
      <c r="A4518" s="46">
        <v>4516</v>
      </c>
      <c r="B4518" s="63">
        <v>-81.801050000000004</v>
      </c>
      <c r="C4518" s="63">
        <v>25.911000000000001</v>
      </c>
      <c r="D4518" s="74">
        <v>33</v>
      </c>
      <c r="E4518" s="75">
        <v>0</v>
      </c>
      <c r="F4518" s="64">
        <v>39371</v>
      </c>
      <c r="G4518" s="65">
        <v>0.41875000000000001</v>
      </c>
      <c r="H4518" s="66">
        <v>27.849</v>
      </c>
      <c r="I4518" s="66">
        <v>36.571000000000005</v>
      </c>
      <c r="J4518" s="67">
        <v>3.0357129190524499</v>
      </c>
      <c r="K4518" s="67">
        <v>0.31108292833908718</v>
      </c>
      <c r="L4518" s="67" t="s">
        <v>15</v>
      </c>
      <c r="M4518" s="67">
        <v>0.17499999999999999</v>
      </c>
      <c r="N4518" s="67">
        <v>0</v>
      </c>
      <c r="Q4518" s="67">
        <v>3.2</v>
      </c>
    </row>
    <row r="4519" spans="1:17" ht="14" customHeight="1" x14ac:dyDescent="0.2">
      <c r="A4519" s="46">
        <v>4517</v>
      </c>
      <c r="B4519" s="63">
        <v>-81.767666666666699</v>
      </c>
      <c r="C4519" s="63">
        <v>25.949833333333334</v>
      </c>
      <c r="D4519" s="74">
        <v>34</v>
      </c>
      <c r="E4519" s="75">
        <v>0</v>
      </c>
      <c r="F4519" s="64">
        <v>39371</v>
      </c>
      <c r="G4519" s="65">
        <v>0.43541666666666662</v>
      </c>
      <c r="H4519" s="66">
        <v>27.183999999999997</v>
      </c>
      <c r="I4519" s="66">
        <v>36.153666666666673</v>
      </c>
      <c r="J4519" s="67">
        <v>3.0740763240734426</v>
      </c>
      <c r="K4519" s="67">
        <v>0.59703890556868777</v>
      </c>
      <c r="L4519" s="67">
        <v>0.05</v>
      </c>
      <c r="M4519" s="67">
        <v>0.39900000000000002</v>
      </c>
      <c r="N4519" s="67">
        <v>0.02</v>
      </c>
      <c r="Q4519" s="67">
        <v>11.8</v>
      </c>
    </row>
    <row r="4520" spans="1:17" ht="14" customHeight="1" x14ac:dyDescent="0.2">
      <c r="A4520" s="46">
        <v>4518</v>
      </c>
      <c r="B4520" s="63">
        <v>-81.959900000000005</v>
      </c>
      <c r="C4520" s="63">
        <v>26.426083333333334</v>
      </c>
      <c r="D4520" s="74" t="s">
        <v>30</v>
      </c>
      <c r="E4520" s="75">
        <v>0</v>
      </c>
      <c r="F4520" s="64">
        <v>39371</v>
      </c>
      <c r="G4520" s="65">
        <v>0.60416666666666663</v>
      </c>
      <c r="H4520" s="66">
        <v>26.922333333333331</v>
      </c>
      <c r="I4520" s="66">
        <v>36.26133333333334</v>
      </c>
      <c r="J4520" s="67">
        <v>1.7020008036269889</v>
      </c>
      <c r="K4520" s="67">
        <v>1.3736280047161356</v>
      </c>
      <c r="L4520" s="67">
        <v>2</v>
      </c>
      <c r="M4520" s="67">
        <v>0.38</v>
      </c>
      <c r="N4520" s="67">
        <v>0.21</v>
      </c>
      <c r="Q4520" s="67">
        <v>30.6</v>
      </c>
    </row>
    <row r="4521" spans="1:17" ht="14" customHeight="1" x14ac:dyDescent="0.2">
      <c r="A4521" s="46">
        <v>4519</v>
      </c>
      <c r="B4521" s="63">
        <v>-81.999899999999997</v>
      </c>
      <c r="C4521" s="63">
        <v>26.383199999999999</v>
      </c>
      <c r="D4521" s="74" t="s">
        <v>31</v>
      </c>
      <c r="E4521" s="75">
        <v>0</v>
      </c>
      <c r="F4521" s="64">
        <v>39371</v>
      </c>
      <c r="G4521" s="65">
        <v>0.62638888888888888</v>
      </c>
      <c r="H4521" s="66">
        <v>27.41</v>
      </c>
      <c r="I4521" s="66">
        <v>36.943000000000005</v>
      </c>
      <c r="J4521" s="67">
        <v>1.9298460699690576</v>
      </c>
      <c r="K4521" s="67">
        <v>0.41035850954841646</v>
      </c>
      <c r="L4521" s="67">
        <v>0.32</v>
      </c>
      <c r="M4521" s="67">
        <v>0.124</v>
      </c>
      <c r="N4521" s="67">
        <v>0.11</v>
      </c>
      <c r="Q4521" s="67">
        <v>9.1</v>
      </c>
    </row>
    <row r="4522" spans="1:17" ht="14" customHeight="1" x14ac:dyDescent="0.2">
      <c r="A4522" s="46">
        <v>4520</v>
      </c>
      <c r="B4522" s="63">
        <v>-82.041200000000003</v>
      </c>
      <c r="C4522" s="63">
        <v>26.344016666666668</v>
      </c>
      <c r="D4522" s="74" t="s">
        <v>32</v>
      </c>
      <c r="E4522" s="75">
        <v>0</v>
      </c>
      <c r="F4522" s="64">
        <v>39371</v>
      </c>
      <c r="G4522" s="65">
        <v>0.6430555555555556</v>
      </c>
      <c r="H4522" s="66">
        <v>27.58</v>
      </c>
      <c r="I4522" s="66">
        <v>36.908999999999999</v>
      </c>
      <c r="J4522" s="67">
        <v>1.4051014082471338</v>
      </c>
      <c r="K4522" s="67">
        <v>0.38706347441169908</v>
      </c>
      <c r="L4522" s="67">
        <v>0.43</v>
      </c>
      <c r="M4522" s="67">
        <v>8.3000000000000004E-2</v>
      </c>
      <c r="N4522" s="67">
        <v>0.42</v>
      </c>
      <c r="Q4522" s="67">
        <v>21.7</v>
      </c>
    </row>
    <row r="4523" spans="1:17" ht="14" customHeight="1" x14ac:dyDescent="0.2">
      <c r="A4523" s="46">
        <v>4521</v>
      </c>
      <c r="B4523" s="63">
        <v>-82.132499999999993</v>
      </c>
      <c r="C4523" s="63">
        <v>26.258833333333332</v>
      </c>
      <c r="D4523" s="74" t="s">
        <v>33</v>
      </c>
      <c r="E4523" s="75">
        <v>0</v>
      </c>
      <c r="F4523" s="64">
        <v>39371</v>
      </c>
      <c r="G4523" s="65">
        <v>0.67847222222222225</v>
      </c>
      <c r="H4523" s="66">
        <v>27.911000000000001</v>
      </c>
      <c r="I4523" s="66">
        <v>36.822000000000003</v>
      </c>
      <c r="J4523" s="67">
        <v>1.8361059237873276</v>
      </c>
      <c r="K4523" s="67">
        <v>0.29509283161309741</v>
      </c>
      <c r="L4523" s="67">
        <v>0.3</v>
      </c>
      <c r="M4523" s="67">
        <v>0.193</v>
      </c>
      <c r="N4523" s="67">
        <v>0.54</v>
      </c>
      <c r="Q4523" s="67">
        <v>21.4</v>
      </c>
    </row>
    <row r="4524" spans="1:17" ht="14" customHeight="1" x14ac:dyDescent="0.2">
      <c r="A4524" s="46">
        <v>4522</v>
      </c>
      <c r="B4524" s="63">
        <v>-82.215999999999994</v>
      </c>
      <c r="C4524" s="63">
        <v>26.183166666666665</v>
      </c>
      <c r="D4524" s="74" t="s">
        <v>39</v>
      </c>
      <c r="E4524" s="75">
        <v>0</v>
      </c>
      <c r="F4524" s="64">
        <v>39371</v>
      </c>
      <c r="G4524" s="65">
        <v>0.71250000000000002</v>
      </c>
      <c r="H4524" s="66">
        <v>28.082999999999998</v>
      </c>
      <c r="I4524" s="66">
        <v>37.082000000000001</v>
      </c>
      <c r="J4524" s="67">
        <v>3.6645391665704574</v>
      </c>
      <c r="K4524" s="67">
        <v>0.2708363004610454</v>
      </c>
      <c r="M4524" s="67">
        <v>0.152</v>
      </c>
      <c r="N4524" s="67">
        <v>0.05</v>
      </c>
      <c r="Q4524" s="67">
        <v>12.3</v>
      </c>
    </row>
    <row r="4525" spans="1:17" ht="14" customHeight="1" x14ac:dyDescent="0.2">
      <c r="A4525" s="46">
        <v>4523</v>
      </c>
      <c r="B4525" s="63">
        <v>-82.251249999999999</v>
      </c>
      <c r="C4525" s="63">
        <v>26.718733333333333</v>
      </c>
      <c r="D4525" s="74" t="s">
        <v>34</v>
      </c>
      <c r="E4525" s="75">
        <v>0</v>
      </c>
      <c r="F4525" s="64">
        <v>39371</v>
      </c>
      <c r="G4525" s="65">
        <v>0.88888888888888884</v>
      </c>
      <c r="H4525" s="66">
        <v>27.483000000000001</v>
      </c>
      <c r="I4525" s="66">
        <v>36.270000000000003</v>
      </c>
      <c r="J4525" s="67">
        <v>2.7538252908547225</v>
      </c>
      <c r="K4525" s="67">
        <v>0.92029289603046904</v>
      </c>
      <c r="L4525" s="67">
        <v>0.59</v>
      </c>
      <c r="M4525" s="67">
        <v>0.21</v>
      </c>
      <c r="N4525" s="67">
        <v>0.11</v>
      </c>
      <c r="Q4525" s="67">
        <v>5.7</v>
      </c>
    </row>
    <row r="4526" spans="1:17" ht="14" customHeight="1" x14ac:dyDescent="0.2">
      <c r="A4526" s="46">
        <v>4524</v>
      </c>
      <c r="B4526" s="63">
        <v>-82.331216666666705</v>
      </c>
      <c r="C4526" s="63">
        <v>26.661850000000001</v>
      </c>
      <c r="D4526" s="74" t="s">
        <v>35</v>
      </c>
      <c r="E4526" s="75">
        <v>0</v>
      </c>
      <c r="F4526" s="64">
        <v>39371</v>
      </c>
      <c r="G4526" s="65">
        <v>0.92291666666666661</v>
      </c>
      <c r="H4526" s="66">
        <v>27.35</v>
      </c>
      <c r="I4526" s="66">
        <v>36.770000000000003</v>
      </c>
      <c r="J4526" s="67">
        <v>1.3267066240738012</v>
      </c>
      <c r="K4526" s="67">
        <v>1.2531339434399444</v>
      </c>
      <c r="L4526" s="67">
        <v>0.33</v>
      </c>
      <c r="M4526" s="67">
        <v>0.122</v>
      </c>
      <c r="N4526" s="67">
        <v>0.11</v>
      </c>
      <c r="Q4526" s="67">
        <v>11.7</v>
      </c>
    </row>
    <row r="4527" spans="1:17" ht="14" customHeight="1" x14ac:dyDescent="0.2">
      <c r="A4527" s="46">
        <v>4525</v>
      </c>
      <c r="B4527" s="63">
        <v>-82.465500000000006</v>
      </c>
      <c r="C4527" s="63">
        <v>26.554416666666668</v>
      </c>
      <c r="D4527" s="74" t="s">
        <v>36</v>
      </c>
      <c r="E4527" s="75">
        <v>0</v>
      </c>
      <c r="F4527" s="64">
        <v>39371</v>
      </c>
      <c r="G4527" s="65">
        <v>0.97222222222222221</v>
      </c>
      <c r="H4527" s="66">
        <v>28.232000000000003</v>
      </c>
      <c r="I4527" s="66">
        <v>36.814</v>
      </c>
      <c r="J4527" s="67">
        <v>1.1255489438332931</v>
      </c>
      <c r="K4527" s="67">
        <v>1.4768138030034104</v>
      </c>
      <c r="L4527" s="67">
        <v>0.35</v>
      </c>
      <c r="M4527" s="67">
        <v>5.1999999999999998E-2</v>
      </c>
      <c r="N4527" s="67">
        <v>0.28000000000000003</v>
      </c>
      <c r="Q4527" s="67">
        <v>20.8</v>
      </c>
    </row>
    <row r="4528" spans="1:17" ht="14" customHeight="1" x14ac:dyDescent="0.2">
      <c r="A4528" s="46">
        <v>4526</v>
      </c>
      <c r="B4528" s="63">
        <v>-82.61542</v>
      </c>
      <c r="C4528" s="63">
        <v>26.472433333333335</v>
      </c>
      <c r="D4528" s="74" t="s">
        <v>37</v>
      </c>
      <c r="E4528" s="75">
        <v>0</v>
      </c>
      <c r="F4528" s="64">
        <v>39372</v>
      </c>
      <c r="G4528" s="65">
        <v>2.0833333333333332E-2</v>
      </c>
      <c r="H4528" s="66">
        <v>28.475000000000001</v>
      </c>
      <c r="I4528" s="66">
        <v>36.81</v>
      </c>
      <c r="J4528" s="67">
        <v>0.36528633476510242</v>
      </c>
      <c r="K4528" s="67">
        <v>7.4346605619034944E-2</v>
      </c>
      <c r="M4528" s="67">
        <v>3.7999999999999999E-2</v>
      </c>
      <c r="N4528" s="67">
        <v>0.1</v>
      </c>
      <c r="Q4528" s="67">
        <v>1.7</v>
      </c>
    </row>
    <row r="4529" spans="1:17" ht="14" customHeight="1" x14ac:dyDescent="0.2">
      <c r="A4529" s="46">
        <v>4527</v>
      </c>
      <c r="B4529" s="63">
        <v>-82.766716666666667</v>
      </c>
      <c r="C4529" s="63">
        <v>26.38345</v>
      </c>
      <c r="D4529" s="74" t="s">
        <v>38</v>
      </c>
      <c r="E4529" s="75">
        <v>0</v>
      </c>
      <c r="F4529" s="64">
        <v>39372</v>
      </c>
      <c r="G4529" s="65">
        <v>6.7361111111111108E-2</v>
      </c>
      <c r="H4529" s="66">
        <v>28.350999999999999</v>
      </c>
      <c r="I4529" s="66">
        <v>36.753999999999998</v>
      </c>
      <c r="J4529" s="67">
        <v>0.36862228302779748</v>
      </c>
      <c r="K4529" s="67">
        <v>0.12085974759115317</v>
      </c>
      <c r="M4529" s="67">
        <v>0.109</v>
      </c>
      <c r="N4529" s="67">
        <v>0</v>
      </c>
      <c r="Q4529" s="67">
        <v>2.1</v>
      </c>
    </row>
    <row r="4530" spans="1:17" ht="14" customHeight="1" x14ac:dyDescent="0.2">
      <c r="A4530" s="46">
        <v>4528</v>
      </c>
      <c r="B4530" s="63">
        <v>-81.483000000000004</v>
      </c>
      <c r="C4530" s="63">
        <v>25.783049999999999</v>
      </c>
      <c r="D4530" s="74">
        <v>39</v>
      </c>
      <c r="E4530" s="75">
        <v>0</v>
      </c>
      <c r="F4530" s="64">
        <v>39372</v>
      </c>
      <c r="G4530" s="65">
        <v>0.56111111111111112</v>
      </c>
      <c r="H4530" s="66">
        <v>27.617666666666665</v>
      </c>
      <c r="I4530" s="66">
        <v>31.157</v>
      </c>
      <c r="J4530" s="67">
        <v>3.3409521850890425</v>
      </c>
      <c r="K4530" s="67">
        <v>1.1694895939886505</v>
      </c>
      <c r="L4530" s="67">
        <v>0.99</v>
      </c>
      <c r="M4530" s="67">
        <v>0.11799999999999999</v>
      </c>
      <c r="N4530" s="67">
        <v>0.2</v>
      </c>
      <c r="Q4530" s="67">
        <v>63</v>
      </c>
    </row>
    <row r="4531" spans="1:17" ht="14" customHeight="1" x14ac:dyDescent="0.2">
      <c r="A4531" s="46">
        <v>4529</v>
      </c>
      <c r="B4531" s="63">
        <v>-81.523250000000004</v>
      </c>
      <c r="C4531" s="63">
        <v>25.762250000000002</v>
      </c>
      <c r="D4531" s="74">
        <v>40</v>
      </c>
      <c r="E4531" s="75">
        <v>0</v>
      </c>
      <c r="F4531" s="64">
        <v>39372</v>
      </c>
      <c r="G4531" s="65">
        <v>0.57916666666666672</v>
      </c>
      <c r="H4531" s="66">
        <v>27.216000000000001</v>
      </c>
      <c r="I4531" s="66">
        <v>31.225999999999999</v>
      </c>
      <c r="J4531" s="67">
        <v>2.2320829825692243</v>
      </c>
      <c r="K4531" s="67">
        <v>0.66396898263884974</v>
      </c>
      <c r="L4531" s="67">
        <v>0.21</v>
      </c>
      <c r="M4531" s="67">
        <v>0.05</v>
      </c>
      <c r="N4531" s="67">
        <v>0.16</v>
      </c>
      <c r="Q4531" s="67">
        <v>44.5</v>
      </c>
    </row>
    <row r="4532" spans="1:17" ht="14" customHeight="1" x14ac:dyDescent="0.2">
      <c r="A4532" s="46">
        <v>4530</v>
      </c>
      <c r="B4532" s="63">
        <v>-81.574700000000007</v>
      </c>
      <c r="C4532" s="63">
        <v>25.733933333333333</v>
      </c>
      <c r="D4532" s="74">
        <v>41</v>
      </c>
      <c r="E4532" s="75">
        <v>0</v>
      </c>
      <c r="F4532" s="64">
        <v>39372</v>
      </c>
      <c r="G4532" s="65">
        <v>0.59444444444444444</v>
      </c>
      <c r="H4532" s="66">
        <v>27.55</v>
      </c>
      <c r="I4532" s="66">
        <v>34.25</v>
      </c>
      <c r="J4532" s="67">
        <v>2.5760192484530786</v>
      </c>
      <c r="K4532" s="67">
        <v>0.75756358706898985</v>
      </c>
      <c r="L4532" s="67">
        <v>0.12</v>
      </c>
      <c r="M4532" s="67">
        <v>8.1000000000000003E-2</v>
      </c>
      <c r="N4532" s="67">
        <v>0.23</v>
      </c>
      <c r="Q4532" s="67">
        <v>34.200000000000003</v>
      </c>
    </row>
    <row r="4533" spans="1:17" ht="14" customHeight="1" x14ac:dyDescent="0.2">
      <c r="A4533" s="46">
        <v>4531</v>
      </c>
      <c r="B4533" s="63">
        <v>-81.718549999999993</v>
      </c>
      <c r="C4533" s="63">
        <v>25.656199999999998</v>
      </c>
      <c r="D4533" s="74">
        <v>42</v>
      </c>
      <c r="E4533" s="75">
        <v>0</v>
      </c>
      <c r="F4533" s="64">
        <v>39372</v>
      </c>
      <c r="G4533" s="65">
        <v>0.63888888888888895</v>
      </c>
      <c r="H4533" s="66">
        <v>27.783000000000001</v>
      </c>
      <c r="I4533" s="66">
        <v>36.484999999999999</v>
      </c>
      <c r="J4533" s="67">
        <v>5.8746048906058945</v>
      </c>
      <c r="K4533" s="67">
        <v>0.65082119856576226</v>
      </c>
      <c r="L4533" s="67">
        <v>0.17</v>
      </c>
      <c r="M4533" s="67">
        <v>0.16600000000000001</v>
      </c>
      <c r="N4533" s="67">
        <v>0.21</v>
      </c>
      <c r="Q4533" s="67">
        <v>0</v>
      </c>
    </row>
    <row r="4534" spans="1:17" ht="14" customHeight="1" x14ac:dyDescent="0.2">
      <c r="A4534" s="46">
        <v>4532</v>
      </c>
      <c r="B4534" s="63">
        <v>-81.472449999999995</v>
      </c>
      <c r="C4534" s="63">
        <v>25.584250000000001</v>
      </c>
      <c r="D4534" s="74">
        <v>45</v>
      </c>
      <c r="E4534" s="75">
        <v>0</v>
      </c>
      <c r="F4534" s="64">
        <v>39372</v>
      </c>
      <c r="G4534" s="65">
        <v>0.71666666666666667</v>
      </c>
      <c r="H4534" s="66">
        <v>28.375</v>
      </c>
      <c r="I4534" s="66">
        <v>35.57</v>
      </c>
      <c r="J4534" s="67">
        <v>1.2523149778157028</v>
      </c>
      <c r="K4534" s="67">
        <v>0.27258671021069703</v>
      </c>
      <c r="L4534" s="67">
        <v>0.08</v>
      </c>
      <c r="M4534" s="67">
        <v>4.3999999999999997E-2</v>
      </c>
      <c r="N4534" s="67">
        <v>0.18</v>
      </c>
      <c r="Q4534" s="67">
        <v>29.9</v>
      </c>
    </row>
    <row r="4535" spans="1:17" ht="14" customHeight="1" x14ac:dyDescent="0.2">
      <c r="A4535" s="46">
        <v>4533</v>
      </c>
      <c r="B4535" s="63">
        <v>-81.409683333333305</v>
      </c>
      <c r="C4535" s="63">
        <v>25.583383333333334</v>
      </c>
      <c r="D4535" s="74">
        <v>46</v>
      </c>
      <c r="E4535" s="75">
        <v>0</v>
      </c>
      <c r="F4535" s="64">
        <v>39372</v>
      </c>
      <c r="G4535" s="65">
        <v>0.73263888888888884</v>
      </c>
      <c r="H4535" s="66">
        <v>28.6</v>
      </c>
      <c r="I4535" s="66">
        <v>35.964000000000006</v>
      </c>
      <c r="J4535" s="67">
        <v>1.289677598357887</v>
      </c>
      <c r="K4535" s="67">
        <v>0.30549328915614149</v>
      </c>
      <c r="L4535" s="67">
        <v>0.08</v>
      </c>
      <c r="M4535" s="67">
        <v>1.0999999999999999E-2</v>
      </c>
      <c r="N4535" s="67">
        <v>0.03</v>
      </c>
      <c r="Q4535" s="67">
        <v>31.5</v>
      </c>
    </row>
    <row r="4536" spans="1:17" ht="14" customHeight="1" x14ac:dyDescent="0.2">
      <c r="A4536" s="46">
        <v>4534</v>
      </c>
      <c r="B4536" s="63">
        <v>-81.368483333333302</v>
      </c>
      <c r="C4536" s="63">
        <v>25.583500000000001</v>
      </c>
      <c r="D4536" s="74">
        <v>47</v>
      </c>
      <c r="E4536" s="75">
        <v>0</v>
      </c>
      <c r="F4536" s="64">
        <v>39372</v>
      </c>
      <c r="G4536" s="65">
        <v>0.74444444444444446</v>
      </c>
      <c r="H4536" s="66">
        <v>29.847000000000001</v>
      </c>
      <c r="I4536" s="66">
        <v>35.802</v>
      </c>
      <c r="J4536" s="67">
        <v>1.6549639331229895</v>
      </c>
      <c r="K4536" s="67">
        <v>0.30146271073128306</v>
      </c>
      <c r="L4536" s="67">
        <v>0.08</v>
      </c>
      <c r="M4536" s="67">
        <v>2.7E-2</v>
      </c>
      <c r="N4536" s="67">
        <v>0.05</v>
      </c>
      <c r="Q4536" s="67">
        <v>32.200000000000003</v>
      </c>
    </row>
    <row r="4537" spans="1:17" ht="14" customHeight="1" x14ac:dyDescent="0.2">
      <c r="A4537" s="46">
        <v>4535</v>
      </c>
      <c r="B4537" s="63">
        <v>-81.331549999999993</v>
      </c>
      <c r="C4537" s="63">
        <v>25.583583333333333</v>
      </c>
      <c r="D4537" s="74">
        <v>48</v>
      </c>
      <c r="E4537" s="75">
        <v>0</v>
      </c>
      <c r="F4537" s="64">
        <v>39372</v>
      </c>
      <c r="G4537" s="65">
        <v>0.7583333333333333</v>
      </c>
      <c r="H4537" s="66">
        <v>30.668000000000003</v>
      </c>
      <c r="I4537" s="66">
        <v>34.949000000000005</v>
      </c>
      <c r="J4537" s="67">
        <v>1.9215061993123197</v>
      </c>
      <c r="K4537" s="67">
        <v>0.29978127337993699</v>
      </c>
      <c r="L4537" s="67">
        <v>0.33</v>
      </c>
      <c r="M4537" s="67">
        <v>1.7000000000000001E-2</v>
      </c>
      <c r="N4537" s="67">
        <v>0.1</v>
      </c>
      <c r="Q4537" s="67">
        <v>38.1</v>
      </c>
    </row>
    <row r="4538" spans="1:17" ht="14" customHeight="1" x14ac:dyDescent="0.2">
      <c r="A4538" s="46">
        <v>4536</v>
      </c>
      <c r="B4538" s="63">
        <v>-81.301883333333294</v>
      </c>
      <c r="C4538" s="63">
        <v>25.583433333333332</v>
      </c>
      <c r="D4538" s="74">
        <v>49</v>
      </c>
      <c r="E4538" s="75">
        <v>0</v>
      </c>
      <c r="F4538" s="64">
        <v>39372</v>
      </c>
      <c r="G4538" s="65">
        <v>0.7729166666666667</v>
      </c>
      <c r="H4538" s="66">
        <v>29.462</v>
      </c>
      <c r="I4538" s="66">
        <v>33.013000000000005</v>
      </c>
      <c r="J4538" s="67">
        <v>3.2158541252379793</v>
      </c>
      <c r="K4538" s="67">
        <v>0.29009845603579304</v>
      </c>
      <c r="L4538" s="67">
        <v>0.41</v>
      </c>
      <c r="M4538" s="67">
        <v>1.7999999999999999E-2</v>
      </c>
      <c r="N4538" s="67">
        <v>0.24</v>
      </c>
      <c r="Q4538" s="67">
        <v>62</v>
      </c>
    </row>
    <row r="4539" spans="1:17" ht="14" customHeight="1" x14ac:dyDescent="0.2">
      <c r="A4539" s="46">
        <v>4537</v>
      </c>
      <c r="B4539" s="63">
        <v>-81.34911666666666</v>
      </c>
      <c r="C4539" s="63">
        <v>25.453733333333332</v>
      </c>
      <c r="D4539" s="74">
        <v>50</v>
      </c>
      <c r="E4539" s="75">
        <v>0</v>
      </c>
      <c r="F4539" s="64">
        <v>39372</v>
      </c>
      <c r="G4539" s="65">
        <v>0.82430555555555562</v>
      </c>
      <c r="H4539" s="66">
        <v>27.963999999999999</v>
      </c>
      <c r="I4539" s="66">
        <v>36.042999999999999</v>
      </c>
      <c r="J4539" s="67">
        <v>1.479159459678963</v>
      </c>
      <c r="K4539" s="67">
        <v>0.3547465286584186</v>
      </c>
      <c r="L4539" s="67">
        <v>0.32</v>
      </c>
      <c r="M4539" s="67">
        <v>0</v>
      </c>
      <c r="N4539" s="67">
        <v>0.09</v>
      </c>
      <c r="Q4539" s="67">
        <v>28.4</v>
      </c>
    </row>
    <row r="4540" spans="1:17" ht="14" customHeight="1" x14ac:dyDescent="0.2">
      <c r="A4540" s="46">
        <v>4538</v>
      </c>
      <c r="B4540" s="63">
        <v>-81.30931666666666</v>
      </c>
      <c r="C4540" s="63">
        <v>25.453333333333333</v>
      </c>
      <c r="D4540" s="74">
        <v>51</v>
      </c>
      <c r="E4540" s="75">
        <v>0</v>
      </c>
      <c r="F4540" s="64">
        <v>39372</v>
      </c>
      <c r="G4540" s="65">
        <v>0.84097222222222223</v>
      </c>
      <c r="H4540" s="66">
        <v>29.282</v>
      </c>
      <c r="I4540" s="66">
        <v>35.454000000000001</v>
      </c>
      <c r="J4540" s="67">
        <v>1.4524718735774031</v>
      </c>
      <c r="K4540" s="67">
        <v>0.22347856377496747</v>
      </c>
      <c r="L4540" s="67">
        <v>0.28999999999999998</v>
      </c>
      <c r="M4540" s="67">
        <v>1.4E-2</v>
      </c>
      <c r="N4540" s="67">
        <v>0.3</v>
      </c>
      <c r="Q4540" s="67">
        <v>29.2</v>
      </c>
    </row>
    <row r="4541" spans="1:17" ht="14" customHeight="1" x14ac:dyDescent="0.2">
      <c r="A4541" s="46">
        <v>4539</v>
      </c>
      <c r="B4541" s="63">
        <v>-81.261883333333301</v>
      </c>
      <c r="C4541" s="63">
        <v>25.453083333333332</v>
      </c>
      <c r="D4541" s="74">
        <v>52</v>
      </c>
      <c r="E4541" s="75">
        <v>0</v>
      </c>
      <c r="F4541" s="64">
        <v>39372</v>
      </c>
      <c r="G4541" s="65">
        <v>0.85486111111111107</v>
      </c>
      <c r="H4541" s="66">
        <v>28.792000000000002</v>
      </c>
      <c r="I4541" s="66">
        <v>33.770666666666671</v>
      </c>
      <c r="J4541" s="67">
        <v>1.9275109061851707</v>
      </c>
      <c r="K4541" s="67">
        <v>0.26224551545494523</v>
      </c>
      <c r="L4541" s="67">
        <v>0.16</v>
      </c>
      <c r="M4541" s="67">
        <v>7.0000000000000001E-3</v>
      </c>
      <c r="N4541" s="67">
        <v>0.12</v>
      </c>
      <c r="Q4541" s="67">
        <v>47.1</v>
      </c>
    </row>
    <row r="4542" spans="1:17" ht="14" customHeight="1" x14ac:dyDescent="0.2">
      <c r="A4542" s="46">
        <v>4540</v>
      </c>
      <c r="B4542" s="63">
        <v>-81.230850000000004</v>
      </c>
      <c r="C4542" s="63">
        <v>25.452316666666668</v>
      </c>
      <c r="D4542" s="74">
        <v>53</v>
      </c>
      <c r="E4542" s="75">
        <v>0</v>
      </c>
      <c r="F4542" s="64">
        <v>39372</v>
      </c>
      <c r="G4542" s="65">
        <v>0.88124999999999998</v>
      </c>
      <c r="H4542" s="66">
        <v>30.242000000000001</v>
      </c>
      <c r="I4542" s="66">
        <v>31.320999999999998</v>
      </c>
      <c r="J4542" s="67">
        <v>3.0490567121032299</v>
      </c>
      <c r="K4542" s="67">
        <v>0.13407796554147985</v>
      </c>
      <c r="L4542" s="67">
        <v>0.47</v>
      </c>
      <c r="M4542" s="67">
        <v>2.1000000000000001E-2</v>
      </c>
      <c r="N4542" s="67">
        <v>7.0000000000000007E-2</v>
      </c>
      <c r="Q4542" s="67">
        <v>57.7</v>
      </c>
    </row>
    <row r="4543" spans="1:17" ht="14" customHeight="1" x14ac:dyDescent="0.2">
      <c r="A4543" s="46">
        <v>4541</v>
      </c>
      <c r="B4543" s="63">
        <v>-81.265550000000005</v>
      </c>
      <c r="C4543" s="63">
        <v>25.352399999999999</v>
      </c>
      <c r="D4543" s="74">
        <v>57</v>
      </c>
      <c r="E4543" s="75">
        <v>0</v>
      </c>
      <c r="F4543" s="64">
        <v>39372</v>
      </c>
      <c r="G4543" s="65">
        <v>0.9291666666666667</v>
      </c>
      <c r="H4543" s="66">
        <v>30.423999999999999</v>
      </c>
      <c r="I4543" s="66">
        <v>32.530999999999999</v>
      </c>
      <c r="J4543" s="67">
        <v>3.9030594673531493</v>
      </c>
      <c r="K4543" s="67">
        <v>0.2965762370677249</v>
      </c>
      <c r="L4543" s="67">
        <v>0.26</v>
      </c>
      <c r="M4543" s="67">
        <v>3.5999999999999997E-2</v>
      </c>
      <c r="N4543" s="67">
        <v>6.2</v>
      </c>
      <c r="Q4543" s="67">
        <v>45.3</v>
      </c>
    </row>
    <row r="4544" spans="1:17" ht="14" customHeight="1" x14ac:dyDescent="0.2">
      <c r="A4544" s="46">
        <v>4542</v>
      </c>
      <c r="B4544" s="63">
        <v>-81.227716666666694</v>
      </c>
      <c r="C4544" s="63">
        <v>25.350083333333334</v>
      </c>
      <c r="D4544" s="74">
        <v>56</v>
      </c>
      <c r="E4544" s="75">
        <v>0</v>
      </c>
      <c r="F4544" s="64">
        <v>39372</v>
      </c>
      <c r="G4544" s="65">
        <v>0.93958333333333333</v>
      </c>
      <c r="H4544" s="66">
        <v>28.405666666666672</v>
      </c>
      <c r="I4544" s="66">
        <v>33.173666666666669</v>
      </c>
      <c r="J4544" s="67">
        <v>2.4879502143179311</v>
      </c>
      <c r="K4544" s="67">
        <v>0.38287691004843044</v>
      </c>
      <c r="L4544" s="67">
        <v>0.22</v>
      </c>
      <c r="M4544" s="67">
        <v>0.08</v>
      </c>
      <c r="N4544" s="67">
        <v>0.04</v>
      </c>
      <c r="Q4544" s="67">
        <v>48.3</v>
      </c>
    </row>
    <row r="4545" spans="1:17" ht="14" customHeight="1" x14ac:dyDescent="0.2">
      <c r="A4545" s="46">
        <v>4543</v>
      </c>
      <c r="B4545" s="63">
        <v>-81.194133333333298</v>
      </c>
      <c r="C4545" s="63">
        <v>25.349433333333334</v>
      </c>
      <c r="D4545" s="74">
        <v>55</v>
      </c>
      <c r="E4545" s="75">
        <v>0</v>
      </c>
      <c r="F4545" s="64">
        <v>39372</v>
      </c>
      <c r="G4545" s="65">
        <v>0.95416666666666661</v>
      </c>
      <c r="H4545" s="66">
        <v>29.489000000000001</v>
      </c>
      <c r="I4545" s="66">
        <v>30.515000000000001</v>
      </c>
      <c r="J4545" s="67">
        <v>3.3776476159786872</v>
      </c>
      <c r="K4545" s="67">
        <v>0.34151492955241936</v>
      </c>
      <c r="L4545" s="67">
        <v>0.26</v>
      </c>
      <c r="M4545" s="67">
        <v>4.9000000000000002E-2</v>
      </c>
      <c r="N4545" s="67">
        <v>0.15</v>
      </c>
      <c r="Q4545" s="67">
        <v>49.9</v>
      </c>
    </row>
    <row r="4546" spans="1:17" ht="14" customHeight="1" x14ac:dyDescent="0.2">
      <c r="A4546" s="46">
        <v>4544</v>
      </c>
      <c r="B4546" s="63">
        <v>-81.153966666666705</v>
      </c>
      <c r="C4546" s="63">
        <v>25.345316666666665</v>
      </c>
      <c r="D4546" s="74">
        <v>54</v>
      </c>
      <c r="E4546" s="75">
        <v>0</v>
      </c>
      <c r="F4546" s="64">
        <v>39372</v>
      </c>
      <c r="G4546" s="65">
        <v>0.97361111111111109</v>
      </c>
      <c r="H4546" s="66">
        <v>29.911666666666665</v>
      </c>
      <c r="I4546" s="66">
        <v>30.282666666666668</v>
      </c>
      <c r="J4546" s="67">
        <v>2.3465060079796629</v>
      </c>
      <c r="K4546" s="67">
        <v>0.48137882781092589</v>
      </c>
      <c r="L4546" s="67">
        <v>0</v>
      </c>
      <c r="M4546" s="67">
        <v>1.2999999999999999E-2</v>
      </c>
      <c r="N4546" s="67">
        <v>0.57999999999999996</v>
      </c>
      <c r="Q4546" s="67">
        <v>53.8</v>
      </c>
    </row>
    <row r="4547" spans="1:17" ht="14" customHeight="1" x14ac:dyDescent="0.2">
      <c r="A4547" s="46">
        <v>4545</v>
      </c>
      <c r="B4547" s="63">
        <v>-81.653166666666706</v>
      </c>
      <c r="C4547" s="63">
        <v>25.166833333333333</v>
      </c>
      <c r="D4547" s="71">
        <v>58</v>
      </c>
      <c r="E4547" s="72">
        <v>0</v>
      </c>
      <c r="F4547" s="64">
        <v>39373</v>
      </c>
      <c r="G4547" s="65">
        <v>0.42986111111111108</v>
      </c>
      <c r="H4547" s="66">
        <v>28.498333333333335</v>
      </c>
      <c r="I4547" s="66">
        <v>37.076333333333338</v>
      </c>
      <c r="J4547" s="67">
        <v>0.73257423848782199</v>
      </c>
      <c r="K4547" s="67">
        <v>0.29563832153628072</v>
      </c>
      <c r="M4547" s="67">
        <v>5.3999999999999999E-2</v>
      </c>
      <c r="N4547" s="67">
        <v>0</v>
      </c>
      <c r="O4547" s="67"/>
      <c r="Q4547" s="67">
        <v>5.2</v>
      </c>
    </row>
    <row r="4548" spans="1:17" ht="14" customHeight="1" x14ac:dyDescent="0.2">
      <c r="A4548" s="46">
        <v>4546</v>
      </c>
      <c r="B4548" s="63">
        <v>-81.489000000000004</v>
      </c>
      <c r="C4548" s="63">
        <v>25.166716666666666</v>
      </c>
      <c r="D4548" s="74">
        <v>59</v>
      </c>
      <c r="E4548" s="75">
        <v>0</v>
      </c>
      <c r="F4548" s="64">
        <v>39373</v>
      </c>
      <c r="G4548" s="65">
        <v>0.4826388888888889</v>
      </c>
      <c r="H4548" s="66">
        <v>28.667000000000002</v>
      </c>
      <c r="I4548" s="66">
        <v>37.465000000000003</v>
      </c>
      <c r="J4548" s="67">
        <v>0.82197765192804806</v>
      </c>
      <c r="K4548" s="67">
        <v>0.45518006354581553</v>
      </c>
      <c r="M4548" s="67">
        <v>6.6000000000000003E-2</v>
      </c>
      <c r="N4548" s="67">
        <v>0</v>
      </c>
      <c r="Q4548" s="67">
        <v>6.2</v>
      </c>
    </row>
    <row r="4549" spans="1:17" ht="14" customHeight="1" x14ac:dyDescent="0.2">
      <c r="A4549" s="46">
        <v>4547</v>
      </c>
      <c r="B4549" s="63">
        <v>-81.337400000000002</v>
      </c>
      <c r="C4549" s="63">
        <v>25.166499999999999</v>
      </c>
      <c r="D4549" s="74">
        <v>60</v>
      </c>
      <c r="E4549" s="75">
        <v>0</v>
      </c>
      <c r="F4549" s="64">
        <v>39373</v>
      </c>
      <c r="G4549" s="65">
        <v>0.52708333333333335</v>
      </c>
      <c r="H4549" s="66">
        <v>28.215999999999998</v>
      </c>
      <c r="I4549" s="66">
        <v>36.950333333333333</v>
      </c>
      <c r="J4549" s="67">
        <v>1.1412279006679593</v>
      </c>
      <c r="K4549" s="67">
        <v>0.41280247261613279</v>
      </c>
      <c r="L4549" s="67">
        <v>0.46</v>
      </c>
      <c r="M4549" s="67">
        <v>5.8999999999999997E-2</v>
      </c>
      <c r="N4549" s="67">
        <v>0.25</v>
      </c>
      <c r="Q4549" s="67">
        <v>18.5</v>
      </c>
    </row>
    <row r="4550" spans="1:17" ht="14" customHeight="1" x14ac:dyDescent="0.2">
      <c r="A4550" s="46">
        <v>4548</v>
      </c>
      <c r="B4550" s="63">
        <v>-81.275016666666673</v>
      </c>
      <c r="C4550" s="63">
        <v>25.166933333333333</v>
      </c>
      <c r="D4550" s="74">
        <v>61</v>
      </c>
      <c r="E4550" s="75">
        <v>0</v>
      </c>
      <c r="F4550" s="64">
        <v>39373</v>
      </c>
      <c r="G4550" s="65">
        <v>0.55208333333333337</v>
      </c>
      <c r="H4550" s="66">
        <v>28.179000000000002</v>
      </c>
      <c r="I4550" s="66">
        <v>36.659999999999997</v>
      </c>
      <c r="J4550" s="67">
        <v>1.4474679511833601</v>
      </c>
      <c r="K4550" s="67">
        <v>0.53628560358276756</v>
      </c>
      <c r="L4550" s="67">
        <v>0.32</v>
      </c>
      <c r="M4550" s="67">
        <v>0.04</v>
      </c>
      <c r="N4550" s="67">
        <v>0.34</v>
      </c>
      <c r="Q4550" s="67">
        <v>24.2</v>
      </c>
    </row>
    <row r="4551" spans="1:17" ht="14" customHeight="1" x14ac:dyDescent="0.2">
      <c r="A4551" s="46">
        <v>4549</v>
      </c>
      <c r="B4551" s="63">
        <v>-81.238583333333295</v>
      </c>
      <c r="C4551" s="63">
        <v>25.166250000000002</v>
      </c>
      <c r="D4551" s="74">
        <v>62</v>
      </c>
      <c r="E4551" s="75">
        <v>0</v>
      </c>
      <c r="F4551" s="64">
        <v>39373</v>
      </c>
      <c r="G4551" s="65">
        <v>0.5625</v>
      </c>
      <c r="H4551" s="66">
        <v>28.292000000000002</v>
      </c>
      <c r="I4551" s="66">
        <v>36.956000000000003</v>
      </c>
      <c r="J4551" s="67">
        <v>1.494838416513629</v>
      </c>
      <c r="K4551" s="67">
        <v>0.31654539250079472</v>
      </c>
      <c r="L4551" s="67">
        <v>0.16</v>
      </c>
      <c r="M4551" s="67">
        <v>8.2000000000000003E-2</v>
      </c>
      <c r="N4551" s="67">
        <v>0.1</v>
      </c>
      <c r="Q4551" s="67">
        <v>31.1</v>
      </c>
    </row>
    <row r="4552" spans="1:17" ht="14" customHeight="1" x14ac:dyDescent="0.2">
      <c r="A4552" s="46">
        <v>4550</v>
      </c>
      <c r="B4552" s="63">
        <v>-81.201549999999997</v>
      </c>
      <c r="C4552" s="63">
        <v>25.166633333333333</v>
      </c>
      <c r="D4552" s="74">
        <v>63</v>
      </c>
      <c r="E4552" s="75">
        <v>0</v>
      </c>
      <c r="F4552" s="64">
        <v>39373</v>
      </c>
      <c r="G4552" s="65">
        <v>0.57361111111111118</v>
      </c>
      <c r="H4552" s="66">
        <v>28.732000000000003</v>
      </c>
      <c r="I4552" s="66">
        <v>35.619999999999997</v>
      </c>
      <c r="J4552" s="67">
        <v>1.3750778738828786</v>
      </c>
      <c r="K4552" s="67">
        <v>0.39546571662591468</v>
      </c>
      <c r="L4552" s="67">
        <v>0</v>
      </c>
      <c r="M4552" s="67">
        <v>4.8000000000000001E-2</v>
      </c>
      <c r="N4552" s="67">
        <v>0.22</v>
      </c>
      <c r="Q4552" s="67">
        <v>35.1</v>
      </c>
    </row>
    <row r="4553" spans="1:17" ht="14" customHeight="1" x14ac:dyDescent="0.2">
      <c r="A4553" s="46">
        <v>4551</v>
      </c>
      <c r="B4553" s="63">
        <v>-81.160083333333304</v>
      </c>
      <c r="C4553" s="63">
        <v>25.166633333333333</v>
      </c>
      <c r="D4553" s="74">
        <v>64</v>
      </c>
      <c r="E4553" s="75">
        <v>0</v>
      </c>
      <c r="F4553" s="64">
        <v>39373</v>
      </c>
      <c r="G4553" s="65">
        <v>0.58750000000000002</v>
      </c>
      <c r="H4553" s="66">
        <v>29.035</v>
      </c>
      <c r="I4553" s="66">
        <v>36.278000000000006</v>
      </c>
      <c r="J4553" s="67">
        <v>2.6030404293809086</v>
      </c>
      <c r="K4553" s="67">
        <v>0.85546542745249976</v>
      </c>
      <c r="L4553" s="67">
        <v>1.2</v>
      </c>
      <c r="M4553" s="67">
        <v>0.08</v>
      </c>
      <c r="N4553" s="67">
        <v>0.95</v>
      </c>
      <c r="Q4553" s="67">
        <v>52.4</v>
      </c>
    </row>
    <row r="4554" spans="1:17" ht="14" customHeight="1" x14ac:dyDescent="0.2">
      <c r="A4554" s="46">
        <v>4552</v>
      </c>
      <c r="B4554" s="63">
        <v>-81.0947666666667</v>
      </c>
      <c r="C4554" s="63">
        <v>25.10155</v>
      </c>
      <c r="D4554" s="74">
        <v>65</v>
      </c>
      <c r="E4554" s="75">
        <v>0</v>
      </c>
      <c r="F4554" s="64">
        <v>39373</v>
      </c>
      <c r="G4554" s="65">
        <v>0.625</v>
      </c>
      <c r="H4554" s="66">
        <v>28.86</v>
      </c>
      <c r="I4554" s="66">
        <v>37.233000000000004</v>
      </c>
      <c r="J4554" s="67">
        <v>1.5945832695682101</v>
      </c>
      <c r="K4554" s="67">
        <v>0.46664658206889265</v>
      </c>
      <c r="L4554" s="67">
        <v>0.32</v>
      </c>
      <c r="M4554" s="67">
        <v>3.4000000000000002E-2</v>
      </c>
      <c r="N4554" s="67">
        <v>0.91</v>
      </c>
      <c r="Q4554" s="67">
        <v>43.9</v>
      </c>
    </row>
    <row r="4555" spans="1:17" ht="14" customHeight="1" x14ac:dyDescent="0.2">
      <c r="A4555" s="46">
        <v>4553</v>
      </c>
      <c r="B4555" s="63">
        <v>-81.108350000000002</v>
      </c>
      <c r="C4555" s="63">
        <v>25.069033333333334</v>
      </c>
      <c r="D4555" s="74">
        <v>66</v>
      </c>
      <c r="E4555" s="75">
        <v>0</v>
      </c>
      <c r="F4555" s="64">
        <v>39373</v>
      </c>
      <c r="G4555" s="65">
        <v>0.63749999999999996</v>
      </c>
      <c r="H4555" s="66">
        <v>28.725000000000001</v>
      </c>
      <c r="I4555" s="66">
        <v>38.096000000000004</v>
      </c>
      <c r="J4555" s="67">
        <v>0.96242107378750741</v>
      </c>
      <c r="K4555" s="67">
        <v>0.3240458091398451</v>
      </c>
      <c r="L4555" s="67">
        <v>0</v>
      </c>
      <c r="M4555" s="67">
        <v>3.3000000000000002E-2</v>
      </c>
      <c r="N4555" s="67">
        <v>0.23</v>
      </c>
      <c r="Q4555" s="67">
        <v>15.2</v>
      </c>
    </row>
    <row r="4556" spans="1:17" ht="14" customHeight="1" x14ac:dyDescent="0.2">
      <c r="A4556" s="46">
        <v>4554</v>
      </c>
      <c r="B4556" s="63">
        <v>-81.126199999999997</v>
      </c>
      <c r="C4556" s="63">
        <v>25.031433333333332</v>
      </c>
      <c r="D4556" s="74">
        <v>67</v>
      </c>
      <c r="E4556" s="75">
        <v>0</v>
      </c>
      <c r="F4556" s="64">
        <v>39373</v>
      </c>
      <c r="G4556" s="65">
        <v>0.65069444444444446</v>
      </c>
      <c r="H4556" s="66">
        <v>28.86</v>
      </c>
      <c r="I4556" s="66">
        <v>38.161999999999999</v>
      </c>
      <c r="J4556" s="67">
        <v>0.86634576382189143</v>
      </c>
      <c r="K4556" s="67">
        <v>0.21922327954467716</v>
      </c>
      <c r="L4556" s="67">
        <v>0</v>
      </c>
      <c r="M4556" s="67">
        <v>3.5000000000000003E-2</v>
      </c>
      <c r="N4556" s="67">
        <v>0.17</v>
      </c>
      <c r="Q4556" s="67">
        <v>11.1</v>
      </c>
    </row>
    <row r="4557" spans="1:17" ht="14" customHeight="1" x14ac:dyDescent="0.2">
      <c r="A4557" s="46">
        <v>4555</v>
      </c>
      <c r="B4557" s="63">
        <v>-81.167183333333298</v>
      </c>
      <c r="C4557" s="63">
        <v>24.930716666666665</v>
      </c>
      <c r="D4557" s="74">
        <v>68</v>
      </c>
      <c r="E4557" s="75">
        <v>0</v>
      </c>
      <c r="F4557" s="64">
        <v>39373</v>
      </c>
      <c r="G4557" s="65">
        <v>0.6875</v>
      </c>
      <c r="H4557" s="66">
        <v>29.110666666666663</v>
      </c>
      <c r="I4557" s="66">
        <v>38.481000000000002</v>
      </c>
      <c r="J4557" s="67">
        <v>0.71355933339046052</v>
      </c>
      <c r="K4557" s="67">
        <v>0.17111187041532402</v>
      </c>
      <c r="L4557" s="67">
        <v>0</v>
      </c>
      <c r="M4557" s="67">
        <v>1.7999999999999999E-2</v>
      </c>
      <c r="N4557" s="67">
        <v>0.32</v>
      </c>
      <c r="Q4557" s="67">
        <v>4.7</v>
      </c>
    </row>
    <row r="4558" spans="1:17" ht="14" customHeight="1" x14ac:dyDescent="0.2">
      <c r="A4558" s="46">
        <v>4556</v>
      </c>
      <c r="B4558" s="63">
        <v>-81.096266666666693</v>
      </c>
      <c r="C4558" s="63">
        <v>24.9299</v>
      </c>
      <c r="D4558" s="74">
        <v>69</v>
      </c>
      <c r="E4558" s="75">
        <v>0</v>
      </c>
      <c r="F4558" s="64">
        <v>39373</v>
      </c>
      <c r="G4558" s="65">
        <v>0.72499999999999998</v>
      </c>
      <c r="H4558" s="66">
        <v>29.064666666666668</v>
      </c>
      <c r="I4558" s="66">
        <v>39.25</v>
      </c>
      <c r="J4558" s="67">
        <v>4.8871642048481752</v>
      </c>
      <c r="K4558" s="67">
        <v>0.44758933744977503</v>
      </c>
      <c r="L4558" s="67">
        <v>0</v>
      </c>
      <c r="M4558" s="67">
        <v>0.11</v>
      </c>
      <c r="N4558" s="67">
        <v>0.23</v>
      </c>
      <c r="Q4558" s="67">
        <v>111.4</v>
      </c>
    </row>
    <row r="4559" spans="1:17" ht="14" customHeight="1" x14ac:dyDescent="0.2">
      <c r="A4559" s="46">
        <v>4557</v>
      </c>
      <c r="B4559" s="63">
        <v>-81.025750000000002</v>
      </c>
      <c r="C4559" s="63">
        <v>24.930066666666665</v>
      </c>
      <c r="D4559" s="74">
        <v>70</v>
      </c>
      <c r="E4559" s="75">
        <v>0</v>
      </c>
      <c r="F4559" s="64">
        <v>39373</v>
      </c>
      <c r="G4559" s="65">
        <v>0.76111111111111107</v>
      </c>
      <c r="H4559" s="66">
        <v>29.395</v>
      </c>
      <c r="I4559" s="66">
        <v>39.254000000000005</v>
      </c>
      <c r="J4559" s="67">
        <v>10.564948147955064</v>
      </c>
      <c r="K4559" s="67">
        <v>0.42287240440530938</v>
      </c>
      <c r="L4559" s="67">
        <v>0</v>
      </c>
      <c r="M4559" s="67">
        <v>0</v>
      </c>
      <c r="N4559" s="67">
        <v>0.18</v>
      </c>
      <c r="Q4559" s="67">
        <v>163.80000000000001</v>
      </c>
    </row>
    <row r="4560" spans="1:17" ht="14" customHeight="1" x14ac:dyDescent="0.2">
      <c r="A4560" s="46">
        <v>4558</v>
      </c>
      <c r="B4560" s="63">
        <v>-80.965733333333304</v>
      </c>
      <c r="C4560" s="63">
        <v>24.9298</v>
      </c>
      <c r="D4560" s="74">
        <v>71</v>
      </c>
      <c r="E4560" s="75">
        <v>0</v>
      </c>
      <c r="F4560" s="64">
        <v>39373</v>
      </c>
      <c r="G4560" s="65">
        <v>0.78819444444444453</v>
      </c>
      <c r="H4560" s="66">
        <v>29.624000000000002</v>
      </c>
      <c r="I4560" s="66">
        <v>38.093000000000004</v>
      </c>
      <c r="J4560" s="67">
        <v>7.1055697995403486</v>
      </c>
      <c r="K4560" s="67">
        <v>0.29822128322666386</v>
      </c>
      <c r="L4560" s="67">
        <v>0.27</v>
      </c>
      <c r="M4560" s="67">
        <v>3.9E-2</v>
      </c>
      <c r="N4560" s="67">
        <v>0.28000000000000003</v>
      </c>
      <c r="Q4560" s="67">
        <v>159</v>
      </c>
    </row>
    <row r="4561" spans="1:17" ht="14" customHeight="1" x14ac:dyDescent="0.2">
      <c r="A4561" s="46">
        <v>4559</v>
      </c>
      <c r="B4561" s="63">
        <f>-81.17037</f>
        <v>-81.170370000000005</v>
      </c>
      <c r="C4561" s="63">
        <v>24.702249999999999</v>
      </c>
      <c r="D4561" s="74" t="s">
        <v>70</v>
      </c>
      <c r="E4561" s="75">
        <v>0</v>
      </c>
      <c r="F4561" s="64">
        <v>39373</v>
      </c>
      <c r="G4561" s="65">
        <v>0.9458333333333333</v>
      </c>
      <c r="H4561" s="66">
        <v>28.905000000000001</v>
      </c>
      <c r="I4561" s="66">
        <v>35.249000000000002</v>
      </c>
      <c r="J4561" s="67">
        <v>0.39964660187086104</v>
      </c>
      <c r="K4561" s="67">
        <v>0.16971409141351351</v>
      </c>
      <c r="L4561" s="67">
        <v>0.31</v>
      </c>
      <c r="M4561" s="67">
        <v>3.2000000000000001E-2</v>
      </c>
      <c r="N4561" s="67">
        <v>0.5</v>
      </c>
      <c r="Q4561" s="67">
        <v>1.1000000000000001</v>
      </c>
    </row>
    <row r="4562" spans="1:17" ht="14" customHeight="1" x14ac:dyDescent="0.2">
      <c r="A4562" s="46">
        <v>4560</v>
      </c>
      <c r="B4562" s="63">
        <v>-80.125799999999998</v>
      </c>
      <c r="C4562" s="63">
        <v>25.643366666666665</v>
      </c>
      <c r="D4562" s="74">
        <v>1</v>
      </c>
      <c r="E4562" s="75">
        <v>0</v>
      </c>
      <c r="F4562" s="64">
        <v>39486</v>
      </c>
      <c r="G4562" s="65">
        <v>0.3298611111111111</v>
      </c>
      <c r="H4562" s="66">
        <v>24.597999999999999</v>
      </c>
      <c r="I4562" s="66">
        <v>36.491999999999997</v>
      </c>
      <c r="J4562" s="67">
        <v>0.13877544772811201</v>
      </c>
      <c r="K4562" s="67">
        <v>9.4854625782037419E-2</v>
      </c>
      <c r="M4562" s="67">
        <v>0.03</v>
      </c>
      <c r="N4562" s="67">
        <v>0.28999999999999998</v>
      </c>
      <c r="Q4562" s="67">
        <v>0</v>
      </c>
    </row>
    <row r="4563" spans="1:17" ht="14" customHeight="1" x14ac:dyDescent="0.2">
      <c r="A4563" s="46">
        <v>4561</v>
      </c>
      <c r="B4563" s="63">
        <v>-80.105149999999995</v>
      </c>
      <c r="C4563" s="63">
        <v>25.641616666666668</v>
      </c>
      <c r="D4563" s="74">
        <v>2</v>
      </c>
      <c r="E4563" s="75">
        <v>0</v>
      </c>
      <c r="F4563" s="64">
        <v>39486</v>
      </c>
      <c r="G4563" s="65">
        <v>0.33888888888888885</v>
      </c>
      <c r="H4563" s="66">
        <v>24.289000000000001</v>
      </c>
      <c r="I4563" s="66">
        <v>36.36</v>
      </c>
      <c r="J4563" s="67">
        <v>0.18080839583806899</v>
      </c>
      <c r="K4563" s="67">
        <v>6.3031732298488061E-2</v>
      </c>
      <c r="L4563" s="67" t="s">
        <v>15</v>
      </c>
      <c r="M4563" s="67">
        <v>0</v>
      </c>
      <c r="N4563" s="67">
        <v>0.21</v>
      </c>
      <c r="Q4563" s="67">
        <v>0</v>
      </c>
    </row>
    <row r="4564" spans="1:17" ht="14" customHeight="1" x14ac:dyDescent="0.2">
      <c r="A4564" s="46">
        <v>4562</v>
      </c>
      <c r="B4564" s="63">
        <v>-80.08208333333333</v>
      </c>
      <c r="C4564" s="63">
        <v>25.647283333333334</v>
      </c>
      <c r="D4564" s="74">
        <v>3</v>
      </c>
      <c r="E4564" s="75">
        <v>0</v>
      </c>
      <c r="F4564" s="64">
        <v>39486</v>
      </c>
      <c r="G4564" s="65">
        <v>0.35</v>
      </c>
      <c r="H4564" s="66">
        <v>24.205666666666669</v>
      </c>
      <c r="I4564" s="66">
        <v>36.246000000000002</v>
      </c>
      <c r="J4564" s="67">
        <v>0.35961522271852103</v>
      </c>
      <c r="K4564" s="67">
        <v>0.17851471523801865</v>
      </c>
      <c r="M4564" s="67">
        <v>0</v>
      </c>
      <c r="N4564" s="67">
        <v>0.28999999999999998</v>
      </c>
      <c r="Q4564" s="67">
        <v>0</v>
      </c>
    </row>
    <row r="4565" spans="1:17" ht="14" customHeight="1" x14ac:dyDescent="0.2">
      <c r="A4565" s="46">
        <v>4563</v>
      </c>
      <c r="B4565" s="63">
        <v>-80.354933333333335</v>
      </c>
      <c r="C4565" s="63">
        <v>25.097016666666665</v>
      </c>
      <c r="D4565" s="74">
        <v>5</v>
      </c>
      <c r="E4565" s="75">
        <v>0</v>
      </c>
      <c r="F4565" s="64">
        <v>39486</v>
      </c>
      <c r="G4565" s="65">
        <v>0.56180555555555556</v>
      </c>
      <c r="H4565" s="66">
        <v>24.556999999999999</v>
      </c>
      <c r="I4565" s="66">
        <v>36.118000000000002</v>
      </c>
      <c r="J4565" s="67">
        <v>0.22951324047341595</v>
      </c>
      <c r="K4565" s="67">
        <v>0.10801915364664581</v>
      </c>
      <c r="M4565" s="67">
        <v>0</v>
      </c>
      <c r="N4565" s="67">
        <v>0.19</v>
      </c>
      <c r="Q4565" s="67">
        <v>0</v>
      </c>
    </row>
    <row r="4566" spans="1:17" ht="14" customHeight="1" x14ac:dyDescent="0.2">
      <c r="A4566" s="46">
        <v>4564</v>
      </c>
      <c r="B4566" s="63">
        <v>-80.335016666666661</v>
      </c>
      <c r="C4566" s="63">
        <v>25.078330000000001</v>
      </c>
      <c r="D4566" s="74">
        <v>5.5</v>
      </c>
      <c r="E4566" s="75">
        <v>0</v>
      </c>
      <c r="F4566" s="64">
        <v>39486</v>
      </c>
      <c r="G4566" s="65">
        <v>0.57708333333333328</v>
      </c>
      <c r="H4566" s="66">
        <v>24.440999999999999</v>
      </c>
      <c r="I4566" s="66">
        <v>36.008000000000003</v>
      </c>
      <c r="J4566" s="67">
        <v>0.26620867136306098</v>
      </c>
      <c r="K4566" s="67">
        <v>8.8740874766754796E-2</v>
      </c>
      <c r="M4566" s="67">
        <v>0</v>
      </c>
      <c r="N4566" s="67">
        <v>0</v>
      </c>
      <c r="Q4566" s="67">
        <v>0</v>
      </c>
    </row>
    <row r="4567" spans="1:17" ht="14" customHeight="1" x14ac:dyDescent="0.2">
      <c r="A4567" s="46">
        <v>4565</v>
      </c>
      <c r="B4567" s="63">
        <v>-80.31335</v>
      </c>
      <c r="C4567" s="63">
        <v>25.064183333333332</v>
      </c>
      <c r="D4567" s="74">
        <v>6</v>
      </c>
      <c r="E4567" s="75">
        <v>0</v>
      </c>
      <c r="F4567" s="64">
        <v>39486</v>
      </c>
      <c r="G4567" s="65">
        <v>0.58680555555555558</v>
      </c>
      <c r="H4567" s="66">
        <v>25.010999999999999</v>
      </c>
      <c r="I4567" s="66">
        <v>36.697000000000003</v>
      </c>
      <c r="J4567" s="67">
        <v>0.23351637838865</v>
      </c>
      <c r="K4567" s="67">
        <v>8.2995315029984432E-2</v>
      </c>
      <c r="M4567" s="67">
        <v>0</v>
      </c>
      <c r="N4567" s="67">
        <v>0.12</v>
      </c>
      <c r="Q4567" s="67">
        <v>0</v>
      </c>
    </row>
    <row r="4568" spans="1:17" ht="14" customHeight="1" x14ac:dyDescent="0.2">
      <c r="A4568" s="46">
        <v>4566</v>
      </c>
      <c r="B4568" s="63">
        <v>-80.287516666666662</v>
      </c>
      <c r="C4568" s="63">
        <v>25.048683333333333</v>
      </c>
      <c r="D4568" s="74">
        <v>6.5</v>
      </c>
      <c r="E4568" s="75">
        <v>0</v>
      </c>
      <c r="F4568" s="64">
        <v>39486</v>
      </c>
      <c r="G4568" s="65">
        <v>0.59791666666666665</v>
      </c>
      <c r="H4568" s="66">
        <v>25.428999999999998</v>
      </c>
      <c r="I4568" s="66">
        <v>36.21</v>
      </c>
      <c r="J4568" s="67">
        <v>0.100745637533389</v>
      </c>
      <c r="K4568" s="67">
        <v>3.6789804198806973E-2</v>
      </c>
      <c r="M4568" s="67">
        <v>0</v>
      </c>
      <c r="N4568" s="67">
        <v>0</v>
      </c>
      <c r="Q4568" s="67">
        <v>0</v>
      </c>
    </row>
    <row r="4569" spans="1:17" ht="14" customHeight="1" x14ac:dyDescent="0.2">
      <c r="A4569" s="46">
        <v>4567</v>
      </c>
      <c r="B4569" s="63">
        <v>-80.75651666666667</v>
      </c>
      <c r="C4569" s="63">
        <v>24.814966666666667</v>
      </c>
      <c r="D4569" s="74">
        <v>7</v>
      </c>
      <c r="E4569" s="75">
        <v>0</v>
      </c>
      <c r="F4569" s="64">
        <v>39486</v>
      </c>
      <c r="G4569" s="65">
        <v>0.80069444444444438</v>
      </c>
      <c r="H4569" s="66">
        <v>25.556666666666668</v>
      </c>
      <c r="I4569" s="66">
        <v>36.417333333333339</v>
      </c>
      <c r="J4569" s="67">
        <v>0.30156972294762802</v>
      </c>
      <c r="K4569" s="67">
        <v>0.10262832196838893</v>
      </c>
      <c r="M4569" s="67">
        <v>0</v>
      </c>
      <c r="N4569" s="67">
        <v>0</v>
      </c>
      <c r="Q4569" s="67">
        <v>0</v>
      </c>
    </row>
    <row r="4570" spans="1:17" ht="14" customHeight="1" x14ac:dyDescent="0.2">
      <c r="A4570" s="46">
        <v>4568</v>
      </c>
      <c r="B4570" s="63">
        <v>-80.742066666666673</v>
      </c>
      <c r="C4570" s="63">
        <v>24.793583333333334</v>
      </c>
      <c r="D4570" s="74">
        <v>8</v>
      </c>
      <c r="E4570" s="75">
        <v>0</v>
      </c>
      <c r="F4570" s="64">
        <v>39486</v>
      </c>
      <c r="G4570" s="65">
        <v>0.81388888888888899</v>
      </c>
      <c r="H4570" s="66">
        <v>25.433</v>
      </c>
      <c r="I4570" s="66">
        <v>35.947000000000003</v>
      </c>
      <c r="J4570" s="67">
        <v>0.31291194704079101</v>
      </c>
      <c r="K4570" s="67">
        <v>8.4079000491879441E-2</v>
      </c>
      <c r="M4570" s="67">
        <v>0</v>
      </c>
      <c r="N4570" s="67">
        <v>0</v>
      </c>
      <c r="Q4570" s="67">
        <v>0</v>
      </c>
    </row>
    <row r="4571" spans="1:17" ht="14" customHeight="1" x14ac:dyDescent="0.2">
      <c r="A4571" s="46">
        <v>4569</v>
      </c>
      <c r="B4571" s="63">
        <v>-80.722833333333327</v>
      </c>
      <c r="C4571" s="63">
        <v>24.763883333333332</v>
      </c>
      <c r="D4571" s="74">
        <v>9</v>
      </c>
      <c r="E4571" s="75">
        <v>0</v>
      </c>
      <c r="F4571" s="64">
        <v>39486</v>
      </c>
      <c r="G4571" s="65">
        <v>0.82430555555555562</v>
      </c>
      <c r="H4571" s="66">
        <v>25.625333333333334</v>
      </c>
      <c r="I4571" s="66">
        <v>36.230666666666671</v>
      </c>
      <c r="J4571" s="67">
        <v>0.11742537884686401</v>
      </c>
      <c r="K4571" s="67">
        <v>3.5725440549249393E-2</v>
      </c>
      <c r="M4571" s="67">
        <v>0</v>
      </c>
      <c r="N4571" s="67">
        <v>0</v>
      </c>
      <c r="Q4571" s="67">
        <v>0</v>
      </c>
    </row>
    <row r="4572" spans="1:17" ht="14" customHeight="1" x14ac:dyDescent="0.2">
      <c r="A4572" s="46">
        <v>4570</v>
      </c>
      <c r="B4572" s="63">
        <v>-80.689716666666669</v>
      </c>
      <c r="C4572" s="63">
        <v>24.717749999999999</v>
      </c>
      <c r="D4572" s="74">
        <v>9.5</v>
      </c>
      <c r="E4572" s="75">
        <v>0</v>
      </c>
      <c r="F4572" s="64">
        <v>39486</v>
      </c>
      <c r="G4572" s="65">
        <v>0.85</v>
      </c>
      <c r="H4572" s="66">
        <v>26.224333333333334</v>
      </c>
      <c r="I4572" s="66">
        <v>36.002000000000002</v>
      </c>
      <c r="J4572" s="67">
        <v>8.4065896219913977E-2</v>
      </c>
      <c r="K4572" s="67">
        <v>3.184825336224243E-2</v>
      </c>
      <c r="M4572" s="67">
        <v>0</v>
      </c>
      <c r="N4572" s="67">
        <v>0.18</v>
      </c>
      <c r="Q4572" s="67">
        <v>0</v>
      </c>
    </row>
    <row r="4573" spans="1:17" ht="14" customHeight="1" x14ac:dyDescent="0.2">
      <c r="A4573" s="46">
        <v>4571</v>
      </c>
      <c r="B4573" s="63">
        <v>-80.863900000000001</v>
      </c>
      <c r="C4573" s="63">
        <v>24.782399999999999</v>
      </c>
      <c r="D4573" s="74">
        <v>10</v>
      </c>
      <c r="E4573" s="75">
        <v>0</v>
      </c>
      <c r="F4573" s="64">
        <v>39486</v>
      </c>
      <c r="G4573" s="65">
        <v>0.9145833333333333</v>
      </c>
      <c r="H4573" s="66">
        <v>25.709</v>
      </c>
      <c r="I4573" s="66">
        <v>36.391666666666666</v>
      </c>
      <c r="J4573" s="67">
        <v>0.28622436093923098</v>
      </c>
      <c r="K4573" s="67">
        <v>0.17683164594078246</v>
      </c>
      <c r="M4573" s="67">
        <v>0</v>
      </c>
      <c r="N4573" s="67">
        <v>2.2999999999999998</v>
      </c>
      <c r="Q4573" s="67">
        <v>1.9</v>
      </c>
    </row>
    <row r="4574" spans="1:17" ht="14" customHeight="1" x14ac:dyDescent="0.2">
      <c r="A4574" s="46">
        <v>4572</v>
      </c>
      <c r="B4574" s="63">
        <v>-80.847099999999998</v>
      </c>
      <c r="C4574" s="63">
        <v>24.754249999999999</v>
      </c>
      <c r="D4574" s="74">
        <v>11</v>
      </c>
      <c r="E4574" s="75">
        <v>0</v>
      </c>
      <c r="F4574" s="64">
        <v>39486</v>
      </c>
      <c r="G4574" s="65">
        <v>0.92986111111111114</v>
      </c>
      <c r="H4574" s="66">
        <v>25.568999999999999</v>
      </c>
      <c r="I4574" s="66">
        <v>36.122</v>
      </c>
      <c r="J4574" s="67">
        <v>0.26554148171052194</v>
      </c>
      <c r="K4574" s="67">
        <v>7.7996826895661897E-2</v>
      </c>
      <c r="M4574" s="67">
        <v>0</v>
      </c>
      <c r="N4574" s="67">
        <v>0</v>
      </c>
      <c r="Q4574" s="67">
        <v>0</v>
      </c>
    </row>
    <row r="4575" spans="1:17" ht="14" customHeight="1" x14ac:dyDescent="0.2">
      <c r="A4575" s="46">
        <v>4573</v>
      </c>
      <c r="B4575" s="63">
        <v>-80.83238333333334</v>
      </c>
      <c r="C4575" s="63">
        <v>24.713266666666666</v>
      </c>
      <c r="D4575" s="74">
        <v>12</v>
      </c>
      <c r="E4575" s="75">
        <v>0</v>
      </c>
      <c r="F4575" s="64">
        <v>39486</v>
      </c>
      <c r="G4575" s="65">
        <v>0.94374999999999998</v>
      </c>
      <c r="H4575" s="66">
        <v>25.161000000000001</v>
      </c>
      <c r="I4575" s="66">
        <v>36.144666666666666</v>
      </c>
      <c r="J4575" s="67">
        <v>0.15945832695682099</v>
      </c>
      <c r="K4575" s="67">
        <v>2.0118516178229635E-2</v>
      </c>
      <c r="M4575" s="67">
        <v>0</v>
      </c>
      <c r="N4575" s="67">
        <v>0</v>
      </c>
      <c r="Q4575" s="67">
        <v>0</v>
      </c>
    </row>
    <row r="4576" spans="1:17" ht="14" customHeight="1" x14ac:dyDescent="0.2">
      <c r="A4576" s="46">
        <v>4574</v>
      </c>
      <c r="B4576" s="63">
        <v>-81.029066666666665</v>
      </c>
      <c r="C4576" s="63">
        <v>24.700900000000001</v>
      </c>
      <c r="D4576" s="74">
        <v>13</v>
      </c>
      <c r="E4576" s="75">
        <v>0</v>
      </c>
      <c r="F4576" s="64">
        <v>39487</v>
      </c>
      <c r="G4576" s="65">
        <v>1.1805555555555555E-2</v>
      </c>
      <c r="H4576" s="66">
        <v>25.803000000000001</v>
      </c>
      <c r="I4576" s="66">
        <v>36.165999999999997</v>
      </c>
      <c r="J4576" s="67">
        <v>0.23952108526150104</v>
      </c>
      <c r="K4576" s="67">
        <v>6.9783510773786833E-2</v>
      </c>
      <c r="M4576" s="67">
        <v>0</v>
      </c>
      <c r="N4576" s="67">
        <v>0</v>
      </c>
      <c r="Q4576" s="67">
        <v>0</v>
      </c>
    </row>
    <row r="4577" spans="1:17" ht="14" customHeight="1" x14ac:dyDescent="0.2">
      <c r="A4577" s="46">
        <v>4575</v>
      </c>
      <c r="B4577" s="63">
        <v>-81.024000000000001</v>
      </c>
      <c r="C4577" s="63">
        <v>24.676133333333333</v>
      </c>
      <c r="D4577" s="74">
        <v>14</v>
      </c>
      <c r="E4577" s="75">
        <v>0</v>
      </c>
      <c r="F4577" s="64">
        <v>39487</v>
      </c>
      <c r="G4577" s="65">
        <v>1.9444444444444445E-2</v>
      </c>
      <c r="H4577" s="66">
        <v>25.564</v>
      </c>
      <c r="I4577" s="66">
        <v>36.189</v>
      </c>
      <c r="J4577" s="67">
        <v>0.16546303382967198</v>
      </c>
      <c r="K4577" s="67">
        <v>4.8347521876274599E-2</v>
      </c>
      <c r="M4577" s="67">
        <v>0</v>
      </c>
      <c r="N4577" s="67">
        <v>0</v>
      </c>
      <c r="Q4577" s="67">
        <v>0</v>
      </c>
    </row>
    <row r="4578" spans="1:17" ht="14" customHeight="1" x14ac:dyDescent="0.2">
      <c r="A4578" s="46">
        <v>4576</v>
      </c>
      <c r="B4578" s="63">
        <v>-81.017266666666671</v>
      </c>
      <c r="C4578" s="63">
        <v>24.644349999999999</v>
      </c>
      <c r="D4578" s="74">
        <v>15</v>
      </c>
      <c r="E4578" s="75">
        <v>0</v>
      </c>
      <c r="F4578" s="64">
        <v>39487</v>
      </c>
      <c r="G4578" s="65">
        <v>2.8472222222222222E-2</v>
      </c>
      <c r="H4578" s="66">
        <v>25.132999999999999</v>
      </c>
      <c r="I4578" s="66">
        <v>36.694000000000003</v>
      </c>
      <c r="J4578" s="67">
        <v>0.11675818919432501</v>
      </c>
      <c r="K4578" s="67">
        <v>4.3599727585134918E-2</v>
      </c>
      <c r="M4578" s="67">
        <v>0</v>
      </c>
      <c r="N4578" s="67">
        <v>0</v>
      </c>
      <c r="Q4578" s="67">
        <v>0</v>
      </c>
    </row>
    <row r="4579" spans="1:17" ht="14" customHeight="1" x14ac:dyDescent="0.2">
      <c r="A4579" s="46">
        <v>4577</v>
      </c>
      <c r="B4579" s="63">
        <v>-80.991883333333334</v>
      </c>
      <c r="C4579" s="63">
        <v>24.592416666666665</v>
      </c>
      <c r="D4579" s="74">
        <v>15.5</v>
      </c>
      <c r="E4579" s="75">
        <v>0</v>
      </c>
      <c r="F4579" s="64">
        <v>39487</v>
      </c>
      <c r="G4579" s="65">
        <v>4.5833333333333337E-2</v>
      </c>
      <c r="H4579" s="66">
        <v>25.02</v>
      </c>
      <c r="I4579" s="66">
        <v>36.082999999999998</v>
      </c>
      <c r="J4579" s="67">
        <v>0.110753482321474</v>
      </c>
      <c r="K4579" s="67">
        <v>3.3388465345456267E-2</v>
      </c>
      <c r="M4579" s="67">
        <v>0</v>
      </c>
      <c r="N4579" s="67">
        <v>0</v>
      </c>
      <c r="Q4579" s="67">
        <v>0</v>
      </c>
    </row>
    <row r="4580" spans="1:17" ht="14" customHeight="1" x14ac:dyDescent="0.2">
      <c r="A4580" s="46">
        <v>4578</v>
      </c>
      <c r="B4580" s="63">
        <v>-81.202449999999999</v>
      </c>
      <c r="C4580" s="63">
        <v>24.6723</v>
      </c>
      <c r="D4580" s="74">
        <v>16</v>
      </c>
      <c r="E4580" s="75">
        <v>0</v>
      </c>
      <c r="F4580" s="64">
        <v>39487</v>
      </c>
      <c r="G4580" s="65">
        <v>0.1076388888888889</v>
      </c>
      <c r="H4580" s="66">
        <v>26.003</v>
      </c>
      <c r="I4580" s="66">
        <v>36.532000000000004</v>
      </c>
      <c r="J4580" s="67">
        <v>0.24752736109196899</v>
      </c>
      <c r="K4580" s="67">
        <v>0.1092239593836834</v>
      </c>
      <c r="M4580" s="67">
        <v>0</v>
      </c>
      <c r="N4580" s="67">
        <v>0.28999999999999998</v>
      </c>
      <c r="Q4580" s="67">
        <v>0</v>
      </c>
    </row>
    <row r="4581" spans="1:17" ht="14" customHeight="1" x14ac:dyDescent="0.2">
      <c r="A4581" s="46">
        <v>4579</v>
      </c>
      <c r="B4581" s="63">
        <v>-81.193349999999995</v>
      </c>
      <c r="C4581" s="63">
        <v>24.635516666666668</v>
      </c>
      <c r="D4581" s="74">
        <v>17</v>
      </c>
      <c r="E4581" s="75">
        <v>0</v>
      </c>
      <c r="F4581" s="64">
        <v>39487</v>
      </c>
      <c r="G4581" s="65">
        <v>0.12708333333333333</v>
      </c>
      <c r="H4581" s="66">
        <v>25.562333333333331</v>
      </c>
      <c r="I4581" s="66">
        <v>36.109333333333332</v>
      </c>
      <c r="J4581" s="67">
        <v>0.20349284402439499</v>
      </c>
      <c r="K4581" s="67">
        <v>6.557212495387485E-2</v>
      </c>
      <c r="M4581" s="67">
        <v>0</v>
      </c>
      <c r="N4581" s="67">
        <v>0.09</v>
      </c>
      <c r="Q4581" s="67">
        <v>0</v>
      </c>
    </row>
    <row r="4582" spans="1:17" ht="14" customHeight="1" x14ac:dyDescent="0.2">
      <c r="A4582" s="46">
        <v>4580</v>
      </c>
      <c r="B4582" s="63">
        <v>-81.183883333333327</v>
      </c>
      <c r="C4582" s="63">
        <v>24.598749999999999</v>
      </c>
      <c r="D4582" s="74">
        <v>18</v>
      </c>
      <c r="E4582" s="75">
        <v>0</v>
      </c>
      <c r="F4582" s="64">
        <v>39487</v>
      </c>
      <c r="G4582" s="65">
        <v>0.14374999999999999</v>
      </c>
      <c r="H4582" s="66">
        <v>25.006666666666664</v>
      </c>
      <c r="I4582" s="66">
        <v>36.156666666666666</v>
      </c>
      <c r="J4582" s="67">
        <v>0.106083154753701</v>
      </c>
      <c r="K4582" s="67">
        <v>3.98605672590659E-2</v>
      </c>
      <c r="M4582" s="67">
        <v>0</v>
      </c>
      <c r="N4582" s="67">
        <v>7.0000000000000007E-2</v>
      </c>
      <c r="Q4582" s="67">
        <v>0</v>
      </c>
    </row>
    <row r="4583" spans="1:17" ht="14" customHeight="1" x14ac:dyDescent="0.2">
      <c r="A4583" s="46">
        <v>4581</v>
      </c>
      <c r="B4583" s="63">
        <v>-81.421966666666663</v>
      </c>
      <c r="C4583" s="63">
        <v>24.610399999999998</v>
      </c>
      <c r="D4583" s="74">
        <v>19</v>
      </c>
      <c r="E4583" s="75">
        <v>0</v>
      </c>
      <c r="F4583" s="64">
        <v>39487</v>
      </c>
      <c r="G4583" s="65">
        <v>0.21527777777777779</v>
      </c>
      <c r="H4583" s="66">
        <v>25.65433333333333</v>
      </c>
      <c r="I4583" s="66">
        <v>36.159333333333336</v>
      </c>
      <c r="J4583" s="67">
        <v>0.18948186132107592</v>
      </c>
      <c r="K4583" s="67">
        <v>6.0964772750215473E-2</v>
      </c>
      <c r="L4583" s="67" t="s">
        <v>15</v>
      </c>
      <c r="M4583" s="67">
        <v>0.03</v>
      </c>
      <c r="N4583" s="67">
        <v>0.16</v>
      </c>
      <c r="Q4583" s="67">
        <v>0</v>
      </c>
    </row>
    <row r="4584" spans="1:17" ht="14" customHeight="1" x14ac:dyDescent="0.2">
      <c r="A4584" s="46">
        <v>4582</v>
      </c>
      <c r="B4584" s="63">
        <v>-81.41943333333333</v>
      </c>
      <c r="C4584" s="63">
        <v>24.574380000000001</v>
      </c>
      <c r="D4584" s="74">
        <v>20</v>
      </c>
      <c r="E4584" s="75">
        <v>0</v>
      </c>
      <c r="F4584" s="64">
        <v>39487</v>
      </c>
      <c r="G4584" s="65">
        <v>0.23125000000000001</v>
      </c>
      <c r="H4584" s="66">
        <v>25.420666666666666</v>
      </c>
      <c r="I4584" s="66">
        <v>36.233666666666664</v>
      </c>
      <c r="J4584" s="67">
        <v>0.25419925761735895</v>
      </c>
      <c r="K4584" s="67">
        <v>4.9099423931806788E-2</v>
      </c>
      <c r="M4584" s="67">
        <v>0</v>
      </c>
      <c r="N4584" s="67">
        <v>0.12</v>
      </c>
      <c r="Q4584" s="67">
        <v>0</v>
      </c>
    </row>
    <row r="4585" spans="1:17" ht="14" customHeight="1" x14ac:dyDescent="0.2">
      <c r="A4585" s="46">
        <v>4583</v>
      </c>
      <c r="B4585" s="63">
        <v>-81.414683333333329</v>
      </c>
      <c r="C4585" s="63">
        <v>24.536683333333333</v>
      </c>
      <c r="D4585" s="74">
        <v>21</v>
      </c>
      <c r="E4585" s="75">
        <v>0</v>
      </c>
      <c r="F4585" s="64">
        <v>39487</v>
      </c>
      <c r="G4585" s="65">
        <v>0.24513888888888888</v>
      </c>
      <c r="H4585" s="66">
        <v>25.122</v>
      </c>
      <c r="I4585" s="66">
        <v>36.273000000000003</v>
      </c>
      <c r="J4585" s="67">
        <v>0.14411296494842396</v>
      </c>
      <c r="K4585" s="67">
        <v>5.8286353233890691E-2</v>
      </c>
      <c r="M4585" s="67">
        <v>0</v>
      </c>
      <c r="N4585" s="67">
        <v>0.08</v>
      </c>
      <c r="Q4585" s="67">
        <v>0</v>
      </c>
    </row>
    <row r="4586" spans="1:17" ht="14" customHeight="1" x14ac:dyDescent="0.2">
      <c r="A4586" s="46">
        <v>4584</v>
      </c>
      <c r="B4586" s="63">
        <v>-81.393166666666673</v>
      </c>
      <c r="C4586" s="63">
        <v>24.482399999999998</v>
      </c>
      <c r="D4586" s="74">
        <v>21.5</v>
      </c>
      <c r="E4586" s="75">
        <v>0</v>
      </c>
      <c r="F4586" s="64">
        <v>39487</v>
      </c>
      <c r="G4586" s="65">
        <v>0.28194444444444444</v>
      </c>
      <c r="H4586" s="66">
        <v>24.174000000000003</v>
      </c>
      <c r="I4586" s="66">
        <v>36.329000000000001</v>
      </c>
      <c r="J4586" s="67">
        <v>0.11408943058416898</v>
      </c>
      <c r="K4586" s="67">
        <v>4.9872034886964185E-2</v>
      </c>
      <c r="M4586" s="67">
        <v>0</v>
      </c>
      <c r="N4586" s="67">
        <v>0.06</v>
      </c>
      <c r="Q4586" s="67">
        <v>0</v>
      </c>
    </row>
    <row r="4587" spans="1:17" ht="14" customHeight="1" x14ac:dyDescent="0.2">
      <c r="A4587" s="46">
        <v>4585</v>
      </c>
      <c r="B4587" s="63">
        <v>-81.828916666666672</v>
      </c>
      <c r="C4587" s="63">
        <v>24.396699999999999</v>
      </c>
      <c r="D4587" s="74">
        <v>22.5</v>
      </c>
      <c r="E4587" s="75">
        <v>0</v>
      </c>
      <c r="F4587" s="64">
        <v>39487</v>
      </c>
      <c r="G4587" s="65">
        <v>0.40277777777777773</v>
      </c>
      <c r="H4587" s="66">
        <v>24.51</v>
      </c>
      <c r="I4587" s="66">
        <v>36.297666666666665</v>
      </c>
      <c r="J4587" s="67">
        <v>0.30557286086286195</v>
      </c>
      <c r="K4587" s="67">
        <v>0.13826421966156083</v>
      </c>
      <c r="M4587" s="67">
        <v>0</v>
      </c>
      <c r="N4587" s="67">
        <v>0.06</v>
      </c>
      <c r="Q4587" s="67">
        <v>0</v>
      </c>
    </row>
    <row r="4588" spans="1:17" ht="14" customHeight="1" x14ac:dyDescent="0.2">
      <c r="A4588" s="46">
        <v>4586</v>
      </c>
      <c r="B4588" s="63">
        <v>-81.82856666666666</v>
      </c>
      <c r="C4588" s="63">
        <v>24.454683333333332</v>
      </c>
      <c r="D4588" s="74">
        <v>22</v>
      </c>
      <c r="E4588" s="75">
        <v>0</v>
      </c>
      <c r="F4588" s="64">
        <v>39487</v>
      </c>
      <c r="G4588" s="65">
        <v>0.42708333333333331</v>
      </c>
      <c r="H4588" s="66">
        <v>24.701000000000001</v>
      </c>
      <c r="I4588" s="66">
        <v>36.945999999999998</v>
      </c>
      <c r="J4588" s="67">
        <v>0.27021180927829502</v>
      </c>
      <c r="K4588" s="67">
        <v>0.10335607175849927</v>
      </c>
      <c r="M4588" s="67">
        <v>0</v>
      </c>
      <c r="N4588" s="67">
        <v>0</v>
      </c>
      <c r="Q4588" s="67">
        <v>0</v>
      </c>
    </row>
    <row r="4589" spans="1:17" ht="14" customHeight="1" x14ac:dyDescent="0.2">
      <c r="A4589" s="46">
        <v>4587</v>
      </c>
      <c r="B4589" s="63">
        <v>-81.828366666666668</v>
      </c>
      <c r="C4589" s="63">
        <v>24.487266666666667</v>
      </c>
      <c r="D4589" s="74">
        <v>23</v>
      </c>
      <c r="E4589" s="75">
        <v>0</v>
      </c>
      <c r="F4589" s="64">
        <v>39487</v>
      </c>
      <c r="G4589" s="65">
        <v>0.43888888888888888</v>
      </c>
      <c r="H4589" s="66">
        <v>24.885999999999996</v>
      </c>
      <c r="I4589" s="66">
        <v>36.336333333333336</v>
      </c>
      <c r="J4589" s="67">
        <v>0.37295901576930102</v>
      </c>
      <c r="K4589" s="67">
        <v>0.10451118587740559</v>
      </c>
      <c r="M4589" s="67">
        <v>0.05</v>
      </c>
      <c r="N4589" s="67">
        <v>0</v>
      </c>
      <c r="Q4589" s="67">
        <v>0</v>
      </c>
    </row>
    <row r="4590" spans="1:17" ht="14" customHeight="1" x14ac:dyDescent="0.2">
      <c r="A4590" s="46">
        <v>4588</v>
      </c>
      <c r="B4590" s="63">
        <v>-81.828033333333337</v>
      </c>
      <c r="C4590" s="63">
        <v>24.537633333333332</v>
      </c>
      <c r="D4590" s="74">
        <v>24</v>
      </c>
      <c r="E4590" s="75">
        <v>0</v>
      </c>
      <c r="F4590" s="64">
        <v>39487</v>
      </c>
      <c r="G4590" s="65">
        <v>0.45833333333333331</v>
      </c>
      <c r="H4590" s="66">
        <v>24.584666666666667</v>
      </c>
      <c r="I4590" s="66">
        <v>36.744</v>
      </c>
      <c r="J4590" s="67">
        <v>0.15478799938904803</v>
      </c>
      <c r="K4590" s="67">
        <v>0.1124751952433852</v>
      </c>
      <c r="M4590" s="67">
        <v>0.03</v>
      </c>
      <c r="N4590" s="67">
        <v>0.28999999999999998</v>
      </c>
      <c r="Q4590" s="67">
        <v>0</v>
      </c>
    </row>
    <row r="4591" spans="1:17" ht="14" customHeight="1" x14ac:dyDescent="0.2">
      <c r="A4591" s="46">
        <v>4589</v>
      </c>
      <c r="B4591" s="63">
        <v>-82.767399999999995</v>
      </c>
      <c r="C4591" s="63">
        <v>24.286516666666667</v>
      </c>
      <c r="D4591" s="74">
        <v>25.5</v>
      </c>
      <c r="E4591" s="75">
        <v>0</v>
      </c>
      <c r="F4591" s="64">
        <v>39487</v>
      </c>
      <c r="G4591" s="65">
        <v>0.70138888888888884</v>
      </c>
      <c r="H4591" s="66">
        <v>24.857333333333333</v>
      </c>
      <c r="I4591" s="66">
        <v>36.267666666666663</v>
      </c>
      <c r="J4591" s="67">
        <v>0.18881467166853697</v>
      </c>
      <c r="K4591" s="67">
        <v>5.9229596608305554E-2</v>
      </c>
      <c r="M4591" s="67">
        <v>0</v>
      </c>
      <c r="N4591" s="67">
        <v>0</v>
      </c>
      <c r="Q4591" s="67">
        <v>0</v>
      </c>
    </row>
    <row r="4592" spans="1:17" ht="14" customHeight="1" x14ac:dyDescent="0.2">
      <c r="A4592" s="46">
        <v>4590</v>
      </c>
      <c r="B4592" s="63">
        <v>-82.766666666666666</v>
      </c>
      <c r="C4592" s="63">
        <v>24.392466666666667</v>
      </c>
      <c r="D4592" s="74">
        <v>25</v>
      </c>
      <c r="E4592" s="75">
        <v>0</v>
      </c>
      <c r="F4592" s="64">
        <v>39487</v>
      </c>
      <c r="G4592" s="65">
        <v>0.74305555555555547</v>
      </c>
      <c r="H4592" s="66">
        <v>24.635000000000002</v>
      </c>
      <c r="I4592" s="66">
        <v>36.592999999999996</v>
      </c>
      <c r="J4592" s="67">
        <v>0.18347715444822499</v>
      </c>
      <c r="K4592" s="67">
        <v>3.3936949949394862E-2</v>
      </c>
      <c r="L4592" s="67" t="s">
        <v>15</v>
      </c>
      <c r="M4592" s="67">
        <v>0</v>
      </c>
      <c r="N4592" s="67">
        <v>0</v>
      </c>
      <c r="Q4592" s="67">
        <v>0</v>
      </c>
    </row>
    <row r="4593" spans="1:17" ht="14" customHeight="1" x14ac:dyDescent="0.2">
      <c r="A4593" s="46">
        <v>4591</v>
      </c>
      <c r="B4593" s="63">
        <v>-82.768299999999996</v>
      </c>
      <c r="C4593" s="63">
        <v>24.492066666666666</v>
      </c>
      <c r="D4593" s="74">
        <v>26</v>
      </c>
      <c r="E4593" s="75">
        <v>0</v>
      </c>
      <c r="F4593" s="64">
        <v>39487</v>
      </c>
      <c r="G4593" s="65">
        <v>0.7680555555555556</v>
      </c>
      <c r="H4593" s="66">
        <v>24.597000000000001</v>
      </c>
      <c r="I4593" s="66">
        <v>36.463000000000001</v>
      </c>
      <c r="J4593" s="67">
        <v>0.33092606765934396</v>
      </c>
      <c r="K4593" s="67">
        <v>5.9458373938592227E-2</v>
      </c>
      <c r="M4593" s="67">
        <v>0.05</v>
      </c>
      <c r="N4593" s="67">
        <v>0</v>
      </c>
      <c r="Q4593" s="67">
        <v>0</v>
      </c>
    </row>
    <row r="4594" spans="1:17" ht="14" customHeight="1" x14ac:dyDescent="0.2">
      <c r="A4594" s="46">
        <v>4592</v>
      </c>
      <c r="B4594" s="63">
        <v>-82.768566666666672</v>
      </c>
      <c r="C4594" s="63">
        <v>24.589033333333333</v>
      </c>
      <c r="D4594" s="74">
        <v>27</v>
      </c>
      <c r="E4594" s="75">
        <v>0</v>
      </c>
      <c r="F4594" s="64">
        <v>39487</v>
      </c>
      <c r="G4594" s="65">
        <v>0.79305555555555562</v>
      </c>
      <c r="H4594" s="66">
        <v>23.695</v>
      </c>
      <c r="I4594" s="66">
        <v>36.580333333333336</v>
      </c>
      <c r="J4594" s="67">
        <v>0.17213493035506197</v>
      </c>
      <c r="K4594" s="67">
        <v>4.4678582593945651E-2</v>
      </c>
      <c r="M4594" s="67">
        <v>0</v>
      </c>
      <c r="N4594" s="67">
        <v>0.03</v>
      </c>
      <c r="Q4594" s="67">
        <v>0</v>
      </c>
    </row>
    <row r="4595" spans="1:17" ht="14" customHeight="1" x14ac:dyDescent="0.2">
      <c r="A4595" s="46">
        <v>4593</v>
      </c>
      <c r="B4595" s="63">
        <v>-83.041833333333329</v>
      </c>
      <c r="C4595" s="63">
        <v>24.4678</v>
      </c>
      <c r="D4595" s="74" t="s">
        <v>24</v>
      </c>
      <c r="E4595" s="75">
        <v>0</v>
      </c>
      <c r="F4595" s="64">
        <v>39487</v>
      </c>
      <c r="G4595" s="65">
        <v>0.87083333333333324</v>
      </c>
      <c r="H4595" s="66">
        <v>24.465</v>
      </c>
      <c r="I4595" s="66">
        <v>36.671999999999997</v>
      </c>
      <c r="J4595" s="67">
        <v>0.258202395532593</v>
      </c>
      <c r="K4595" s="67">
        <v>4.9300426156858236E-2</v>
      </c>
      <c r="M4595" s="67">
        <v>0</v>
      </c>
      <c r="N4595" s="67">
        <v>0</v>
      </c>
      <c r="Q4595" s="67">
        <v>0</v>
      </c>
    </row>
    <row r="4596" spans="1:17" ht="14" customHeight="1" x14ac:dyDescent="0.2">
      <c r="A4596" s="46">
        <v>4594</v>
      </c>
      <c r="B4596" s="63">
        <v>-82.972183333333334</v>
      </c>
      <c r="C4596" s="63">
        <v>24.5489</v>
      </c>
      <c r="D4596" s="74" t="s">
        <v>25</v>
      </c>
      <c r="E4596" s="75">
        <v>0</v>
      </c>
      <c r="F4596" s="64">
        <v>39487</v>
      </c>
      <c r="G4596" s="65">
        <v>0.91388888888888886</v>
      </c>
      <c r="H4596" s="66">
        <v>24.065000000000001</v>
      </c>
      <c r="I4596" s="66">
        <v>36.587000000000003</v>
      </c>
      <c r="J4596" s="67">
        <v>0.26554148171052205</v>
      </c>
      <c r="K4596" s="67">
        <v>6.5384406474805382E-2</v>
      </c>
      <c r="M4596" s="67">
        <v>0</v>
      </c>
      <c r="N4596" s="67">
        <v>0</v>
      </c>
      <c r="Q4596" s="67">
        <v>0</v>
      </c>
    </row>
    <row r="4597" spans="1:17" ht="14" customHeight="1" x14ac:dyDescent="0.2">
      <c r="A4597" s="46">
        <v>4595</v>
      </c>
      <c r="B4597" s="63">
        <v>-82.911233333333328</v>
      </c>
      <c r="C4597" s="63">
        <v>24.618116666666666</v>
      </c>
      <c r="D4597" s="74" t="s">
        <v>26</v>
      </c>
      <c r="E4597" s="75">
        <v>0</v>
      </c>
      <c r="F4597" s="64">
        <v>39487</v>
      </c>
      <c r="G4597" s="65">
        <v>0.94166666666666676</v>
      </c>
      <c r="H4597" s="66">
        <v>23.312999999999999</v>
      </c>
      <c r="I4597" s="66">
        <v>36.698999999999998</v>
      </c>
      <c r="J4597" s="67">
        <v>0.34627142966774094</v>
      </c>
      <c r="K4597" s="67">
        <v>0.1113792541747626</v>
      </c>
      <c r="M4597" s="67">
        <v>0</v>
      </c>
      <c r="N4597" s="67">
        <v>0</v>
      </c>
      <c r="Q4597" s="67">
        <v>0</v>
      </c>
    </row>
    <row r="4598" spans="1:17" ht="14" customHeight="1" x14ac:dyDescent="0.2">
      <c r="A4598" s="46">
        <v>4596</v>
      </c>
      <c r="B4598" s="63">
        <v>-82.749650000000003</v>
      </c>
      <c r="C4598" s="63">
        <v>24.728433333333335</v>
      </c>
      <c r="D4598" s="74">
        <v>28</v>
      </c>
      <c r="E4598" s="75">
        <v>0</v>
      </c>
      <c r="F4598" s="64">
        <v>39488</v>
      </c>
      <c r="G4598" s="65">
        <v>4.1666666666666666E-3</v>
      </c>
      <c r="H4598" s="66">
        <v>24.381</v>
      </c>
      <c r="I4598" s="66">
        <v>36.829000000000001</v>
      </c>
      <c r="J4598" s="67">
        <v>0.204160033676934</v>
      </c>
      <c r="K4598" s="67">
        <v>5.469488067492826E-2</v>
      </c>
      <c r="M4598" s="67">
        <v>0</v>
      </c>
      <c r="N4598" s="67">
        <v>0</v>
      </c>
      <c r="Q4598" s="67">
        <v>0</v>
      </c>
    </row>
    <row r="4599" spans="1:17" ht="14" customHeight="1" x14ac:dyDescent="0.2">
      <c r="A4599" s="46">
        <v>4597</v>
      </c>
      <c r="B4599" s="63">
        <v>-82.616416666666666</v>
      </c>
      <c r="C4599" s="63">
        <v>24.898383333333335</v>
      </c>
      <c r="D4599" s="74">
        <v>28.5</v>
      </c>
      <c r="E4599" s="75">
        <v>0</v>
      </c>
      <c r="F4599" s="64">
        <v>39488</v>
      </c>
      <c r="G4599" s="65">
        <v>6.5277777777777782E-2</v>
      </c>
      <c r="H4599" s="66">
        <v>23.962</v>
      </c>
      <c r="I4599" s="66">
        <v>36.722000000000001</v>
      </c>
      <c r="J4599" s="67">
        <v>0.31691508495602499</v>
      </c>
      <c r="K4599" s="67">
        <v>8.3679411268318724E-2</v>
      </c>
      <c r="M4599" s="67">
        <v>0.02</v>
      </c>
      <c r="N4599" s="67">
        <v>0.04</v>
      </c>
      <c r="Q4599" s="67">
        <v>0</v>
      </c>
    </row>
    <row r="4600" spans="1:17" ht="14" customHeight="1" x14ac:dyDescent="0.2">
      <c r="A4600" s="46">
        <v>4598</v>
      </c>
      <c r="B4600" s="63">
        <v>-82.478683333333336</v>
      </c>
      <c r="C4600" s="63">
        <v>25.063233333333333</v>
      </c>
      <c r="D4600" s="74">
        <v>29</v>
      </c>
      <c r="E4600" s="75">
        <v>0</v>
      </c>
      <c r="F4600" s="64">
        <v>39488</v>
      </c>
      <c r="G4600" s="65">
        <v>0.12430555555555556</v>
      </c>
      <c r="H4600" s="66">
        <v>23.493666666666666</v>
      </c>
      <c r="I4600" s="66">
        <v>36.902999999999999</v>
      </c>
      <c r="J4600" s="67">
        <v>0.17813963722791301</v>
      </c>
      <c r="K4600" s="67">
        <v>5.3088070487787596E-2</v>
      </c>
      <c r="M4600" s="67">
        <v>0.03</v>
      </c>
      <c r="N4600" s="67">
        <v>0.03</v>
      </c>
      <c r="Q4600" s="67">
        <v>0</v>
      </c>
    </row>
    <row r="4601" spans="1:17" ht="14" customHeight="1" x14ac:dyDescent="0.2">
      <c r="A4601" s="46">
        <v>4599</v>
      </c>
      <c r="B4601" s="63">
        <v>-82.350200000000001</v>
      </c>
      <c r="C4601" s="63">
        <v>25.225766666666665</v>
      </c>
      <c r="D4601" s="74">
        <v>29.5</v>
      </c>
      <c r="E4601" s="75">
        <v>0</v>
      </c>
      <c r="F4601" s="64">
        <v>39488</v>
      </c>
      <c r="G4601" s="65">
        <v>0.18333333333333335</v>
      </c>
      <c r="H4601" s="66">
        <v>23.806000000000001</v>
      </c>
      <c r="I4601" s="66">
        <v>36.981999999999999</v>
      </c>
      <c r="J4601" s="67">
        <v>0.21750382672771396</v>
      </c>
      <c r="K4601" s="67">
        <v>6.2972379774187848E-2</v>
      </c>
      <c r="M4601" s="67">
        <v>0</v>
      </c>
      <c r="N4601" s="67">
        <v>0</v>
      </c>
      <c r="Q4601" s="67">
        <v>0</v>
      </c>
    </row>
    <row r="4602" spans="1:17" ht="14" customHeight="1" x14ac:dyDescent="0.2">
      <c r="A4602" s="46">
        <v>4600</v>
      </c>
      <c r="B4602" s="63">
        <v>-82.207566666666665</v>
      </c>
      <c r="C4602" s="63">
        <v>25.396899999999999</v>
      </c>
      <c r="D4602" s="74">
        <v>30</v>
      </c>
      <c r="E4602" s="75">
        <v>0</v>
      </c>
      <c r="F4602" s="64">
        <v>39488</v>
      </c>
      <c r="G4602" s="65">
        <v>0.25347222222222221</v>
      </c>
      <c r="H4602" s="66">
        <v>22.875999999999998</v>
      </c>
      <c r="I4602" s="66">
        <v>37.039000000000001</v>
      </c>
      <c r="J4602" s="67">
        <v>0.211499119854863</v>
      </c>
      <c r="K4602" s="67">
        <v>6.4772946506753304E-2</v>
      </c>
      <c r="M4602" s="67">
        <v>0.08</v>
      </c>
      <c r="N4602" s="67">
        <v>0.15</v>
      </c>
      <c r="Q4602" s="67">
        <v>0</v>
      </c>
    </row>
    <row r="4603" spans="1:17" ht="14" customHeight="1" x14ac:dyDescent="0.2">
      <c r="A4603" s="46">
        <v>4601</v>
      </c>
      <c r="B4603" s="63">
        <v>-82.075466666666671</v>
      </c>
      <c r="C4603" s="63">
        <v>25.570399999999999</v>
      </c>
      <c r="D4603" s="74">
        <v>30.5</v>
      </c>
      <c r="E4603" s="75">
        <v>0</v>
      </c>
      <c r="F4603" s="64">
        <v>39488</v>
      </c>
      <c r="G4603" s="65">
        <v>0.32569444444444445</v>
      </c>
      <c r="H4603" s="66">
        <v>21.792999999999999</v>
      </c>
      <c r="I4603" s="66">
        <v>37.19</v>
      </c>
      <c r="J4603" s="67">
        <v>0.25486644726989804</v>
      </c>
      <c r="K4603" s="67">
        <v>9.5278367271020042E-2</v>
      </c>
      <c r="M4603" s="67">
        <v>0</v>
      </c>
      <c r="N4603" s="67">
        <v>0.21</v>
      </c>
      <c r="Q4603" s="67">
        <v>0</v>
      </c>
    </row>
    <row r="4604" spans="1:17" ht="14" customHeight="1" x14ac:dyDescent="0.2">
      <c r="A4604" s="46">
        <v>4602</v>
      </c>
      <c r="B4604" s="63">
        <v>-81.944199999999995</v>
      </c>
      <c r="C4604" s="63">
        <v>25.7392</v>
      </c>
      <c r="D4604" s="74">
        <v>31</v>
      </c>
      <c r="E4604" s="75">
        <v>0</v>
      </c>
      <c r="F4604" s="64">
        <v>39488</v>
      </c>
      <c r="G4604" s="65">
        <v>0.38958333333333334</v>
      </c>
      <c r="H4604" s="66">
        <v>21.4375</v>
      </c>
      <c r="I4604" s="66">
        <v>37.111000000000004</v>
      </c>
      <c r="J4604" s="67">
        <v>0.25886958518513203</v>
      </c>
      <c r="K4604" s="67">
        <v>7.2056303000195387E-2</v>
      </c>
      <c r="M4604" s="67">
        <v>0</v>
      </c>
      <c r="N4604" s="67">
        <v>0.08</v>
      </c>
      <c r="Q4604" s="67">
        <v>0</v>
      </c>
    </row>
    <row r="4605" spans="1:17" ht="14" customHeight="1" x14ac:dyDescent="0.2">
      <c r="A4605" s="46">
        <v>4603</v>
      </c>
      <c r="B4605" s="63">
        <v>-81.833550000000002</v>
      </c>
      <c r="C4605" s="63">
        <v>25.872516666666666</v>
      </c>
      <c r="D4605" s="74">
        <v>32</v>
      </c>
      <c r="E4605" s="75">
        <v>0</v>
      </c>
      <c r="F4605" s="64">
        <v>39488</v>
      </c>
      <c r="G4605" s="65">
        <v>0.4465277777777778</v>
      </c>
      <c r="H4605" s="66">
        <v>21.7</v>
      </c>
      <c r="I4605" s="66">
        <v>37.518000000000001</v>
      </c>
      <c r="J4605" s="67">
        <v>0.44968582581128602</v>
      </c>
      <c r="K4605" s="67">
        <v>0.16832277481067762</v>
      </c>
      <c r="M4605" s="67">
        <v>0.03</v>
      </c>
      <c r="N4605" s="67">
        <v>0.2</v>
      </c>
      <c r="Q4605" s="67">
        <v>0</v>
      </c>
    </row>
    <row r="4606" spans="1:17" ht="14" customHeight="1" x14ac:dyDescent="0.2">
      <c r="A4606" s="46">
        <v>4604</v>
      </c>
      <c r="B4606" s="63">
        <v>-81.799700000000001</v>
      </c>
      <c r="C4606" s="63">
        <v>25.912233333333333</v>
      </c>
      <c r="D4606" s="74">
        <v>33</v>
      </c>
      <c r="E4606" s="75">
        <v>0</v>
      </c>
      <c r="F4606" s="64">
        <v>39488</v>
      </c>
      <c r="G4606" s="65">
        <v>0.46111111111111108</v>
      </c>
      <c r="H4606" s="66">
        <v>22.198</v>
      </c>
      <c r="I4606" s="66">
        <v>36.823</v>
      </c>
      <c r="J4606" s="67">
        <v>0.29556501607477709</v>
      </c>
      <c r="K4606" s="67">
        <v>0.14346733286074795</v>
      </c>
      <c r="M4606" s="67">
        <v>0.02</v>
      </c>
      <c r="N4606" s="67">
        <v>0.27</v>
      </c>
      <c r="Q4606" s="67">
        <v>0</v>
      </c>
    </row>
    <row r="4607" spans="1:17" ht="14" customHeight="1" x14ac:dyDescent="0.2">
      <c r="A4607" s="46">
        <v>4605</v>
      </c>
      <c r="B4607" s="63">
        <v>-81.76721666666667</v>
      </c>
      <c r="C4607" s="63">
        <v>25.948333333333334</v>
      </c>
      <c r="D4607" s="74">
        <v>34</v>
      </c>
      <c r="E4607" s="75">
        <v>0</v>
      </c>
      <c r="F4607" s="64">
        <v>39488</v>
      </c>
      <c r="G4607" s="65">
        <v>0.47986111111111113</v>
      </c>
      <c r="H4607" s="66">
        <v>24.233000000000001</v>
      </c>
      <c r="I4607" s="66">
        <v>37.248000000000005</v>
      </c>
      <c r="J4607" s="67">
        <v>2.6020396449021002</v>
      </c>
      <c r="K4607" s="67">
        <v>1.0495563626601336</v>
      </c>
      <c r="M4607" s="67">
        <v>0.12</v>
      </c>
      <c r="N4607" s="67">
        <v>0.24</v>
      </c>
      <c r="Q4607" s="67">
        <v>0</v>
      </c>
    </row>
    <row r="4608" spans="1:17" ht="14" customHeight="1" x14ac:dyDescent="0.2">
      <c r="A4608" s="46">
        <v>4606</v>
      </c>
      <c r="B4608" s="63">
        <v>-81.96123333333334</v>
      </c>
      <c r="C4608" s="63">
        <v>26.427</v>
      </c>
      <c r="D4608" s="74" t="s">
        <v>30</v>
      </c>
      <c r="E4608" s="75">
        <v>0</v>
      </c>
      <c r="F4608" s="64">
        <v>39488</v>
      </c>
      <c r="G4608" s="65">
        <v>0.6333333333333333</v>
      </c>
      <c r="H4608" s="66">
        <v>22.451499999999999</v>
      </c>
      <c r="I4608" s="66">
        <v>36.898499999999999</v>
      </c>
      <c r="J4608" s="67">
        <v>0.95007806521553584</v>
      </c>
      <c r="K4608" s="67">
        <v>0.75139750870285393</v>
      </c>
      <c r="M4608" s="67">
        <v>0.26</v>
      </c>
      <c r="N4608" s="67">
        <v>0.24</v>
      </c>
      <c r="Q4608" s="67">
        <v>10.199999999999999</v>
      </c>
    </row>
    <row r="4609" spans="1:17" ht="14" customHeight="1" x14ac:dyDescent="0.2">
      <c r="A4609" s="46">
        <v>4607</v>
      </c>
      <c r="B4609" s="63">
        <v>-82</v>
      </c>
      <c r="C4609" s="63">
        <v>26.382999999999999</v>
      </c>
      <c r="D4609" s="74" t="s">
        <v>31</v>
      </c>
      <c r="E4609" s="75">
        <v>0</v>
      </c>
      <c r="F4609" s="64">
        <v>39488</v>
      </c>
      <c r="G4609" s="65">
        <v>0.65625</v>
      </c>
      <c r="H4609" s="66">
        <v>21.588999999999999</v>
      </c>
      <c r="I4609" s="66">
        <v>37.04</v>
      </c>
      <c r="J4609" s="67">
        <v>1.3483902877813188</v>
      </c>
      <c r="K4609" s="67">
        <v>0.63236030974174817</v>
      </c>
      <c r="M4609" s="67">
        <v>0.09</v>
      </c>
      <c r="N4609" s="67">
        <v>0</v>
      </c>
      <c r="Q4609" s="67">
        <v>8.1999999999999993</v>
      </c>
    </row>
    <row r="4610" spans="1:17" ht="14" customHeight="1" x14ac:dyDescent="0.2">
      <c r="A4610" s="46">
        <v>4608</v>
      </c>
      <c r="B4610" s="63">
        <v>-82.043683333333334</v>
      </c>
      <c r="C4610" s="63">
        <v>26.341000000000001</v>
      </c>
      <c r="D4610" s="74" t="s">
        <v>32</v>
      </c>
      <c r="E4610" s="75">
        <v>0</v>
      </c>
      <c r="F4610" s="64">
        <v>39488</v>
      </c>
      <c r="G4610" s="65">
        <v>0.6694444444444444</v>
      </c>
      <c r="H4610" s="66">
        <v>21.323</v>
      </c>
      <c r="I4610" s="66">
        <v>37.042000000000002</v>
      </c>
      <c r="J4610" s="67">
        <v>1.041483047613379</v>
      </c>
      <c r="K4610" s="67">
        <v>0.44738315349628832</v>
      </c>
      <c r="M4610" s="67">
        <v>0.11</v>
      </c>
      <c r="N4610" s="67">
        <v>0</v>
      </c>
      <c r="Q4610" s="67">
        <v>10.5</v>
      </c>
    </row>
    <row r="4611" spans="1:17" ht="14" customHeight="1" x14ac:dyDescent="0.2">
      <c r="A4611" s="46">
        <v>4609</v>
      </c>
      <c r="B4611" s="63">
        <v>-82.133266666666671</v>
      </c>
      <c r="C4611" s="63">
        <v>26.259116666666667</v>
      </c>
      <c r="D4611" s="74" t="s">
        <v>33</v>
      </c>
      <c r="E4611" s="75">
        <v>0</v>
      </c>
      <c r="F4611" s="64">
        <v>39488</v>
      </c>
      <c r="G4611" s="65">
        <v>0.70138888888888884</v>
      </c>
      <c r="H4611" s="66">
        <v>20.95</v>
      </c>
      <c r="I4611" s="66">
        <v>36.807000000000002</v>
      </c>
      <c r="J4611" s="67">
        <v>0.61448166998841902</v>
      </c>
      <c r="K4611" s="67">
        <v>0.19931974288112478</v>
      </c>
      <c r="M4611" s="67">
        <v>0</v>
      </c>
      <c r="N4611" s="67">
        <v>0</v>
      </c>
      <c r="Q4611" s="67">
        <v>0</v>
      </c>
    </row>
    <row r="4612" spans="1:17" ht="14" customHeight="1" x14ac:dyDescent="0.2">
      <c r="A4612" s="46">
        <v>4610</v>
      </c>
      <c r="B4612" s="63">
        <v>-82.216650000000001</v>
      </c>
      <c r="C4612" s="63">
        <v>26.183483333333335</v>
      </c>
      <c r="D4612" s="74" t="s">
        <v>39</v>
      </c>
      <c r="E4612" s="75">
        <v>0</v>
      </c>
      <c r="F4612" s="64">
        <v>39488</v>
      </c>
      <c r="G4612" s="65">
        <v>0.73055555555555562</v>
      </c>
      <c r="H4612" s="66">
        <v>20.755499999999998</v>
      </c>
      <c r="I4612" s="66">
        <v>36.970500000000001</v>
      </c>
      <c r="J4612" s="67">
        <v>0.46836713608237801</v>
      </c>
      <c r="K4612" s="67">
        <v>0.16105270206321753</v>
      </c>
      <c r="M4612" s="67">
        <v>0</v>
      </c>
      <c r="N4612" s="67">
        <v>0</v>
      </c>
      <c r="Q4612" s="67">
        <v>0</v>
      </c>
    </row>
    <row r="4613" spans="1:17" ht="14" customHeight="1" x14ac:dyDescent="0.2">
      <c r="A4613" s="46">
        <v>4611</v>
      </c>
      <c r="B4613" s="63">
        <v>-82.767633333333336</v>
      </c>
      <c r="C4613" s="63">
        <v>26.381366666666668</v>
      </c>
      <c r="D4613" s="74" t="s">
        <v>38</v>
      </c>
      <c r="E4613" s="75">
        <v>0</v>
      </c>
      <c r="F4613" s="64">
        <v>39488</v>
      </c>
      <c r="G4613" s="65">
        <v>0.88888888888888884</v>
      </c>
      <c r="H4613" s="66">
        <v>20.515000000000001</v>
      </c>
      <c r="I4613" s="66">
        <v>36.866999999999997</v>
      </c>
      <c r="J4613" s="67">
        <v>0.26754305066813899</v>
      </c>
      <c r="K4613" s="67">
        <v>9.2211227050574454E-2</v>
      </c>
      <c r="M4613" s="67">
        <v>0.03</v>
      </c>
      <c r="N4613" s="67">
        <v>0.04</v>
      </c>
      <c r="Q4613" s="67">
        <v>0</v>
      </c>
    </row>
    <row r="4614" spans="1:17" ht="14" customHeight="1" x14ac:dyDescent="0.2">
      <c r="A4614" s="46">
        <v>4612</v>
      </c>
      <c r="B4614" s="63">
        <v>-82.618416666666661</v>
      </c>
      <c r="C4614" s="63">
        <v>26.470666666666666</v>
      </c>
      <c r="D4614" s="74" t="s">
        <v>37</v>
      </c>
      <c r="E4614" s="75">
        <v>0</v>
      </c>
      <c r="F4614" s="64">
        <v>39488</v>
      </c>
      <c r="G4614" s="65">
        <v>0.94513888888888886</v>
      </c>
      <c r="H4614" s="66">
        <v>20.009</v>
      </c>
      <c r="I4614" s="66">
        <v>36.862000000000002</v>
      </c>
      <c r="J4614" s="67">
        <v>0.39964660187086093</v>
      </c>
      <c r="K4614" s="67">
        <v>0.12707209856204688</v>
      </c>
      <c r="M4614" s="67">
        <v>0</v>
      </c>
      <c r="N4614" s="67">
        <v>0</v>
      </c>
      <c r="Q4614" s="67">
        <v>0</v>
      </c>
    </row>
    <row r="4615" spans="1:17" ht="14" customHeight="1" x14ac:dyDescent="0.2">
      <c r="A4615" s="46">
        <v>4613</v>
      </c>
      <c r="B4615" s="63">
        <v>-82.467500000000001</v>
      </c>
      <c r="C4615" s="63">
        <v>26.55275</v>
      </c>
      <c r="D4615" s="74" t="s">
        <v>36</v>
      </c>
      <c r="E4615" s="75">
        <v>0</v>
      </c>
      <c r="F4615" s="64">
        <v>39488</v>
      </c>
      <c r="G4615" s="65">
        <v>0.99097222222222225</v>
      </c>
      <c r="H4615" s="66">
        <v>19.905999999999999</v>
      </c>
      <c r="I4615" s="66">
        <v>36.587000000000003</v>
      </c>
      <c r="J4615" s="67">
        <v>0.40231536048101696</v>
      </c>
      <c r="K4615" s="67">
        <v>0.12500393140050292</v>
      </c>
      <c r="M4615" s="67">
        <v>0</v>
      </c>
      <c r="N4615" s="67">
        <v>0</v>
      </c>
      <c r="Q4615" s="67">
        <v>0</v>
      </c>
    </row>
    <row r="4616" spans="1:17" ht="14" customHeight="1" x14ac:dyDescent="0.2">
      <c r="A4616" s="46">
        <v>4614</v>
      </c>
      <c r="B4616" s="63">
        <v>-82.332016666666661</v>
      </c>
      <c r="C4616" s="63">
        <v>26.662099999999999</v>
      </c>
      <c r="D4616" s="74" t="s">
        <v>35</v>
      </c>
      <c r="E4616" s="75">
        <v>0</v>
      </c>
      <c r="F4616" s="64">
        <v>39489</v>
      </c>
      <c r="G4616" s="65">
        <v>3.7499999999999999E-2</v>
      </c>
      <c r="H4616" s="66">
        <v>20.875999999999998</v>
      </c>
      <c r="I4616" s="66">
        <v>37.060500000000005</v>
      </c>
      <c r="J4616" s="67">
        <v>0.51373603245502997</v>
      </c>
      <c r="K4616" s="67">
        <v>0.17153881041150093</v>
      </c>
      <c r="M4616" s="67">
        <v>0.08</v>
      </c>
      <c r="N4616" s="67">
        <v>0.15</v>
      </c>
      <c r="Q4616" s="67">
        <v>0</v>
      </c>
    </row>
    <row r="4617" spans="1:17" ht="14" customHeight="1" x14ac:dyDescent="0.2">
      <c r="A4617" s="46">
        <v>4615</v>
      </c>
      <c r="B4617" s="63">
        <v>-82.251266666666666</v>
      </c>
      <c r="C4617" s="63">
        <v>26.717016666666666</v>
      </c>
      <c r="D4617" s="74" t="s">
        <v>34</v>
      </c>
      <c r="E4617" s="75">
        <v>0</v>
      </c>
      <c r="F4617" s="64">
        <v>39489</v>
      </c>
      <c r="G4617" s="65">
        <v>7.6388888888888895E-2</v>
      </c>
      <c r="H4617" s="66">
        <v>21.393999999999998</v>
      </c>
      <c r="I4617" s="66">
        <v>37.243000000000002</v>
      </c>
      <c r="J4617" s="67">
        <v>0.87335125517355083</v>
      </c>
      <c r="K4617" s="67">
        <v>0.39269551850098688</v>
      </c>
      <c r="M4617" s="67">
        <v>0.13</v>
      </c>
      <c r="N4617" s="67">
        <v>0.28000000000000003</v>
      </c>
      <c r="Q4617" s="67">
        <v>1.3</v>
      </c>
    </row>
    <row r="4618" spans="1:17" ht="14" customHeight="1" x14ac:dyDescent="0.2">
      <c r="A4618" s="46">
        <v>4616</v>
      </c>
      <c r="B4618" s="63">
        <v>-81.721800000000002</v>
      </c>
      <c r="C4618" s="63">
        <v>25.652383333333333</v>
      </c>
      <c r="D4618" s="74">
        <v>42</v>
      </c>
      <c r="E4618" s="75">
        <v>0</v>
      </c>
      <c r="F4618" s="64">
        <v>39489</v>
      </c>
      <c r="G4618" s="65">
        <v>0.4291666666666667</v>
      </c>
      <c r="H4618" s="66">
        <v>21.8125</v>
      </c>
      <c r="I4618" s="66">
        <v>37.616500000000002</v>
      </c>
      <c r="J4618" s="67">
        <v>0.62515670442904314</v>
      </c>
      <c r="K4618" s="67">
        <v>0.27032514545176101</v>
      </c>
      <c r="M4618" s="67">
        <v>0.05</v>
      </c>
      <c r="N4618" s="67">
        <v>0</v>
      </c>
      <c r="Q4618" s="67">
        <v>0</v>
      </c>
    </row>
    <row r="4619" spans="1:17" ht="14" customHeight="1" x14ac:dyDescent="0.2">
      <c r="A4619" s="46">
        <v>4617</v>
      </c>
      <c r="B4619" s="63">
        <v>-81.574283333333327</v>
      </c>
      <c r="C4619" s="63">
        <v>25.734533333333335</v>
      </c>
      <c r="D4619" s="74">
        <v>41</v>
      </c>
      <c r="E4619" s="75">
        <v>0</v>
      </c>
      <c r="F4619" s="64">
        <v>39489</v>
      </c>
      <c r="G4619" s="65">
        <v>0.51458333333333328</v>
      </c>
      <c r="H4619" s="66">
        <v>22.145</v>
      </c>
      <c r="I4619" s="66">
        <v>38.201999999999998</v>
      </c>
      <c r="J4619" s="67">
        <v>1.1182098576553601</v>
      </c>
      <c r="K4619" s="67">
        <v>0.52260597995319202</v>
      </c>
      <c r="M4619" s="67">
        <v>0.1</v>
      </c>
      <c r="N4619" s="67">
        <v>0.12</v>
      </c>
      <c r="Q4619" s="67">
        <v>2.1</v>
      </c>
    </row>
    <row r="4620" spans="1:17" ht="14" customHeight="1" x14ac:dyDescent="0.2">
      <c r="A4620" s="46">
        <v>4618</v>
      </c>
      <c r="B4620" s="63">
        <v>-81.523933333333332</v>
      </c>
      <c r="C4620" s="63">
        <v>25.759816666666666</v>
      </c>
      <c r="D4620" s="74">
        <v>40</v>
      </c>
      <c r="E4620" s="75">
        <v>0</v>
      </c>
      <c r="F4620" s="64">
        <v>39489</v>
      </c>
      <c r="G4620" s="65">
        <v>0.53611111111111109</v>
      </c>
      <c r="H4620" s="66">
        <v>22.381</v>
      </c>
      <c r="I4620" s="66">
        <v>37.326000000000001</v>
      </c>
      <c r="J4620" s="67">
        <v>1.6559647176017982</v>
      </c>
      <c r="K4620" s="67">
        <v>0.89654893900009203</v>
      </c>
      <c r="L4620" s="67" t="s">
        <v>15</v>
      </c>
      <c r="M4620" s="67">
        <v>0.09</v>
      </c>
      <c r="N4620" s="67">
        <v>0.36</v>
      </c>
      <c r="Q4620" s="67">
        <v>28.1</v>
      </c>
    </row>
    <row r="4621" spans="1:17" ht="14" customHeight="1" x14ac:dyDescent="0.2">
      <c r="A4621" s="46">
        <v>4619</v>
      </c>
      <c r="B4621" s="63">
        <v>-81.489400000000003</v>
      </c>
      <c r="C4621" s="63">
        <v>25.777999999999999</v>
      </c>
      <c r="D4621" s="74">
        <v>39</v>
      </c>
      <c r="E4621" s="75">
        <v>0</v>
      </c>
      <c r="F4621" s="64">
        <v>39489</v>
      </c>
      <c r="G4621" s="65">
        <v>0.55833333333333335</v>
      </c>
      <c r="H4621" s="66">
        <v>22.1845</v>
      </c>
      <c r="I4621" s="66">
        <v>37.822499999999998</v>
      </c>
      <c r="J4621" s="67">
        <v>1.7066711311947618</v>
      </c>
      <c r="K4621" s="67">
        <v>1.039833563308872</v>
      </c>
      <c r="L4621" s="67" t="s">
        <v>15</v>
      </c>
      <c r="M4621" s="67">
        <v>0.12</v>
      </c>
      <c r="N4621" s="67">
        <v>0.59</v>
      </c>
      <c r="Q4621" s="67">
        <v>44.8</v>
      </c>
    </row>
    <row r="4622" spans="1:17" ht="14" customHeight="1" x14ac:dyDescent="0.2">
      <c r="A4622" s="46">
        <v>4620</v>
      </c>
      <c r="B4622" s="63">
        <v>-81.471500000000006</v>
      </c>
      <c r="C4622" s="63">
        <v>25.583749999999998</v>
      </c>
      <c r="D4622" s="74">
        <v>45</v>
      </c>
      <c r="E4622" s="75">
        <v>0</v>
      </c>
      <c r="F4622" s="64">
        <v>39489</v>
      </c>
      <c r="G4622" s="65">
        <v>0.62013888888888891</v>
      </c>
      <c r="H4622" s="66">
        <v>22.341999999999999</v>
      </c>
      <c r="I4622" s="66">
        <v>37.518999999999998</v>
      </c>
      <c r="J4622" s="67">
        <v>0.86067465177530988</v>
      </c>
      <c r="K4622" s="67">
        <v>0.31528340460739612</v>
      </c>
      <c r="M4622" s="67">
        <v>0.02</v>
      </c>
      <c r="N4622" s="67">
        <v>0</v>
      </c>
      <c r="Q4622" s="67">
        <v>6.7</v>
      </c>
    </row>
    <row r="4623" spans="1:17" ht="14" customHeight="1" x14ac:dyDescent="0.2">
      <c r="A4623" s="46">
        <v>4621</v>
      </c>
      <c r="B4623" s="63">
        <v>-81.410116666666667</v>
      </c>
      <c r="C4623" s="63">
        <v>25.582850000000001</v>
      </c>
      <c r="D4623" s="74">
        <v>46</v>
      </c>
      <c r="E4623" s="75">
        <v>0</v>
      </c>
      <c r="F4623" s="64">
        <v>39489</v>
      </c>
      <c r="G4623" s="65">
        <v>0.63680555555555551</v>
      </c>
      <c r="H4623" s="66">
        <v>22.442</v>
      </c>
      <c r="I4623" s="66">
        <v>37.453000000000003</v>
      </c>
      <c r="J4623" s="67">
        <v>0.83865739324152278</v>
      </c>
      <c r="K4623" s="67">
        <v>0.28564979856053302</v>
      </c>
      <c r="M4623" s="67">
        <v>0.02</v>
      </c>
      <c r="N4623" s="67">
        <v>0</v>
      </c>
      <c r="Q4623" s="67">
        <v>5.6</v>
      </c>
    </row>
    <row r="4624" spans="1:17" ht="14" customHeight="1" x14ac:dyDescent="0.2">
      <c r="A4624" s="46">
        <v>4622</v>
      </c>
      <c r="B4624" s="63">
        <v>-81.363716666666662</v>
      </c>
      <c r="C4624" s="63">
        <v>25.583333333333332</v>
      </c>
      <c r="D4624" s="74">
        <v>47</v>
      </c>
      <c r="E4624" s="75">
        <v>0</v>
      </c>
      <c r="F4624" s="64">
        <v>39489</v>
      </c>
      <c r="G4624" s="65">
        <v>0.64930555555555558</v>
      </c>
      <c r="H4624" s="66">
        <v>22.606000000000002</v>
      </c>
      <c r="I4624" s="66">
        <v>37.207000000000001</v>
      </c>
      <c r="J4624" s="67">
        <v>1.0461533751811516</v>
      </c>
      <c r="K4624" s="67">
        <v>0.51598498265920534</v>
      </c>
      <c r="M4624" s="67">
        <v>0.05</v>
      </c>
      <c r="N4624" s="67">
        <v>0</v>
      </c>
      <c r="Q4624" s="67">
        <v>15.6</v>
      </c>
    </row>
    <row r="4625" spans="1:17" ht="14" customHeight="1" x14ac:dyDescent="0.2">
      <c r="A4625" s="46">
        <v>4623</v>
      </c>
      <c r="B4625" s="63">
        <v>-81.329616666666666</v>
      </c>
      <c r="C4625" s="63">
        <v>25.583116666666665</v>
      </c>
      <c r="D4625" s="74">
        <v>48</v>
      </c>
      <c r="E4625" s="75">
        <v>0</v>
      </c>
      <c r="F4625" s="64">
        <v>39489</v>
      </c>
      <c r="G4625" s="65">
        <v>0.66041666666666665</v>
      </c>
      <c r="H4625" s="66">
        <v>22.518000000000001</v>
      </c>
      <c r="I4625" s="66">
        <v>37.380000000000003</v>
      </c>
      <c r="J4625" s="67">
        <v>1.7753916654062789</v>
      </c>
      <c r="K4625" s="67">
        <v>0.62276998890227364</v>
      </c>
      <c r="M4625" s="67">
        <v>7.0000000000000007E-2</v>
      </c>
      <c r="N4625" s="67">
        <v>0</v>
      </c>
      <c r="Q4625" s="67">
        <v>27</v>
      </c>
    </row>
    <row r="4626" spans="1:17" ht="14" customHeight="1" x14ac:dyDescent="0.2">
      <c r="A4626" s="46">
        <v>4624</v>
      </c>
      <c r="B4626" s="63">
        <v>-81.296000000000006</v>
      </c>
      <c r="C4626" s="63">
        <v>25.583016666666666</v>
      </c>
      <c r="D4626" s="74">
        <v>49</v>
      </c>
      <c r="E4626" s="75">
        <v>0</v>
      </c>
      <c r="F4626" s="64">
        <v>39489</v>
      </c>
      <c r="G4626" s="65">
        <v>0.67500000000000004</v>
      </c>
      <c r="H4626" s="66">
        <v>22.417000000000002</v>
      </c>
      <c r="I4626" s="66">
        <v>37.340499999999999</v>
      </c>
      <c r="J4626" s="67">
        <v>1.5111845630008354</v>
      </c>
      <c r="K4626" s="67">
        <v>0.65514879214340405</v>
      </c>
      <c r="M4626" s="67">
        <v>0.05</v>
      </c>
      <c r="N4626" s="67">
        <v>0</v>
      </c>
      <c r="Q4626" s="67">
        <v>56.8</v>
      </c>
    </row>
    <row r="4627" spans="1:17" ht="14" customHeight="1" x14ac:dyDescent="0.2">
      <c r="A4627" s="46">
        <v>4625</v>
      </c>
      <c r="B4627" s="63">
        <v>-81.350166666666667</v>
      </c>
      <c r="C4627" s="63">
        <v>25.452500000000001</v>
      </c>
      <c r="D4627" s="74">
        <v>50</v>
      </c>
      <c r="E4627" s="75">
        <v>0</v>
      </c>
      <c r="F4627" s="64">
        <v>39489</v>
      </c>
      <c r="G4627" s="65">
        <v>0.72361111111111109</v>
      </c>
      <c r="H4627" s="66">
        <v>22.614999999999998</v>
      </c>
      <c r="I4627" s="66">
        <v>37.365499999999997</v>
      </c>
      <c r="J4627" s="67">
        <v>0.71456011786926898</v>
      </c>
      <c r="K4627" s="67">
        <v>0.25899862033112253</v>
      </c>
      <c r="M4627" s="67">
        <v>0</v>
      </c>
      <c r="N4627" s="67">
        <v>0</v>
      </c>
      <c r="Q4627" s="67">
        <v>10.1</v>
      </c>
    </row>
    <row r="4628" spans="1:17" ht="14" customHeight="1" x14ac:dyDescent="0.2">
      <c r="A4628" s="46">
        <v>4626</v>
      </c>
      <c r="B4628" s="63">
        <v>-81.307916666666671</v>
      </c>
      <c r="C4628" s="63">
        <v>25.453516666666665</v>
      </c>
      <c r="D4628" s="74">
        <v>51</v>
      </c>
      <c r="E4628" s="75">
        <v>0</v>
      </c>
      <c r="F4628" s="64">
        <v>39489</v>
      </c>
      <c r="G4628" s="65">
        <v>0.7416666666666667</v>
      </c>
      <c r="H4628" s="66">
        <v>22.725000000000001</v>
      </c>
      <c r="I4628" s="66">
        <v>36.831000000000003</v>
      </c>
      <c r="J4628" s="67">
        <v>0.6845365835050139</v>
      </c>
      <c r="K4628" s="67">
        <v>0.24698075329252286</v>
      </c>
      <c r="M4628" s="67">
        <v>0.02</v>
      </c>
      <c r="N4628" s="67">
        <v>0</v>
      </c>
      <c r="Q4628" s="67">
        <v>18.2</v>
      </c>
    </row>
    <row r="4629" spans="1:17" ht="14" customHeight="1" x14ac:dyDescent="0.2">
      <c r="A4629" s="46">
        <v>4627</v>
      </c>
      <c r="B4629" s="63">
        <v>-81.257916666666674</v>
      </c>
      <c r="C4629" s="63">
        <v>25.454000000000001</v>
      </c>
      <c r="D4629" s="74">
        <v>52</v>
      </c>
      <c r="E4629" s="75">
        <v>0</v>
      </c>
      <c r="F4629" s="64">
        <v>39489</v>
      </c>
      <c r="G4629" s="65">
        <v>0.75624999999999998</v>
      </c>
      <c r="H4629" s="66">
        <v>22.837</v>
      </c>
      <c r="I4629" s="66">
        <v>37.658000000000001</v>
      </c>
      <c r="J4629" s="67">
        <v>1.0494893234438469</v>
      </c>
      <c r="K4629" s="67">
        <v>0.36790649528096719</v>
      </c>
      <c r="M4629" s="67">
        <v>0.03</v>
      </c>
      <c r="N4629" s="67">
        <v>0</v>
      </c>
      <c r="Q4629" s="67">
        <v>26.7</v>
      </c>
    </row>
    <row r="4630" spans="1:17" ht="14" customHeight="1" x14ac:dyDescent="0.2">
      <c r="A4630" s="46">
        <v>4628</v>
      </c>
      <c r="B4630" s="63">
        <v>-81.226500000000001</v>
      </c>
      <c r="C4630" s="63">
        <v>25.453133333333334</v>
      </c>
      <c r="D4630" s="74">
        <v>53</v>
      </c>
      <c r="E4630" s="75">
        <v>0</v>
      </c>
      <c r="F4630" s="64">
        <v>39489</v>
      </c>
      <c r="G4630" s="65">
        <v>0.77916666666666667</v>
      </c>
      <c r="H4630" s="66">
        <v>22.868499999999997</v>
      </c>
      <c r="I4630" s="66">
        <v>37.2545</v>
      </c>
      <c r="J4630" s="67">
        <v>1.5792379075598131</v>
      </c>
      <c r="K4630" s="67">
        <v>0.64234986085674917</v>
      </c>
      <c r="M4630" s="67">
        <v>0.05</v>
      </c>
      <c r="N4630" s="67">
        <v>0</v>
      </c>
      <c r="Q4630" s="67">
        <v>55.3</v>
      </c>
    </row>
    <row r="4631" spans="1:17" ht="14" customHeight="1" x14ac:dyDescent="0.2">
      <c r="A4631" s="46">
        <v>4629</v>
      </c>
      <c r="B4631" s="63">
        <v>-81.265366666666665</v>
      </c>
      <c r="C4631" s="63">
        <v>25.353266666666666</v>
      </c>
      <c r="D4631" s="74">
        <v>57</v>
      </c>
      <c r="E4631" s="75">
        <v>0</v>
      </c>
      <c r="F4631" s="64">
        <v>39489</v>
      </c>
      <c r="G4631" s="65">
        <v>0.81874999999999998</v>
      </c>
      <c r="H4631" s="66">
        <v>22.946999999999999</v>
      </c>
      <c r="I4631" s="66">
        <v>37.636000000000003</v>
      </c>
      <c r="J4631" s="67">
        <v>1.5718988213818841</v>
      </c>
      <c r="K4631" s="67">
        <v>0.57881915609843815</v>
      </c>
      <c r="M4631" s="67">
        <v>0.02</v>
      </c>
      <c r="N4631" s="67">
        <v>0</v>
      </c>
      <c r="Q4631" s="67">
        <v>11.2</v>
      </c>
    </row>
    <row r="4632" spans="1:17" ht="14" customHeight="1" x14ac:dyDescent="0.2">
      <c r="A4632" s="46">
        <v>4630</v>
      </c>
      <c r="B4632" s="63">
        <v>-81.228250000000003</v>
      </c>
      <c r="C4632" s="63">
        <v>25.349049999999998</v>
      </c>
      <c r="D4632" s="74">
        <v>56</v>
      </c>
      <c r="E4632" s="75">
        <v>0</v>
      </c>
      <c r="F4632" s="64">
        <v>39489</v>
      </c>
      <c r="G4632" s="65">
        <v>0.8354166666666667</v>
      </c>
      <c r="H4632" s="66">
        <v>22.980499999999999</v>
      </c>
      <c r="I4632" s="66">
        <v>36.332000000000001</v>
      </c>
      <c r="J4632" s="67">
        <v>2.1129896295910124</v>
      </c>
      <c r="K4632" s="67">
        <v>0.64432571098764135</v>
      </c>
      <c r="M4632" s="67">
        <v>0.06</v>
      </c>
      <c r="N4632" s="67">
        <v>0</v>
      </c>
      <c r="Q4632" s="67">
        <v>10.8</v>
      </c>
    </row>
    <row r="4633" spans="1:17" ht="14" customHeight="1" x14ac:dyDescent="0.2">
      <c r="A4633" s="46">
        <v>4631</v>
      </c>
      <c r="B4633" s="63">
        <v>-81.194716666666665</v>
      </c>
      <c r="C4633" s="63">
        <v>25.350149999999999</v>
      </c>
      <c r="D4633" s="74">
        <v>55</v>
      </c>
      <c r="E4633" s="75">
        <v>0</v>
      </c>
      <c r="F4633" s="64">
        <v>39489</v>
      </c>
      <c r="G4633" s="65">
        <v>0.85486111111111107</v>
      </c>
      <c r="H4633" s="66">
        <v>22.872</v>
      </c>
      <c r="I4633" s="66">
        <v>37.521000000000001</v>
      </c>
      <c r="J4633" s="67">
        <v>2.8222122302399697</v>
      </c>
      <c r="K4633" s="67">
        <v>0.6101678985788066</v>
      </c>
      <c r="M4633" s="67">
        <v>0</v>
      </c>
      <c r="N4633" s="67">
        <v>0.23</v>
      </c>
      <c r="Q4633" s="67">
        <v>17.899999999999999</v>
      </c>
    </row>
    <row r="4634" spans="1:17" ht="14" customHeight="1" x14ac:dyDescent="0.2">
      <c r="A4634" s="46">
        <v>4632</v>
      </c>
      <c r="B4634" s="63">
        <v>-81.154300000000006</v>
      </c>
      <c r="C4634" s="63">
        <v>25.344533333333334</v>
      </c>
      <c r="D4634" s="74">
        <v>54</v>
      </c>
      <c r="E4634" s="75">
        <v>0</v>
      </c>
      <c r="F4634" s="64">
        <v>39489</v>
      </c>
      <c r="G4634" s="65">
        <v>0.88611111111111107</v>
      </c>
      <c r="H4634" s="66">
        <v>22.5625</v>
      </c>
      <c r="I4634" s="66">
        <v>36.158999999999999</v>
      </c>
      <c r="J4634" s="67">
        <v>2.7488213684606801</v>
      </c>
      <c r="K4634" s="67">
        <v>1.4883513014984575</v>
      </c>
      <c r="M4634" s="67">
        <v>0.1</v>
      </c>
      <c r="N4634" s="67">
        <v>0.15</v>
      </c>
      <c r="Q4634" s="67">
        <v>21</v>
      </c>
    </row>
    <row r="4635" spans="1:17" ht="14" customHeight="1" x14ac:dyDescent="0.2">
      <c r="A4635" s="46">
        <v>4633</v>
      </c>
      <c r="B4635" s="63">
        <v>-81.275333333333336</v>
      </c>
      <c r="C4635" s="63">
        <v>25.167950000000001</v>
      </c>
      <c r="D4635" s="74">
        <v>61</v>
      </c>
      <c r="E4635" s="75">
        <v>0</v>
      </c>
      <c r="F4635" s="64">
        <v>39489</v>
      </c>
      <c r="G4635" s="65">
        <v>0.97569444444444453</v>
      </c>
      <c r="H4635" s="66">
        <v>23.204999999999998</v>
      </c>
      <c r="I4635" s="66">
        <v>37.342999999999996</v>
      </c>
      <c r="J4635" s="67">
        <v>1.2536493571207812</v>
      </c>
      <c r="K4635" s="67">
        <v>0.4892670267518508</v>
      </c>
      <c r="M4635" s="67">
        <v>0.02</v>
      </c>
      <c r="N4635" s="67">
        <v>0</v>
      </c>
      <c r="Q4635" s="67">
        <v>9.6999999999999993</v>
      </c>
    </row>
    <row r="4636" spans="1:17" ht="14" customHeight="1" x14ac:dyDescent="0.2">
      <c r="A4636" s="46">
        <v>4634</v>
      </c>
      <c r="B4636" s="63">
        <v>-81.235683333333327</v>
      </c>
      <c r="C4636" s="63">
        <v>25.166983333333334</v>
      </c>
      <c r="D4636" s="74">
        <v>62</v>
      </c>
      <c r="E4636" s="75">
        <v>0</v>
      </c>
      <c r="F4636" s="64">
        <v>39489</v>
      </c>
      <c r="G4636" s="65">
        <v>0.98750000000000004</v>
      </c>
      <c r="H4636" s="66">
        <v>23.181000000000001</v>
      </c>
      <c r="I4636" s="66">
        <v>36.911999999999999</v>
      </c>
      <c r="J4636" s="67">
        <v>1.0054548063762732</v>
      </c>
      <c r="K4636" s="67">
        <v>0.43656526174164167</v>
      </c>
      <c r="M4636" s="67">
        <v>0.04</v>
      </c>
      <c r="N4636" s="67">
        <v>0.05</v>
      </c>
      <c r="Q4636" s="67">
        <v>10.7</v>
      </c>
    </row>
    <row r="4637" spans="1:17" ht="14" customHeight="1" x14ac:dyDescent="0.2">
      <c r="A4637" s="46">
        <v>4635</v>
      </c>
      <c r="B4637" s="63">
        <v>-81.200166666666661</v>
      </c>
      <c r="C4637" s="63">
        <v>25.166683333333335</v>
      </c>
      <c r="D4637" s="74">
        <v>63</v>
      </c>
      <c r="E4637" s="75">
        <v>0</v>
      </c>
      <c r="F4637" s="64">
        <v>39489</v>
      </c>
      <c r="G4637" s="65">
        <v>0.99722222222222223</v>
      </c>
      <c r="H4637" s="66">
        <v>23.1</v>
      </c>
      <c r="I4637" s="66">
        <v>37.308999999999997</v>
      </c>
      <c r="J4637" s="67">
        <v>0.89403413440225998</v>
      </c>
      <c r="K4637" s="67">
        <v>0.34438543263611604</v>
      </c>
      <c r="M4637" s="67">
        <v>7.0000000000000007E-2</v>
      </c>
      <c r="N4637" s="67">
        <v>0.12</v>
      </c>
      <c r="Q4637" s="67">
        <v>16.7</v>
      </c>
    </row>
    <row r="4638" spans="1:17" ht="14" customHeight="1" x14ac:dyDescent="0.2">
      <c r="A4638" s="46">
        <v>4636</v>
      </c>
      <c r="B4638" s="63">
        <v>-81.158000000000001</v>
      </c>
      <c r="C4638" s="63">
        <v>25.166666666666668</v>
      </c>
      <c r="D4638" s="74">
        <v>64</v>
      </c>
      <c r="E4638" s="75">
        <v>0</v>
      </c>
      <c r="F4638" s="64">
        <v>39490</v>
      </c>
      <c r="G4638" s="65">
        <v>1.3194444444444444E-2</v>
      </c>
      <c r="H4638" s="66">
        <v>23.152000000000001</v>
      </c>
      <c r="I4638" s="66">
        <v>37.305</v>
      </c>
      <c r="J4638" s="67">
        <v>1.471153183848495</v>
      </c>
      <c r="K4638" s="67">
        <v>0.85073335648630688</v>
      </c>
      <c r="M4638" s="67">
        <v>0.02</v>
      </c>
      <c r="N4638" s="67">
        <v>0.3</v>
      </c>
      <c r="Q4638" s="67">
        <v>26.3</v>
      </c>
    </row>
    <row r="4639" spans="1:17" ht="14" customHeight="1" x14ac:dyDescent="0.2">
      <c r="A4639" s="46">
        <v>4637</v>
      </c>
      <c r="B4639" s="63">
        <v>-81.094949999999997</v>
      </c>
      <c r="C4639" s="63">
        <v>25.100366666666666</v>
      </c>
      <c r="D4639" s="74">
        <v>65</v>
      </c>
      <c r="E4639" s="75">
        <v>0</v>
      </c>
      <c r="F4639" s="64">
        <v>39490</v>
      </c>
      <c r="G4639" s="65">
        <v>5.7638888888888885E-2</v>
      </c>
      <c r="H4639" s="66">
        <v>23.373000000000001</v>
      </c>
      <c r="I4639" s="66">
        <v>37.652000000000001</v>
      </c>
      <c r="J4639" s="67">
        <v>1.405101408247134</v>
      </c>
      <c r="K4639" s="67">
        <v>0.68435624147474283</v>
      </c>
      <c r="M4639" s="67">
        <v>0</v>
      </c>
      <c r="N4639" s="67">
        <v>0.12</v>
      </c>
      <c r="Q4639" s="67">
        <v>1.9</v>
      </c>
    </row>
    <row r="4640" spans="1:17" ht="14" customHeight="1" x14ac:dyDescent="0.2">
      <c r="A4640" s="46">
        <v>4638</v>
      </c>
      <c r="B4640" s="63">
        <v>-81.109366666666673</v>
      </c>
      <c r="C4640" s="63">
        <v>25.069833333333332</v>
      </c>
      <c r="D4640" s="74">
        <v>66</v>
      </c>
      <c r="E4640" s="75">
        <v>0</v>
      </c>
      <c r="F4640" s="64">
        <v>39490</v>
      </c>
      <c r="G4640" s="65">
        <v>7.013888888888889E-2</v>
      </c>
      <c r="H4640" s="66">
        <v>23.015999999999998</v>
      </c>
      <c r="I4640" s="66">
        <v>37.377000000000002</v>
      </c>
      <c r="J4640" s="67">
        <v>1.6359490280256275</v>
      </c>
      <c r="K4640" s="67">
        <v>1.0222687235320116</v>
      </c>
      <c r="M4640" s="67">
        <v>0.06</v>
      </c>
      <c r="N4640" s="67">
        <v>0.16</v>
      </c>
      <c r="Q4640" s="67">
        <v>18.100000000000001</v>
      </c>
    </row>
    <row r="4641" spans="1:17" ht="14" customHeight="1" x14ac:dyDescent="0.2">
      <c r="A4641" s="46">
        <v>4639</v>
      </c>
      <c r="B4641" s="63">
        <v>-81.126833333333337</v>
      </c>
      <c r="C4641" s="63">
        <v>25.031516666666668</v>
      </c>
      <c r="D4641" s="74">
        <v>67</v>
      </c>
      <c r="E4641" s="75">
        <v>0</v>
      </c>
      <c r="F4641" s="64">
        <v>39490</v>
      </c>
      <c r="G4641" s="65">
        <v>8.5416666666666655E-2</v>
      </c>
      <c r="H4641" s="66">
        <v>22.849</v>
      </c>
      <c r="I4641" s="66">
        <v>37.726999999999997</v>
      </c>
      <c r="J4641" s="67">
        <v>1.4764907010688066</v>
      </c>
      <c r="K4641" s="67">
        <v>1.244789152593115</v>
      </c>
      <c r="M4641" s="67">
        <v>0.06</v>
      </c>
      <c r="N4641" s="67">
        <v>0.15</v>
      </c>
      <c r="Q4641" s="67">
        <v>12.1</v>
      </c>
    </row>
    <row r="4642" spans="1:17" ht="14" customHeight="1" x14ac:dyDescent="0.2">
      <c r="A4642" s="46">
        <v>4640</v>
      </c>
      <c r="B4642" s="63">
        <v>-81.034533333333329</v>
      </c>
      <c r="C4642" s="63">
        <v>24.937950000000001</v>
      </c>
      <c r="D4642" s="74">
        <v>70</v>
      </c>
      <c r="E4642" s="75">
        <v>0</v>
      </c>
      <c r="F4642" s="64">
        <v>39490</v>
      </c>
      <c r="G4642" s="65">
        <v>0.18124999999999999</v>
      </c>
      <c r="H4642" s="66">
        <v>22.956</v>
      </c>
      <c r="I4642" s="66">
        <v>37.445</v>
      </c>
      <c r="J4642" s="67">
        <v>0.86134184142784909</v>
      </c>
      <c r="K4642" s="67">
        <v>1.1668554805355822</v>
      </c>
      <c r="M4642" s="67">
        <v>0</v>
      </c>
      <c r="N4642" s="67">
        <v>0</v>
      </c>
      <c r="Q4642" s="67">
        <v>0</v>
      </c>
    </row>
    <row r="4643" spans="1:17" ht="14" customHeight="1" x14ac:dyDescent="0.2">
      <c r="A4643" s="46">
        <v>4641</v>
      </c>
      <c r="B4643" s="63">
        <v>-81.165716666666668</v>
      </c>
      <c r="C4643" s="63">
        <v>24.929883333333333</v>
      </c>
      <c r="D4643" s="74">
        <v>68</v>
      </c>
      <c r="E4643" s="75">
        <v>0</v>
      </c>
      <c r="F4643" s="64">
        <v>39490</v>
      </c>
      <c r="G4643" s="65">
        <v>0.25347222222222221</v>
      </c>
      <c r="H4643" s="66">
        <v>22.7895</v>
      </c>
      <c r="I4643" s="66">
        <v>37.587000000000003</v>
      </c>
      <c r="J4643" s="67">
        <v>0.50572975662456188</v>
      </c>
      <c r="K4643" s="67">
        <v>0.41797989134101637</v>
      </c>
      <c r="M4643" s="67">
        <v>0</v>
      </c>
      <c r="N4643" s="67">
        <v>0.1</v>
      </c>
      <c r="Q4643" s="67">
        <v>0.5</v>
      </c>
    </row>
    <row r="4644" spans="1:17" ht="14" customHeight="1" x14ac:dyDescent="0.2">
      <c r="A4644" s="46">
        <v>4642</v>
      </c>
      <c r="B4644" s="63">
        <v>-81.654650000000004</v>
      </c>
      <c r="C4644" s="63">
        <v>25.166383333333332</v>
      </c>
      <c r="D4644" s="71">
        <v>58</v>
      </c>
      <c r="E4644" s="72">
        <v>0</v>
      </c>
      <c r="F4644" s="64">
        <v>39490</v>
      </c>
      <c r="G4644" s="65">
        <v>0.64236111111111105</v>
      </c>
      <c r="H4644" s="66">
        <v>21.887499999999999</v>
      </c>
      <c r="I4644" s="66">
        <v>37.534500000000001</v>
      </c>
      <c r="J4644" s="66">
        <v>0.47036870503999506</v>
      </c>
      <c r="K4644" s="66">
        <v>0.14103338964723411</v>
      </c>
      <c r="L4644" s="66"/>
      <c r="M4644" s="66">
        <v>0.09</v>
      </c>
      <c r="N4644" s="66">
        <v>0.09</v>
      </c>
      <c r="P4644" s="66"/>
      <c r="Q4644" s="66">
        <v>0</v>
      </c>
    </row>
    <row r="4645" spans="1:17" ht="14" customHeight="1" x14ac:dyDescent="0.2">
      <c r="A4645" s="46">
        <v>4643</v>
      </c>
      <c r="B4645" s="63">
        <v>-81.48993333333334</v>
      </c>
      <c r="C4645" s="63">
        <v>25.169083333333333</v>
      </c>
      <c r="D4645" s="74">
        <v>59</v>
      </c>
      <c r="E4645" s="75">
        <v>0</v>
      </c>
      <c r="F4645" s="64">
        <v>39490</v>
      </c>
      <c r="G4645" s="65">
        <v>0.75416666666666676</v>
      </c>
      <c r="H4645" s="66">
        <v>22.292000000000002</v>
      </c>
      <c r="I4645" s="66">
        <v>37.499000000000002</v>
      </c>
      <c r="J4645" s="67">
        <v>0.61047853207318492</v>
      </c>
      <c r="K4645" s="67">
        <v>0.31923703037851525</v>
      </c>
      <c r="M4645" s="67">
        <v>0.05</v>
      </c>
      <c r="N4645" s="67">
        <v>0.1</v>
      </c>
      <c r="Q4645" s="67">
        <v>1.2</v>
      </c>
    </row>
    <row r="4646" spans="1:17" ht="14" customHeight="1" x14ac:dyDescent="0.2">
      <c r="A4646" s="46">
        <v>4644</v>
      </c>
      <c r="B4646" s="63">
        <v>-81.336033333333333</v>
      </c>
      <c r="C4646" s="63">
        <v>25.166483333333332</v>
      </c>
      <c r="D4646" s="74">
        <v>60</v>
      </c>
      <c r="E4646" s="75">
        <v>0</v>
      </c>
      <c r="F4646" s="64">
        <v>39490</v>
      </c>
      <c r="G4646" s="65">
        <v>0.8652777777777777</v>
      </c>
      <c r="H4646" s="66">
        <v>22.718</v>
      </c>
      <c r="I4646" s="66">
        <v>37.094999999999999</v>
      </c>
      <c r="J4646" s="67">
        <v>2.1737038879720618</v>
      </c>
      <c r="K4646" s="67">
        <v>0.8574811531737595</v>
      </c>
      <c r="M4646" s="67">
        <v>0.05</v>
      </c>
      <c r="N4646" s="67">
        <v>0.17</v>
      </c>
      <c r="Q4646" s="67">
        <v>5.9</v>
      </c>
    </row>
    <row r="4647" spans="1:17" ht="14" customHeight="1" x14ac:dyDescent="0.2">
      <c r="A4647" s="46">
        <v>4645</v>
      </c>
      <c r="B4647" s="63">
        <v>-81.095166666666671</v>
      </c>
      <c r="C4647" s="63">
        <v>24.930599999999998</v>
      </c>
      <c r="D4647" s="74">
        <v>69</v>
      </c>
      <c r="E4647" s="75">
        <v>0</v>
      </c>
      <c r="F4647" s="64">
        <v>39491</v>
      </c>
      <c r="G4647" s="65">
        <v>2.7777777777777779E-3</v>
      </c>
      <c r="H4647" s="66">
        <v>22.7075</v>
      </c>
      <c r="I4647" s="66">
        <v>37.023499999999999</v>
      </c>
      <c r="J4647" s="67">
        <v>0.69854756620833292</v>
      </c>
      <c r="K4647" s="67">
        <v>0.30624192731989369</v>
      </c>
      <c r="M4647" s="67">
        <v>0</v>
      </c>
      <c r="N4647" s="67">
        <v>0.14000000000000001</v>
      </c>
      <c r="P4647" s="66"/>
      <c r="Q4647" s="67">
        <v>0.89</v>
      </c>
    </row>
    <row r="4648" spans="1:17" ht="14" customHeight="1" x14ac:dyDescent="0.2">
      <c r="A4648" s="46">
        <v>4646</v>
      </c>
      <c r="B4648" s="63">
        <v>-80.127216666666669</v>
      </c>
      <c r="C4648" s="63">
        <v>25.644783333333333</v>
      </c>
      <c r="D4648" s="74">
        <v>1</v>
      </c>
      <c r="E4648" s="75">
        <v>0</v>
      </c>
      <c r="F4648" s="64">
        <v>39574</v>
      </c>
      <c r="G4648" s="65">
        <v>0.27152777777777776</v>
      </c>
      <c r="H4648" s="66">
        <v>26.030999999999995</v>
      </c>
      <c r="I4648" s="66">
        <v>36.55266666666666</v>
      </c>
      <c r="J4648" s="67">
        <v>9.9077663402041494E-2</v>
      </c>
      <c r="K4648" s="67">
        <v>4.3562805643358238E-2</v>
      </c>
      <c r="M4648" s="67">
        <v>0</v>
      </c>
      <c r="N4648" s="67">
        <v>0.24</v>
      </c>
      <c r="Q4648" s="67">
        <v>0</v>
      </c>
    </row>
    <row r="4649" spans="1:17" ht="14" customHeight="1" x14ac:dyDescent="0.2">
      <c r="A4649" s="46">
        <v>4647</v>
      </c>
      <c r="B4649" s="63">
        <v>-80.105666666666664</v>
      </c>
      <c r="C4649" s="63">
        <v>25.642299999999999</v>
      </c>
      <c r="D4649" s="74">
        <v>2</v>
      </c>
      <c r="E4649" s="75">
        <v>0</v>
      </c>
      <c r="F4649" s="64">
        <v>39574</v>
      </c>
      <c r="G4649" s="65">
        <v>0.28680555555555554</v>
      </c>
      <c r="H4649" s="66">
        <v>26.012</v>
      </c>
      <c r="I4649" s="66">
        <v>36.545000000000002</v>
      </c>
      <c r="J4649" s="67">
        <v>0.12242930124090648</v>
      </c>
      <c r="K4649" s="67">
        <v>4.6336895819124369E-2</v>
      </c>
      <c r="L4649" s="67" t="s">
        <v>15</v>
      </c>
      <c r="M4649" s="67">
        <v>0</v>
      </c>
      <c r="N4649" s="67">
        <v>0</v>
      </c>
      <c r="Q4649" s="67">
        <v>0</v>
      </c>
    </row>
    <row r="4650" spans="1:17" ht="14" customHeight="1" x14ac:dyDescent="0.2">
      <c r="A4650" s="46">
        <v>4648</v>
      </c>
      <c r="B4650" s="63">
        <v>-80.084166666666661</v>
      </c>
      <c r="C4650" s="63">
        <v>25.644966666666665</v>
      </c>
      <c r="D4650" s="74">
        <v>3</v>
      </c>
      <c r="E4650" s="75">
        <v>0</v>
      </c>
      <c r="F4650" s="64">
        <v>39574</v>
      </c>
      <c r="G4650" s="65">
        <v>0.29305555555555557</v>
      </c>
      <c r="H4650" s="66">
        <v>25.430666666666667</v>
      </c>
      <c r="I4650" s="66">
        <v>36.328000000000003</v>
      </c>
      <c r="J4650" s="67">
        <v>9.4073741007998993E-2</v>
      </c>
      <c r="K4650" s="67">
        <v>4.646465796725803E-2</v>
      </c>
      <c r="M4650" s="67">
        <v>0</v>
      </c>
      <c r="N4650" s="67">
        <v>0.01</v>
      </c>
      <c r="Q4650" s="67">
        <v>0</v>
      </c>
    </row>
    <row r="4651" spans="1:17" ht="14" customHeight="1" x14ac:dyDescent="0.2">
      <c r="A4651" s="46">
        <v>4649</v>
      </c>
      <c r="B4651" s="63">
        <v>-80.37981666666667</v>
      </c>
      <c r="C4651" s="63">
        <v>25.107600000000001</v>
      </c>
      <c r="D4651" s="74">
        <v>4</v>
      </c>
      <c r="E4651" s="75">
        <v>0</v>
      </c>
      <c r="F4651" s="64">
        <v>39574</v>
      </c>
      <c r="G4651" s="65">
        <v>0.50972222222222219</v>
      </c>
      <c r="H4651" s="66">
        <v>25.835999999999999</v>
      </c>
      <c r="I4651" s="66">
        <v>37.119</v>
      </c>
      <c r="J4651" s="67">
        <v>6.9054129037786502E-2</v>
      </c>
      <c r="K4651" s="67">
        <v>3.0043459983228056E-2</v>
      </c>
      <c r="M4651" s="67">
        <v>0</v>
      </c>
      <c r="N4651" s="67">
        <v>0.13</v>
      </c>
      <c r="Q4651" s="67">
        <v>0</v>
      </c>
    </row>
    <row r="4652" spans="1:17" ht="14" customHeight="1" x14ac:dyDescent="0.2">
      <c r="A4652" s="46">
        <v>4650</v>
      </c>
      <c r="B4652" s="63">
        <v>-80.35411666666667</v>
      </c>
      <c r="C4652" s="63">
        <v>25.093250000000001</v>
      </c>
      <c r="D4652" s="74">
        <v>5</v>
      </c>
      <c r="E4652" s="75">
        <v>0</v>
      </c>
      <c r="F4652" s="64">
        <v>39574</v>
      </c>
      <c r="G4652" s="65">
        <v>0.5229166666666667</v>
      </c>
      <c r="H4652" s="66">
        <v>25.919666666666668</v>
      </c>
      <c r="I4652" s="66">
        <v>36.479333333333336</v>
      </c>
      <c r="J4652" s="67">
        <v>0.11675818919432498</v>
      </c>
      <c r="K4652" s="67">
        <v>3.9996178893461687E-2</v>
      </c>
      <c r="M4652" s="67">
        <v>0.04</v>
      </c>
      <c r="N4652" s="67">
        <v>0.12</v>
      </c>
      <c r="Q4652" s="67">
        <v>0</v>
      </c>
    </row>
    <row r="4653" spans="1:17" ht="14" customHeight="1" x14ac:dyDescent="0.2">
      <c r="A4653" s="46">
        <v>4651</v>
      </c>
      <c r="B4653" s="63">
        <v>-80.333250000000007</v>
      </c>
      <c r="C4653" s="63">
        <v>25.080349999999999</v>
      </c>
      <c r="D4653" s="74">
        <v>5.5</v>
      </c>
      <c r="E4653" s="75">
        <v>0</v>
      </c>
      <c r="F4653" s="64">
        <v>39574</v>
      </c>
      <c r="G4653" s="65">
        <v>0.53611111111111109</v>
      </c>
      <c r="H4653" s="66">
        <v>25.902999999999999</v>
      </c>
      <c r="I4653" s="66">
        <v>36.337000000000003</v>
      </c>
      <c r="J4653" s="67">
        <v>0.18381074927449451</v>
      </c>
      <c r="K4653" s="67">
        <v>6.0629970310674769E-2</v>
      </c>
      <c r="M4653" s="67">
        <v>0</v>
      </c>
      <c r="N4653" s="67">
        <v>0</v>
      </c>
      <c r="Q4653" s="67">
        <v>0</v>
      </c>
    </row>
    <row r="4654" spans="1:17" ht="14" customHeight="1" x14ac:dyDescent="0.2">
      <c r="A4654" s="46">
        <v>4652</v>
      </c>
      <c r="B4654" s="63">
        <v>-80.313616666666661</v>
      </c>
      <c r="C4654" s="63">
        <v>25.063966666666666</v>
      </c>
      <c r="D4654" s="74">
        <v>6</v>
      </c>
      <c r="E4654" s="75">
        <v>0</v>
      </c>
      <c r="F4654" s="64">
        <v>39574</v>
      </c>
      <c r="G4654" s="65">
        <v>0.54722222222222217</v>
      </c>
      <c r="H4654" s="66">
        <v>25.814000000000004</v>
      </c>
      <c r="I4654" s="66">
        <v>36.273666666666664</v>
      </c>
      <c r="J4654" s="67">
        <v>0.19848892163035248</v>
      </c>
      <c r="K4654" s="67">
        <v>8.4089354941692063E-2</v>
      </c>
      <c r="M4654" s="67">
        <v>0</v>
      </c>
      <c r="N4654" s="67">
        <v>0</v>
      </c>
      <c r="Q4654" s="67">
        <v>0</v>
      </c>
    </row>
    <row r="4655" spans="1:17" ht="14" customHeight="1" x14ac:dyDescent="0.2">
      <c r="A4655" s="46">
        <v>4653</v>
      </c>
      <c r="B4655" s="63">
        <v>-80.284400000000005</v>
      </c>
      <c r="C4655" s="63">
        <v>25.049616666666665</v>
      </c>
      <c r="D4655" s="74">
        <v>6.5</v>
      </c>
      <c r="E4655" s="75">
        <v>0</v>
      </c>
      <c r="F4655" s="64">
        <v>39574</v>
      </c>
      <c r="G4655" s="65">
        <v>0.56458333333333333</v>
      </c>
      <c r="H4655" s="66">
        <v>25.776999999999997</v>
      </c>
      <c r="I4655" s="66">
        <v>36.323666666666668</v>
      </c>
      <c r="J4655" s="67">
        <v>5.1040008419233493E-2</v>
      </c>
      <c r="K4655" s="67">
        <v>2.793776707327205E-2</v>
      </c>
      <c r="M4655" s="67">
        <v>0</v>
      </c>
      <c r="N4655" s="67">
        <v>0</v>
      </c>
      <c r="Q4655" s="67">
        <v>0</v>
      </c>
    </row>
    <row r="4656" spans="1:17" ht="14" customHeight="1" x14ac:dyDescent="0.2">
      <c r="A4656" s="46">
        <v>4654</v>
      </c>
      <c r="B4656" s="63">
        <v>-80.751533333333327</v>
      </c>
      <c r="C4656" s="63">
        <v>24.817383333333332</v>
      </c>
      <c r="D4656" s="74">
        <v>7</v>
      </c>
      <c r="E4656" s="75">
        <v>0</v>
      </c>
      <c r="F4656" s="64">
        <v>39574</v>
      </c>
      <c r="G4656" s="65">
        <v>0.72361111111111109</v>
      </c>
      <c r="H4656" s="66">
        <v>27.010333333333335</v>
      </c>
      <c r="I4656" s="66">
        <v>36.979999999999997</v>
      </c>
      <c r="J4656" s="67">
        <v>0.13577309429168649</v>
      </c>
      <c r="K4656" s="67">
        <v>4.3803748843364132E-2</v>
      </c>
      <c r="M4656" s="67">
        <v>0</v>
      </c>
      <c r="N4656" s="67">
        <v>0.18</v>
      </c>
      <c r="Q4656" s="67">
        <v>0</v>
      </c>
    </row>
    <row r="4657" spans="1:17" ht="14" customHeight="1" x14ac:dyDescent="0.2">
      <c r="A4657" s="46">
        <v>4655</v>
      </c>
      <c r="B4657" s="63">
        <v>-80.742316666666667</v>
      </c>
      <c r="C4657" s="63">
        <v>24.793683333333334</v>
      </c>
      <c r="D4657" s="74">
        <v>8</v>
      </c>
      <c r="E4657" s="75">
        <v>0</v>
      </c>
      <c r="F4657" s="64">
        <v>39574</v>
      </c>
      <c r="G4657" s="65">
        <v>0.74375000000000002</v>
      </c>
      <c r="H4657" s="66">
        <v>26.545999999999999</v>
      </c>
      <c r="I4657" s="66">
        <v>36.461000000000006</v>
      </c>
      <c r="J4657" s="67">
        <v>0.119426947804481</v>
      </c>
      <c r="K4657" s="67">
        <v>3.7327420283305671E-2</v>
      </c>
      <c r="M4657" s="67">
        <v>0</v>
      </c>
      <c r="N4657" s="67">
        <v>0</v>
      </c>
      <c r="Q4657" s="67">
        <v>0</v>
      </c>
    </row>
    <row r="4658" spans="1:17" ht="14" customHeight="1" x14ac:dyDescent="0.2">
      <c r="A4658" s="46">
        <v>4656</v>
      </c>
      <c r="B4658" s="63">
        <v>-80.723500000000001</v>
      </c>
      <c r="C4658" s="63">
        <v>24.764050000000001</v>
      </c>
      <c r="D4658" s="74">
        <v>9</v>
      </c>
      <c r="E4658" s="75">
        <v>0</v>
      </c>
      <c r="F4658" s="64">
        <v>39574</v>
      </c>
      <c r="G4658" s="65">
        <v>0.75416666666666676</v>
      </c>
      <c r="H4658" s="66">
        <v>26.555999999999997</v>
      </c>
      <c r="I4658" s="66">
        <v>36.339333333333336</v>
      </c>
      <c r="J4658" s="67">
        <v>0.10274720649100602</v>
      </c>
      <c r="K4658" s="67">
        <v>3.2686165171047193E-2</v>
      </c>
      <c r="M4658" s="67">
        <v>0</v>
      </c>
      <c r="N4658" s="67">
        <v>0</v>
      </c>
      <c r="Q4658" s="67">
        <v>0</v>
      </c>
    </row>
    <row r="4659" spans="1:17" ht="14" customHeight="1" x14ac:dyDescent="0.2">
      <c r="A4659" s="46">
        <v>4657</v>
      </c>
      <c r="B4659" s="63">
        <v>-80.690633333333338</v>
      </c>
      <c r="C4659" s="63">
        <v>24.718116666666667</v>
      </c>
      <c r="D4659" s="74">
        <v>9.5</v>
      </c>
      <c r="E4659" s="75">
        <v>0</v>
      </c>
      <c r="F4659" s="64">
        <v>39574</v>
      </c>
      <c r="G4659" s="65">
        <v>0.77916666666666667</v>
      </c>
      <c r="H4659" s="66">
        <v>26.127999999999997</v>
      </c>
      <c r="I4659" s="66">
        <v>36.329000000000001</v>
      </c>
      <c r="J4659" s="67">
        <v>4.30337325887655E-2</v>
      </c>
      <c r="K4659" s="67">
        <v>3.2040198487760671E-2</v>
      </c>
      <c r="M4659" s="67">
        <v>0</v>
      </c>
      <c r="N4659" s="67">
        <v>0</v>
      </c>
      <c r="Q4659" s="67">
        <v>0</v>
      </c>
    </row>
    <row r="4660" spans="1:17" ht="14" customHeight="1" x14ac:dyDescent="0.2">
      <c r="A4660" s="46">
        <v>4658</v>
      </c>
      <c r="B4660" s="63">
        <v>-80.863183333333339</v>
      </c>
      <c r="C4660" s="63">
        <v>24.787099999999999</v>
      </c>
      <c r="D4660" s="74">
        <v>10</v>
      </c>
      <c r="E4660" s="75">
        <v>0</v>
      </c>
      <c r="F4660" s="64">
        <v>39574</v>
      </c>
      <c r="G4660" s="65">
        <v>0.85833333333333339</v>
      </c>
      <c r="H4660" s="66">
        <v>27.920333333333332</v>
      </c>
      <c r="I4660" s="66">
        <v>37.192</v>
      </c>
      <c r="J4660" s="67">
        <v>0.15879113730428202</v>
      </c>
      <c r="K4660" s="67">
        <v>0.1321954195483335</v>
      </c>
      <c r="M4660" s="67">
        <v>0</v>
      </c>
      <c r="N4660" s="67">
        <v>0.14000000000000001</v>
      </c>
      <c r="Q4660" s="67">
        <v>2.6</v>
      </c>
    </row>
    <row r="4661" spans="1:17" ht="14" customHeight="1" x14ac:dyDescent="0.2">
      <c r="A4661" s="46">
        <v>4659</v>
      </c>
      <c r="B4661" s="63">
        <v>-80.847333333333339</v>
      </c>
      <c r="C4661" s="63">
        <v>24.754300000000001</v>
      </c>
      <c r="D4661" s="74">
        <v>11</v>
      </c>
      <c r="E4661" s="75">
        <v>0</v>
      </c>
      <c r="F4661" s="64">
        <v>39574</v>
      </c>
      <c r="G4661" s="65">
        <v>0.87569444444444444</v>
      </c>
      <c r="H4661" s="66">
        <v>27.456999999999997</v>
      </c>
      <c r="I4661" s="66">
        <v>37.088999999999999</v>
      </c>
      <c r="J4661" s="67">
        <v>0.218838206032792</v>
      </c>
      <c r="K4661" s="67">
        <v>6.1037409020497577E-2</v>
      </c>
      <c r="M4661" s="67">
        <v>0</v>
      </c>
      <c r="N4661" s="67">
        <v>0</v>
      </c>
      <c r="Q4661" s="67">
        <v>1.7</v>
      </c>
    </row>
    <row r="4662" spans="1:17" ht="14" customHeight="1" x14ac:dyDescent="0.2">
      <c r="A4662" s="46">
        <v>4660</v>
      </c>
      <c r="B4662" s="63">
        <v>-80.831500000000005</v>
      </c>
      <c r="C4662" s="63">
        <v>24.713283333333333</v>
      </c>
      <c r="D4662" s="74">
        <v>12</v>
      </c>
      <c r="E4662" s="75">
        <v>0</v>
      </c>
      <c r="F4662" s="64">
        <v>39574</v>
      </c>
      <c r="G4662" s="65">
        <v>0.89236111111111116</v>
      </c>
      <c r="H4662" s="66">
        <v>26.671333333333333</v>
      </c>
      <c r="I4662" s="66">
        <v>36.366666666666667</v>
      </c>
      <c r="J4662" s="67">
        <v>0.17613806827029599</v>
      </c>
      <c r="K4662" s="67">
        <v>5.2687273650955838E-2</v>
      </c>
      <c r="M4662" s="67">
        <v>0</v>
      </c>
      <c r="N4662" s="67">
        <v>0</v>
      </c>
      <c r="Q4662" s="67">
        <v>0</v>
      </c>
    </row>
    <row r="4663" spans="1:17" ht="14" customHeight="1" x14ac:dyDescent="0.2">
      <c r="A4663" s="46">
        <v>4661</v>
      </c>
      <c r="B4663" s="63">
        <v>-81.028616666666665</v>
      </c>
      <c r="C4663" s="63">
        <v>24.701466666666668</v>
      </c>
      <c r="D4663" s="74">
        <v>13</v>
      </c>
      <c r="E4663" s="75">
        <v>0</v>
      </c>
      <c r="F4663" s="64">
        <v>39574</v>
      </c>
      <c r="G4663" s="65">
        <v>0.95347222222222217</v>
      </c>
      <c r="H4663" s="66">
        <v>27.913</v>
      </c>
      <c r="I4663" s="66">
        <v>37.039000000000001</v>
      </c>
      <c r="J4663" s="67">
        <v>0.10274720649100597</v>
      </c>
      <c r="K4663" s="67">
        <v>2.7581137857843479E-2</v>
      </c>
      <c r="M4663" s="67">
        <v>0</v>
      </c>
      <c r="N4663" s="67">
        <v>0.05</v>
      </c>
      <c r="Q4663" s="67">
        <v>0.85</v>
      </c>
    </row>
    <row r="4664" spans="1:17" ht="14" customHeight="1" x14ac:dyDescent="0.2">
      <c r="A4664" s="46">
        <v>4662</v>
      </c>
      <c r="B4664" s="63">
        <v>-81.023583333333335</v>
      </c>
      <c r="C4664" s="63">
        <v>24.675316666666667</v>
      </c>
      <c r="D4664" s="74">
        <v>14</v>
      </c>
      <c r="E4664" s="75">
        <v>0</v>
      </c>
      <c r="F4664" s="64">
        <v>39574</v>
      </c>
      <c r="G4664" s="65">
        <v>0.96250000000000002</v>
      </c>
      <c r="H4664" s="66">
        <v>26.312999999999999</v>
      </c>
      <c r="I4664" s="66">
        <v>36.49</v>
      </c>
      <c r="J4664" s="67">
        <v>0.14678172355857996</v>
      </c>
      <c r="K4664" s="67">
        <v>4.3005174202878194E-2</v>
      </c>
      <c r="M4664" s="67">
        <v>0</v>
      </c>
      <c r="N4664" s="67">
        <v>0</v>
      </c>
      <c r="Q4664" s="67">
        <v>0</v>
      </c>
    </row>
    <row r="4665" spans="1:17" ht="14" customHeight="1" x14ac:dyDescent="0.2">
      <c r="A4665" s="46">
        <v>4663</v>
      </c>
      <c r="B4665" s="63">
        <v>-80.990166666666667</v>
      </c>
      <c r="C4665" s="63">
        <v>24.592716666666668</v>
      </c>
      <c r="D4665" s="74">
        <v>15.5</v>
      </c>
      <c r="E4665" s="75">
        <v>0</v>
      </c>
      <c r="F4665" s="64">
        <v>39574</v>
      </c>
      <c r="G4665" s="65">
        <v>0.96805555555555556</v>
      </c>
      <c r="H4665" s="66">
        <v>26.422000000000001</v>
      </c>
      <c r="I4665" s="66">
        <v>36.396000000000001</v>
      </c>
      <c r="J4665" s="67">
        <v>0.10208001683846699</v>
      </c>
      <c r="K4665" s="67">
        <v>3.1551580477749634E-2</v>
      </c>
      <c r="M4665" s="67">
        <v>0</v>
      </c>
      <c r="N4665" s="67">
        <v>0</v>
      </c>
      <c r="Q4665" s="67">
        <v>0</v>
      </c>
    </row>
    <row r="4666" spans="1:17" ht="14" customHeight="1" x14ac:dyDescent="0.2">
      <c r="A4666" s="46">
        <v>4664</v>
      </c>
      <c r="B4666" s="63">
        <v>-81.016616666666664</v>
      </c>
      <c r="C4666" s="63">
        <v>24.644216666666665</v>
      </c>
      <c r="D4666" s="74">
        <v>15</v>
      </c>
      <c r="E4666" s="75">
        <v>0</v>
      </c>
      <c r="F4666" s="64">
        <v>39574</v>
      </c>
      <c r="G4666" s="65">
        <v>0.97083333333333333</v>
      </c>
      <c r="H4666" s="66">
        <v>26.597999999999999</v>
      </c>
      <c r="I4666" s="66">
        <v>36.378</v>
      </c>
      <c r="J4666" s="67">
        <v>0.20516081815574247</v>
      </c>
      <c r="K4666" s="67">
        <v>6.9910065308649461E-2</v>
      </c>
      <c r="M4666" s="67">
        <v>0</v>
      </c>
      <c r="N4666" s="67">
        <v>0</v>
      </c>
      <c r="Q4666" s="67">
        <v>0</v>
      </c>
    </row>
    <row r="4667" spans="1:17" ht="14" customHeight="1" x14ac:dyDescent="0.2">
      <c r="A4667" s="46">
        <v>4665</v>
      </c>
      <c r="B4667" s="63">
        <v>-81.204400000000007</v>
      </c>
      <c r="C4667" s="63">
        <v>24.674299999999999</v>
      </c>
      <c r="D4667" s="74">
        <v>16</v>
      </c>
      <c r="E4667" s="75">
        <v>0</v>
      </c>
      <c r="F4667" s="64">
        <v>39575</v>
      </c>
      <c r="G4667" s="65">
        <v>5.1388888888888894E-2</v>
      </c>
      <c r="H4667" s="66">
        <v>27.844666666666669</v>
      </c>
      <c r="I4667" s="66">
        <v>38.484666666666669</v>
      </c>
      <c r="J4667" s="67">
        <v>0.1164245943680555</v>
      </c>
      <c r="K4667" s="67">
        <v>6.3152248766995128E-2</v>
      </c>
      <c r="M4667" s="67">
        <v>0</v>
      </c>
      <c r="N4667" s="67">
        <v>0.09</v>
      </c>
      <c r="Q4667" s="67">
        <v>1.3</v>
      </c>
    </row>
    <row r="4668" spans="1:17" ht="14" customHeight="1" x14ac:dyDescent="0.2">
      <c r="A4668" s="46">
        <v>4666</v>
      </c>
      <c r="B4668" s="63">
        <v>-81.193783333333329</v>
      </c>
      <c r="C4668" s="63">
        <v>24.635283333333334</v>
      </c>
      <c r="D4668" s="74">
        <v>17</v>
      </c>
      <c r="E4668" s="75">
        <v>0</v>
      </c>
      <c r="F4668" s="64">
        <v>39575</v>
      </c>
      <c r="G4668" s="65">
        <v>7.5694444444444439E-2</v>
      </c>
      <c r="H4668" s="66">
        <v>26.912333333333333</v>
      </c>
      <c r="I4668" s="66">
        <v>37.021333333333331</v>
      </c>
      <c r="J4668" s="67">
        <v>0.18414434410076397</v>
      </c>
      <c r="K4668" s="67">
        <v>5.6993122517038142E-2</v>
      </c>
      <c r="L4668" s="67">
        <v>0</v>
      </c>
      <c r="M4668" s="67">
        <v>0.02</v>
      </c>
      <c r="N4668" s="67">
        <v>0.1</v>
      </c>
      <c r="Q4668" s="67">
        <v>0.08</v>
      </c>
    </row>
    <row r="4669" spans="1:17" ht="14" customHeight="1" x14ac:dyDescent="0.2">
      <c r="A4669" s="46">
        <v>4667</v>
      </c>
      <c r="B4669" s="63">
        <v>-81.18353333333333</v>
      </c>
      <c r="C4669" s="63">
        <v>24.598583333333334</v>
      </c>
      <c r="D4669" s="74">
        <v>18</v>
      </c>
      <c r="E4669" s="75">
        <v>0</v>
      </c>
      <c r="F4669" s="64">
        <v>39575</v>
      </c>
      <c r="G4669" s="65">
        <v>9.7916666666666666E-2</v>
      </c>
      <c r="H4669" s="66">
        <v>26.54</v>
      </c>
      <c r="I4669" s="66">
        <v>36.445333333333338</v>
      </c>
      <c r="J4669" s="67">
        <v>0.23952108526150095</v>
      </c>
      <c r="K4669" s="67">
        <v>4.8162218623747387E-2</v>
      </c>
      <c r="M4669" s="67">
        <v>0</v>
      </c>
      <c r="N4669" s="67">
        <v>0</v>
      </c>
      <c r="Q4669" s="67">
        <v>0</v>
      </c>
    </row>
    <row r="4670" spans="1:17" ht="14" customHeight="1" x14ac:dyDescent="0.2">
      <c r="A4670" s="46">
        <v>4668</v>
      </c>
      <c r="B4670" s="63">
        <v>-81.421666666666667</v>
      </c>
      <c r="C4670" s="63">
        <v>24.610299999999999</v>
      </c>
      <c r="D4670" s="74">
        <v>19</v>
      </c>
      <c r="E4670" s="75">
        <v>0</v>
      </c>
      <c r="F4670" s="64">
        <v>39575</v>
      </c>
      <c r="G4670" s="65">
        <v>0.17291666666666669</v>
      </c>
      <c r="H4670" s="66">
        <v>27.3</v>
      </c>
      <c r="I4670" s="66">
        <v>37.521666666666668</v>
      </c>
      <c r="J4670" s="67">
        <v>0.17847323205418247</v>
      </c>
      <c r="K4670" s="67">
        <v>5.3355067110130341E-2</v>
      </c>
      <c r="L4670" s="67" t="s">
        <v>15</v>
      </c>
      <c r="M4670" s="67">
        <v>0</v>
      </c>
      <c r="N4670" s="67">
        <v>0.17</v>
      </c>
      <c r="Q4670" s="67">
        <v>0.28999999999999998</v>
      </c>
    </row>
    <row r="4671" spans="1:17" ht="14" customHeight="1" x14ac:dyDescent="0.2">
      <c r="A4671" s="46">
        <v>4669</v>
      </c>
      <c r="B4671" s="63">
        <v>-81.418866666666673</v>
      </c>
      <c r="C4671" s="63">
        <v>24.575616666666665</v>
      </c>
      <c r="D4671" s="74">
        <v>20</v>
      </c>
      <c r="E4671" s="75">
        <v>0</v>
      </c>
      <c r="F4671" s="64">
        <v>39575</v>
      </c>
      <c r="G4671" s="65">
        <v>0.19236111111111112</v>
      </c>
      <c r="H4671" s="66">
        <v>26.588666666666665</v>
      </c>
      <c r="I4671" s="66">
        <v>36.703666666666663</v>
      </c>
      <c r="J4671" s="67">
        <v>0.10374799096981449</v>
      </c>
      <c r="K4671" s="67">
        <v>3.2586267865157038E-2</v>
      </c>
      <c r="M4671" s="67">
        <v>0</v>
      </c>
      <c r="N4671" s="67">
        <v>0</v>
      </c>
      <c r="Q4671" s="67">
        <v>0</v>
      </c>
    </row>
    <row r="4672" spans="1:17" ht="14" customHeight="1" x14ac:dyDescent="0.2">
      <c r="A4672" s="46">
        <v>4670</v>
      </c>
      <c r="B4672" s="63">
        <v>-81.408199999999994</v>
      </c>
      <c r="C4672" s="63">
        <v>24.53875</v>
      </c>
      <c r="D4672" s="74">
        <v>21</v>
      </c>
      <c r="E4672" s="75">
        <v>0</v>
      </c>
      <c r="F4672" s="64">
        <v>39575</v>
      </c>
      <c r="G4672" s="65">
        <v>0.22291666666666665</v>
      </c>
      <c r="H4672" s="66">
        <v>26.067</v>
      </c>
      <c r="I4672" s="66">
        <v>36.298999999999999</v>
      </c>
      <c r="J4672" s="67">
        <v>0.10374799096981452</v>
      </c>
      <c r="K4672" s="67">
        <v>3.3186859313769232E-2</v>
      </c>
      <c r="M4672" s="67">
        <v>0</v>
      </c>
      <c r="N4672" s="67">
        <v>0</v>
      </c>
      <c r="Q4672" s="67">
        <v>0</v>
      </c>
    </row>
    <row r="4673" spans="1:17" ht="14" customHeight="1" x14ac:dyDescent="0.2">
      <c r="A4673" s="46">
        <v>4671</v>
      </c>
      <c r="B4673" s="63">
        <v>-81.391716666666667</v>
      </c>
      <c r="C4673" s="63">
        <v>24.482900000000001</v>
      </c>
      <c r="D4673" s="74">
        <v>21.5</v>
      </c>
      <c r="E4673" s="75">
        <v>0</v>
      </c>
      <c r="F4673" s="64">
        <v>39575</v>
      </c>
      <c r="G4673" s="65">
        <v>0.23819444444444446</v>
      </c>
      <c r="H4673" s="66">
        <v>25.736333333333334</v>
      </c>
      <c r="I4673" s="66">
        <v>36.374333333333333</v>
      </c>
      <c r="J4673" s="67">
        <v>5.2707982550580998E-2</v>
      </c>
      <c r="K4673" s="67">
        <v>1.515885114259867E-2</v>
      </c>
      <c r="M4673" s="67">
        <v>0</v>
      </c>
      <c r="N4673" s="67">
        <v>0</v>
      </c>
      <c r="Q4673" s="67">
        <v>0</v>
      </c>
    </row>
    <row r="4674" spans="1:17" ht="14" customHeight="1" x14ac:dyDescent="0.2">
      <c r="A4674" s="46">
        <v>4672</v>
      </c>
      <c r="B4674" s="63">
        <v>-81.828983333333326</v>
      </c>
      <c r="C4674" s="63">
        <v>24.536033333333332</v>
      </c>
      <c r="D4674" s="74">
        <v>24</v>
      </c>
      <c r="E4674" s="75">
        <v>0</v>
      </c>
      <c r="F4674" s="64">
        <v>39575</v>
      </c>
      <c r="G4674" s="65">
        <v>0.38472222222222219</v>
      </c>
      <c r="H4674" s="66">
        <v>26.759</v>
      </c>
      <c r="I4674" s="66">
        <v>37.379333333333335</v>
      </c>
      <c r="J4674" s="67">
        <v>0.21983899051160055</v>
      </c>
      <c r="K4674" s="67">
        <v>0.15763273494117305</v>
      </c>
      <c r="M4674" s="67">
        <v>0</v>
      </c>
      <c r="N4674" s="67">
        <v>0.33</v>
      </c>
      <c r="Q4674" s="67">
        <v>1.4</v>
      </c>
    </row>
    <row r="4675" spans="1:17" ht="14" customHeight="1" x14ac:dyDescent="0.2">
      <c r="A4675" s="46">
        <v>4673</v>
      </c>
      <c r="B4675" s="63">
        <v>-81.828333333333333</v>
      </c>
      <c r="C4675" s="63">
        <v>24.486066666666666</v>
      </c>
      <c r="D4675" s="74">
        <v>23</v>
      </c>
      <c r="E4675" s="75">
        <v>0</v>
      </c>
      <c r="F4675" s="64">
        <v>39575</v>
      </c>
      <c r="G4675" s="65">
        <v>0.40972222222222227</v>
      </c>
      <c r="H4675" s="66">
        <v>26.486999999999998</v>
      </c>
      <c r="I4675" s="66">
        <v>36.643666666666668</v>
      </c>
      <c r="J4675" s="67">
        <v>0.35227613654059198</v>
      </c>
      <c r="K4675" s="67">
        <v>0.11888785489568639</v>
      </c>
      <c r="M4675" s="67">
        <v>0</v>
      </c>
      <c r="N4675" s="67">
        <v>0.14000000000000001</v>
      </c>
      <c r="Q4675" s="67">
        <v>1.4</v>
      </c>
    </row>
    <row r="4676" spans="1:17" ht="14" customHeight="1" x14ac:dyDescent="0.2">
      <c r="A4676" s="46">
        <v>4674</v>
      </c>
      <c r="B4676" s="63">
        <v>-81.828050000000005</v>
      </c>
      <c r="C4676" s="63">
        <v>24.453033333333334</v>
      </c>
      <c r="D4676" s="74">
        <v>22</v>
      </c>
      <c r="E4676" s="75">
        <v>0</v>
      </c>
      <c r="F4676" s="64">
        <v>39575</v>
      </c>
      <c r="G4676" s="65">
        <v>0.4236111111111111</v>
      </c>
      <c r="H4676" s="66">
        <v>26.064</v>
      </c>
      <c r="I4676" s="66">
        <v>36.301000000000002</v>
      </c>
      <c r="J4676" s="67">
        <v>9.4407335834268469E-2</v>
      </c>
      <c r="K4676" s="67">
        <v>3.2918051271519942E-2</v>
      </c>
      <c r="L4676" s="67">
        <v>0</v>
      </c>
      <c r="M4676" s="67">
        <v>0.09</v>
      </c>
      <c r="N4676" s="67">
        <v>0</v>
      </c>
      <c r="Q4676" s="67">
        <v>0</v>
      </c>
    </row>
    <row r="4677" spans="1:17" ht="14" customHeight="1" x14ac:dyDescent="0.2">
      <c r="A4677" s="46">
        <v>4675</v>
      </c>
      <c r="B4677" s="63">
        <v>-81.827449999999999</v>
      </c>
      <c r="C4677" s="63">
        <v>24.396116666666668</v>
      </c>
      <c r="D4677" s="74">
        <v>22.5</v>
      </c>
      <c r="E4677" s="75">
        <v>0</v>
      </c>
      <c r="F4677" s="64">
        <v>39575</v>
      </c>
      <c r="G4677" s="65">
        <v>0.44166666666666665</v>
      </c>
      <c r="H4677" s="66">
        <v>25.739333333333331</v>
      </c>
      <c r="I4677" s="66">
        <v>36.357666666666667</v>
      </c>
      <c r="J4677" s="67">
        <v>5.2374387724311494E-2</v>
      </c>
      <c r="K4677" s="67">
        <v>4.5221722675172535E-2</v>
      </c>
      <c r="M4677" s="67">
        <v>0.03</v>
      </c>
      <c r="N4677" s="67">
        <v>0.06</v>
      </c>
      <c r="Q4677" s="67">
        <v>0.67</v>
      </c>
    </row>
    <row r="4678" spans="1:17" ht="14" customHeight="1" x14ac:dyDescent="0.2">
      <c r="A4678" s="46">
        <v>4676</v>
      </c>
      <c r="B4678" s="63">
        <v>-82.768983333333338</v>
      </c>
      <c r="C4678" s="63">
        <v>24.590199999999999</v>
      </c>
      <c r="D4678" s="74">
        <v>27</v>
      </c>
      <c r="E4678" s="75">
        <v>0</v>
      </c>
      <c r="F4678" s="64">
        <v>39575</v>
      </c>
      <c r="G4678" s="65">
        <v>0.70138888888888884</v>
      </c>
      <c r="H4678" s="66">
        <v>26.216333333333335</v>
      </c>
      <c r="I4678" s="66">
        <v>36.340000000000003</v>
      </c>
      <c r="J4678" s="67">
        <v>0.137441068423034</v>
      </c>
      <c r="K4678" s="67">
        <v>2.561950987518086E-2</v>
      </c>
      <c r="M4678" s="67">
        <v>0</v>
      </c>
      <c r="N4678" s="67">
        <v>0.09</v>
      </c>
      <c r="Q4678" s="67">
        <v>0.75</v>
      </c>
    </row>
    <row r="4679" spans="1:17" ht="14" customHeight="1" x14ac:dyDescent="0.2">
      <c r="A4679" s="46">
        <v>4677</v>
      </c>
      <c r="B4679" s="63">
        <v>-82.766649999999998</v>
      </c>
      <c r="C4679" s="63">
        <v>24.493366666666667</v>
      </c>
      <c r="D4679" s="74">
        <v>26</v>
      </c>
      <c r="E4679" s="75">
        <v>0</v>
      </c>
      <c r="F4679" s="64">
        <v>39575</v>
      </c>
      <c r="G4679" s="65">
        <v>0.73750000000000004</v>
      </c>
      <c r="H4679" s="66">
        <v>26.43</v>
      </c>
      <c r="I4679" s="66">
        <v>36.307000000000002</v>
      </c>
      <c r="J4679" s="67">
        <v>8.7068249656339497E-2</v>
      </c>
      <c r="K4679" s="67">
        <v>3.3050040066102404E-2</v>
      </c>
      <c r="M4679" s="67">
        <v>0</v>
      </c>
      <c r="N4679" s="67">
        <v>0</v>
      </c>
      <c r="Q4679" s="67">
        <v>0.88</v>
      </c>
    </row>
    <row r="4680" spans="1:17" ht="14" customHeight="1" x14ac:dyDescent="0.2">
      <c r="A4680" s="46">
        <v>4678</v>
      </c>
      <c r="B4680" s="63">
        <v>-82.766683333333333</v>
      </c>
      <c r="C4680" s="63">
        <v>24.394033333333333</v>
      </c>
      <c r="D4680" s="74">
        <v>25</v>
      </c>
      <c r="E4680" s="75">
        <v>0</v>
      </c>
      <c r="F4680" s="64">
        <v>39575</v>
      </c>
      <c r="G4680" s="65">
        <v>0.76666666666666661</v>
      </c>
      <c r="H4680" s="66">
        <v>26.506</v>
      </c>
      <c r="I4680" s="66">
        <v>36.317</v>
      </c>
      <c r="J4680" s="67">
        <v>6.6051775601360996E-2</v>
      </c>
      <c r="K4680" s="67">
        <v>1.6829844307123896E-2</v>
      </c>
      <c r="L4680" s="67" t="s">
        <v>15</v>
      </c>
      <c r="M4680" s="67">
        <v>0</v>
      </c>
      <c r="N4680" s="67">
        <v>0</v>
      </c>
      <c r="Q4680" s="67">
        <v>0.6</v>
      </c>
    </row>
    <row r="4681" spans="1:17" ht="14" customHeight="1" x14ac:dyDescent="0.2">
      <c r="A4681" s="46">
        <v>4679</v>
      </c>
      <c r="B4681" s="63">
        <v>-82.767066666666665</v>
      </c>
      <c r="C4681" s="63">
        <v>24.287683333333334</v>
      </c>
      <c r="D4681" s="74">
        <v>25.5</v>
      </c>
      <c r="E4681" s="75">
        <v>0</v>
      </c>
      <c r="F4681" s="64">
        <v>39575</v>
      </c>
      <c r="G4681" s="65">
        <v>0.80069444444444438</v>
      </c>
      <c r="H4681" s="66">
        <v>26.526666666666667</v>
      </c>
      <c r="I4681" s="66">
        <v>36.305666666666667</v>
      </c>
      <c r="J4681" s="67">
        <v>4.0031379152340001E-2</v>
      </c>
      <c r="K4681" s="67">
        <v>1.9427174260268736E-2</v>
      </c>
      <c r="M4681" s="67">
        <v>0</v>
      </c>
      <c r="N4681" s="67">
        <v>0</v>
      </c>
      <c r="Q4681" s="67">
        <v>0.75</v>
      </c>
    </row>
    <row r="4682" spans="1:17" ht="14" customHeight="1" x14ac:dyDescent="0.2">
      <c r="A4682" s="46">
        <v>4680</v>
      </c>
      <c r="B4682" s="63">
        <v>-83.041899999999998</v>
      </c>
      <c r="C4682" s="63">
        <v>24.467416666666665</v>
      </c>
      <c r="D4682" s="71" t="s">
        <v>24</v>
      </c>
      <c r="E4682" s="72">
        <v>0</v>
      </c>
      <c r="F4682" s="64">
        <v>39575</v>
      </c>
      <c r="G4682" s="65">
        <v>0.90763888888888899</v>
      </c>
      <c r="H4682" s="66">
        <v>25.901</v>
      </c>
      <c r="I4682" s="66">
        <v>36.411000000000001</v>
      </c>
      <c r="J4682" s="66">
        <v>5.3041577376850502E-2</v>
      </c>
      <c r="K4682" s="66">
        <v>1.6026439213553581E-2</v>
      </c>
      <c r="L4682" s="66"/>
      <c r="M4682" s="66">
        <v>0</v>
      </c>
      <c r="N4682" s="66">
        <v>0</v>
      </c>
      <c r="P4682" s="66"/>
      <c r="Q4682" s="66">
        <v>0</v>
      </c>
    </row>
    <row r="4683" spans="1:17" ht="14" customHeight="1" x14ac:dyDescent="0.2">
      <c r="A4683" s="46">
        <v>4681</v>
      </c>
      <c r="B4683" s="63">
        <v>-82.971133333333327</v>
      </c>
      <c r="C4683" s="63">
        <v>24.548666666666666</v>
      </c>
      <c r="D4683" s="74" t="s">
        <v>25</v>
      </c>
      <c r="E4683" s="75">
        <v>0</v>
      </c>
      <c r="F4683" s="64">
        <v>39575</v>
      </c>
      <c r="G4683" s="65">
        <v>0.94236111111111109</v>
      </c>
      <c r="H4683" s="66">
        <v>26.308</v>
      </c>
      <c r="I4683" s="66">
        <v>36.361000000000004</v>
      </c>
      <c r="J4683" s="67">
        <v>9.9744853054580501E-2</v>
      </c>
      <c r="K4683" s="67">
        <v>2.7280238326901803E-2</v>
      </c>
      <c r="L4683" s="67" t="s">
        <v>15</v>
      </c>
      <c r="M4683" s="67">
        <v>0</v>
      </c>
      <c r="N4683" s="67">
        <v>0</v>
      </c>
      <c r="Q4683" s="67">
        <v>0</v>
      </c>
    </row>
    <row r="4684" spans="1:17" ht="14" customHeight="1" x14ac:dyDescent="0.2">
      <c r="A4684" s="46">
        <v>4682</v>
      </c>
      <c r="B4684" s="63">
        <v>-82.911550000000005</v>
      </c>
      <c r="C4684" s="63">
        <v>24.619333333333334</v>
      </c>
      <c r="D4684" s="74" t="s">
        <v>26</v>
      </c>
      <c r="E4684" s="75">
        <v>0</v>
      </c>
      <c r="F4684" s="64">
        <v>39575</v>
      </c>
      <c r="G4684" s="65">
        <v>0.98402777777777783</v>
      </c>
      <c r="H4684" s="66">
        <v>26.446999999999999</v>
      </c>
      <c r="I4684" s="66">
        <v>36.392000000000003</v>
      </c>
      <c r="J4684" s="67">
        <v>0.24719376626569947</v>
      </c>
      <c r="K4684" s="67">
        <v>7.021881432585321E-2</v>
      </c>
      <c r="M4684" s="67">
        <v>0</v>
      </c>
      <c r="N4684" s="67">
        <v>0.04</v>
      </c>
      <c r="Q4684" s="67">
        <v>0</v>
      </c>
    </row>
    <row r="4685" spans="1:17" ht="14" customHeight="1" x14ac:dyDescent="0.2">
      <c r="A4685" s="46">
        <v>4683</v>
      </c>
      <c r="B4685" s="63">
        <v>-82.74851666666666</v>
      </c>
      <c r="C4685" s="63">
        <v>24.728366666666666</v>
      </c>
      <c r="D4685" s="74">
        <v>28</v>
      </c>
      <c r="E4685" s="75">
        <v>0</v>
      </c>
      <c r="F4685" s="64">
        <v>39576</v>
      </c>
      <c r="G4685" s="65">
        <v>3.1944444444444449E-2</v>
      </c>
      <c r="H4685" s="66">
        <v>25.988666666666663</v>
      </c>
      <c r="I4685" s="66">
        <v>36.384333333333338</v>
      </c>
      <c r="J4685" s="67">
        <v>9.0737792745303997E-2</v>
      </c>
      <c r="K4685" s="67">
        <v>3.388493284172945E-2</v>
      </c>
      <c r="M4685" s="67">
        <v>0</v>
      </c>
      <c r="N4685" s="67">
        <v>0</v>
      </c>
      <c r="Q4685" s="67">
        <v>0.6</v>
      </c>
    </row>
    <row r="4686" spans="1:17" ht="14" customHeight="1" x14ac:dyDescent="0.2">
      <c r="A4686" s="46">
        <v>4684</v>
      </c>
      <c r="B4686" s="63">
        <v>-82.618083333333331</v>
      </c>
      <c r="C4686" s="63">
        <v>24.901416666666666</v>
      </c>
      <c r="D4686" s="74">
        <v>28.5</v>
      </c>
      <c r="E4686" s="75">
        <v>0</v>
      </c>
      <c r="F4686" s="64">
        <v>39576</v>
      </c>
      <c r="G4686" s="65">
        <v>9.7222222222222224E-2</v>
      </c>
      <c r="H4686" s="66">
        <v>25.931999999999999</v>
      </c>
      <c r="I4686" s="66">
        <v>36.512</v>
      </c>
      <c r="J4686" s="67">
        <v>6.5718180775091492E-2</v>
      </c>
      <c r="K4686" s="67">
        <v>2.2568762170903284E-2</v>
      </c>
      <c r="M4686" s="67">
        <v>0</v>
      </c>
      <c r="N4686" s="67">
        <v>0</v>
      </c>
      <c r="Q4686" s="67">
        <v>0</v>
      </c>
    </row>
    <row r="4687" spans="1:17" ht="14" customHeight="1" x14ac:dyDescent="0.2">
      <c r="A4687" s="46">
        <v>4685</v>
      </c>
      <c r="B4687" s="63">
        <v>-82.477683333333331</v>
      </c>
      <c r="C4687" s="63">
        <v>25.065899999999999</v>
      </c>
      <c r="D4687" s="74">
        <v>29</v>
      </c>
      <c r="E4687" s="75">
        <v>0</v>
      </c>
      <c r="F4687" s="64">
        <v>39576</v>
      </c>
      <c r="G4687" s="65">
        <v>0.15277777777777776</v>
      </c>
      <c r="H4687" s="66">
        <v>25.599666666666664</v>
      </c>
      <c r="I4687" s="66">
        <v>36.716666666666661</v>
      </c>
      <c r="J4687" s="67">
        <v>6.8720534211517012E-2</v>
      </c>
      <c r="K4687" s="67">
        <v>1.3260198524049572E-2</v>
      </c>
      <c r="M4687" s="67">
        <v>0</v>
      </c>
      <c r="N4687" s="67">
        <v>0</v>
      </c>
      <c r="Q4687" s="67">
        <v>0</v>
      </c>
    </row>
    <row r="4688" spans="1:17" ht="14" customHeight="1" x14ac:dyDescent="0.2">
      <c r="A4688" s="46">
        <v>4686</v>
      </c>
      <c r="B4688" s="63">
        <v>-82.350183333333334</v>
      </c>
      <c r="C4688" s="63">
        <v>25.225999999999999</v>
      </c>
      <c r="D4688" s="74">
        <v>29.5</v>
      </c>
      <c r="E4688" s="75">
        <v>0</v>
      </c>
      <c r="F4688" s="64">
        <v>39576</v>
      </c>
      <c r="G4688" s="65">
        <v>0.21875</v>
      </c>
      <c r="H4688" s="66">
        <v>25.468</v>
      </c>
      <c r="I4688" s="66">
        <v>37.116</v>
      </c>
      <c r="J4688" s="67">
        <v>0.1270996288086795</v>
      </c>
      <c r="K4688" s="67">
        <v>3.2057105073556025E-2</v>
      </c>
      <c r="M4688" s="67">
        <v>0</v>
      </c>
      <c r="N4688" s="67">
        <v>0</v>
      </c>
      <c r="Q4688" s="67">
        <v>0</v>
      </c>
    </row>
    <row r="4689" spans="1:17" ht="14" customHeight="1" x14ac:dyDescent="0.2">
      <c r="A4689" s="46">
        <v>4687</v>
      </c>
      <c r="B4689" s="63">
        <v>-82.211550000000003</v>
      </c>
      <c r="C4689" s="63">
        <v>25.403283333333334</v>
      </c>
      <c r="D4689" s="74">
        <v>30</v>
      </c>
      <c r="E4689" s="75">
        <v>0</v>
      </c>
      <c r="F4689" s="64">
        <v>39576</v>
      </c>
      <c r="G4689" s="65">
        <v>0.28333333333333333</v>
      </c>
      <c r="H4689" s="66">
        <v>25.141999999999999</v>
      </c>
      <c r="I4689" s="66">
        <v>36.92166666666666</v>
      </c>
      <c r="J4689" s="67">
        <v>0.14878329251619699</v>
      </c>
      <c r="K4689" s="67">
        <v>4.5808336834158872E-2</v>
      </c>
      <c r="M4689" s="67">
        <v>0</v>
      </c>
      <c r="N4689" s="67">
        <v>0</v>
      </c>
      <c r="Q4689" s="67">
        <v>0</v>
      </c>
    </row>
    <row r="4690" spans="1:17" ht="14" customHeight="1" x14ac:dyDescent="0.2">
      <c r="A4690" s="46">
        <v>4688</v>
      </c>
      <c r="B4690" s="63">
        <v>-82.074066666666667</v>
      </c>
      <c r="C4690" s="63">
        <v>25.572033333333334</v>
      </c>
      <c r="D4690" s="74">
        <v>30.5</v>
      </c>
      <c r="E4690" s="75">
        <v>0</v>
      </c>
      <c r="F4690" s="64">
        <v>39576</v>
      </c>
      <c r="G4690" s="65">
        <v>0.35138888888888892</v>
      </c>
      <c r="H4690" s="66">
        <v>25.209</v>
      </c>
      <c r="I4690" s="66">
        <v>37.114000000000004</v>
      </c>
      <c r="J4690" s="67">
        <v>0.2525312834860115</v>
      </c>
      <c r="K4690" s="67">
        <v>9.6412348157682209E-2</v>
      </c>
      <c r="M4690" s="67">
        <v>0</v>
      </c>
      <c r="N4690" s="67">
        <v>0</v>
      </c>
      <c r="Q4690" s="67">
        <v>0</v>
      </c>
    </row>
    <row r="4691" spans="1:17" ht="14" customHeight="1" x14ac:dyDescent="0.2">
      <c r="A4691" s="46">
        <v>4689</v>
      </c>
      <c r="B4691" s="63">
        <v>-81.944783333333334</v>
      </c>
      <c r="C4691" s="63">
        <v>25.744166666666665</v>
      </c>
      <c r="D4691" s="74">
        <v>31</v>
      </c>
      <c r="E4691" s="75">
        <v>0</v>
      </c>
      <c r="F4691" s="64">
        <v>39576</v>
      </c>
      <c r="G4691" s="65">
        <v>0.41666666666666669</v>
      </c>
      <c r="H4691" s="66">
        <v>25.35766666666667</v>
      </c>
      <c r="I4691" s="66">
        <v>37.338666666666661</v>
      </c>
      <c r="J4691" s="67">
        <v>0.38830437777769788</v>
      </c>
      <c r="K4691" s="67">
        <v>0.12610219795865954</v>
      </c>
      <c r="M4691" s="67">
        <v>0</v>
      </c>
      <c r="N4691" s="67">
        <v>0</v>
      </c>
      <c r="Q4691" s="67">
        <v>0</v>
      </c>
    </row>
    <row r="4692" spans="1:17" ht="14" customHeight="1" x14ac:dyDescent="0.2">
      <c r="A4692" s="46">
        <v>4690</v>
      </c>
      <c r="B4692" s="63">
        <v>-81.832833333333326</v>
      </c>
      <c r="C4692" s="63">
        <v>25.873283333333333</v>
      </c>
      <c r="D4692" s="74">
        <v>32</v>
      </c>
      <c r="E4692" s="75">
        <v>0</v>
      </c>
      <c r="F4692" s="64">
        <v>39576</v>
      </c>
      <c r="G4692" s="65">
        <v>0.47222222222222227</v>
      </c>
      <c r="H4692" s="66">
        <v>25.701000000000001</v>
      </c>
      <c r="I4692" s="66">
        <v>37.58</v>
      </c>
      <c r="J4692" s="67">
        <v>0.50939929971352649</v>
      </c>
      <c r="K4692" s="67">
        <v>0.16116105266200542</v>
      </c>
      <c r="M4692" s="67">
        <v>0</v>
      </c>
      <c r="N4692" s="67">
        <v>0</v>
      </c>
      <c r="Q4692" s="67">
        <v>6.7</v>
      </c>
    </row>
    <row r="4693" spans="1:17" ht="14" customHeight="1" x14ac:dyDescent="0.2">
      <c r="A4693" s="46">
        <v>4691</v>
      </c>
      <c r="B4693" s="63">
        <v>-81.799516666666662</v>
      </c>
      <c r="C4693" s="63">
        <v>25.911566666666666</v>
      </c>
      <c r="D4693" s="74">
        <v>33</v>
      </c>
      <c r="E4693" s="75">
        <v>0</v>
      </c>
      <c r="F4693" s="64">
        <v>39576</v>
      </c>
      <c r="G4693" s="65">
        <v>0.4861111111111111</v>
      </c>
      <c r="H4693" s="66">
        <v>26.047000000000001</v>
      </c>
      <c r="I4693" s="66">
        <v>37.831000000000003</v>
      </c>
      <c r="J4693" s="67">
        <v>0.82464641053820409</v>
      </c>
      <c r="K4693" s="67">
        <v>0.29065190953466891</v>
      </c>
      <c r="M4693" s="67">
        <v>0.06</v>
      </c>
      <c r="N4693" s="67">
        <v>0</v>
      </c>
      <c r="Q4693" s="67">
        <v>15.3</v>
      </c>
    </row>
    <row r="4694" spans="1:17" ht="14" customHeight="1" x14ac:dyDescent="0.2">
      <c r="A4694" s="46">
        <v>4692</v>
      </c>
      <c r="B4694" s="63">
        <v>-81.767116666666666</v>
      </c>
      <c r="C4694" s="63">
        <v>25.951216666666667</v>
      </c>
      <c r="D4694" s="74">
        <v>34</v>
      </c>
      <c r="E4694" s="75">
        <v>0</v>
      </c>
      <c r="F4694" s="64">
        <v>39576</v>
      </c>
      <c r="G4694" s="65">
        <v>0.50138888888888888</v>
      </c>
      <c r="H4694" s="66">
        <v>26.646666666666665</v>
      </c>
      <c r="I4694" s="66">
        <v>38.06966666666667</v>
      </c>
      <c r="J4694" s="67">
        <v>1.149567771324697</v>
      </c>
      <c r="K4694" s="67">
        <v>1.1555022084489632</v>
      </c>
      <c r="M4694" s="67">
        <v>0.18</v>
      </c>
      <c r="N4694" s="67">
        <v>0</v>
      </c>
      <c r="Q4694" s="67">
        <v>26.7</v>
      </c>
    </row>
    <row r="4695" spans="1:17" ht="14" customHeight="1" x14ac:dyDescent="0.2">
      <c r="A4695" s="46">
        <v>4693</v>
      </c>
      <c r="B4695" s="63">
        <v>-81.960066666666663</v>
      </c>
      <c r="C4695" s="63">
        <v>26.427099999999999</v>
      </c>
      <c r="D4695" s="74" t="s">
        <v>30</v>
      </c>
      <c r="E4695" s="75">
        <v>0</v>
      </c>
      <c r="F4695" s="64">
        <v>39576</v>
      </c>
      <c r="G4695" s="65">
        <v>0.65277777777777779</v>
      </c>
      <c r="H4695" s="66">
        <v>26.589666666666663</v>
      </c>
      <c r="I4695" s="66">
        <v>37.707333333333331</v>
      </c>
      <c r="J4695" s="67">
        <v>1.4881665199882392</v>
      </c>
      <c r="K4695" s="67">
        <v>0.95804245020928991</v>
      </c>
      <c r="M4695" s="67">
        <v>0.11</v>
      </c>
      <c r="N4695" s="67">
        <v>0.18</v>
      </c>
      <c r="Q4695" s="67">
        <v>21.6</v>
      </c>
    </row>
    <row r="4696" spans="1:17" ht="14" customHeight="1" x14ac:dyDescent="0.2">
      <c r="A4696" s="46">
        <v>4694</v>
      </c>
      <c r="B4696" s="63">
        <v>-82.002733333333339</v>
      </c>
      <c r="C4696" s="63">
        <v>26.383050000000001</v>
      </c>
      <c r="D4696" s="74" t="s">
        <v>31</v>
      </c>
      <c r="E4696" s="75">
        <v>0</v>
      </c>
      <c r="F4696" s="64">
        <v>39576</v>
      </c>
      <c r="G4696" s="65">
        <v>0.67708333333333337</v>
      </c>
      <c r="H4696" s="66">
        <v>25.826000000000001</v>
      </c>
      <c r="I4696" s="66">
        <v>37.471000000000004</v>
      </c>
      <c r="J4696" s="67">
        <v>0.64517239400521298</v>
      </c>
      <c r="K4696" s="67">
        <v>0.23079023379569458</v>
      </c>
      <c r="L4696" s="67" t="s">
        <v>15</v>
      </c>
      <c r="M4696" s="67">
        <v>0.04</v>
      </c>
      <c r="N4696" s="67">
        <v>0</v>
      </c>
      <c r="Q4696" s="67">
        <v>9.9</v>
      </c>
    </row>
    <row r="4697" spans="1:17" ht="14" customHeight="1" x14ac:dyDescent="0.2">
      <c r="A4697" s="46">
        <v>4695</v>
      </c>
      <c r="B4697" s="63">
        <v>-82.052000000000007</v>
      </c>
      <c r="C4697" s="63">
        <v>26.332316666666667</v>
      </c>
      <c r="D4697" s="74" t="s">
        <v>32</v>
      </c>
      <c r="E4697" s="75">
        <v>0</v>
      </c>
      <c r="F4697" s="64">
        <v>39576</v>
      </c>
      <c r="G4697" s="65">
        <v>0.6972222222222223</v>
      </c>
      <c r="H4697" s="66">
        <v>25.681999999999999</v>
      </c>
      <c r="I4697" s="66">
        <v>37.373000000000005</v>
      </c>
      <c r="J4697" s="67">
        <v>0.53708767029389493</v>
      </c>
      <c r="K4697" s="67">
        <v>0.14007918801637126</v>
      </c>
      <c r="M4697" s="67">
        <v>0.02</v>
      </c>
      <c r="N4697" s="67">
        <v>0</v>
      </c>
      <c r="Q4697" s="67">
        <v>4.5</v>
      </c>
    </row>
    <row r="4698" spans="1:17" ht="14" customHeight="1" x14ac:dyDescent="0.2">
      <c r="A4698" s="46">
        <v>4696</v>
      </c>
      <c r="B4698" s="63">
        <v>-82.135249999999999</v>
      </c>
      <c r="C4698" s="63">
        <v>26.257333333333332</v>
      </c>
      <c r="D4698" s="74" t="s">
        <v>33</v>
      </c>
      <c r="E4698" s="75">
        <v>0</v>
      </c>
      <c r="F4698" s="64">
        <v>39576</v>
      </c>
      <c r="G4698" s="65">
        <v>0.7270833333333333</v>
      </c>
      <c r="H4698" s="66">
        <v>25.486000000000001</v>
      </c>
      <c r="I4698" s="66">
        <v>37.128</v>
      </c>
      <c r="J4698" s="67">
        <v>0.35361051584567005</v>
      </c>
      <c r="K4698" s="67">
        <v>0.12566146014687313</v>
      </c>
      <c r="L4698" s="67">
        <v>0</v>
      </c>
      <c r="M4698" s="67">
        <v>0</v>
      </c>
      <c r="N4698" s="67">
        <v>0</v>
      </c>
      <c r="Q4698" s="67">
        <v>0</v>
      </c>
    </row>
    <row r="4699" spans="1:17" ht="14" customHeight="1" x14ac:dyDescent="0.2">
      <c r="A4699" s="46">
        <v>4697</v>
      </c>
      <c r="B4699" s="63">
        <v>-82.216883333333328</v>
      </c>
      <c r="C4699" s="63">
        <v>26.184233333333335</v>
      </c>
      <c r="D4699" s="74" t="s">
        <v>39</v>
      </c>
      <c r="E4699" s="75">
        <v>0</v>
      </c>
      <c r="F4699" s="64">
        <v>39576</v>
      </c>
      <c r="G4699" s="65">
        <v>0.75902777777777775</v>
      </c>
      <c r="H4699" s="66">
        <v>25.440666666666669</v>
      </c>
      <c r="I4699" s="66">
        <v>36.998666666666672</v>
      </c>
      <c r="J4699" s="67">
        <v>0.2598703696639405</v>
      </c>
      <c r="K4699" s="67">
        <v>6.3848421138040429E-2</v>
      </c>
      <c r="M4699" s="67">
        <v>0</v>
      </c>
      <c r="N4699" s="67">
        <v>0</v>
      </c>
      <c r="Q4699" s="67">
        <v>0.91</v>
      </c>
    </row>
    <row r="4700" spans="1:17" ht="14" customHeight="1" x14ac:dyDescent="0.2">
      <c r="A4700" s="46">
        <v>4698</v>
      </c>
      <c r="B4700" s="63">
        <v>-82.25096666666667</v>
      </c>
      <c r="C4700" s="63">
        <v>26.71735</v>
      </c>
      <c r="D4700" s="74" t="s">
        <v>34</v>
      </c>
      <c r="E4700" s="75">
        <v>0</v>
      </c>
      <c r="F4700" s="64">
        <v>39576</v>
      </c>
      <c r="G4700" s="65">
        <v>0.92847222222222225</v>
      </c>
      <c r="H4700" s="66">
        <v>26.855999999999998</v>
      </c>
      <c r="I4700" s="66">
        <v>37.262</v>
      </c>
      <c r="J4700" s="67">
        <v>1.5739003903395004</v>
      </c>
      <c r="K4700" s="67">
        <v>0.79513257871135967</v>
      </c>
      <c r="M4700" s="67">
        <v>0.02</v>
      </c>
      <c r="N4700" s="67">
        <v>0</v>
      </c>
      <c r="Q4700" s="67">
        <v>3.6</v>
      </c>
    </row>
    <row r="4701" spans="1:17" ht="14" customHeight="1" x14ac:dyDescent="0.2">
      <c r="A4701" s="46">
        <v>4699</v>
      </c>
      <c r="B4701" s="63">
        <v>-82.332883333333328</v>
      </c>
      <c r="C4701" s="63">
        <v>26.663583333333332</v>
      </c>
      <c r="D4701" s="74" t="s">
        <v>35</v>
      </c>
      <c r="E4701" s="75">
        <v>0</v>
      </c>
      <c r="F4701" s="64">
        <v>39576</v>
      </c>
      <c r="G4701" s="65">
        <v>0.95625000000000004</v>
      </c>
      <c r="H4701" s="66">
        <v>25.772666666666666</v>
      </c>
      <c r="I4701" s="66">
        <v>37.144000000000005</v>
      </c>
      <c r="J4701" s="67">
        <v>0.37229182611676204</v>
      </c>
      <c r="K4701" s="67">
        <v>0.13100380782026944</v>
      </c>
      <c r="M4701" s="67">
        <v>0</v>
      </c>
      <c r="N4701" s="67">
        <v>0</v>
      </c>
      <c r="Q4701" s="67">
        <v>2.9</v>
      </c>
    </row>
    <row r="4702" spans="1:17" ht="14" customHeight="1" x14ac:dyDescent="0.2">
      <c r="A4702" s="46">
        <v>4700</v>
      </c>
      <c r="B4702" s="63">
        <v>-82.465000000000003</v>
      </c>
      <c r="C4702" s="63">
        <v>26.553516666666667</v>
      </c>
      <c r="D4702" s="74" t="s">
        <v>36</v>
      </c>
      <c r="E4702" s="75">
        <v>0</v>
      </c>
      <c r="F4702" s="64">
        <v>39577</v>
      </c>
      <c r="G4702" s="65">
        <v>9.7222222222222224E-3</v>
      </c>
      <c r="H4702" s="66">
        <v>25.335999999999999</v>
      </c>
      <c r="I4702" s="66">
        <v>37.034999999999997</v>
      </c>
      <c r="J4702" s="67">
        <v>0.27121259375710349</v>
      </c>
      <c r="K4702" s="67">
        <v>7.2325714849080333E-2</v>
      </c>
      <c r="L4702" s="67">
        <v>0</v>
      </c>
      <c r="M4702" s="67">
        <v>0</v>
      </c>
      <c r="N4702" s="67">
        <v>0</v>
      </c>
      <c r="Q4702" s="67">
        <v>0</v>
      </c>
    </row>
    <row r="4703" spans="1:17" ht="14" customHeight="1" x14ac:dyDescent="0.2">
      <c r="A4703" s="46">
        <v>4701</v>
      </c>
      <c r="B4703" s="63">
        <v>-82.616</v>
      </c>
      <c r="C4703" s="63">
        <v>26.469883333333332</v>
      </c>
      <c r="D4703" s="74" t="s">
        <v>37</v>
      </c>
      <c r="E4703" s="75">
        <v>0</v>
      </c>
      <c r="F4703" s="64">
        <v>39577</v>
      </c>
      <c r="G4703" s="65">
        <v>5.486111111111111E-2</v>
      </c>
      <c r="H4703" s="66">
        <v>25.023999999999997</v>
      </c>
      <c r="I4703" s="66">
        <v>36.873000000000005</v>
      </c>
      <c r="J4703" s="67">
        <v>0.16379505969832447</v>
      </c>
      <c r="K4703" s="67">
        <v>5.9925254909723585E-2</v>
      </c>
      <c r="M4703" s="67">
        <v>0</v>
      </c>
      <c r="N4703" s="67">
        <v>0</v>
      </c>
      <c r="Q4703" s="67">
        <v>0</v>
      </c>
    </row>
    <row r="4704" spans="1:17" ht="14" customHeight="1" x14ac:dyDescent="0.2">
      <c r="A4704" s="46">
        <v>4702</v>
      </c>
      <c r="B4704" s="63">
        <v>-82.767200000000003</v>
      </c>
      <c r="C4704" s="63">
        <v>26.383733333333332</v>
      </c>
      <c r="D4704" s="74" t="s">
        <v>38</v>
      </c>
      <c r="E4704" s="75">
        <v>0</v>
      </c>
      <c r="F4704" s="64">
        <v>39577</v>
      </c>
      <c r="G4704" s="65">
        <v>0.10277777777777779</v>
      </c>
      <c r="H4704" s="66">
        <v>24.925333333333338</v>
      </c>
      <c r="I4704" s="66">
        <v>36.739666666666665</v>
      </c>
      <c r="J4704" s="67">
        <v>9.173857722411248E-2</v>
      </c>
      <c r="K4704" s="67">
        <v>3.2583852638614873E-2</v>
      </c>
      <c r="M4704" s="67">
        <v>0</v>
      </c>
      <c r="N4704" s="67">
        <v>0</v>
      </c>
      <c r="Q4704" s="67">
        <v>0</v>
      </c>
    </row>
    <row r="4705" spans="1:17" ht="14" customHeight="1" x14ac:dyDescent="0.2">
      <c r="A4705" s="46">
        <v>4703</v>
      </c>
      <c r="B4705" s="63">
        <v>-81.481716666666671</v>
      </c>
      <c r="C4705" s="63">
        <v>25.78295</v>
      </c>
      <c r="D4705" s="74">
        <v>39</v>
      </c>
      <c r="E4705" s="75">
        <v>0</v>
      </c>
      <c r="F4705" s="64">
        <v>39577</v>
      </c>
      <c r="G4705" s="65">
        <v>0.5395833333333333</v>
      </c>
      <c r="H4705" s="66">
        <v>26.923666666666666</v>
      </c>
      <c r="I4705" s="66">
        <v>38.26133333333334</v>
      </c>
      <c r="J4705" s="67">
        <v>1.7116750535888046</v>
      </c>
      <c r="K4705" s="67">
        <v>1.7705541654647865</v>
      </c>
      <c r="L4705" s="67" t="s">
        <v>15</v>
      </c>
      <c r="M4705" s="67">
        <v>0.12</v>
      </c>
      <c r="N4705" s="67">
        <v>0</v>
      </c>
      <c r="Q4705" s="67">
        <v>56.5</v>
      </c>
    </row>
    <row r="4706" spans="1:17" ht="14" customHeight="1" x14ac:dyDescent="0.2">
      <c r="A4706" s="46">
        <v>4704</v>
      </c>
      <c r="B4706" s="63">
        <v>-81.525733333333335</v>
      </c>
      <c r="C4706" s="63">
        <v>25.760966666666668</v>
      </c>
      <c r="D4706" s="74">
        <v>40</v>
      </c>
      <c r="E4706" s="75">
        <v>0</v>
      </c>
      <c r="F4706" s="64">
        <v>39577</v>
      </c>
      <c r="G4706" s="65">
        <v>0.56041666666666667</v>
      </c>
      <c r="H4706" s="66">
        <v>26.913999999999998</v>
      </c>
      <c r="I4706" s="66">
        <v>38.469000000000001</v>
      </c>
      <c r="J4706" s="67">
        <v>1.6866554416185917</v>
      </c>
      <c r="K4706" s="67">
        <v>0.59469117593488607</v>
      </c>
      <c r="L4706" s="67" t="s">
        <v>15</v>
      </c>
      <c r="M4706" s="67">
        <v>0.18</v>
      </c>
      <c r="N4706" s="67">
        <v>0</v>
      </c>
      <c r="Q4706" s="67">
        <v>39.799999999999997</v>
      </c>
    </row>
    <row r="4707" spans="1:17" ht="14" customHeight="1" x14ac:dyDescent="0.2">
      <c r="A4707" s="46">
        <v>4705</v>
      </c>
      <c r="B4707" s="63">
        <v>-81.574633333333338</v>
      </c>
      <c r="C4707" s="63">
        <v>25.733249999999998</v>
      </c>
      <c r="D4707" s="74">
        <v>41</v>
      </c>
      <c r="E4707" s="75">
        <v>0</v>
      </c>
      <c r="F4707" s="64">
        <v>39577</v>
      </c>
      <c r="G4707" s="65">
        <v>0.57638888888888895</v>
      </c>
      <c r="H4707" s="66">
        <v>26.779</v>
      </c>
      <c r="I4707" s="66">
        <v>38.292000000000002</v>
      </c>
      <c r="J4707" s="67">
        <v>1.8707997857193557</v>
      </c>
      <c r="K4707" s="67">
        <v>0.58471835193166277</v>
      </c>
      <c r="M4707" s="67">
        <v>0.19</v>
      </c>
      <c r="N4707" s="67">
        <v>0</v>
      </c>
      <c r="Q4707" s="67">
        <v>22</v>
      </c>
    </row>
    <row r="4708" spans="1:17" ht="14" customHeight="1" x14ac:dyDescent="0.2">
      <c r="A4708" s="46">
        <v>4706</v>
      </c>
      <c r="B4708" s="63">
        <v>-81.719216666666668</v>
      </c>
      <c r="C4708" s="63">
        <v>25.656333333333333</v>
      </c>
      <c r="D4708" s="74">
        <v>42</v>
      </c>
      <c r="E4708" s="75">
        <v>0</v>
      </c>
      <c r="F4708" s="64">
        <v>39577</v>
      </c>
      <c r="G4708" s="65">
        <v>0.62361111111111112</v>
      </c>
      <c r="H4708" s="66">
        <v>26.469333333333335</v>
      </c>
      <c r="I4708" s="66">
        <v>37.736666666666665</v>
      </c>
      <c r="J4708" s="67">
        <v>2.1273342071206018</v>
      </c>
      <c r="K4708" s="67">
        <v>0.96120731736768561</v>
      </c>
      <c r="M4708" s="67">
        <v>0</v>
      </c>
      <c r="N4708" s="67">
        <v>0</v>
      </c>
      <c r="Q4708" s="67">
        <v>0</v>
      </c>
    </row>
    <row r="4709" spans="1:17" ht="14" customHeight="1" x14ac:dyDescent="0.2">
      <c r="A4709" s="46">
        <v>4707</v>
      </c>
      <c r="B4709" s="63">
        <v>-81.471800000000002</v>
      </c>
      <c r="C4709" s="63">
        <v>25.584216666666666</v>
      </c>
      <c r="D4709" s="74">
        <v>45</v>
      </c>
      <c r="E4709" s="75">
        <v>0</v>
      </c>
      <c r="F4709" s="64">
        <v>39577</v>
      </c>
      <c r="G4709" s="65">
        <v>0.69861111111111107</v>
      </c>
      <c r="H4709" s="66">
        <v>27.113</v>
      </c>
      <c r="I4709" s="66">
        <v>38.184000000000005</v>
      </c>
      <c r="J4709" s="67">
        <v>0.7796111089918214</v>
      </c>
      <c r="K4709" s="67">
        <v>0.19935295224607988</v>
      </c>
      <c r="M4709" s="67">
        <v>0.04</v>
      </c>
      <c r="N4709" s="67">
        <v>0</v>
      </c>
      <c r="Q4709" s="67">
        <v>4.8</v>
      </c>
    </row>
    <row r="4710" spans="1:17" ht="14" customHeight="1" x14ac:dyDescent="0.2">
      <c r="A4710" s="46">
        <v>4708</v>
      </c>
      <c r="B4710" s="63">
        <v>-81.408766666666665</v>
      </c>
      <c r="C4710" s="63">
        <v>25.583433333333332</v>
      </c>
      <c r="D4710" s="74">
        <v>46</v>
      </c>
      <c r="E4710" s="75">
        <v>0</v>
      </c>
      <c r="F4710" s="64">
        <v>39577</v>
      </c>
      <c r="G4710" s="65">
        <v>0.71458333333333324</v>
      </c>
      <c r="H4710" s="66">
        <v>27.193999999999999</v>
      </c>
      <c r="I4710" s="66">
        <v>38.282000000000004</v>
      </c>
      <c r="J4710" s="67">
        <v>0.75726025563176502</v>
      </c>
      <c r="K4710" s="67">
        <v>0.19047305027830141</v>
      </c>
      <c r="M4710" s="67">
        <v>0.03</v>
      </c>
      <c r="N4710" s="67">
        <v>0</v>
      </c>
      <c r="Q4710" s="67">
        <v>13.5</v>
      </c>
    </row>
    <row r="4711" spans="1:17" ht="14" customHeight="1" x14ac:dyDescent="0.2">
      <c r="A4711" s="46">
        <v>4709</v>
      </c>
      <c r="B4711" s="63">
        <v>-81.368016666666662</v>
      </c>
      <c r="C4711" s="63">
        <v>25.583449999999999</v>
      </c>
      <c r="D4711" s="74">
        <v>47</v>
      </c>
      <c r="E4711" s="75">
        <v>0</v>
      </c>
      <c r="F4711" s="64">
        <v>39577</v>
      </c>
      <c r="G4711" s="65">
        <v>0.72499999999999998</v>
      </c>
      <c r="H4711" s="66">
        <v>27.190999999999999</v>
      </c>
      <c r="I4711" s="66">
        <v>38.277999999999999</v>
      </c>
      <c r="J4711" s="67">
        <v>1.2990182534934331</v>
      </c>
      <c r="K4711" s="67">
        <v>0.2865431708427999</v>
      </c>
      <c r="M4711" s="67">
        <v>0.04</v>
      </c>
      <c r="N4711" s="67">
        <v>0</v>
      </c>
      <c r="Q4711" s="67">
        <v>19.399999999999999</v>
      </c>
    </row>
    <row r="4712" spans="1:17" ht="14" customHeight="1" x14ac:dyDescent="0.2">
      <c r="A4712" s="46">
        <v>4710</v>
      </c>
      <c r="B4712" s="63">
        <v>-81.330733333333328</v>
      </c>
      <c r="C4712" s="63">
        <v>25.583400000000001</v>
      </c>
      <c r="D4712" s="74">
        <v>48</v>
      </c>
      <c r="E4712" s="75">
        <v>0</v>
      </c>
      <c r="F4712" s="64">
        <v>39577</v>
      </c>
      <c r="G4712" s="65">
        <v>0.73472222222222217</v>
      </c>
      <c r="H4712" s="66">
        <v>27.388999999999999</v>
      </c>
      <c r="I4712" s="66">
        <v>38.259</v>
      </c>
      <c r="J4712" s="67">
        <v>1.5238611663990758</v>
      </c>
      <c r="K4712" s="67">
        <v>0.43706991331978817</v>
      </c>
      <c r="M4712" s="67">
        <v>0.04</v>
      </c>
      <c r="N4712" s="67">
        <v>0</v>
      </c>
      <c r="Q4712" s="67">
        <v>25.1</v>
      </c>
    </row>
    <row r="4713" spans="1:17" ht="14" customHeight="1" x14ac:dyDescent="0.2">
      <c r="A4713" s="46">
        <v>4711</v>
      </c>
      <c r="B4713" s="63">
        <v>-81.291383333333329</v>
      </c>
      <c r="C4713" s="63">
        <v>25.583950000000002</v>
      </c>
      <c r="D4713" s="74">
        <v>49</v>
      </c>
      <c r="E4713" s="75">
        <v>0</v>
      </c>
      <c r="F4713" s="64">
        <v>39577</v>
      </c>
      <c r="G4713" s="65">
        <v>0.74722222222222223</v>
      </c>
      <c r="H4713" s="66">
        <v>27.580333333333339</v>
      </c>
      <c r="I4713" s="66">
        <v>38.435333333333325</v>
      </c>
      <c r="J4713" s="67">
        <v>1.148233392019619</v>
      </c>
      <c r="K4713" s="67">
        <v>0.2598532592517061</v>
      </c>
      <c r="M4713" s="67">
        <v>0</v>
      </c>
      <c r="N4713" s="67">
        <v>0</v>
      </c>
      <c r="Q4713" s="67">
        <v>32.200000000000003</v>
      </c>
    </row>
    <row r="4714" spans="1:17" ht="14" customHeight="1" x14ac:dyDescent="0.2">
      <c r="A4714" s="46">
        <v>4712</v>
      </c>
      <c r="B4714" s="63">
        <v>-81.349483333333339</v>
      </c>
      <c r="C4714" s="63">
        <v>25.453416666666666</v>
      </c>
      <c r="D4714" s="74">
        <v>50</v>
      </c>
      <c r="E4714" s="75">
        <v>0</v>
      </c>
      <c r="F4714" s="64">
        <v>39577</v>
      </c>
      <c r="G4714" s="65">
        <v>0.79652777777777783</v>
      </c>
      <c r="H4714" s="66">
        <v>27.262</v>
      </c>
      <c r="I4714" s="66">
        <v>38.104999999999997</v>
      </c>
      <c r="J4714" s="67">
        <v>0.39831222256578291</v>
      </c>
      <c r="K4714" s="67">
        <v>0.1166949446191867</v>
      </c>
      <c r="M4714" s="67">
        <v>0</v>
      </c>
      <c r="N4714" s="67">
        <v>0</v>
      </c>
      <c r="Q4714" s="67">
        <v>6.8</v>
      </c>
    </row>
    <row r="4715" spans="1:17" ht="14" customHeight="1" x14ac:dyDescent="0.2">
      <c r="A4715" s="46">
        <v>4713</v>
      </c>
      <c r="B4715" s="63">
        <v>-81.307649999999995</v>
      </c>
      <c r="C4715" s="63">
        <v>25.451066666666666</v>
      </c>
      <c r="D4715" s="74">
        <v>51</v>
      </c>
      <c r="E4715" s="75">
        <v>0</v>
      </c>
      <c r="F4715" s="64">
        <v>39577</v>
      </c>
      <c r="G4715" s="65">
        <v>0.8125</v>
      </c>
      <c r="H4715" s="66">
        <v>27.483999999999998</v>
      </c>
      <c r="I4715" s="66">
        <v>38.18</v>
      </c>
      <c r="J4715" s="67">
        <v>0.41866150696822257</v>
      </c>
      <c r="K4715" s="67">
        <v>0.14259120175988715</v>
      </c>
      <c r="M4715" s="67">
        <v>0</v>
      </c>
      <c r="N4715" s="67">
        <v>0</v>
      </c>
      <c r="Q4715" s="67">
        <v>10.1</v>
      </c>
    </row>
    <row r="4716" spans="1:17" ht="14" customHeight="1" x14ac:dyDescent="0.2">
      <c r="A4716" s="46">
        <v>4714</v>
      </c>
      <c r="B4716" s="63">
        <v>-81.260850000000005</v>
      </c>
      <c r="C4716" s="63">
        <v>25.453333333333333</v>
      </c>
      <c r="D4716" s="74">
        <v>52</v>
      </c>
      <c r="E4716" s="75">
        <v>0</v>
      </c>
      <c r="F4716" s="64">
        <v>39577</v>
      </c>
      <c r="G4716" s="65">
        <v>0.82499999999999996</v>
      </c>
      <c r="H4716" s="66">
        <v>27.695999999999998</v>
      </c>
      <c r="I4716" s="66">
        <v>38.361000000000004</v>
      </c>
      <c r="J4716" s="67">
        <v>0.51707198071772498</v>
      </c>
      <c r="K4716" s="67">
        <v>0.13126648805915508</v>
      </c>
      <c r="M4716" s="67">
        <v>0.05</v>
      </c>
      <c r="N4716" s="67">
        <v>0</v>
      </c>
      <c r="Q4716" s="67">
        <v>16.5</v>
      </c>
    </row>
    <row r="4717" spans="1:17" ht="14" customHeight="1" x14ac:dyDescent="0.2">
      <c r="A4717" s="46">
        <v>4715</v>
      </c>
      <c r="B4717" s="63">
        <v>-81.22496666666666</v>
      </c>
      <c r="C4717" s="63">
        <v>25.453383333333335</v>
      </c>
      <c r="D4717" s="74">
        <v>53</v>
      </c>
      <c r="E4717" s="75">
        <v>0</v>
      </c>
      <c r="F4717" s="64">
        <v>39577</v>
      </c>
      <c r="G4717" s="65">
        <v>0.83611111111111114</v>
      </c>
      <c r="H4717" s="66">
        <v>27.909000000000002</v>
      </c>
      <c r="I4717" s="66">
        <v>38.021000000000008</v>
      </c>
      <c r="J4717" s="67">
        <v>0.6038066355477949</v>
      </c>
      <c r="K4717" s="67">
        <v>0.2211057191210748</v>
      </c>
      <c r="L4717" s="67">
        <v>0</v>
      </c>
      <c r="M4717" s="67">
        <v>0</v>
      </c>
      <c r="N4717" s="67">
        <v>0</v>
      </c>
      <c r="Q4717" s="67">
        <v>26.1</v>
      </c>
    </row>
    <row r="4718" spans="1:17" ht="14" customHeight="1" x14ac:dyDescent="0.2">
      <c r="A4718" s="46">
        <v>4716</v>
      </c>
      <c r="B4718" s="63">
        <v>-81.151916666666665</v>
      </c>
      <c r="C4718" s="63">
        <v>25.345266666666667</v>
      </c>
      <c r="D4718" s="74">
        <v>54</v>
      </c>
      <c r="E4718" s="75">
        <v>0</v>
      </c>
      <c r="F4718" s="64">
        <v>39577</v>
      </c>
      <c r="G4718" s="65">
        <v>0.90069444444444446</v>
      </c>
      <c r="H4718" s="66">
        <v>28.283666666666665</v>
      </c>
      <c r="I4718" s="66">
        <v>37.468666666666671</v>
      </c>
      <c r="J4718" s="67">
        <v>0.96909297031289721</v>
      </c>
      <c r="K4718" s="67">
        <v>0.40956469997642964</v>
      </c>
      <c r="L4718" s="67">
        <v>0</v>
      </c>
      <c r="M4718" s="67">
        <v>0.09</v>
      </c>
      <c r="N4718" s="67">
        <v>0</v>
      </c>
      <c r="Q4718" s="67">
        <v>41.2</v>
      </c>
    </row>
    <row r="4719" spans="1:17" ht="14" customHeight="1" x14ac:dyDescent="0.2">
      <c r="A4719" s="46">
        <v>4717</v>
      </c>
      <c r="B4719" s="63">
        <v>-81.19371666666666</v>
      </c>
      <c r="C4719" s="63">
        <v>25.348466666666667</v>
      </c>
      <c r="D4719" s="74">
        <v>55</v>
      </c>
      <c r="E4719" s="75">
        <v>0</v>
      </c>
      <c r="F4719" s="64">
        <v>39577</v>
      </c>
      <c r="G4719" s="65">
        <v>0.92708333333333337</v>
      </c>
      <c r="H4719" s="66">
        <v>28.119</v>
      </c>
      <c r="I4719" s="66">
        <v>37.975999999999999</v>
      </c>
      <c r="J4719" s="67">
        <v>0.96375545309258537</v>
      </c>
      <c r="K4719" s="67">
        <v>0.34343183481188833</v>
      </c>
      <c r="L4719" s="67">
        <v>0</v>
      </c>
      <c r="M4719" s="67">
        <v>0.06</v>
      </c>
      <c r="N4719" s="67">
        <v>0</v>
      </c>
      <c r="Q4719" s="67">
        <v>31.9</v>
      </c>
    </row>
    <row r="4720" spans="1:17" ht="14" customHeight="1" x14ac:dyDescent="0.2">
      <c r="A4720" s="46">
        <v>4718</v>
      </c>
      <c r="B4720" s="63">
        <v>-81.227000000000004</v>
      </c>
      <c r="C4720" s="63">
        <v>25.34995</v>
      </c>
      <c r="D4720" s="74">
        <v>56</v>
      </c>
      <c r="E4720" s="75">
        <v>0</v>
      </c>
      <c r="F4720" s="64">
        <v>39577</v>
      </c>
      <c r="G4720" s="65">
        <v>0.93819444444444444</v>
      </c>
      <c r="H4720" s="66">
        <v>27.945666666666668</v>
      </c>
      <c r="I4720" s="66">
        <v>38.253999999999998</v>
      </c>
      <c r="J4720" s="67">
        <v>0.48004295500181043</v>
      </c>
      <c r="K4720" s="67">
        <v>0.13856623706876525</v>
      </c>
      <c r="L4720" s="67">
        <v>0</v>
      </c>
      <c r="M4720" s="67">
        <v>0</v>
      </c>
      <c r="N4720" s="67">
        <v>0</v>
      </c>
      <c r="Q4720" s="67">
        <v>16.399999999999999</v>
      </c>
    </row>
    <row r="4721" spans="1:17" ht="14" customHeight="1" x14ac:dyDescent="0.2">
      <c r="A4721" s="46">
        <v>4719</v>
      </c>
      <c r="B4721" s="63">
        <v>-81.26466666666667</v>
      </c>
      <c r="C4721" s="63">
        <v>25.351150000000001</v>
      </c>
      <c r="D4721" s="74">
        <v>57</v>
      </c>
      <c r="E4721" s="75">
        <v>0</v>
      </c>
      <c r="F4721" s="64">
        <v>39577</v>
      </c>
      <c r="G4721" s="65">
        <v>0.95208333333333339</v>
      </c>
      <c r="H4721" s="66">
        <v>27.855</v>
      </c>
      <c r="I4721" s="66">
        <v>38.271000000000001</v>
      </c>
      <c r="J4721" s="67">
        <v>0.53575329098881697</v>
      </c>
      <c r="K4721" s="67">
        <v>0.16093278940134603</v>
      </c>
      <c r="L4721" s="67">
        <v>0</v>
      </c>
      <c r="M4721" s="67">
        <v>0.02</v>
      </c>
      <c r="N4721" s="67">
        <v>0</v>
      </c>
      <c r="Q4721" s="67">
        <v>17.7</v>
      </c>
    </row>
    <row r="4722" spans="1:17" ht="14" customHeight="1" x14ac:dyDescent="0.2">
      <c r="A4722" s="46">
        <v>4720</v>
      </c>
      <c r="B4722" s="63">
        <v>-81.654049999999998</v>
      </c>
      <c r="C4722" s="63">
        <v>25.167449999999999</v>
      </c>
      <c r="D4722" s="74">
        <v>58</v>
      </c>
      <c r="E4722" s="75">
        <v>0</v>
      </c>
      <c r="F4722" s="64">
        <v>39578</v>
      </c>
      <c r="G4722" s="65">
        <v>5.9027777777777783E-2</v>
      </c>
      <c r="H4722" s="66">
        <v>26.592333333333332</v>
      </c>
      <c r="I4722" s="66">
        <v>37.494666666666667</v>
      </c>
      <c r="J4722" s="67">
        <v>0.35561208480328699</v>
      </c>
      <c r="K4722" s="67">
        <v>0.11375013228715466</v>
      </c>
      <c r="L4722" s="67">
        <v>0</v>
      </c>
      <c r="M4722" s="67">
        <v>0</v>
      </c>
      <c r="N4722" s="67">
        <v>0</v>
      </c>
      <c r="P4722" s="66"/>
      <c r="Q4722" s="67">
        <v>0</v>
      </c>
    </row>
    <row r="4723" spans="1:17" ht="14" customHeight="1" x14ac:dyDescent="0.2">
      <c r="A4723" s="46">
        <v>4721</v>
      </c>
      <c r="B4723" s="63">
        <v>-81.491433333333333</v>
      </c>
      <c r="C4723" s="63">
        <v>25.166683333333335</v>
      </c>
      <c r="D4723" s="74">
        <v>59</v>
      </c>
      <c r="E4723" s="75">
        <v>0</v>
      </c>
      <c r="F4723" s="64">
        <v>39578</v>
      </c>
      <c r="G4723" s="65">
        <v>0.11527777777777777</v>
      </c>
      <c r="H4723" s="66">
        <v>27.073999999999998</v>
      </c>
      <c r="I4723" s="66">
        <v>37.959000000000003</v>
      </c>
      <c r="J4723" s="67">
        <v>0.42166386040464804</v>
      </c>
      <c r="K4723" s="67">
        <v>0.16481368916517447</v>
      </c>
      <c r="L4723" s="67">
        <v>0</v>
      </c>
      <c r="M4723" s="67">
        <v>0</v>
      </c>
      <c r="N4723" s="67">
        <v>0</v>
      </c>
      <c r="Q4723" s="67">
        <v>1.1000000000000001</v>
      </c>
    </row>
    <row r="4724" spans="1:17" ht="14" customHeight="1" x14ac:dyDescent="0.2">
      <c r="A4724" s="46">
        <v>4722</v>
      </c>
      <c r="B4724" s="63">
        <v>-81.336399999999998</v>
      </c>
      <c r="C4724" s="63">
        <v>25.167066666666667</v>
      </c>
      <c r="D4724" s="74">
        <v>60</v>
      </c>
      <c r="E4724" s="75">
        <v>0</v>
      </c>
      <c r="F4724" s="64">
        <v>39578</v>
      </c>
      <c r="G4724" s="65">
        <v>0.15833333333333333</v>
      </c>
      <c r="H4724" s="66">
        <v>27.331999999999997</v>
      </c>
      <c r="I4724" s="66">
        <v>38.32033333333333</v>
      </c>
      <c r="J4724" s="67">
        <v>0.4393443861969315</v>
      </c>
      <c r="K4724" s="67">
        <v>0.19307840919172495</v>
      </c>
      <c r="L4724" s="67">
        <v>0</v>
      </c>
      <c r="M4724" s="67">
        <v>0</v>
      </c>
      <c r="N4724" s="67">
        <v>0</v>
      </c>
      <c r="Q4724" s="67">
        <v>11.2</v>
      </c>
    </row>
    <row r="4725" spans="1:17" ht="14" customHeight="1" x14ac:dyDescent="0.2">
      <c r="A4725" s="46">
        <v>4723</v>
      </c>
      <c r="B4725" s="63">
        <v>-81.275049999999993</v>
      </c>
      <c r="C4725" s="63">
        <v>25.166583333333332</v>
      </c>
      <c r="D4725" s="74">
        <v>61</v>
      </c>
      <c r="E4725" s="75">
        <v>0</v>
      </c>
      <c r="F4725" s="64">
        <v>39578</v>
      </c>
      <c r="G4725" s="65">
        <v>0.18055555555555555</v>
      </c>
      <c r="H4725" s="66">
        <v>27.515000000000001</v>
      </c>
      <c r="I4725" s="66">
        <v>38.384</v>
      </c>
      <c r="J4725" s="67">
        <v>0.66685605771273049</v>
      </c>
      <c r="K4725" s="67">
        <v>0.25234915438825606</v>
      </c>
      <c r="L4725" s="67">
        <v>0</v>
      </c>
      <c r="M4725" s="67">
        <v>0</v>
      </c>
      <c r="N4725" s="67">
        <v>0.04</v>
      </c>
      <c r="Q4725" s="67">
        <v>3.4</v>
      </c>
    </row>
    <row r="4726" spans="1:17" ht="14" customHeight="1" x14ac:dyDescent="0.2">
      <c r="A4726" s="46">
        <v>4724</v>
      </c>
      <c r="B4726" s="63">
        <v>-81.233800000000002</v>
      </c>
      <c r="C4726" s="63">
        <v>25.166783333333335</v>
      </c>
      <c r="D4726" s="74">
        <v>62</v>
      </c>
      <c r="E4726" s="75">
        <v>0</v>
      </c>
      <c r="F4726" s="64">
        <v>39578</v>
      </c>
      <c r="G4726" s="65">
        <v>0.19236111111111112</v>
      </c>
      <c r="H4726" s="66">
        <v>27.613</v>
      </c>
      <c r="I4726" s="66">
        <v>38.429000000000002</v>
      </c>
      <c r="J4726" s="67">
        <v>0.59279800628090151</v>
      </c>
      <c r="K4726" s="67">
        <v>0.33181252885759516</v>
      </c>
      <c r="L4726" s="67">
        <v>0</v>
      </c>
      <c r="M4726" s="67">
        <v>0</v>
      </c>
      <c r="N4726" s="67">
        <v>0.02</v>
      </c>
      <c r="Q4726" s="67">
        <v>5.6</v>
      </c>
    </row>
    <row r="4727" spans="1:17" ht="14" customHeight="1" x14ac:dyDescent="0.2">
      <c r="A4727" s="46">
        <v>4725</v>
      </c>
      <c r="B4727" s="63">
        <v>-81.201599999999999</v>
      </c>
      <c r="C4727" s="63">
        <v>25.166983333333334</v>
      </c>
      <c r="D4727" s="74">
        <v>63</v>
      </c>
      <c r="E4727" s="75">
        <v>0</v>
      </c>
      <c r="F4727" s="64">
        <v>39578</v>
      </c>
      <c r="G4727" s="65">
        <v>0.20486111111111113</v>
      </c>
      <c r="H4727" s="66">
        <v>27.54</v>
      </c>
      <c r="I4727" s="66">
        <v>38.469000000000001</v>
      </c>
      <c r="J4727" s="67">
        <v>0.66618886806019151</v>
      </c>
      <c r="K4727" s="67">
        <v>0.37013167652017587</v>
      </c>
      <c r="L4727" s="67">
        <v>0</v>
      </c>
      <c r="M4727" s="67">
        <v>0</v>
      </c>
      <c r="N4727" s="67">
        <v>0.28000000000000003</v>
      </c>
      <c r="Q4727" s="67">
        <v>9.1</v>
      </c>
    </row>
    <row r="4728" spans="1:17" ht="14" customHeight="1" x14ac:dyDescent="0.2">
      <c r="A4728" s="46">
        <v>4726</v>
      </c>
      <c r="B4728" s="63">
        <v>-81.0976</v>
      </c>
      <c r="C4728" s="63">
        <v>25.098833333333332</v>
      </c>
      <c r="D4728" s="74">
        <v>65</v>
      </c>
      <c r="E4728" s="75">
        <v>0</v>
      </c>
      <c r="F4728" s="64">
        <v>39578</v>
      </c>
      <c r="G4728" s="65">
        <v>0.29236111111111113</v>
      </c>
      <c r="H4728" s="66">
        <v>28.172999999999998</v>
      </c>
      <c r="I4728" s="66">
        <v>40.255000000000003</v>
      </c>
      <c r="J4728" s="67">
        <v>0.8383237984152534</v>
      </c>
      <c r="K4728" s="67">
        <v>0.43312829829679411</v>
      </c>
      <c r="L4728" s="67">
        <v>0</v>
      </c>
      <c r="M4728" s="67">
        <v>0</v>
      </c>
      <c r="N4728" s="67">
        <v>0.11</v>
      </c>
      <c r="Q4728" s="67">
        <v>24.3</v>
      </c>
    </row>
    <row r="4729" spans="1:17" ht="14" customHeight="1" x14ac:dyDescent="0.2">
      <c r="A4729" s="46">
        <v>4727</v>
      </c>
      <c r="B4729" s="63">
        <v>-81.108716666666666</v>
      </c>
      <c r="C4729" s="63">
        <v>25.069683333333334</v>
      </c>
      <c r="D4729" s="74">
        <v>66</v>
      </c>
      <c r="E4729" s="75">
        <v>0</v>
      </c>
      <c r="F4729" s="64">
        <v>39578</v>
      </c>
      <c r="G4729" s="65">
        <v>0.30763888888888891</v>
      </c>
      <c r="H4729" s="66">
        <v>27.803999999999998</v>
      </c>
      <c r="I4729" s="66">
        <v>38.383000000000003</v>
      </c>
      <c r="J4729" s="67">
        <v>1.1592420212865124</v>
      </c>
      <c r="K4729" s="67">
        <v>0.24013605397993565</v>
      </c>
      <c r="L4729" s="67">
        <v>0</v>
      </c>
      <c r="M4729" s="67">
        <v>0</v>
      </c>
      <c r="N4729" s="67">
        <v>0</v>
      </c>
      <c r="Q4729" s="67">
        <v>8.6</v>
      </c>
    </row>
    <row r="4730" spans="1:17" ht="14" customHeight="1" x14ac:dyDescent="0.2">
      <c r="A4730" s="46">
        <v>4728</v>
      </c>
      <c r="B4730" s="63">
        <v>-81.126966666666661</v>
      </c>
      <c r="C4730" s="63">
        <v>25.02965</v>
      </c>
      <c r="D4730" s="74">
        <v>67</v>
      </c>
      <c r="E4730" s="75">
        <v>0</v>
      </c>
      <c r="F4730" s="64">
        <v>39578</v>
      </c>
      <c r="G4730" s="65">
        <v>0.32291666666666669</v>
      </c>
      <c r="H4730" s="66">
        <v>27.625999999999998</v>
      </c>
      <c r="I4730" s="66">
        <v>38.463999999999999</v>
      </c>
      <c r="J4730" s="67">
        <v>0.39030594673531493</v>
      </c>
      <c r="K4730" s="67">
        <v>0.20758284035813956</v>
      </c>
      <c r="L4730" s="67">
        <v>0</v>
      </c>
      <c r="M4730" s="67">
        <v>0</v>
      </c>
      <c r="N4730" s="67">
        <v>0</v>
      </c>
      <c r="Q4730" s="67">
        <v>0.56999999999999995</v>
      </c>
    </row>
    <row r="4731" spans="1:17" ht="14" customHeight="1" x14ac:dyDescent="0.2">
      <c r="A4731" s="46">
        <v>4729</v>
      </c>
      <c r="B4731" s="63">
        <v>-81.165000000000006</v>
      </c>
      <c r="C4731" s="63">
        <v>24.930316666666666</v>
      </c>
      <c r="D4731" s="74">
        <v>68</v>
      </c>
      <c r="E4731" s="75">
        <v>0</v>
      </c>
      <c r="F4731" s="64">
        <v>39578</v>
      </c>
      <c r="G4731" s="65">
        <v>0.36249999999999999</v>
      </c>
      <c r="H4731" s="66">
        <v>27.606666666666666</v>
      </c>
      <c r="I4731" s="66">
        <v>38.920666666666669</v>
      </c>
      <c r="J4731" s="67">
        <v>0.33159325731188299</v>
      </c>
      <c r="K4731" s="67">
        <v>0.1650958706904142</v>
      </c>
      <c r="L4731" s="67">
        <v>0</v>
      </c>
      <c r="M4731" s="67">
        <v>0</v>
      </c>
      <c r="N4731" s="67">
        <v>0</v>
      </c>
      <c r="Q4731" s="67">
        <v>7.1</v>
      </c>
    </row>
    <row r="4732" spans="1:17" ht="14" customHeight="1" x14ac:dyDescent="0.2">
      <c r="A4732" s="46">
        <v>4730</v>
      </c>
      <c r="B4732" s="63">
        <v>-81.093983333333327</v>
      </c>
      <c r="C4732" s="63">
        <v>24.929816666666667</v>
      </c>
      <c r="D4732" s="74">
        <v>69</v>
      </c>
      <c r="E4732" s="75">
        <v>0</v>
      </c>
      <c r="F4732" s="64">
        <v>39578</v>
      </c>
      <c r="G4732" s="65">
        <v>0.3888888888888889</v>
      </c>
      <c r="H4732" s="66">
        <v>27.608333333333334</v>
      </c>
      <c r="I4732" s="66">
        <v>39.448666666666668</v>
      </c>
      <c r="J4732" s="67">
        <v>0.27554932649860703</v>
      </c>
      <c r="K4732" s="67">
        <v>0.15657622077787761</v>
      </c>
      <c r="L4732" s="67">
        <v>0</v>
      </c>
      <c r="M4732" s="67">
        <v>0</v>
      </c>
      <c r="N4732" s="67">
        <v>0</v>
      </c>
      <c r="Q4732" s="67">
        <v>7.9</v>
      </c>
    </row>
    <row r="4733" spans="1:17" ht="14" customHeight="1" x14ac:dyDescent="0.2">
      <c r="A4733" s="46">
        <v>4731</v>
      </c>
      <c r="B4733" s="63">
        <v>-81.025833333333338</v>
      </c>
      <c r="C4733" s="63">
        <v>24.9299</v>
      </c>
      <c r="D4733" s="74">
        <v>70</v>
      </c>
      <c r="E4733" s="75">
        <v>0</v>
      </c>
      <c r="F4733" s="64">
        <v>39578</v>
      </c>
      <c r="G4733" s="65">
        <v>0.41388888888888892</v>
      </c>
      <c r="H4733" s="66">
        <v>27.617999999999999</v>
      </c>
      <c r="I4733" s="66">
        <v>39.51</v>
      </c>
      <c r="J4733" s="67">
        <v>0.43067092071392454</v>
      </c>
      <c r="K4733" s="67">
        <v>0.1933435943941611</v>
      </c>
      <c r="L4733" s="67">
        <v>0</v>
      </c>
      <c r="M4733" s="67">
        <v>0</v>
      </c>
      <c r="N4733" s="67">
        <v>0</v>
      </c>
      <c r="Q4733" s="67">
        <v>29.2</v>
      </c>
    </row>
    <row r="4734" spans="1:17" ht="14" customHeight="1" x14ac:dyDescent="0.2">
      <c r="A4734" s="46">
        <v>4732</v>
      </c>
      <c r="B4734" s="63">
        <v>-80.964066666666668</v>
      </c>
      <c r="C4734" s="63">
        <v>24.928516666666667</v>
      </c>
      <c r="D4734" s="74">
        <v>71</v>
      </c>
      <c r="E4734" s="75">
        <v>0</v>
      </c>
      <c r="F4734" s="64">
        <v>39578</v>
      </c>
      <c r="G4734" s="65">
        <v>0.43194444444444446</v>
      </c>
      <c r="H4734" s="66">
        <v>27.983000000000001</v>
      </c>
      <c r="I4734" s="66">
        <v>42.029000000000003</v>
      </c>
      <c r="J4734" s="67">
        <v>0.45936007577310145</v>
      </c>
      <c r="K4734" s="67">
        <v>0.21180086805104259</v>
      </c>
      <c r="L4734" s="67">
        <v>0</v>
      </c>
      <c r="M4734" s="67">
        <v>0</v>
      </c>
      <c r="N4734" s="67">
        <v>0</v>
      </c>
      <c r="Q4734" s="67">
        <v>41.9</v>
      </c>
    </row>
    <row r="4735" spans="1:17" ht="14" customHeight="1" x14ac:dyDescent="0.2">
      <c r="A4735" s="46">
        <v>4733</v>
      </c>
      <c r="B4735" s="63">
        <v>-80.129433333333338</v>
      </c>
      <c r="C4735" s="63">
        <v>25.642533333333333</v>
      </c>
      <c r="D4735" s="74">
        <v>1</v>
      </c>
      <c r="E4735" s="75">
        <v>0</v>
      </c>
      <c r="F4735" s="64">
        <v>39738</v>
      </c>
      <c r="G4735" s="65">
        <v>0.28958333333333336</v>
      </c>
      <c r="H4735" s="66">
        <v>26.744333333333334</v>
      </c>
      <c r="I4735" s="66">
        <v>33.643333333333338</v>
      </c>
      <c r="J4735" s="67">
        <v>0.94258250252671205</v>
      </c>
      <c r="K4735" s="67">
        <v>0.40750673120590608</v>
      </c>
      <c r="L4735" s="67">
        <v>2.2000000000000002</v>
      </c>
      <c r="M4735" s="67">
        <v>0.1</v>
      </c>
      <c r="Q4735" s="67">
        <v>0</v>
      </c>
    </row>
    <row r="4736" spans="1:17" ht="14" customHeight="1" x14ac:dyDescent="0.2">
      <c r="A4736" s="46">
        <v>4734</v>
      </c>
      <c r="B4736" s="63">
        <v>-80.10678333333334</v>
      </c>
      <c r="C4736" s="63">
        <v>25.640416666666667</v>
      </c>
      <c r="D4736" s="74">
        <v>2</v>
      </c>
      <c r="E4736" s="75">
        <v>0</v>
      </c>
      <c r="F4736" s="64">
        <v>39738</v>
      </c>
      <c r="G4736" s="65">
        <v>0.3125</v>
      </c>
      <c r="H4736" s="66">
        <v>26.988666666666671</v>
      </c>
      <c r="I4736" s="66">
        <v>34.450000000000003</v>
      </c>
      <c r="J4736" s="67">
        <v>2.0497696314437519</v>
      </c>
      <c r="K4736" s="67">
        <v>0.70523290159018426</v>
      </c>
      <c r="L4736" s="67" t="s">
        <v>15</v>
      </c>
      <c r="M4736" s="67">
        <v>0.02</v>
      </c>
      <c r="Q4736" s="67">
        <v>0</v>
      </c>
    </row>
    <row r="4737" spans="1:47" ht="14" customHeight="1" x14ac:dyDescent="0.2">
      <c r="A4737" s="46">
        <v>4735</v>
      </c>
      <c r="B4737" s="63">
        <v>-80.084766666666667</v>
      </c>
      <c r="C4737" s="63">
        <v>25.646483333333332</v>
      </c>
      <c r="D4737" s="71">
        <v>3</v>
      </c>
      <c r="E4737" s="72">
        <v>0</v>
      </c>
      <c r="F4737" s="64">
        <v>39738</v>
      </c>
      <c r="G4737" s="65">
        <v>0.34027777777777773</v>
      </c>
      <c r="H4737" s="66">
        <v>28.142333333333337</v>
      </c>
      <c r="I4737" s="66">
        <v>36.077333333333335</v>
      </c>
      <c r="J4737" s="67">
        <v>0.22480529537707197</v>
      </c>
      <c r="K4737" s="67">
        <v>9.1831654744196745E-2</v>
      </c>
      <c r="L4737" s="67" t="s">
        <v>15</v>
      </c>
      <c r="M4737" s="67">
        <v>0.05</v>
      </c>
      <c r="Q4737" s="67">
        <v>0</v>
      </c>
    </row>
    <row r="4738" spans="1:47" ht="14" customHeight="1" x14ac:dyDescent="0.2">
      <c r="A4738" s="46">
        <v>4736</v>
      </c>
      <c r="B4738" s="63">
        <v>-80.37466666666667</v>
      </c>
      <c r="C4738" s="63">
        <v>25.111166666666666</v>
      </c>
      <c r="D4738" s="71">
        <v>4</v>
      </c>
      <c r="E4738" s="72">
        <v>0</v>
      </c>
      <c r="F4738" s="64">
        <v>39738</v>
      </c>
      <c r="G4738" s="65">
        <v>0.53263888888888888</v>
      </c>
      <c r="H4738" s="66">
        <v>26.459</v>
      </c>
      <c r="I4738" s="66">
        <v>35.677</v>
      </c>
      <c r="J4738" s="67">
        <v>0.28248006216856791</v>
      </c>
      <c r="K4738" s="67">
        <v>0.1094933590062888</v>
      </c>
      <c r="M4738" s="67">
        <v>0.02</v>
      </c>
      <c r="Q4738" s="67">
        <v>0</v>
      </c>
    </row>
    <row r="4739" spans="1:47" ht="14" customHeight="1" x14ac:dyDescent="0.2">
      <c r="A4739" s="46">
        <v>4737</v>
      </c>
      <c r="B4739" s="63">
        <v>-80.355500000000006</v>
      </c>
      <c r="C4739" s="63">
        <v>25.092483333333334</v>
      </c>
      <c r="D4739" s="71">
        <v>5</v>
      </c>
      <c r="E4739" s="72">
        <v>0</v>
      </c>
      <c r="F4739" s="64">
        <v>39738</v>
      </c>
      <c r="G4739" s="65">
        <v>0.55208333333333337</v>
      </c>
      <c r="H4739" s="66">
        <v>26.806666666666668</v>
      </c>
      <c r="I4739" s="66">
        <v>36.103666666666669</v>
      </c>
      <c r="J4739" s="67">
        <v>0.40288140014205598</v>
      </c>
      <c r="K4739" s="67">
        <v>0.10097786913218898</v>
      </c>
      <c r="M4739" s="67">
        <v>0.02</v>
      </c>
      <c r="Q4739" s="67">
        <v>0</v>
      </c>
    </row>
    <row r="4740" spans="1:47" ht="14" customHeight="1" x14ac:dyDescent="0.2">
      <c r="A4740" s="46">
        <v>4738</v>
      </c>
      <c r="B4740" s="63">
        <v>-80.332266666666669</v>
      </c>
      <c r="C4740" s="63">
        <v>25.079499999999999</v>
      </c>
      <c r="D4740" s="71">
        <v>5.5</v>
      </c>
      <c r="E4740" s="72">
        <v>0</v>
      </c>
      <c r="F4740" s="64">
        <v>39738</v>
      </c>
      <c r="G4740" s="65">
        <v>0.56805555555555554</v>
      </c>
      <c r="H4740" s="66">
        <v>27.109000000000002</v>
      </c>
      <c r="I4740" s="66">
        <v>36.192</v>
      </c>
      <c r="J4740" s="67">
        <v>0.23953972484935196</v>
      </c>
      <c r="K4740" s="67">
        <v>9.574486662181482E-2</v>
      </c>
      <c r="M4740" s="67">
        <v>0.02</v>
      </c>
      <c r="Q4740" s="67">
        <v>0</v>
      </c>
    </row>
    <row r="4741" spans="1:47" ht="14" customHeight="1" x14ac:dyDescent="0.2">
      <c r="A4741" s="46">
        <v>4739</v>
      </c>
      <c r="B4741" s="63">
        <v>-80.318666666666672</v>
      </c>
      <c r="C4741" s="63">
        <v>25.064833333333333</v>
      </c>
      <c r="D4741" s="71">
        <v>6</v>
      </c>
      <c r="E4741" s="72">
        <v>0</v>
      </c>
      <c r="F4741" s="64">
        <v>39738</v>
      </c>
      <c r="G4741" s="65">
        <v>0.58125000000000004</v>
      </c>
      <c r="H4741" s="66">
        <v>28.000666666666671</v>
      </c>
      <c r="I4741" s="66">
        <v>36.119333333333337</v>
      </c>
      <c r="J4741" s="67">
        <v>0.198704306026176</v>
      </c>
      <c r="K4741" s="67">
        <v>6.6838106796372032E-2</v>
      </c>
      <c r="M4741" s="67">
        <v>0.02</v>
      </c>
      <c r="Q4741" s="67">
        <v>0</v>
      </c>
    </row>
    <row r="4742" spans="1:47" ht="14" customHeight="1" x14ac:dyDescent="0.2">
      <c r="A4742" s="46">
        <v>4740</v>
      </c>
      <c r="B4742" s="63">
        <v>-80.288816666666662</v>
      </c>
      <c r="C4742" s="63">
        <v>25.047433333333334</v>
      </c>
      <c r="D4742" s="71">
        <v>6.5</v>
      </c>
      <c r="E4742" s="72">
        <v>0</v>
      </c>
      <c r="F4742" s="64">
        <v>39738</v>
      </c>
      <c r="G4742" s="65">
        <v>0.60416666666666663</v>
      </c>
      <c r="H4742" s="66">
        <v>28.192666666666668</v>
      </c>
      <c r="I4742" s="66">
        <v>36.075333333333333</v>
      </c>
      <c r="J4742" s="67">
        <v>0.15660593610537599</v>
      </c>
      <c r="K4742" s="67">
        <v>5.4858316802467805E-2</v>
      </c>
      <c r="M4742" s="67">
        <v>0.03</v>
      </c>
      <c r="Q4742" s="67">
        <v>0</v>
      </c>
    </row>
    <row r="4743" spans="1:47" ht="14" customHeight="1" x14ac:dyDescent="0.2">
      <c r="A4743" s="46">
        <v>4741</v>
      </c>
      <c r="B4743" s="63">
        <v>-80.75533333333334</v>
      </c>
      <c r="C4743" s="63">
        <v>24.816916666666668</v>
      </c>
      <c r="D4743" s="71">
        <v>7</v>
      </c>
      <c r="E4743" s="72">
        <v>0</v>
      </c>
      <c r="F4743" s="64">
        <v>39738</v>
      </c>
      <c r="G4743" s="65">
        <v>0.76875000000000004</v>
      </c>
      <c r="H4743" s="66">
        <v>27.189666666666668</v>
      </c>
      <c r="I4743" s="66">
        <v>36.115333333333332</v>
      </c>
      <c r="J4743" s="67">
        <v>0.23364595306043998</v>
      </c>
      <c r="K4743" s="67">
        <v>6.1732685921944967E-2</v>
      </c>
      <c r="M4743" s="67">
        <v>0</v>
      </c>
      <c r="Q4743" s="67">
        <v>0.26</v>
      </c>
    </row>
    <row r="4744" spans="1:47" ht="14" customHeight="1" x14ac:dyDescent="0.2">
      <c r="A4744" s="46">
        <v>4742</v>
      </c>
      <c r="B4744" s="63">
        <v>-80.74593333333334</v>
      </c>
      <c r="C4744" s="63">
        <v>24.79195</v>
      </c>
      <c r="D4744" s="71">
        <v>8</v>
      </c>
      <c r="E4744" s="72">
        <v>0</v>
      </c>
      <c r="F4744" s="64">
        <v>39738</v>
      </c>
      <c r="G4744" s="65">
        <v>0.79374999999999996</v>
      </c>
      <c r="H4744" s="66">
        <v>27.776</v>
      </c>
      <c r="I4744" s="66">
        <v>36.146000000000001</v>
      </c>
      <c r="J4744" s="67">
        <v>0.22564726277548799</v>
      </c>
      <c r="K4744" s="67">
        <v>9.9194649539735863E-2</v>
      </c>
      <c r="M4744" s="67">
        <v>0.03</v>
      </c>
      <c r="Q4744" s="67">
        <v>0</v>
      </c>
    </row>
    <row r="4745" spans="1:47" ht="14" customHeight="1" x14ac:dyDescent="0.2">
      <c r="A4745" s="46">
        <v>4743</v>
      </c>
      <c r="B4745" s="63">
        <v>-80.731200000000001</v>
      </c>
      <c r="C4745" s="63">
        <v>24.764533333333333</v>
      </c>
      <c r="D4745" s="71">
        <v>9</v>
      </c>
      <c r="E4745" s="72">
        <v>0</v>
      </c>
      <c r="F4745" s="64">
        <v>39738</v>
      </c>
      <c r="G4745" s="65">
        <v>0.81874999999999998</v>
      </c>
      <c r="H4745" s="66">
        <v>28.22666666666667</v>
      </c>
      <c r="I4745" s="66">
        <v>36.104666666666667</v>
      </c>
      <c r="J4745" s="67">
        <v>0.13134691415289598</v>
      </c>
      <c r="K4745" s="67">
        <v>4.3567961709147632E-2</v>
      </c>
      <c r="M4745" s="67">
        <v>0.02</v>
      </c>
      <c r="Q4745" s="67">
        <v>0.33</v>
      </c>
    </row>
    <row r="4746" spans="1:47" ht="14" customHeight="1" x14ac:dyDescent="0.2">
      <c r="A4746" s="46">
        <v>4744</v>
      </c>
      <c r="B4746" s="63">
        <v>-80.690200000000004</v>
      </c>
      <c r="C4746" s="63">
        <v>24.717933333333335</v>
      </c>
      <c r="D4746" s="71">
        <v>9.5</v>
      </c>
      <c r="E4746" s="72">
        <v>0</v>
      </c>
      <c r="F4746" s="64">
        <v>39738</v>
      </c>
      <c r="G4746" s="65">
        <v>0.8569444444444444</v>
      </c>
      <c r="H4746" s="66">
        <v>28.408666666666665</v>
      </c>
      <c r="I4746" s="66">
        <v>36.001666666666665</v>
      </c>
      <c r="J4746" s="67">
        <v>0.22606824647469592</v>
      </c>
      <c r="K4746" s="67">
        <v>6.5580864237709438E-2</v>
      </c>
      <c r="M4746" s="67">
        <v>0.02</v>
      </c>
      <c r="Q4746" s="67">
        <v>0.03</v>
      </c>
    </row>
    <row r="4747" spans="1:47" ht="14" customHeight="1" x14ac:dyDescent="0.2">
      <c r="A4747" s="46">
        <v>4745</v>
      </c>
      <c r="B4747" s="63">
        <v>-80.857866666666666</v>
      </c>
      <c r="C4747" s="63">
        <v>24.784500000000001</v>
      </c>
      <c r="D4747" s="71">
        <v>10</v>
      </c>
      <c r="E4747" s="72">
        <v>0</v>
      </c>
      <c r="F4747" s="64">
        <v>39738</v>
      </c>
      <c r="G4747" s="65">
        <v>0.92083333333333339</v>
      </c>
      <c r="H4747" s="66">
        <v>27.27866666666667</v>
      </c>
      <c r="I4747" s="66">
        <v>36.140333333333338</v>
      </c>
      <c r="J4747" s="67">
        <v>0.19996725712379998</v>
      </c>
      <c r="K4747" s="67">
        <v>8.5341655529640015E-2</v>
      </c>
      <c r="M4747" s="67">
        <v>0.02</v>
      </c>
      <c r="Q4747" s="67">
        <v>0</v>
      </c>
    </row>
    <row r="4748" spans="1:47" s="76" customFormat="1" ht="14" customHeight="1" x14ac:dyDescent="0.2">
      <c r="A4748" s="46">
        <v>4746</v>
      </c>
      <c r="B4748" s="63">
        <v>-80.847200000000001</v>
      </c>
      <c r="C4748" s="63">
        <v>24.75375</v>
      </c>
      <c r="D4748" s="71">
        <v>11</v>
      </c>
      <c r="E4748" s="72">
        <v>0</v>
      </c>
      <c r="F4748" s="64">
        <v>39738</v>
      </c>
      <c r="G4748" s="65">
        <v>0.93402777777777779</v>
      </c>
      <c r="H4748" s="66">
        <v>27.599</v>
      </c>
      <c r="I4748" s="66">
        <v>36.164999999999999</v>
      </c>
      <c r="J4748" s="67">
        <v>0.18228594175706397</v>
      </c>
      <c r="K4748" s="67">
        <v>5.9014537310616622E-2</v>
      </c>
      <c r="L4748" s="67"/>
      <c r="M4748" s="67">
        <v>0.02</v>
      </c>
      <c r="N4748" s="67"/>
      <c r="O4748" s="66"/>
      <c r="P4748" s="67"/>
      <c r="Q4748" s="67">
        <v>0</v>
      </c>
      <c r="R4748" s="46"/>
      <c r="S4748" s="46"/>
      <c r="T4748" s="46"/>
      <c r="U4748" s="46"/>
      <c r="V4748" s="46"/>
      <c r="W4748" s="46"/>
      <c r="X4748" s="28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</row>
    <row r="4749" spans="1:47" ht="14" customHeight="1" x14ac:dyDescent="0.2">
      <c r="A4749" s="46">
        <v>4747</v>
      </c>
      <c r="B4749" s="63">
        <v>-80.833466666666666</v>
      </c>
      <c r="C4749" s="63">
        <v>24.713066666666666</v>
      </c>
      <c r="D4749" s="71">
        <v>12</v>
      </c>
      <c r="E4749" s="72">
        <v>0</v>
      </c>
      <c r="F4749" s="64">
        <v>39738</v>
      </c>
      <c r="G4749" s="65">
        <v>0.9555555555555556</v>
      </c>
      <c r="H4749" s="66">
        <v>28.228999999999999</v>
      </c>
      <c r="I4749" s="66">
        <v>36.042333333333339</v>
      </c>
      <c r="J4749" s="67">
        <v>0.11240264768853599</v>
      </c>
      <c r="K4749" s="67">
        <v>2.9692379397687072E-2</v>
      </c>
      <c r="M4749" s="67">
        <v>0.02</v>
      </c>
      <c r="Q4749" s="67">
        <v>0</v>
      </c>
    </row>
    <row r="4750" spans="1:47" ht="14" customHeight="1" x14ac:dyDescent="0.2">
      <c r="A4750" s="46">
        <v>4748</v>
      </c>
      <c r="B4750" s="63">
        <v>-81.027799999999999</v>
      </c>
      <c r="C4750" s="63">
        <v>24.699616666666667</v>
      </c>
      <c r="D4750" s="71">
        <v>13</v>
      </c>
      <c r="E4750" s="72">
        <v>0</v>
      </c>
      <c r="F4750" s="64">
        <v>39739</v>
      </c>
      <c r="G4750" s="65">
        <v>1.3194444444444444E-2</v>
      </c>
      <c r="H4750" s="66">
        <v>27.295999999999999</v>
      </c>
      <c r="I4750" s="66">
        <v>36.216999999999999</v>
      </c>
      <c r="J4750" s="67">
        <v>0.25343218692321601</v>
      </c>
      <c r="K4750" s="67">
        <v>9.1549178049897706E-2</v>
      </c>
      <c r="M4750" s="67">
        <v>0.02</v>
      </c>
      <c r="Q4750" s="67">
        <v>0</v>
      </c>
    </row>
    <row r="4751" spans="1:47" ht="14" customHeight="1" x14ac:dyDescent="0.2">
      <c r="A4751" s="46">
        <v>4749</v>
      </c>
      <c r="B4751" s="63">
        <v>-81.023899999999998</v>
      </c>
      <c r="C4751" s="63">
        <v>24.675216666666667</v>
      </c>
      <c r="D4751" s="71">
        <v>14</v>
      </c>
      <c r="E4751" s="72">
        <v>0</v>
      </c>
      <c r="F4751" s="64">
        <v>39739</v>
      </c>
      <c r="G4751" s="65">
        <v>2.2916666666666669E-2</v>
      </c>
      <c r="H4751" s="66">
        <v>27.484000000000002</v>
      </c>
      <c r="I4751" s="66">
        <v>36.162999999999997</v>
      </c>
      <c r="J4751" s="67">
        <v>0.211754800701624</v>
      </c>
      <c r="K4751" s="67">
        <v>4.4090838618977085E-2</v>
      </c>
      <c r="M4751" s="67">
        <v>0.02</v>
      </c>
      <c r="Q4751" s="67">
        <v>0</v>
      </c>
    </row>
    <row r="4752" spans="1:47" ht="14" customHeight="1" x14ac:dyDescent="0.2">
      <c r="A4752" s="46">
        <v>4750</v>
      </c>
      <c r="B4752" s="63">
        <v>-81.016833333333338</v>
      </c>
      <c r="C4752" s="63">
        <v>24.644516666666668</v>
      </c>
      <c r="D4752" s="71">
        <v>15</v>
      </c>
      <c r="E4752" s="72">
        <v>0</v>
      </c>
      <c r="F4752" s="64">
        <v>39739</v>
      </c>
      <c r="G4752" s="65">
        <v>3.7499999999999999E-2</v>
      </c>
      <c r="H4752" s="66">
        <v>28.302</v>
      </c>
      <c r="I4752" s="66">
        <v>36.006999999999998</v>
      </c>
      <c r="J4752" s="67">
        <v>0.12713707716081599</v>
      </c>
      <c r="K4752" s="67">
        <v>5.2999138279199061E-2</v>
      </c>
      <c r="M4752" s="67">
        <v>0.05</v>
      </c>
      <c r="Q4752" s="67">
        <v>0</v>
      </c>
    </row>
    <row r="4753" spans="1:17" ht="14" customHeight="1" x14ac:dyDescent="0.2">
      <c r="A4753" s="46">
        <v>4751</v>
      </c>
      <c r="B4753" s="63">
        <v>-80.991</v>
      </c>
      <c r="C4753" s="63">
        <v>24.591850000000001</v>
      </c>
      <c r="D4753" s="71">
        <v>15.5</v>
      </c>
      <c r="E4753" s="72">
        <v>0</v>
      </c>
      <c r="F4753" s="64">
        <v>39739</v>
      </c>
      <c r="G4753" s="65">
        <v>5.9027777777777783E-2</v>
      </c>
      <c r="H4753" s="66">
        <v>28.387</v>
      </c>
      <c r="I4753" s="66">
        <v>36.031999999999996</v>
      </c>
      <c r="J4753" s="67">
        <v>9.7247234517047976E-2</v>
      </c>
      <c r="K4753" s="67">
        <v>3.0302632316254616E-2</v>
      </c>
      <c r="M4753" s="67">
        <v>0.02</v>
      </c>
      <c r="Q4753" s="67">
        <v>0</v>
      </c>
    </row>
    <row r="4754" spans="1:17" ht="14" customHeight="1" x14ac:dyDescent="0.2">
      <c r="A4754" s="46">
        <v>4752</v>
      </c>
      <c r="B4754" s="63">
        <v>-81.205483333333333</v>
      </c>
      <c r="C4754" s="63">
        <v>24.675799999999999</v>
      </c>
      <c r="D4754" s="71">
        <v>16</v>
      </c>
      <c r="E4754" s="72">
        <v>0</v>
      </c>
      <c r="F4754" s="64">
        <v>39739</v>
      </c>
      <c r="G4754" s="65">
        <v>0.15486111111111112</v>
      </c>
      <c r="H4754" s="66">
        <v>27.194666666666667</v>
      </c>
      <c r="I4754" s="66">
        <v>36.244666666666667</v>
      </c>
      <c r="J4754" s="67">
        <v>0.29300465464876801</v>
      </c>
      <c r="K4754" s="67">
        <v>0.14596082272783178</v>
      </c>
      <c r="L4754" s="67">
        <v>0</v>
      </c>
      <c r="M4754" s="67">
        <v>0.02</v>
      </c>
      <c r="Q4754" s="67">
        <v>0</v>
      </c>
    </row>
    <row r="4755" spans="1:17" ht="14" customHeight="1" x14ac:dyDescent="0.2">
      <c r="A4755" s="46">
        <v>4753</v>
      </c>
      <c r="B4755" s="63">
        <v>-81.195800000000006</v>
      </c>
      <c r="C4755" s="63">
        <v>24.636800000000001</v>
      </c>
      <c r="D4755" s="71">
        <v>17</v>
      </c>
      <c r="E4755" s="72">
        <v>0</v>
      </c>
      <c r="F4755" s="64">
        <v>39739</v>
      </c>
      <c r="G4755" s="65">
        <v>0.18055555555555555</v>
      </c>
      <c r="H4755" s="66">
        <v>27.659333333333336</v>
      </c>
      <c r="I4755" s="66">
        <v>36.137333333333338</v>
      </c>
      <c r="J4755" s="67">
        <v>0.19533643643251197</v>
      </c>
      <c r="K4755" s="67">
        <v>9.5193815798899462E-2</v>
      </c>
      <c r="L4755" s="67">
        <v>0</v>
      </c>
      <c r="M4755" s="67">
        <v>0.04</v>
      </c>
      <c r="Q4755" s="67">
        <v>0</v>
      </c>
    </row>
    <row r="4756" spans="1:17" ht="14" customHeight="1" x14ac:dyDescent="0.2">
      <c r="A4756" s="46">
        <v>4754</v>
      </c>
      <c r="B4756" s="63">
        <v>-81.18386666666666</v>
      </c>
      <c r="C4756" s="63">
        <v>24.598166666666668</v>
      </c>
      <c r="D4756" s="71">
        <v>18</v>
      </c>
      <c r="E4756" s="72">
        <v>0</v>
      </c>
      <c r="F4756" s="64">
        <v>39739</v>
      </c>
      <c r="G4756" s="65">
        <v>0.2076388888888889</v>
      </c>
      <c r="H4756" s="66">
        <v>28.136499999999998</v>
      </c>
      <c r="I4756" s="66">
        <v>36.0505</v>
      </c>
      <c r="J4756" s="67"/>
      <c r="K4756" s="67"/>
    </row>
    <row r="4757" spans="1:17" ht="14" customHeight="1" x14ac:dyDescent="0.2">
      <c r="A4757" s="46">
        <v>4755</v>
      </c>
      <c r="B4757" s="63">
        <v>-81.421633333333332</v>
      </c>
      <c r="C4757" s="63">
        <v>24.609933333333334</v>
      </c>
      <c r="D4757" s="71">
        <v>19</v>
      </c>
      <c r="E4757" s="72">
        <v>0</v>
      </c>
      <c r="F4757" s="64">
        <v>39739</v>
      </c>
      <c r="G4757" s="65">
        <v>0.28263888888888888</v>
      </c>
      <c r="H4757" s="66">
        <v>27.809333333333331</v>
      </c>
      <c r="I4757" s="66">
        <v>36.270000000000003</v>
      </c>
      <c r="J4757" s="67">
        <v>0.36793975310779198</v>
      </c>
      <c r="K4757" s="67">
        <v>0.10235376173663657</v>
      </c>
      <c r="M4757" s="67">
        <v>0.02</v>
      </c>
      <c r="Q4757" s="67">
        <v>0</v>
      </c>
    </row>
    <row r="4758" spans="1:17" ht="14" customHeight="1" x14ac:dyDescent="0.2">
      <c r="A4758" s="46">
        <v>4756</v>
      </c>
      <c r="B4758" s="63">
        <v>-81.420500000000004</v>
      </c>
      <c r="C4758" s="63">
        <v>24.576499999999999</v>
      </c>
      <c r="D4758" s="71">
        <v>20</v>
      </c>
      <c r="E4758" s="72">
        <v>0</v>
      </c>
      <c r="F4758" s="64">
        <v>39739</v>
      </c>
      <c r="G4758" s="65">
        <v>0.30277777777777776</v>
      </c>
      <c r="H4758" s="66">
        <v>27.226333333333333</v>
      </c>
      <c r="I4758" s="66">
        <v>36.048999999999999</v>
      </c>
      <c r="J4758" s="67">
        <v>0.36078303022125596</v>
      </c>
      <c r="K4758" s="67">
        <v>9.2354654581266363E-2</v>
      </c>
      <c r="M4758" s="67">
        <v>0</v>
      </c>
      <c r="Q4758" s="67">
        <v>0</v>
      </c>
    </row>
    <row r="4759" spans="1:17" ht="14" customHeight="1" x14ac:dyDescent="0.2">
      <c r="A4759" s="46">
        <v>4757</v>
      </c>
      <c r="B4759" s="63">
        <v>-81.413166666666669</v>
      </c>
      <c r="C4759" s="63">
        <v>24.536316666666668</v>
      </c>
      <c r="D4759" s="71">
        <v>21</v>
      </c>
      <c r="E4759" s="72">
        <v>0</v>
      </c>
      <c r="F4759" s="64">
        <v>39739</v>
      </c>
      <c r="G4759" s="65">
        <v>0.33263888888888887</v>
      </c>
      <c r="H4759" s="66">
        <v>28.134</v>
      </c>
      <c r="I4759" s="66">
        <v>36.015000000000001</v>
      </c>
      <c r="J4759" s="67">
        <v>0.19954627342459197</v>
      </c>
      <c r="K4759" s="67">
        <v>6.0028894165988722E-2</v>
      </c>
      <c r="M4759" s="67">
        <v>0.03</v>
      </c>
      <c r="Q4759" s="67">
        <v>0</v>
      </c>
    </row>
    <row r="4760" spans="1:17" ht="14" customHeight="1" x14ac:dyDescent="0.2">
      <c r="A4760" s="46">
        <v>4758</v>
      </c>
      <c r="B4760" s="63">
        <v>-81.391616666666664</v>
      </c>
      <c r="C4760" s="63">
        <v>24.483933333333333</v>
      </c>
      <c r="D4760" s="71">
        <v>21.5</v>
      </c>
      <c r="E4760" s="72">
        <v>0</v>
      </c>
      <c r="F4760" s="64">
        <v>39739</v>
      </c>
      <c r="G4760" s="65">
        <v>0.34861111111111115</v>
      </c>
      <c r="H4760" s="66">
        <v>28.335666666666668</v>
      </c>
      <c r="I4760" s="66">
        <v>36.01466666666667</v>
      </c>
      <c r="J4760" s="67"/>
      <c r="K4760" s="67"/>
    </row>
    <row r="4761" spans="1:17" ht="14" customHeight="1" x14ac:dyDescent="0.2">
      <c r="A4761" s="46">
        <v>4759</v>
      </c>
      <c r="B4761" s="63">
        <v>-81.828383333333335</v>
      </c>
      <c r="C4761" s="63">
        <v>24.537199999999999</v>
      </c>
      <c r="D4761" s="71">
        <v>24</v>
      </c>
      <c r="E4761" s="72">
        <v>0</v>
      </c>
      <c r="F4761" s="64">
        <v>39739</v>
      </c>
      <c r="G4761" s="65">
        <v>0.50416666666666665</v>
      </c>
      <c r="H4761" s="66">
        <v>27.175666666666668</v>
      </c>
      <c r="I4761" s="66">
        <v>35.913666666666664</v>
      </c>
      <c r="J4761" s="67">
        <v>0.43235025908661601</v>
      </c>
      <c r="K4761" s="67">
        <v>0.24828865018466251</v>
      </c>
      <c r="L4761" s="67">
        <v>0</v>
      </c>
      <c r="M4761" s="67">
        <v>0.05</v>
      </c>
      <c r="Q4761" s="67">
        <v>0</v>
      </c>
    </row>
    <row r="4762" spans="1:17" ht="14" customHeight="1" x14ac:dyDescent="0.2">
      <c r="A4762" s="46">
        <v>4760</v>
      </c>
      <c r="B4762" s="63">
        <v>-81.827833333333331</v>
      </c>
      <c r="C4762" s="63">
        <v>24.482800000000001</v>
      </c>
      <c r="D4762" s="71">
        <v>23</v>
      </c>
      <c r="E4762" s="72">
        <v>0</v>
      </c>
      <c r="F4762" s="64">
        <v>39739</v>
      </c>
      <c r="G4762" s="65">
        <v>0.53263888888888888</v>
      </c>
      <c r="H4762" s="66">
        <v>27.703333333333333</v>
      </c>
      <c r="I4762" s="66">
        <v>36.097333333333331</v>
      </c>
      <c r="J4762" s="67">
        <v>0.42898238949295198</v>
      </c>
      <c r="K4762" s="67">
        <v>0.12895503969599736</v>
      </c>
      <c r="L4762" s="67">
        <v>0</v>
      </c>
      <c r="M4762" s="67">
        <v>0.04</v>
      </c>
      <c r="Q4762" s="67">
        <v>0</v>
      </c>
    </row>
    <row r="4763" spans="1:17" ht="14" customHeight="1" x14ac:dyDescent="0.2">
      <c r="A4763" s="46">
        <v>4761</v>
      </c>
      <c r="B4763" s="63">
        <v>-81.828500000000005</v>
      </c>
      <c r="C4763" s="63">
        <v>24.451166666666666</v>
      </c>
      <c r="D4763" s="71">
        <v>22</v>
      </c>
      <c r="E4763" s="72">
        <v>0</v>
      </c>
      <c r="F4763" s="64">
        <v>39739</v>
      </c>
      <c r="G4763" s="65">
        <v>0.56736111111111109</v>
      </c>
      <c r="H4763" s="66">
        <v>28.208000000000002</v>
      </c>
      <c r="I4763" s="66">
        <v>36.027999999999999</v>
      </c>
      <c r="J4763" s="67">
        <v>0.22522627907627996</v>
      </c>
      <c r="K4763" s="67">
        <v>6.977940707910707E-2</v>
      </c>
      <c r="L4763" s="67">
        <v>0</v>
      </c>
      <c r="M4763" s="67">
        <v>0</v>
      </c>
      <c r="Q4763" s="67">
        <v>0</v>
      </c>
    </row>
    <row r="4764" spans="1:17" ht="14" customHeight="1" x14ac:dyDescent="0.2">
      <c r="A4764" s="46">
        <v>4762</v>
      </c>
      <c r="B4764" s="63">
        <v>-81.829499999999996</v>
      </c>
      <c r="C4764" s="63">
        <v>24.396100000000001</v>
      </c>
      <c r="D4764" s="71">
        <v>22.5</v>
      </c>
      <c r="E4764" s="72">
        <v>0</v>
      </c>
      <c r="F4764" s="64">
        <v>39739</v>
      </c>
      <c r="G4764" s="65">
        <v>0.59375</v>
      </c>
      <c r="H4764" s="66">
        <v>28.352333333333334</v>
      </c>
      <c r="I4764" s="66">
        <v>36.009666666666668</v>
      </c>
      <c r="J4764" s="67">
        <v>0.10692985959883199</v>
      </c>
      <c r="K4764" s="67">
        <v>2.9570875082421674E-2</v>
      </c>
      <c r="L4764" s="67" t="s">
        <v>15</v>
      </c>
      <c r="M4764" s="67">
        <v>0.05</v>
      </c>
      <c r="Q4764" s="67">
        <v>0</v>
      </c>
    </row>
    <row r="4765" spans="1:17" ht="14" customHeight="1" x14ac:dyDescent="0.2">
      <c r="A4765" s="46">
        <v>4763</v>
      </c>
      <c r="B4765" s="63">
        <v>-82.767899999999997</v>
      </c>
      <c r="C4765" s="63">
        <v>24.588933333333333</v>
      </c>
      <c r="D4765" s="71">
        <v>27</v>
      </c>
      <c r="E4765" s="72">
        <v>0</v>
      </c>
      <c r="F4765" s="64">
        <v>39740</v>
      </c>
      <c r="G4765" s="65">
        <v>3.4027777777777775E-2</v>
      </c>
      <c r="H4765" s="66">
        <v>27.876999999999999</v>
      </c>
      <c r="I4765" s="66">
        <v>36.121999999999993</v>
      </c>
      <c r="J4765" s="67">
        <v>0.20375611041667196</v>
      </c>
      <c r="K4765" s="67">
        <v>0.10281111337565177</v>
      </c>
      <c r="L4765" s="67">
        <v>0</v>
      </c>
      <c r="M4765" s="67">
        <v>0.06</v>
      </c>
      <c r="Q4765" s="67">
        <v>0</v>
      </c>
    </row>
    <row r="4766" spans="1:17" ht="14" customHeight="1" x14ac:dyDescent="0.2">
      <c r="A4766" s="46">
        <v>4764</v>
      </c>
      <c r="B4766" s="63">
        <v>-82.768483333333336</v>
      </c>
      <c r="C4766" s="63">
        <v>24.491800000000001</v>
      </c>
      <c r="D4766" s="71">
        <v>26</v>
      </c>
      <c r="E4766" s="72">
        <v>0</v>
      </c>
      <c r="F4766" s="64">
        <v>39740</v>
      </c>
      <c r="G4766" s="65">
        <v>6.3194444444444442E-2</v>
      </c>
      <c r="H4766" s="66">
        <v>28.163</v>
      </c>
      <c r="I4766" s="66">
        <v>36.045000000000002</v>
      </c>
      <c r="J4766" s="67">
        <v>0.18481184395231198</v>
      </c>
      <c r="K4766" s="67">
        <v>6.9169031233299316E-2</v>
      </c>
      <c r="M4766" s="67">
        <v>0.08</v>
      </c>
      <c r="Q4766" s="67">
        <v>0</v>
      </c>
    </row>
    <row r="4767" spans="1:17" ht="14" customHeight="1" x14ac:dyDescent="0.2">
      <c r="A4767" s="46">
        <v>4765</v>
      </c>
      <c r="B4767" s="63">
        <v>-82.767283333333339</v>
      </c>
      <c r="C4767" s="63">
        <v>24.392616666666665</v>
      </c>
      <c r="D4767" s="71">
        <v>25</v>
      </c>
      <c r="E4767" s="72">
        <v>0</v>
      </c>
      <c r="F4767" s="64">
        <v>39740</v>
      </c>
      <c r="G4767" s="65">
        <v>9.0972222222222218E-2</v>
      </c>
      <c r="H4767" s="66">
        <v>28.287000000000003</v>
      </c>
      <c r="I4767" s="66">
        <v>36.024000000000001</v>
      </c>
      <c r="J4767" s="67">
        <v>8.8827560532887984E-2</v>
      </c>
      <c r="K4767" s="67">
        <v>3.9841164781408464E-2</v>
      </c>
      <c r="M4767" s="67">
        <v>0.1</v>
      </c>
      <c r="Q4767" s="67">
        <v>0</v>
      </c>
    </row>
    <row r="4768" spans="1:17" ht="14" customHeight="1" x14ac:dyDescent="0.2">
      <c r="A4768" s="46">
        <v>4766</v>
      </c>
      <c r="B4768" s="63">
        <v>-82.767300000000006</v>
      </c>
      <c r="C4768" s="63">
        <v>24.286083333333334</v>
      </c>
      <c r="D4768" s="71">
        <v>25.5</v>
      </c>
      <c r="E4768" s="72">
        <v>0</v>
      </c>
      <c r="F4768" s="64">
        <v>39740</v>
      </c>
      <c r="G4768" s="65">
        <v>0.13472222222222222</v>
      </c>
      <c r="H4768" s="66">
        <v>28.137</v>
      </c>
      <c r="I4768" s="66">
        <v>36.108666666666664</v>
      </c>
      <c r="J4768" s="67">
        <v>0.11240264768853597</v>
      </c>
      <c r="K4768" s="67">
        <v>3.4167813321662591E-2</v>
      </c>
      <c r="M4768" s="67">
        <v>0.02</v>
      </c>
      <c r="Q4768" s="67">
        <v>0</v>
      </c>
    </row>
    <row r="4769" spans="1:17" ht="14" customHeight="1" x14ac:dyDescent="0.2">
      <c r="A4769" s="46">
        <v>4767</v>
      </c>
      <c r="B4769" s="63">
        <v>-83.042883333333336</v>
      </c>
      <c r="C4769" s="63">
        <v>24.467199999999998</v>
      </c>
      <c r="D4769" s="71" t="s">
        <v>24</v>
      </c>
      <c r="E4769" s="72">
        <v>0</v>
      </c>
      <c r="F4769" s="64">
        <v>39740</v>
      </c>
      <c r="G4769" s="65">
        <v>0.23263888888888887</v>
      </c>
      <c r="H4769" s="66">
        <v>28.184999999999999</v>
      </c>
      <c r="I4769" s="66">
        <v>36.040999999999997</v>
      </c>
      <c r="J4769" s="66">
        <v>0.116612484680616</v>
      </c>
      <c r="K4769" s="66">
        <v>4.1892466793517338E-2</v>
      </c>
      <c r="L4769" s="66"/>
      <c r="M4769" s="66">
        <v>0.04</v>
      </c>
      <c r="N4769" s="66"/>
      <c r="P4769" s="66"/>
      <c r="Q4769" s="66">
        <v>0</v>
      </c>
    </row>
    <row r="4770" spans="1:17" ht="14" customHeight="1" x14ac:dyDescent="0.2">
      <c r="A4770" s="46">
        <v>4768</v>
      </c>
      <c r="B4770" s="63">
        <v>-82.969949999999997</v>
      </c>
      <c r="C4770" s="63">
        <v>24.556666666666665</v>
      </c>
      <c r="D4770" s="71" t="s">
        <v>25</v>
      </c>
      <c r="E4770" s="72">
        <v>0</v>
      </c>
      <c r="F4770" s="64">
        <v>39740</v>
      </c>
      <c r="G4770" s="65">
        <v>0.27083333333333331</v>
      </c>
      <c r="H4770" s="66">
        <v>27.626000000000001</v>
      </c>
      <c r="I4770" s="66">
        <v>35.21</v>
      </c>
      <c r="J4770" s="67">
        <v>0.27700727407886394</v>
      </c>
      <c r="K4770" s="67">
        <v>4.2240345831390497E-2</v>
      </c>
      <c r="L4770" s="67" t="s">
        <v>15</v>
      </c>
      <c r="M4770" s="67">
        <v>0.03</v>
      </c>
      <c r="Q4770" s="67">
        <v>0</v>
      </c>
    </row>
    <row r="4771" spans="1:17" ht="14" customHeight="1" x14ac:dyDescent="0.2">
      <c r="A4771" s="46">
        <v>4769</v>
      </c>
      <c r="B4771" s="63">
        <v>-82.916650000000004</v>
      </c>
      <c r="C4771" s="63">
        <v>24.619350000000001</v>
      </c>
      <c r="D4771" s="71" t="s">
        <v>26</v>
      </c>
      <c r="E4771" s="72">
        <v>0</v>
      </c>
      <c r="F4771" s="64">
        <v>39740</v>
      </c>
      <c r="G4771" s="65">
        <v>0.30138888888888887</v>
      </c>
      <c r="H4771" s="66">
        <v>27.657</v>
      </c>
      <c r="I4771" s="66">
        <v>36.152000000000001</v>
      </c>
      <c r="J4771" s="67">
        <v>0.43150829168819987</v>
      </c>
      <c r="K4771" s="67">
        <v>0.11151102442083104</v>
      </c>
      <c r="M4771" s="67">
        <v>0.01</v>
      </c>
      <c r="Q4771" s="67">
        <v>0</v>
      </c>
    </row>
    <row r="4772" spans="1:17" ht="14" customHeight="1" x14ac:dyDescent="0.2">
      <c r="A4772" s="46">
        <v>4770</v>
      </c>
      <c r="B4772" s="63">
        <v>-82.749233333333336</v>
      </c>
      <c r="C4772" s="63">
        <v>24.727033333333335</v>
      </c>
      <c r="D4772" s="71">
        <v>28</v>
      </c>
      <c r="E4772" s="72">
        <v>0</v>
      </c>
      <c r="F4772" s="64">
        <v>39740</v>
      </c>
      <c r="G4772" s="65">
        <v>0.39374999999999999</v>
      </c>
      <c r="H4772" s="66">
        <v>27.770333333333337</v>
      </c>
      <c r="I4772" s="66">
        <v>36.112333333333332</v>
      </c>
      <c r="J4772" s="67">
        <v>0.46897584091771194</v>
      </c>
      <c r="K4772" s="67">
        <v>0.1616873895358398</v>
      </c>
      <c r="L4772" s="67">
        <v>0</v>
      </c>
      <c r="M4772" s="67">
        <v>0.05</v>
      </c>
      <c r="Q4772" s="67">
        <v>0</v>
      </c>
    </row>
    <row r="4773" spans="1:17" ht="14" customHeight="1" x14ac:dyDescent="0.2">
      <c r="A4773" s="46">
        <v>4771</v>
      </c>
      <c r="B4773" s="63">
        <v>-82.617316666666667</v>
      </c>
      <c r="C4773" s="63">
        <v>24.899966666666668</v>
      </c>
      <c r="D4773" s="71">
        <v>28.5</v>
      </c>
      <c r="E4773" s="72">
        <v>0</v>
      </c>
      <c r="F4773" s="64">
        <v>39740</v>
      </c>
      <c r="G4773" s="65">
        <v>0.46597222222222223</v>
      </c>
      <c r="H4773" s="66">
        <v>27.806000000000001</v>
      </c>
      <c r="I4773" s="66">
        <v>35.854999999999997</v>
      </c>
      <c r="J4773" s="67">
        <v>0.57169586352446389</v>
      </c>
      <c r="K4773" s="67">
        <v>0.17085321502847611</v>
      </c>
      <c r="M4773" s="67">
        <v>0.04</v>
      </c>
      <c r="Q4773" s="67">
        <v>0</v>
      </c>
    </row>
    <row r="4774" spans="1:17" ht="14" customHeight="1" x14ac:dyDescent="0.2">
      <c r="A4774" s="46">
        <v>4772</v>
      </c>
      <c r="B4774" s="63">
        <v>-82.48041666666667</v>
      </c>
      <c r="C4774" s="63">
        <v>25.059033333333332</v>
      </c>
      <c r="D4774" s="71">
        <v>29</v>
      </c>
      <c r="E4774" s="72">
        <v>0</v>
      </c>
      <c r="F4774" s="64">
        <v>39740</v>
      </c>
      <c r="G4774" s="65">
        <v>0.54722222222222217</v>
      </c>
      <c r="H4774" s="66">
        <v>28.080666666666662</v>
      </c>
      <c r="I4774" s="66">
        <v>36.20066666666667</v>
      </c>
      <c r="J4774" s="67">
        <v>0.6727319513343839</v>
      </c>
      <c r="K4774" s="67">
        <v>0.17573573008597693</v>
      </c>
      <c r="L4774" s="67">
        <v>0</v>
      </c>
      <c r="M4774" s="67">
        <v>0.03</v>
      </c>
      <c r="Q4774" s="67">
        <v>0</v>
      </c>
    </row>
    <row r="4775" spans="1:17" ht="14" customHeight="1" x14ac:dyDescent="0.2">
      <c r="A4775" s="46">
        <v>4773</v>
      </c>
      <c r="B4775" s="63">
        <v>-82.348333333333329</v>
      </c>
      <c r="C4775" s="63">
        <v>25.228649999999998</v>
      </c>
      <c r="D4775" s="71">
        <v>29.5</v>
      </c>
      <c r="E4775" s="72">
        <v>0</v>
      </c>
      <c r="F4775" s="64">
        <v>39740</v>
      </c>
      <c r="G4775" s="65">
        <v>0.64236111111111105</v>
      </c>
      <c r="H4775" s="66">
        <v>28.042999999999999</v>
      </c>
      <c r="I4775" s="66">
        <v>36.459000000000003</v>
      </c>
      <c r="J4775" s="67">
        <v>0.43740206347711191</v>
      </c>
      <c r="K4775" s="67">
        <v>0.15447407296865173</v>
      </c>
      <c r="L4775" s="67" t="s">
        <v>15</v>
      </c>
      <c r="M4775" s="67">
        <v>0.01</v>
      </c>
      <c r="Q4775" s="67">
        <v>0</v>
      </c>
    </row>
    <row r="4776" spans="1:17" ht="14" customHeight="1" x14ac:dyDescent="0.2">
      <c r="A4776" s="46">
        <v>4774</v>
      </c>
      <c r="B4776" s="63">
        <v>-82.210133333333332</v>
      </c>
      <c r="C4776" s="63">
        <v>25.401199999999999</v>
      </c>
      <c r="D4776" s="71">
        <v>30</v>
      </c>
      <c r="E4776" s="72">
        <v>0</v>
      </c>
      <c r="F4776" s="64">
        <v>39740</v>
      </c>
      <c r="G4776" s="65">
        <v>0.7416666666666667</v>
      </c>
      <c r="H4776" s="66">
        <v>28.080666666666669</v>
      </c>
      <c r="I4776" s="66">
        <v>37.193999999999996</v>
      </c>
      <c r="J4776" s="67">
        <v>0.56201323844267992</v>
      </c>
      <c r="K4776" s="67">
        <v>0.15181847243141705</v>
      </c>
      <c r="L4776" s="67">
        <v>0</v>
      </c>
      <c r="M4776" s="67">
        <v>0.04</v>
      </c>
      <c r="Q4776" s="67">
        <v>0</v>
      </c>
    </row>
    <row r="4777" spans="1:17" ht="14" customHeight="1" x14ac:dyDescent="0.2">
      <c r="A4777" s="46">
        <v>4775</v>
      </c>
      <c r="B4777" s="63">
        <v>-82.075383333333335</v>
      </c>
      <c r="C4777" s="63">
        <v>25.571716666666667</v>
      </c>
      <c r="D4777" s="71">
        <v>30.5</v>
      </c>
      <c r="E4777" s="72">
        <v>0</v>
      </c>
      <c r="F4777" s="64">
        <v>39740</v>
      </c>
      <c r="G4777" s="65">
        <v>0.8208333333333333</v>
      </c>
      <c r="H4777" s="66">
        <v>28.063000000000002</v>
      </c>
      <c r="I4777" s="66">
        <v>36.872999999999998</v>
      </c>
      <c r="J4777" s="67">
        <v>0.43445517758265595</v>
      </c>
      <c r="K4777" s="67">
        <v>0.12534701574128315</v>
      </c>
      <c r="M4777" s="67">
        <v>0.02</v>
      </c>
      <c r="Q4777" s="67">
        <v>0</v>
      </c>
    </row>
    <row r="4778" spans="1:17" ht="14" customHeight="1" x14ac:dyDescent="0.2">
      <c r="A4778" s="46">
        <v>4776</v>
      </c>
      <c r="B4778" s="63">
        <v>-81.943516666666667</v>
      </c>
      <c r="C4778" s="63">
        <v>25.740833333333335</v>
      </c>
      <c r="D4778" s="71">
        <v>31</v>
      </c>
      <c r="E4778" s="72">
        <v>0</v>
      </c>
      <c r="F4778" s="64">
        <v>39740</v>
      </c>
      <c r="G4778" s="65">
        <v>0.89513888888888893</v>
      </c>
      <c r="H4778" s="66">
        <v>27.902000000000001</v>
      </c>
      <c r="I4778" s="66">
        <v>36.775666666666666</v>
      </c>
      <c r="J4778" s="67">
        <v>0.95521201350295182</v>
      </c>
      <c r="K4778" s="67">
        <v>0.30909807002013512</v>
      </c>
      <c r="L4778" s="67">
        <v>0</v>
      </c>
      <c r="M4778" s="67">
        <v>7.0000000000000007E-2</v>
      </c>
      <c r="Q4778" s="67">
        <v>0</v>
      </c>
    </row>
    <row r="4779" spans="1:17" ht="14" customHeight="1" x14ac:dyDescent="0.2">
      <c r="A4779" s="46">
        <v>4777</v>
      </c>
      <c r="B4779" s="63">
        <v>-81.833183333333338</v>
      </c>
      <c r="C4779" s="63">
        <v>25.873616666666667</v>
      </c>
      <c r="D4779" s="71">
        <v>32</v>
      </c>
      <c r="E4779" s="72">
        <v>0</v>
      </c>
      <c r="F4779" s="64">
        <v>39740</v>
      </c>
      <c r="G4779" s="65">
        <v>0.95</v>
      </c>
      <c r="H4779" s="66">
        <v>27.364999999999998</v>
      </c>
      <c r="I4779" s="66">
        <v>35.795999999999999</v>
      </c>
      <c r="J4779" s="67">
        <v>3.9404074245868799</v>
      </c>
      <c r="K4779" s="67">
        <v>0.42687017955924145</v>
      </c>
      <c r="L4779" s="67">
        <v>0</v>
      </c>
      <c r="M4779" s="67">
        <v>0.01</v>
      </c>
      <c r="Q4779" s="67">
        <v>0</v>
      </c>
    </row>
    <row r="4780" spans="1:17" ht="14" customHeight="1" x14ac:dyDescent="0.2">
      <c r="A4780" s="46">
        <v>4778</v>
      </c>
      <c r="B4780" s="63">
        <v>-81.798516666666671</v>
      </c>
      <c r="C4780" s="63">
        <v>25.912616666666665</v>
      </c>
      <c r="D4780" s="71">
        <v>33</v>
      </c>
      <c r="E4780" s="72">
        <v>0</v>
      </c>
      <c r="F4780" s="64">
        <v>39740</v>
      </c>
      <c r="G4780" s="65">
        <v>0.96597222222222223</v>
      </c>
      <c r="H4780" s="66">
        <v>27.132000000000001</v>
      </c>
      <c r="I4780" s="66">
        <v>35.451999999999998</v>
      </c>
      <c r="J4780" s="67">
        <v>7.1567228865359986</v>
      </c>
      <c r="K4780" s="67">
        <v>0.63239690531641179</v>
      </c>
      <c r="M4780" s="67">
        <v>0.36</v>
      </c>
      <c r="Q4780" s="67">
        <v>1.9</v>
      </c>
    </row>
    <row r="4781" spans="1:17" ht="14" customHeight="1" x14ac:dyDescent="0.2">
      <c r="A4781" s="46">
        <v>4779</v>
      </c>
      <c r="B4781" s="63">
        <v>-81.767783333333327</v>
      </c>
      <c r="C4781" s="63">
        <v>25.949283333333334</v>
      </c>
      <c r="D4781" s="71">
        <v>34</v>
      </c>
      <c r="E4781" s="72">
        <v>0</v>
      </c>
      <c r="F4781" s="64">
        <v>39740</v>
      </c>
      <c r="G4781" s="65">
        <v>0.9868055555555556</v>
      </c>
      <c r="H4781" s="66">
        <v>26.720333333333333</v>
      </c>
      <c r="I4781" s="66">
        <v>34.722999999999992</v>
      </c>
      <c r="J4781" s="67">
        <v>5.8264143970387181</v>
      </c>
      <c r="K4781" s="67">
        <v>2.2200428454422863</v>
      </c>
      <c r="L4781" s="67">
        <v>0</v>
      </c>
      <c r="M4781" s="67">
        <v>0.06</v>
      </c>
      <c r="Q4781" s="67">
        <v>3.2</v>
      </c>
    </row>
    <row r="4782" spans="1:17" ht="14" customHeight="1" x14ac:dyDescent="0.2">
      <c r="A4782" s="46">
        <v>4780</v>
      </c>
      <c r="B4782" s="63">
        <v>-81.961416666666665</v>
      </c>
      <c r="C4782" s="63">
        <v>26.425033333333332</v>
      </c>
      <c r="D4782" s="71" t="s">
        <v>30</v>
      </c>
      <c r="E4782" s="72">
        <v>0</v>
      </c>
      <c r="F4782" s="64">
        <v>39741</v>
      </c>
      <c r="G4782" s="65">
        <v>0.15694444444444444</v>
      </c>
      <c r="H4782" s="66">
        <v>26.108999999999998</v>
      </c>
      <c r="I4782" s="66">
        <v>34.713333333333331</v>
      </c>
      <c r="J4782" s="67">
        <v>3.2963023647986396</v>
      </c>
      <c r="K4782" s="67">
        <v>1.098946701372328</v>
      </c>
      <c r="L4782" s="67">
        <v>0</v>
      </c>
      <c r="M4782" s="67">
        <v>0.14000000000000001</v>
      </c>
      <c r="Q4782" s="67">
        <v>4.5</v>
      </c>
    </row>
    <row r="4783" spans="1:17" ht="14" customHeight="1" x14ac:dyDescent="0.2">
      <c r="A4783" s="46">
        <v>4781</v>
      </c>
      <c r="B4783" s="63">
        <v>-82.00151666666666</v>
      </c>
      <c r="C4783" s="63">
        <v>26.382616666666667</v>
      </c>
      <c r="D4783" s="71" t="s">
        <v>31</v>
      </c>
      <c r="E4783" s="72">
        <v>0</v>
      </c>
      <c r="F4783" s="64">
        <v>39741</v>
      </c>
      <c r="G4783" s="65">
        <v>0.17499999999999999</v>
      </c>
      <c r="H4783" s="66">
        <v>26.541</v>
      </c>
      <c r="I4783" s="66">
        <v>35.326000000000001</v>
      </c>
      <c r="J4783" s="67">
        <v>2.0708188164041514</v>
      </c>
      <c r="K4783" s="67">
        <v>0.87662737536073276</v>
      </c>
      <c r="L4783" s="67">
        <v>2.2999999999999998</v>
      </c>
      <c r="M4783" s="67">
        <v>0.19</v>
      </c>
      <c r="Q4783" s="67">
        <v>0.36</v>
      </c>
    </row>
    <row r="4784" spans="1:17" ht="14" customHeight="1" x14ac:dyDescent="0.2">
      <c r="A4784" s="46">
        <v>4782</v>
      </c>
      <c r="B4784" s="63">
        <v>-82.043333333333337</v>
      </c>
      <c r="C4784" s="63">
        <v>26.341733333333334</v>
      </c>
      <c r="D4784" s="71" t="s">
        <v>32</v>
      </c>
      <c r="E4784" s="72">
        <v>0</v>
      </c>
      <c r="F4784" s="64">
        <v>39741</v>
      </c>
      <c r="G4784" s="65">
        <v>0.19375000000000001</v>
      </c>
      <c r="H4784" s="66">
        <v>26.792000000000002</v>
      </c>
      <c r="I4784" s="66">
        <v>35.536000000000001</v>
      </c>
      <c r="J4784" s="67">
        <v>2.5612648259814712</v>
      </c>
      <c r="K4784" s="67">
        <v>0.83223294687297389</v>
      </c>
      <c r="L4784" s="67">
        <v>0</v>
      </c>
      <c r="M4784" s="67">
        <v>0.05</v>
      </c>
      <c r="Q4784" s="67">
        <v>0</v>
      </c>
    </row>
    <row r="4785" spans="1:47" ht="14" customHeight="1" x14ac:dyDescent="0.2">
      <c r="A4785" s="46">
        <v>4783</v>
      </c>
      <c r="B4785" s="63">
        <v>-82.134333333333331</v>
      </c>
      <c r="C4785" s="63">
        <v>26.257483333333333</v>
      </c>
      <c r="D4785" s="71" t="s">
        <v>33</v>
      </c>
      <c r="E4785" s="72">
        <v>0</v>
      </c>
      <c r="F4785" s="64">
        <v>39741</v>
      </c>
      <c r="G4785" s="65">
        <v>0.23541666666666669</v>
      </c>
      <c r="H4785" s="66">
        <v>26.962</v>
      </c>
      <c r="I4785" s="66">
        <v>36.14</v>
      </c>
      <c r="J4785" s="67">
        <v>1.1341300856663519</v>
      </c>
      <c r="K4785" s="67">
        <v>0.39907898612226494</v>
      </c>
      <c r="L4785" s="67">
        <v>7.2</v>
      </c>
      <c r="M4785" s="67">
        <v>0.12</v>
      </c>
      <c r="Q4785" s="67">
        <v>0</v>
      </c>
    </row>
    <row r="4786" spans="1:47" ht="14" customHeight="1" x14ac:dyDescent="0.2">
      <c r="A4786" s="46">
        <v>4784</v>
      </c>
      <c r="B4786" s="63">
        <v>-82.217600000000004</v>
      </c>
      <c r="C4786" s="63">
        <v>26.181566666666665</v>
      </c>
      <c r="D4786" s="71" t="s">
        <v>39</v>
      </c>
      <c r="E4786" s="72">
        <v>0</v>
      </c>
      <c r="F4786" s="64">
        <v>39741</v>
      </c>
      <c r="G4786" s="65">
        <v>0.27500000000000002</v>
      </c>
      <c r="H4786" s="66">
        <v>27.238666666666671</v>
      </c>
      <c r="I4786" s="66">
        <v>36.854666666666667</v>
      </c>
      <c r="J4786" s="67">
        <v>0.79523820780391186</v>
      </c>
      <c r="K4786" s="67">
        <v>0.18786544416271261</v>
      </c>
      <c r="M4786" s="67">
        <v>0.04</v>
      </c>
      <c r="Q4786" s="67">
        <v>0</v>
      </c>
    </row>
    <row r="4787" spans="1:47" ht="14" customHeight="1" x14ac:dyDescent="0.2">
      <c r="A4787" s="46">
        <v>4785</v>
      </c>
      <c r="B4787" s="63">
        <v>-82.249449999999996</v>
      </c>
      <c r="C4787" s="63">
        <v>26.716983333333332</v>
      </c>
      <c r="D4787" s="71" t="s">
        <v>34</v>
      </c>
      <c r="E4787" s="72">
        <v>0</v>
      </c>
      <c r="F4787" s="64">
        <v>39741</v>
      </c>
      <c r="G4787" s="65">
        <v>0.49722222222222223</v>
      </c>
      <c r="H4787" s="66">
        <v>25.912000000000003</v>
      </c>
      <c r="I4787" s="66">
        <v>36.113999999999997</v>
      </c>
      <c r="J4787" s="67">
        <v>0.84701920280649601</v>
      </c>
      <c r="K4787" s="67">
        <v>0.62950103927843071</v>
      </c>
      <c r="L4787" s="67">
        <v>0</v>
      </c>
      <c r="M4787" s="67">
        <v>0.15</v>
      </c>
      <c r="N4787" s="67">
        <v>18</v>
      </c>
      <c r="Q4787" s="67">
        <v>0</v>
      </c>
    </row>
    <row r="4788" spans="1:47" ht="14" customHeight="1" x14ac:dyDescent="0.2">
      <c r="A4788" s="46">
        <v>4786</v>
      </c>
      <c r="B4788" s="63">
        <v>-82.332316666666671</v>
      </c>
      <c r="C4788" s="63">
        <v>26.660616666666666</v>
      </c>
      <c r="D4788" s="71" t="s">
        <v>35</v>
      </c>
      <c r="E4788" s="72">
        <v>0</v>
      </c>
      <c r="F4788" s="64">
        <v>39741</v>
      </c>
      <c r="G4788" s="65">
        <v>0.52986111111111112</v>
      </c>
      <c r="H4788" s="66">
        <v>26.245999999999999</v>
      </c>
      <c r="I4788" s="66">
        <v>36.037666666666667</v>
      </c>
      <c r="J4788" s="67">
        <v>0.67399490243200799</v>
      </c>
      <c r="K4788" s="67">
        <v>0.36505167358431068</v>
      </c>
      <c r="L4788" s="67">
        <v>0.6</v>
      </c>
      <c r="M4788" s="67">
        <v>0.13</v>
      </c>
      <c r="Q4788" s="67">
        <v>0</v>
      </c>
    </row>
    <row r="4789" spans="1:47" ht="14" customHeight="1" x14ac:dyDescent="0.2">
      <c r="A4789" s="46">
        <v>4787</v>
      </c>
      <c r="B4789" s="63">
        <v>-82.466669999999993</v>
      </c>
      <c r="C4789" s="63">
        <v>26.554966666666665</v>
      </c>
      <c r="D4789" s="71" t="s">
        <v>36</v>
      </c>
      <c r="E4789" s="72">
        <v>0</v>
      </c>
      <c r="F4789" s="64">
        <v>39741</v>
      </c>
      <c r="G4789" s="65">
        <v>0.5805555555555556</v>
      </c>
      <c r="H4789" s="66">
        <v>26.899000000000001</v>
      </c>
      <c r="I4789" s="66">
        <v>36.28</v>
      </c>
      <c r="J4789" s="67">
        <v>0.91816544797264799</v>
      </c>
      <c r="K4789" s="67">
        <v>0.29728781521370606</v>
      </c>
      <c r="L4789" s="67">
        <v>0</v>
      </c>
      <c r="M4789" s="67">
        <v>0.06</v>
      </c>
      <c r="Q4789" s="67">
        <v>0</v>
      </c>
    </row>
    <row r="4790" spans="1:47" ht="14" customHeight="1" x14ac:dyDescent="0.2">
      <c r="A4790" s="46">
        <v>4788</v>
      </c>
      <c r="B4790" s="63">
        <v>-82.617999999999995</v>
      </c>
      <c r="C4790" s="63">
        <v>26.471483333333332</v>
      </c>
      <c r="D4790" s="71" t="s">
        <v>37</v>
      </c>
      <c r="E4790" s="72">
        <v>0</v>
      </c>
      <c r="F4790" s="64">
        <v>39741</v>
      </c>
      <c r="G4790" s="65">
        <v>0.62777777777777777</v>
      </c>
      <c r="H4790" s="66">
        <v>27.116</v>
      </c>
      <c r="I4790" s="66">
        <v>36.488999999999997</v>
      </c>
      <c r="J4790" s="67">
        <v>1.5041747572701838</v>
      </c>
      <c r="K4790" s="67">
        <v>0.52468862159872265</v>
      </c>
      <c r="M4790" s="67">
        <v>0.04</v>
      </c>
      <c r="Q4790" s="67">
        <v>0</v>
      </c>
    </row>
    <row r="4791" spans="1:47" ht="14" customHeight="1" x14ac:dyDescent="0.2">
      <c r="A4791" s="46">
        <v>4789</v>
      </c>
      <c r="B4791" s="63">
        <v>-82.767833333333328</v>
      </c>
      <c r="C4791" s="63">
        <v>26.381733333333333</v>
      </c>
      <c r="D4791" s="71" t="s">
        <v>38</v>
      </c>
      <c r="E4791" s="72">
        <v>0</v>
      </c>
      <c r="F4791" s="64">
        <v>39741</v>
      </c>
      <c r="G4791" s="65">
        <v>0.68402777777777779</v>
      </c>
      <c r="H4791" s="66">
        <v>27.499333333333336</v>
      </c>
      <c r="I4791" s="66">
        <v>36.507333333333328</v>
      </c>
      <c r="J4791" s="67">
        <v>0.74261524540291191</v>
      </c>
      <c r="K4791" s="67">
        <v>0.31731668892529263</v>
      </c>
      <c r="M4791" s="67">
        <v>0.02</v>
      </c>
      <c r="Q4791" s="67">
        <v>0.31</v>
      </c>
    </row>
    <row r="4792" spans="1:47" ht="14" customHeight="1" x14ac:dyDescent="0.2">
      <c r="A4792" s="46">
        <v>4790</v>
      </c>
      <c r="B4792" s="63">
        <v>-81.482983333333337</v>
      </c>
      <c r="C4792" s="63">
        <v>25.782</v>
      </c>
      <c r="D4792" s="71">
        <v>39</v>
      </c>
      <c r="E4792" s="72">
        <v>0</v>
      </c>
      <c r="F4792" s="64">
        <v>39742</v>
      </c>
      <c r="G4792" s="65">
        <v>0.16666666666666666</v>
      </c>
      <c r="H4792" s="66">
        <v>26.136666666666667</v>
      </c>
      <c r="I4792" s="66">
        <v>28.220333333333333</v>
      </c>
      <c r="J4792" s="67">
        <v>3.7151811455105994</v>
      </c>
      <c r="K4792" s="67">
        <v>0.9280815506140121</v>
      </c>
      <c r="L4792" s="67">
        <v>1.1000000000000001</v>
      </c>
      <c r="M4792" s="67">
        <v>0.06</v>
      </c>
      <c r="N4792" s="67">
        <v>0</v>
      </c>
      <c r="Q4792" s="67">
        <v>31.6</v>
      </c>
    </row>
    <row r="4793" spans="1:47" ht="14" customHeight="1" x14ac:dyDescent="0.2">
      <c r="A4793" s="46">
        <v>4791</v>
      </c>
      <c r="B4793" s="63">
        <v>-81.522199999999998</v>
      </c>
      <c r="C4793" s="63">
        <v>25.760533333333335</v>
      </c>
      <c r="D4793" s="71">
        <v>40</v>
      </c>
      <c r="E4793" s="72">
        <v>0</v>
      </c>
      <c r="F4793" s="64">
        <v>39742</v>
      </c>
      <c r="G4793" s="65">
        <v>0.18472222222222223</v>
      </c>
      <c r="H4793" s="66">
        <v>26.086000000000002</v>
      </c>
      <c r="I4793" s="66">
        <v>32.137999999999998</v>
      </c>
      <c r="J4793" s="67">
        <v>2.4610707055699681</v>
      </c>
      <c r="K4793" s="67">
        <v>0.9316811616304812</v>
      </c>
      <c r="L4793" s="67">
        <v>0.3</v>
      </c>
      <c r="M4793" s="67">
        <v>0.04</v>
      </c>
      <c r="N4793" s="67">
        <v>0</v>
      </c>
      <c r="Q4793" s="67">
        <v>30.9</v>
      </c>
    </row>
    <row r="4794" spans="1:47" ht="14" customHeight="1" x14ac:dyDescent="0.2">
      <c r="A4794" s="46">
        <v>4792</v>
      </c>
      <c r="B4794" s="63">
        <v>-81.575379999999996</v>
      </c>
      <c r="C4794" s="63">
        <v>25.733216666666667</v>
      </c>
      <c r="D4794" s="71">
        <v>41</v>
      </c>
      <c r="E4794" s="72">
        <v>0</v>
      </c>
      <c r="F4794" s="64">
        <v>39742</v>
      </c>
      <c r="G4794" s="65">
        <v>0.20347222222222219</v>
      </c>
      <c r="H4794" s="66">
        <v>26.167000000000002</v>
      </c>
      <c r="I4794" s="66">
        <v>33.017000000000003</v>
      </c>
      <c r="J4794" s="67">
        <v>2.3869775745093595</v>
      </c>
      <c r="K4794" s="67">
        <v>0.70293659716874579</v>
      </c>
      <c r="L4794" s="67">
        <v>0</v>
      </c>
      <c r="M4794" s="67">
        <v>0.14000000000000001</v>
      </c>
      <c r="Q4794" s="67">
        <v>1.4</v>
      </c>
    </row>
    <row r="4795" spans="1:47" ht="14" customHeight="1" x14ac:dyDescent="0.2">
      <c r="A4795" s="46">
        <v>4793</v>
      </c>
      <c r="B4795" s="63">
        <v>-81.71896666666666</v>
      </c>
      <c r="C4795" s="63">
        <v>25.654900000000001</v>
      </c>
      <c r="D4795" s="71">
        <v>42</v>
      </c>
      <c r="E4795" s="72">
        <v>0</v>
      </c>
      <c r="F4795" s="64">
        <v>39742</v>
      </c>
      <c r="G4795" s="65">
        <v>0.25972222222222224</v>
      </c>
      <c r="H4795" s="66">
        <v>26.714333333333332</v>
      </c>
      <c r="I4795" s="66">
        <v>36.038999999999994</v>
      </c>
      <c r="J4795" s="66">
        <v>3.8772598697056795</v>
      </c>
      <c r="K4795" s="66">
        <v>0.84618768422349411</v>
      </c>
      <c r="L4795" s="66">
        <v>0</v>
      </c>
      <c r="M4795" s="66">
        <v>0.06</v>
      </c>
      <c r="N4795" s="66"/>
      <c r="P4795" s="66"/>
      <c r="Q4795" s="66">
        <v>3.2</v>
      </c>
    </row>
    <row r="4796" spans="1:47" ht="14" customHeight="1" x14ac:dyDescent="0.2">
      <c r="A4796" s="46">
        <v>4794</v>
      </c>
      <c r="B4796" s="63">
        <v>-81.466816666666674</v>
      </c>
      <c r="C4796" s="63">
        <v>25.582733333333334</v>
      </c>
      <c r="D4796" s="71">
        <v>45</v>
      </c>
      <c r="E4796" s="72">
        <v>0</v>
      </c>
      <c r="F4796" s="64">
        <v>39742</v>
      </c>
      <c r="G4796" s="65">
        <v>0.33888888888888885</v>
      </c>
      <c r="H4796" s="66">
        <v>26.474</v>
      </c>
      <c r="I4796" s="66">
        <v>35.034999999999997</v>
      </c>
      <c r="J4796" s="67">
        <v>2.8302734097753834</v>
      </c>
      <c r="K4796" s="67">
        <v>1.1360799053479291</v>
      </c>
      <c r="L4796" s="67">
        <v>0</v>
      </c>
      <c r="M4796" s="67">
        <v>0.02</v>
      </c>
      <c r="Q4796" s="67">
        <v>8</v>
      </c>
    </row>
    <row r="4797" spans="1:47" ht="14" customHeight="1" x14ac:dyDescent="0.2">
      <c r="A4797" s="46">
        <v>4795</v>
      </c>
      <c r="B4797" s="63">
        <v>-81.407234500000001</v>
      </c>
      <c r="C4797" s="63">
        <v>25.583298833333334</v>
      </c>
      <c r="D4797" s="71">
        <v>46</v>
      </c>
      <c r="E4797" s="72">
        <v>0</v>
      </c>
      <c r="F4797" s="64">
        <v>39742</v>
      </c>
      <c r="G4797" s="65">
        <v>0.35625000000000001</v>
      </c>
      <c r="H4797" s="66">
        <v>26.698</v>
      </c>
      <c r="I4797" s="66">
        <v>34.308</v>
      </c>
      <c r="J4797" s="67">
        <v>1.9811492884728481</v>
      </c>
      <c r="K4797" s="67">
        <v>0.65077881165176144</v>
      </c>
      <c r="L4797" s="67">
        <v>0</v>
      </c>
      <c r="M4797" s="67">
        <v>0</v>
      </c>
      <c r="Q4797" s="67">
        <v>17.100000000000001</v>
      </c>
    </row>
    <row r="4798" spans="1:47" ht="14" customHeight="1" x14ac:dyDescent="0.2">
      <c r="A4798" s="46">
        <v>4796</v>
      </c>
      <c r="B4798" s="63">
        <v>-81.365966666666665</v>
      </c>
      <c r="C4798" s="63">
        <v>25.583348999999998</v>
      </c>
      <c r="D4798" s="71">
        <v>47</v>
      </c>
      <c r="E4798" s="72">
        <v>0</v>
      </c>
      <c r="F4798" s="64">
        <v>39742</v>
      </c>
      <c r="G4798" s="65">
        <v>0.36736111111111108</v>
      </c>
      <c r="H4798" s="66">
        <v>26.159000000000002</v>
      </c>
      <c r="I4798" s="66">
        <v>33.72</v>
      </c>
      <c r="J4798" s="67">
        <v>2.0186168377023597</v>
      </c>
      <c r="K4798" s="67">
        <v>0.89600950528670342</v>
      </c>
      <c r="L4798" s="67">
        <v>0.1</v>
      </c>
      <c r="M4798" s="67">
        <v>0</v>
      </c>
      <c r="Q4798" s="67">
        <v>20.8</v>
      </c>
    </row>
    <row r="4799" spans="1:47" s="76" customFormat="1" ht="14" customHeight="1" x14ac:dyDescent="0.2">
      <c r="A4799" s="46">
        <v>4797</v>
      </c>
      <c r="B4799" s="63">
        <v>-81.331144166666661</v>
      </c>
      <c r="C4799" s="63">
        <v>25.583367166666665</v>
      </c>
      <c r="D4799" s="71">
        <v>48</v>
      </c>
      <c r="E4799" s="72">
        <v>0</v>
      </c>
      <c r="F4799" s="64">
        <v>39742</v>
      </c>
      <c r="G4799" s="65">
        <v>0.37847222222222227</v>
      </c>
      <c r="H4799" s="66">
        <v>26.033000000000001</v>
      </c>
      <c r="I4799" s="66">
        <v>32.585999999999999</v>
      </c>
      <c r="J4799" s="67">
        <v>2.2303716384039842</v>
      </c>
      <c r="K4799" s="67">
        <v>0.78346015656653645</v>
      </c>
      <c r="L4799" s="67">
        <v>0</v>
      </c>
      <c r="M4799" s="67">
        <v>0.09</v>
      </c>
      <c r="N4799" s="67"/>
      <c r="O4799" s="66"/>
      <c r="P4799" s="67"/>
      <c r="Q4799" s="67">
        <v>26.5</v>
      </c>
      <c r="R4799" s="46"/>
      <c r="S4799" s="46"/>
      <c r="T4799" s="46"/>
      <c r="U4799" s="46"/>
      <c r="V4799" s="46"/>
      <c r="W4799" s="46"/>
      <c r="X4799" s="28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</row>
    <row r="4800" spans="1:47" ht="14" customHeight="1" x14ac:dyDescent="0.2">
      <c r="A4800" s="46">
        <v>4798</v>
      </c>
      <c r="B4800" s="63">
        <v>-81.292183333333327</v>
      </c>
      <c r="C4800" s="63">
        <v>25.582333333333334</v>
      </c>
      <c r="D4800" s="71">
        <v>49</v>
      </c>
      <c r="E4800" s="72">
        <v>0</v>
      </c>
      <c r="F4800" s="64">
        <v>39742</v>
      </c>
      <c r="G4800" s="65">
        <v>0.4</v>
      </c>
      <c r="H4800" s="66">
        <v>25.858000000000001</v>
      </c>
      <c r="I4800" s="66">
        <v>31.788999999999998</v>
      </c>
      <c r="J4800" s="67">
        <v>2.2055336001507113</v>
      </c>
      <c r="K4800" s="67">
        <v>0.66620316773358645</v>
      </c>
      <c r="L4800" s="67">
        <v>0</v>
      </c>
      <c r="M4800" s="67">
        <v>0.04</v>
      </c>
      <c r="N4800" s="67">
        <v>0.157</v>
      </c>
      <c r="Q4800" s="67">
        <v>30</v>
      </c>
    </row>
    <row r="4801" spans="1:17" ht="14" customHeight="1" x14ac:dyDescent="0.2">
      <c r="A4801" s="46">
        <v>4799</v>
      </c>
      <c r="B4801" s="63">
        <v>-81.349316666666667</v>
      </c>
      <c r="C4801" s="63">
        <v>25.452383333333334</v>
      </c>
      <c r="D4801" s="71">
        <v>50</v>
      </c>
      <c r="E4801" s="72">
        <v>0</v>
      </c>
      <c r="F4801" s="64">
        <v>39742</v>
      </c>
      <c r="G4801" s="65">
        <v>0.45069444444444445</v>
      </c>
      <c r="H4801" s="66">
        <v>26.23266666666667</v>
      </c>
      <c r="I4801" s="66">
        <v>34.899000000000001</v>
      </c>
      <c r="J4801" s="67">
        <v>2.057347338029496</v>
      </c>
      <c r="K4801" s="67">
        <v>0.55556016791821738</v>
      </c>
      <c r="L4801" s="67">
        <v>0</v>
      </c>
      <c r="M4801" s="67">
        <v>0.06</v>
      </c>
      <c r="N4801" s="67">
        <v>1.4E-2</v>
      </c>
      <c r="Q4801" s="67">
        <v>20.5</v>
      </c>
    </row>
    <row r="4802" spans="1:17" ht="14" customHeight="1" x14ac:dyDescent="0.2">
      <c r="A4802" s="46">
        <v>4800</v>
      </c>
      <c r="B4802" s="63">
        <v>-81.304599999999994</v>
      </c>
      <c r="C4802" s="63">
        <v>25.45025</v>
      </c>
      <c r="D4802" s="71">
        <v>51</v>
      </c>
      <c r="E4802" s="72">
        <v>0</v>
      </c>
      <c r="F4802" s="64">
        <v>39742</v>
      </c>
      <c r="G4802" s="65">
        <v>0.46527777777777773</v>
      </c>
      <c r="H4802" s="66">
        <v>26.248000000000001</v>
      </c>
      <c r="I4802" s="66">
        <v>33.966999999999999</v>
      </c>
      <c r="J4802" s="67">
        <v>2.373927079833912</v>
      </c>
      <c r="K4802" s="67">
        <v>0.7051714598612524</v>
      </c>
      <c r="L4802" s="67">
        <v>0.5</v>
      </c>
      <c r="M4802" s="67">
        <v>0</v>
      </c>
      <c r="Q4802" s="67">
        <v>22.6</v>
      </c>
    </row>
    <row r="4803" spans="1:17" ht="14" customHeight="1" x14ac:dyDescent="0.2">
      <c r="A4803" s="46">
        <v>4801</v>
      </c>
      <c r="B4803" s="63">
        <v>-81.26136666666666</v>
      </c>
      <c r="C4803" s="63">
        <v>25.452883333333332</v>
      </c>
      <c r="D4803" s="71">
        <v>52</v>
      </c>
      <c r="E4803" s="72">
        <v>0</v>
      </c>
      <c r="F4803" s="64">
        <v>39742</v>
      </c>
      <c r="G4803" s="65">
        <v>0.47847222222222219</v>
      </c>
      <c r="H4803" s="66">
        <v>25.626000000000001</v>
      </c>
      <c r="I4803" s="66">
        <v>32.164999999999999</v>
      </c>
      <c r="J4803" s="67">
        <v>2.2779427964144876</v>
      </c>
      <c r="K4803" s="67">
        <v>0.67547064058236383</v>
      </c>
      <c r="L4803" s="67">
        <v>0</v>
      </c>
      <c r="M4803" s="67">
        <v>0</v>
      </c>
      <c r="Q4803" s="67">
        <v>30.5</v>
      </c>
    </row>
    <row r="4804" spans="1:17" ht="14" customHeight="1" x14ac:dyDescent="0.2">
      <c r="A4804" s="46">
        <v>4802</v>
      </c>
      <c r="B4804" s="63">
        <v>-81.225499999999997</v>
      </c>
      <c r="C4804" s="63">
        <v>25.452683333333333</v>
      </c>
      <c r="D4804" s="71">
        <v>53</v>
      </c>
      <c r="E4804" s="72">
        <v>0</v>
      </c>
      <c r="F4804" s="64">
        <v>39742</v>
      </c>
      <c r="G4804" s="65">
        <v>0.49652777777777773</v>
      </c>
      <c r="H4804" s="66">
        <v>25.971</v>
      </c>
      <c r="I4804" s="66">
        <v>32.155666666666662</v>
      </c>
      <c r="J4804" s="67">
        <v>3.75096475994328</v>
      </c>
      <c r="K4804" s="67">
        <v>1.1943897260496799</v>
      </c>
      <c r="L4804" s="67">
        <v>0.2</v>
      </c>
      <c r="M4804" s="67">
        <v>0</v>
      </c>
      <c r="Q4804" s="67">
        <v>32.299999999999997</v>
      </c>
    </row>
    <row r="4805" spans="1:17" ht="14" customHeight="1" x14ac:dyDescent="0.2">
      <c r="A4805" s="46">
        <v>4803</v>
      </c>
      <c r="B4805" s="63">
        <v>-81.152883333333335</v>
      </c>
      <c r="C4805" s="63">
        <v>25.345216666666666</v>
      </c>
      <c r="D4805" s="71">
        <v>54</v>
      </c>
      <c r="E4805" s="72">
        <v>0</v>
      </c>
      <c r="F4805" s="64">
        <v>39742</v>
      </c>
      <c r="G4805" s="65">
        <v>0.56388888888888888</v>
      </c>
      <c r="H4805" s="66">
        <v>26.23266666666667</v>
      </c>
      <c r="I4805" s="66">
        <v>27.653000000000002</v>
      </c>
      <c r="J4805" s="67">
        <v>7.4619360684617995</v>
      </c>
      <c r="K4805" s="67">
        <v>1.1029256035463688</v>
      </c>
      <c r="L4805" s="67">
        <v>0</v>
      </c>
      <c r="M4805" s="67">
        <v>0.02</v>
      </c>
      <c r="Q4805" s="67">
        <v>33.5</v>
      </c>
    </row>
    <row r="4806" spans="1:17" ht="14" customHeight="1" x14ac:dyDescent="0.2">
      <c r="A4806" s="46">
        <v>4804</v>
      </c>
      <c r="B4806" s="63">
        <v>-81.194550000000007</v>
      </c>
      <c r="C4806" s="63">
        <v>25.346766666666667</v>
      </c>
      <c r="D4806" s="71">
        <v>55</v>
      </c>
      <c r="E4806" s="72">
        <v>0</v>
      </c>
      <c r="F4806" s="64">
        <v>39742</v>
      </c>
      <c r="G4806" s="65">
        <v>0.58402777777777781</v>
      </c>
      <c r="H4806" s="66">
        <v>25.760999999999999</v>
      </c>
      <c r="I4806" s="66">
        <v>31.393999999999998</v>
      </c>
      <c r="J4806" s="67">
        <v>6.1779357858773984</v>
      </c>
      <c r="K4806" s="67">
        <v>0.80933542792939706</v>
      </c>
      <c r="L4806" s="67">
        <v>0</v>
      </c>
      <c r="M4806" s="67">
        <v>0</v>
      </c>
      <c r="Q4806" s="67">
        <v>31.8</v>
      </c>
    </row>
    <row r="4807" spans="1:17" ht="14" customHeight="1" x14ac:dyDescent="0.2">
      <c r="A4807" s="46">
        <v>4805</v>
      </c>
      <c r="B4807" s="63">
        <v>-81.227766666666668</v>
      </c>
      <c r="C4807" s="63">
        <v>25.349633333333333</v>
      </c>
      <c r="D4807" s="71">
        <v>56</v>
      </c>
      <c r="E4807" s="72">
        <v>0</v>
      </c>
      <c r="F4807" s="64">
        <v>39742</v>
      </c>
      <c r="G4807" s="65">
        <v>0.6</v>
      </c>
      <c r="H4807" s="66">
        <v>25.962333333333333</v>
      </c>
      <c r="I4807" s="66">
        <v>32.640666666666668</v>
      </c>
      <c r="J4807" s="67">
        <v>4.74027645308208</v>
      </c>
      <c r="K4807" s="67">
        <v>0.81485590505254568</v>
      </c>
      <c r="L4807" s="67">
        <v>0</v>
      </c>
      <c r="M4807" s="67">
        <v>0</v>
      </c>
      <c r="Q4807" s="67">
        <v>31.4</v>
      </c>
    </row>
    <row r="4808" spans="1:17" ht="14" customHeight="1" x14ac:dyDescent="0.2">
      <c r="A4808" s="46">
        <v>4806</v>
      </c>
      <c r="B4808" s="63">
        <v>-81.268666666666661</v>
      </c>
      <c r="C4808" s="63">
        <v>25.349550000000001</v>
      </c>
      <c r="D4808" s="71">
        <v>57</v>
      </c>
      <c r="E4808" s="72">
        <v>0</v>
      </c>
      <c r="F4808" s="64">
        <v>39742</v>
      </c>
      <c r="G4808" s="65">
        <v>0.61250000000000004</v>
      </c>
      <c r="H4808" s="66">
        <v>26.117000000000001</v>
      </c>
      <c r="I4808" s="66">
        <v>33.731999999999999</v>
      </c>
      <c r="J4808" s="67">
        <v>3.485745029442239</v>
      </c>
      <c r="K4808" s="67">
        <v>0.60368271859040068</v>
      </c>
      <c r="L4808" s="67">
        <v>0.2</v>
      </c>
      <c r="M4808" s="67">
        <v>0</v>
      </c>
      <c r="N4808" s="67">
        <v>0</v>
      </c>
      <c r="Q4808" s="67">
        <v>21.4</v>
      </c>
    </row>
    <row r="4809" spans="1:17" ht="14" customHeight="1" x14ac:dyDescent="0.2">
      <c r="A4809" s="46">
        <v>4807</v>
      </c>
      <c r="B4809" s="63">
        <v>-81.654583333333335</v>
      </c>
      <c r="C4809" s="63">
        <v>25.1662</v>
      </c>
      <c r="D4809" s="74">
        <v>58</v>
      </c>
      <c r="E4809" s="75">
        <v>0</v>
      </c>
      <c r="F4809" s="64">
        <v>39742</v>
      </c>
      <c r="G4809" s="65">
        <v>0.72916666666666663</v>
      </c>
      <c r="H4809" s="66">
        <v>27.22366666666667</v>
      </c>
      <c r="I4809" s="66">
        <v>37.875333333333337</v>
      </c>
      <c r="J4809" s="67">
        <v>1.3614612832386719</v>
      </c>
      <c r="K4809" s="67">
        <v>0.41192940913663179</v>
      </c>
      <c r="M4809" s="67">
        <v>0</v>
      </c>
      <c r="N4809" s="67">
        <v>2.556</v>
      </c>
      <c r="Q4809" s="67">
        <v>4.2</v>
      </c>
    </row>
    <row r="4810" spans="1:17" ht="14" customHeight="1" x14ac:dyDescent="0.2">
      <c r="A4810" s="46">
        <v>4808</v>
      </c>
      <c r="B4810" s="63">
        <v>-81.489083333333326</v>
      </c>
      <c r="C4810" s="63">
        <v>25.167100000000001</v>
      </c>
      <c r="D4810" s="71">
        <v>59</v>
      </c>
      <c r="E4810" s="72">
        <v>0</v>
      </c>
      <c r="F4810" s="64">
        <v>39742</v>
      </c>
      <c r="G4810" s="65">
        <v>0.77847222222222223</v>
      </c>
      <c r="H4810" s="66">
        <v>26.788</v>
      </c>
      <c r="I4810" s="66">
        <v>37.780999999999999</v>
      </c>
      <c r="J4810" s="67">
        <v>1.283158315185984</v>
      </c>
      <c r="K4810" s="67">
        <v>0.51111773550120532</v>
      </c>
      <c r="M4810" s="67">
        <v>0</v>
      </c>
      <c r="N4810" s="67">
        <v>0</v>
      </c>
      <c r="Q4810" s="67">
        <v>0.25</v>
      </c>
    </row>
    <row r="4811" spans="1:17" ht="14" customHeight="1" x14ac:dyDescent="0.2">
      <c r="A4811" s="46">
        <v>4809</v>
      </c>
      <c r="B4811" s="63">
        <v>-81.336600000000004</v>
      </c>
      <c r="C4811" s="63">
        <v>25.167400000000001</v>
      </c>
      <c r="D4811" s="71">
        <v>60</v>
      </c>
      <c r="E4811" s="72">
        <v>0</v>
      </c>
      <c r="F4811" s="64">
        <v>39742</v>
      </c>
      <c r="G4811" s="65">
        <v>0.82638888888888884</v>
      </c>
      <c r="H4811" s="66">
        <v>26.525333333333332</v>
      </c>
      <c r="I4811" s="66">
        <v>36.796666666666667</v>
      </c>
      <c r="J4811" s="67">
        <v>2.2467900026730954</v>
      </c>
      <c r="K4811" s="67">
        <v>0.53543808673169191</v>
      </c>
      <c r="L4811" s="67">
        <v>0.6</v>
      </c>
      <c r="M4811" s="67">
        <v>0</v>
      </c>
      <c r="N4811" s="67">
        <v>0.186</v>
      </c>
      <c r="Q4811" s="67">
        <v>16.899999999999999</v>
      </c>
    </row>
    <row r="4812" spans="1:17" ht="14" customHeight="1" x14ac:dyDescent="0.2">
      <c r="A4812" s="46">
        <v>4810</v>
      </c>
      <c r="B4812" s="63">
        <v>-81.274333333333331</v>
      </c>
      <c r="C4812" s="63">
        <v>25.167216666666668</v>
      </c>
      <c r="D4812" s="71">
        <v>61</v>
      </c>
      <c r="E4812" s="72">
        <v>0</v>
      </c>
      <c r="F4812" s="64">
        <v>39742</v>
      </c>
      <c r="G4812" s="65">
        <v>0.84722222222222221</v>
      </c>
      <c r="H4812" s="66">
        <v>26.545999999999999</v>
      </c>
      <c r="I4812" s="66">
        <v>36.26</v>
      </c>
      <c r="J4812" s="67">
        <v>2.5393736736226558</v>
      </c>
      <c r="K4812" s="67">
        <v>0.52965513974356337</v>
      </c>
      <c r="L4812" s="67">
        <v>0</v>
      </c>
      <c r="M4812" s="67">
        <v>0</v>
      </c>
      <c r="N4812" s="67">
        <v>0.58799999999999997</v>
      </c>
      <c r="Q4812" s="67">
        <v>17.600000000000001</v>
      </c>
    </row>
    <row r="4813" spans="1:17" ht="14" customHeight="1" x14ac:dyDescent="0.2">
      <c r="A4813" s="46">
        <v>4811</v>
      </c>
      <c r="B4813" s="63">
        <v>-81.233800000000002</v>
      </c>
      <c r="C4813" s="63">
        <v>25.166699999999999</v>
      </c>
      <c r="D4813" s="71">
        <v>62</v>
      </c>
      <c r="E4813" s="72">
        <v>0</v>
      </c>
      <c r="F4813" s="64">
        <v>39742</v>
      </c>
      <c r="G4813" s="65">
        <v>0.85972222222222217</v>
      </c>
      <c r="H4813" s="66">
        <v>26.563000000000002</v>
      </c>
      <c r="I4813" s="66">
        <v>36.158999999999999</v>
      </c>
      <c r="J4813" s="67">
        <v>1.8178076131801442</v>
      </c>
      <c r="K4813" s="67">
        <v>0.52284432905905787</v>
      </c>
      <c r="L4813" s="67">
        <v>0</v>
      </c>
      <c r="M4813" s="67">
        <v>0.03</v>
      </c>
      <c r="Q4813" s="67">
        <v>22.4</v>
      </c>
    </row>
    <row r="4814" spans="1:17" ht="14" customHeight="1" x14ac:dyDescent="0.2">
      <c r="A4814" s="46">
        <v>4812</v>
      </c>
      <c r="B4814" s="63">
        <v>-81.199766666666662</v>
      </c>
      <c r="C4814" s="63">
        <v>25.166499999999999</v>
      </c>
      <c r="D4814" s="71">
        <v>63</v>
      </c>
      <c r="E4814" s="72">
        <v>0</v>
      </c>
      <c r="F4814" s="64">
        <v>39742</v>
      </c>
      <c r="G4814" s="65">
        <v>0.87083333333333324</v>
      </c>
      <c r="H4814" s="66">
        <v>26.754000000000001</v>
      </c>
      <c r="I4814" s="66">
        <v>35.396999999999998</v>
      </c>
      <c r="J4814" s="67">
        <v>2.3061487042614242</v>
      </c>
      <c r="K4814" s="67">
        <v>0.56372329948788424</v>
      </c>
      <c r="L4814" s="67">
        <v>0</v>
      </c>
      <c r="M4814" s="67">
        <v>0</v>
      </c>
      <c r="Q4814" s="67">
        <v>23</v>
      </c>
    </row>
    <row r="4815" spans="1:17" ht="14" customHeight="1" x14ac:dyDescent="0.2">
      <c r="A4815" s="46">
        <v>4813</v>
      </c>
      <c r="B4815" s="63">
        <v>-81.157516666666666</v>
      </c>
      <c r="C4815" s="63">
        <v>25.166183333333333</v>
      </c>
      <c r="D4815" s="71">
        <v>64</v>
      </c>
      <c r="E4815" s="72">
        <v>0</v>
      </c>
      <c r="F4815" s="64">
        <v>39742</v>
      </c>
      <c r="G4815" s="65">
        <v>0.8847222222222223</v>
      </c>
      <c r="H4815" s="66">
        <v>27.026</v>
      </c>
      <c r="I4815" s="66">
        <v>35.206000000000003</v>
      </c>
      <c r="J4815" s="67">
        <v>2.2282667199079436</v>
      </c>
      <c r="K4815" s="67">
        <v>0.71321222662497319</v>
      </c>
      <c r="L4815" s="67">
        <v>0</v>
      </c>
      <c r="M4815" s="67">
        <v>0</v>
      </c>
      <c r="Q4815" s="67">
        <v>22.4</v>
      </c>
    </row>
    <row r="4816" spans="1:17" ht="14" customHeight="1" x14ac:dyDescent="0.2">
      <c r="A4816" s="46">
        <v>4814</v>
      </c>
      <c r="B4816" s="63">
        <v>-81.09471666666667</v>
      </c>
      <c r="C4816" s="63">
        <v>25.101916666666668</v>
      </c>
      <c r="D4816" s="71">
        <v>65</v>
      </c>
      <c r="E4816" s="72">
        <v>0</v>
      </c>
      <c r="F4816" s="64">
        <v>39742</v>
      </c>
      <c r="G4816" s="65">
        <v>0.93333333333333324</v>
      </c>
      <c r="H4816" s="66">
        <v>26.385000000000002</v>
      </c>
      <c r="I4816" s="66">
        <v>35.481000000000002</v>
      </c>
      <c r="J4816" s="67">
        <v>2.1941670402720952</v>
      </c>
      <c r="K4816" s="67">
        <v>0.70516823681005159</v>
      </c>
      <c r="L4816" s="67">
        <v>0</v>
      </c>
      <c r="M4816" s="67">
        <v>0</v>
      </c>
      <c r="Q4816" s="67">
        <v>27</v>
      </c>
    </row>
    <row r="4817" spans="1:47" ht="14" customHeight="1" x14ac:dyDescent="0.2">
      <c r="A4817" s="46">
        <v>4815</v>
      </c>
      <c r="B4817" s="63">
        <v>-81.10841666666667</v>
      </c>
      <c r="C4817" s="63">
        <v>25.068633333333334</v>
      </c>
      <c r="D4817" s="71">
        <v>66</v>
      </c>
      <c r="E4817" s="72">
        <v>0</v>
      </c>
      <c r="F4817" s="64">
        <v>39742</v>
      </c>
      <c r="G4817" s="65">
        <v>0.94444444444444453</v>
      </c>
      <c r="H4817" s="66">
        <v>26.332000000000001</v>
      </c>
      <c r="I4817" s="66">
        <v>36.012</v>
      </c>
      <c r="J4817" s="67">
        <v>1.084874992859016</v>
      </c>
      <c r="K4817" s="67">
        <v>0.36218197589307188</v>
      </c>
      <c r="L4817" s="67">
        <v>0</v>
      </c>
      <c r="M4817" s="67">
        <v>0</v>
      </c>
      <c r="Q4817" s="67">
        <v>14</v>
      </c>
      <c r="R4817" s="76"/>
      <c r="S4817" s="76"/>
      <c r="T4817" s="76"/>
      <c r="U4817" s="76"/>
      <c r="V4817" s="76"/>
      <c r="W4817" s="76"/>
      <c r="X4817" s="76"/>
      <c r="Y4817" s="76"/>
      <c r="Z4817" s="76"/>
      <c r="AA4817" s="76"/>
      <c r="AB4817" s="76"/>
      <c r="AC4817" s="76"/>
      <c r="AD4817" s="76"/>
      <c r="AE4817" s="76"/>
      <c r="AF4817" s="76"/>
      <c r="AG4817" s="76"/>
      <c r="AH4817" s="76"/>
      <c r="AI4817" s="76"/>
      <c r="AJ4817" s="76"/>
      <c r="AK4817" s="76"/>
      <c r="AL4817" s="76"/>
      <c r="AM4817" s="76"/>
      <c r="AN4817" s="76"/>
      <c r="AO4817" s="76"/>
      <c r="AP4817" s="76"/>
      <c r="AQ4817" s="76"/>
      <c r="AR4817" s="76"/>
      <c r="AS4817" s="76"/>
      <c r="AT4817" s="76"/>
      <c r="AU4817" s="76"/>
    </row>
    <row r="4818" spans="1:47" ht="14" customHeight="1" x14ac:dyDescent="0.2">
      <c r="A4818" s="46">
        <v>4816</v>
      </c>
      <c r="B4818" s="63">
        <v>-81.125799999999998</v>
      </c>
      <c r="C4818" s="63">
        <v>25.030233333333335</v>
      </c>
      <c r="D4818" s="71">
        <v>67</v>
      </c>
      <c r="E4818" s="72">
        <v>0</v>
      </c>
      <c r="F4818" s="64">
        <v>39742</v>
      </c>
      <c r="G4818" s="65">
        <v>0.95833333333333337</v>
      </c>
      <c r="H4818" s="66">
        <v>26.524999999999999</v>
      </c>
      <c r="I4818" s="66">
        <v>36.500999999999998</v>
      </c>
      <c r="J4818" s="67">
        <v>1.0423556392390079</v>
      </c>
      <c r="K4818" s="67">
        <v>0.30474997187762648</v>
      </c>
      <c r="L4818" s="67">
        <v>0</v>
      </c>
      <c r="M4818" s="67">
        <v>0</v>
      </c>
      <c r="Q4818" s="67">
        <v>14</v>
      </c>
    </row>
    <row r="4819" spans="1:47" ht="14" customHeight="1" x14ac:dyDescent="0.2">
      <c r="A4819" s="46">
        <v>4817</v>
      </c>
      <c r="B4819" s="63">
        <v>-81.166816666666662</v>
      </c>
      <c r="C4819" s="63">
        <v>24.9297</v>
      </c>
      <c r="D4819" s="71">
        <v>68</v>
      </c>
      <c r="E4819" s="72">
        <v>0</v>
      </c>
      <c r="F4819" s="64">
        <v>39742</v>
      </c>
      <c r="G4819" s="65">
        <v>0.99722222222222223</v>
      </c>
      <c r="H4819" s="66">
        <v>26.675000000000001</v>
      </c>
      <c r="I4819" s="66">
        <v>35.738</v>
      </c>
      <c r="J4819" s="67">
        <v>0.73630048991479191</v>
      </c>
      <c r="K4819" s="67">
        <v>0.21472921893000807</v>
      </c>
      <c r="L4819" s="67">
        <v>0</v>
      </c>
      <c r="M4819" s="67">
        <v>0</v>
      </c>
      <c r="Q4819" s="67">
        <v>0</v>
      </c>
    </row>
    <row r="4820" spans="1:47" ht="14" customHeight="1" x14ac:dyDescent="0.2">
      <c r="A4820" s="46">
        <v>4818</v>
      </c>
      <c r="B4820" s="63">
        <v>-81.095683333333326</v>
      </c>
      <c r="C4820" s="63">
        <v>24.928716666666666</v>
      </c>
      <c r="D4820" s="71">
        <v>69</v>
      </c>
      <c r="E4820" s="72">
        <v>0</v>
      </c>
      <c r="F4820" s="64">
        <v>39743</v>
      </c>
      <c r="G4820" s="65">
        <v>2.4305555555555556E-2</v>
      </c>
      <c r="H4820" s="66">
        <v>26.596333333333334</v>
      </c>
      <c r="I4820" s="66">
        <v>35.090000000000003</v>
      </c>
      <c r="J4820" s="66">
        <v>0.59232406478565591</v>
      </c>
      <c r="K4820" s="66">
        <v>0.26322972034766606</v>
      </c>
      <c r="L4820" s="67">
        <v>0</v>
      </c>
      <c r="M4820" s="67">
        <v>0</v>
      </c>
      <c r="N4820" s="67">
        <v>0.19</v>
      </c>
      <c r="P4820" s="66"/>
      <c r="Q4820" s="67">
        <v>4.9000000000000004</v>
      </c>
    </row>
    <row r="4821" spans="1:47" ht="14" customHeight="1" x14ac:dyDescent="0.2">
      <c r="A4821" s="46">
        <v>4819</v>
      </c>
      <c r="B4821" s="63">
        <v>-81.021716666666663</v>
      </c>
      <c r="C4821" s="63">
        <v>24.928816666666666</v>
      </c>
      <c r="D4821" s="71">
        <v>70</v>
      </c>
      <c r="E4821" s="72">
        <v>0</v>
      </c>
      <c r="F4821" s="64">
        <v>39743</v>
      </c>
      <c r="G4821" s="65">
        <v>4.8611111111111112E-2</v>
      </c>
      <c r="H4821" s="66">
        <v>26.494</v>
      </c>
      <c r="I4821" s="66">
        <v>37.731999999999999</v>
      </c>
      <c r="J4821" s="67">
        <v>0.73082770182508794</v>
      </c>
      <c r="K4821" s="67">
        <v>0.33357966642709236</v>
      </c>
      <c r="L4821" s="67">
        <v>0</v>
      </c>
      <c r="M4821" s="67">
        <v>0</v>
      </c>
      <c r="N4821" s="67">
        <v>0</v>
      </c>
      <c r="Q4821" s="67">
        <v>27.3</v>
      </c>
    </row>
    <row r="4822" spans="1:47" ht="14" customHeight="1" x14ac:dyDescent="0.2">
      <c r="A4822" s="46">
        <v>4820</v>
      </c>
      <c r="B4822" s="63">
        <v>-80.964616666666672</v>
      </c>
      <c r="C4822" s="63">
        <v>24.930150000000001</v>
      </c>
      <c r="D4822" s="71">
        <v>71</v>
      </c>
      <c r="E4822" s="72">
        <v>0</v>
      </c>
      <c r="F4822" s="64">
        <v>39743</v>
      </c>
      <c r="G4822" s="65">
        <v>6.805555555555555E-2</v>
      </c>
      <c r="H4822" s="66">
        <v>26.36</v>
      </c>
      <c r="I4822" s="66">
        <v>36.475000000000001</v>
      </c>
      <c r="J4822" s="67">
        <v>0.43571812868027993</v>
      </c>
      <c r="K4822" s="67">
        <v>0.29489645940872522</v>
      </c>
      <c r="L4822" s="67">
        <v>0</v>
      </c>
      <c r="M4822" s="67">
        <v>0.32</v>
      </c>
      <c r="N4822" s="67">
        <v>0.23899999999999999</v>
      </c>
      <c r="Q4822" s="67">
        <v>0.66</v>
      </c>
    </row>
    <row r="4823" spans="1:47" ht="14" customHeight="1" x14ac:dyDescent="0.2">
      <c r="A4823" s="46">
        <v>4821</v>
      </c>
      <c r="B4823" s="70">
        <v>-80.127966666666666</v>
      </c>
      <c r="C4823" s="70">
        <v>25.640183333333333</v>
      </c>
      <c r="D4823" s="74">
        <v>1</v>
      </c>
      <c r="E4823" s="75">
        <v>0</v>
      </c>
      <c r="F4823" s="64">
        <v>39834</v>
      </c>
      <c r="G4823" s="68">
        <v>0.49027777777777781</v>
      </c>
      <c r="H4823" s="66">
        <v>20.836333333333332</v>
      </c>
      <c r="I4823" s="66">
        <v>36.526000000000003</v>
      </c>
      <c r="J4823" s="67">
        <v>0.40456533493888791</v>
      </c>
      <c r="K4823" s="67">
        <v>0.19104032977685545</v>
      </c>
      <c r="L4823" s="67">
        <v>3.1</v>
      </c>
      <c r="M4823" s="67">
        <v>0</v>
      </c>
      <c r="N4823" s="67">
        <v>0.06</v>
      </c>
      <c r="Q4823" s="67">
        <v>0</v>
      </c>
    </row>
    <row r="4824" spans="1:47" ht="14" customHeight="1" x14ac:dyDescent="0.2">
      <c r="A4824" s="46">
        <v>4822</v>
      </c>
      <c r="B4824" s="63">
        <v>-80.104766666666663</v>
      </c>
      <c r="C4824" s="63">
        <v>25.638000000000002</v>
      </c>
      <c r="D4824" s="74">
        <v>2</v>
      </c>
      <c r="E4824" s="75">
        <v>0</v>
      </c>
      <c r="F4824" s="64">
        <v>39834</v>
      </c>
      <c r="G4824" s="65">
        <v>0.50347222222222221</v>
      </c>
      <c r="H4824" s="66">
        <v>21.041</v>
      </c>
      <c r="I4824" s="66">
        <v>36.5</v>
      </c>
      <c r="J4824" s="67">
        <v>0.59611291807852806</v>
      </c>
      <c r="K4824" s="67">
        <v>0.25086295203384079</v>
      </c>
      <c r="L4824" s="67">
        <v>3.8</v>
      </c>
      <c r="M4824" s="67">
        <v>0</v>
      </c>
      <c r="N4824" s="67">
        <v>0.14000000000000001</v>
      </c>
      <c r="Q4824" s="67">
        <v>0</v>
      </c>
    </row>
    <row r="4825" spans="1:47" ht="14" customHeight="1" x14ac:dyDescent="0.2">
      <c r="A4825" s="46">
        <v>4823</v>
      </c>
      <c r="B4825" s="63">
        <v>-80.083399999999997</v>
      </c>
      <c r="C4825" s="63">
        <v>25.642666666666667</v>
      </c>
      <c r="D4825" s="71">
        <v>3</v>
      </c>
      <c r="E4825" s="72">
        <v>0</v>
      </c>
      <c r="F4825" s="64">
        <v>39834</v>
      </c>
      <c r="G4825" s="65">
        <v>0.52083333333333337</v>
      </c>
      <c r="H4825" s="66">
        <v>22.304666666666666</v>
      </c>
      <c r="I4825" s="66">
        <v>36.413666666666664</v>
      </c>
      <c r="J4825" s="67">
        <v>0.42982435689136789</v>
      </c>
      <c r="K4825" s="67">
        <v>0.19524458115721424</v>
      </c>
      <c r="L4825" s="67">
        <v>0.84</v>
      </c>
      <c r="M4825" s="67">
        <v>0.01</v>
      </c>
      <c r="N4825" s="67">
        <v>0.34</v>
      </c>
      <c r="Q4825" s="67">
        <v>0</v>
      </c>
    </row>
    <row r="4826" spans="1:47" ht="14" customHeight="1" x14ac:dyDescent="0.2">
      <c r="A4826" s="46">
        <v>4824</v>
      </c>
      <c r="B4826" s="63">
        <v>-80.376000000000005</v>
      </c>
      <c r="C4826" s="63">
        <v>25.105399999999999</v>
      </c>
      <c r="D4826" s="71">
        <v>4</v>
      </c>
      <c r="E4826" s="72">
        <v>0</v>
      </c>
      <c r="F4826" s="64">
        <v>39834</v>
      </c>
      <c r="G4826" s="65">
        <v>0.69027777777777777</v>
      </c>
      <c r="H4826" s="66">
        <v>18.663999999999998</v>
      </c>
      <c r="I4826" s="66">
        <v>36.962000000000003</v>
      </c>
      <c r="J4826" s="67">
        <v>0.14018757183626396</v>
      </c>
      <c r="K4826" s="67">
        <v>5.5985615164663383E-2</v>
      </c>
      <c r="L4826" s="67">
        <v>0</v>
      </c>
      <c r="M4826" s="67">
        <v>0</v>
      </c>
      <c r="N4826" s="67">
        <v>0</v>
      </c>
      <c r="Q4826" s="67">
        <v>0</v>
      </c>
    </row>
    <row r="4827" spans="1:47" ht="14" customHeight="1" x14ac:dyDescent="0.2">
      <c r="A4827" s="46">
        <v>4825</v>
      </c>
      <c r="B4827" s="63">
        <v>-80.355000000000004</v>
      </c>
      <c r="C4827" s="63">
        <v>25.090733333333333</v>
      </c>
      <c r="D4827" s="71">
        <v>5</v>
      </c>
      <c r="E4827" s="72">
        <v>0</v>
      </c>
      <c r="F4827" s="64">
        <v>39834</v>
      </c>
      <c r="G4827" s="65">
        <v>0.70277777777777783</v>
      </c>
      <c r="H4827" s="66">
        <v>19.538999999999998</v>
      </c>
      <c r="I4827" s="66">
        <v>36.702666666666666</v>
      </c>
      <c r="J4827" s="67">
        <v>0.40414435123967996</v>
      </c>
      <c r="K4827" s="67">
        <v>0.14857173837129795</v>
      </c>
      <c r="L4827" s="67">
        <v>0.28999999999999998</v>
      </c>
      <c r="M4827" s="67">
        <v>0</v>
      </c>
      <c r="N4827" s="67">
        <v>0.09</v>
      </c>
      <c r="Q4827" s="67">
        <v>0</v>
      </c>
    </row>
    <row r="4828" spans="1:47" ht="14" customHeight="1" x14ac:dyDescent="0.2">
      <c r="A4828" s="46">
        <v>4826</v>
      </c>
      <c r="B4828" s="63">
        <v>-80.33005</v>
      </c>
      <c r="C4828" s="63">
        <v>25.077999999999999</v>
      </c>
      <c r="D4828" s="71">
        <v>5.5</v>
      </c>
      <c r="E4828" s="72">
        <v>0</v>
      </c>
      <c r="F4828" s="64">
        <v>39834</v>
      </c>
      <c r="G4828" s="65">
        <v>0.71388888888888891</v>
      </c>
      <c r="H4828" s="66">
        <v>20.707999999999998</v>
      </c>
      <c r="I4828" s="66">
        <v>36.548000000000002</v>
      </c>
      <c r="J4828" s="67">
        <v>0.24838038253271993</v>
      </c>
      <c r="K4828" s="67">
        <v>0.10033051071037338</v>
      </c>
      <c r="L4828" s="67">
        <v>0.62</v>
      </c>
      <c r="M4828" s="67">
        <v>0</v>
      </c>
      <c r="N4828" s="67">
        <v>0</v>
      </c>
      <c r="Q4828" s="67">
        <v>0</v>
      </c>
    </row>
    <row r="4829" spans="1:47" ht="14" customHeight="1" x14ac:dyDescent="0.2">
      <c r="A4829" s="46">
        <v>4827</v>
      </c>
      <c r="B4829" s="63">
        <v>-80.314066666666662</v>
      </c>
      <c r="C4829" s="63">
        <v>25.063533333333332</v>
      </c>
      <c r="D4829" s="71">
        <v>6</v>
      </c>
      <c r="E4829" s="72">
        <v>0</v>
      </c>
      <c r="F4829" s="64">
        <v>39834</v>
      </c>
      <c r="G4829" s="65">
        <v>0.72499999999999998</v>
      </c>
      <c r="H4829" s="66">
        <v>21.860999999999997</v>
      </c>
      <c r="I4829" s="66">
        <v>36.4895</v>
      </c>
      <c r="J4829" s="67">
        <v>0.33047220387828002</v>
      </c>
      <c r="K4829" s="67">
        <v>0.18010021628192829</v>
      </c>
      <c r="L4829" s="67">
        <v>0.33</v>
      </c>
      <c r="M4829" s="67">
        <v>0</v>
      </c>
      <c r="N4829" s="67">
        <v>0</v>
      </c>
      <c r="Q4829" s="67">
        <v>0</v>
      </c>
    </row>
    <row r="4830" spans="1:47" ht="14" customHeight="1" x14ac:dyDescent="0.2">
      <c r="A4830" s="46">
        <v>4828</v>
      </c>
      <c r="B4830" s="63">
        <v>-80.285399999999996</v>
      </c>
      <c r="C4830" s="63">
        <v>25.047166666666666</v>
      </c>
      <c r="D4830" s="71">
        <v>6.5</v>
      </c>
      <c r="E4830" s="72">
        <v>0</v>
      </c>
      <c r="F4830" s="64">
        <v>39834</v>
      </c>
      <c r="G4830" s="65">
        <v>0.75416666666666676</v>
      </c>
      <c r="H4830" s="66">
        <v>22.297333333333331</v>
      </c>
      <c r="I4830" s="66">
        <v>36.471666666666664</v>
      </c>
      <c r="J4830" s="67">
        <v>0.38898893806819201</v>
      </c>
      <c r="K4830" s="67">
        <v>0.16559191567777581</v>
      </c>
      <c r="L4830" s="67">
        <v>0.36</v>
      </c>
      <c r="M4830" s="67">
        <v>0</v>
      </c>
      <c r="N4830" s="67">
        <v>0</v>
      </c>
      <c r="Q4830" s="67">
        <v>0</v>
      </c>
    </row>
    <row r="4831" spans="1:47" ht="14" customHeight="1" x14ac:dyDescent="0.2">
      <c r="A4831" s="46">
        <v>4829</v>
      </c>
      <c r="B4831" s="63">
        <v>-80.75406666666666</v>
      </c>
      <c r="C4831" s="63">
        <v>24.820216666666667</v>
      </c>
      <c r="D4831" s="71">
        <v>7</v>
      </c>
      <c r="E4831" s="72">
        <v>0</v>
      </c>
      <c r="F4831" s="64">
        <v>39834</v>
      </c>
      <c r="G4831" s="65">
        <v>0.93125000000000002</v>
      </c>
      <c r="H4831" s="66">
        <v>19.042333333333335</v>
      </c>
      <c r="I4831" s="66">
        <v>36.806333333333335</v>
      </c>
      <c r="J4831" s="67">
        <v>0.15576396870695999</v>
      </c>
      <c r="K4831" s="67">
        <v>4.8241227660924528E-2</v>
      </c>
      <c r="L4831" s="67">
        <v>0.25</v>
      </c>
      <c r="M4831" s="67">
        <v>0</v>
      </c>
      <c r="N4831" s="67">
        <v>0</v>
      </c>
      <c r="Q4831" s="67">
        <v>0</v>
      </c>
    </row>
    <row r="4832" spans="1:47" ht="14" customHeight="1" x14ac:dyDescent="0.2">
      <c r="A4832" s="46">
        <v>4830</v>
      </c>
      <c r="B4832" s="63">
        <v>-80.742083333333326</v>
      </c>
      <c r="C4832" s="63">
        <v>24.793733333333332</v>
      </c>
      <c r="D4832" s="71">
        <v>8</v>
      </c>
      <c r="E4832" s="72">
        <v>0</v>
      </c>
      <c r="F4832" s="64">
        <v>39834</v>
      </c>
      <c r="G4832" s="65">
        <v>0.94444444444444453</v>
      </c>
      <c r="H4832" s="66">
        <v>20.14</v>
      </c>
      <c r="I4832" s="66">
        <v>36.598999999999997</v>
      </c>
      <c r="J4832" s="67">
        <v>0.21975349098657598</v>
      </c>
      <c r="K4832" s="67">
        <v>6.8911997109845649E-2</v>
      </c>
      <c r="L4832" s="67">
        <v>0.09</v>
      </c>
      <c r="M4832" s="67">
        <v>0</v>
      </c>
      <c r="N4832" s="67">
        <v>0</v>
      </c>
      <c r="Q4832" s="67">
        <v>0</v>
      </c>
    </row>
    <row r="4833" spans="1:47" ht="14" customHeight="1" x14ac:dyDescent="0.2">
      <c r="A4833" s="46">
        <v>4831</v>
      </c>
      <c r="B4833" s="63">
        <v>-80.722800000000007</v>
      </c>
      <c r="C4833" s="63">
        <v>24.7621</v>
      </c>
      <c r="D4833" s="71">
        <v>9</v>
      </c>
      <c r="E4833" s="72">
        <v>0</v>
      </c>
      <c r="F4833" s="64">
        <v>39834</v>
      </c>
      <c r="G4833" s="65">
        <v>0.95833333333333337</v>
      </c>
      <c r="H4833" s="66">
        <v>22.143000000000001</v>
      </c>
      <c r="I4833" s="66">
        <v>36.457666666666661</v>
      </c>
      <c r="J4833" s="67">
        <v>0.67525785352963186</v>
      </c>
      <c r="K4833" s="67">
        <v>0.26682098746721689</v>
      </c>
      <c r="L4833" s="67">
        <v>0.33</v>
      </c>
      <c r="M4833" s="67">
        <v>0</v>
      </c>
      <c r="N4833" s="67">
        <v>0</v>
      </c>
      <c r="Q4833" s="67">
        <v>0</v>
      </c>
    </row>
    <row r="4834" spans="1:47" ht="14" customHeight="1" x14ac:dyDescent="0.2">
      <c r="A4834" s="46">
        <v>4832</v>
      </c>
      <c r="B4834" s="63">
        <v>-80.690733333333327</v>
      </c>
      <c r="C4834" s="63">
        <v>24.715299999999999</v>
      </c>
      <c r="D4834" s="71">
        <v>9.5</v>
      </c>
      <c r="E4834" s="72">
        <v>0</v>
      </c>
      <c r="F4834" s="64">
        <v>39834</v>
      </c>
      <c r="G4834" s="65">
        <v>0.98263888888888884</v>
      </c>
      <c r="H4834" s="66">
        <v>22.185499999999998</v>
      </c>
      <c r="I4834" s="66">
        <v>36.4895</v>
      </c>
      <c r="J4834" s="67">
        <v>0.41382697632146398</v>
      </c>
      <c r="K4834" s="67">
        <v>0.19035660341523244</v>
      </c>
    </row>
    <row r="4835" spans="1:47" ht="14" customHeight="1" x14ac:dyDescent="0.2">
      <c r="A4835" s="46">
        <v>4833</v>
      </c>
      <c r="B4835" s="63">
        <v>-80.861800000000002</v>
      </c>
      <c r="C4835" s="63">
        <v>24.785033333333335</v>
      </c>
      <c r="D4835" s="71">
        <v>10</v>
      </c>
      <c r="E4835" s="72">
        <v>0</v>
      </c>
      <c r="F4835" s="64">
        <v>39835</v>
      </c>
      <c r="G4835" s="65">
        <v>5.0694444444444452E-2</v>
      </c>
      <c r="H4835" s="66">
        <v>17.685666666666666</v>
      </c>
      <c r="I4835" s="66">
        <v>35.399333333333331</v>
      </c>
      <c r="J4835" s="67">
        <v>0.23448792045885603</v>
      </c>
      <c r="K4835" s="67">
        <v>9.147285033736173E-2</v>
      </c>
      <c r="L4835" s="67">
        <v>1.4</v>
      </c>
      <c r="M4835" s="67">
        <v>0</v>
      </c>
      <c r="N4835" s="67">
        <v>1.6</v>
      </c>
      <c r="Q4835" s="67">
        <v>2.8</v>
      </c>
    </row>
    <row r="4836" spans="1:47" ht="14" customHeight="1" x14ac:dyDescent="0.2">
      <c r="A4836" s="46">
        <v>4834</v>
      </c>
      <c r="B4836" s="63">
        <v>-80.847116666666665</v>
      </c>
      <c r="C4836" s="63">
        <v>24.754300000000001</v>
      </c>
      <c r="D4836" s="71">
        <v>11</v>
      </c>
      <c r="E4836" s="72">
        <v>0</v>
      </c>
      <c r="F4836" s="64">
        <v>39835</v>
      </c>
      <c r="G4836" s="65">
        <v>6.5277777777777782E-2</v>
      </c>
      <c r="H4836" s="66">
        <v>18.553999999999998</v>
      </c>
      <c r="I4836" s="66">
        <v>37.17</v>
      </c>
      <c r="J4836" s="67">
        <v>0.22648923017390393</v>
      </c>
      <c r="K4836" s="67">
        <v>8.8655908639372893E-2</v>
      </c>
      <c r="L4836" s="67">
        <v>0.91</v>
      </c>
      <c r="M4836" s="67">
        <v>0</v>
      </c>
      <c r="N4836" s="67">
        <v>0.13</v>
      </c>
      <c r="Q4836" s="67">
        <v>0</v>
      </c>
    </row>
    <row r="4837" spans="1:47" ht="14" customHeight="1" x14ac:dyDescent="0.2">
      <c r="A4837" s="46">
        <v>4835</v>
      </c>
      <c r="B4837" s="63">
        <v>-80.833200000000005</v>
      </c>
      <c r="C4837" s="63">
        <v>24.711616666666668</v>
      </c>
      <c r="D4837" s="71">
        <v>12</v>
      </c>
      <c r="E4837" s="72">
        <v>0</v>
      </c>
      <c r="F4837" s="64">
        <v>39835</v>
      </c>
      <c r="G4837" s="65">
        <v>8.0555555555555561E-2</v>
      </c>
      <c r="H4837" s="66">
        <v>21.780666666666665</v>
      </c>
      <c r="I4837" s="66">
        <v>36.483666666666664</v>
      </c>
      <c r="J4837" s="67">
        <v>0.72240802784092795</v>
      </c>
      <c r="K4837" s="67">
        <v>0.29724500117149705</v>
      </c>
      <c r="L4837" s="67">
        <v>1.5</v>
      </c>
      <c r="M4837" s="67">
        <v>0</v>
      </c>
      <c r="N4837" s="67">
        <v>0.05</v>
      </c>
      <c r="Q4837" s="67">
        <v>0</v>
      </c>
    </row>
    <row r="4838" spans="1:47" ht="14" customHeight="1" x14ac:dyDescent="0.2">
      <c r="A4838" s="46">
        <v>4836</v>
      </c>
      <c r="B4838" s="63">
        <v>-81.026250000000005</v>
      </c>
      <c r="C4838" s="63">
        <v>24.701633333333334</v>
      </c>
      <c r="D4838" s="71">
        <v>13</v>
      </c>
      <c r="E4838" s="72">
        <v>0</v>
      </c>
      <c r="F4838" s="64">
        <v>39835</v>
      </c>
      <c r="G4838" s="65">
        <v>0.13402777777777777</v>
      </c>
      <c r="H4838" s="66">
        <v>17.512999999999998</v>
      </c>
      <c r="I4838" s="66">
        <v>36.295000000000002</v>
      </c>
      <c r="J4838" s="67">
        <v>0.229015132369152</v>
      </c>
      <c r="K4838" s="67">
        <v>0.104031742140027</v>
      </c>
      <c r="L4838" s="67">
        <v>1.7</v>
      </c>
      <c r="M4838" s="67">
        <v>0</v>
      </c>
      <c r="N4838" s="67">
        <v>0.22</v>
      </c>
      <c r="Q4838" s="67">
        <v>0</v>
      </c>
    </row>
    <row r="4839" spans="1:47" ht="14" customHeight="1" x14ac:dyDescent="0.2">
      <c r="A4839" s="46">
        <v>4837</v>
      </c>
      <c r="B4839" s="63">
        <v>-81.024083333333337</v>
      </c>
      <c r="C4839" s="63">
        <v>24.677033333333334</v>
      </c>
      <c r="D4839" s="71">
        <v>14</v>
      </c>
      <c r="E4839" s="72">
        <v>0</v>
      </c>
      <c r="F4839" s="64">
        <v>39835</v>
      </c>
      <c r="G4839" s="65">
        <v>0.14305555555555557</v>
      </c>
      <c r="H4839" s="66">
        <v>19.558999999999997</v>
      </c>
      <c r="I4839" s="66">
        <v>36.561</v>
      </c>
      <c r="J4839" s="67">
        <v>0.35110040513947194</v>
      </c>
      <c r="K4839" s="67">
        <v>0.11844720405096068</v>
      </c>
      <c r="L4839" s="67">
        <v>1.4</v>
      </c>
      <c r="M4839" s="67">
        <v>0</v>
      </c>
      <c r="N4839" s="67">
        <v>0</v>
      </c>
      <c r="Q4839" s="67">
        <v>0</v>
      </c>
    </row>
    <row r="4840" spans="1:47" ht="14" customHeight="1" x14ac:dyDescent="0.2">
      <c r="A4840" s="46">
        <v>4838</v>
      </c>
      <c r="B4840" s="63">
        <v>-81.017133333333334</v>
      </c>
      <c r="C4840" s="63">
        <v>24.644950000000001</v>
      </c>
      <c r="D4840" s="71">
        <v>15</v>
      </c>
      <c r="E4840" s="72">
        <v>0</v>
      </c>
      <c r="F4840" s="64">
        <v>39835</v>
      </c>
      <c r="G4840" s="65">
        <v>0.15069444444444444</v>
      </c>
      <c r="H4840" s="66">
        <v>21.565999999999999</v>
      </c>
      <c r="I4840" s="66">
        <v>36.54</v>
      </c>
      <c r="J4840" s="67">
        <v>0.53001847730287199</v>
      </c>
      <c r="K4840" s="67">
        <v>0.28115392141769269</v>
      </c>
      <c r="L4840" s="67">
        <v>1.6</v>
      </c>
      <c r="M4840" s="67">
        <v>0</v>
      </c>
      <c r="N4840" s="67">
        <v>0</v>
      </c>
      <c r="Q4840" s="67">
        <v>0</v>
      </c>
    </row>
    <row r="4841" spans="1:47" ht="14" customHeight="1" x14ac:dyDescent="0.2">
      <c r="A4841" s="46">
        <v>4839</v>
      </c>
      <c r="B4841" s="63">
        <v>-80.991749999999996</v>
      </c>
      <c r="C4841" s="63">
        <v>24.591999999999999</v>
      </c>
      <c r="D4841" s="71">
        <v>15.5</v>
      </c>
      <c r="E4841" s="72">
        <v>0</v>
      </c>
      <c r="F4841" s="64">
        <v>39835</v>
      </c>
      <c r="G4841" s="65">
        <v>0.16597222222222222</v>
      </c>
      <c r="H4841" s="66">
        <v>21.84</v>
      </c>
      <c r="I4841" s="66">
        <v>36.566000000000003</v>
      </c>
      <c r="J4841" s="67">
        <v>0.39909254684918394</v>
      </c>
      <c r="K4841" s="67">
        <v>0.1771195708626655</v>
      </c>
      <c r="L4841" s="67">
        <v>1.6</v>
      </c>
      <c r="M4841" s="67">
        <v>0</v>
      </c>
      <c r="N4841" s="67">
        <v>0</v>
      </c>
      <c r="Q4841" s="67">
        <v>0</v>
      </c>
    </row>
    <row r="4842" spans="1:47" s="79" customFormat="1" ht="14" customHeight="1" x14ac:dyDescent="0.2">
      <c r="A4842" s="46">
        <v>4840</v>
      </c>
      <c r="B4842" s="63">
        <v>-81.183333333333337</v>
      </c>
      <c r="C4842" s="63">
        <v>24.598333333333333</v>
      </c>
      <c r="D4842" s="71">
        <v>18</v>
      </c>
      <c r="E4842" s="72">
        <v>0</v>
      </c>
      <c r="F4842" s="64">
        <v>39835</v>
      </c>
      <c r="G4842" s="65">
        <v>0.20833333333333334</v>
      </c>
      <c r="H4842" s="66">
        <v>21.263999999999999</v>
      </c>
      <c r="I4842" s="66">
        <v>36.57</v>
      </c>
      <c r="J4842" s="67">
        <v>0.45339944404701588</v>
      </c>
      <c r="K4842" s="67">
        <v>0.22089926716529729</v>
      </c>
      <c r="L4842" s="67">
        <v>1.4</v>
      </c>
      <c r="M4842" s="67">
        <v>0</v>
      </c>
      <c r="N4842" s="67">
        <v>0.04</v>
      </c>
      <c r="O4842" s="66"/>
      <c r="P4842" s="67"/>
      <c r="Q4842" s="67">
        <v>0</v>
      </c>
      <c r="R4842" s="46"/>
      <c r="S4842" s="46"/>
      <c r="T4842" s="46"/>
      <c r="U4842" s="46"/>
      <c r="V4842" s="46"/>
      <c r="W4842" s="46"/>
      <c r="X4842" s="28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</row>
    <row r="4843" spans="1:47" s="73" customFormat="1" ht="14" customHeight="1" x14ac:dyDescent="0.2">
      <c r="A4843" s="46">
        <v>4841</v>
      </c>
      <c r="B4843" s="63">
        <v>-81.194666666666663</v>
      </c>
      <c r="C4843" s="63">
        <v>24.633933333333335</v>
      </c>
      <c r="D4843" s="71">
        <v>17</v>
      </c>
      <c r="E4843" s="72">
        <v>0</v>
      </c>
      <c r="F4843" s="64">
        <v>39835</v>
      </c>
      <c r="G4843" s="65">
        <v>0.25416666666666665</v>
      </c>
      <c r="H4843" s="66">
        <v>18.542333333333332</v>
      </c>
      <c r="I4843" s="66">
        <v>36.391666666666673</v>
      </c>
      <c r="J4843" s="67">
        <v>0.62642374442150395</v>
      </c>
      <c r="K4843" s="67">
        <v>0.32423301159629814</v>
      </c>
      <c r="L4843" s="67">
        <v>1.7</v>
      </c>
      <c r="M4843" s="67">
        <v>0.08</v>
      </c>
      <c r="N4843" s="67">
        <v>0</v>
      </c>
      <c r="O4843" s="66"/>
      <c r="P4843" s="67"/>
      <c r="Q4843" s="67">
        <v>0</v>
      </c>
      <c r="R4843" s="46"/>
      <c r="S4843" s="46"/>
      <c r="T4843" s="46"/>
      <c r="U4843" s="46"/>
      <c r="V4843" s="46"/>
      <c r="W4843" s="46"/>
      <c r="X4843" s="28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</row>
    <row r="4844" spans="1:47" s="73" customFormat="1" ht="14" customHeight="1" x14ac:dyDescent="0.2">
      <c r="A4844" s="46">
        <v>4842</v>
      </c>
      <c r="B4844" s="63">
        <v>-81.205200000000005</v>
      </c>
      <c r="C4844" s="63">
        <v>24.672499999999999</v>
      </c>
      <c r="D4844" s="71">
        <v>16</v>
      </c>
      <c r="E4844" s="72">
        <v>0</v>
      </c>
      <c r="F4844" s="64">
        <v>39835</v>
      </c>
      <c r="G4844" s="65">
        <v>0.27777777777777779</v>
      </c>
      <c r="H4844" s="66">
        <v>16.693000000000001</v>
      </c>
      <c r="I4844" s="66">
        <v>36.896666666666668</v>
      </c>
      <c r="J4844" s="67">
        <v>0.23322496936123202</v>
      </c>
      <c r="K4844" s="67">
        <v>0.1304040369617798</v>
      </c>
      <c r="L4844" s="67">
        <v>1.4</v>
      </c>
      <c r="M4844" s="67">
        <v>0</v>
      </c>
      <c r="N4844" s="67">
        <v>0</v>
      </c>
      <c r="O4844" s="66"/>
      <c r="P4844" s="67"/>
      <c r="Q4844" s="67">
        <v>0</v>
      </c>
      <c r="R4844" s="46"/>
      <c r="S4844" s="46"/>
      <c r="T4844" s="46"/>
      <c r="U4844" s="46"/>
      <c r="V4844" s="46"/>
      <c r="W4844" s="46"/>
      <c r="X4844" s="28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</row>
    <row r="4845" spans="1:47" s="73" customFormat="1" ht="14" customHeight="1" x14ac:dyDescent="0.2">
      <c r="A4845" s="46">
        <v>4843</v>
      </c>
      <c r="B4845" s="63">
        <v>-80.966099999999997</v>
      </c>
      <c r="C4845" s="63">
        <v>24.929866666666666</v>
      </c>
      <c r="D4845" s="71">
        <v>71</v>
      </c>
      <c r="E4845" s="72">
        <v>0</v>
      </c>
      <c r="F4845" s="64">
        <v>39835</v>
      </c>
      <c r="G4845" s="65">
        <v>0.50138888888888888</v>
      </c>
      <c r="H4845" s="66">
        <v>15.434000000000001</v>
      </c>
      <c r="I4845" s="66">
        <v>34.399000000000001</v>
      </c>
      <c r="J4845" s="67">
        <v>0.53885913498623994</v>
      </c>
      <c r="K4845" s="67">
        <v>0.32117008407105774</v>
      </c>
      <c r="L4845" s="67">
        <v>1.1000000000000001</v>
      </c>
      <c r="M4845" s="67">
        <v>0</v>
      </c>
      <c r="N4845" s="67">
        <v>0</v>
      </c>
      <c r="O4845" s="66"/>
      <c r="P4845" s="67"/>
      <c r="Q4845" s="67">
        <v>0</v>
      </c>
      <c r="R4845" s="46"/>
      <c r="S4845" s="46"/>
      <c r="T4845" s="46"/>
      <c r="U4845" s="46"/>
      <c r="V4845" s="46"/>
      <c r="W4845" s="46"/>
      <c r="X4845" s="28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</row>
    <row r="4846" spans="1:47" s="73" customFormat="1" ht="14" customHeight="1" x14ac:dyDescent="0.2">
      <c r="A4846" s="46">
        <v>4844</v>
      </c>
      <c r="B4846" s="63">
        <v>-81.095166666666671</v>
      </c>
      <c r="C4846" s="63">
        <v>24.929500000000001</v>
      </c>
      <c r="D4846" s="71">
        <v>69</v>
      </c>
      <c r="E4846" s="72">
        <v>0</v>
      </c>
      <c r="F4846" s="64">
        <v>39835</v>
      </c>
      <c r="G4846" s="65">
        <v>0.55277777777777781</v>
      </c>
      <c r="H4846" s="66">
        <v>15.804666666666668</v>
      </c>
      <c r="I4846" s="66">
        <v>35.628999999999998</v>
      </c>
      <c r="J4846" s="67">
        <v>0.60116472246902375</v>
      </c>
      <c r="K4846" s="67">
        <v>0.36515605228269266</v>
      </c>
      <c r="L4846" s="67">
        <v>0</v>
      </c>
      <c r="M4846" s="67">
        <v>0</v>
      </c>
      <c r="N4846" s="67">
        <v>0</v>
      </c>
      <c r="O4846" s="66"/>
      <c r="P4846" s="67"/>
      <c r="Q4846" s="67">
        <v>0</v>
      </c>
      <c r="R4846" s="46"/>
      <c r="S4846" s="46"/>
      <c r="T4846" s="46"/>
      <c r="U4846" s="46"/>
      <c r="V4846" s="46"/>
      <c r="W4846" s="46"/>
      <c r="X4846" s="28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</row>
    <row r="4847" spans="1:47" s="73" customFormat="1" ht="14" customHeight="1" x14ac:dyDescent="0.2">
      <c r="A4847" s="46">
        <v>4845</v>
      </c>
      <c r="B4847" s="63">
        <v>-81.16643333333333</v>
      </c>
      <c r="C4847" s="63">
        <v>24.930199999999999</v>
      </c>
      <c r="D4847" s="71">
        <v>68</v>
      </c>
      <c r="E4847" s="72">
        <v>0</v>
      </c>
      <c r="F4847" s="64">
        <v>39835</v>
      </c>
      <c r="G4847" s="65">
        <v>0.5805555555555556</v>
      </c>
      <c r="H4847" s="66">
        <v>16.093</v>
      </c>
      <c r="I4847" s="66">
        <v>35.404666666666664</v>
      </c>
      <c r="J4847" s="67">
        <v>1.2625301139247918</v>
      </c>
      <c r="K4847" s="67">
        <v>0.63803749245681607</v>
      </c>
      <c r="L4847" s="67">
        <v>0</v>
      </c>
      <c r="M4847" s="67">
        <v>0</v>
      </c>
      <c r="N4847" s="67">
        <v>0</v>
      </c>
      <c r="O4847" s="66"/>
      <c r="P4847" s="67"/>
      <c r="Q4847" s="67">
        <v>0</v>
      </c>
      <c r="R4847" s="46"/>
      <c r="S4847" s="46"/>
      <c r="T4847" s="46"/>
      <c r="U4847" s="46"/>
      <c r="V4847" s="46"/>
      <c r="W4847" s="46"/>
      <c r="X4847" s="28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</row>
    <row r="4848" spans="1:47" s="73" customFormat="1" ht="14" customHeight="1" x14ac:dyDescent="0.2">
      <c r="A4848" s="46">
        <v>4846</v>
      </c>
      <c r="B4848" s="63">
        <v>-81.127416666666662</v>
      </c>
      <c r="C4848" s="63">
        <v>25.029483333333335</v>
      </c>
      <c r="D4848" s="71">
        <v>67</v>
      </c>
      <c r="E4848" s="72">
        <v>0</v>
      </c>
      <c r="F4848" s="64">
        <v>39835</v>
      </c>
      <c r="G4848" s="65">
        <v>0.61597222222222225</v>
      </c>
      <c r="H4848" s="66">
        <v>15.566000000000001</v>
      </c>
      <c r="I4848" s="66">
        <v>34.5</v>
      </c>
      <c r="J4848" s="67">
        <v>0.89543232821541596</v>
      </c>
      <c r="K4848" s="67">
        <v>0.70490825243283384</v>
      </c>
      <c r="L4848" s="67">
        <v>0</v>
      </c>
      <c r="M4848" s="67">
        <v>0.02</v>
      </c>
      <c r="N4848" s="67">
        <v>0</v>
      </c>
      <c r="O4848" s="66"/>
      <c r="P4848" s="67"/>
      <c r="Q4848" s="67">
        <v>0</v>
      </c>
      <c r="R4848" s="46"/>
      <c r="S4848" s="46"/>
      <c r="T4848" s="46"/>
      <c r="U4848" s="46"/>
      <c r="V4848" s="46"/>
      <c r="W4848" s="46"/>
      <c r="X4848" s="28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</row>
    <row r="4849" spans="1:47" s="73" customFormat="1" ht="14" customHeight="1" x14ac:dyDescent="0.2">
      <c r="A4849" s="46">
        <v>4847</v>
      </c>
      <c r="B4849" s="63">
        <v>-81.10896666666666</v>
      </c>
      <c r="C4849" s="63">
        <v>25.066883333333333</v>
      </c>
      <c r="D4849" s="71">
        <v>66</v>
      </c>
      <c r="E4849" s="72">
        <v>0</v>
      </c>
      <c r="F4849" s="64">
        <v>39835</v>
      </c>
      <c r="G4849" s="65">
        <v>0.625</v>
      </c>
      <c r="H4849" s="66">
        <v>15.409000000000001</v>
      </c>
      <c r="I4849" s="66">
        <v>33.073</v>
      </c>
      <c r="J4849" s="67">
        <v>0.9190074153710639</v>
      </c>
      <c r="K4849" s="67">
        <v>0.85438327700423944</v>
      </c>
      <c r="L4849" s="67">
        <v>0</v>
      </c>
      <c r="M4849" s="67">
        <v>0.11</v>
      </c>
      <c r="N4849" s="67">
        <v>0</v>
      </c>
      <c r="O4849" s="66"/>
      <c r="P4849" s="67"/>
      <c r="Q4849" s="67">
        <v>0</v>
      </c>
      <c r="R4849" s="46"/>
      <c r="S4849" s="46"/>
      <c r="T4849" s="46"/>
      <c r="U4849" s="46"/>
      <c r="V4849" s="46"/>
      <c r="W4849" s="46"/>
      <c r="X4849" s="28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</row>
    <row r="4850" spans="1:47" s="73" customFormat="1" ht="14" customHeight="1" x14ac:dyDescent="0.2">
      <c r="A4850" s="46">
        <v>4848</v>
      </c>
      <c r="B4850" s="63">
        <v>-81.093500000000006</v>
      </c>
      <c r="C4850" s="63">
        <v>25.100433333333335</v>
      </c>
      <c r="D4850" s="71">
        <v>65</v>
      </c>
      <c r="E4850" s="72">
        <v>0</v>
      </c>
      <c r="F4850" s="64">
        <v>39835</v>
      </c>
      <c r="G4850" s="65">
        <v>0.65555555555555556</v>
      </c>
      <c r="H4850" s="66">
        <v>15.359</v>
      </c>
      <c r="I4850" s="66">
        <v>30.757999999999999</v>
      </c>
      <c r="J4850" s="67">
        <v>2.4417054554063995</v>
      </c>
      <c r="K4850" s="67">
        <v>1.2333717018315054</v>
      </c>
      <c r="L4850" s="67">
        <v>0.11</v>
      </c>
      <c r="M4850" s="67">
        <v>0.01</v>
      </c>
      <c r="N4850" s="67">
        <v>0.12</v>
      </c>
      <c r="O4850" s="66"/>
      <c r="P4850" s="67"/>
      <c r="Q4850" s="67"/>
      <c r="R4850" s="46"/>
      <c r="S4850" s="46"/>
      <c r="T4850" s="46"/>
      <c r="U4850" s="46"/>
      <c r="V4850" s="46"/>
      <c r="W4850" s="46"/>
      <c r="X4850" s="28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</row>
    <row r="4851" spans="1:47" s="73" customFormat="1" ht="14" customHeight="1" x14ac:dyDescent="0.2">
      <c r="A4851" s="46">
        <v>4849</v>
      </c>
      <c r="B4851" s="63">
        <v>-81.155266666666662</v>
      </c>
      <c r="C4851" s="63">
        <v>25.166133333333335</v>
      </c>
      <c r="D4851" s="71">
        <v>64</v>
      </c>
      <c r="E4851" s="72">
        <v>0</v>
      </c>
      <c r="F4851" s="64">
        <v>39835</v>
      </c>
      <c r="G4851" s="65">
        <v>0.69166666666666676</v>
      </c>
      <c r="H4851" s="66">
        <v>15.012</v>
      </c>
      <c r="I4851" s="66">
        <v>32.002000000000002</v>
      </c>
      <c r="J4851" s="67">
        <v>3.4183876375689586</v>
      </c>
      <c r="K4851" s="67">
        <v>1.9502683070666857</v>
      </c>
      <c r="L4851" s="67">
        <v>0.24</v>
      </c>
      <c r="M4851" s="67">
        <v>0.05</v>
      </c>
      <c r="N4851" s="67">
        <v>0.42</v>
      </c>
      <c r="O4851" s="66"/>
      <c r="P4851" s="67"/>
      <c r="Q4851" s="67"/>
      <c r="R4851" s="46"/>
      <c r="S4851" s="46"/>
      <c r="T4851" s="46"/>
      <c r="U4851" s="46"/>
      <c r="V4851" s="46"/>
      <c r="W4851" s="46"/>
      <c r="X4851" s="28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</row>
    <row r="4852" spans="1:47" s="73" customFormat="1" ht="14" customHeight="1" x14ac:dyDescent="0.2">
      <c r="A4852" s="46">
        <v>4850</v>
      </c>
      <c r="B4852" s="63">
        <v>-81.199066666666667</v>
      </c>
      <c r="C4852" s="63">
        <v>25.167349999999999</v>
      </c>
      <c r="D4852" s="71">
        <v>63</v>
      </c>
      <c r="E4852" s="72">
        <v>0</v>
      </c>
      <c r="F4852" s="64">
        <v>39835</v>
      </c>
      <c r="G4852" s="65">
        <v>0.70416666666666661</v>
      </c>
      <c r="H4852" s="66">
        <v>15.425000000000001</v>
      </c>
      <c r="I4852" s="66">
        <v>34.155999999999999</v>
      </c>
      <c r="J4852" s="67">
        <v>1.3736698105157039</v>
      </c>
      <c r="K4852" s="67">
        <v>0.94348610362262686</v>
      </c>
      <c r="L4852" s="67">
        <v>0.06</v>
      </c>
      <c r="M4852" s="67">
        <v>0.11</v>
      </c>
      <c r="N4852" s="67">
        <v>0</v>
      </c>
      <c r="O4852" s="66"/>
      <c r="P4852" s="67"/>
      <c r="Q4852" s="67">
        <v>0</v>
      </c>
      <c r="R4852" s="46"/>
      <c r="S4852" s="46"/>
      <c r="T4852" s="46"/>
      <c r="U4852" s="46"/>
      <c r="V4852" s="46"/>
      <c r="W4852" s="46"/>
      <c r="X4852" s="28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</row>
    <row r="4853" spans="1:47" s="73" customFormat="1" ht="14" customHeight="1" x14ac:dyDescent="0.2">
      <c r="A4853" s="46">
        <v>4851</v>
      </c>
      <c r="B4853" s="63">
        <v>-81.237433333333328</v>
      </c>
      <c r="C4853" s="63">
        <v>25.166483333333332</v>
      </c>
      <c r="D4853" s="71">
        <v>62</v>
      </c>
      <c r="E4853" s="72">
        <v>0</v>
      </c>
      <c r="F4853" s="64">
        <v>39835</v>
      </c>
      <c r="G4853" s="65">
        <v>0.71458333333333324</v>
      </c>
      <c r="H4853" s="66">
        <v>16.043999999999997</v>
      </c>
      <c r="I4853" s="66">
        <v>35.698</v>
      </c>
      <c r="J4853" s="67">
        <v>1.2010664938404241</v>
      </c>
      <c r="K4853" s="67">
        <v>0.82145668696951768</v>
      </c>
      <c r="L4853" s="67">
        <v>0</v>
      </c>
      <c r="M4853" s="67">
        <v>0.06</v>
      </c>
      <c r="N4853" s="67">
        <v>0</v>
      </c>
      <c r="O4853" s="66"/>
      <c r="P4853" s="67"/>
      <c r="Q4853" s="67">
        <v>0</v>
      </c>
      <c r="R4853" s="46"/>
      <c r="S4853" s="46"/>
      <c r="T4853" s="46"/>
      <c r="U4853" s="46"/>
      <c r="V4853" s="46"/>
      <c r="W4853" s="46"/>
      <c r="X4853" s="28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</row>
    <row r="4854" spans="1:47" s="73" customFormat="1" ht="14" customHeight="1" x14ac:dyDescent="0.2">
      <c r="A4854" s="46">
        <v>4852</v>
      </c>
      <c r="B4854" s="63">
        <v>-81.27825</v>
      </c>
      <c r="C4854" s="63">
        <v>25.166983333333334</v>
      </c>
      <c r="D4854" s="71">
        <v>61</v>
      </c>
      <c r="E4854" s="72">
        <v>0</v>
      </c>
      <c r="F4854" s="64">
        <v>39835</v>
      </c>
      <c r="G4854" s="65">
        <v>0.72430555555555554</v>
      </c>
      <c r="H4854" s="66">
        <v>16.55</v>
      </c>
      <c r="I4854" s="66">
        <v>36.494999999999997</v>
      </c>
      <c r="J4854" s="67">
        <v>1.260425195428752</v>
      </c>
      <c r="K4854" s="67">
        <v>0.71659774048743852</v>
      </c>
      <c r="L4854" s="67">
        <v>0</v>
      </c>
      <c r="M4854" s="67">
        <v>0.08</v>
      </c>
      <c r="N4854" s="67">
        <v>0</v>
      </c>
      <c r="O4854" s="66"/>
      <c r="P4854" s="67"/>
      <c r="Q4854" s="67">
        <v>0</v>
      </c>
      <c r="R4854" s="46"/>
      <c r="S4854" s="46"/>
      <c r="T4854" s="46"/>
      <c r="U4854" s="46"/>
      <c r="V4854" s="46"/>
      <c r="W4854" s="46"/>
      <c r="X4854" s="28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</row>
    <row r="4855" spans="1:47" s="73" customFormat="1" ht="14" customHeight="1" x14ac:dyDescent="0.2">
      <c r="A4855" s="46">
        <v>4853</v>
      </c>
      <c r="B4855" s="63">
        <v>-81.335683333333336</v>
      </c>
      <c r="C4855" s="63">
        <v>25.165800000000001</v>
      </c>
      <c r="D4855" s="71">
        <v>60</v>
      </c>
      <c r="E4855" s="72">
        <v>0</v>
      </c>
      <c r="F4855" s="64">
        <v>39835</v>
      </c>
      <c r="G4855" s="65">
        <v>0.74375000000000002</v>
      </c>
      <c r="H4855" s="66">
        <v>17.073</v>
      </c>
      <c r="I4855" s="66">
        <v>36.478499999999997</v>
      </c>
      <c r="J4855" s="67">
        <v>2.4316018466254077</v>
      </c>
      <c r="K4855" s="67">
        <v>0.90595300217934338</v>
      </c>
      <c r="L4855" s="67">
        <v>0</v>
      </c>
      <c r="M4855" s="67">
        <v>0</v>
      </c>
      <c r="N4855" s="67">
        <v>0</v>
      </c>
      <c r="O4855" s="66"/>
      <c r="P4855" s="67"/>
      <c r="Q4855" s="67">
        <v>0</v>
      </c>
      <c r="R4855" s="46"/>
      <c r="S4855" s="46"/>
      <c r="T4855" s="46"/>
      <c r="U4855" s="46"/>
      <c r="V4855" s="46"/>
      <c r="W4855" s="46"/>
      <c r="X4855" s="28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</row>
    <row r="4856" spans="1:47" s="73" customFormat="1" ht="14" customHeight="1" x14ac:dyDescent="0.2">
      <c r="A4856" s="46">
        <v>4854</v>
      </c>
      <c r="B4856" s="63">
        <v>-81.500799999999998</v>
      </c>
      <c r="C4856" s="63">
        <v>25.168566666666667</v>
      </c>
      <c r="D4856" s="71">
        <v>59</v>
      </c>
      <c r="E4856" s="72">
        <v>0</v>
      </c>
      <c r="F4856" s="64">
        <v>39835</v>
      </c>
      <c r="G4856" s="65">
        <v>0.81944444444444453</v>
      </c>
      <c r="H4856" s="66">
        <v>18.032</v>
      </c>
      <c r="I4856" s="66">
        <v>36.213000000000001</v>
      </c>
      <c r="J4856" s="67">
        <v>2.0316673323778076</v>
      </c>
      <c r="K4856" s="67">
        <v>0.78114288884081251</v>
      </c>
      <c r="L4856" s="67">
        <v>0</v>
      </c>
      <c r="M4856" s="67">
        <v>0</v>
      </c>
      <c r="N4856" s="67">
        <v>0</v>
      </c>
      <c r="O4856" s="66"/>
      <c r="P4856" s="67"/>
      <c r="Q4856" s="67">
        <v>0</v>
      </c>
      <c r="R4856" s="46"/>
      <c r="S4856" s="46"/>
      <c r="T4856" s="46"/>
      <c r="U4856" s="46"/>
      <c r="V4856" s="46"/>
      <c r="W4856" s="46"/>
      <c r="X4856" s="28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</row>
    <row r="4857" spans="1:47" s="73" customFormat="1" ht="14" customHeight="1" x14ac:dyDescent="0.2">
      <c r="A4857" s="46">
        <v>4855</v>
      </c>
      <c r="B4857" s="63">
        <v>-81.652366666666666</v>
      </c>
      <c r="C4857" s="63">
        <v>25.167233333333332</v>
      </c>
      <c r="D4857" s="71">
        <v>58</v>
      </c>
      <c r="E4857" s="72">
        <v>0</v>
      </c>
      <c r="F4857" s="64">
        <v>39836</v>
      </c>
      <c r="G4857" s="65">
        <v>3.3333333333333333E-2</v>
      </c>
      <c r="H4857" s="66">
        <v>18.499333333333333</v>
      </c>
      <c r="I4857" s="66">
        <v>36.386666666666663</v>
      </c>
      <c r="J4857" s="67">
        <v>1.9192646846892718</v>
      </c>
      <c r="K4857" s="67">
        <v>0.77569244319799291</v>
      </c>
      <c r="L4857" s="67">
        <v>0.9</v>
      </c>
      <c r="M4857" s="67">
        <v>0</v>
      </c>
      <c r="N4857" s="67">
        <v>0</v>
      </c>
      <c r="O4857" s="66"/>
      <c r="P4857" s="67"/>
      <c r="Q4857" s="67">
        <v>0</v>
      </c>
      <c r="R4857" s="46"/>
      <c r="S4857" s="46"/>
      <c r="T4857" s="46"/>
      <c r="U4857" s="46"/>
      <c r="V4857" s="46"/>
      <c r="W4857" s="46"/>
      <c r="X4857" s="28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</row>
    <row r="4858" spans="1:47" s="73" customFormat="1" ht="14" customHeight="1" x14ac:dyDescent="0.2">
      <c r="A4858" s="46">
        <v>4856</v>
      </c>
      <c r="B4858" s="63">
        <v>-81.262933333333336</v>
      </c>
      <c r="C4858" s="63">
        <v>25.352483333333332</v>
      </c>
      <c r="D4858" s="71">
        <v>57</v>
      </c>
      <c r="E4858" s="72">
        <v>0</v>
      </c>
      <c r="F4858" s="64">
        <v>39836</v>
      </c>
      <c r="G4858" s="65">
        <v>0.125</v>
      </c>
      <c r="H4858" s="66">
        <v>16.407</v>
      </c>
      <c r="I4858" s="66">
        <v>36.531999999999996</v>
      </c>
      <c r="J4858" s="67">
        <v>2.0165119192063199</v>
      </c>
      <c r="K4858" s="67">
        <v>0.43938244657525216</v>
      </c>
      <c r="L4858" s="67">
        <v>0.79</v>
      </c>
      <c r="M4858" s="67">
        <v>0.03</v>
      </c>
      <c r="N4858" s="67">
        <v>0.05</v>
      </c>
      <c r="O4858" s="66"/>
      <c r="P4858" s="67"/>
      <c r="Q4858" s="67">
        <v>0</v>
      </c>
      <c r="R4858" s="46"/>
      <c r="S4858" s="46"/>
      <c r="T4858" s="46"/>
      <c r="U4858" s="46"/>
      <c r="V4858" s="46"/>
      <c r="W4858" s="46"/>
      <c r="X4858" s="28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</row>
    <row r="4859" spans="1:47" s="73" customFormat="1" ht="14" customHeight="1" x14ac:dyDescent="0.2">
      <c r="A4859" s="46">
        <v>4857</v>
      </c>
      <c r="B4859" s="63">
        <v>-81.22508333333333</v>
      </c>
      <c r="C4859" s="63">
        <v>25.349499999999999</v>
      </c>
      <c r="D4859" s="71">
        <v>56</v>
      </c>
      <c r="E4859" s="72">
        <v>0</v>
      </c>
      <c r="F4859" s="64">
        <v>39836</v>
      </c>
      <c r="G4859" s="65">
        <v>0.16597222222222222</v>
      </c>
      <c r="H4859" s="66">
        <v>15.935</v>
      </c>
      <c r="I4859" s="66">
        <v>36.013000000000005</v>
      </c>
      <c r="J4859" s="67">
        <v>1.4881773767002797</v>
      </c>
      <c r="K4859" s="67">
        <v>0.37584085263552824</v>
      </c>
      <c r="L4859" s="67">
        <v>0.84</v>
      </c>
      <c r="M4859" s="67">
        <v>0</v>
      </c>
      <c r="N4859" s="67">
        <v>0</v>
      </c>
      <c r="O4859" s="66"/>
      <c r="P4859" s="67"/>
      <c r="Q4859" s="67">
        <v>0</v>
      </c>
      <c r="R4859" s="46"/>
      <c r="S4859" s="46"/>
      <c r="T4859" s="46"/>
      <c r="U4859" s="46"/>
      <c r="V4859" s="46"/>
      <c r="W4859" s="46"/>
      <c r="X4859" s="28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</row>
    <row r="4860" spans="1:47" s="73" customFormat="1" ht="14" customHeight="1" x14ac:dyDescent="0.2">
      <c r="A4860" s="46">
        <v>4858</v>
      </c>
      <c r="B4860" s="63">
        <v>-81.193816666666663</v>
      </c>
      <c r="C4860" s="63">
        <v>25.3492</v>
      </c>
      <c r="D4860" s="71">
        <v>55</v>
      </c>
      <c r="E4860" s="72">
        <v>0</v>
      </c>
      <c r="F4860" s="64">
        <v>39836</v>
      </c>
      <c r="G4860" s="65">
        <v>0.18194444444444444</v>
      </c>
      <c r="H4860" s="66">
        <v>15.379</v>
      </c>
      <c r="I4860" s="66">
        <v>34.808</v>
      </c>
      <c r="J4860" s="67">
        <v>2.7149238761923913</v>
      </c>
      <c r="K4860" s="67">
        <v>0.55773718071471423</v>
      </c>
      <c r="L4860" s="67">
        <v>0.97</v>
      </c>
      <c r="M4860" s="67">
        <v>0.09</v>
      </c>
      <c r="N4860" s="67">
        <v>0.33</v>
      </c>
      <c r="O4860" s="66"/>
      <c r="P4860" s="67"/>
      <c r="Q4860" s="67">
        <v>0</v>
      </c>
      <c r="R4860" s="46"/>
      <c r="S4860" s="46"/>
      <c r="T4860" s="46"/>
      <c r="U4860" s="46"/>
      <c r="V4860" s="46"/>
      <c r="W4860" s="46"/>
      <c r="X4860" s="28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</row>
    <row r="4861" spans="1:47" s="73" customFormat="1" ht="14" customHeight="1" x14ac:dyDescent="0.2">
      <c r="A4861" s="46">
        <v>4859</v>
      </c>
      <c r="B4861" s="63">
        <v>-81.152600000000007</v>
      </c>
      <c r="C4861" s="63">
        <v>25.344999999999999</v>
      </c>
      <c r="D4861" s="71">
        <v>54</v>
      </c>
      <c r="E4861" s="72">
        <v>0</v>
      </c>
      <c r="F4861" s="64">
        <v>39836</v>
      </c>
      <c r="G4861" s="65">
        <v>0.20972222222222223</v>
      </c>
      <c r="H4861" s="66">
        <v>14.700333333333333</v>
      </c>
      <c r="I4861" s="66">
        <v>31.414999999999999</v>
      </c>
      <c r="J4861" s="67">
        <v>3.8604205217373595</v>
      </c>
      <c r="K4861" s="67">
        <v>0.98983099337112013</v>
      </c>
      <c r="L4861" s="67">
        <v>1.1000000000000001</v>
      </c>
      <c r="M4861" s="67">
        <v>0</v>
      </c>
      <c r="N4861" s="67">
        <v>4.3</v>
      </c>
      <c r="O4861" s="66"/>
      <c r="P4861" s="67"/>
      <c r="Q4861" s="67">
        <v>0</v>
      </c>
      <c r="R4861" s="46"/>
      <c r="S4861" s="46"/>
      <c r="T4861" s="46"/>
      <c r="U4861" s="46"/>
      <c r="V4861" s="46"/>
      <c r="W4861" s="46"/>
      <c r="X4861" s="28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</row>
    <row r="4862" spans="1:47" s="73" customFormat="1" ht="14" customHeight="1" x14ac:dyDescent="0.2">
      <c r="A4862" s="46">
        <v>4860</v>
      </c>
      <c r="B4862" s="63">
        <v>-81.226016666666666</v>
      </c>
      <c r="C4862" s="63">
        <v>25.452400000000001</v>
      </c>
      <c r="D4862" s="71">
        <v>53</v>
      </c>
      <c r="E4862" s="72">
        <v>0</v>
      </c>
      <c r="F4862" s="64">
        <v>39836</v>
      </c>
      <c r="G4862" s="65">
        <v>0.3034722222222222</v>
      </c>
      <c r="H4862" s="66">
        <v>14.906666666666666</v>
      </c>
      <c r="I4862" s="66">
        <v>35.146333333333331</v>
      </c>
      <c r="J4862" s="67">
        <v>3.5973057097323595</v>
      </c>
      <c r="K4862" s="67">
        <v>1.3387249555856513</v>
      </c>
      <c r="L4862" s="67">
        <v>0.95</v>
      </c>
      <c r="M4862" s="67">
        <v>0</v>
      </c>
      <c r="N4862" s="67">
        <v>0.05</v>
      </c>
      <c r="O4862" s="66"/>
      <c r="P4862" s="67"/>
      <c r="Q4862" s="67">
        <v>0</v>
      </c>
      <c r="R4862" s="46"/>
      <c r="S4862" s="46"/>
      <c r="T4862" s="46"/>
      <c r="U4862" s="46"/>
      <c r="V4862" s="46"/>
      <c r="W4862" s="46"/>
      <c r="X4862" s="28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</row>
    <row r="4863" spans="1:47" s="73" customFormat="1" ht="14" customHeight="1" x14ac:dyDescent="0.2">
      <c r="A4863" s="46">
        <v>4861</v>
      </c>
      <c r="B4863" s="63">
        <v>-81.259766666666664</v>
      </c>
      <c r="C4863" s="63">
        <v>25.453266666666668</v>
      </c>
      <c r="D4863" s="71">
        <v>52</v>
      </c>
      <c r="E4863" s="72">
        <v>0</v>
      </c>
      <c r="F4863" s="64">
        <v>39836</v>
      </c>
      <c r="G4863" s="65">
        <v>0.31736111111111115</v>
      </c>
      <c r="H4863" s="66">
        <v>15.395</v>
      </c>
      <c r="I4863" s="66">
        <v>36.268999999999998</v>
      </c>
      <c r="J4863" s="67">
        <v>2.6361999244404961</v>
      </c>
      <c r="K4863" s="67">
        <v>0.71627303744417326</v>
      </c>
      <c r="L4863" s="67">
        <v>0.53</v>
      </c>
      <c r="M4863" s="67">
        <v>0</v>
      </c>
      <c r="N4863" s="67">
        <v>0</v>
      </c>
      <c r="O4863" s="66"/>
      <c r="P4863" s="67"/>
      <c r="Q4863" s="67">
        <v>0</v>
      </c>
      <c r="R4863" s="46"/>
      <c r="S4863" s="46"/>
      <c r="T4863" s="46"/>
      <c r="U4863" s="46"/>
      <c r="V4863" s="46"/>
      <c r="W4863" s="46"/>
      <c r="X4863" s="28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</row>
    <row r="4864" spans="1:47" s="73" customFormat="1" ht="14" customHeight="1" x14ac:dyDescent="0.2">
      <c r="A4864" s="46">
        <v>4862</v>
      </c>
      <c r="B4864" s="63">
        <v>-81.308083333333329</v>
      </c>
      <c r="C4864" s="63">
        <v>25.452566666666666</v>
      </c>
      <c r="D4864" s="71">
        <v>51</v>
      </c>
      <c r="E4864" s="72">
        <v>0</v>
      </c>
      <c r="F4864" s="64">
        <v>39836</v>
      </c>
      <c r="G4864" s="65">
        <v>0.3298611111111111</v>
      </c>
      <c r="H4864" s="66">
        <v>15.893000000000001</v>
      </c>
      <c r="I4864" s="66">
        <v>36.634</v>
      </c>
      <c r="J4864" s="67">
        <v>1.5791098557292078</v>
      </c>
      <c r="K4864" s="67">
        <v>0.9383217265070275</v>
      </c>
      <c r="L4864" s="67">
        <v>0.71</v>
      </c>
      <c r="M4864" s="67">
        <v>0.09</v>
      </c>
      <c r="N4864" s="67">
        <v>0</v>
      </c>
      <c r="O4864" s="66"/>
      <c r="P4864" s="67"/>
      <c r="Q4864" s="67">
        <v>0</v>
      </c>
      <c r="R4864" s="46"/>
      <c r="S4864" s="46"/>
      <c r="T4864" s="46"/>
      <c r="U4864" s="46"/>
      <c r="V4864" s="46"/>
      <c r="W4864" s="46"/>
      <c r="X4864" s="28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</row>
    <row r="4865" spans="1:47" s="73" customFormat="1" ht="14" customHeight="1" x14ac:dyDescent="0.2">
      <c r="A4865" s="46">
        <v>4863</v>
      </c>
      <c r="B4865" s="63">
        <v>-81.349999999999994</v>
      </c>
      <c r="C4865" s="63">
        <v>25.452766666666665</v>
      </c>
      <c r="D4865" s="71">
        <v>50</v>
      </c>
      <c r="E4865" s="72">
        <v>0</v>
      </c>
      <c r="F4865" s="64">
        <v>39836</v>
      </c>
      <c r="G4865" s="65">
        <v>0.3430555555555555</v>
      </c>
      <c r="H4865" s="66">
        <v>16.136333333333333</v>
      </c>
      <c r="I4865" s="66">
        <v>36.479000000000006</v>
      </c>
      <c r="J4865" s="67">
        <v>2.1600673606362477</v>
      </c>
      <c r="K4865" s="67">
        <v>1.1211716112918115</v>
      </c>
      <c r="L4865" s="67">
        <v>0.51</v>
      </c>
      <c r="M4865" s="67">
        <v>0.06</v>
      </c>
      <c r="N4865" s="67">
        <v>0.02</v>
      </c>
      <c r="O4865" s="66"/>
      <c r="P4865" s="67"/>
      <c r="Q4865" s="67">
        <v>0</v>
      </c>
      <c r="R4865" s="46"/>
      <c r="S4865" s="46"/>
      <c r="T4865" s="46"/>
      <c r="U4865" s="46"/>
      <c r="V4865" s="46"/>
      <c r="W4865" s="46"/>
      <c r="X4865" s="28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</row>
    <row r="4866" spans="1:47" s="73" customFormat="1" ht="14" customHeight="1" x14ac:dyDescent="0.2">
      <c r="A4866" s="46">
        <v>4864</v>
      </c>
      <c r="B4866" s="63">
        <v>-81.294016666666664</v>
      </c>
      <c r="C4866" s="63">
        <v>25.582000000000001</v>
      </c>
      <c r="D4866" s="71">
        <v>49</v>
      </c>
      <c r="E4866" s="72">
        <v>0</v>
      </c>
      <c r="F4866" s="64">
        <v>39836</v>
      </c>
      <c r="G4866" s="65">
        <v>0.39652777777777781</v>
      </c>
      <c r="H4866" s="66">
        <v>14.452666666666667</v>
      </c>
      <c r="I4866" s="66">
        <v>36.18566666666667</v>
      </c>
      <c r="J4866" s="67">
        <v>4.8806043528180796</v>
      </c>
      <c r="K4866" s="67">
        <v>2.0811817511438542</v>
      </c>
      <c r="L4866" s="67">
        <v>0.76</v>
      </c>
      <c r="M4866" s="67">
        <v>0.1</v>
      </c>
      <c r="N4866" s="67">
        <v>0.15</v>
      </c>
      <c r="O4866" s="66"/>
      <c r="P4866" s="67"/>
      <c r="Q4866" s="67">
        <v>0</v>
      </c>
      <c r="R4866" s="46"/>
      <c r="S4866" s="46"/>
      <c r="T4866" s="46"/>
      <c r="U4866" s="46"/>
      <c r="V4866" s="46"/>
      <c r="W4866" s="46"/>
      <c r="X4866" s="28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</row>
    <row r="4867" spans="1:47" s="73" customFormat="1" ht="14" customHeight="1" x14ac:dyDescent="0.2">
      <c r="A4867" s="46">
        <v>4865</v>
      </c>
      <c r="B4867" s="63">
        <v>-81.328749999999999</v>
      </c>
      <c r="C4867" s="63">
        <v>25.583733333333335</v>
      </c>
      <c r="D4867" s="71">
        <v>48</v>
      </c>
      <c r="E4867" s="72">
        <v>0</v>
      </c>
      <c r="F4867" s="64">
        <v>39836</v>
      </c>
      <c r="G4867" s="65">
        <v>0.41249999999999998</v>
      </c>
      <c r="H4867" s="66">
        <v>14.934000000000001</v>
      </c>
      <c r="I4867" s="66">
        <v>36.621000000000002</v>
      </c>
      <c r="J4867" s="67">
        <v>1.1748251765897919</v>
      </c>
      <c r="K4867" s="67">
        <v>1.4532490776558384</v>
      </c>
      <c r="L4867" s="67">
        <v>0</v>
      </c>
      <c r="M4867" s="67">
        <v>7.0000000000000007E-2</v>
      </c>
      <c r="N4867" s="67">
        <v>0.26</v>
      </c>
      <c r="O4867" s="66"/>
      <c r="P4867" s="67"/>
      <c r="Q4867" s="67">
        <v>0</v>
      </c>
      <c r="R4867" s="46"/>
      <c r="S4867" s="46"/>
      <c r="T4867" s="46"/>
      <c r="U4867" s="46"/>
      <c r="V4867" s="46"/>
      <c r="W4867" s="46"/>
      <c r="X4867" s="28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</row>
    <row r="4868" spans="1:47" s="73" customFormat="1" ht="14" customHeight="1" x14ac:dyDescent="0.2">
      <c r="A4868" s="46">
        <v>4866</v>
      </c>
      <c r="B4868" s="63">
        <v>-81.366669999999999</v>
      </c>
      <c r="C4868" s="63">
        <v>25.58333</v>
      </c>
      <c r="D4868" s="71">
        <v>47</v>
      </c>
      <c r="E4868" s="72">
        <v>0</v>
      </c>
      <c r="F4868" s="64">
        <v>39836</v>
      </c>
      <c r="G4868" s="65">
        <v>0.4236111111111111</v>
      </c>
      <c r="H4868" s="99">
        <v>15.257899999999999</v>
      </c>
      <c r="I4868" s="99">
        <v>36.256700000000002</v>
      </c>
      <c r="J4868" s="67">
        <v>2.5837172899392322</v>
      </c>
      <c r="K4868" s="67">
        <v>2.6520431306761401</v>
      </c>
      <c r="L4868" s="67">
        <v>0.5</v>
      </c>
      <c r="M4868" s="67">
        <v>0</v>
      </c>
      <c r="N4868" s="67">
        <v>0.35</v>
      </c>
      <c r="O4868" s="66"/>
      <c r="P4868" s="67"/>
      <c r="Q4868" s="67">
        <v>0</v>
      </c>
      <c r="R4868" s="76"/>
      <c r="S4868" s="76"/>
      <c r="T4868" s="76"/>
      <c r="U4868" s="76"/>
      <c r="V4868" s="76"/>
      <c r="W4868" s="76"/>
      <c r="X4868" s="76"/>
      <c r="Y4868" s="76"/>
      <c r="Z4868" s="76"/>
      <c r="AA4868" s="76"/>
      <c r="AB4868" s="76"/>
      <c r="AC4868" s="76"/>
      <c r="AD4868" s="76"/>
      <c r="AE4868" s="76"/>
      <c r="AF4868" s="76"/>
      <c r="AG4868" s="76"/>
      <c r="AH4868" s="76"/>
      <c r="AI4868" s="76"/>
      <c r="AJ4868" s="76"/>
      <c r="AK4868" s="76"/>
      <c r="AL4868" s="76"/>
      <c r="AM4868" s="76"/>
      <c r="AN4868" s="76"/>
      <c r="AO4868" s="76"/>
      <c r="AP4868" s="76"/>
      <c r="AQ4868" s="76"/>
      <c r="AR4868" s="76"/>
      <c r="AS4868" s="76"/>
      <c r="AT4868" s="76"/>
      <c r="AU4868" s="76"/>
    </row>
    <row r="4869" spans="1:47" s="73" customFormat="1" ht="14" customHeight="1" x14ac:dyDescent="0.2">
      <c r="A4869" s="46">
        <v>4867</v>
      </c>
      <c r="B4869" s="63">
        <v>-81.408733333333331</v>
      </c>
      <c r="C4869" s="63">
        <v>25.583666666666666</v>
      </c>
      <c r="D4869" s="71">
        <v>46</v>
      </c>
      <c r="E4869" s="72">
        <v>0</v>
      </c>
      <c r="F4869" s="64">
        <v>39836</v>
      </c>
      <c r="G4869" s="65">
        <v>0.43194444444444446</v>
      </c>
      <c r="H4869" s="66">
        <v>15.842000000000001</v>
      </c>
      <c r="I4869" s="66">
        <v>36.139000000000003</v>
      </c>
      <c r="J4869" s="67">
        <v>2.2396332797865597</v>
      </c>
      <c r="K4869" s="67">
        <v>2.4170557181099781</v>
      </c>
      <c r="L4869" s="67">
        <v>1.8</v>
      </c>
      <c r="M4869" s="67">
        <v>0.05</v>
      </c>
      <c r="N4869" s="67">
        <v>0</v>
      </c>
      <c r="O4869" s="66"/>
      <c r="P4869" s="67"/>
      <c r="Q4869" s="67">
        <v>0.1</v>
      </c>
      <c r="R4869" s="46"/>
      <c r="S4869" s="46"/>
      <c r="T4869" s="46"/>
      <c r="U4869" s="46"/>
      <c r="V4869" s="46"/>
      <c r="W4869" s="46"/>
      <c r="X4869" s="28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</row>
    <row r="4870" spans="1:47" s="73" customFormat="1" ht="14" customHeight="1" x14ac:dyDescent="0.2">
      <c r="A4870" s="46">
        <v>4868</v>
      </c>
      <c r="B4870" s="63">
        <v>-81.469516666666664</v>
      </c>
      <c r="C4870" s="63">
        <v>25.583300000000001</v>
      </c>
      <c r="D4870" s="71">
        <v>45</v>
      </c>
      <c r="E4870" s="72">
        <v>0</v>
      </c>
      <c r="F4870" s="64">
        <v>39836</v>
      </c>
      <c r="G4870" s="65">
        <v>0.4465277777777778</v>
      </c>
      <c r="H4870" s="66">
        <v>16.407</v>
      </c>
      <c r="I4870" s="66">
        <v>36.192</v>
      </c>
      <c r="J4870" s="67">
        <v>2.5785251576489991</v>
      </c>
      <c r="K4870" s="67">
        <v>1.7376579091984015</v>
      </c>
      <c r="L4870" s="67">
        <v>1.8</v>
      </c>
      <c r="M4870" s="67">
        <v>0.14000000000000001</v>
      </c>
      <c r="N4870" s="67">
        <v>0</v>
      </c>
      <c r="O4870" s="66"/>
      <c r="P4870" s="67"/>
      <c r="Q4870" s="67">
        <v>0</v>
      </c>
      <c r="R4870" s="46"/>
      <c r="S4870" s="46"/>
      <c r="T4870" s="46"/>
      <c r="U4870" s="46"/>
      <c r="V4870" s="46"/>
      <c r="W4870" s="46"/>
      <c r="X4870" s="28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</row>
    <row r="4871" spans="1:47" s="73" customFormat="1" ht="14" customHeight="1" x14ac:dyDescent="0.2">
      <c r="A4871" s="46">
        <v>4869</v>
      </c>
      <c r="B4871" s="63">
        <v>-81.48096666666666</v>
      </c>
      <c r="C4871" s="63">
        <v>25.782869999999999</v>
      </c>
      <c r="D4871" s="71">
        <v>39</v>
      </c>
      <c r="E4871" s="72">
        <v>0</v>
      </c>
      <c r="F4871" s="64">
        <v>39836</v>
      </c>
      <c r="G4871" s="65">
        <v>0.50902777777777775</v>
      </c>
      <c r="H4871" s="66">
        <v>13.762333333333332</v>
      </c>
      <c r="I4871" s="66">
        <v>36.69533333333333</v>
      </c>
      <c r="J4871" s="67">
        <v>2.2190050785253677</v>
      </c>
      <c r="K4871" s="67">
        <v>1.2289438070707797</v>
      </c>
      <c r="L4871" s="67">
        <v>1.8</v>
      </c>
      <c r="M4871" s="67">
        <v>0.35</v>
      </c>
      <c r="N4871" s="67">
        <v>0.06</v>
      </c>
      <c r="O4871" s="66"/>
      <c r="P4871" s="67"/>
      <c r="Q4871" s="67">
        <v>17</v>
      </c>
      <c r="R4871" s="46"/>
      <c r="S4871" s="46"/>
      <c r="T4871" s="46"/>
      <c r="U4871" s="46"/>
      <c r="V4871" s="46"/>
      <c r="W4871" s="46"/>
      <c r="X4871" s="28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</row>
    <row r="4872" spans="1:47" s="73" customFormat="1" ht="14" customHeight="1" x14ac:dyDescent="0.2">
      <c r="A4872" s="46">
        <v>4870</v>
      </c>
      <c r="B4872" s="63">
        <v>-81.522283333333334</v>
      </c>
      <c r="C4872" s="63">
        <v>25.760766666666665</v>
      </c>
      <c r="D4872" s="71">
        <v>40</v>
      </c>
      <c r="E4872" s="72">
        <v>0</v>
      </c>
      <c r="F4872" s="64">
        <v>39836</v>
      </c>
      <c r="G4872" s="65">
        <v>0.52638888888888891</v>
      </c>
      <c r="H4872" s="66">
        <v>14.702</v>
      </c>
      <c r="I4872" s="66">
        <v>36.170999999999999</v>
      </c>
      <c r="J4872" s="67">
        <v>1.8746404125732239</v>
      </c>
      <c r="K4872" s="67">
        <v>1.2085606082189182</v>
      </c>
      <c r="L4872" s="67">
        <v>1.7</v>
      </c>
      <c r="M4872" s="67">
        <v>0.17</v>
      </c>
      <c r="N4872" s="67">
        <v>0.02</v>
      </c>
      <c r="O4872" s="66"/>
      <c r="P4872" s="67"/>
      <c r="Q4872" s="67">
        <v>0</v>
      </c>
      <c r="R4872" s="46"/>
      <c r="S4872" s="46"/>
      <c r="T4872" s="46"/>
      <c r="U4872" s="46"/>
      <c r="V4872" s="46"/>
      <c r="W4872" s="46"/>
      <c r="X4872" s="28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</row>
    <row r="4873" spans="1:47" s="73" customFormat="1" ht="14" customHeight="1" x14ac:dyDescent="0.2">
      <c r="A4873" s="46">
        <v>4871</v>
      </c>
      <c r="B4873" s="63">
        <v>-81.575816666666668</v>
      </c>
      <c r="C4873" s="63">
        <v>25.733283333333333</v>
      </c>
      <c r="D4873" s="71">
        <v>41</v>
      </c>
      <c r="E4873" s="72">
        <v>0</v>
      </c>
      <c r="F4873" s="64">
        <v>39836</v>
      </c>
      <c r="G4873" s="65">
        <v>0.54305555555555551</v>
      </c>
      <c r="H4873" s="66">
        <v>15.066000000000001</v>
      </c>
      <c r="I4873" s="66">
        <v>36.137999999999998</v>
      </c>
      <c r="J4873" s="67">
        <v>2.1276516157972316</v>
      </c>
      <c r="K4873" s="67">
        <v>1.862197727426953</v>
      </c>
      <c r="L4873" s="67">
        <v>2.1</v>
      </c>
      <c r="M4873" s="67">
        <v>0.21</v>
      </c>
      <c r="N4873" s="67">
        <v>0.02</v>
      </c>
      <c r="O4873" s="66"/>
      <c r="P4873" s="67"/>
      <c r="Q4873" s="67">
        <v>0</v>
      </c>
      <c r="R4873" s="46"/>
      <c r="S4873" s="46"/>
      <c r="T4873" s="46"/>
      <c r="U4873" s="46"/>
      <c r="V4873" s="46"/>
      <c r="W4873" s="46"/>
      <c r="X4873" s="28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</row>
    <row r="4874" spans="1:47" s="73" customFormat="1" ht="14" customHeight="1" x14ac:dyDescent="0.2">
      <c r="A4874" s="46">
        <v>4872</v>
      </c>
      <c r="B4874" s="63">
        <v>-81.718500000000006</v>
      </c>
      <c r="C4874" s="63">
        <v>25.654666666666667</v>
      </c>
      <c r="D4874" s="71">
        <v>42</v>
      </c>
      <c r="E4874" s="72">
        <v>0</v>
      </c>
      <c r="F4874" s="64">
        <v>39836</v>
      </c>
      <c r="G4874" s="65">
        <v>0.58958333333333335</v>
      </c>
      <c r="H4874" s="66">
        <v>16.792333333333332</v>
      </c>
      <c r="I4874" s="66">
        <v>36.105666666666671</v>
      </c>
      <c r="J4874" s="67">
        <v>2.6947166586304077</v>
      </c>
      <c r="K4874" s="67">
        <v>1.212337157000229</v>
      </c>
      <c r="L4874" s="67">
        <v>0.43</v>
      </c>
      <c r="M4874" s="67">
        <v>0.16</v>
      </c>
      <c r="N4874" s="67">
        <v>0</v>
      </c>
      <c r="O4874" s="66"/>
      <c r="P4874" s="67"/>
      <c r="Q4874" s="67">
        <v>2.2999999999999998</v>
      </c>
      <c r="R4874" s="46"/>
      <c r="S4874" s="46"/>
      <c r="T4874" s="46"/>
      <c r="U4874" s="46"/>
      <c r="V4874" s="46"/>
      <c r="W4874" s="46"/>
      <c r="X4874" s="28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</row>
    <row r="4875" spans="1:47" s="73" customFormat="1" ht="14" customHeight="1" x14ac:dyDescent="0.2">
      <c r="A4875" s="46">
        <v>4873</v>
      </c>
      <c r="B4875" s="63">
        <v>-82.764516666666665</v>
      </c>
      <c r="C4875" s="63">
        <v>26.386166666666668</v>
      </c>
      <c r="D4875" s="71" t="s">
        <v>38</v>
      </c>
      <c r="E4875" s="72">
        <v>0</v>
      </c>
      <c r="F4875" s="64">
        <v>39836</v>
      </c>
      <c r="G4875" s="65">
        <v>0.96111111111111114</v>
      </c>
      <c r="H4875" s="66">
        <v>18.709</v>
      </c>
      <c r="I4875" s="66">
        <v>36.573333333333331</v>
      </c>
      <c r="J4875" s="67">
        <v>0.64705194568269586</v>
      </c>
      <c r="K4875" s="67">
        <v>0.20365345269965279</v>
      </c>
      <c r="L4875" s="67">
        <v>0</v>
      </c>
      <c r="M4875" s="67">
        <v>0</v>
      </c>
      <c r="N4875" s="67">
        <v>0</v>
      </c>
      <c r="O4875" s="66"/>
      <c r="P4875" s="67"/>
      <c r="Q4875" s="67">
        <v>0</v>
      </c>
      <c r="R4875" s="46"/>
      <c r="S4875" s="46"/>
      <c r="T4875" s="46"/>
      <c r="U4875" s="46"/>
      <c r="V4875" s="46"/>
      <c r="W4875" s="46"/>
      <c r="X4875" s="28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</row>
    <row r="4876" spans="1:47" s="73" customFormat="1" ht="14" customHeight="1" x14ac:dyDescent="0.2">
      <c r="A4876" s="46">
        <v>4874</v>
      </c>
      <c r="B4876" s="63">
        <v>-82.613933333333335</v>
      </c>
      <c r="C4876" s="63">
        <v>26.472066666666667</v>
      </c>
      <c r="D4876" s="71" t="s">
        <v>37</v>
      </c>
      <c r="E4876" s="72">
        <v>0</v>
      </c>
      <c r="F4876" s="64">
        <v>39837</v>
      </c>
      <c r="G4876" s="65">
        <v>9.7222222222222224E-3</v>
      </c>
      <c r="H4876" s="66">
        <v>18.732999999999997</v>
      </c>
      <c r="I4876" s="66">
        <v>36.631</v>
      </c>
      <c r="J4876" s="67">
        <v>0.43066632428978402</v>
      </c>
      <c r="K4876" s="67">
        <v>0.15859914236699402</v>
      </c>
      <c r="L4876" s="67">
        <v>0</v>
      </c>
      <c r="M4876" s="67">
        <v>0</v>
      </c>
      <c r="N4876" s="67">
        <v>0</v>
      </c>
      <c r="O4876" s="66"/>
      <c r="P4876" s="67"/>
      <c r="Q4876" s="67">
        <v>0</v>
      </c>
      <c r="R4876" s="46"/>
      <c r="S4876" s="46"/>
      <c r="T4876" s="46"/>
      <c r="U4876" s="46"/>
      <c r="V4876" s="46"/>
      <c r="W4876" s="46"/>
      <c r="X4876" s="28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</row>
    <row r="4877" spans="1:47" s="73" customFormat="1" ht="14" customHeight="1" x14ac:dyDescent="0.2">
      <c r="A4877" s="46">
        <v>4875</v>
      </c>
      <c r="B4877" s="63">
        <v>-82.466700000000003</v>
      </c>
      <c r="C4877" s="63">
        <v>26.552483333333335</v>
      </c>
      <c r="D4877" s="71" t="s">
        <v>36</v>
      </c>
      <c r="E4877" s="72">
        <v>0</v>
      </c>
      <c r="F4877" s="64">
        <v>39837</v>
      </c>
      <c r="G4877" s="65">
        <v>0.05</v>
      </c>
      <c r="H4877" s="66">
        <v>18.052999999999997</v>
      </c>
      <c r="I4877" s="66">
        <v>36.664000000000001</v>
      </c>
      <c r="J4877" s="67">
        <v>0.49423486287019192</v>
      </c>
      <c r="K4877" s="67">
        <v>0.15880553720323745</v>
      </c>
      <c r="L4877" s="67">
        <v>0.42</v>
      </c>
      <c r="M4877" s="67">
        <v>0</v>
      </c>
      <c r="N4877" s="67">
        <v>0</v>
      </c>
      <c r="O4877" s="66"/>
      <c r="P4877" s="67"/>
      <c r="Q4877" s="67">
        <v>0</v>
      </c>
      <c r="R4877" s="46"/>
      <c r="S4877" s="46"/>
      <c r="T4877" s="46"/>
      <c r="U4877" s="46"/>
      <c r="V4877" s="46"/>
      <c r="W4877" s="46"/>
      <c r="X4877" s="28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</row>
    <row r="4878" spans="1:47" s="73" customFormat="1" ht="14" customHeight="1" x14ac:dyDescent="0.2">
      <c r="A4878" s="46">
        <v>4876</v>
      </c>
      <c r="B4878" s="63">
        <v>-82.331266666666664</v>
      </c>
      <c r="C4878" s="63">
        <v>26.660716666666666</v>
      </c>
      <c r="D4878" s="71" t="s">
        <v>35</v>
      </c>
      <c r="E4878" s="72">
        <v>0</v>
      </c>
      <c r="F4878" s="64">
        <v>39837</v>
      </c>
      <c r="G4878" s="65">
        <v>9.930555555555555E-2</v>
      </c>
      <c r="H4878" s="66">
        <v>16.062999999999999</v>
      </c>
      <c r="I4878" s="66">
        <v>35.775333333333329</v>
      </c>
      <c r="J4878" s="67">
        <v>1.4262927729167039</v>
      </c>
      <c r="K4878" s="67">
        <v>0.60443537008719261</v>
      </c>
      <c r="L4878" s="67">
        <v>1.6</v>
      </c>
      <c r="M4878" s="67">
        <v>0.01</v>
      </c>
      <c r="N4878" s="67">
        <v>0</v>
      </c>
      <c r="O4878" s="66"/>
      <c r="P4878" s="67"/>
      <c r="Q4878" s="67">
        <v>0</v>
      </c>
      <c r="R4878" s="46"/>
      <c r="S4878" s="46"/>
      <c r="T4878" s="46"/>
      <c r="U4878" s="46"/>
      <c r="V4878" s="46"/>
      <c r="W4878" s="46"/>
      <c r="X4878" s="28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</row>
    <row r="4879" spans="1:47" s="73" customFormat="1" ht="14" customHeight="1" x14ac:dyDescent="0.2">
      <c r="A4879" s="46">
        <v>4877</v>
      </c>
      <c r="B4879" s="63">
        <v>-82.251000000000005</v>
      </c>
      <c r="C4879" s="63">
        <v>26.717566666666666</v>
      </c>
      <c r="D4879" s="71" t="s">
        <v>34</v>
      </c>
      <c r="E4879" s="72">
        <v>0</v>
      </c>
      <c r="F4879" s="64">
        <v>39837</v>
      </c>
      <c r="G4879" s="65">
        <v>0.12708333333333333</v>
      </c>
      <c r="H4879" s="66">
        <v>15.429</v>
      </c>
      <c r="I4879" s="66">
        <v>35.665999999999997</v>
      </c>
      <c r="J4879" s="67">
        <v>1.089505813550304</v>
      </c>
      <c r="K4879" s="67">
        <v>0.77003698186152836</v>
      </c>
      <c r="L4879" s="67">
        <v>1.9</v>
      </c>
      <c r="M4879" s="67">
        <v>0.12</v>
      </c>
      <c r="N4879" s="67">
        <v>0.44</v>
      </c>
      <c r="O4879" s="66"/>
      <c r="P4879" s="67"/>
      <c r="Q4879" s="67">
        <v>0</v>
      </c>
      <c r="R4879" s="46"/>
      <c r="S4879" s="46"/>
      <c r="T4879" s="46"/>
      <c r="U4879" s="46"/>
      <c r="V4879" s="46"/>
      <c r="W4879" s="46"/>
      <c r="X4879" s="28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</row>
    <row r="4880" spans="1:47" s="73" customFormat="1" ht="14" customHeight="1" x14ac:dyDescent="0.2">
      <c r="A4880" s="46">
        <v>4878</v>
      </c>
      <c r="B4880" s="63">
        <v>-82.218000000000004</v>
      </c>
      <c r="C4880" s="63">
        <v>26.182916666666667</v>
      </c>
      <c r="D4880" s="71" t="s">
        <v>39</v>
      </c>
      <c r="E4880" s="72">
        <v>0</v>
      </c>
      <c r="F4880" s="64">
        <v>39837</v>
      </c>
      <c r="G4880" s="65">
        <v>0.2902777777777778</v>
      </c>
      <c r="H4880" s="66">
        <v>17.548999999999999</v>
      </c>
      <c r="I4880" s="66">
        <v>36.517666666666663</v>
      </c>
      <c r="J4880" s="67">
        <v>0.94426643732354387</v>
      </c>
      <c r="K4880" s="67">
        <v>0.360322551515323</v>
      </c>
      <c r="L4880" s="67">
        <v>0.17</v>
      </c>
      <c r="M4880" s="67">
        <v>0</v>
      </c>
      <c r="N4880" s="67">
        <v>0</v>
      </c>
      <c r="O4880" s="66"/>
      <c r="P4880" s="67"/>
      <c r="Q4880" s="67">
        <v>0</v>
      </c>
      <c r="R4880" s="46"/>
      <c r="S4880" s="46"/>
      <c r="T4880" s="46"/>
      <c r="U4880" s="46"/>
      <c r="V4880" s="46"/>
      <c r="W4880" s="46"/>
      <c r="X4880" s="28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</row>
    <row r="4881" spans="1:47" s="73" customFormat="1" ht="14" customHeight="1" x14ac:dyDescent="0.2">
      <c r="A4881" s="46">
        <v>4879</v>
      </c>
      <c r="B4881" s="63">
        <v>-82.130449999999996</v>
      </c>
      <c r="C4881" s="63">
        <v>26.258749999999999</v>
      </c>
      <c r="D4881" s="71" t="s">
        <v>33</v>
      </c>
      <c r="E4881" s="72">
        <v>0</v>
      </c>
      <c r="F4881" s="64">
        <v>39837</v>
      </c>
      <c r="G4881" s="65">
        <v>0.32708333333333334</v>
      </c>
      <c r="H4881" s="66">
        <v>16.645</v>
      </c>
      <c r="I4881" s="66">
        <v>36.168999999999997</v>
      </c>
      <c r="J4881" s="67">
        <v>1.806441053301528</v>
      </c>
      <c r="K4881" s="67">
        <v>0.52526002108972281</v>
      </c>
      <c r="L4881" s="67">
        <v>0.59</v>
      </c>
      <c r="M4881" s="67">
        <v>0</v>
      </c>
      <c r="N4881" s="67">
        <v>0</v>
      </c>
      <c r="O4881" s="66"/>
      <c r="P4881" s="67"/>
      <c r="Q4881" s="67">
        <v>0</v>
      </c>
      <c r="R4881" s="46"/>
      <c r="S4881" s="46"/>
      <c r="T4881" s="46"/>
      <c r="U4881" s="46"/>
      <c r="V4881" s="46"/>
      <c r="W4881" s="46"/>
      <c r="X4881" s="28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</row>
    <row r="4882" spans="1:47" s="73" customFormat="1" ht="14" customHeight="1" x14ac:dyDescent="0.2">
      <c r="A4882" s="46">
        <v>4880</v>
      </c>
      <c r="B4882" s="63">
        <v>-82.042816666666667</v>
      </c>
      <c r="C4882" s="63">
        <v>26.341449999999998</v>
      </c>
      <c r="D4882" s="71" t="s">
        <v>32</v>
      </c>
      <c r="E4882" s="72">
        <v>0</v>
      </c>
      <c r="F4882" s="64">
        <v>39837</v>
      </c>
      <c r="G4882" s="65">
        <v>0.3576388888888889</v>
      </c>
      <c r="H4882" s="66">
        <v>15.904999999999999</v>
      </c>
      <c r="I4882" s="66">
        <v>35.957999999999998</v>
      </c>
      <c r="J4882" s="67">
        <v>1.3808265334022398</v>
      </c>
      <c r="K4882" s="67">
        <v>0.70770929778634062</v>
      </c>
      <c r="L4882" s="67">
        <v>1.3</v>
      </c>
      <c r="M4882" s="67">
        <v>0.09</v>
      </c>
      <c r="N4882" s="67">
        <v>0.11</v>
      </c>
      <c r="O4882" s="66"/>
      <c r="P4882" s="67"/>
      <c r="Q4882" s="67">
        <v>0</v>
      </c>
      <c r="R4882" s="46"/>
      <c r="S4882" s="46"/>
      <c r="T4882" s="46"/>
      <c r="U4882" s="46"/>
      <c r="V4882" s="46"/>
      <c r="W4882" s="46"/>
      <c r="X4882" s="28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</row>
    <row r="4883" spans="1:47" s="73" customFormat="1" ht="14" customHeight="1" x14ac:dyDescent="0.2">
      <c r="A4883" s="46">
        <v>4881</v>
      </c>
      <c r="B4883" s="63">
        <v>-82.000050000000002</v>
      </c>
      <c r="C4883" s="63">
        <v>26.383133333333333</v>
      </c>
      <c r="D4883" s="71" t="s">
        <v>31</v>
      </c>
      <c r="E4883" s="72">
        <v>0</v>
      </c>
      <c r="F4883" s="64">
        <v>39837</v>
      </c>
      <c r="G4883" s="65">
        <v>0.37291666666666662</v>
      </c>
      <c r="H4883" s="66">
        <v>15.773</v>
      </c>
      <c r="I4883" s="66">
        <v>35.966000000000001</v>
      </c>
      <c r="J4883" s="67">
        <v>1.2259045320936957</v>
      </c>
      <c r="K4883" s="67">
        <v>0.76529061124841702</v>
      </c>
      <c r="L4883" s="67">
        <v>1.5</v>
      </c>
      <c r="M4883" s="67">
        <v>7.0000000000000007E-2</v>
      </c>
      <c r="N4883" s="67">
        <v>0.12</v>
      </c>
      <c r="O4883" s="66"/>
      <c r="P4883" s="67"/>
      <c r="Q4883" s="67">
        <v>0</v>
      </c>
      <c r="R4883" s="46"/>
      <c r="S4883" s="46"/>
      <c r="T4883" s="46"/>
      <c r="U4883" s="46"/>
      <c r="V4883" s="46"/>
      <c r="W4883" s="46"/>
      <c r="X4883" s="28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</row>
    <row r="4884" spans="1:47" s="73" customFormat="1" ht="14" customHeight="1" x14ac:dyDescent="0.2">
      <c r="A4884" s="46">
        <v>4882</v>
      </c>
      <c r="B4884" s="63">
        <v>-81.960066666666663</v>
      </c>
      <c r="C4884" s="63">
        <v>26.424766666666667</v>
      </c>
      <c r="D4884" s="71" t="s">
        <v>30</v>
      </c>
      <c r="E4884" s="72">
        <v>0</v>
      </c>
      <c r="F4884" s="64">
        <v>39837</v>
      </c>
      <c r="G4884" s="65">
        <v>0.39583333333333331</v>
      </c>
      <c r="H4884" s="66">
        <v>14.808</v>
      </c>
      <c r="I4884" s="66">
        <v>34.552999999999997</v>
      </c>
      <c r="J4884" s="67">
        <v>1.4056645716555116</v>
      </c>
      <c r="K4884" s="67">
        <v>1.3929734421371869</v>
      </c>
      <c r="L4884" s="67">
        <v>1.9</v>
      </c>
      <c r="M4884" s="67">
        <v>0.22</v>
      </c>
      <c r="N4884" s="67">
        <v>0.49</v>
      </c>
      <c r="O4884" s="66"/>
      <c r="P4884" s="67"/>
      <c r="Q4884" s="67">
        <v>0</v>
      </c>
      <c r="R4884" s="46"/>
      <c r="S4884" s="46"/>
      <c r="T4884" s="46"/>
      <c r="U4884" s="46"/>
      <c r="V4884" s="46"/>
      <c r="W4884" s="46"/>
      <c r="X4884" s="28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</row>
    <row r="4885" spans="1:47" s="73" customFormat="1" ht="14" customHeight="1" x14ac:dyDescent="0.2">
      <c r="A4885" s="46">
        <v>4883</v>
      </c>
      <c r="B4885" s="63">
        <v>-81.766533333333328</v>
      </c>
      <c r="C4885" s="63">
        <v>25.949216666666668</v>
      </c>
      <c r="D4885" s="71">
        <v>34</v>
      </c>
      <c r="E4885" s="72">
        <v>0</v>
      </c>
      <c r="F4885" s="64">
        <v>39837</v>
      </c>
      <c r="G4885" s="65">
        <v>0.54027777777777775</v>
      </c>
      <c r="H4885" s="66">
        <v>15.511333333333333</v>
      </c>
      <c r="I4885" s="66">
        <v>35.670333333333332</v>
      </c>
      <c r="J4885" s="67">
        <v>4.3256075093621984</v>
      </c>
      <c r="K4885" s="67">
        <v>1.2313896129074169</v>
      </c>
      <c r="L4885" s="67">
        <v>1.5</v>
      </c>
      <c r="M4885" s="67">
        <v>0.02</v>
      </c>
      <c r="N4885" s="67">
        <v>0</v>
      </c>
      <c r="O4885" s="66"/>
      <c r="P4885" s="67"/>
      <c r="Q4885" s="67">
        <v>1.1000000000000001</v>
      </c>
      <c r="R4885" s="46"/>
      <c r="S4885" s="46"/>
      <c r="T4885" s="46"/>
      <c r="U4885" s="46"/>
      <c r="V4885" s="46"/>
      <c r="W4885" s="46"/>
      <c r="X4885" s="28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</row>
    <row r="4886" spans="1:47" s="73" customFormat="1" ht="14" customHeight="1" x14ac:dyDescent="0.2">
      <c r="A4886" s="46">
        <v>4884</v>
      </c>
      <c r="B4886" s="63">
        <v>-81.803849999999997</v>
      </c>
      <c r="C4886" s="63">
        <v>25.909733333333332</v>
      </c>
      <c r="D4886" s="71">
        <v>33</v>
      </c>
      <c r="E4886" s="72">
        <v>0</v>
      </c>
      <c r="F4886" s="64">
        <v>39837</v>
      </c>
      <c r="G4886" s="65">
        <v>0.55833333333333335</v>
      </c>
      <c r="H4886" s="66">
        <v>16.314</v>
      </c>
      <c r="I4886" s="66">
        <v>35.881999999999998</v>
      </c>
      <c r="J4886" s="67">
        <v>1.214116988515872</v>
      </c>
      <c r="K4886" s="67">
        <v>0.51675708158166422</v>
      </c>
      <c r="L4886" s="67">
        <v>0.21</v>
      </c>
      <c r="M4886" s="67">
        <v>0.14000000000000001</v>
      </c>
      <c r="N4886" s="67">
        <v>0</v>
      </c>
      <c r="O4886" s="66"/>
      <c r="P4886" s="67"/>
      <c r="Q4886" s="67">
        <v>3.8</v>
      </c>
      <c r="R4886" s="46"/>
      <c r="S4886" s="46"/>
      <c r="T4886" s="46"/>
      <c r="U4886" s="46"/>
      <c r="V4886" s="46"/>
      <c r="W4886" s="46"/>
      <c r="X4886" s="28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</row>
    <row r="4887" spans="1:47" s="73" customFormat="1" ht="14" customHeight="1" x14ac:dyDescent="0.2">
      <c r="A4887" s="46">
        <v>4885</v>
      </c>
      <c r="B4887" s="63">
        <v>-81.834816666666669</v>
      </c>
      <c r="C4887" s="63">
        <v>25.873133333333332</v>
      </c>
      <c r="D4887" s="71">
        <v>32</v>
      </c>
      <c r="E4887" s="72">
        <v>0</v>
      </c>
      <c r="F4887" s="64">
        <v>39837</v>
      </c>
      <c r="G4887" s="65">
        <v>0.57013888888888886</v>
      </c>
      <c r="H4887" s="66">
        <v>16.8</v>
      </c>
      <c r="I4887" s="66">
        <v>35.978000000000002</v>
      </c>
      <c r="J4887" s="67">
        <v>1.5513249315814797</v>
      </c>
      <c r="K4887" s="67">
        <v>0.68490021909829313</v>
      </c>
      <c r="L4887" s="67">
        <v>0.85</v>
      </c>
      <c r="M4887" s="67">
        <v>0.09</v>
      </c>
      <c r="N4887" s="67">
        <v>0</v>
      </c>
      <c r="O4887" s="66"/>
      <c r="P4887" s="67"/>
      <c r="Q4887" s="67">
        <v>0</v>
      </c>
      <c r="R4887" s="46"/>
      <c r="S4887" s="46"/>
      <c r="T4887" s="46"/>
      <c r="U4887" s="46"/>
      <c r="V4887" s="46"/>
      <c r="W4887" s="46"/>
      <c r="X4887" s="28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</row>
    <row r="4888" spans="1:47" s="73" customFormat="1" ht="14" customHeight="1" x14ac:dyDescent="0.2">
      <c r="A4888" s="46">
        <v>4886</v>
      </c>
      <c r="B4888" s="63">
        <v>-81.942899999999995</v>
      </c>
      <c r="C4888" s="63">
        <v>25.740533333333332</v>
      </c>
      <c r="D4888" s="71">
        <v>31</v>
      </c>
      <c r="E4888" s="72">
        <v>0</v>
      </c>
      <c r="F4888" s="64">
        <v>39837</v>
      </c>
      <c r="G4888" s="65">
        <v>0.61527777777777781</v>
      </c>
      <c r="H4888" s="66">
        <v>17.907666666666668</v>
      </c>
      <c r="I4888" s="66">
        <v>36.336000000000006</v>
      </c>
      <c r="J4888" s="67">
        <v>1.2494796192493438</v>
      </c>
      <c r="K4888" s="67">
        <v>0.48475102629117373</v>
      </c>
      <c r="L4888" s="67">
        <v>0.1</v>
      </c>
      <c r="M4888" s="67">
        <v>0.03</v>
      </c>
      <c r="N4888" s="67">
        <v>0</v>
      </c>
      <c r="O4888" s="66"/>
      <c r="P4888" s="67"/>
      <c r="Q4888" s="67">
        <v>0</v>
      </c>
      <c r="R4888" s="46"/>
      <c r="S4888" s="46"/>
      <c r="T4888" s="46"/>
      <c r="U4888" s="46"/>
      <c r="V4888" s="46"/>
      <c r="W4888" s="46"/>
      <c r="X4888" s="28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</row>
    <row r="4889" spans="1:47" s="73" customFormat="1" ht="14" customHeight="1" x14ac:dyDescent="0.2">
      <c r="A4889" s="46">
        <v>4887</v>
      </c>
      <c r="B4889" s="63">
        <v>-82.075483333333338</v>
      </c>
      <c r="C4889" s="63">
        <v>25.571616666666667</v>
      </c>
      <c r="D4889" s="71">
        <v>30.5</v>
      </c>
      <c r="E4889" s="72">
        <v>0</v>
      </c>
      <c r="F4889" s="64">
        <v>39837</v>
      </c>
      <c r="G4889" s="65">
        <v>0.67291666666666661</v>
      </c>
      <c r="H4889" s="66">
        <v>18.692999999999998</v>
      </c>
      <c r="I4889" s="66">
        <v>36.597000000000001</v>
      </c>
      <c r="J4889" s="67">
        <v>0.69083425040032798</v>
      </c>
      <c r="K4889" s="67">
        <v>0.23520761903560861</v>
      </c>
      <c r="L4889" s="67">
        <v>0.5</v>
      </c>
      <c r="M4889" s="67">
        <v>0.01</v>
      </c>
      <c r="N4889" s="67">
        <v>0</v>
      </c>
      <c r="O4889" s="66"/>
      <c r="P4889" s="67"/>
      <c r="Q4889" s="67">
        <v>0</v>
      </c>
      <c r="R4889" s="46"/>
      <c r="S4889" s="46"/>
      <c r="T4889" s="46"/>
      <c r="U4889" s="46"/>
      <c r="V4889" s="46"/>
      <c r="W4889" s="46"/>
      <c r="X4889" s="28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</row>
    <row r="4890" spans="1:47" s="73" customFormat="1" ht="14" customHeight="1" x14ac:dyDescent="0.2">
      <c r="A4890" s="46">
        <v>4888</v>
      </c>
      <c r="B4890" s="63">
        <v>-82.211200000000005</v>
      </c>
      <c r="C4890" s="63">
        <v>25.400883333333333</v>
      </c>
      <c r="D4890" s="71">
        <v>30</v>
      </c>
      <c r="E4890" s="72">
        <v>0</v>
      </c>
      <c r="F4890" s="64">
        <v>39837</v>
      </c>
      <c r="G4890" s="65">
        <v>0.74305555555555547</v>
      </c>
      <c r="H4890" s="66">
        <v>19.401999999999997</v>
      </c>
      <c r="I4890" s="66">
        <v>36.695</v>
      </c>
      <c r="J4890" s="67">
        <v>0.52454568921316791</v>
      </c>
      <c r="K4890" s="67">
        <v>0.18331877642896166</v>
      </c>
      <c r="L4890" s="67">
        <v>0.25</v>
      </c>
      <c r="M4890" s="67">
        <v>0</v>
      </c>
      <c r="N4890" s="67">
        <v>0</v>
      </c>
      <c r="O4890" s="66"/>
      <c r="P4890" s="67"/>
      <c r="Q4890" s="67">
        <v>0</v>
      </c>
      <c r="R4890" s="46"/>
      <c r="S4890" s="46"/>
      <c r="T4890" s="46"/>
      <c r="U4890" s="46"/>
      <c r="V4890" s="46"/>
      <c r="W4890" s="46"/>
      <c r="X4890" s="28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</row>
    <row r="4891" spans="1:47" s="73" customFormat="1" ht="14" customHeight="1" x14ac:dyDescent="0.2">
      <c r="A4891" s="46">
        <v>4889</v>
      </c>
      <c r="B4891" s="63">
        <v>-82.352616666666663</v>
      </c>
      <c r="C4891" s="63">
        <v>25.225166666666667</v>
      </c>
      <c r="D4891" s="71">
        <v>29.5</v>
      </c>
      <c r="E4891" s="72">
        <v>0</v>
      </c>
      <c r="F4891" s="64">
        <v>39837</v>
      </c>
      <c r="G4891" s="65">
        <v>0.80208333333333337</v>
      </c>
      <c r="H4891" s="66">
        <v>19.890999999999998</v>
      </c>
      <c r="I4891" s="66">
        <v>36.683</v>
      </c>
      <c r="J4891" s="67">
        <v>0.60453259206268783</v>
      </c>
      <c r="K4891" s="67">
        <v>0.20141846707990543</v>
      </c>
      <c r="L4891" s="67">
        <v>0</v>
      </c>
      <c r="M4891" s="67">
        <v>0</v>
      </c>
      <c r="N4891" s="67">
        <v>0</v>
      </c>
      <c r="O4891" s="66"/>
      <c r="P4891" s="67"/>
      <c r="Q4891" s="67">
        <v>0</v>
      </c>
      <c r="R4891" s="46"/>
      <c r="S4891" s="46"/>
      <c r="T4891" s="46"/>
      <c r="U4891" s="46"/>
      <c r="V4891" s="46"/>
      <c r="W4891" s="46"/>
      <c r="X4891" s="28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</row>
    <row r="4892" spans="1:47" s="73" customFormat="1" ht="14" customHeight="1" x14ac:dyDescent="0.2">
      <c r="A4892" s="46">
        <v>4890</v>
      </c>
      <c r="B4892" s="63">
        <v>-82.481300000000005</v>
      </c>
      <c r="C4892" s="63">
        <v>25.061983333333334</v>
      </c>
      <c r="D4892" s="71">
        <v>29</v>
      </c>
      <c r="E4892" s="72">
        <v>0</v>
      </c>
      <c r="F4892" s="64">
        <v>39837</v>
      </c>
      <c r="G4892" s="65">
        <v>0.85416666666666663</v>
      </c>
      <c r="H4892" s="66">
        <v>20.209666666666667</v>
      </c>
      <c r="I4892" s="66">
        <v>36.675333333333334</v>
      </c>
      <c r="J4892" s="67">
        <v>0.51612601522900803</v>
      </c>
      <c r="K4892" s="67">
        <v>0.16078336577229088</v>
      </c>
      <c r="L4892" s="67">
        <v>0.81</v>
      </c>
      <c r="M4892" s="67">
        <v>0</v>
      </c>
      <c r="N4892" s="67">
        <v>0</v>
      </c>
      <c r="O4892" s="66"/>
      <c r="P4892" s="67"/>
      <c r="Q4892" s="67">
        <v>0</v>
      </c>
      <c r="R4892" s="46"/>
      <c r="S4892" s="46"/>
      <c r="T4892" s="46"/>
      <c r="U4892" s="46"/>
      <c r="V4892" s="46"/>
      <c r="W4892" s="46"/>
      <c r="X4892" s="28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</row>
    <row r="4893" spans="1:47" s="73" customFormat="1" ht="14" customHeight="1" x14ac:dyDescent="0.2">
      <c r="A4893" s="46">
        <v>4891</v>
      </c>
      <c r="B4893" s="63">
        <v>-82.749216666666669</v>
      </c>
      <c r="C4893" s="63">
        <v>24.7273</v>
      </c>
      <c r="D4893" s="71">
        <v>28</v>
      </c>
      <c r="E4893" s="72">
        <v>0</v>
      </c>
      <c r="F4893" s="64">
        <v>39837</v>
      </c>
      <c r="G4893" s="65">
        <v>0.8965277777777777</v>
      </c>
      <c r="H4893" s="66">
        <v>20.190999999999999</v>
      </c>
      <c r="I4893" s="66">
        <v>36.725999999999999</v>
      </c>
      <c r="J4893" s="67">
        <v>0.59442898328169591</v>
      </c>
      <c r="K4893" s="67">
        <v>0.22121884936284436</v>
      </c>
      <c r="L4893" s="67">
        <v>0.78</v>
      </c>
      <c r="M4893" s="67">
        <v>0</v>
      </c>
      <c r="N4893" s="67">
        <v>0</v>
      </c>
      <c r="O4893" s="66"/>
      <c r="P4893" s="67"/>
      <c r="Q4893" s="67">
        <v>0</v>
      </c>
      <c r="R4893" s="46"/>
      <c r="S4893" s="46"/>
      <c r="T4893" s="46"/>
      <c r="U4893" s="46"/>
      <c r="V4893" s="46"/>
      <c r="W4893" s="46"/>
      <c r="X4893" s="28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</row>
    <row r="4894" spans="1:47" s="73" customFormat="1" ht="14" customHeight="1" x14ac:dyDescent="0.2">
      <c r="A4894" s="46">
        <v>4892</v>
      </c>
      <c r="B4894" s="63">
        <v>-82.61718333333333</v>
      </c>
      <c r="C4894" s="63">
        <v>24.898849999999999</v>
      </c>
      <c r="D4894" s="71">
        <v>28.5</v>
      </c>
      <c r="E4894" s="72">
        <v>0</v>
      </c>
      <c r="F4894" s="64">
        <v>39837</v>
      </c>
      <c r="G4894" s="65">
        <v>0.92291666666666661</v>
      </c>
      <c r="H4894" s="66">
        <v>20.140999999999998</v>
      </c>
      <c r="I4894" s="66">
        <v>36.72</v>
      </c>
      <c r="J4894" s="67">
        <v>0.48076338449553591</v>
      </c>
      <c r="K4894" s="67">
        <v>0.1551211855359873</v>
      </c>
      <c r="L4894" s="67">
        <v>0.63</v>
      </c>
      <c r="M4894" s="67">
        <v>0</v>
      </c>
      <c r="N4894" s="67">
        <v>0</v>
      </c>
      <c r="O4894" s="66"/>
      <c r="P4894" s="67"/>
      <c r="Q4894" s="67">
        <v>0</v>
      </c>
      <c r="R4894" s="46"/>
      <c r="S4894" s="46"/>
      <c r="T4894" s="46"/>
      <c r="U4894" s="46"/>
      <c r="V4894" s="46"/>
      <c r="W4894" s="46"/>
      <c r="X4894" s="28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</row>
    <row r="4895" spans="1:47" s="73" customFormat="1" ht="14" customHeight="1" x14ac:dyDescent="0.2">
      <c r="A4895" s="46">
        <v>4893</v>
      </c>
      <c r="B4895" s="63">
        <v>-82.911733333333331</v>
      </c>
      <c r="C4895" s="63">
        <v>24.618116666666666</v>
      </c>
      <c r="D4895" s="71" t="s">
        <v>26</v>
      </c>
      <c r="E4895" s="72">
        <v>0</v>
      </c>
      <c r="F4895" s="64">
        <v>39838</v>
      </c>
      <c r="G4895" s="65">
        <v>4.1666666666666664E-2</v>
      </c>
      <c r="H4895" s="66">
        <v>20.378999999999998</v>
      </c>
      <c r="I4895" s="66">
        <v>36.703000000000003</v>
      </c>
      <c r="J4895" s="67">
        <v>0.49128797697573601</v>
      </c>
      <c r="K4895" s="67">
        <v>0.18338368706357511</v>
      </c>
      <c r="L4895" s="67">
        <v>0.62</v>
      </c>
      <c r="M4895" s="67">
        <v>0</v>
      </c>
      <c r="N4895" s="67">
        <v>0</v>
      </c>
      <c r="O4895" s="66"/>
      <c r="P4895" s="67"/>
      <c r="Q4895" s="67">
        <v>0</v>
      </c>
      <c r="R4895" s="46"/>
      <c r="S4895" s="46"/>
      <c r="T4895" s="46"/>
      <c r="U4895" s="46"/>
      <c r="V4895" s="46"/>
      <c r="W4895" s="46"/>
      <c r="X4895" s="28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</row>
    <row r="4896" spans="1:47" s="73" customFormat="1" ht="14" customHeight="1" x14ac:dyDescent="0.2">
      <c r="A4896" s="46">
        <v>4894</v>
      </c>
      <c r="B4896" s="63">
        <v>-82.971983333333327</v>
      </c>
      <c r="C4896" s="63">
        <v>24.550149999999999</v>
      </c>
      <c r="D4896" s="71" t="s">
        <v>25</v>
      </c>
      <c r="E4896" s="72">
        <v>0</v>
      </c>
      <c r="F4896" s="64">
        <v>39838</v>
      </c>
      <c r="G4896" s="65">
        <v>6.3888888888888884E-2</v>
      </c>
      <c r="H4896" s="66">
        <v>20.399999999999999</v>
      </c>
      <c r="I4896" s="66">
        <v>36.69</v>
      </c>
      <c r="J4896" s="67">
        <v>0.547699792669608</v>
      </c>
      <c r="K4896" s="67">
        <v>0.17993117280341336</v>
      </c>
      <c r="L4896" s="67">
        <v>0.55000000000000004</v>
      </c>
      <c r="M4896" s="67">
        <v>0</v>
      </c>
      <c r="N4896" s="67">
        <v>0</v>
      </c>
      <c r="O4896" s="66"/>
      <c r="P4896" s="67"/>
      <c r="Q4896" s="67">
        <v>0</v>
      </c>
      <c r="R4896" s="46"/>
      <c r="S4896" s="46"/>
      <c r="T4896" s="46"/>
      <c r="U4896" s="46"/>
      <c r="V4896" s="46"/>
      <c r="W4896" s="46"/>
      <c r="X4896" s="28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</row>
    <row r="4897" spans="1:47" s="73" customFormat="1" ht="14" customHeight="1" x14ac:dyDescent="0.2">
      <c r="A4897" s="46">
        <v>4895</v>
      </c>
      <c r="B4897" s="63">
        <v>-83.042333333333332</v>
      </c>
      <c r="C4897" s="63">
        <v>24.467916666666667</v>
      </c>
      <c r="D4897" s="71" t="s">
        <v>24</v>
      </c>
      <c r="E4897" s="72">
        <v>0</v>
      </c>
      <c r="F4897" s="64">
        <v>39838</v>
      </c>
      <c r="G4897" s="65">
        <v>9.1666666666666674E-2</v>
      </c>
      <c r="H4897" s="66">
        <v>20.780999999999999</v>
      </c>
      <c r="I4897" s="66">
        <v>36.584000000000003</v>
      </c>
      <c r="J4897" s="67">
        <v>0.61126833125001601</v>
      </c>
      <c r="K4897" s="67">
        <v>0.22862143514939176</v>
      </c>
      <c r="L4897" s="67">
        <v>0.64</v>
      </c>
      <c r="M4897" s="67">
        <v>0</v>
      </c>
      <c r="N4897" s="67">
        <v>0</v>
      </c>
      <c r="O4897" s="66"/>
      <c r="P4897" s="67"/>
      <c r="Q4897" s="67">
        <v>0</v>
      </c>
      <c r="R4897" s="46"/>
      <c r="S4897" s="46"/>
      <c r="T4897" s="46"/>
      <c r="U4897" s="46"/>
      <c r="V4897" s="46"/>
      <c r="W4897" s="46"/>
      <c r="X4897" s="28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</row>
    <row r="4898" spans="1:47" s="73" customFormat="1" ht="14" customHeight="1" x14ac:dyDescent="0.2">
      <c r="A4898" s="46">
        <v>4896</v>
      </c>
      <c r="B4898" s="63">
        <v>-82.765500000000003</v>
      </c>
      <c r="C4898" s="63">
        <v>24.284333333333333</v>
      </c>
      <c r="D4898" s="71">
        <v>25.5</v>
      </c>
      <c r="E4898" s="72">
        <v>0</v>
      </c>
      <c r="F4898" s="64">
        <v>39838</v>
      </c>
      <c r="G4898" s="65">
        <v>0.18124999999999999</v>
      </c>
      <c r="H4898" s="66">
        <v>23.845333333333333</v>
      </c>
      <c r="I4898" s="66">
        <v>36.369666666666667</v>
      </c>
      <c r="J4898" s="67">
        <v>0.18481184395231204</v>
      </c>
      <c r="K4898" s="67">
        <v>0.12175537984001174</v>
      </c>
      <c r="L4898" s="67">
        <v>1.3</v>
      </c>
      <c r="M4898" s="67">
        <v>0</v>
      </c>
      <c r="N4898" s="67">
        <v>0</v>
      </c>
      <c r="O4898" s="66"/>
      <c r="P4898" s="67"/>
      <c r="Q4898" s="67">
        <v>0</v>
      </c>
      <c r="R4898" s="46"/>
      <c r="S4898" s="46"/>
      <c r="T4898" s="46"/>
      <c r="U4898" s="46"/>
      <c r="V4898" s="46"/>
      <c r="W4898" s="46"/>
      <c r="X4898" s="28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</row>
    <row r="4899" spans="1:47" s="73" customFormat="1" ht="14" customHeight="1" x14ac:dyDescent="0.2">
      <c r="A4899" s="46">
        <v>4897</v>
      </c>
      <c r="B4899" s="63">
        <v>-82.766233333333332</v>
      </c>
      <c r="C4899" s="63">
        <v>24.392816666666668</v>
      </c>
      <c r="D4899" s="71">
        <v>25</v>
      </c>
      <c r="E4899" s="72">
        <v>0</v>
      </c>
      <c r="F4899" s="64">
        <v>39838</v>
      </c>
      <c r="G4899" s="65">
        <v>0.26180555555555557</v>
      </c>
      <c r="H4899" s="66">
        <v>20.314</v>
      </c>
      <c r="I4899" s="66">
        <v>36.770000000000003</v>
      </c>
      <c r="J4899" s="67">
        <v>0.96110578529186386</v>
      </c>
      <c r="K4899" s="67">
        <v>0.44977475924142185</v>
      </c>
      <c r="L4899" s="67">
        <v>1.5</v>
      </c>
      <c r="M4899" s="67">
        <v>0</v>
      </c>
      <c r="N4899" s="67">
        <v>0</v>
      </c>
      <c r="O4899" s="66"/>
      <c r="P4899" s="67"/>
      <c r="Q4899" s="67">
        <v>0</v>
      </c>
      <c r="R4899" s="46"/>
      <c r="S4899" s="46"/>
      <c r="T4899" s="46"/>
      <c r="U4899" s="46"/>
      <c r="V4899" s="46"/>
      <c r="W4899" s="46"/>
      <c r="X4899" s="28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</row>
    <row r="4900" spans="1:47" s="73" customFormat="1" ht="14" customHeight="1" x14ac:dyDescent="0.2">
      <c r="A4900" s="46">
        <v>4898</v>
      </c>
      <c r="B4900" s="63">
        <v>-82.769133333333329</v>
      </c>
      <c r="C4900" s="63">
        <v>24.492666666666668</v>
      </c>
      <c r="D4900" s="71">
        <v>26</v>
      </c>
      <c r="E4900" s="72">
        <v>0</v>
      </c>
      <c r="F4900" s="64">
        <v>39838</v>
      </c>
      <c r="G4900" s="65">
        <v>0.30069444444444443</v>
      </c>
      <c r="H4900" s="66">
        <v>20.187999999999999</v>
      </c>
      <c r="I4900" s="66">
        <v>36.773000000000003</v>
      </c>
      <c r="J4900" s="67">
        <v>0.9501602091124558</v>
      </c>
      <c r="K4900" s="67">
        <v>0.41671190183507023</v>
      </c>
      <c r="L4900" s="67">
        <v>1.2</v>
      </c>
      <c r="M4900" s="67">
        <v>0.01</v>
      </c>
      <c r="N4900" s="67">
        <v>1.5</v>
      </c>
      <c r="O4900" s="66"/>
      <c r="P4900" s="67"/>
      <c r="Q4900" s="67">
        <v>0</v>
      </c>
      <c r="R4900" s="46"/>
      <c r="S4900" s="46"/>
      <c r="T4900" s="46"/>
      <c r="U4900" s="46"/>
      <c r="V4900" s="46"/>
      <c r="W4900" s="46"/>
      <c r="X4900" s="28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</row>
    <row r="4901" spans="1:47" s="73" customFormat="1" ht="14" customHeight="1" x14ac:dyDescent="0.2">
      <c r="A4901" s="46">
        <v>4899</v>
      </c>
      <c r="B4901" s="63">
        <v>-82.772783333333336</v>
      </c>
      <c r="C4901" s="63">
        <v>24.587299999999999</v>
      </c>
      <c r="D4901" s="71">
        <v>27</v>
      </c>
      <c r="E4901" s="72">
        <v>0</v>
      </c>
      <c r="F4901" s="64">
        <v>39838</v>
      </c>
      <c r="G4901" s="65">
        <v>0.34097222222222223</v>
      </c>
      <c r="H4901" s="66">
        <v>20.081</v>
      </c>
      <c r="I4901" s="66">
        <v>36.734666666666662</v>
      </c>
      <c r="J4901" s="67">
        <v>0.60832144535555988</v>
      </c>
      <c r="K4901" s="67">
        <v>0.27594970745660524</v>
      </c>
      <c r="L4901" s="67">
        <v>1.5</v>
      </c>
      <c r="M4901" s="67">
        <v>0</v>
      </c>
      <c r="N4901" s="67">
        <v>0.17</v>
      </c>
      <c r="O4901" s="66"/>
      <c r="P4901" s="67"/>
      <c r="Q4901" s="67">
        <v>0</v>
      </c>
      <c r="R4901" s="46"/>
      <c r="S4901" s="46"/>
      <c r="T4901" s="46"/>
      <c r="U4901" s="46"/>
      <c r="V4901" s="46"/>
      <c r="W4901" s="46"/>
      <c r="X4901" s="28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</row>
    <row r="4902" spans="1:47" s="73" customFormat="1" ht="14" customHeight="1" x14ac:dyDescent="0.2">
      <c r="A4902" s="46">
        <v>4900</v>
      </c>
      <c r="B4902" s="63">
        <v>-81.831033333333338</v>
      </c>
      <c r="C4902" s="63">
        <v>24.395133333333334</v>
      </c>
      <c r="D4902" s="71">
        <v>22.5</v>
      </c>
      <c r="E4902" s="72">
        <v>0</v>
      </c>
      <c r="F4902" s="64">
        <v>39838</v>
      </c>
      <c r="G4902" s="65">
        <v>0.62638888888888888</v>
      </c>
      <c r="H4902" s="66">
        <v>21.353333333333335</v>
      </c>
      <c r="I4902" s="66">
        <v>36.600999999999999</v>
      </c>
      <c r="J4902" s="67">
        <v>0.28416399696540007</v>
      </c>
      <c r="K4902" s="67">
        <v>0.18612951787902848</v>
      </c>
      <c r="L4902" s="67">
        <v>0</v>
      </c>
      <c r="M4902" s="67">
        <v>0</v>
      </c>
      <c r="N4902" s="67">
        <v>0.14000000000000001</v>
      </c>
      <c r="O4902" s="66"/>
      <c r="P4902" s="67"/>
      <c r="Q4902" s="67">
        <v>0</v>
      </c>
      <c r="R4902" s="46"/>
      <c r="S4902" s="46"/>
      <c r="T4902" s="46"/>
      <c r="U4902" s="46"/>
      <c r="V4902" s="46"/>
      <c r="W4902" s="46"/>
      <c r="X4902" s="28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</row>
    <row r="4903" spans="1:47" s="73" customFormat="1" ht="14" customHeight="1" x14ac:dyDescent="0.2">
      <c r="A4903" s="46">
        <v>4901</v>
      </c>
      <c r="B4903" s="63">
        <v>-81.827799999999996</v>
      </c>
      <c r="C4903" s="63">
        <v>24.4559</v>
      </c>
      <c r="D4903" s="71">
        <v>22</v>
      </c>
      <c r="E4903" s="72">
        <v>0</v>
      </c>
      <c r="F4903" s="64">
        <v>39838</v>
      </c>
      <c r="G4903" s="65">
        <v>0.66249999999999998</v>
      </c>
      <c r="H4903" s="66">
        <v>21.276</v>
      </c>
      <c r="I4903" s="66">
        <v>36.603999999999999</v>
      </c>
      <c r="J4903" s="67">
        <v>0.45803026473830399</v>
      </c>
      <c r="K4903" s="67">
        <v>0.17971906942820895</v>
      </c>
      <c r="L4903" s="67">
        <v>0</v>
      </c>
      <c r="M4903" s="67">
        <v>0</v>
      </c>
      <c r="N4903" s="67">
        <v>1.6</v>
      </c>
      <c r="O4903" s="66"/>
      <c r="P4903" s="67"/>
      <c r="Q4903" s="67">
        <v>0</v>
      </c>
      <c r="R4903" s="46"/>
      <c r="S4903" s="46"/>
      <c r="T4903" s="46"/>
      <c r="U4903" s="46"/>
      <c r="V4903" s="46"/>
      <c r="W4903" s="46"/>
      <c r="X4903" s="28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</row>
    <row r="4904" spans="1:47" s="73" customFormat="1" ht="14" customHeight="1" x14ac:dyDescent="0.2">
      <c r="A4904" s="46">
        <v>4902</v>
      </c>
      <c r="B4904" s="63">
        <v>-81.831516666666673</v>
      </c>
      <c r="C4904" s="63">
        <v>24.4862</v>
      </c>
      <c r="D4904" s="71">
        <v>23</v>
      </c>
      <c r="E4904" s="72">
        <v>0</v>
      </c>
      <c r="F4904" s="64">
        <v>39838</v>
      </c>
      <c r="G4904" s="65">
        <v>0.67500000000000004</v>
      </c>
      <c r="H4904" s="66">
        <v>19.798333333333332</v>
      </c>
      <c r="I4904" s="66">
        <v>36.704333333333331</v>
      </c>
      <c r="J4904" s="67">
        <v>0.45718829733988781</v>
      </c>
      <c r="K4904" s="67">
        <v>0.13319602779788409</v>
      </c>
      <c r="L4904" s="67">
        <v>0.24</v>
      </c>
      <c r="M4904" s="67">
        <v>0</v>
      </c>
      <c r="N4904" s="67">
        <v>0.06</v>
      </c>
      <c r="O4904" s="66"/>
      <c r="P4904" s="67"/>
      <c r="Q4904" s="67">
        <v>0</v>
      </c>
      <c r="R4904" s="46"/>
      <c r="S4904" s="46"/>
      <c r="T4904" s="46"/>
      <c r="U4904" s="46"/>
      <c r="V4904" s="46"/>
      <c r="W4904" s="46"/>
      <c r="X4904" s="28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</row>
    <row r="4905" spans="1:47" s="73" customFormat="1" ht="14" customHeight="1" x14ac:dyDescent="0.2">
      <c r="A4905" s="46">
        <v>4903</v>
      </c>
      <c r="B4905" s="63">
        <v>-81.828133333333327</v>
      </c>
      <c r="C4905" s="63">
        <v>24.536183333333334</v>
      </c>
      <c r="D4905" s="71">
        <v>24</v>
      </c>
      <c r="E4905" s="72">
        <v>0</v>
      </c>
      <c r="F4905" s="64">
        <v>39838</v>
      </c>
      <c r="G4905" s="65">
        <v>0.69652777777777775</v>
      </c>
      <c r="H4905" s="66">
        <v>18.941999999999997</v>
      </c>
      <c r="I4905" s="66">
        <v>36.899333333333324</v>
      </c>
      <c r="J4905" s="67">
        <v>0.68199359271695981</v>
      </c>
      <c r="K4905" s="67">
        <v>0.18624058853429279</v>
      </c>
      <c r="L4905" s="67">
        <v>0.02</v>
      </c>
      <c r="M4905" s="67">
        <v>0</v>
      </c>
      <c r="N4905" s="67">
        <v>0</v>
      </c>
      <c r="O4905" s="66"/>
      <c r="P4905" s="67"/>
      <c r="Q4905" s="67">
        <v>0</v>
      </c>
      <c r="R4905" s="46"/>
      <c r="S4905" s="46"/>
      <c r="T4905" s="46"/>
      <c r="U4905" s="46"/>
      <c r="V4905" s="46"/>
      <c r="W4905" s="46"/>
      <c r="X4905" s="28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</row>
    <row r="4906" spans="1:47" s="73" customFormat="1" ht="14" customHeight="1" x14ac:dyDescent="0.2">
      <c r="A4906" s="46">
        <v>4904</v>
      </c>
      <c r="B4906" s="63">
        <v>-81.393366666666665</v>
      </c>
      <c r="C4906" s="63">
        <v>24.483383333333332</v>
      </c>
      <c r="D4906" s="71">
        <v>21.5</v>
      </c>
      <c r="E4906" s="72">
        <v>0</v>
      </c>
      <c r="F4906" s="64">
        <v>39838</v>
      </c>
      <c r="G4906" s="65">
        <v>0.85</v>
      </c>
      <c r="H4906" s="66">
        <v>21.684999999999999</v>
      </c>
      <c r="I4906" s="66">
        <v>36.568999999999996</v>
      </c>
      <c r="J4906" s="67">
        <v>0.21091283330320798</v>
      </c>
      <c r="K4906" s="67">
        <v>0.10572411681806074</v>
      </c>
      <c r="L4906" s="67">
        <v>0.05</v>
      </c>
      <c r="M4906" s="67">
        <v>0</v>
      </c>
      <c r="N4906" s="67">
        <v>0</v>
      </c>
      <c r="O4906" s="66"/>
      <c r="P4906" s="67"/>
      <c r="Q4906" s="67">
        <v>0</v>
      </c>
      <c r="R4906" s="46"/>
      <c r="S4906" s="46"/>
      <c r="T4906" s="46"/>
      <c r="U4906" s="46"/>
      <c r="V4906" s="46"/>
      <c r="W4906" s="46"/>
      <c r="X4906" s="28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</row>
    <row r="4907" spans="1:47" s="73" customFormat="1" ht="14" customHeight="1" x14ac:dyDescent="0.2">
      <c r="A4907" s="46">
        <v>4905</v>
      </c>
      <c r="B4907" s="63">
        <v>-81.412983333333329</v>
      </c>
      <c r="C4907" s="63">
        <v>24.537216666666666</v>
      </c>
      <c r="D4907" s="71">
        <v>21</v>
      </c>
      <c r="E4907" s="72">
        <v>0</v>
      </c>
      <c r="F4907" s="64">
        <v>39838</v>
      </c>
      <c r="G4907" s="65">
        <v>0.88263888888888886</v>
      </c>
      <c r="H4907" s="66">
        <v>21.641999999999999</v>
      </c>
      <c r="I4907" s="66">
        <v>36.588000000000001</v>
      </c>
      <c r="J4907" s="67">
        <v>0.24164464334539201</v>
      </c>
      <c r="K4907" s="67">
        <v>8.7672702893807408E-2</v>
      </c>
      <c r="L4907" s="67">
        <v>0</v>
      </c>
      <c r="M4907" s="67">
        <v>0</v>
      </c>
      <c r="N4907" s="67">
        <v>0</v>
      </c>
      <c r="O4907" s="67"/>
      <c r="P4907" s="67"/>
      <c r="Q4907" s="67">
        <v>0</v>
      </c>
      <c r="R4907" s="46"/>
      <c r="S4907" s="46"/>
      <c r="T4907" s="46"/>
      <c r="U4907" s="46"/>
      <c r="V4907" s="46"/>
      <c r="W4907" s="46"/>
      <c r="X4907" s="28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</row>
    <row r="4908" spans="1:47" s="73" customFormat="1" ht="14" customHeight="1" x14ac:dyDescent="0.2">
      <c r="A4908" s="46">
        <v>4906</v>
      </c>
      <c r="B4908" s="63">
        <v>-81.419583333333335</v>
      </c>
      <c r="C4908" s="63">
        <v>24.573233333333334</v>
      </c>
      <c r="D4908" s="71">
        <v>20</v>
      </c>
      <c r="E4908" s="72">
        <v>0</v>
      </c>
      <c r="F4908" s="64">
        <v>39838</v>
      </c>
      <c r="G4908" s="65">
        <v>0.91805555555555562</v>
      </c>
      <c r="H4908" s="66">
        <v>20.036333333333332</v>
      </c>
      <c r="I4908" s="66">
        <v>36.578666666666663</v>
      </c>
      <c r="J4908" s="67">
        <v>0.4348761612818639</v>
      </c>
      <c r="K4908" s="67">
        <v>0.10814315482716705</v>
      </c>
      <c r="L4908" s="67">
        <v>1.5</v>
      </c>
      <c r="M4908" s="67">
        <v>0.04</v>
      </c>
      <c r="N4908" s="67">
        <v>0</v>
      </c>
      <c r="O4908" s="67"/>
      <c r="P4908" s="67"/>
      <c r="Q4908" s="67">
        <v>0</v>
      </c>
      <c r="R4908" s="46"/>
      <c r="S4908" s="46"/>
      <c r="T4908" s="46"/>
      <c r="U4908" s="46"/>
      <c r="V4908" s="46"/>
      <c r="W4908" s="46"/>
      <c r="X4908" s="28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</row>
    <row r="4909" spans="1:47" s="73" customFormat="1" ht="14" customHeight="1" x14ac:dyDescent="0.2">
      <c r="A4909" s="46">
        <v>4907</v>
      </c>
      <c r="B4909" s="63">
        <v>-81.421516666666662</v>
      </c>
      <c r="C4909" s="63">
        <v>24.609966666666665</v>
      </c>
      <c r="D4909" s="74">
        <v>19</v>
      </c>
      <c r="E4909" s="75">
        <v>0</v>
      </c>
      <c r="F4909" s="64">
        <v>39838</v>
      </c>
      <c r="G4909" s="65">
        <v>0.93541666666666667</v>
      </c>
      <c r="H4909" s="66">
        <v>19.729333333333333</v>
      </c>
      <c r="I4909" s="66">
        <v>36.638333333333335</v>
      </c>
      <c r="J4909" s="67">
        <v>0.31363285590995993</v>
      </c>
      <c r="K4909" s="67">
        <v>8.3561904842868268E-2</v>
      </c>
      <c r="L4909" s="67">
        <v>0.8</v>
      </c>
      <c r="M4909" s="67">
        <v>0</v>
      </c>
      <c r="N4909" s="67">
        <v>0</v>
      </c>
      <c r="O4909" s="66"/>
      <c r="P4909" s="66"/>
      <c r="Q4909" s="67">
        <v>0</v>
      </c>
      <c r="R4909" s="46"/>
      <c r="S4909" s="46"/>
      <c r="T4909" s="46"/>
      <c r="U4909" s="46"/>
      <c r="V4909" s="46"/>
      <c r="W4909" s="46"/>
      <c r="X4909" s="28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</row>
    <row r="4910" spans="1:47" s="73" customFormat="1" ht="14" customHeight="1" x14ac:dyDescent="0.2">
      <c r="A4910" s="46">
        <v>4908</v>
      </c>
      <c r="B4910" s="70">
        <v>-80.123333333333335</v>
      </c>
      <c r="C4910" s="70">
        <v>25.645600000000002</v>
      </c>
      <c r="D4910" s="74">
        <v>1</v>
      </c>
      <c r="E4910" s="75">
        <v>0</v>
      </c>
      <c r="F4910" s="69">
        <v>39923</v>
      </c>
      <c r="G4910" s="68">
        <v>0.48472222222222222</v>
      </c>
      <c r="H4910" s="67">
        <v>24.304856666666666</v>
      </c>
      <c r="I4910" s="67">
        <v>36.766533333333335</v>
      </c>
      <c r="J4910" s="67">
        <v>0.42477255250087198</v>
      </c>
      <c r="K4910" s="67">
        <v>0.13577554647706297</v>
      </c>
      <c r="L4910" s="67">
        <v>1.31</v>
      </c>
      <c r="M4910" s="67">
        <v>0.01</v>
      </c>
      <c r="N4910" s="67">
        <v>3.51</v>
      </c>
      <c r="O4910" s="67">
        <v>3.51</v>
      </c>
      <c r="P4910" s="67">
        <v>0</v>
      </c>
      <c r="Q4910" s="67">
        <v>0</v>
      </c>
      <c r="R4910" s="46"/>
      <c r="S4910" s="46"/>
      <c r="T4910" s="46"/>
      <c r="U4910" s="46"/>
      <c r="V4910" s="46"/>
      <c r="W4910" s="46"/>
      <c r="X4910" s="28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</row>
    <row r="4911" spans="1:47" s="73" customFormat="1" ht="14" customHeight="1" x14ac:dyDescent="0.2">
      <c r="A4911" s="46">
        <v>4909</v>
      </c>
      <c r="B4911" s="70">
        <v>-80.105900000000005</v>
      </c>
      <c r="C4911" s="70">
        <v>25.641583333333333</v>
      </c>
      <c r="D4911" s="74">
        <v>2</v>
      </c>
      <c r="E4911" s="75">
        <v>0</v>
      </c>
      <c r="F4911" s="69">
        <v>39923</v>
      </c>
      <c r="G4911" s="68">
        <v>0.49861111111111112</v>
      </c>
      <c r="H4911" s="67">
        <v>24.429000000000002</v>
      </c>
      <c r="I4911" s="67">
        <v>36.693999999999996</v>
      </c>
      <c r="J4911" s="67">
        <v>0.37551745969353595</v>
      </c>
      <c r="K4911" s="67">
        <v>0.16228051683752359</v>
      </c>
      <c r="L4911" s="67"/>
      <c r="M4911" s="67">
        <v>0.153</v>
      </c>
      <c r="N4911" s="67">
        <v>4.1399999999999997</v>
      </c>
      <c r="O4911" s="67">
        <v>4.0999999999999996</v>
      </c>
      <c r="P4911" s="67">
        <v>0.04</v>
      </c>
      <c r="Q4911" s="67">
        <v>0</v>
      </c>
      <c r="R4911" s="79"/>
      <c r="S4911" s="79"/>
      <c r="T4911" s="79"/>
      <c r="U4911" s="79"/>
      <c r="V4911" s="79"/>
      <c r="W4911" s="79"/>
      <c r="X4911" s="79"/>
      <c r="Y4911" s="79"/>
      <c r="Z4911" s="79"/>
      <c r="AA4911" s="79"/>
      <c r="AB4911" s="79"/>
      <c r="AC4911" s="79"/>
      <c r="AD4911" s="79"/>
      <c r="AE4911" s="79"/>
      <c r="AF4911" s="79"/>
      <c r="AG4911" s="79"/>
      <c r="AH4911" s="79"/>
      <c r="AI4911" s="79"/>
      <c r="AJ4911" s="79"/>
      <c r="AK4911" s="79"/>
      <c r="AL4911" s="79"/>
      <c r="AM4911" s="79"/>
      <c r="AN4911" s="79"/>
      <c r="AO4911" s="79"/>
      <c r="AP4911" s="79"/>
      <c r="AQ4911" s="79"/>
      <c r="AR4911" s="79"/>
      <c r="AS4911" s="79"/>
      <c r="AT4911" s="79"/>
      <c r="AU4911" s="79"/>
    </row>
    <row r="4912" spans="1:47" s="73" customFormat="1" ht="14" customHeight="1" x14ac:dyDescent="0.2">
      <c r="A4912" s="46">
        <v>4910</v>
      </c>
      <c r="B4912" s="70">
        <v>-80.081766666666667</v>
      </c>
      <c r="C4912" s="70">
        <v>25.644183333333334</v>
      </c>
      <c r="D4912" s="74">
        <v>3</v>
      </c>
      <c r="E4912" s="75">
        <v>0</v>
      </c>
      <c r="F4912" s="69">
        <v>39923</v>
      </c>
      <c r="G4912" s="68">
        <v>0.5083333333333333</v>
      </c>
      <c r="H4912" s="67">
        <v>24.627333333333336</v>
      </c>
      <c r="I4912" s="67">
        <v>36.421333333333337</v>
      </c>
      <c r="J4912" s="67">
        <v>0.62389784222625599</v>
      </c>
      <c r="K4912" s="67">
        <v>0.19547951868826374</v>
      </c>
      <c r="L4912" s="67">
        <v>0.86</v>
      </c>
      <c r="M4912" s="67">
        <v>8.5999999999999993E-2</v>
      </c>
      <c r="N4912" s="67">
        <v>1.82</v>
      </c>
      <c r="O4912" s="67">
        <v>0.76</v>
      </c>
      <c r="P4912" s="67">
        <v>1.06</v>
      </c>
      <c r="Q4912" s="67">
        <v>0</v>
      </c>
    </row>
    <row r="4913" spans="1:47" s="79" customFormat="1" ht="14" customHeight="1" x14ac:dyDescent="0.2">
      <c r="A4913" s="46">
        <v>4911</v>
      </c>
      <c r="B4913" s="70">
        <v>-80.756566666666671</v>
      </c>
      <c r="C4913" s="70">
        <v>24.82085</v>
      </c>
      <c r="D4913" s="74">
        <v>7</v>
      </c>
      <c r="E4913" s="75">
        <v>0</v>
      </c>
      <c r="F4913" s="69">
        <v>39923</v>
      </c>
      <c r="G4913" s="68">
        <v>0.82986111111111116</v>
      </c>
      <c r="H4913" s="67">
        <v>26.173000000000002</v>
      </c>
      <c r="I4913" s="67">
        <v>37.216999999999999</v>
      </c>
      <c r="J4913" s="67">
        <v>0.22312136058023996</v>
      </c>
      <c r="K4913" s="67">
        <v>0.17631111713457606</v>
      </c>
      <c r="L4913" s="67"/>
      <c r="M4913" s="67">
        <v>0</v>
      </c>
      <c r="N4913" s="67">
        <v>0.16</v>
      </c>
      <c r="O4913" s="67">
        <v>0.03</v>
      </c>
      <c r="P4913" s="67">
        <v>0.13</v>
      </c>
      <c r="Q4913" s="67">
        <v>0</v>
      </c>
      <c r="R4913" s="73"/>
      <c r="S4913" s="73"/>
      <c r="T4913" s="73"/>
      <c r="U4913" s="73"/>
      <c r="V4913" s="73"/>
      <c r="W4913" s="73"/>
      <c r="X4913" s="73"/>
      <c r="Y4913" s="73"/>
      <c r="Z4913" s="73"/>
      <c r="AA4913" s="73"/>
      <c r="AB4913" s="73"/>
      <c r="AC4913" s="73"/>
      <c r="AD4913" s="73"/>
      <c r="AE4913" s="73"/>
      <c r="AF4913" s="73"/>
      <c r="AG4913" s="73"/>
      <c r="AH4913" s="73"/>
      <c r="AI4913" s="73"/>
      <c r="AJ4913" s="73"/>
      <c r="AK4913" s="73"/>
      <c r="AL4913" s="73"/>
      <c r="AM4913" s="73"/>
      <c r="AN4913" s="73"/>
      <c r="AO4913" s="73"/>
      <c r="AP4913" s="73"/>
      <c r="AQ4913" s="73"/>
      <c r="AR4913" s="73"/>
      <c r="AS4913" s="73"/>
      <c r="AT4913" s="73"/>
      <c r="AU4913" s="73"/>
    </row>
    <row r="4914" spans="1:47" s="73" customFormat="1" ht="14" customHeight="1" x14ac:dyDescent="0.2">
      <c r="A4914" s="46">
        <v>4912</v>
      </c>
      <c r="B4914" s="63">
        <v>-80.744166666666672</v>
      </c>
      <c r="C4914" s="63">
        <v>24.794319999999999</v>
      </c>
      <c r="D4914" s="74">
        <v>8</v>
      </c>
      <c r="E4914" s="75">
        <v>0</v>
      </c>
      <c r="F4914" s="64">
        <v>39923</v>
      </c>
      <c r="G4914" s="65">
        <v>0.84861111111111109</v>
      </c>
      <c r="H4914" s="66">
        <v>25.382850000000001</v>
      </c>
      <c r="I4914" s="66">
        <v>36.439499999999995</v>
      </c>
      <c r="J4914" s="67">
        <v>0.20838693110796003</v>
      </c>
      <c r="K4914" s="67">
        <v>5.3425953444608446E-2</v>
      </c>
      <c r="L4914" s="67"/>
      <c r="M4914" s="67">
        <v>4.0000000000000001E-3</v>
      </c>
      <c r="N4914" s="67">
        <v>0.02</v>
      </c>
      <c r="O4914" s="66">
        <v>0</v>
      </c>
      <c r="P4914" s="66">
        <v>0.02</v>
      </c>
      <c r="Q4914" s="67">
        <v>0</v>
      </c>
    </row>
    <row r="4915" spans="1:47" s="73" customFormat="1" ht="14" customHeight="1" x14ac:dyDescent="0.2">
      <c r="A4915" s="46">
        <v>4913</v>
      </c>
      <c r="B4915" s="70">
        <v>-80.72345</v>
      </c>
      <c r="C4915" s="70">
        <v>24.764716666666665</v>
      </c>
      <c r="D4915" s="74">
        <v>9</v>
      </c>
      <c r="E4915" s="75">
        <v>0</v>
      </c>
      <c r="F4915" s="69">
        <v>39923</v>
      </c>
      <c r="G4915" s="68">
        <v>0.87013888888888891</v>
      </c>
      <c r="H4915" s="67">
        <v>25.496000000000002</v>
      </c>
      <c r="I4915" s="67">
        <v>36.355999999999995</v>
      </c>
      <c r="J4915" s="67">
        <v>0.26058890980975191</v>
      </c>
      <c r="K4915" s="67">
        <v>7.4695681661414798E-2</v>
      </c>
      <c r="L4915" s="67"/>
      <c r="M4915" s="67">
        <v>2E-3</v>
      </c>
      <c r="N4915" s="67">
        <v>0.02</v>
      </c>
      <c r="O4915" s="67">
        <v>0.02</v>
      </c>
      <c r="P4915" s="67">
        <v>0</v>
      </c>
      <c r="Q4915" s="67">
        <v>0</v>
      </c>
    </row>
    <row r="4916" spans="1:47" s="73" customFormat="1" ht="14" customHeight="1" x14ac:dyDescent="0.2">
      <c r="A4916" s="46">
        <v>4914</v>
      </c>
      <c r="B4916" s="70">
        <v>-80.690511666666666</v>
      </c>
      <c r="C4916" s="70">
        <v>24.716100000000001</v>
      </c>
      <c r="D4916" s="74">
        <v>9.5</v>
      </c>
      <c r="E4916" s="75">
        <v>0</v>
      </c>
      <c r="F4916" s="69">
        <v>39923</v>
      </c>
      <c r="G4916" s="68">
        <v>0.88888888888888884</v>
      </c>
      <c r="H4916" s="67">
        <v>25.152433333333335</v>
      </c>
      <c r="I4916" s="67">
        <v>36.343033333333331</v>
      </c>
      <c r="J4916" s="67">
        <v>7.3672147361400001E-2</v>
      </c>
      <c r="K4916" s="67">
        <v>2.7771021582045318E-2</v>
      </c>
      <c r="L4916" s="67"/>
      <c r="M4916" s="67">
        <v>1E-3</v>
      </c>
      <c r="N4916" s="67">
        <v>0.05</v>
      </c>
      <c r="O4916" s="67">
        <v>0.05</v>
      </c>
      <c r="P4916" s="67">
        <v>0</v>
      </c>
      <c r="Q4916" s="67">
        <v>0</v>
      </c>
    </row>
    <row r="4917" spans="1:47" ht="14" customHeight="1" x14ac:dyDescent="0.2">
      <c r="A4917" s="46">
        <v>4915</v>
      </c>
      <c r="B4917" s="70">
        <v>-80.831883333333337</v>
      </c>
      <c r="C4917" s="70">
        <v>24.712833333333332</v>
      </c>
      <c r="D4917" s="74">
        <v>12</v>
      </c>
      <c r="E4917" s="75">
        <v>0</v>
      </c>
      <c r="F4917" s="69">
        <v>39923</v>
      </c>
      <c r="G4917" s="68">
        <v>0.94305555555555554</v>
      </c>
      <c r="H4917" s="67">
        <v>25.511266666666668</v>
      </c>
      <c r="I4917" s="67">
        <v>36.384999999999998</v>
      </c>
      <c r="J4917" s="67">
        <v>0.31615875810520788</v>
      </c>
      <c r="K4917" s="67">
        <v>7.6560568723644778E-2</v>
      </c>
      <c r="M4917" s="67">
        <v>1.7999999999999999E-2</v>
      </c>
      <c r="N4917" s="67">
        <v>0.05</v>
      </c>
      <c r="O4917" s="67">
        <v>0.05</v>
      </c>
      <c r="P4917" s="67">
        <v>0</v>
      </c>
      <c r="Q4917" s="67">
        <v>0</v>
      </c>
      <c r="R4917" s="73"/>
      <c r="S4917" s="73"/>
      <c r="T4917" s="73"/>
      <c r="U4917" s="73"/>
      <c r="V4917" s="73"/>
      <c r="W4917" s="73"/>
      <c r="X4917" s="73"/>
      <c r="Y4917" s="73"/>
      <c r="Z4917" s="73"/>
      <c r="AA4917" s="73"/>
      <c r="AB4917" s="73"/>
      <c r="AC4917" s="73"/>
      <c r="AD4917" s="73"/>
      <c r="AE4917" s="73"/>
      <c r="AF4917" s="73"/>
      <c r="AG4917" s="73"/>
      <c r="AH4917" s="73"/>
      <c r="AI4917" s="73"/>
      <c r="AJ4917" s="73"/>
      <c r="AK4917" s="73"/>
      <c r="AL4917" s="73"/>
      <c r="AM4917" s="73"/>
      <c r="AN4917" s="73"/>
      <c r="AO4917" s="73"/>
      <c r="AP4917" s="73"/>
      <c r="AQ4917" s="73"/>
      <c r="AR4917" s="73"/>
      <c r="AS4917" s="73"/>
      <c r="AT4917" s="73"/>
      <c r="AU4917" s="73"/>
    </row>
    <row r="4918" spans="1:47" s="73" customFormat="1" ht="14" customHeight="1" x14ac:dyDescent="0.2">
      <c r="A4918" s="46">
        <v>4916</v>
      </c>
      <c r="B4918" s="70">
        <v>-80.846649999999997</v>
      </c>
      <c r="C4918" s="70">
        <v>24.753683333333335</v>
      </c>
      <c r="D4918" s="74">
        <v>11</v>
      </c>
      <c r="E4918" s="75">
        <v>0</v>
      </c>
      <c r="F4918" s="69">
        <v>39923</v>
      </c>
      <c r="G4918" s="68">
        <v>0.96250000000000002</v>
      </c>
      <c r="H4918" s="67">
        <v>25.608000000000001</v>
      </c>
      <c r="I4918" s="67">
        <v>36.522999999999996</v>
      </c>
      <c r="J4918" s="67">
        <v>0.28065579947199998</v>
      </c>
      <c r="K4918" s="67">
        <v>9.3788838833952726E-2</v>
      </c>
      <c r="L4918" s="67"/>
      <c r="M4918" s="67">
        <v>0.04</v>
      </c>
      <c r="N4918" s="67">
        <v>1.71</v>
      </c>
      <c r="O4918" s="67">
        <v>1.61</v>
      </c>
      <c r="P4918" s="67">
        <v>9.9999999999999867E-2</v>
      </c>
      <c r="Q4918" s="67">
        <v>0</v>
      </c>
    </row>
    <row r="4919" spans="1:47" ht="14" customHeight="1" x14ac:dyDescent="0.2">
      <c r="A4919" s="46">
        <v>4917</v>
      </c>
      <c r="B4919" s="70">
        <v>-80.861166666666662</v>
      </c>
      <c r="C4919" s="70">
        <v>24.787966666666666</v>
      </c>
      <c r="D4919" s="74">
        <v>10</v>
      </c>
      <c r="E4919" s="75">
        <v>0</v>
      </c>
      <c r="F4919" s="69">
        <v>39923</v>
      </c>
      <c r="G4919" s="68">
        <v>0.97430555555555554</v>
      </c>
      <c r="H4919" s="67">
        <v>25.855333333333334</v>
      </c>
      <c r="I4919" s="67">
        <v>37.172433333333338</v>
      </c>
      <c r="J4919" s="67">
        <v>0.27700727407886394</v>
      </c>
      <c r="K4919" s="67">
        <v>7.2822477645223246E-2</v>
      </c>
      <c r="M4919" s="67">
        <v>1.2999999999999999E-2</v>
      </c>
      <c r="N4919" s="67">
        <v>0.03</v>
      </c>
      <c r="O4919" s="67">
        <v>0.03</v>
      </c>
      <c r="P4919" s="67">
        <v>0</v>
      </c>
      <c r="Q4919" s="67">
        <v>0</v>
      </c>
      <c r="R4919" s="73"/>
      <c r="S4919" s="73"/>
      <c r="T4919" s="73"/>
      <c r="U4919" s="73"/>
      <c r="V4919" s="73"/>
      <c r="W4919" s="73"/>
      <c r="X4919" s="73"/>
      <c r="Y4919" s="73"/>
      <c r="Z4919" s="73"/>
      <c r="AA4919" s="73"/>
      <c r="AB4919" s="73"/>
      <c r="AC4919" s="73"/>
      <c r="AD4919" s="73"/>
      <c r="AE4919" s="73"/>
      <c r="AF4919" s="73"/>
      <c r="AG4919" s="73"/>
      <c r="AH4919" s="73"/>
      <c r="AI4919" s="73"/>
      <c r="AJ4919" s="73"/>
      <c r="AK4919" s="73"/>
      <c r="AL4919" s="73"/>
      <c r="AM4919" s="73"/>
      <c r="AN4919" s="73"/>
      <c r="AO4919" s="73"/>
      <c r="AP4919" s="73"/>
      <c r="AQ4919" s="73"/>
      <c r="AR4919" s="73"/>
      <c r="AS4919" s="73"/>
      <c r="AT4919" s="73"/>
      <c r="AU4919" s="73"/>
    </row>
    <row r="4920" spans="1:47" ht="14" customHeight="1" x14ac:dyDescent="0.2">
      <c r="A4920" s="46">
        <v>4918</v>
      </c>
      <c r="B4920" s="70">
        <v>-81.030249999999995</v>
      </c>
      <c r="C4920" s="70">
        <v>24.701233333333334</v>
      </c>
      <c r="D4920" s="74">
        <v>13</v>
      </c>
      <c r="E4920" s="75">
        <v>0</v>
      </c>
      <c r="F4920" s="69">
        <v>39924</v>
      </c>
      <c r="G4920" s="68">
        <v>2.8472222222222222E-2</v>
      </c>
      <c r="H4920" s="67">
        <v>25.741</v>
      </c>
      <c r="I4920" s="67">
        <v>36.875</v>
      </c>
      <c r="J4920" s="67">
        <v>0.22059545838499195</v>
      </c>
      <c r="K4920" s="67">
        <v>7.4037274943397069E-2</v>
      </c>
      <c r="L4920" s="67">
        <v>1.23</v>
      </c>
      <c r="M4920" s="67">
        <v>4.3999999999999997E-2</v>
      </c>
      <c r="N4920" s="67">
        <v>1.51</v>
      </c>
      <c r="O4920" s="67">
        <v>1.35</v>
      </c>
      <c r="P4920" s="67">
        <v>0.16</v>
      </c>
      <c r="Q4920" s="67">
        <v>0</v>
      </c>
      <c r="R4920" s="73"/>
      <c r="S4920" s="73"/>
      <c r="T4920" s="73"/>
      <c r="U4920" s="73"/>
      <c r="V4920" s="73"/>
      <c r="W4920" s="73"/>
      <c r="X4920" s="73"/>
      <c r="Y4920" s="73"/>
      <c r="Z4920" s="73"/>
      <c r="AA4920" s="73"/>
      <c r="AB4920" s="73"/>
      <c r="AC4920" s="73"/>
      <c r="AD4920" s="73"/>
      <c r="AE4920" s="73"/>
      <c r="AF4920" s="73"/>
      <c r="AG4920" s="73"/>
      <c r="AH4920" s="73"/>
      <c r="AI4920" s="73"/>
      <c r="AJ4920" s="73"/>
      <c r="AK4920" s="73"/>
      <c r="AL4920" s="73"/>
      <c r="AM4920" s="73"/>
      <c r="AN4920" s="73"/>
      <c r="AO4920" s="73"/>
      <c r="AP4920" s="73"/>
      <c r="AQ4920" s="73"/>
      <c r="AR4920" s="73"/>
      <c r="AS4920" s="73"/>
      <c r="AT4920" s="73"/>
      <c r="AU4920" s="73"/>
    </row>
    <row r="4921" spans="1:47" ht="14" customHeight="1" x14ac:dyDescent="0.2">
      <c r="A4921" s="46">
        <v>4919</v>
      </c>
      <c r="B4921" s="70">
        <v>-81.023466666666664</v>
      </c>
      <c r="C4921" s="70">
        <v>24.676183333333334</v>
      </c>
      <c r="D4921" s="74">
        <v>14</v>
      </c>
      <c r="E4921" s="75">
        <v>0</v>
      </c>
      <c r="F4921" s="69">
        <v>39924</v>
      </c>
      <c r="G4921" s="68">
        <v>3.6111111111111115E-2</v>
      </c>
      <c r="H4921" s="67">
        <v>25.649000000000001</v>
      </c>
      <c r="I4921" s="67">
        <v>36.696999999999996</v>
      </c>
      <c r="J4921" s="67">
        <v>0.22817316497073592</v>
      </c>
      <c r="K4921" s="67">
        <v>8.7717879496536852E-2</v>
      </c>
      <c r="M4921" s="67">
        <v>5.5E-2</v>
      </c>
      <c r="N4921" s="67">
        <v>4.3499999999999996</v>
      </c>
      <c r="O4921" s="67">
        <v>4.22</v>
      </c>
      <c r="P4921" s="67">
        <v>0.13</v>
      </c>
      <c r="Q4921" s="67">
        <v>0</v>
      </c>
      <c r="R4921" s="73"/>
      <c r="S4921" s="73"/>
      <c r="T4921" s="73"/>
      <c r="U4921" s="73"/>
      <c r="V4921" s="73"/>
      <c r="W4921" s="73"/>
      <c r="X4921" s="73"/>
      <c r="Y4921" s="73"/>
      <c r="Z4921" s="73"/>
      <c r="AA4921" s="73"/>
      <c r="AB4921" s="73"/>
      <c r="AC4921" s="73"/>
      <c r="AD4921" s="73"/>
      <c r="AE4921" s="73"/>
      <c r="AF4921" s="73"/>
      <c r="AG4921" s="73"/>
      <c r="AH4921" s="73"/>
      <c r="AI4921" s="73"/>
      <c r="AJ4921" s="73"/>
      <c r="AK4921" s="73"/>
      <c r="AL4921" s="73"/>
      <c r="AM4921" s="73"/>
      <c r="AN4921" s="73"/>
      <c r="AO4921" s="73"/>
      <c r="AP4921" s="73"/>
      <c r="AQ4921" s="73"/>
      <c r="AR4921" s="73"/>
      <c r="AS4921" s="73"/>
      <c r="AT4921" s="73"/>
      <c r="AU4921" s="73"/>
    </row>
    <row r="4922" spans="1:47" ht="14" customHeight="1" x14ac:dyDescent="0.2">
      <c r="A4922" s="46">
        <v>4920</v>
      </c>
      <c r="B4922" s="70">
        <v>-81.016083333333327</v>
      </c>
      <c r="C4922" s="70">
        <v>24.644616666666668</v>
      </c>
      <c r="D4922" s="74">
        <v>15</v>
      </c>
      <c r="E4922" s="75">
        <v>0</v>
      </c>
      <c r="F4922" s="69">
        <v>39924</v>
      </c>
      <c r="G4922" s="68">
        <v>4.5138888888888888E-2</v>
      </c>
      <c r="H4922" s="67">
        <v>25.259</v>
      </c>
      <c r="I4922" s="67">
        <v>36.365000000000002</v>
      </c>
      <c r="J4922" s="67">
        <v>0.18817971354597599</v>
      </c>
      <c r="K4922" s="67">
        <v>6.8784784255618958E-2</v>
      </c>
      <c r="M4922" s="67">
        <v>3.5999999999999997E-2</v>
      </c>
      <c r="N4922" s="67">
        <v>1.1399999999999999</v>
      </c>
      <c r="O4922" s="67">
        <v>0.98</v>
      </c>
      <c r="P4922" s="67">
        <v>0.16</v>
      </c>
      <c r="Q4922" s="67">
        <v>0</v>
      </c>
      <c r="R4922" s="73"/>
      <c r="S4922" s="73"/>
      <c r="T4922" s="73"/>
      <c r="U4922" s="73"/>
      <c r="V4922" s="73"/>
      <c r="W4922" s="73"/>
      <c r="X4922" s="73"/>
      <c r="Y4922" s="73"/>
      <c r="Z4922" s="73"/>
      <c r="AA4922" s="73"/>
      <c r="AB4922" s="73"/>
      <c r="AC4922" s="73"/>
      <c r="AD4922" s="73"/>
      <c r="AE4922" s="73"/>
      <c r="AF4922" s="73"/>
      <c r="AG4922" s="73"/>
      <c r="AH4922" s="73"/>
      <c r="AI4922" s="73"/>
      <c r="AJ4922" s="73"/>
      <c r="AK4922" s="73"/>
      <c r="AL4922" s="73"/>
      <c r="AM4922" s="73"/>
      <c r="AN4922" s="73"/>
      <c r="AO4922" s="73"/>
      <c r="AP4922" s="73"/>
      <c r="AQ4922" s="73"/>
      <c r="AR4922" s="73"/>
      <c r="AS4922" s="73"/>
      <c r="AT4922" s="73"/>
      <c r="AU4922" s="73"/>
    </row>
    <row r="4923" spans="1:47" ht="14" customHeight="1" x14ac:dyDescent="0.2">
      <c r="A4923" s="46">
        <v>4921</v>
      </c>
      <c r="B4923" s="70">
        <v>-80.993716666666671</v>
      </c>
      <c r="C4923" s="70">
        <v>24.589083333333335</v>
      </c>
      <c r="D4923" s="74">
        <v>15.5</v>
      </c>
      <c r="E4923" s="75">
        <v>0</v>
      </c>
      <c r="F4923" s="69">
        <v>39924</v>
      </c>
      <c r="G4923" s="68">
        <v>6.1111111111111116E-2</v>
      </c>
      <c r="H4923" s="67">
        <v>25.369</v>
      </c>
      <c r="I4923" s="67">
        <v>36.336999999999996</v>
      </c>
      <c r="J4923" s="67">
        <v>7.3251163662192004E-2</v>
      </c>
      <c r="K4923" s="67">
        <v>3.9753542918190124E-2</v>
      </c>
      <c r="M4923" s="67">
        <v>0.05</v>
      </c>
      <c r="N4923" s="67">
        <v>3.81</v>
      </c>
      <c r="O4923" s="67">
        <v>3.49</v>
      </c>
      <c r="P4923" s="67">
        <v>0.32</v>
      </c>
      <c r="Q4923" s="67">
        <v>0</v>
      </c>
      <c r="R4923" s="73"/>
      <c r="S4923" s="73"/>
      <c r="T4923" s="73"/>
      <c r="U4923" s="73"/>
      <c r="V4923" s="73"/>
      <c r="W4923" s="73"/>
      <c r="X4923" s="73"/>
      <c r="Y4923" s="73"/>
      <c r="Z4923" s="73"/>
      <c r="AA4923" s="73"/>
      <c r="AB4923" s="73"/>
      <c r="AC4923" s="73"/>
      <c r="AD4923" s="73"/>
      <c r="AE4923" s="73"/>
      <c r="AF4923" s="73"/>
      <c r="AG4923" s="73"/>
      <c r="AH4923" s="73"/>
      <c r="AI4923" s="73"/>
      <c r="AJ4923" s="73"/>
      <c r="AK4923" s="73"/>
      <c r="AL4923" s="73"/>
      <c r="AM4923" s="73"/>
      <c r="AN4923" s="73"/>
      <c r="AO4923" s="73"/>
      <c r="AP4923" s="73"/>
      <c r="AQ4923" s="73"/>
      <c r="AR4923" s="73"/>
      <c r="AS4923" s="73"/>
      <c r="AT4923" s="73"/>
      <c r="AU4923" s="73"/>
    </row>
    <row r="4924" spans="1:47" ht="14" customHeight="1" x14ac:dyDescent="0.2">
      <c r="A4924" s="46">
        <v>4922</v>
      </c>
      <c r="B4924" s="70">
        <v>-81.183383333333339</v>
      </c>
      <c r="C4924" s="70">
        <v>24.598099999999999</v>
      </c>
      <c r="D4924" s="74">
        <v>18</v>
      </c>
      <c r="E4924" s="75">
        <v>0</v>
      </c>
      <c r="F4924" s="69">
        <v>39924</v>
      </c>
      <c r="G4924" s="68">
        <v>0.11319444444444444</v>
      </c>
      <c r="H4924" s="67">
        <v>25.257999999999999</v>
      </c>
      <c r="I4924" s="67">
        <v>36.385666666666658</v>
      </c>
      <c r="J4924" s="67">
        <v>0.19449446903409595</v>
      </c>
      <c r="K4924" s="67">
        <v>8.9322632311352235E-2</v>
      </c>
      <c r="M4924" s="67">
        <v>2.5000000000000001E-2</v>
      </c>
      <c r="N4924" s="67">
        <v>0.36</v>
      </c>
      <c r="O4924" s="67">
        <v>0.36</v>
      </c>
      <c r="P4924" s="67">
        <v>0</v>
      </c>
      <c r="Q4924" s="67">
        <v>0</v>
      </c>
      <c r="R4924" s="73"/>
      <c r="S4924" s="73"/>
      <c r="T4924" s="73"/>
      <c r="U4924" s="73"/>
      <c r="V4924" s="73"/>
      <c r="W4924" s="73"/>
      <c r="X4924" s="73"/>
      <c r="Y4924" s="73"/>
      <c r="Z4924" s="73"/>
      <c r="AA4924" s="73"/>
      <c r="AB4924" s="73"/>
      <c r="AC4924" s="73"/>
      <c r="AD4924" s="73"/>
      <c r="AE4924" s="73"/>
      <c r="AF4924" s="73"/>
      <c r="AG4924" s="73"/>
      <c r="AH4924" s="73"/>
      <c r="AI4924" s="73"/>
      <c r="AJ4924" s="73"/>
      <c r="AK4924" s="73"/>
      <c r="AL4924" s="73"/>
      <c r="AM4924" s="73"/>
      <c r="AN4924" s="73"/>
      <c r="AO4924" s="73"/>
      <c r="AP4924" s="73"/>
      <c r="AQ4924" s="73"/>
      <c r="AR4924" s="73"/>
      <c r="AS4924" s="73"/>
      <c r="AT4924" s="73"/>
      <c r="AU4924" s="73"/>
    </row>
    <row r="4925" spans="1:47" ht="14" customHeight="1" x14ac:dyDescent="0.2">
      <c r="A4925" s="46">
        <v>4923</v>
      </c>
      <c r="B4925" s="70">
        <v>-81.193333333333328</v>
      </c>
      <c r="C4925" s="70">
        <v>24.635966666666668</v>
      </c>
      <c r="D4925" s="74">
        <v>17</v>
      </c>
      <c r="E4925" s="75">
        <v>0</v>
      </c>
      <c r="F4925" s="69">
        <v>39924</v>
      </c>
      <c r="G4925" s="68">
        <v>0.1361111111111111</v>
      </c>
      <c r="H4925" s="67">
        <v>25.385000000000002</v>
      </c>
      <c r="I4925" s="67">
        <v>36.539666666666669</v>
      </c>
      <c r="J4925" s="67">
        <v>0.21554365399449596</v>
      </c>
      <c r="K4925" s="67">
        <v>8.8785852835840035E-2</v>
      </c>
      <c r="L4925" s="67">
        <v>0.95</v>
      </c>
      <c r="M4925" s="67">
        <v>5.1999999999999998E-2</v>
      </c>
      <c r="N4925" s="67">
        <v>0.22</v>
      </c>
      <c r="O4925" s="67">
        <v>0.21</v>
      </c>
      <c r="P4925" s="67">
        <v>0.01</v>
      </c>
      <c r="Q4925" s="67">
        <v>0</v>
      </c>
      <c r="R4925" s="73"/>
      <c r="S4925" s="73"/>
      <c r="T4925" s="73"/>
      <c r="U4925" s="73"/>
      <c r="V4925" s="73"/>
      <c r="W4925" s="73"/>
      <c r="X4925" s="73"/>
      <c r="Y4925" s="73"/>
      <c r="Z4925" s="73"/>
      <c r="AA4925" s="73"/>
      <c r="AB4925" s="73"/>
      <c r="AC4925" s="73"/>
      <c r="AD4925" s="73"/>
      <c r="AE4925" s="73"/>
      <c r="AF4925" s="73"/>
      <c r="AG4925" s="73"/>
      <c r="AH4925" s="73"/>
      <c r="AI4925" s="73"/>
      <c r="AJ4925" s="73"/>
      <c r="AK4925" s="73"/>
      <c r="AL4925" s="73"/>
      <c r="AM4925" s="73"/>
      <c r="AN4925" s="73"/>
      <c r="AO4925" s="73"/>
      <c r="AP4925" s="73"/>
      <c r="AQ4925" s="73"/>
      <c r="AR4925" s="73"/>
      <c r="AS4925" s="73"/>
      <c r="AT4925" s="73"/>
      <c r="AU4925" s="73"/>
    </row>
    <row r="4926" spans="1:47" ht="14" customHeight="1" x14ac:dyDescent="0.2">
      <c r="A4926" s="46">
        <v>4924</v>
      </c>
      <c r="B4926" s="70">
        <v>-81.205233333333339</v>
      </c>
      <c r="C4926" s="70">
        <v>24.674299999999999</v>
      </c>
      <c r="D4926" s="74">
        <v>16</v>
      </c>
      <c r="E4926" s="75">
        <v>0</v>
      </c>
      <c r="F4926" s="69">
        <v>39924</v>
      </c>
      <c r="G4926" s="68">
        <v>0.15</v>
      </c>
      <c r="H4926" s="67">
        <v>26.050666666666668</v>
      </c>
      <c r="I4926" s="67">
        <v>37.250333333333337</v>
      </c>
      <c r="J4926" s="67">
        <v>0.18565381135072798</v>
      </c>
      <c r="K4926" s="67">
        <v>0.13359380855952646</v>
      </c>
      <c r="L4926" s="67">
        <v>1.47</v>
      </c>
      <c r="M4926" s="67">
        <v>3.5999999999999997E-2</v>
      </c>
      <c r="N4926" s="67">
        <v>0.32</v>
      </c>
      <c r="O4926" s="67">
        <v>0.27</v>
      </c>
      <c r="P4926" s="67">
        <v>0.05</v>
      </c>
      <c r="Q4926" s="67">
        <v>0</v>
      </c>
      <c r="R4926" s="73"/>
      <c r="S4926" s="73"/>
      <c r="T4926" s="73"/>
      <c r="U4926" s="73"/>
      <c r="V4926" s="73"/>
      <c r="W4926" s="73"/>
      <c r="X4926" s="73"/>
      <c r="Y4926" s="73"/>
      <c r="Z4926" s="73"/>
      <c r="AA4926" s="73"/>
      <c r="AB4926" s="73"/>
      <c r="AC4926" s="73"/>
      <c r="AD4926" s="73"/>
      <c r="AE4926" s="73"/>
      <c r="AF4926" s="73"/>
      <c r="AG4926" s="73"/>
      <c r="AH4926" s="73"/>
      <c r="AI4926" s="73"/>
      <c r="AJ4926" s="73"/>
      <c r="AK4926" s="73"/>
      <c r="AL4926" s="73"/>
      <c r="AM4926" s="73"/>
      <c r="AN4926" s="73"/>
      <c r="AO4926" s="73"/>
      <c r="AP4926" s="73"/>
      <c r="AQ4926" s="73"/>
      <c r="AR4926" s="73"/>
      <c r="AS4926" s="73"/>
      <c r="AT4926" s="73"/>
      <c r="AU4926" s="73"/>
    </row>
    <row r="4927" spans="1:47" ht="14" customHeight="1" x14ac:dyDescent="0.2">
      <c r="A4927" s="46">
        <v>4925</v>
      </c>
      <c r="B4927" s="70">
        <v>-81.421783333333337</v>
      </c>
      <c r="C4927" s="70">
        <v>24.60895</v>
      </c>
      <c r="D4927" s="74">
        <v>19</v>
      </c>
      <c r="E4927" s="75">
        <v>0</v>
      </c>
      <c r="F4927" s="69">
        <v>39924</v>
      </c>
      <c r="G4927" s="68">
        <v>0.22152777777777777</v>
      </c>
      <c r="H4927" s="67">
        <v>26.199000000000002</v>
      </c>
      <c r="I4927" s="67">
        <v>37.712999999999994</v>
      </c>
      <c r="J4927" s="67">
        <v>0.24711743143509601</v>
      </c>
      <c r="K4927" s="67">
        <v>9.9355744846009508E-2</v>
      </c>
      <c r="M4927" s="67">
        <v>0.03</v>
      </c>
      <c r="N4927" s="67">
        <v>0.21</v>
      </c>
      <c r="O4927" s="67">
        <v>0.18</v>
      </c>
      <c r="P4927" s="67">
        <v>0.03</v>
      </c>
      <c r="Q4927" s="67">
        <v>0</v>
      </c>
      <c r="R4927" s="73"/>
      <c r="S4927" s="73"/>
      <c r="T4927" s="73"/>
      <c r="U4927" s="73"/>
      <c r="V4927" s="73"/>
      <c r="W4927" s="73"/>
      <c r="X4927" s="73"/>
      <c r="Y4927" s="73"/>
      <c r="Z4927" s="73"/>
      <c r="AA4927" s="73"/>
      <c r="AB4927" s="73"/>
      <c r="AC4927" s="73"/>
      <c r="AD4927" s="73"/>
      <c r="AE4927" s="73"/>
      <c r="AF4927" s="73"/>
      <c r="AG4927" s="73"/>
      <c r="AH4927" s="73"/>
      <c r="AI4927" s="73"/>
      <c r="AJ4927" s="73"/>
      <c r="AK4927" s="73"/>
      <c r="AL4927" s="73"/>
      <c r="AM4927" s="73"/>
      <c r="AN4927" s="73"/>
      <c r="AO4927" s="73"/>
      <c r="AP4927" s="73"/>
      <c r="AQ4927" s="73"/>
      <c r="AR4927" s="73"/>
      <c r="AS4927" s="73"/>
      <c r="AT4927" s="73"/>
      <c r="AU4927" s="73"/>
    </row>
    <row r="4928" spans="1:47" ht="14" customHeight="1" x14ac:dyDescent="0.2">
      <c r="A4928" s="46">
        <v>4926</v>
      </c>
      <c r="B4928" s="70">
        <v>-81.418416666666673</v>
      </c>
      <c r="C4928" s="70">
        <v>24.575816666666668</v>
      </c>
      <c r="D4928" s="74">
        <v>20</v>
      </c>
      <c r="E4928" s="75">
        <v>0</v>
      </c>
      <c r="F4928" s="69">
        <v>39924</v>
      </c>
      <c r="G4928" s="68">
        <v>0.23472222222222219</v>
      </c>
      <c r="H4928" s="67">
        <v>25.641000000000002</v>
      </c>
      <c r="I4928" s="67">
        <v>36.76</v>
      </c>
      <c r="J4928" s="67">
        <v>0.27153448598915997</v>
      </c>
      <c r="K4928" s="67">
        <v>0.10962330320275598</v>
      </c>
      <c r="M4928" s="67">
        <v>4.1000000000000002E-2</v>
      </c>
      <c r="N4928" s="67">
        <v>0.38</v>
      </c>
      <c r="O4928" s="67">
        <v>0.34</v>
      </c>
      <c r="P4928" s="67">
        <v>0.04</v>
      </c>
      <c r="Q4928" s="67">
        <v>0</v>
      </c>
      <c r="R4928" s="73"/>
      <c r="S4928" s="73"/>
      <c r="T4928" s="73"/>
      <c r="U4928" s="73"/>
      <c r="V4928" s="73"/>
      <c r="W4928" s="73"/>
      <c r="X4928" s="73"/>
      <c r="Y4928" s="73"/>
      <c r="Z4928" s="73"/>
      <c r="AA4928" s="73"/>
      <c r="AB4928" s="73"/>
      <c r="AC4928" s="73"/>
      <c r="AD4928" s="73"/>
      <c r="AE4928" s="73"/>
      <c r="AF4928" s="73"/>
      <c r="AG4928" s="73"/>
      <c r="AH4928" s="73"/>
      <c r="AI4928" s="73"/>
      <c r="AJ4928" s="73"/>
      <c r="AK4928" s="73"/>
      <c r="AL4928" s="73"/>
      <c r="AM4928" s="73"/>
      <c r="AN4928" s="73"/>
      <c r="AO4928" s="73"/>
      <c r="AP4928" s="73"/>
      <c r="AQ4928" s="73"/>
      <c r="AR4928" s="73"/>
      <c r="AS4928" s="73"/>
      <c r="AT4928" s="73"/>
      <c r="AU4928" s="73"/>
    </row>
    <row r="4929" spans="1:47" ht="14" customHeight="1" x14ac:dyDescent="0.2">
      <c r="A4929" s="46">
        <v>4927</v>
      </c>
      <c r="B4929" s="70">
        <v>-81.414133333333339</v>
      </c>
      <c r="C4929" s="70">
        <v>24.547550000000001</v>
      </c>
      <c r="D4929" s="74">
        <v>20.5</v>
      </c>
      <c r="E4929" s="75">
        <v>0</v>
      </c>
      <c r="F4929" s="69">
        <v>39924</v>
      </c>
      <c r="G4929" s="68">
        <v>0.24513888888888888</v>
      </c>
      <c r="H4929" s="67">
        <v>25.455333333333332</v>
      </c>
      <c r="I4929" s="67">
        <v>36.57</v>
      </c>
      <c r="J4929" s="67">
        <v>0.25174825212638396</v>
      </c>
      <c r="K4929" s="67">
        <v>9.0622443057744015E-2</v>
      </c>
      <c r="M4929" s="67">
        <v>4.2000000000000003E-2</v>
      </c>
      <c r="N4929" s="67">
        <v>0.18</v>
      </c>
      <c r="O4929" s="67">
        <v>0.18</v>
      </c>
      <c r="P4929" s="67">
        <v>0</v>
      </c>
      <c r="Q4929" s="67">
        <v>0</v>
      </c>
      <c r="R4929" s="73"/>
      <c r="S4929" s="73"/>
      <c r="T4929" s="73"/>
      <c r="U4929" s="73"/>
      <c r="V4929" s="73"/>
      <c r="W4929" s="73"/>
      <c r="X4929" s="73"/>
      <c r="Y4929" s="73"/>
      <c r="Z4929" s="73"/>
      <c r="AA4929" s="73"/>
      <c r="AB4929" s="73"/>
      <c r="AC4929" s="73"/>
      <c r="AD4929" s="73"/>
      <c r="AE4929" s="73"/>
      <c r="AF4929" s="73"/>
      <c r="AG4929" s="73"/>
      <c r="AH4929" s="73"/>
      <c r="AI4929" s="73"/>
      <c r="AJ4929" s="73"/>
      <c r="AK4929" s="73"/>
      <c r="AL4929" s="73"/>
      <c r="AM4929" s="73"/>
      <c r="AN4929" s="73"/>
      <c r="AO4929" s="73"/>
      <c r="AP4929" s="73"/>
      <c r="AQ4929" s="73"/>
      <c r="AR4929" s="73"/>
      <c r="AS4929" s="73"/>
      <c r="AT4929" s="73"/>
      <c r="AU4929" s="73"/>
    </row>
    <row r="4930" spans="1:47" ht="14" customHeight="1" x14ac:dyDescent="0.2">
      <c r="A4930" s="46">
        <v>4928</v>
      </c>
      <c r="B4930" s="70">
        <v>-81.414116666666672</v>
      </c>
      <c r="C4930" s="70">
        <v>24.537533333333332</v>
      </c>
      <c r="D4930" s="74">
        <v>21</v>
      </c>
      <c r="E4930" s="75">
        <v>0</v>
      </c>
      <c r="F4930" s="69">
        <v>39924</v>
      </c>
      <c r="G4930" s="68">
        <v>0.2590277777777778</v>
      </c>
      <c r="H4930" s="67">
        <v>25.137</v>
      </c>
      <c r="I4930" s="67">
        <v>36.360999999999997</v>
      </c>
      <c r="J4930" s="67">
        <v>0.23154103456440001</v>
      </c>
      <c r="K4930" s="67">
        <v>8.8079538172852412E-2</v>
      </c>
      <c r="M4930" s="67">
        <v>3.7999999999999999E-2</v>
      </c>
      <c r="N4930" s="67">
        <v>0.19</v>
      </c>
      <c r="O4930" s="67">
        <v>0.19</v>
      </c>
      <c r="P4930" s="67">
        <v>0</v>
      </c>
      <c r="Q4930" s="67">
        <v>0</v>
      </c>
      <c r="R4930" s="73"/>
      <c r="S4930" s="73"/>
      <c r="T4930" s="73"/>
      <c r="U4930" s="73"/>
      <c r="V4930" s="73"/>
      <c r="W4930" s="73"/>
      <c r="X4930" s="73"/>
      <c r="Y4930" s="73"/>
      <c r="Z4930" s="73"/>
      <c r="AA4930" s="73"/>
      <c r="AB4930" s="73"/>
      <c r="AC4930" s="73"/>
      <c r="AD4930" s="73"/>
      <c r="AE4930" s="73"/>
      <c r="AF4930" s="73"/>
      <c r="AG4930" s="73"/>
      <c r="AH4930" s="73"/>
      <c r="AI4930" s="73"/>
      <c r="AJ4930" s="73"/>
      <c r="AK4930" s="73"/>
      <c r="AL4930" s="73"/>
      <c r="AM4930" s="73"/>
      <c r="AN4930" s="73"/>
      <c r="AO4930" s="73"/>
      <c r="AP4930" s="73"/>
      <c r="AQ4930" s="73"/>
      <c r="AR4930" s="73"/>
      <c r="AS4930" s="73"/>
      <c r="AT4930" s="73"/>
      <c r="AU4930" s="73"/>
    </row>
    <row r="4931" spans="1:47" ht="14" customHeight="1" x14ac:dyDescent="0.2">
      <c r="A4931" s="46">
        <v>4929</v>
      </c>
      <c r="B4931" s="70">
        <v>-81.390133333333338</v>
      </c>
      <c r="C4931" s="70">
        <v>24.484533333333335</v>
      </c>
      <c r="D4931" s="74">
        <v>21.5</v>
      </c>
      <c r="E4931" s="75">
        <v>0</v>
      </c>
      <c r="F4931" s="69">
        <v>39924</v>
      </c>
      <c r="G4931" s="68">
        <v>0.27916666666666667</v>
      </c>
      <c r="H4931" s="67">
        <v>24.802406666666666</v>
      </c>
      <c r="I4931" s="67">
        <v>36.327999999999996</v>
      </c>
      <c r="J4931" s="67">
        <v>6.7357391873279993E-2</v>
      </c>
      <c r="K4931" s="67">
        <v>3.3712824243167377E-2</v>
      </c>
      <c r="M4931" s="67">
        <v>2.8000000000000001E-2</v>
      </c>
      <c r="N4931" s="67">
        <v>0.7</v>
      </c>
      <c r="O4931" s="67">
        <v>0.69</v>
      </c>
      <c r="P4931" s="67">
        <v>0.01</v>
      </c>
      <c r="Q4931" s="67">
        <v>0</v>
      </c>
      <c r="R4931" s="73"/>
      <c r="S4931" s="73"/>
      <c r="T4931" s="73"/>
      <c r="U4931" s="73"/>
      <c r="V4931" s="73"/>
      <c r="W4931" s="73"/>
      <c r="X4931" s="73"/>
      <c r="Y4931" s="73"/>
      <c r="Z4931" s="73"/>
      <c r="AA4931" s="73"/>
      <c r="AB4931" s="73"/>
      <c r="AC4931" s="73"/>
      <c r="AD4931" s="73"/>
      <c r="AE4931" s="73"/>
      <c r="AF4931" s="73"/>
      <c r="AG4931" s="73"/>
      <c r="AH4931" s="73"/>
      <c r="AI4931" s="73"/>
      <c r="AJ4931" s="73"/>
      <c r="AK4931" s="73"/>
      <c r="AL4931" s="73"/>
      <c r="AM4931" s="73"/>
      <c r="AN4931" s="73"/>
      <c r="AO4931" s="73"/>
      <c r="AP4931" s="73"/>
      <c r="AQ4931" s="73"/>
      <c r="AR4931" s="73"/>
      <c r="AS4931" s="73"/>
      <c r="AT4931" s="73"/>
      <c r="AU4931" s="73"/>
    </row>
    <row r="4932" spans="1:47" ht="14" customHeight="1" x14ac:dyDescent="0.2">
      <c r="A4932" s="46">
        <v>4930</v>
      </c>
      <c r="B4932" s="70">
        <v>-81.827866666666665</v>
      </c>
      <c r="C4932" s="70">
        <v>24.398216666666666</v>
      </c>
      <c r="D4932" s="74">
        <v>22.5</v>
      </c>
      <c r="E4932" s="75">
        <v>0</v>
      </c>
      <c r="F4932" s="69">
        <v>39924</v>
      </c>
      <c r="G4932" s="68">
        <v>0.41319444444444442</v>
      </c>
      <c r="H4932" s="67">
        <v>24.8415</v>
      </c>
      <c r="I4932" s="67">
        <v>36.350999999999999</v>
      </c>
      <c r="J4932" s="67">
        <v>9.0090511630511988E-2</v>
      </c>
      <c r="K4932" s="67">
        <v>3.2610968451817088E-2</v>
      </c>
      <c r="M4932" s="67">
        <v>0.03</v>
      </c>
      <c r="N4932" s="67">
        <v>0.04</v>
      </c>
      <c r="O4932" s="67">
        <v>0.04</v>
      </c>
      <c r="P4932" s="67">
        <v>0</v>
      </c>
      <c r="Q4932" s="67">
        <v>0</v>
      </c>
      <c r="R4932" s="73"/>
      <c r="S4932" s="73"/>
      <c r="T4932" s="73"/>
      <c r="U4932" s="73"/>
      <c r="V4932" s="73"/>
      <c r="W4932" s="73"/>
      <c r="X4932" s="73"/>
      <c r="Y4932" s="73"/>
      <c r="Z4932" s="73"/>
      <c r="AA4932" s="73"/>
      <c r="AB4932" s="73"/>
      <c r="AC4932" s="73"/>
      <c r="AD4932" s="73"/>
      <c r="AE4932" s="73"/>
      <c r="AF4932" s="73"/>
      <c r="AG4932" s="73"/>
      <c r="AH4932" s="73"/>
      <c r="AI4932" s="73"/>
      <c r="AJ4932" s="73"/>
      <c r="AK4932" s="73"/>
      <c r="AL4932" s="73"/>
      <c r="AM4932" s="73"/>
      <c r="AN4932" s="73"/>
      <c r="AO4932" s="73"/>
      <c r="AP4932" s="73"/>
      <c r="AQ4932" s="73"/>
      <c r="AR4932" s="73"/>
      <c r="AS4932" s="73"/>
      <c r="AT4932" s="73"/>
      <c r="AU4932" s="73"/>
    </row>
    <row r="4933" spans="1:47" ht="14" customHeight="1" x14ac:dyDescent="0.2">
      <c r="A4933" s="46">
        <v>4931</v>
      </c>
      <c r="B4933" s="70">
        <v>-81.828366666666668</v>
      </c>
      <c r="C4933" s="70">
        <v>24.454000000000001</v>
      </c>
      <c r="D4933" s="74">
        <v>22</v>
      </c>
      <c r="E4933" s="75">
        <v>0</v>
      </c>
      <c r="F4933" s="69">
        <v>39924</v>
      </c>
      <c r="G4933" s="68">
        <v>0.41875000000000001</v>
      </c>
      <c r="H4933" s="67">
        <v>25.012</v>
      </c>
      <c r="I4933" s="67">
        <v>36.367999999999995</v>
      </c>
      <c r="J4933" s="67">
        <v>0.21259676810003994</v>
      </c>
      <c r="K4933" s="67">
        <v>7.047442759141237E-2</v>
      </c>
      <c r="M4933" s="67">
        <v>0.17299999999999999</v>
      </c>
      <c r="N4933" s="67">
        <v>4.4400000000000004</v>
      </c>
      <c r="O4933" s="67">
        <v>0.18</v>
      </c>
      <c r="P4933" s="67">
        <v>4.26</v>
      </c>
      <c r="Q4933" s="67">
        <v>0</v>
      </c>
      <c r="R4933" s="73"/>
      <c r="S4933" s="73"/>
      <c r="T4933" s="73"/>
      <c r="U4933" s="73"/>
      <c r="V4933" s="73"/>
      <c r="W4933" s="73"/>
      <c r="X4933" s="73"/>
      <c r="Y4933" s="73"/>
      <c r="Z4933" s="73"/>
      <c r="AA4933" s="73"/>
      <c r="AB4933" s="73"/>
      <c r="AC4933" s="73"/>
      <c r="AD4933" s="73"/>
      <c r="AE4933" s="73"/>
      <c r="AF4933" s="73"/>
      <c r="AG4933" s="73"/>
      <c r="AH4933" s="73"/>
      <c r="AI4933" s="73"/>
      <c r="AJ4933" s="73"/>
      <c r="AK4933" s="73"/>
      <c r="AL4933" s="73"/>
      <c r="AM4933" s="73"/>
      <c r="AN4933" s="73"/>
      <c r="AO4933" s="73"/>
      <c r="AP4933" s="73"/>
      <c r="AQ4933" s="73"/>
      <c r="AR4933" s="73"/>
      <c r="AS4933" s="73"/>
      <c r="AT4933" s="73"/>
      <c r="AU4933" s="73"/>
    </row>
    <row r="4934" spans="1:47" ht="14" customHeight="1" x14ac:dyDescent="0.2">
      <c r="A4934" s="46">
        <v>4932</v>
      </c>
      <c r="B4934" s="70">
        <v>-81.828116666666673</v>
      </c>
      <c r="C4934" s="70">
        <v>24.48705</v>
      </c>
      <c r="D4934" s="74">
        <v>23</v>
      </c>
      <c r="E4934" s="75">
        <v>0</v>
      </c>
      <c r="F4934" s="69">
        <v>39924</v>
      </c>
      <c r="G4934" s="68">
        <v>0.45069444444444445</v>
      </c>
      <c r="H4934" s="67">
        <v>25.023666666666667</v>
      </c>
      <c r="I4934" s="67">
        <v>36.431666666666665</v>
      </c>
      <c r="J4934" s="67">
        <v>0.22143742578340794</v>
      </c>
      <c r="K4934" s="67">
        <v>9.1842948894879095E-2</v>
      </c>
      <c r="L4934" s="67">
        <v>0.96</v>
      </c>
      <c r="M4934" s="67">
        <v>4.8000000000000001E-2</v>
      </c>
      <c r="N4934" s="67">
        <v>7.0000000000000007E-2</v>
      </c>
      <c r="O4934" s="67">
        <v>0.05</v>
      </c>
      <c r="P4934" s="67">
        <v>0.02</v>
      </c>
      <c r="Q4934" s="67">
        <v>0</v>
      </c>
      <c r="R4934" s="73"/>
      <c r="S4934" s="73"/>
      <c r="T4934" s="73"/>
      <c r="U4934" s="73"/>
      <c r="V4934" s="73"/>
      <c r="W4934" s="73"/>
      <c r="X4934" s="73"/>
      <c r="Y4934" s="73"/>
      <c r="Z4934" s="73"/>
      <c r="AA4934" s="73"/>
      <c r="AB4934" s="73"/>
      <c r="AC4934" s="73"/>
      <c r="AD4934" s="73"/>
      <c r="AE4934" s="73"/>
      <c r="AF4934" s="73"/>
      <c r="AG4934" s="73"/>
      <c r="AH4934" s="73"/>
      <c r="AI4934" s="73"/>
      <c r="AJ4934" s="73"/>
      <c r="AK4934" s="73"/>
      <c r="AL4934" s="73"/>
      <c r="AM4934" s="73"/>
      <c r="AN4934" s="73"/>
      <c r="AO4934" s="73"/>
      <c r="AP4934" s="73"/>
      <c r="AQ4934" s="73"/>
      <c r="AR4934" s="73"/>
      <c r="AS4934" s="73"/>
      <c r="AT4934" s="73"/>
      <c r="AU4934" s="73"/>
    </row>
    <row r="4935" spans="1:47" ht="14" customHeight="1" x14ac:dyDescent="0.2">
      <c r="A4935" s="46">
        <v>4933</v>
      </c>
      <c r="B4935" s="70">
        <v>-81.826666666666668</v>
      </c>
      <c r="C4935" s="70">
        <v>24.537333333333333</v>
      </c>
      <c r="D4935" s="74">
        <v>24</v>
      </c>
      <c r="E4935" s="75">
        <v>0</v>
      </c>
      <c r="F4935" s="69">
        <v>39924</v>
      </c>
      <c r="G4935" s="68">
        <v>0.47013888888888888</v>
      </c>
      <c r="H4935" s="67">
        <v>25.518915</v>
      </c>
      <c r="I4935" s="67">
        <v>37.024649999999994</v>
      </c>
      <c r="J4935" s="67">
        <v>0.40667025343492791</v>
      </c>
      <c r="K4935" s="67">
        <v>0.13672201550110091</v>
      </c>
      <c r="L4935" s="67">
        <v>1.39</v>
      </c>
      <c r="M4935" s="67">
        <v>4.1000000000000002E-2</v>
      </c>
      <c r="N4935" s="67">
        <v>0.27</v>
      </c>
      <c r="O4935" s="67">
        <v>0.03</v>
      </c>
      <c r="P4935" s="67">
        <v>0.24</v>
      </c>
      <c r="Q4935" s="67">
        <v>0</v>
      </c>
      <c r="R4935" s="73"/>
      <c r="S4935" s="73"/>
      <c r="T4935" s="73"/>
      <c r="U4935" s="73"/>
      <c r="V4935" s="73"/>
      <c r="W4935" s="73"/>
      <c r="X4935" s="73"/>
      <c r="Y4935" s="73"/>
      <c r="Z4935" s="73"/>
      <c r="AA4935" s="73"/>
      <c r="AB4935" s="73"/>
      <c r="AC4935" s="73"/>
      <c r="AD4935" s="73"/>
      <c r="AE4935" s="73"/>
      <c r="AF4935" s="73"/>
      <c r="AG4935" s="73"/>
      <c r="AH4935" s="73"/>
      <c r="AI4935" s="73"/>
      <c r="AJ4935" s="73"/>
      <c r="AK4935" s="73"/>
      <c r="AL4935" s="73"/>
      <c r="AM4935" s="73"/>
      <c r="AN4935" s="73"/>
      <c r="AO4935" s="73"/>
      <c r="AP4935" s="73"/>
      <c r="AQ4935" s="73"/>
      <c r="AR4935" s="73"/>
      <c r="AS4935" s="73"/>
      <c r="AT4935" s="73"/>
      <c r="AU4935" s="73"/>
    </row>
    <row r="4936" spans="1:47" ht="14" customHeight="1" x14ac:dyDescent="0.2">
      <c r="A4936" s="46">
        <v>4934</v>
      </c>
      <c r="B4936" s="70">
        <v>-82.246300000000005</v>
      </c>
      <c r="C4936" s="70">
        <v>26.718366666666668</v>
      </c>
      <c r="D4936" s="74" t="s">
        <v>34</v>
      </c>
      <c r="E4936" s="75">
        <v>0</v>
      </c>
      <c r="F4936" s="69">
        <v>39925</v>
      </c>
      <c r="G4936" s="68">
        <v>0.13055555555555556</v>
      </c>
      <c r="H4936" s="67">
        <v>23.757000000000001</v>
      </c>
      <c r="I4936" s="67">
        <v>36.297999999999995</v>
      </c>
      <c r="J4936" s="67">
        <v>1.0612999057033679</v>
      </c>
      <c r="K4936" s="67">
        <v>1.1697039053984337</v>
      </c>
      <c r="L4936" s="67">
        <v>0</v>
      </c>
      <c r="M4936" s="67">
        <v>0.13100000000000001</v>
      </c>
      <c r="N4936" s="67">
        <v>0.88900000000000001</v>
      </c>
      <c r="O4936" s="67">
        <v>0.74399999999999999</v>
      </c>
      <c r="P4936" s="67">
        <v>0.14499999999999999</v>
      </c>
      <c r="Q4936" s="67">
        <v>2.76</v>
      </c>
      <c r="R4936" s="73"/>
      <c r="S4936" s="73"/>
      <c r="T4936" s="73"/>
      <c r="U4936" s="73"/>
      <c r="V4936" s="73"/>
      <c r="W4936" s="73"/>
      <c r="X4936" s="73"/>
      <c r="Y4936" s="73"/>
      <c r="Z4936" s="73"/>
      <c r="AA4936" s="73"/>
      <c r="AB4936" s="73"/>
      <c r="AC4936" s="73"/>
      <c r="AD4936" s="73"/>
      <c r="AE4936" s="73"/>
      <c r="AF4936" s="73"/>
      <c r="AG4936" s="73"/>
      <c r="AH4936" s="73"/>
      <c r="AI4936" s="73"/>
      <c r="AJ4936" s="73"/>
      <c r="AK4936" s="73"/>
      <c r="AL4936" s="73"/>
      <c r="AM4936" s="73"/>
      <c r="AN4936" s="73"/>
      <c r="AO4936" s="73"/>
      <c r="AP4936" s="73"/>
      <c r="AQ4936" s="73"/>
      <c r="AR4936" s="73"/>
      <c r="AS4936" s="73"/>
      <c r="AT4936" s="73"/>
      <c r="AU4936" s="73"/>
    </row>
    <row r="4937" spans="1:47" ht="14" customHeight="1" x14ac:dyDescent="0.2">
      <c r="A4937" s="46">
        <v>4935</v>
      </c>
      <c r="B4937" s="70">
        <v>-82.330183333333338</v>
      </c>
      <c r="C4937" s="70">
        <v>26.661100000000001</v>
      </c>
      <c r="D4937" s="74" t="s">
        <v>35</v>
      </c>
      <c r="E4937" s="75">
        <v>0</v>
      </c>
      <c r="F4937" s="69">
        <v>39925</v>
      </c>
      <c r="G4937" s="68">
        <v>0.16388888888888889</v>
      </c>
      <c r="H4937" s="67">
        <v>23.626999999999999</v>
      </c>
      <c r="I4937" s="67">
        <v>36.322333333333326</v>
      </c>
      <c r="J4937" s="67">
        <v>0.80660476768252809</v>
      </c>
      <c r="K4937" s="67">
        <v>0.57071002242094115</v>
      </c>
      <c r="L4937" s="67">
        <v>0</v>
      </c>
      <c r="M4937" s="67">
        <v>4.4999999999999998E-2</v>
      </c>
      <c r="N4937" s="67">
        <v>0.499</v>
      </c>
      <c r="O4937" s="67">
        <v>0.46700000000000003</v>
      </c>
      <c r="P4937" s="67">
        <v>3.1999999999999973E-2</v>
      </c>
      <c r="Q4937" s="67">
        <v>1.19</v>
      </c>
      <c r="R4937" s="73"/>
      <c r="S4937" s="73"/>
      <c r="T4937" s="73"/>
      <c r="U4937" s="73"/>
      <c r="V4937" s="73"/>
      <c r="W4937" s="73"/>
      <c r="X4937" s="73"/>
      <c r="Y4937" s="73"/>
      <c r="Z4937" s="73"/>
      <c r="AA4937" s="73"/>
      <c r="AB4937" s="73"/>
      <c r="AC4937" s="73"/>
      <c r="AD4937" s="73"/>
      <c r="AE4937" s="73"/>
      <c r="AF4937" s="73"/>
      <c r="AG4937" s="73"/>
      <c r="AH4937" s="73"/>
      <c r="AI4937" s="73"/>
      <c r="AJ4937" s="73"/>
      <c r="AK4937" s="73"/>
      <c r="AL4937" s="73"/>
      <c r="AM4937" s="73"/>
      <c r="AN4937" s="73"/>
      <c r="AO4937" s="73"/>
      <c r="AP4937" s="73"/>
      <c r="AQ4937" s="73"/>
      <c r="AR4937" s="73"/>
      <c r="AS4937" s="73"/>
      <c r="AT4937" s="73"/>
      <c r="AU4937" s="73"/>
    </row>
    <row r="4938" spans="1:47" ht="14" customHeight="1" x14ac:dyDescent="0.2">
      <c r="A4938" s="46">
        <v>4936</v>
      </c>
      <c r="B4938" s="70">
        <v>-82.131233333333327</v>
      </c>
      <c r="C4938" s="70">
        <v>26.257750000000001</v>
      </c>
      <c r="D4938" s="74" t="s">
        <v>33</v>
      </c>
      <c r="E4938" s="75">
        <v>0</v>
      </c>
      <c r="F4938" s="69">
        <v>39925</v>
      </c>
      <c r="G4938" s="68">
        <v>0.28680555555555554</v>
      </c>
      <c r="H4938" s="67">
        <v>23.820563333333336</v>
      </c>
      <c r="I4938" s="67">
        <v>36.29633333333333</v>
      </c>
      <c r="J4938" s="67">
        <v>0.64999883157715188</v>
      </c>
      <c r="K4938" s="67">
        <v>0.36480581068429929</v>
      </c>
      <c r="L4938" s="67">
        <v>0</v>
      </c>
      <c r="M4938" s="67">
        <v>0.02</v>
      </c>
      <c r="N4938" s="67">
        <v>0.56299999999999994</v>
      </c>
      <c r="O4938" s="67">
        <v>0.55100000000000005</v>
      </c>
      <c r="P4938" s="67">
        <v>1.19999999999999E-2</v>
      </c>
      <c r="Q4938" s="67">
        <v>0</v>
      </c>
      <c r="R4938" s="73"/>
      <c r="S4938" s="73"/>
      <c r="T4938" s="73"/>
      <c r="U4938" s="73"/>
      <c r="V4938" s="73"/>
      <c r="W4938" s="73"/>
      <c r="X4938" s="73"/>
      <c r="Y4938" s="73"/>
      <c r="Z4938" s="73"/>
      <c r="AA4938" s="73"/>
      <c r="AB4938" s="73"/>
      <c r="AC4938" s="73"/>
      <c r="AD4938" s="73"/>
      <c r="AE4938" s="73"/>
      <c r="AF4938" s="73"/>
      <c r="AG4938" s="73"/>
      <c r="AH4938" s="73"/>
      <c r="AI4938" s="73"/>
      <c r="AJ4938" s="73"/>
      <c r="AK4938" s="73"/>
      <c r="AL4938" s="73"/>
      <c r="AM4938" s="73"/>
      <c r="AN4938" s="73"/>
      <c r="AO4938" s="73"/>
      <c r="AP4938" s="73"/>
      <c r="AQ4938" s="73"/>
      <c r="AR4938" s="73"/>
      <c r="AS4938" s="73"/>
      <c r="AT4938" s="73"/>
      <c r="AU4938" s="73"/>
    </row>
    <row r="4939" spans="1:47" ht="14" customHeight="1" x14ac:dyDescent="0.2">
      <c r="A4939" s="46">
        <v>4937</v>
      </c>
      <c r="B4939" s="70">
        <v>-82.04428333333334</v>
      </c>
      <c r="C4939" s="70">
        <v>26.340916666666665</v>
      </c>
      <c r="D4939" s="74" t="s">
        <v>32</v>
      </c>
      <c r="E4939" s="75">
        <v>0</v>
      </c>
      <c r="F4939" s="69">
        <v>39925</v>
      </c>
      <c r="G4939" s="68">
        <v>0.3263888888888889</v>
      </c>
      <c r="H4939" s="67">
        <v>24.014000000000003</v>
      </c>
      <c r="I4939" s="67">
        <v>36.350999999999999</v>
      </c>
      <c r="J4939" s="67">
        <v>0.71861917454805591</v>
      </c>
      <c r="K4939" s="67">
        <v>0.63370777614654983</v>
      </c>
      <c r="L4939" s="67">
        <v>0</v>
      </c>
      <c r="M4939" s="67">
        <v>7.6999999999999999E-2</v>
      </c>
      <c r="N4939" s="67">
        <v>1.29</v>
      </c>
      <c r="O4939" s="67">
        <v>1.19</v>
      </c>
      <c r="P4939" s="67">
        <v>0.1</v>
      </c>
      <c r="Q4939" s="67">
        <v>1.57</v>
      </c>
      <c r="R4939" s="73"/>
      <c r="S4939" s="73"/>
      <c r="T4939" s="73"/>
      <c r="U4939" s="73"/>
      <c r="V4939" s="73"/>
      <c r="W4939" s="73"/>
      <c r="X4939" s="73"/>
      <c r="Y4939" s="73"/>
      <c r="Z4939" s="73"/>
      <c r="AA4939" s="73"/>
      <c r="AB4939" s="73"/>
      <c r="AC4939" s="73"/>
      <c r="AD4939" s="73"/>
      <c r="AE4939" s="73"/>
      <c r="AF4939" s="73"/>
      <c r="AG4939" s="73"/>
      <c r="AH4939" s="73"/>
      <c r="AI4939" s="73"/>
      <c r="AJ4939" s="73"/>
      <c r="AK4939" s="73"/>
      <c r="AL4939" s="73"/>
      <c r="AM4939" s="73"/>
      <c r="AN4939" s="73"/>
      <c r="AO4939" s="73"/>
      <c r="AP4939" s="73"/>
      <c r="AQ4939" s="73"/>
      <c r="AR4939" s="73"/>
      <c r="AS4939" s="73"/>
      <c r="AT4939" s="73"/>
      <c r="AU4939" s="73"/>
    </row>
    <row r="4940" spans="1:47" ht="14" customHeight="1" x14ac:dyDescent="0.2">
      <c r="A4940" s="46">
        <v>4938</v>
      </c>
      <c r="B4940" s="70">
        <v>-82</v>
      </c>
      <c r="C4940" s="70">
        <v>26.382650000000002</v>
      </c>
      <c r="D4940" s="74" t="s">
        <v>31</v>
      </c>
      <c r="E4940" s="75">
        <v>0</v>
      </c>
      <c r="F4940" s="69">
        <v>39925</v>
      </c>
      <c r="G4940" s="68">
        <v>0.34166666666666662</v>
      </c>
      <c r="H4940" s="67">
        <v>24.004000000000001</v>
      </c>
      <c r="I4940" s="67">
        <v>36.454000000000001</v>
      </c>
      <c r="J4940" s="67">
        <v>1.135393036763976</v>
      </c>
      <c r="K4940" s="67">
        <v>0.81813387105134283</v>
      </c>
      <c r="L4940" s="67">
        <v>0</v>
      </c>
      <c r="M4940" s="67">
        <v>0.13600000000000001</v>
      </c>
      <c r="N4940" s="67">
        <v>0.56699999999999995</v>
      </c>
      <c r="O4940" s="67">
        <v>0.52100000000000002</v>
      </c>
      <c r="P4940" s="67">
        <v>4.599999999999993E-2</v>
      </c>
      <c r="Q4940" s="67">
        <v>4.75</v>
      </c>
      <c r="R4940" s="73"/>
      <c r="S4940" s="73"/>
      <c r="T4940" s="73"/>
      <c r="U4940" s="73"/>
      <c r="V4940" s="73"/>
      <c r="W4940" s="73"/>
      <c r="X4940" s="73"/>
      <c r="Y4940" s="73"/>
      <c r="Z4940" s="73"/>
      <c r="AA4940" s="73"/>
      <c r="AB4940" s="73"/>
      <c r="AC4940" s="73"/>
      <c r="AD4940" s="73"/>
      <c r="AE4940" s="73"/>
      <c r="AF4940" s="73"/>
      <c r="AG4940" s="73"/>
      <c r="AH4940" s="73"/>
      <c r="AI4940" s="73"/>
      <c r="AJ4940" s="73"/>
      <c r="AK4940" s="73"/>
      <c r="AL4940" s="73"/>
      <c r="AM4940" s="73"/>
      <c r="AN4940" s="73"/>
      <c r="AO4940" s="73"/>
      <c r="AP4940" s="73"/>
      <c r="AQ4940" s="73"/>
      <c r="AR4940" s="73"/>
      <c r="AS4940" s="73"/>
      <c r="AT4940" s="73"/>
      <c r="AU4940" s="73"/>
    </row>
    <row r="4941" spans="1:47" ht="14" customHeight="1" x14ac:dyDescent="0.2">
      <c r="A4941" s="46">
        <v>4939</v>
      </c>
      <c r="B4941" s="70">
        <v>-81.958633333333339</v>
      </c>
      <c r="C4941" s="70">
        <v>26.425333333333334</v>
      </c>
      <c r="D4941" s="74" t="s">
        <v>30</v>
      </c>
      <c r="E4941" s="75">
        <v>0</v>
      </c>
      <c r="F4941" s="69">
        <v>39925</v>
      </c>
      <c r="G4941" s="68">
        <v>0.36388888888888887</v>
      </c>
      <c r="H4941" s="67">
        <v>24.355</v>
      </c>
      <c r="I4941" s="67">
        <v>36.67466666666666</v>
      </c>
      <c r="J4941" s="67">
        <v>1.45660359925968</v>
      </c>
      <c r="K4941" s="67">
        <v>1.157049812342029</v>
      </c>
      <c r="L4941" s="67">
        <v>0</v>
      </c>
      <c r="M4941" s="67">
        <v>0.18</v>
      </c>
      <c r="N4941" s="67">
        <v>0.40699999999999997</v>
      </c>
      <c r="O4941" s="67">
        <v>0.32</v>
      </c>
      <c r="P4941" s="67">
        <v>8.6999999999999966E-2</v>
      </c>
      <c r="Q4941" s="67">
        <v>13.69</v>
      </c>
      <c r="R4941" s="73"/>
      <c r="S4941" s="73"/>
      <c r="T4941" s="73"/>
      <c r="U4941" s="73"/>
      <c r="V4941" s="73"/>
      <c r="W4941" s="73"/>
      <c r="X4941" s="73"/>
      <c r="Y4941" s="73"/>
      <c r="Z4941" s="73"/>
      <c r="AA4941" s="73"/>
      <c r="AB4941" s="73"/>
      <c r="AC4941" s="73"/>
      <c r="AD4941" s="73"/>
      <c r="AE4941" s="73"/>
      <c r="AF4941" s="73"/>
      <c r="AG4941" s="73"/>
      <c r="AH4941" s="73"/>
      <c r="AI4941" s="73"/>
      <c r="AJ4941" s="73"/>
      <c r="AK4941" s="73"/>
      <c r="AL4941" s="73"/>
      <c r="AM4941" s="73"/>
      <c r="AN4941" s="73"/>
      <c r="AO4941" s="73"/>
      <c r="AP4941" s="73"/>
      <c r="AQ4941" s="73"/>
      <c r="AR4941" s="73"/>
      <c r="AS4941" s="73"/>
      <c r="AT4941" s="73"/>
      <c r="AU4941" s="73"/>
    </row>
    <row r="4942" spans="1:47" ht="14" customHeight="1" x14ac:dyDescent="0.2">
      <c r="A4942" s="46">
        <v>4940</v>
      </c>
      <c r="B4942" s="70">
        <v>-81.767150000000001</v>
      </c>
      <c r="C4942" s="70">
        <v>25.949750000000002</v>
      </c>
      <c r="D4942" s="74">
        <v>34</v>
      </c>
      <c r="E4942" s="75">
        <v>0</v>
      </c>
      <c r="F4942" s="69">
        <v>39925</v>
      </c>
      <c r="G4942" s="68">
        <v>0.50347222222222221</v>
      </c>
      <c r="H4942" s="67">
        <v>24.594333333333335</v>
      </c>
      <c r="I4942" s="67">
        <v>37.594999999999999</v>
      </c>
      <c r="J4942" s="67">
        <v>2.7784924147727996</v>
      </c>
      <c r="K4942" s="67">
        <v>2.2787479193195486</v>
      </c>
      <c r="L4942" s="67">
        <v>2.52</v>
      </c>
      <c r="M4942" s="67">
        <v>9.2999999999999999E-2</v>
      </c>
      <c r="N4942" s="67">
        <v>0.1</v>
      </c>
      <c r="O4942" s="67">
        <v>0.1</v>
      </c>
      <c r="P4942" s="67">
        <v>0</v>
      </c>
      <c r="Q4942" s="67">
        <v>12.39</v>
      </c>
      <c r="R4942" s="73"/>
      <c r="S4942" s="73"/>
      <c r="T4942" s="73"/>
      <c r="U4942" s="73"/>
      <c r="V4942" s="73"/>
      <c r="W4942" s="73"/>
      <c r="X4942" s="73"/>
      <c r="Y4942" s="73"/>
      <c r="Z4942" s="73"/>
      <c r="AA4942" s="73"/>
      <c r="AB4942" s="73"/>
      <c r="AC4942" s="73"/>
      <c r="AD4942" s="73"/>
      <c r="AE4942" s="73"/>
      <c r="AF4942" s="73"/>
      <c r="AG4942" s="73"/>
      <c r="AH4942" s="73"/>
      <c r="AI4942" s="73"/>
      <c r="AJ4942" s="73"/>
      <c r="AK4942" s="73"/>
      <c r="AL4942" s="73"/>
      <c r="AM4942" s="73"/>
      <c r="AN4942" s="73"/>
      <c r="AO4942" s="73"/>
      <c r="AP4942" s="73"/>
      <c r="AQ4942" s="73"/>
      <c r="AR4942" s="73"/>
      <c r="AS4942" s="73"/>
      <c r="AT4942" s="73"/>
      <c r="AU4942" s="73"/>
    </row>
    <row r="4943" spans="1:47" ht="14" customHeight="1" x14ac:dyDescent="0.2">
      <c r="A4943" s="46">
        <v>4941</v>
      </c>
      <c r="B4943" s="70">
        <v>-81.800569999999993</v>
      </c>
      <c r="C4943" s="70">
        <v>25.912633333333332</v>
      </c>
      <c r="D4943" s="74">
        <v>33</v>
      </c>
      <c r="E4943" s="75">
        <v>0</v>
      </c>
      <c r="F4943" s="69">
        <v>39925</v>
      </c>
      <c r="G4943" s="68">
        <v>0.52152777777777781</v>
      </c>
      <c r="H4943" s="67">
        <v>24.535</v>
      </c>
      <c r="I4943" s="67">
        <v>36.909999999999997</v>
      </c>
      <c r="J4943" s="67">
        <v>2.3765933099288956</v>
      </c>
      <c r="K4943" s="67">
        <v>1.6920733974008577</v>
      </c>
      <c r="M4943" s="67">
        <v>0.112</v>
      </c>
      <c r="N4943" s="67">
        <v>0.06</v>
      </c>
      <c r="O4943" s="67">
        <v>0.05</v>
      </c>
      <c r="P4943" s="67">
        <v>0.01</v>
      </c>
      <c r="Q4943" s="67">
        <v>9.15</v>
      </c>
      <c r="R4943" s="73"/>
      <c r="S4943" s="73"/>
      <c r="T4943" s="73"/>
      <c r="U4943" s="73"/>
      <c r="V4943" s="73"/>
      <c r="W4943" s="73"/>
      <c r="X4943" s="73"/>
      <c r="Y4943" s="73"/>
      <c r="Z4943" s="73"/>
      <c r="AA4943" s="73"/>
      <c r="AB4943" s="73"/>
      <c r="AC4943" s="73"/>
      <c r="AD4943" s="73"/>
      <c r="AE4943" s="73"/>
      <c r="AF4943" s="73"/>
      <c r="AG4943" s="73"/>
      <c r="AH4943" s="73"/>
      <c r="AI4943" s="73"/>
      <c r="AJ4943" s="73"/>
      <c r="AK4943" s="73"/>
      <c r="AL4943" s="73"/>
      <c r="AM4943" s="73"/>
      <c r="AN4943" s="73"/>
      <c r="AO4943" s="73"/>
      <c r="AP4943" s="73"/>
      <c r="AQ4943" s="73"/>
      <c r="AR4943" s="73"/>
      <c r="AS4943" s="73"/>
      <c r="AT4943" s="73"/>
      <c r="AU4943" s="73"/>
    </row>
    <row r="4944" spans="1:47" ht="14" customHeight="1" x14ac:dyDescent="0.2">
      <c r="A4944" s="46">
        <v>4942</v>
      </c>
      <c r="B4944" s="70">
        <v>-81.833083333333335</v>
      </c>
      <c r="C4944" s="70">
        <v>25.873833333333334</v>
      </c>
      <c r="D4944" s="74">
        <v>32</v>
      </c>
      <c r="E4944" s="75">
        <v>0</v>
      </c>
      <c r="F4944" s="69">
        <v>39925</v>
      </c>
      <c r="G4944" s="68">
        <v>0.53402777777777777</v>
      </c>
      <c r="H4944" s="67">
        <v>24.424000000000003</v>
      </c>
      <c r="I4944" s="67">
        <v>36.611999999999995</v>
      </c>
      <c r="J4944" s="67">
        <v>1.5993170732911917</v>
      </c>
      <c r="K4944" s="67">
        <v>0.64660485089052799</v>
      </c>
      <c r="L4944" s="67">
        <v>1.19</v>
      </c>
      <c r="M4944" s="67">
        <v>6.2E-2</v>
      </c>
      <c r="N4944" s="67">
        <v>0.03</v>
      </c>
      <c r="O4944" s="67">
        <v>0.03</v>
      </c>
      <c r="P4944" s="67">
        <v>0</v>
      </c>
      <c r="Q4944" s="67">
        <v>0</v>
      </c>
      <c r="R4944" s="73"/>
      <c r="S4944" s="73"/>
      <c r="T4944" s="73"/>
      <c r="U4944" s="73"/>
      <c r="V4944" s="73"/>
      <c r="W4944" s="73"/>
      <c r="X4944" s="73"/>
      <c r="Y4944" s="73"/>
      <c r="Z4944" s="73"/>
      <c r="AA4944" s="73"/>
      <c r="AB4944" s="73"/>
      <c r="AC4944" s="73"/>
      <c r="AD4944" s="73"/>
      <c r="AE4944" s="73"/>
      <c r="AF4944" s="73"/>
      <c r="AG4944" s="73"/>
      <c r="AH4944" s="73"/>
      <c r="AI4944" s="73"/>
      <c r="AJ4944" s="73"/>
      <c r="AK4944" s="73"/>
      <c r="AL4944" s="73"/>
      <c r="AM4944" s="73"/>
      <c r="AN4944" s="73"/>
      <c r="AO4944" s="73"/>
      <c r="AP4944" s="73"/>
      <c r="AQ4944" s="73"/>
      <c r="AR4944" s="73"/>
      <c r="AS4944" s="73"/>
      <c r="AT4944" s="73"/>
      <c r="AU4944" s="73"/>
    </row>
    <row r="4945" spans="1:47" ht="14" customHeight="1" x14ac:dyDescent="0.2">
      <c r="A4945" s="46">
        <v>4943</v>
      </c>
      <c r="B4945" s="70">
        <v>-81.942499999999995</v>
      </c>
      <c r="C4945" s="70">
        <v>25.740333333333332</v>
      </c>
      <c r="D4945" s="74">
        <v>31</v>
      </c>
      <c r="E4945" s="75">
        <v>0</v>
      </c>
      <c r="F4945" s="69">
        <v>39925</v>
      </c>
      <c r="G4945" s="68">
        <v>0.57986111111111105</v>
      </c>
      <c r="H4945" s="67">
        <v>24.091666666666669</v>
      </c>
      <c r="I4945" s="67">
        <v>36.516999999999996</v>
      </c>
      <c r="J4945" s="67">
        <v>0.47065977571454398</v>
      </c>
      <c r="K4945" s="67">
        <v>0.16634365279797309</v>
      </c>
      <c r="L4945" s="67">
        <v>1.36</v>
      </c>
      <c r="M4945" s="67">
        <v>4.7E-2</v>
      </c>
      <c r="N4945" s="67">
        <v>0.2</v>
      </c>
      <c r="O4945" s="67">
        <v>0.2</v>
      </c>
      <c r="P4945" s="67">
        <v>0</v>
      </c>
      <c r="Q4945" s="67">
        <v>0</v>
      </c>
      <c r="R4945" s="73"/>
      <c r="S4945" s="73"/>
      <c r="T4945" s="73"/>
      <c r="U4945" s="73"/>
      <c r="V4945" s="73"/>
      <c r="W4945" s="73"/>
      <c r="X4945" s="73"/>
      <c r="Y4945" s="73"/>
      <c r="Z4945" s="73"/>
      <c r="AA4945" s="73"/>
      <c r="AB4945" s="73"/>
      <c r="AC4945" s="73"/>
      <c r="AD4945" s="73"/>
      <c r="AE4945" s="73"/>
      <c r="AF4945" s="73"/>
      <c r="AG4945" s="73"/>
      <c r="AH4945" s="73"/>
      <c r="AI4945" s="73"/>
      <c r="AJ4945" s="73"/>
      <c r="AK4945" s="73"/>
      <c r="AL4945" s="73"/>
      <c r="AM4945" s="73"/>
      <c r="AN4945" s="73"/>
      <c r="AO4945" s="73"/>
      <c r="AP4945" s="73"/>
      <c r="AQ4945" s="73"/>
      <c r="AR4945" s="73"/>
      <c r="AS4945" s="73"/>
      <c r="AT4945" s="73"/>
      <c r="AU4945" s="73"/>
    </row>
    <row r="4946" spans="1:47" ht="14" customHeight="1" x14ac:dyDescent="0.2">
      <c r="A4946" s="46">
        <v>4944</v>
      </c>
      <c r="B4946" s="70">
        <v>-81.717683333333326</v>
      </c>
      <c r="C4946" s="70">
        <v>25.654233333333334</v>
      </c>
      <c r="D4946" s="74">
        <v>42</v>
      </c>
      <c r="E4946" s="75">
        <v>0</v>
      </c>
      <c r="F4946" s="69">
        <v>39925</v>
      </c>
      <c r="G4946" s="68">
        <v>0.64166666666666672</v>
      </c>
      <c r="H4946" s="67">
        <v>24.762</v>
      </c>
      <c r="I4946" s="67">
        <v>36.757000000000005</v>
      </c>
      <c r="J4946" s="67">
        <v>0.71567228865359989</v>
      </c>
      <c r="K4946" s="67">
        <v>0.25102143892511436</v>
      </c>
      <c r="L4946" s="67">
        <v>1.24</v>
      </c>
      <c r="M4946" s="67">
        <v>0</v>
      </c>
      <c r="N4946" s="67">
        <v>0.1</v>
      </c>
      <c r="O4946" s="67">
        <v>0.09</v>
      </c>
      <c r="P4946" s="67">
        <v>0.01</v>
      </c>
      <c r="Q4946" s="67">
        <v>0</v>
      </c>
      <c r="R4946" s="73"/>
      <c r="S4946" s="73"/>
      <c r="T4946" s="73"/>
      <c r="U4946" s="73"/>
      <c r="V4946" s="73"/>
      <c r="W4946" s="73"/>
      <c r="X4946" s="73"/>
      <c r="Y4946" s="73"/>
      <c r="Z4946" s="73"/>
      <c r="AA4946" s="73"/>
      <c r="AB4946" s="73"/>
      <c r="AC4946" s="73"/>
      <c r="AD4946" s="73"/>
      <c r="AE4946" s="73"/>
      <c r="AF4946" s="73"/>
      <c r="AG4946" s="73"/>
      <c r="AH4946" s="73"/>
      <c r="AI4946" s="73"/>
      <c r="AJ4946" s="73"/>
      <c r="AK4946" s="73"/>
      <c r="AL4946" s="73"/>
      <c r="AM4946" s="73"/>
      <c r="AN4946" s="73"/>
      <c r="AO4946" s="73"/>
      <c r="AP4946" s="73"/>
      <c r="AQ4946" s="73"/>
      <c r="AR4946" s="73"/>
      <c r="AS4946" s="73"/>
      <c r="AT4946" s="73"/>
      <c r="AU4946" s="73"/>
    </row>
    <row r="4947" spans="1:47" ht="14" customHeight="1" x14ac:dyDescent="0.2">
      <c r="A4947" s="46">
        <v>4945</v>
      </c>
      <c r="B4947" s="70">
        <v>-81.575366666666667</v>
      </c>
      <c r="C4947" s="70">
        <v>25.732749999999999</v>
      </c>
      <c r="D4947" s="74">
        <v>41</v>
      </c>
      <c r="E4947" s="75">
        <v>0</v>
      </c>
      <c r="F4947" s="69">
        <v>39925</v>
      </c>
      <c r="G4947" s="68">
        <v>0.7055555555555556</v>
      </c>
      <c r="H4947" s="67">
        <v>25</v>
      </c>
      <c r="I4947" s="67">
        <v>37.06</v>
      </c>
      <c r="J4947" s="67">
        <v>2.2737329594224076</v>
      </c>
      <c r="K4947" s="67">
        <v>0.74532017512608495</v>
      </c>
      <c r="L4947" s="67">
        <v>2.19</v>
      </c>
      <c r="M4947" s="67">
        <v>1.4E-2</v>
      </c>
      <c r="N4947" s="67">
        <v>0.02</v>
      </c>
      <c r="O4947" s="67">
        <v>0.02</v>
      </c>
      <c r="P4947" s="67">
        <v>0</v>
      </c>
      <c r="Q4947" s="67">
        <v>5.13</v>
      </c>
      <c r="R4947" s="73"/>
      <c r="S4947" s="73"/>
      <c r="T4947" s="73"/>
      <c r="U4947" s="73"/>
      <c r="V4947" s="73"/>
      <c r="W4947" s="73"/>
      <c r="X4947" s="73"/>
      <c r="Y4947" s="73"/>
      <c r="Z4947" s="73"/>
      <c r="AA4947" s="73"/>
      <c r="AB4947" s="73"/>
      <c r="AC4947" s="73"/>
      <c r="AD4947" s="73"/>
      <c r="AE4947" s="73"/>
      <c r="AF4947" s="73"/>
      <c r="AG4947" s="73"/>
      <c r="AH4947" s="73"/>
      <c r="AI4947" s="73"/>
      <c r="AJ4947" s="73"/>
      <c r="AK4947" s="73"/>
      <c r="AL4947" s="73"/>
      <c r="AM4947" s="73"/>
      <c r="AN4947" s="73"/>
      <c r="AO4947" s="73"/>
      <c r="AP4947" s="73"/>
      <c r="AQ4947" s="73"/>
      <c r="AR4947" s="73"/>
      <c r="AS4947" s="73"/>
      <c r="AT4947" s="73"/>
      <c r="AU4947" s="73"/>
    </row>
    <row r="4948" spans="1:47" ht="14" customHeight="1" x14ac:dyDescent="0.2">
      <c r="A4948" s="46">
        <v>4946</v>
      </c>
      <c r="B4948" s="70">
        <v>-81.5244</v>
      </c>
      <c r="C4948" s="70">
        <v>25.759499999999999</v>
      </c>
      <c r="D4948" s="74">
        <v>40</v>
      </c>
      <c r="E4948" s="75">
        <v>0</v>
      </c>
      <c r="F4948" s="69">
        <v>39925</v>
      </c>
      <c r="G4948" s="68">
        <v>0.72152777777777777</v>
      </c>
      <c r="H4948" s="67">
        <v>24.902000000000001</v>
      </c>
      <c r="I4948" s="67">
        <v>37.195</v>
      </c>
      <c r="J4948" s="67">
        <v>1.8535912276128239</v>
      </c>
      <c r="K4948" s="67">
        <v>0.59335227032079718</v>
      </c>
      <c r="L4948" s="67">
        <v>1.97</v>
      </c>
      <c r="M4948" s="67">
        <v>0.04</v>
      </c>
      <c r="N4948" s="67">
        <v>1.18</v>
      </c>
      <c r="O4948" s="67">
        <v>1.02</v>
      </c>
      <c r="P4948" s="67">
        <v>0.16</v>
      </c>
      <c r="Q4948" s="67">
        <v>16.59</v>
      </c>
      <c r="R4948" s="73"/>
      <c r="S4948" s="73"/>
      <c r="T4948" s="73"/>
      <c r="U4948" s="73"/>
      <c r="V4948" s="73"/>
      <c r="W4948" s="73"/>
      <c r="X4948" s="73"/>
      <c r="Y4948" s="73"/>
      <c r="Z4948" s="73"/>
      <c r="AA4948" s="73"/>
      <c r="AB4948" s="73"/>
      <c r="AC4948" s="73"/>
      <c r="AD4948" s="73"/>
      <c r="AE4948" s="73"/>
      <c r="AF4948" s="73"/>
      <c r="AG4948" s="73"/>
      <c r="AH4948" s="73"/>
      <c r="AI4948" s="73"/>
      <c r="AJ4948" s="73"/>
      <c r="AK4948" s="73"/>
      <c r="AL4948" s="73"/>
      <c r="AM4948" s="73"/>
      <c r="AN4948" s="73"/>
      <c r="AO4948" s="73"/>
      <c r="AP4948" s="73"/>
      <c r="AQ4948" s="73"/>
      <c r="AR4948" s="73"/>
      <c r="AS4948" s="73"/>
      <c r="AT4948" s="73"/>
      <c r="AU4948" s="73"/>
    </row>
    <row r="4949" spans="1:47" ht="14" customHeight="1" x14ac:dyDescent="0.2">
      <c r="A4949" s="46">
        <v>4947</v>
      </c>
      <c r="B4949" s="70">
        <v>-81.48266666666666</v>
      </c>
      <c r="C4949" s="70">
        <v>25.782733333333333</v>
      </c>
      <c r="D4949" s="74">
        <v>39</v>
      </c>
      <c r="E4949" s="75">
        <v>0</v>
      </c>
      <c r="F4949" s="69">
        <v>39925</v>
      </c>
      <c r="G4949" s="68">
        <v>0.7416666666666667</v>
      </c>
      <c r="H4949" s="67">
        <v>25.07</v>
      </c>
      <c r="I4949" s="67">
        <v>38.381999999999998</v>
      </c>
      <c r="J4949" s="67">
        <v>1.6873026664256638</v>
      </c>
      <c r="K4949" s="67">
        <v>0.51983216374826835</v>
      </c>
      <c r="L4949" s="67">
        <v>3.12</v>
      </c>
      <c r="M4949" s="67">
        <v>0.08</v>
      </c>
      <c r="N4949" s="67">
        <v>0.41</v>
      </c>
      <c r="O4949" s="67">
        <v>0.4</v>
      </c>
      <c r="P4949" s="67">
        <v>9.9999999999999534E-3</v>
      </c>
      <c r="Q4949" s="67">
        <v>28.38</v>
      </c>
      <c r="R4949" s="73"/>
      <c r="S4949" s="73"/>
      <c r="T4949" s="73"/>
      <c r="U4949" s="73"/>
      <c r="V4949" s="73"/>
      <c r="W4949" s="73"/>
      <c r="X4949" s="73"/>
      <c r="Y4949" s="73"/>
      <c r="Z4949" s="73"/>
      <c r="AA4949" s="73"/>
      <c r="AB4949" s="73"/>
      <c r="AC4949" s="73"/>
      <c r="AD4949" s="73"/>
      <c r="AE4949" s="73"/>
      <c r="AF4949" s="73"/>
      <c r="AG4949" s="73"/>
      <c r="AH4949" s="73"/>
      <c r="AI4949" s="73"/>
      <c r="AJ4949" s="73"/>
      <c r="AK4949" s="73"/>
      <c r="AL4949" s="73"/>
      <c r="AM4949" s="73"/>
      <c r="AN4949" s="73"/>
      <c r="AO4949" s="73"/>
      <c r="AP4949" s="73"/>
      <c r="AQ4949" s="73"/>
      <c r="AR4949" s="73"/>
      <c r="AS4949" s="73"/>
      <c r="AT4949" s="73"/>
      <c r="AU4949" s="73"/>
    </row>
    <row r="4950" spans="1:47" ht="14" customHeight="1" x14ac:dyDescent="0.2">
      <c r="A4950" s="46">
        <v>4948</v>
      </c>
      <c r="B4950" s="70">
        <v>-81.470816666666664</v>
      </c>
      <c r="C4950" s="70">
        <v>25.584199999999999</v>
      </c>
      <c r="D4950" s="74">
        <v>45</v>
      </c>
      <c r="E4950" s="75">
        <v>0</v>
      </c>
      <c r="F4950" s="69">
        <v>39925</v>
      </c>
      <c r="G4950" s="68">
        <v>0.80347222222222225</v>
      </c>
      <c r="H4950" s="67">
        <v>25.313000000000002</v>
      </c>
      <c r="I4950" s="67">
        <v>36.952999999999996</v>
      </c>
      <c r="J4950" s="67">
        <v>0.63231751621041599</v>
      </c>
      <c r="K4950" s="67">
        <v>0.31684742849939412</v>
      </c>
      <c r="L4950" s="67">
        <v>0</v>
      </c>
      <c r="M4950" s="67">
        <v>3.1E-2</v>
      </c>
      <c r="N4950" s="67">
        <v>2.1800000000000002</v>
      </c>
      <c r="O4950" s="67">
        <v>2.08</v>
      </c>
      <c r="P4950" s="67">
        <v>0.1</v>
      </c>
      <c r="Q4950" s="67">
        <v>1.26</v>
      </c>
      <c r="R4950" s="73"/>
      <c r="S4950" s="73"/>
      <c r="T4950" s="73"/>
      <c r="U4950" s="73"/>
      <c r="V4950" s="73"/>
      <c r="W4950" s="73"/>
      <c r="X4950" s="73"/>
      <c r="Y4950" s="73"/>
      <c r="Z4950" s="73"/>
      <c r="AA4950" s="73"/>
      <c r="AB4950" s="73"/>
      <c r="AC4950" s="73"/>
      <c r="AD4950" s="73"/>
      <c r="AE4950" s="73"/>
      <c r="AF4950" s="73"/>
      <c r="AG4950" s="73"/>
      <c r="AH4950" s="73"/>
      <c r="AI4950" s="73"/>
      <c r="AJ4950" s="73"/>
      <c r="AK4950" s="73"/>
      <c r="AL4950" s="73"/>
      <c r="AM4950" s="73"/>
      <c r="AN4950" s="73"/>
      <c r="AO4950" s="73"/>
      <c r="AP4950" s="73"/>
      <c r="AQ4950" s="73"/>
      <c r="AR4950" s="73"/>
      <c r="AS4950" s="73"/>
      <c r="AT4950" s="73"/>
      <c r="AU4950" s="73"/>
    </row>
    <row r="4951" spans="1:47" ht="14" customHeight="1" x14ac:dyDescent="0.2">
      <c r="A4951" s="46">
        <v>4949</v>
      </c>
      <c r="B4951" s="70">
        <v>-81.409149999999997</v>
      </c>
      <c r="C4951" s="70">
        <v>25.58325</v>
      </c>
      <c r="D4951" s="74">
        <v>46</v>
      </c>
      <c r="E4951" s="75">
        <v>0</v>
      </c>
      <c r="F4951" s="69">
        <v>39925</v>
      </c>
      <c r="G4951" s="68">
        <v>0.81874999999999998</v>
      </c>
      <c r="H4951" s="67">
        <v>25.265000000000001</v>
      </c>
      <c r="I4951" s="67">
        <v>37.145999999999994</v>
      </c>
      <c r="J4951" s="67">
        <v>0.90511495329720004</v>
      </c>
      <c r="K4951" s="67">
        <v>0.29131771571225823</v>
      </c>
      <c r="L4951" s="67">
        <v>0</v>
      </c>
      <c r="M4951" s="67">
        <v>3.9E-2</v>
      </c>
      <c r="N4951" s="67">
        <v>2.95</v>
      </c>
      <c r="O4951" s="67">
        <v>2.68</v>
      </c>
      <c r="P4951" s="67">
        <v>0.27</v>
      </c>
      <c r="Q4951" s="67">
        <v>7.08</v>
      </c>
      <c r="R4951" s="73"/>
      <c r="S4951" s="73"/>
      <c r="T4951" s="73"/>
      <c r="U4951" s="73"/>
      <c r="V4951" s="73"/>
      <c r="W4951" s="73"/>
      <c r="X4951" s="73"/>
      <c r="Y4951" s="73"/>
      <c r="Z4951" s="73"/>
      <c r="AA4951" s="73"/>
      <c r="AB4951" s="73"/>
      <c r="AC4951" s="73"/>
      <c r="AD4951" s="73"/>
      <c r="AE4951" s="73"/>
      <c r="AF4951" s="73"/>
      <c r="AG4951" s="73"/>
      <c r="AH4951" s="73"/>
      <c r="AI4951" s="73"/>
      <c r="AJ4951" s="73"/>
      <c r="AK4951" s="73"/>
      <c r="AL4951" s="73"/>
      <c r="AM4951" s="73"/>
      <c r="AN4951" s="73"/>
      <c r="AO4951" s="73"/>
      <c r="AP4951" s="73"/>
      <c r="AQ4951" s="73"/>
      <c r="AR4951" s="73"/>
      <c r="AS4951" s="73"/>
      <c r="AT4951" s="73"/>
      <c r="AU4951" s="73"/>
    </row>
    <row r="4952" spans="1:47" ht="14" customHeight="1" x14ac:dyDescent="0.2">
      <c r="A4952" s="46">
        <v>4950</v>
      </c>
      <c r="B4952" s="70">
        <v>-81.367333333333335</v>
      </c>
      <c r="C4952" s="70">
        <v>25.583266666666667</v>
      </c>
      <c r="D4952" s="74">
        <v>47</v>
      </c>
      <c r="E4952" s="75">
        <v>0</v>
      </c>
      <c r="F4952" s="69">
        <v>39925</v>
      </c>
      <c r="G4952" s="68">
        <v>0.82986111111111116</v>
      </c>
      <c r="H4952" s="67">
        <v>25.331000000000003</v>
      </c>
      <c r="I4952" s="67">
        <v>37.454999999999998</v>
      </c>
      <c r="J4952" s="67">
        <v>1.105924177819416</v>
      </c>
      <c r="K4952" s="67">
        <v>0.38887075278841088</v>
      </c>
      <c r="L4952" s="67">
        <v>2.31</v>
      </c>
      <c r="M4952" s="67">
        <v>0.125</v>
      </c>
      <c r="N4952" s="67">
        <v>0.53</v>
      </c>
      <c r="O4952" s="67">
        <v>0.53</v>
      </c>
      <c r="P4952" s="67">
        <v>0</v>
      </c>
      <c r="Q4952" s="67">
        <v>14.73</v>
      </c>
      <c r="R4952" s="73"/>
      <c r="S4952" s="73"/>
      <c r="T4952" s="73"/>
      <c r="U4952" s="73"/>
      <c r="V4952" s="73"/>
      <c r="W4952" s="73"/>
      <c r="X4952" s="73"/>
      <c r="Y4952" s="73"/>
      <c r="Z4952" s="73"/>
      <c r="AA4952" s="73"/>
      <c r="AB4952" s="73"/>
      <c r="AC4952" s="73"/>
      <c r="AD4952" s="73"/>
      <c r="AE4952" s="73"/>
      <c r="AF4952" s="73"/>
      <c r="AG4952" s="73"/>
      <c r="AH4952" s="73"/>
      <c r="AI4952" s="73"/>
      <c r="AJ4952" s="73"/>
      <c r="AK4952" s="73"/>
      <c r="AL4952" s="73"/>
      <c r="AM4952" s="73"/>
      <c r="AN4952" s="73"/>
      <c r="AO4952" s="73"/>
      <c r="AP4952" s="73"/>
      <c r="AQ4952" s="73"/>
      <c r="AR4952" s="73"/>
      <c r="AS4952" s="73"/>
      <c r="AT4952" s="73"/>
      <c r="AU4952" s="73"/>
    </row>
    <row r="4953" spans="1:47" ht="14" customHeight="1" x14ac:dyDescent="0.2">
      <c r="A4953" s="46">
        <v>4951</v>
      </c>
      <c r="B4953" s="70">
        <v>-81.330349999999996</v>
      </c>
      <c r="C4953" s="70">
        <v>25.583216666666665</v>
      </c>
      <c r="D4953" s="74">
        <v>48</v>
      </c>
      <c r="E4953" s="75">
        <v>0</v>
      </c>
      <c r="F4953" s="69">
        <v>39925</v>
      </c>
      <c r="G4953" s="68">
        <v>0.83888888888888891</v>
      </c>
      <c r="H4953" s="67">
        <v>25.306000000000001</v>
      </c>
      <c r="I4953" s="67">
        <v>37.668999999999997</v>
      </c>
      <c r="J4953" s="67">
        <v>1.3968239139721437</v>
      </c>
      <c r="K4953" s="67">
        <v>0.45898935316970907</v>
      </c>
      <c r="M4953" s="67">
        <v>8.8999999999999996E-2</v>
      </c>
      <c r="N4953" s="67">
        <v>0.8</v>
      </c>
      <c r="O4953" s="67">
        <v>0.76</v>
      </c>
      <c r="P4953" s="67">
        <v>0.04</v>
      </c>
      <c r="Q4953" s="67">
        <v>13.47</v>
      </c>
      <c r="R4953" s="73"/>
      <c r="S4953" s="73"/>
      <c r="T4953" s="73"/>
      <c r="U4953" s="73"/>
      <c r="V4953" s="73"/>
      <c r="W4953" s="73"/>
      <c r="X4953" s="73"/>
      <c r="Y4953" s="73"/>
      <c r="Z4953" s="73"/>
      <c r="AA4953" s="73"/>
      <c r="AB4953" s="73"/>
      <c r="AC4953" s="73"/>
      <c r="AD4953" s="73"/>
      <c r="AE4953" s="73"/>
      <c r="AF4953" s="73"/>
      <c r="AG4953" s="73"/>
      <c r="AH4953" s="73"/>
      <c r="AI4953" s="73"/>
      <c r="AJ4953" s="73"/>
      <c r="AK4953" s="73"/>
      <c r="AL4953" s="73"/>
      <c r="AM4953" s="73"/>
      <c r="AN4953" s="73"/>
      <c r="AO4953" s="73"/>
      <c r="AP4953" s="73"/>
      <c r="AQ4953" s="73"/>
      <c r="AR4953" s="73"/>
      <c r="AS4953" s="73"/>
      <c r="AT4953" s="73"/>
      <c r="AU4953" s="73"/>
    </row>
    <row r="4954" spans="1:47" ht="14" customHeight="1" x14ac:dyDescent="0.2">
      <c r="A4954" s="46">
        <v>4952</v>
      </c>
      <c r="B4954" s="70">
        <v>-81.293083333333328</v>
      </c>
      <c r="C4954" s="70">
        <v>25.583316666666668</v>
      </c>
      <c r="D4954" s="74">
        <v>49</v>
      </c>
      <c r="E4954" s="75">
        <v>0</v>
      </c>
      <c r="F4954" s="69">
        <v>39925</v>
      </c>
      <c r="G4954" s="68">
        <v>0.8520833333333333</v>
      </c>
      <c r="H4954" s="67">
        <v>25.266000000000002</v>
      </c>
      <c r="I4954" s="67">
        <v>38.045999999999999</v>
      </c>
      <c r="J4954" s="67">
        <v>2.7174497783876399</v>
      </c>
      <c r="K4954" s="67">
        <v>1.2470387726006837</v>
      </c>
      <c r="M4954" s="67">
        <v>6.7000000000000004E-2</v>
      </c>
      <c r="N4954" s="67">
        <v>0.51</v>
      </c>
      <c r="O4954" s="67">
        <v>0.4</v>
      </c>
      <c r="P4954" s="67">
        <v>0.11</v>
      </c>
      <c r="Q4954" s="67">
        <v>20.23</v>
      </c>
      <c r="R4954" s="73"/>
      <c r="S4954" s="73"/>
      <c r="T4954" s="73"/>
      <c r="U4954" s="73"/>
      <c r="V4954" s="73"/>
      <c r="W4954" s="73"/>
      <c r="X4954" s="73"/>
      <c r="Y4954" s="73"/>
      <c r="Z4954" s="73"/>
      <c r="AA4954" s="73"/>
      <c r="AB4954" s="73"/>
      <c r="AC4954" s="73"/>
      <c r="AD4954" s="73"/>
      <c r="AE4954" s="73"/>
      <c r="AF4954" s="73"/>
      <c r="AG4954" s="73"/>
      <c r="AH4954" s="73"/>
      <c r="AI4954" s="73"/>
      <c r="AJ4954" s="73"/>
      <c r="AK4954" s="73"/>
      <c r="AL4954" s="73"/>
      <c r="AM4954" s="73"/>
      <c r="AN4954" s="73"/>
      <c r="AO4954" s="73"/>
      <c r="AP4954" s="73"/>
      <c r="AQ4954" s="73"/>
      <c r="AR4954" s="73"/>
      <c r="AS4954" s="73"/>
      <c r="AT4954" s="73"/>
      <c r="AU4954" s="73"/>
    </row>
    <row r="4955" spans="1:47" ht="14" customHeight="1" x14ac:dyDescent="0.2">
      <c r="A4955" s="46">
        <v>4953</v>
      </c>
      <c r="B4955" s="70">
        <v>-81.348916666666668</v>
      </c>
      <c r="C4955" s="70">
        <v>25.452533333333335</v>
      </c>
      <c r="D4955" s="74">
        <v>50</v>
      </c>
      <c r="E4955" s="75">
        <v>0</v>
      </c>
      <c r="F4955" s="69">
        <v>39925</v>
      </c>
      <c r="G4955" s="68">
        <v>0.89513888888888893</v>
      </c>
      <c r="H4955" s="67">
        <v>25.250340000000005</v>
      </c>
      <c r="I4955" s="67">
        <v>37.585896666666663</v>
      </c>
      <c r="J4955" s="67">
        <v>1.2945248750645999</v>
      </c>
      <c r="K4955" s="67">
        <v>0.61872312743493885</v>
      </c>
      <c r="L4955" s="67">
        <v>0.23</v>
      </c>
      <c r="M4955" s="67">
        <v>3.4000000000000002E-2</v>
      </c>
      <c r="N4955" s="67">
        <v>0.63</v>
      </c>
      <c r="O4955" s="67">
        <v>0.59</v>
      </c>
      <c r="P4955" s="67">
        <v>0.04</v>
      </c>
      <c r="Q4955" s="67">
        <v>15.5</v>
      </c>
      <c r="R4955" s="73"/>
      <c r="S4955" s="73"/>
      <c r="T4955" s="73"/>
      <c r="U4955" s="73"/>
      <c r="V4955" s="73"/>
      <c r="W4955" s="73"/>
      <c r="X4955" s="73"/>
      <c r="Y4955" s="73"/>
      <c r="Z4955" s="73"/>
      <c r="AA4955" s="73"/>
      <c r="AB4955" s="73"/>
      <c r="AC4955" s="73"/>
      <c r="AD4955" s="73"/>
      <c r="AE4955" s="73"/>
      <c r="AF4955" s="73"/>
      <c r="AG4955" s="73"/>
      <c r="AH4955" s="73"/>
      <c r="AI4955" s="73"/>
      <c r="AJ4955" s="73"/>
      <c r="AK4955" s="73"/>
      <c r="AL4955" s="73"/>
      <c r="AM4955" s="73"/>
      <c r="AN4955" s="73"/>
      <c r="AO4955" s="73"/>
      <c r="AP4955" s="73"/>
      <c r="AQ4955" s="73"/>
      <c r="AR4955" s="73"/>
      <c r="AS4955" s="73"/>
      <c r="AT4955" s="73"/>
      <c r="AU4955" s="73"/>
    </row>
    <row r="4956" spans="1:47" ht="14" customHeight="1" x14ac:dyDescent="0.2">
      <c r="A4956" s="46">
        <v>4954</v>
      </c>
      <c r="B4956" s="70">
        <v>-81.309333333333328</v>
      </c>
      <c r="C4956" s="70">
        <v>25.453133333333334</v>
      </c>
      <c r="D4956" s="74">
        <v>51</v>
      </c>
      <c r="E4956" s="75">
        <v>0</v>
      </c>
      <c r="F4956" s="69">
        <v>39925</v>
      </c>
      <c r="G4956" s="68">
        <v>0.91249999999999998</v>
      </c>
      <c r="H4956" s="67">
        <v>25.318000000000001</v>
      </c>
      <c r="I4956" s="67">
        <v>37.826000000000001</v>
      </c>
      <c r="J4956" s="67">
        <v>1.2903150380725199</v>
      </c>
      <c r="K4956" s="67">
        <v>0.64046174729592309</v>
      </c>
      <c r="L4956" s="67">
        <v>0</v>
      </c>
      <c r="M4956" s="67">
        <v>3.7999999999999999E-2</v>
      </c>
      <c r="N4956" s="67">
        <v>0.09</v>
      </c>
      <c r="O4956" s="67">
        <v>0.09</v>
      </c>
      <c r="P4956" s="67">
        <v>0</v>
      </c>
      <c r="Q4956" s="67">
        <v>18.36</v>
      </c>
      <c r="R4956" s="73"/>
      <c r="S4956" s="73"/>
      <c r="T4956" s="73"/>
      <c r="U4956" s="73"/>
      <c r="V4956" s="73"/>
      <c r="W4956" s="73"/>
      <c r="X4956" s="73"/>
      <c r="Y4956" s="73"/>
      <c r="Z4956" s="73"/>
      <c r="AA4956" s="73"/>
      <c r="AB4956" s="73"/>
      <c r="AC4956" s="73"/>
      <c r="AD4956" s="73"/>
      <c r="AE4956" s="73"/>
      <c r="AF4956" s="73"/>
      <c r="AG4956" s="73"/>
      <c r="AH4956" s="73"/>
      <c r="AI4956" s="73"/>
      <c r="AJ4956" s="73"/>
      <c r="AK4956" s="73"/>
      <c r="AL4956" s="73"/>
      <c r="AM4956" s="73"/>
      <c r="AN4956" s="73"/>
      <c r="AO4956" s="73"/>
      <c r="AP4956" s="73"/>
      <c r="AQ4956" s="73"/>
      <c r="AR4956" s="73"/>
      <c r="AS4956" s="73"/>
      <c r="AT4956" s="73"/>
      <c r="AU4956" s="73"/>
    </row>
    <row r="4957" spans="1:47" ht="14" customHeight="1" x14ac:dyDescent="0.2">
      <c r="A4957" s="46">
        <v>4955</v>
      </c>
      <c r="B4957" s="70">
        <v>-81.260999999999996</v>
      </c>
      <c r="C4957" s="70">
        <v>25.452816666666667</v>
      </c>
      <c r="D4957" s="74">
        <v>52</v>
      </c>
      <c r="E4957" s="75">
        <v>0</v>
      </c>
      <c r="F4957" s="69">
        <v>39925</v>
      </c>
      <c r="G4957" s="68">
        <v>0.92638888888888893</v>
      </c>
      <c r="H4957" s="67">
        <v>25.363000000000003</v>
      </c>
      <c r="I4957" s="67">
        <v>38.201000000000001</v>
      </c>
      <c r="J4957" s="67">
        <v>2.1863086778868803</v>
      </c>
      <c r="K4957" s="67">
        <v>1.6014002331044099</v>
      </c>
      <c r="M4957" s="67">
        <v>3.3000000000000002E-2</v>
      </c>
      <c r="N4957" s="67">
        <v>0.28000000000000003</v>
      </c>
      <c r="O4957" s="67">
        <v>0.2</v>
      </c>
      <c r="P4957" s="67">
        <v>0.08</v>
      </c>
      <c r="Q4957" s="67">
        <v>17.63</v>
      </c>
      <c r="R4957" s="73"/>
      <c r="S4957" s="73"/>
      <c r="T4957" s="73"/>
      <c r="U4957" s="73"/>
      <c r="V4957" s="73"/>
      <c r="W4957" s="73"/>
      <c r="X4957" s="73"/>
      <c r="Y4957" s="73"/>
      <c r="Z4957" s="73"/>
      <c r="AA4957" s="73"/>
      <c r="AB4957" s="73"/>
      <c r="AC4957" s="73"/>
      <c r="AD4957" s="73"/>
      <c r="AE4957" s="73"/>
      <c r="AF4957" s="73"/>
      <c r="AG4957" s="73"/>
      <c r="AH4957" s="73"/>
      <c r="AI4957" s="73"/>
      <c r="AJ4957" s="73"/>
      <c r="AK4957" s="73"/>
      <c r="AL4957" s="73"/>
      <c r="AM4957" s="73"/>
      <c r="AN4957" s="73"/>
      <c r="AO4957" s="73"/>
      <c r="AP4957" s="73"/>
      <c r="AQ4957" s="73"/>
      <c r="AR4957" s="73"/>
      <c r="AS4957" s="73"/>
      <c r="AT4957" s="73"/>
      <c r="AU4957" s="73"/>
    </row>
    <row r="4958" spans="1:47" ht="14" customHeight="1" x14ac:dyDescent="0.2">
      <c r="A4958" s="46">
        <v>4956</v>
      </c>
      <c r="B4958" s="70">
        <v>-81.235200000000006</v>
      </c>
      <c r="C4958" s="70">
        <v>25.453366666666668</v>
      </c>
      <c r="D4958" s="74">
        <v>53</v>
      </c>
      <c r="E4958" s="75">
        <v>0</v>
      </c>
      <c r="F4958" s="69">
        <v>39925</v>
      </c>
      <c r="G4958" s="68">
        <v>0.93680555555555556</v>
      </c>
      <c r="H4958" s="67">
        <v>25.361000000000001</v>
      </c>
      <c r="I4958" s="67">
        <v>38.163999999999994</v>
      </c>
      <c r="J4958" s="67">
        <v>2.7038379721132477</v>
      </c>
      <c r="K4958" s="67">
        <v>2.888465351112175</v>
      </c>
      <c r="L4958" s="67">
        <v>0</v>
      </c>
      <c r="M4958" s="67">
        <v>7.2999999999999995E-2</v>
      </c>
      <c r="N4958" s="67">
        <v>0.02</v>
      </c>
      <c r="O4958" s="67">
        <v>0.02</v>
      </c>
      <c r="P4958" s="67">
        <v>0</v>
      </c>
      <c r="Q4958" s="67">
        <v>31.96</v>
      </c>
      <c r="R4958" s="73"/>
      <c r="S4958" s="73"/>
      <c r="T4958" s="73"/>
      <c r="U4958" s="73"/>
      <c r="V4958" s="73"/>
      <c r="W4958" s="73"/>
      <c r="X4958" s="73"/>
      <c r="Y4958" s="73"/>
      <c r="Z4958" s="73"/>
      <c r="AA4958" s="73"/>
      <c r="AB4958" s="73"/>
      <c r="AC4958" s="73"/>
      <c r="AD4958" s="73"/>
      <c r="AE4958" s="73"/>
      <c r="AF4958" s="73"/>
      <c r="AG4958" s="73"/>
      <c r="AH4958" s="73"/>
      <c r="AI4958" s="73"/>
      <c r="AJ4958" s="73"/>
      <c r="AK4958" s="73"/>
      <c r="AL4958" s="73"/>
      <c r="AM4958" s="73"/>
      <c r="AN4958" s="73"/>
      <c r="AO4958" s="73"/>
      <c r="AP4958" s="73"/>
      <c r="AQ4958" s="73"/>
      <c r="AR4958" s="73"/>
      <c r="AS4958" s="73"/>
      <c r="AT4958" s="73"/>
      <c r="AU4958" s="73"/>
    </row>
    <row r="4959" spans="1:47" ht="14" customHeight="1" x14ac:dyDescent="0.2">
      <c r="A4959" s="46">
        <v>4957</v>
      </c>
      <c r="B4959" s="70">
        <v>-81.264799999999994</v>
      </c>
      <c r="C4959" s="70">
        <v>25.352333333333334</v>
      </c>
      <c r="D4959" s="74">
        <v>57</v>
      </c>
      <c r="E4959" s="75">
        <v>0</v>
      </c>
      <c r="F4959" s="69">
        <v>39925</v>
      </c>
      <c r="G4959" s="68">
        <v>0.97291666666666676</v>
      </c>
      <c r="H4959" s="67">
        <v>25.266000000000002</v>
      </c>
      <c r="I4959" s="67">
        <v>37.895999999999994</v>
      </c>
      <c r="J4959" s="67">
        <v>2.951376387247552</v>
      </c>
      <c r="K4959" s="67">
        <v>1.8731413827980683</v>
      </c>
      <c r="M4959" s="67">
        <v>2.4E-2</v>
      </c>
      <c r="N4959" s="67">
        <v>0.62</v>
      </c>
      <c r="O4959" s="67">
        <v>0.53</v>
      </c>
      <c r="P4959" s="67">
        <v>0.09</v>
      </c>
      <c r="Q4959" s="67">
        <v>9.61</v>
      </c>
      <c r="R4959" s="73"/>
      <c r="S4959" s="73"/>
      <c r="T4959" s="73"/>
      <c r="U4959" s="73"/>
      <c r="V4959" s="73"/>
      <c r="W4959" s="73"/>
      <c r="X4959" s="73"/>
      <c r="Y4959" s="73"/>
      <c r="Z4959" s="73"/>
      <c r="AA4959" s="73"/>
      <c r="AB4959" s="73"/>
      <c r="AC4959" s="73"/>
      <c r="AD4959" s="73"/>
      <c r="AE4959" s="73"/>
      <c r="AF4959" s="73"/>
      <c r="AG4959" s="73"/>
      <c r="AH4959" s="73"/>
      <c r="AI4959" s="73"/>
      <c r="AJ4959" s="73"/>
      <c r="AK4959" s="73"/>
      <c r="AL4959" s="73"/>
      <c r="AM4959" s="73"/>
      <c r="AN4959" s="73"/>
      <c r="AO4959" s="73"/>
      <c r="AP4959" s="73"/>
      <c r="AQ4959" s="73"/>
      <c r="AR4959" s="73"/>
      <c r="AS4959" s="73"/>
      <c r="AT4959" s="73"/>
      <c r="AU4959" s="73"/>
    </row>
    <row r="4960" spans="1:47" ht="14" customHeight="1" x14ac:dyDescent="0.2">
      <c r="A4960" s="46">
        <v>4958</v>
      </c>
      <c r="B4960" s="70">
        <v>-81.226950000000002</v>
      </c>
      <c r="C4960" s="70">
        <v>25.351199999999999</v>
      </c>
      <c r="D4960" s="74">
        <v>56</v>
      </c>
      <c r="E4960" s="75">
        <v>0</v>
      </c>
      <c r="F4960" s="69">
        <v>39925</v>
      </c>
      <c r="G4960" s="68">
        <v>0.98611111111111116</v>
      </c>
      <c r="H4960" s="67">
        <v>25.333169999999999</v>
      </c>
      <c r="I4960" s="67">
        <v>38.071623333333328</v>
      </c>
      <c r="J4960" s="67">
        <v>2.5012044848944637</v>
      </c>
      <c r="K4960" s="67">
        <v>2.5222214595500705</v>
      </c>
      <c r="L4960" s="67">
        <v>0</v>
      </c>
      <c r="M4960" s="67">
        <v>0.11899999999999999</v>
      </c>
      <c r="N4960" s="67">
        <v>7.0000000000000007E-2</v>
      </c>
      <c r="O4960" s="67">
        <v>7.0000000000000007E-2</v>
      </c>
      <c r="P4960" s="67">
        <v>0</v>
      </c>
      <c r="Q4960" s="67">
        <v>37.08</v>
      </c>
      <c r="R4960" s="73"/>
      <c r="S4960" s="73"/>
      <c r="T4960" s="73"/>
      <c r="U4960" s="73"/>
      <c r="V4960" s="73"/>
      <c r="W4960" s="73"/>
      <c r="X4960" s="73"/>
      <c r="Y4960" s="73"/>
      <c r="Z4960" s="73"/>
      <c r="AA4960" s="73"/>
      <c r="AB4960" s="73"/>
      <c r="AC4960" s="73"/>
      <c r="AD4960" s="73"/>
      <c r="AE4960" s="73"/>
      <c r="AF4960" s="73"/>
      <c r="AG4960" s="73"/>
      <c r="AH4960" s="73"/>
      <c r="AI4960" s="73"/>
      <c r="AJ4960" s="73"/>
      <c r="AK4960" s="73"/>
      <c r="AL4960" s="73"/>
      <c r="AM4960" s="73"/>
      <c r="AN4960" s="73"/>
      <c r="AO4960" s="73"/>
      <c r="AP4960" s="73"/>
      <c r="AQ4960" s="73"/>
      <c r="AR4960" s="73"/>
      <c r="AS4960" s="73"/>
      <c r="AT4960" s="73"/>
      <c r="AU4960" s="73"/>
    </row>
    <row r="4961" spans="1:47" ht="14" customHeight="1" x14ac:dyDescent="0.2">
      <c r="A4961" s="46">
        <v>4959</v>
      </c>
      <c r="B4961" s="70">
        <v>-81.199616666666671</v>
      </c>
      <c r="C4961" s="70">
        <v>25.349250000000001</v>
      </c>
      <c r="D4961" s="74">
        <v>55</v>
      </c>
      <c r="E4961" s="75">
        <v>0</v>
      </c>
      <c r="F4961" s="69">
        <v>39926</v>
      </c>
      <c r="G4961" s="68">
        <v>4.1666666666666666E-3</v>
      </c>
      <c r="H4961" s="67">
        <v>25.412000000000003</v>
      </c>
      <c r="I4961" s="67">
        <v>38.251999999999995</v>
      </c>
      <c r="J4961" s="67">
        <v>2.7369553564509443</v>
      </c>
      <c r="K4961" s="67">
        <v>2.3212795185133985</v>
      </c>
      <c r="L4961" s="67">
        <v>0</v>
      </c>
      <c r="M4961" s="67">
        <v>0.13900000000000001</v>
      </c>
      <c r="N4961" s="67">
        <v>0.2</v>
      </c>
      <c r="O4961" s="67">
        <v>0.2</v>
      </c>
      <c r="P4961" s="67">
        <v>0</v>
      </c>
      <c r="Q4961" s="67">
        <v>44.06</v>
      </c>
      <c r="R4961" s="73"/>
      <c r="S4961" s="73"/>
      <c r="T4961" s="73"/>
      <c r="U4961" s="73"/>
      <c r="V4961" s="73"/>
      <c r="W4961" s="73"/>
      <c r="X4961" s="73"/>
      <c r="Y4961" s="73"/>
      <c r="Z4961" s="73"/>
      <c r="AA4961" s="73"/>
      <c r="AB4961" s="73"/>
      <c r="AC4961" s="73"/>
      <c r="AD4961" s="73"/>
      <c r="AE4961" s="73"/>
      <c r="AF4961" s="73"/>
      <c r="AG4961" s="73"/>
      <c r="AH4961" s="73"/>
      <c r="AI4961" s="73"/>
      <c r="AJ4961" s="73"/>
      <c r="AK4961" s="73"/>
      <c r="AL4961" s="73"/>
      <c r="AM4961" s="73"/>
      <c r="AN4961" s="73"/>
      <c r="AO4961" s="73"/>
      <c r="AP4961" s="73"/>
      <c r="AQ4961" s="73"/>
      <c r="AR4961" s="73"/>
      <c r="AS4961" s="73"/>
      <c r="AT4961" s="73"/>
      <c r="AU4961" s="73"/>
    </row>
    <row r="4962" spans="1:47" ht="14" customHeight="1" x14ac:dyDescent="0.2">
      <c r="A4962" s="46">
        <v>4960</v>
      </c>
      <c r="B4962" s="70">
        <v>-81.651966666666667</v>
      </c>
      <c r="C4962" s="70">
        <v>25.165716666666668</v>
      </c>
      <c r="D4962" s="74">
        <v>58</v>
      </c>
      <c r="E4962" s="75">
        <v>0</v>
      </c>
      <c r="F4962" s="69">
        <v>39926</v>
      </c>
      <c r="G4962" s="68">
        <v>0.13680555555555554</v>
      </c>
      <c r="H4962" s="67">
        <v>25.062443333333334</v>
      </c>
      <c r="I4962" s="67">
        <v>37.089696666666669</v>
      </c>
      <c r="J4962" s="67">
        <v>0.43487616128186396</v>
      </c>
      <c r="K4962" s="67">
        <v>0.14916796579694258</v>
      </c>
      <c r="L4962" s="67">
        <v>0</v>
      </c>
      <c r="M4962" s="67">
        <v>0</v>
      </c>
      <c r="N4962" s="67">
        <v>0.1</v>
      </c>
      <c r="O4962" s="67">
        <v>0.08</v>
      </c>
      <c r="P4962" s="67">
        <v>0.02</v>
      </c>
      <c r="Q4962" s="67">
        <v>0</v>
      </c>
      <c r="R4962" s="73"/>
      <c r="S4962" s="73"/>
      <c r="T4962" s="73"/>
      <c r="U4962" s="73"/>
      <c r="V4962" s="73"/>
      <c r="W4962" s="73"/>
      <c r="X4962" s="73"/>
      <c r="Y4962" s="73"/>
      <c r="Z4962" s="73"/>
      <c r="AA4962" s="73"/>
      <c r="AB4962" s="73"/>
      <c r="AC4962" s="73"/>
      <c r="AD4962" s="73"/>
      <c r="AE4962" s="73"/>
      <c r="AF4962" s="73"/>
      <c r="AG4962" s="73"/>
      <c r="AH4962" s="73"/>
      <c r="AI4962" s="73"/>
      <c r="AJ4962" s="73"/>
      <c r="AK4962" s="73"/>
      <c r="AL4962" s="73"/>
      <c r="AM4962" s="73"/>
      <c r="AN4962" s="73"/>
      <c r="AO4962" s="73"/>
      <c r="AP4962" s="73"/>
      <c r="AQ4962" s="73"/>
      <c r="AR4962" s="73"/>
      <c r="AS4962" s="73"/>
      <c r="AT4962" s="73"/>
      <c r="AU4962" s="73"/>
    </row>
    <row r="4963" spans="1:47" ht="14" customHeight="1" x14ac:dyDescent="0.2">
      <c r="A4963" s="46">
        <v>4961</v>
      </c>
      <c r="B4963" s="70">
        <v>-81.490666666666669</v>
      </c>
      <c r="C4963" s="70">
        <v>25.166499999999999</v>
      </c>
      <c r="D4963" s="74">
        <v>59</v>
      </c>
      <c r="E4963" s="75">
        <v>0</v>
      </c>
      <c r="F4963" s="69">
        <v>39926</v>
      </c>
      <c r="G4963" s="68">
        <v>0.17777777777777778</v>
      </c>
      <c r="H4963" s="67">
        <v>25.329000000000001</v>
      </c>
      <c r="I4963" s="67">
        <v>37.167999999999999</v>
      </c>
      <c r="J4963" s="67">
        <v>0.7320906529227118</v>
      </c>
      <c r="K4963" s="67">
        <v>0.24280803684995766</v>
      </c>
      <c r="L4963" s="67">
        <v>0</v>
      </c>
      <c r="M4963" s="67">
        <v>0</v>
      </c>
      <c r="N4963" s="67">
        <v>0.08</v>
      </c>
      <c r="O4963" s="67">
        <v>7.0000000000000007E-2</v>
      </c>
      <c r="P4963" s="67">
        <v>0.01</v>
      </c>
      <c r="Q4963" s="67">
        <v>0</v>
      </c>
      <c r="R4963" s="73"/>
      <c r="S4963" s="73"/>
      <c r="T4963" s="73"/>
      <c r="U4963" s="73"/>
      <c r="V4963" s="73"/>
      <c r="W4963" s="73"/>
      <c r="X4963" s="73"/>
      <c r="Y4963" s="73"/>
      <c r="Z4963" s="73"/>
      <c r="AA4963" s="73"/>
      <c r="AB4963" s="73"/>
      <c r="AC4963" s="73"/>
      <c r="AD4963" s="73"/>
      <c r="AE4963" s="73"/>
      <c r="AF4963" s="73"/>
      <c r="AG4963" s="73"/>
      <c r="AH4963" s="73"/>
      <c r="AI4963" s="73"/>
      <c r="AJ4963" s="73"/>
      <c r="AK4963" s="73"/>
      <c r="AL4963" s="73"/>
      <c r="AM4963" s="73"/>
      <c r="AN4963" s="73"/>
      <c r="AO4963" s="73"/>
      <c r="AP4963" s="73"/>
      <c r="AQ4963" s="73"/>
      <c r="AR4963" s="73"/>
      <c r="AS4963" s="73"/>
      <c r="AT4963" s="73"/>
      <c r="AU4963" s="73"/>
    </row>
    <row r="4964" spans="1:47" ht="14" customHeight="1" x14ac:dyDescent="0.2">
      <c r="A4964" s="46">
        <v>4962</v>
      </c>
      <c r="B4964" s="70">
        <v>-81.334133333333327</v>
      </c>
      <c r="C4964" s="70">
        <v>25.164966666666668</v>
      </c>
      <c r="D4964" s="74">
        <v>60</v>
      </c>
      <c r="E4964" s="75">
        <v>0</v>
      </c>
      <c r="F4964" s="69">
        <v>39926</v>
      </c>
      <c r="G4964" s="68">
        <v>0.21736111111111112</v>
      </c>
      <c r="H4964" s="67">
        <v>25.224913333333333</v>
      </c>
      <c r="I4964" s="67">
        <v>37.469186666666666</v>
      </c>
      <c r="J4964" s="67">
        <v>0.757349674875192</v>
      </c>
      <c r="K4964" s="67">
        <v>0.37269739092862925</v>
      </c>
      <c r="L4964" s="67">
        <v>1.72</v>
      </c>
      <c r="M4964" s="67">
        <v>5.3999999999999999E-2</v>
      </c>
      <c r="N4964" s="67">
        <v>0.21</v>
      </c>
      <c r="O4964" s="67">
        <v>0.18</v>
      </c>
      <c r="P4964" s="67">
        <v>0.03</v>
      </c>
      <c r="Q4964" s="67">
        <v>10.24</v>
      </c>
      <c r="R4964" s="73"/>
      <c r="S4964" s="73"/>
      <c r="T4964" s="73"/>
      <c r="U4964" s="73"/>
      <c r="V4964" s="73"/>
      <c r="W4964" s="73"/>
      <c r="X4964" s="73"/>
      <c r="Y4964" s="73"/>
      <c r="Z4964" s="73"/>
      <c r="AA4964" s="73"/>
      <c r="AB4964" s="73"/>
      <c r="AC4964" s="73"/>
      <c r="AD4964" s="73"/>
      <c r="AE4964" s="73"/>
      <c r="AF4964" s="73"/>
      <c r="AG4964" s="73"/>
      <c r="AH4964" s="73"/>
      <c r="AI4964" s="73"/>
      <c r="AJ4964" s="73"/>
      <c r="AK4964" s="73"/>
      <c r="AL4964" s="73"/>
      <c r="AM4964" s="73"/>
      <c r="AN4964" s="73"/>
      <c r="AO4964" s="73"/>
      <c r="AP4964" s="73"/>
      <c r="AQ4964" s="73"/>
      <c r="AR4964" s="73"/>
      <c r="AS4964" s="73"/>
      <c r="AT4964" s="73"/>
      <c r="AU4964" s="73"/>
    </row>
    <row r="4965" spans="1:47" ht="14" customHeight="1" x14ac:dyDescent="0.2">
      <c r="A4965" s="46">
        <v>4963</v>
      </c>
      <c r="B4965" s="70">
        <v>-81.275766666666669</v>
      </c>
      <c r="C4965" s="70">
        <v>25.166866666666667</v>
      </c>
      <c r="D4965" s="74">
        <v>61</v>
      </c>
      <c r="E4965" s="75">
        <v>0</v>
      </c>
      <c r="F4965" s="69">
        <v>39926</v>
      </c>
      <c r="G4965" s="68">
        <v>0.23749999999999999</v>
      </c>
      <c r="H4965" s="67">
        <v>25.189</v>
      </c>
      <c r="I4965" s="67">
        <v>37.582000000000001</v>
      </c>
      <c r="J4965" s="67">
        <v>0.75440278898073598</v>
      </c>
      <c r="K4965" s="67">
        <v>0.41853385192785075</v>
      </c>
      <c r="L4965" s="67">
        <v>1.78</v>
      </c>
      <c r="M4965" s="67">
        <v>5.6000000000000001E-2</v>
      </c>
      <c r="N4965" s="67">
        <v>0.08</v>
      </c>
      <c r="O4965" s="67">
        <v>7.0000000000000007E-2</v>
      </c>
      <c r="P4965" s="67">
        <v>0.01</v>
      </c>
      <c r="Q4965" s="67">
        <v>12.89</v>
      </c>
      <c r="R4965" s="73"/>
      <c r="S4965" s="73"/>
      <c r="T4965" s="73"/>
      <c r="U4965" s="73"/>
      <c r="V4965" s="73"/>
      <c r="W4965" s="73"/>
      <c r="X4965" s="73"/>
      <c r="Y4965" s="73"/>
      <c r="Z4965" s="73"/>
      <c r="AA4965" s="73"/>
      <c r="AB4965" s="73"/>
      <c r="AC4965" s="73"/>
      <c r="AD4965" s="73"/>
      <c r="AE4965" s="73"/>
      <c r="AF4965" s="73"/>
      <c r="AG4965" s="73"/>
      <c r="AH4965" s="73"/>
      <c r="AI4965" s="73"/>
      <c r="AJ4965" s="73"/>
      <c r="AK4965" s="73"/>
      <c r="AL4965" s="73"/>
      <c r="AM4965" s="73"/>
      <c r="AN4965" s="73"/>
      <c r="AO4965" s="73"/>
      <c r="AP4965" s="73"/>
      <c r="AQ4965" s="73"/>
      <c r="AR4965" s="73"/>
      <c r="AS4965" s="73"/>
      <c r="AT4965" s="73"/>
      <c r="AU4965" s="73"/>
    </row>
    <row r="4966" spans="1:47" ht="14" customHeight="1" x14ac:dyDescent="0.2">
      <c r="A4966" s="46">
        <v>4964</v>
      </c>
      <c r="B4966" s="70">
        <v>-81.235349999999997</v>
      </c>
      <c r="C4966" s="70">
        <v>25.165299999999998</v>
      </c>
      <c r="D4966" s="74">
        <v>62</v>
      </c>
      <c r="E4966" s="75">
        <v>0</v>
      </c>
      <c r="F4966" s="69">
        <v>39926</v>
      </c>
      <c r="G4966" s="68">
        <v>0.24722222222222223</v>
      </c>
      <c r="H4966" s="67">
        <v>25.189</v>
      </c>
      <c r="I4966" s="67">
        <v>37.677999999999997</v>
      </c>
      <c r="J4966" s="67">
        <v>0.92995299155047184</v>
      </c>
      <c r="K4966" s="67">
        <v>0.6028831274111468</v>
      </c>
      <c r="L4966" s="67">
        <v>2.08</v>
      </c>
      <c r="M4966" s="67">
        <v>6.4000000000000001E-2</v>
      </c>
      <c r="N4966" s="67">
        <v>7.0000000000000007E-2</v>
      </c>
      <c r="O4966" s="67">
        <v>7.0000000000000007E-2</v>
      </c>
      <c r="P4966" s="67">
        <v>0</v>
      </c>
      <c r="Q4966" s="67">
        <v>13.75</v>
      </c>
      <c r="R4966" s="73"/>
      <c r="S4966" s="73"/>
      <c r="T4966" s="73"/>
      <c r="U4966" s="73"/>
      <c r="V4966" s="73"/>
      <c r="W4966" s="73"/>
      <c r="X4966" s="73"/>
      <c r="Y4966" s="73"/>
      <c r="Z4966" s="73"/>
      <c r="AA4966" s="73"/>
      <c r="AB4966" s="73"/>
      <c r="AC4966" s="73"/>
      <c r="AD4966" s="73"/>
      <c r="AE4966" s="73"/>
      <c r="AF4966" s="73"/>
      <c r="AG4966" s="73"/>
      <c r="AH4966" s="73"/>
      <c r="AI4966" s="73"/>
      <c r="AJ4966" s="73"/>
      <c r="AK4966" s="73"/>
      <c r="AL4966" s="73"/>
      <c r="AM4966" s="73"/>
      <c r="AN4966" s="73"/>
      <c r="AO4966" s="73"/>
      <c r="AP4966" s="73"/>
      <c r="AQ4966" s="73"/>
      <c r="AR4966" s="73"/>
      <c r="AS4966" s="73"/>
      <c r="AT4966" s="73"/>
      <c r="AU4966" s="73"/>
    </row>
    <row r="4967" spans="1:47" ht="14" customHeight="1" x14ac:dyDescent="0.2">
      <c r="A4967" s="46">
        <v>4965</v>
      </c>
      <c r="B4967" s="70">
        <v>-81.201283333333336</v>
      </c>
      <c r="C4967" s="70">
        <v>25.166366666666665</v>
      </c>
      <c r="D4967" s="74">
        <v>63</v>
      </c>
      <c r="E4967" s="75">
        <v>0</v>
      </c>
      <c r="F4967" s="69">
        <v>39926</v>
      </c>
      <c r="G4967" s="68">
        <v>0.25624999999999998</v>
      </c>
      <c r="H4967" s="67">
        <v>25.107000000000003</v>
      </c>
      <c r="I4967" s="67">
        <v>37.860999999999997</v>
      </c>
      <c r="J4967" s="67">
        <v>1.523540007433752</v>
      </c>
      <c r="K4967" s="67">
        <v>0.8711900947201543</v>
      </c>
      <c r="L4967" s="67">
        <v>1.4</v>
      </c>
      <c r="M4967" s="67">
        <v>3.1E-2</v>
      </c>
      <c r="N4967" s="67">
        <v>0.15</v>
      </c>
      <c r="O4967" s="67">
        <v>0.11</v>
      </c>
      <c r="P4967" s="67">
        <v>0.04</v>
      </c>
      <c r="Q4967" s="67">
        <v>15.31</v>
      </c>
      <c r="R4967" s="73"/>
      <c r="S4967" s="73"/>
      <c r="T4967" s="73"/>
      <c r="U4967" s="73"/>
      <c r="V4967" s="73"/>
      <c r="W4967" s="73"/>
      <c r="X4967" s="73"/>
      <c r="Y4967" s="73"/>
      <c r="Z4967" s="73"/>
      <c r="AA4967" s="73"/>
      <c r="AB4967" s="73"/>
      <c r="AC4967" s="73"/>
      <c r="AD4967" s="73"/>
      <c r="AE4967" s="73"/>
      <c r="AF4967" s="73"/>
      <c r="AG4967" s="73"/>
      <c r="AH4967" s="73"/>
      <c r="AI4967" s="73"/>
      <c r="AJ4967" s="73"/>
      <c r="AK4967" s="73"/>
      <c r="AL4967" s="73"/>
      <c r="AM4967" s="73"/>
      <c r="AN4967" s="73"/>
      <c r="AO4967" s="73"/>
      <c r="AP4967" s="73"/>
      <c r="AQ4967" s="73"/>
      <c r="AR4967" s="73"/>
      <c r="AS4967" s="73"/>
      <c r="AT4967" s="73"/>
      <c r="AU4967" s="73"/>
    </row>
    <row r="4968" spans="1:47" ht="14" customHeight="1" x14ac:dyDescent="0.2">
      <c r="A4968" s="46">
        <v>4966</v>
      </c>
      <c r="B4968" s="70">
        <v>-81.158450000000002</v>
      </c>
      <c r="C4968" s="70">
        <v>25.166816666666666</v>
      </c>
      <c r="D4968" s="74">
        <v>64</v>
      </c>
      <c r="E4968" s="75">
        <v>0</v>
      </c>
      <c r="F4968" s="69">
        <v>39926</v>
      </c>
      <c r="G4968" s="68">
        <v>0.27152777777777776</v>
      </c>
      <c r="H4968" s="67">
        <v>24.941000000000003</v>
      </c>
      <c r="I4968" s="67">
        <v>38.430999999999997</v>
      </c>
      <c r="J4968" s="67">
        <v>3.4879902758380164</v>
      </c>
      <c r="K4968" s="67">
        <v>2.6448460113164507</v>
      </c>
      <c r="L4968" s="67">
        <v>2.11</v>
      </c>
      <c r="M4968" s="67">
        <v>4.8000000000000001E-2</v>
      </c>
      <c r="N4968" s="67">
        <v>0.15</v>
      </c>
      <c r="O4968" s="67">
        <v>0.09</v>
      </c>
      <c r="P4968" s="67">
        <v>0.06</v>
      </c>
      <c r="Q4968" s="67">
        <v>24.39</v>
      </c>
      <c r="R4968" s="73"/>
      <c r="S4968" s="73"/>
      <c r="T4968" s="73"/>
      <c r="U4968" s="73"/>
      <c r="V4968" s="73"/>
      <c r="W4968" s="73"/>
      <c r="X4968" s="73"/>
      <c r="Y4968" s="73"/>
      <c r="Z4968" s="73"/>
      <c r="AA4968" s="73"/>
      <c r="AB4968" s="73"/>
      <c r="AC4968" s="73"/>
      <c r="AD4968" s="73"/>
      <c r="AE4968" s="73"/>
      <c r="AF4968" s="73"/>
      <c r="AG4968" s="73"/>
      <c r="AH4968" s="73"/>
      <c r="AI4968" s="73"/>
      <c r="AJ4968" s="73"/>
      <c r="AK4968" s="73"/>
      <c r="AL4968" s="73"/>
      <c r="AM4968" s="73"/>
      <c r="AN4968" s="73"/>
      <c r="AO4968" s="73"/>
      <c r="AP4968" s="73"/>
      <c r="AQ4968" s="73"/>
      <c r="AR4968" s="73"/>
      <c r="AS4968" s="73"/>
      <c r="AT4968" s="73"/>
      <c r="AU4968" s="73"/>
    </row>
    <row r="4969" spans="1:47" ht="14" customHeight="1" x14ac:dyDescent="0.2">
      <c r="A4969" s="46">
        <v>4967</v>
      </c>
      <c r="B4969" s="70">
        <v>-81.094666666666669</v>
      </c>
      <c r="C4969" s="70">
        <v>25.101649999999999</v>
      </c>
      <c r="D4969" s="74">
        <v>65</v>
      </c>
      <c r="E4969" s="75">
        <v>0</v>
      </c>
      <c r="F4969" s="69">
        <v>39926</v>
      </c>
      <c r="G4969" s="68">
        <v>0.31319444444444444</v>
      </c>
      <c r="H4969" s="67">
        <v>24.953000000000003</v>
      </c>
      <c r="I4969" s="67">
        <v>38.220999999999997</v>
      </c>
      <c r="J4969" s="67">
        <v>3.4415417410253992</v>
      </c>
      <c r="K4969" s="67">
        <v>1.6119690647969693</v>
      </c>
      <c r="L4969" s="67">
        <v>2</v>
      </c>
      <c r="M4969" s="67">
        <v>3.4000000000000002E-2</v>
      </c>
      <c r="N4969" s="67">
        <v>0.13</v>
      </c>
      <c r="O4969" s="67">
        <v>7.0000000000000007E-2</v>
      </c>
      <c r="P4969" s="67">
        <v>0.06</v>
      </c>
      <c r="Q4969" s="67">
        <v>19.309999999999999</v>
      </c>
      <c r="R4969" s="73"/>
      <c r="S4969" s="73"/>
      <c r="T4969" s="73"/>
      <c r="U4969" s="73"/>
      <c r="V4969" s="73"/>
      <c r="W4969" s="73"/>
      <c r="X4969" s="73"/>
      <c r="Y4969" s="73"/>
      <c r="Z4969" s="73"/>
      <c r="AA4969" s="73"/>
      <c r="AB4969" s="73"/>
      <c r="AC4969" s="73"/>
      <c r="AD4969" s="73"/>
      <c r="AE4969" s="73"/>
      <c r="AF4969" s="73"/>
      <c r="AG4969" s="73"/>
      <c r="AH4969" s="73"/>
      <c r="AI4969" s="73"/>
      <c r="AJ4969" s="73"/>
      <c r="AK4969" s="73"/>
      <c r="AL4969" s="73"/>
      <c r="AM4969" s="73"/>
      <c r="AN4969" s="73"/>
      <c r="AO4969" s="73"/>
      <c r="AP4969" s="73"/>
      <c r="AQ4969" s="73"/>
      <c r="AR4969" s="73"/>
      <c r="AS4969" s="73"/>
      <c r="AT4969" s="73"/>
      <c r="AU4969" s="73"/>
    </row>
    <row r="4970" spans="1:47" ht="14" customHeight="1" x14ac:dyDescent="0.2">
      <c r="A4970" s="46">
        <v>4968</v>
      </c>
      <c r="B4970" s="70">
        <v>-81.108016666666671</v>
      </c>
      <c r="C4970" s="70">
        <v>25.069716666666668</v>
      </c>
      <c r="D4970" s="74">
        <v>66</v>
      </c>
      <c r="E4970" s="75">
        <v>0</v>
      </c>
      <c r="F4970" s="69">
        <v>39926</v>
      </c>
      <c r="G4970" s="68">
        <v>0.32916666666666666</v>
      </c>
      <c r="H4970" s="67">
        <v>25.133000000000003</v>
      </c>
      <c r="I4970" s="67">
        <v>37.587999999999994</v>
      </c>
      <c r="J4970" s="67">
        <v>1.2292724016873597</v>
      </c>
      <c r="K4970" s="67">
        <v>0.75856616621177109</v>
      </c>
      <c r="L4970" s="67">
        <v>1.69</v>
      </c>
      <c r="M4970" s="67">
        <v>3.3000000000000002E-2</v>
      </c>
      <c r="N4970" s="67">
        <v>0.1</v>
      </c>
      <c r="O4970" s="67">
        <v>0.08</v>
      </c>
      <c r="P4970" s="67">
        <v>0.02</v>
      </c>
      <c r="Q4970" s="67">
        <v>11.28</v>
      </c>
      <c r="R4970" s="73"/>
      <c r="S4970" s="73"/>
      <c r="T4970" s="73"/>
      <c r="U4970" s="73"/>
      <c r="V4970" s="73"/>
      <c r="W4970" s="73"/>
      <c r="X4970" s="73"/>
      <c r="Y4970" s="73"/>
      <c r="Z4970" s="73"/>
      <c r="AA4970" s="73"/>
      <c r="AB4970" s="73"/>
      <c r="AC4970" s="73"/>
      <c r="AD4970" s="73"/>
      <c r="AE4970" s="73"/>
      <c r="AF4970" s="73"/>
      <c r="AG4970" s="73"/>
      <c r="AH4970" s="73"/>
      <c r="AI4970" s="73"/>
      <c r="AJ4970" s="73"/>
      <c r="AK4970" s="73"/>
      <c r="AL4970" s="73"/>
      <c r="AM4970" s="73"/>
      <c r="AN4970" s="73"/>
      <c r="AO4970" s="73"/>
      <c r="AP4970" s="73"/>
      <c r="AQ4970" s="73"/>
      <c r="AR4970" s="73"/>
      <c r="AS4970" s="73"/>
      <c r="AT4970" s="73"/>
      <c r="AU4970" s="73"/>
    </row>
    <row r="4971" spans="1:47" ht="14" customHeight="1" x14ac:dyDescent="0.2">
      <c r="A4971" s="46">
        <v>4969</v>
      </c>
      <c r="B4971" s="70">
        <v>-81.126283333333333</v>
      </c>
      <c r="C4971" s="70">
        <v>25.0307</v>
      </c>
      <c r="D4971" s="74">
        <v>67</v>
      </c>
      <c r="E4971" s="75">
        <v>0</v>
      </c>
      <c r="F4971" s="69">
        <v>39926</v>
      </c>
      <c r="G4971" s="68">
        <v>0.34097222222222223</v>
      </c>
      <c r="H4971" s="67">
        <v>25.18</v>
      </c>
      <c r="I4971" s="67">
        <v>37.382999999999996</v>
      </c>
      <c r="J4971" s="67">
        <v>0.83775756142392011</v>
      </c>
      <c r="K4971" s="67">
        <v>0.50338080446074707</v>
      </c>
      <c r="L4971" s="67">
        <v>1.1200000000000001</v>
      </c>
      <c r="M4971" s="67">
        <v>0</v>
      </c>
      <c r="N4971" s="67">
        <v>0.09</v>
      </c>
      <c r="O4971" s="67">
        <v>7.0000000000000007E-2</v>
      </c>
      <c r="P4971" s="67">
        <v>0.02</v>
      </c>
      <c r="Q4971" s="67">
        <v>2.57</v>
      </c>
      <c r="R4971" s="73"/>
      <c r="S4971" s="73"/>
      <c r="T4971" s="73"/>
      <c r="U4971" s="73"/>
      <c r="V4971" s="73"/>
      <c r="W4971" s="73"/>
      <c r="X4971" s="73"/>
      <c r="Y4971" s="73"/>
      <c r="Z4971" s="73"/>
      <c r="AA4971" s="73"/>
      <c r="AB4971" s="73"/>
      <c r="AC4971" s="73"/>
      <c r="AD4971" s="73"/>
      <c r="AE4971" s="73"/>
      <c r="AF4971" s="73"/>
      <c r="AG4971" s="73"/>
      <c r="AH4971" s="73"/>
      <c r="AI4971" s="73"/>
      <c r="AJ4971" s="73"/>
      <c r="AK4971" s="73"/>
      <c r="AL4971" s="73"/>
      <c r="AM4971" s="73"/>
      <c r="AN4971" s="73"/>
      <c r="AO4971" s="73"/>
      <c r="AP4971" s="73"/>
      <c r="AQ4971" s="73"/>
      <c r="AR4971" s="73"/>
      <c r="AS4971" s="73"/>
      <c r="AT4971" s="73"/>
      <c r="AU4971" s="73"/>
    </row>
    <row r="4972" spans="1:47" ht="14" customHeight="1" x14ac:dyDescent="0.2">
      <c r="A4972" s="46">
        <v>4970</v>
      </c>
      <c r="B4972" s="70">
        <v>-81.168149999999997</v>
      </c>
      <c r="C4972" s="70">
        <v>24.928899999999999</v>
      </c>
      <c r="D4972" s="74">
        <v>68</v>
      </c>
      <c r="E4972" s="75">
        <v>0</v>
      </c>
      <c r="F4972" s="69">
        <v>39926</v>
      </c>
      <c r="G4972" s="68">
        <v>0.37291666666666662</v>
      </c>
      <c r="H4972" s="67">
        <v>25.38</v>
      </c>
      <c r="I4972" s="67">
        <v>37.628666666666668</v>
      </c>
      <c r="J4972" s="67">
        <v>0.47613256380424795</v>
      </c>
      <c r="K4972" s="67">
        <v>0.17765374192317734</v>
      </c>
      <c r="L4972" s="67">
        <v>0</v>
      </c>
      <c r="M4972" s="67">
        <v>8.9999999999999993E-3</v>
      </c>
      <c r="N4972" s="67">
        <v>1.41</v>
      </c>
      <c r="O4972" s="67">
        <v>1.35</v>
      </c>
      <c r="P4972" s="67">
        <v>5.9999999999999831E-2</v>
      </c>
      <c r="Q4972" s="67">
        <v>0.25</v>
      </c>
      <c r="R4972" s="73"/>
      <c r="S4972" s="73"/>
      <c r="T4972" s="73"/>
      <c r="U4972" s="73"/>
      <c r="V4972" s="73"/>
      <c r="W4972" s="73"/>
      <c r="X4972" s="73"/>
      <c r="Y4972" s="73"/>
      <c r="Z4972" s="73"/>
      <c r="AA4972" s="73"/>
      <c r="AB4972" s="73"/>
      <c r="AC4972" s="73"/>
      <c r="AD4972" s="73"/>
      <c r="AE4972" s="73"/>
      <c r="AF4972" s="73"/>
      <c r="AG4972" s="73"/>
      <c r="AH4972" s="73"/>
      <c r="AI4972" s="73"/>
      <c r="AJ4972" s="73"/>
      <c r="AK4972" s="73"/>
      <c r="AL4972" s="73"/>
      <c r="AM4972" s="73"/>
      <c r="AN4972" s="73"/>
      <c r="AO4972" s="73"/>
      <c r="AP4972" s="73"/>
      <c r="AQ4972" s="73"/>
      <c r="AR4972" s="73"/>
      <c r="AS4972" s="73"/>
      <c r="AT4972" s="73"/>
      <c r="AU4972" s="73"/>
    </row>
    <row r="4973" spans="1:47" ht="14" customHeight="1" x14ac:dyDescent="0.2">
      <c r="A4973" s="46">
        <v>4971</v>
      </c>
      <c r="B4973" s="70">
        <v>-81.095699999999994</v>
      </c>
      <c r="C4973" s="70">
        <v>24.930316666666666</v>
      </c>
      <c r="D4973" s="74">
        <v>69</v>
      </c>
      <c r="E4973" s="75">
        <v>0</v>
      </c>
      <c r="F4973" s="69">
        <v>39926</v>
      </c>
      <c r="G4973" s="68">
        <v>0.4055555555555555</v>
      </c>
      <c r="H4973" s="67">
        <v>25.258333333333336</v>
      </c>
      <c r="I4973" s="67">
        <v>37.887666666666668</v>
      </c>
      <c r="J4973" s="67">
        <v>0.48834109108127999</v>
      </c>
      <c r="K4973" s="67">
        <v>0.24376530831571702</v>
      </c>
      <c r="L4973" s="67">
        <v>0</v>
      </c>
      <c r="M4973" s="67">
        <v>2.4E-2</v>
      </c>
      <c r="N4973" s="67">
        <v>0.69</v>
      </c>
      <c r="O4973" s="67">
        <v>0.68</v>
      </c>
      <c r="P4973" s="67">
        <v>9.9999999999998979E-3</v>
      </c>
      <c r="Q4973" s="67">
        <v>1.37</v>
      </c>
      <c r="R4973" s="73"/>
      <c r="S4973" s="73"/>
      <c r="T4973" s="73"/>
      <c r="U4973" s="73"/>
      <c r="V4973" s="73"/>
      <c r="W4973" s="73"/>
      <c r="X4973" s="73"/>
      <c r="Y4973" s="73"/>
      <c r="Z4973" s="73"/>
      <c r="AA4973" s="73"/>
      <c r="AB4973" s="73"/>
      <c r="AC4973" s="73"/>
      <c r="AD4973" s="73"/>
      <c r="AE4973" s="73"/>
      <c r="AF4973" s="73"/>
      <c r="AG4973" s="73"/>
      <c r="AH4973" s="73"/>
      <c r="AI4973" s="73"/>
      <c r="AJ4973" s="73"/>
      <c r="AK4973" s="73"/>
      <c r="AL4973" s="73"/>
      <c r="AM4973" s="73"/>
      <c r="AN4973" s="73"/>
      <c r="AO4973" s="73"/>
      <c r="AP4973" s="73"/>
      <c r="AQ4973" s="73"/>
      <c r="AR4973" s="73"/>
      <c r="AS4973" s="73"/>
      <c r="AT4973" s="73"/>
      <c r="AU4973" s="73"/>
    </row>
    <row r="4974" spans="1:47" ht="14" customHeight="1" x14ac:dyDescent="0.2">
      <c r="A4974" s="46">
        <v>4972</v>
      </c>
      <c r="B4974" s="70">
        <v>-81.025266666666667</v>
      </c>
      <c r="C4974" s="70">
        <v>24.930333333333333</v>
      </c>
      <c r="D4974" s="74">
        <v>70</v>
      </c>
      <c r="E4974" s="75">
        <v>0</v>
      </c>
      <c r="F4974" s="69">
        <v>39926</v>
      </c>
      <c r="G4974" s="68">
        <v>0.43541666666666662</v>
      </c>
      <c r="H4974" s="67">
        <v>25.249000000000002</v>
      </c>
      <c r="I4974" s="67">
        <v>38.126999999999995</v>
      </c>
      <c r="J4974" s="67">
        <v>0.4432958352660239</v>
      </c>
      <c r="K4974" s="67">
        <v>0.22354381940633</v>
      </c>
      <c r="L4974" s="67">
        <v>0</v>
      </c>
      <c r="M4974" s="67">
        <v>1.7000000000000001E-2</v>
      </c>
      <c r="N4974" s="67">
        <v>0.19</v>
      </c>
      <c r="O4974" s="67">
        <v>0.19</v>
      </c>
      <c r="P4974" s="67">
        <v>0</v>
      </c>
      <c r="Q4974" s="67">
        <v>0.39</v>
      </c>
      <c r="R4974" s="73"/>
      <c r="S4974" s="73"/>
      <c r="T4974" s="73"/>
      <c r="U4974" s="73"/>
      <c r="V4974" s="73"/>
      <c r="W4974" s="73"/>
      <c r="X4974" s="73"/>
      <c r="Y4974" s="73"/>
      <c r="Z4974" s="73"/>
      <c r="AA4974" s="73"/>
      <c r="AB4974" s="73"/>
      <c r="AC4974" s="73"/>
      <c r="AD4974" s="73"/>
      <c r="AE4974" s="73"/>
      <c r="AF4974" s="73"/>
      <c r="AG4974" s="73"/>
      <c r="AH4974" s="73"/>
      <c r="AI4974" s="73"/>
      <c r="AJ4974" s="73"/>
      <c r="AK4974" s="73"/>
      <c r="AL4974" s="73"/>
      <c r="AM4974" s="73"/>
      <c r="AN4974" s="73"/>
      <c r="AO4974" s="73"/>
      <c r="AP4974" s="73"/>
      <c r="AQ4974" s="73"/>
      <c r="AR4974" s="73"/>
      <c r="AS4974" s="73"/>
      <c r="AT4974" s="73"/>
      <c r="AU4974" s="73"/>
    </row>
    <row r="4975" spans="1:47" ht="14" customHeight="1" x14ac:dyDescent="0.2">
      <c r="A4975" s="46">
        <v>4973</v>
      </c>
      <c r="B4975" s="70">
        <v>-80.965383333333335</v>
      </c>
      <c r="C4975" s="70">
        <v>24.930250000000001</v>
      </c>
      <c r="D4975" s="74">
        <v>71</v>
      </c>
      <c r="E4975" s="75">
        <v>0</v>
      </c>
      <c r="F4975" s="69">
        <v>39926</v>
      </c>
      <c r="G4975" s="68">
        <v>0.45416666666666666</v>
      </c>
      <c r="H4975" s="67">
        <v>25.279</v>
      </c>
      <c r="I4975" s="67">
        <v>38.766999999999996</v>
      </c>
      <c r="J4975" s="67">
        <v>0.41424796002067193</v>
      </c>
      <c r="K4975" s="67">
        <v>0.21939889304886342</v>
      </c>
      <c r="L4975" s="67">
        <v>0</v>
      </c>
      <c r="M4975" s="67">
        <v>3.3000000000000002E-2</v>
      </c>
      <c r="N4975" s="67">
        <v>0.21</v>
      </c>
      <c r="O4975" s="67">
        <v>0.21</v>
      </c>
      <c r="P4975" s="67">
        <v>0</v>
      </c>
      <c r="Q4975" s="67">
        <v>5.03</v>
      </c>
      <c r="R4975" s="73"/>
      <c r="S4975" s="73"/>
      <c r="T4975" s="73"/>
      <c r="U4975" s="73"/>
      <c r="V4975" s="73"/>
      <c r="W4975" s="73"/>
      <c r="X4975" s="73"/>
      <c r="Y4975" s="73"/>
      <c r="Z4975" s="73"/>
      <c r="AA4975" s="73"/>
      <c r="AB4975" s="73"/>
      <c r="AC4975" s="73"/>
      <c r="AD4975" s="73"/>
      <c r="AE4975" s="73"/>
      <c r="AF4975" s="73"/>
      <c r="AG4975" s="73"/>
      <c r="AH4975" s="73"/>
      <c r="AI4975" s="73"/>
      <c r="AJ4975" s="73"/>
      <c r="AK4975" s="73"/>
      <c r="AL4975" s="73"/>
      <c r="AM4975" s="73"/>
      <c r="AN4975" s="73"/>
      <c r="AO4975" s="73"/>
      <c r="AP4975" s="73"/>
      <c r="AQ4975" s="73"/>
      <c r="AR4975" s="73"/>
      <c r="AS4975" s="73"/>
      <c r="AT4975" s="73"/>
      <c r="AU4975" s="73"/>
    </row>
    <row r="4976" spans="1:47" ht="14" customHeight="1" x14ac:dyDescent="0.2">
      <c r="A4976" s="46">
        <v>4974</v>
      </c>
      <c r="B4976" s="70">
        <v>-80.230350000000001</v>
      </c>
      <c r="C4976" s="70">
        <v>24.994183333333332</v>
      </c>
      <c r="D4976" s="74">
        <v>6.75</v>
      </c>
      <c r="E4976" s="75">
        <v>0</v>
      </c>
      <c r="F4976" s="69">
        <v>39926</v>
      </c>
      <c r="G4976" s="68">
        <v>0.83680555555555547</v>
      </c>
      <c r="H4976" s="67">
        <v>25.284283333333335</v>
      </c>
      <c r="I4976" s="67">
        <v>36.332606666666663</v>
      </c>
      <c r="J4976" s="67">
        <v>8.9248544232095994E-2</v>
      </c>
      <c r="K4976" s="67">
        <v>3.3452935850233095E-2</v>
      </c>
      <c r="L4976" s="67">
        <v>0.52</v>
      </c>
      <c r="M4976" s="67">
        <v>0</v>
      </c>
      <c r="N4976" s="67">
        <v>0.24</v>
      </c>
      <c r="O4976" s="67">
        <v>0.23</v>
      </c>
      <c r="P4976" s="67">
        <v>9.9999999999999811E-3</v>
      </c>
      <c r="Q4976" s="67">
        <v>0</v>
      </c>
      <c r="R4976" s="73"/>
      <c r="S4976" s="73"/>
      <c r="T4976" s="73"/>
      <c r="U4976" s="73"/>
      <c r="V4976" s="73"/>
      <c r="W4976" s="73"/>
      <c r="X4976" s="73"/>
      <c r="Y4976" s="73"/>
      <c r="Z4976" s="73"/>
      <c r="AA4976" s="73"/>
      <c r="AB4976" s="73"/>
      <c r="AC4976" s="73"/>
      <c r="AD4976" s="73"/>
      <c r="AE4976" s="73"/>
      <c r="AF4976" s="73"/>
      <c r="AG4976" s="73"/>
      <c r="AH4976" s="73"/>
      <c r="AI4976" s="73"/>
      <c r="AJ4976" s="73"/>
      <c r="AK4976" s="73"/>
      <c r="AL4976" s="73"/>
      <c r="AM4976" s="73"/>
      <c r="AN4976" s="73"/>
      <c r="AO4976" s="73"/>
      <c r="AP4976" s="73"/>
      <c r="AQ4976" s="73"/>
      <c r="AR4976" s="73"/>
      <c r="AS4976" s="73"/>
      <c r="AT4976" s="73"/>
      <c r="AU4976" s="73"/>
    </row>
    <row r="4977" spans="1:47" ht="14" customHeight="1" x14ac:dyDescent="0.2">
      <c r="A4977" s="46">
        <v>4975</v>
      </c>
      <c r="B4977" s="70">
        <v>-80.287899999999993</v>
      </c>
      <c r="C4977" s="70">
        <v>25.048716666666667</v>
      </c>
      <c r="D4977" s="74">
        <v>6.5</v>
      </c>
      <c r="E4977" s="75">
        <v>0</v>
      </c>
      <c r="F4977" s="69">
        <v>39926</v>
      </c>
      <c r="G4977" s="68">
        <v>0.87708333333333333</v>
      </c>
      <c r="H4977" s="67">
        <v>25.148066666666669</v>
      </c>
      <c r="I4977" s="67">
        <v>36.373570000000001</v>
      </c>
      <c r="J4977" s="67">
        <v>9.4721332321799995E-2</v>
      </c>
      <c r="K4977" s="67">
        <v>3.5066251473490372E-2</v>
      </c>
      <c r="M4977" s="67">
        <v>0</v>
      </c>
      <c r="N4977" s="67">
        <v>0.24</v>
      </c>
      <c r="O4977" s="67">
        <v>0.24</v>
      </c>
      <c r="P4977" s="67">
        <v>0</v>
      </c>
      <c r="Q4977" s="67">
        <v>0</v>
      </c>
      <c r="R4977" s="73"/>
      <c r="S4977" s="73"/>
      <c r="T4977" s="73"/>
      <c r="U4977" s="73"/>
      <c r="V4977" s="73"/>
      <c r="W4977" s="73"/>
      <c r="X4977" s="73"/>
      <c r="Y4977" s="73"/>
      <c r="Z4977" s="73"/>
      <c r="AA4977" s="73"/>
      <c r="AB4977" s="73"/>
      <c r="AC4977" s="73"/>
      <c r="AD4977" s="73"/>
      <c r="AE4977" s="73"/>
      <c r="AF4977" s="73"/>
      <c r="AG4977" s="73"/>
      <c r="AH4977" s="73"/>
      <c r="AI4977" s="73"/>
      <c r="AJ4977" s="73"/>
      <c r="AK4977" s="73"/>
      <c r="AL4977" s="73"/>
      <c r="AM4977" s="73"/>
      <c r="AN4977" s="73"/>
      <c r="AO4977" s="73"/>
      <c r="AP4977" s="73"/>
      <c r="AQ4977" s="73"/>
      <c r="AR4977" s="73"/>
      <c r="AS4977" s="73"/>
      <c r="AT4977" s="73"/>
      <c r="AU4977" s="73"/>
    </row>
    <row r="4978" spans="1:47" ht="14" customHeight="1" x14ac:dyDescent="0.2">
      <c r="A4978" s="46">
        <v>4976</v>
      </c>
      <c r="B4978" s="70">
        <v>-80.314566666666664</v>
      </c>
      <c r="C4978" s="70">
        <v>25.063666666666666</v>
      </c>
      <c r="D4978" s="74">
        <v>6</v>
      </c>
      <c r="E4978" s="75">
        <v>0</v>
      </c>
      <c r="F4978" s="69">
        <v>39926</v>
      </c>
      <c r="G4978" s="68">
        <v>0.89583333333333337</v>
      </c>
      <c r="H4978" s="67">
        <v>25.404</v>
      </c>
      <c r="I4978" s="67">
        <v>36.425999999999995</v>
      </c>
      <c r="J4978" s="67">
        <v>0.32963023647986389</v>
      </c>
      <c r="K4978" s="67">
        <v>7.7634250601909233E-2</v>
      </c>
      <c r="M4978" s="67">
        <v>0</v>
      </c>
      <c r="N4978" s="67">
        <v>0.15</v>
      </c>
      <c r="O4978" s="67">
        <v>0.15</v>
      </c>
      <c r="P4978" s="67">
        <v>0</v>
      </c>
      <c r="Q4978" s="67">
        <v>0</v>
      </c>
      <c r="R4978" s="73"/>
      <c r="S4978" s="73"/>
      <c r="T4978" s="73"/>
      <c r="U4978" s="73"/>
      <c r="V4978" s="73"/>
      <c r="W4978" s="73"/>
      <c r="X4978" s="73"/>
      <c r="Y4978" s="73"/>
      <c r="Z4978" s="73"/>
      <c r="AA4978" s="73"/>
      <c r="AB4978" s="73"/>
      <c r="AC4978" s="73"/>
      <c r="AD4978" s="73"/>
      <c r="AE4978" s="73"/>
      <c r="AF4978" s="73"/>
      <c r="AG4978" s="73"/>
      <c r="AH4978" s="73"/>
      <c r="AI4978" s="73"/>
      <c r="AJ4978" s="73"/>
      <c r="AK4978" s="73"/>
      <c r="AL4978" s="73"/>
      <c r="AM4978" s="73"/>
      <c r="AN4978" s="73"/>
      <c r="AO4978" s="73"/>
      <c r="AP4978" s="73"/>
      <c r="AQ4978" s="73"/>
      <c r="AR4978" s="73"/>
      <c r="AS4978" s="73"/>
      <c r="AT4978" s="73"/>
      <c r="AU4978" s="73"/>
    </row>
    <row r="4979" spans="1:47" ht="14" customHeight="1" x14ac:dyDescent="0.2">
      <c r="A4979" s="46">
        <v>4977</v>
      </c>
      <c r="B4979" s="70">
        <v>-80.333733333333328</v>
      </c>
      <c r="C4979" s="70">
        <v>25.079266666666665</v>
      </c>
      <c r="D4979" s="74">
        <v>5.5</v>
      </c>
      <c r="E4979" s="75">
        <v>0</v>
      </c>
      <c r="F4979" s="69">
        <v>39926</v>
      </c>
      <c r="G4979" s="68">
        <v>0.90694444444444444</v>
      </c>
      <c r="H4979" s="67">
        <v>25.66347</v>
      </c>
      <c r="I4979" s="67">
        <v>36.61618</v>
      </c>
      <c r="J4979" s="67">
        <v>0.20628201261191997</v>
      </c>
      <c r="K4979" s="67">
        <v>5.1055438016672977E-2</v>
      </c>
      <c r="M4979" s="67">
        <v>0</v>
      </c>
      <c r="N4979" s="67">
        <v>0.19</v>
      </c>
      <c r="O4979" s="67">
        <v>0.04</v>
      </c>
      <c r="P4979" s="67">
        <v>0.15</v>
      </c>
      <c r="Q4979" s="67">
        <v>0</v>
      </c>
      <c r="R4979" s="73"/>
      <c r="S4979" s="73"/>
      <c r="T4979" s="73"/>
      <c r="U4979" s="73"/>
      <c r="V4979" s="73"/>
      <c r="W4979" s="73"/>
      <c r="X4979" s="73"/>
      <c r="Y4979" s="73"/>
      <c r="Z4979" s="73"/>
      <c r="AA4979" s="73"/>
      <c r="AB4979" s="73"/>
      <c r="AC4979" s="73"/>
      <c r="AD4979" s="73"/>
      <c r="AE4979" s="73"/>
      <c r="AF4979" s="73"/>
      <c r="AG4979" s="73"/>
      <c r="AH4979" s="73"/>
      <c r="AI4979" s="73"/>
      <c r="AJ4979" s="73"/>
      <c r="AK4979" s="73"/>
      <c r="AL4979" s="73"/>
      <c r="AM4979" s="73"/>
      <c r="AN4979" s="73"/>
      <c r="AO4979" s="73"/>
      <c r="AP4979" s="73"/>
      <c r="AQ4979" s="73"/>
      <c r="AR4979" s="73"/>
      <c r="AS4979" s="73"/>
      <c r="AT4979" s="73"/>
      <c r="AU4979" s="73"/>
    </row>
    <row r="4980" spans="1:47" s="79" customFormat="1" ht="14" customHeight="1" x14ac:dyDescent="0.2">
      <c r="A4980" s="46">
        <v>4978</v>
      </c>
      <c r="B4980" s="70">
        <v>-80.353800000000007</v>
      </c>
      <c r="C4980" s="70">
        <v>25.092449999999999</v>
      </c>
      <c r="D4980" s="74">
        <v>5</v>
      </c>
      <c r="E4980" s="75">
        <v>0</v>
      </c>
      <c r="F4980" s="69">
        <v>39926</v>
      </c>
      <c r="G4980" s="68">
        <v>0.93263888888888891</v>
      </c>
      <c r="H4980" s="67">
        <v>25.868000000000002</v>
      </c>
      <c r="I4980" s="67">
        <v>36.658999999999999</v>
      </c>
      <c r="J4980" s="67">
        <v>0.20544004521350395</v>
      </c>
      <c r="K4980" s="67">
        <v>5.2643311069084903E-2</v>
      </c>
      <c r="L4980" s="67"/>
      <c r="M4980" s="67">
        <v>0</v>
      </c>
      <c r="N4980" s="67">
        <v>0.09</v>
      </c>
      <c r="O4980" s="67">
        <v>0.09</v>
      </c>
      <c r="P4980" s="67">
        <v>0</v>
      </c>
      <c r="Q4980" s="67">
        <v>0</v>
      </c>
      <c r="R4980" s="73"/>
      <c r="S4980" s="73"/>
      <c r="T4980" s="73"/>
      <c r="U4980" s="73"/>
      <c r="V4980" s="73"/>
      <c r="W4980" s="73"/>
      <c r="X4980" s="73"/>
      <c r="Y4980" s="73"/>
      <c r="Z4980" s="73"/>
      <c r="AA4980" s="73"/>
      <c r="AB4980" s="73"/>
      <c r="AC4980" s="73"/>
      <c r="AD4980" s="73"/>
      <c r="AE4980" s="73"/>
      <c r="AF4980" s="73"/>
      <c r="AG4980" s="73"/>
      <c r="AH4980" s="73"/>
      <c r="AI4980" s="73"/>
      <c r="AJ4980" s="73"/>
      <c r="AK4980" s="73"/>
      <c r="AL4980" s="73"/>
      <c r="AM4980" s="73"/>
      <c r="AN4980" s="73"/>
      <c r="AO4980" s="73"/>
      <c r="AP4980" s="73"/>
      <c r="AQ4980" s="73"/>
      <c r="AR4980" s="73"/>
      <c r="AS4980" s="73"/>
      <c r="AT4980" s="73"/>
      <c r="AU4980" s="73"/>
    </row>
    <row r="4981" spans="1:47" s="73" customFormat="1" ht="14" customHeight="1" x14ac:dyDescent="0.2">
      <c r="A4981" s="46">
        <v>4979</v>
      </c>
      <c r="B4981" s="63">
        <v>-80.378866666666667</v>
      </c>
      <c r="C4981" s="63">
        <v>25.108116666666668</v>
      </c>
      <c r="D4981" s="74">
        <v>4</v>
      </c>
      <c r="E4981" s="75">
        <v>0</v>
      </c>
      <c r="F4981" s="64">
        <v>39926</v>
      </c>
      <c r="G4981" s="65">
        <v>0.94097222222222221</v>
      </c>
      <c r="H4981" s="66">
        <v>25.927000000000003</v>
      </c>
      <c r="I4981" s="66">
        <v>37.058</v>
      </c>
      <c r="J4981" s="67">
        <v>0.17512921887052796</v>
      </c>
      <c r="K4981" s="67">
        <v>4.6031807539262781E-2</v>
      </c>
      <c r="L4981" s="67"/>
      <c r="M4981" s="67">
        <v>3.0000000000000001E-3</v>
      </c>
      <c r="N4981" s="67">
        <v>0.13</v>
      </c>
      <c r="O4981" s="66">
        <v>0.13</v>
      </c>
      <c r="P4981" s="66">
        <v>0</v>
      </c>
      <c r="Q4981" s="67">
        <v>0</v>
      </c>
    </row>
    <row r="4982" spans="1:47" s="73" customFormat="1" ht="14" customHeight="1" x14ac:dyDescent="0.2">
      <c r="A4982" s="46">
        <v>4980</v>
      </c>
      <c r="B4982" s="70">
        <v>-80.082800000000006</v>
      </c>
      <c r="C4982" s="70">
        <v>25.6492</v>
      </c>
      <c r="D4982" s="74">
        <v>3</v>
      </c>
      <c r="E4982" s="75">
        <v>0</v>
      </c>
      <c r="F4982" s="69">
        <v>40049</v>
      </c>
      <c r="G4982" s="68">
        <v>0.64652777777777781</v>
      </c>
      <c r="H4982" s="67">
        <v>30.414666666666665</v>
      </c>
      <c r="I4982" s="67">
        <v>35.998666666666672</v>
      </c>
      <c r="J4982" s="67">
        <v>0.48202633559315994</v>
      </c>
      <c r="K4982" s="67">
        <v>0.24858825249584532</v>
      </c>
      <c r="L4982" s="67">
        <v>0</v>
      </c>
      <c r="M4982" s="67">
        <v>0</v>
      </c>
      <c r="N4982" s="67">
        <v>1.06</v>
      </c>
      <c r="O4982" s="67">
        <v>0.47</v>
      </c>
      <c r="P4982" s="67">
        <v>0.59</v>
      </c>
      <c r="Q4982" s="67">
        <v>0.43</v>
      </c>
      <c r="R4982" s="79"/>
      <c r="S4982" s="79"/>
      <c r="T4982" s="79"/>
      <c r="U4982" s="79"/>
      <c r="V4982" s="79"/>
      <c r="W4982" s="79"/>
      <c r="X4982" s="79"/>
      <c r="Y4982" s="79"/>
      <c r="Z4982" s="79"/>
      <c r="AA4982" s="79"/>
      <c r="AB4982" s="79"/>
      <c r="AC4982" s="79"/>
      <c r="AD4982" s="79"/>
      <c r="AE4982" s="79"/>
      <c r="AF4982" s="79"/>
      <c r="AG4982" s="79"/>
      <c r="AH4982" s="79"/>
      <c r="AI4982" s="79"/>
      <c r="AJ4982" s="79"/>
      <c r="AK4982" s="79"/>
      <c r="AL4982" s="79"/>
      <c r="AM4982" s="79"/>
      <c r="AN4982" s="79"/>
      <c r="AO4982" s="79"/>
      <c r="AP4982" s="79"/>
      <c r="AQ4982" s="79"/>
      <c r="AR4982" s="79"/>
      <c r="AS4982" s="79"/>
      <c r="AT4982" s="79"/>
      <c r="AU4982" s="79"/>
    </row>
    <row r="4983" spans="1:47" s="73" customFormat="1" ht="14" customHeight="1" x14ac:dyDescent="0.2">
      <c r="A4983" s="46">
        <v>4981</v>
      </c>
      <c r="B4983" s="70">
        <v>-80.316230000000004</v>
      </c>
      <c r="C4983" s="70">
        <v>25.066800000000001</v>
      </c>
      <c r="D4983" s="74" t="s">
        <v>122</v>
      </c>
      <c r="E4983" s="75">
        <v>0</v>
      </c>
      <c r="F4983" s="69">
        <v>40049</v>
      </c>
      <c r="G4983" s="68">
        <v>0.89722222222222225</v>
      </c>
      <c r="H4983" s="67">
        <v>30.518000000000001</v>
      </c>
      <c r="I4983" s="67">
        <v>35.852666666666664</v>
      </c>
      <c r="J4983" s="67">
        <v>0.15450101760933599</v>
      </c>
      <c r="K4983" s="67">
        <v>2.9364726100658704E-2</v>
      </c>
      <c r="L4983" s="67">
        <v>0</v>
      </c>
      <c r="M4983" s="67">
        <v>0</v>
      </c>
      <c r="N4983" s="67">
        <v>0.31</v>
      </c>
      <c r="O4983" s="66">
        <v>0.31</v>
      </c>
      <c r="P4983" s="67">
        <v>0</v>
      </c>
      <c r="Q4983" s="67">
        <v>0</v>
      </c>
    </row>
    <row r="4984" spans="1:47" s="73" customFormat="1" ht="14" customHeight="1" x14ac:dyDescent="0.2">
      <c r="A4984" s="46">
        <v>4982</v>
      </c>
      <c r="B4984" s="70">
        <v>-80.285499999999999</v>
      </c>
      <c r="C4984" s="70">
        <v>25.050116666666668</v>
      </c>
      <c r="D4984" s="74">
        <v>6.5</v>
      </c>
      <c r="E4984" s="75">
        <v>0</v>
      </c>
      <c r="F4984" s="69">
        <v>40049</v>
      </c>
      <c r="G4984" s="68">
        <v>0.93819444444444444</v>
      </c>
      <c r="H4984" s="67">
        <v>30.460666666666668</v>
      </c>
      <c r="I4984" s="67">
        <v>35.911000000000001</v>
      </c>
      <c r="J4984" s="67">
        <v>0.11661248468061598</v>
      </c>
      <c r="K4984" s="67">
        <v>4.4876089409501038E-2</v>
      </c>
      <c r="L4984" s="67">
        <v>0</v>
      </c>
      <c r="M4984" s="67">
        <v>0</v>
      </c>
      <c r="N4984" s="67">
        <v>0.37</v>
      </c>
      <c r="O4984" s="67">
        <v>0.37</v>
      </c>
      <c r="P4984" s="67">
        <v>0</v>
      </c>
      <c r="Q4984" s="67">
        <v>0</v>
      </c>
    </row>
    <row r="4985" spans="1:47" s="73" customFormat="1" ht="14" customHeight="1" x14ac:dyDescent="0.2">
      <c r="A4985" s="46">
        <v>4983</v>
      </c>
      <c r="B4985" s="70">
        <v>-80.316233333333329</v>
      </c>
      <c r="C4985" s="70">
        <v>25.066800000000001</v>
      </c>
      <c r="D4985" s="74">
        <v>6</v>
      </c>
      <c r="E4985" s="75">
        <v>0</v>
      </c>
      <c r="F4985" s="69">
        <v>40049</v>
      </c>
      <c r="G4985" s="68">
        <v>0.96458333333333324</v>
      </c>
      <c r="H4985" s="67">
        <v>31.011333333333329</v>
      </c>
      <c r="I4985" s="67">
        <v>35.987000000000002</v>
      </c>
      <c r="J4985" s="67">
        <v>0.33804991046402394</v>
      </c>
      <c r="K4985" s="67">
        <v>8.5997453832657472E-2</v>
      </c>
      <c r="L4985" s="67">
        <v>0</v>
      </c>
      <c r="M4985" s="67">
        <v>0</v>
      </c>
      <c r="N4985" s="67">
        <v>0.54</v>
      </c>
      <c r="O4985" s="67">
        <v>0.27</v>
      </c>
      <c r="P4985" s="67">
        <v>0.27</v>
      </c>
      <c r="Q4985" s="67">
        <v>0</v>
      </c>
    </row>
    <row r="4986" spans="1:47" s="73" customFormat="1" ht="14" customHeight="1" x14ac:dyDescent="0.2">
      <c r="A4986" s="46">
        <v>4984</v>
      </c>
      <c r="B4986" s="63">
        <v>-80.33071666666666</v>
      </c>
      <c r="C4986" s="63">
        <v>25.078916666666668</v>
      </c>
      <c r="D4986" s="71">
        <v>5.5</v>
      </c>
      <c r="E4986" s="72">
        <v>0</v>
      </c>
      <c r="F4986" s="69">
        <v>40049</v>
      </c>
      <c r="G4986" s="65">
        <v>0.98055555555555562</v>
      </c>
      <c r="H4986" s="66">
        <v>31.29</v>
      </c>
      <c r="I4986" s="66">
        <v>35.956000000000003</v>
      </c>
      <c r="J4986" s="67">
        <v>0.26437776310262395</v>
      </c>
      <c r="K4986" s="67">
        <v>6.9415017060550949E-2</v>
      </c>
      <c r="L4986" s="66">
        <v>0.06</v>
      </c>
      <c r="M4986" s="66">
        <v>0</v>
      </c>
      <c r="N4986" s="67">
        <v>0.17</v>
      </c>
      <c r="O4986" s="67">
        <v>0.1</v>
      </c>
      <c r="P4986" s="67">
        <v>7.0000000000000007E-2</v>
      </c>
      <c r="Q4986" s="67">
        <v>0</v>
      </c>
      <c r="R4986" s="46"/>
      <c r="S4986" s="46"/>
      <c r="T4986" s="46"/>
      <c r="U4986" s="46"/>
      <c r="V4986" s="46"/>
      <c r="W4986" s="46"/>
      <c r="X4986" s="28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</row>
    <row r="4987" spans="1:47" s="73" customFormat="1" ht="14" customHeight="1" x14ac:dyDescent="0.2">
      <c r="A4987" s="46">
        <v>4985</v>
      </c>
      <c r="B4987" s="63">
        <v>-80.686800000000005</v>
      </c>
      <c r="C4987" s="63">
        <v>24.720766666666666</v>
      </c>
      <c r="D4987" s="71">
        <v>9.5</v>
      </c>
      <c r="E4987" s="72">
        <v>0</v>
      </c>
      <c r="F4987" s="69">
        <v>40050</v>
      </c>
      <c r="G4987" s="65">
        <v>0.15208333333333332</v>
      </c>
      <c r="H4987" s="66">
        <v>30.305</v>
      </c>
      <c r="I4987" s="66">
        <v>36.051333333333332</v>
      </c>
      <c r="J4987" s="67">
        <v>0.25048530102875993</v>
      </c>
      <c r="K4987" s="67">
        <v>0</v>
      </c>
      <c r="L4987" s="66">
        <v>0</v>
      </c>
      <c r="M4987" s="66">
        <v>0</v>
      </c>
      <c r="N4987" s="67">
        <v>0.24</v>
      </c>
      <c r="O4987" s="66">
        <v>0.14000000000000001</v>
      </c>
      <c r="P4987" s="67">
        <v>0.1</v>
      </c>
      <c r="Q4987" s="67">
        <v>0</v>
      </c>
    </row>
    <row r="4988" spans="1:47" s="73" customFormat="1" ht="14" customHeight="1" x14ac:dyDescent="0.2">
      <c r="A4988" s="46">
        <v>4986</v>
      </c>
      <c r="B4988" s="63">
        <v>-80.724583333333328</v>
      </c>
      <c r="C4988" s="63">
        <v>24.763816666666667</v>
      </c>
      <c r="D4988" s="71">
        <v>9</v>
      </c>
      <c r="E4988" s="72">
        <v>0</v>
      </c>
      <c r="F4988" s="69">
        <v>40050</v>
      </c>
      <c r="G4988" s="65">
        <v>0.18194444444444444</v>
      </c>
      <c r="H4988" s="66">
        <v>30.646666666666665</v>
      </c>
      <c r="I4988" s="66">
        <v>35.849666666666671</v>
      </c>
      <c r="J4988" s="67">
        <v>0.285847931762232</v>
      </c>
      <c r="K4988" s="67">
        <v>8.0391744349765523E-2</v>
      </c>
      <c r="L4988" s="66">
        <v>0</v>
      </c>
      <c r="M4988" s="66">
        <v>0</v>
      </c>
      <c r="N4988" s="67">
        <v>0.63</v>
      </c>
      <c r="O4988" s="66">
        <v>0.4</v>
      </c>
      <c r="P4988" s="67">
        <v>0.23</v>
      </c>
      <c r="Q4988" s="67">
        <v>0</v>
      </c>
      <c r="R4988" s="46"/>
      <c r="S4988" s="46"/>
      <c r="T4988" s="46"/>
      <c r="U4988" s="46"/>
      <c r="V4988" s="46"/>
      <c r="W4988" s="46"/>
      <c r="X4988" s="28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</row>
    <row r="4989" spans="1:47" s="73" customFormat="1" ht="14" customHeight="1" x14ac:dyDescent="0.2">
      <c r="A4989" s="46">
        <v>4987</v>
      </c>
      <c r="B4989" s="63">
        <v>-80.748966666666661</v>
      </c>
      <c r="C4989" s="63">
        <v>24.793299999999999</v>
      </c>
      <c r="D4989" s="71">
        <v>8</v>
      </c>
      <c r="E4989" s="72">
        <v>0</v>
      </c>
      <c r="F4989" s="69">
        <v>40050</v>
      </c>
      <c r="G4989" s="65">
        <v>0.19791666666666666</v>
      </c>
      <c r="H4989" s="66">
        <v>31.248000000000001</v>
      </c>
      <c r="I4989" s="66">
        <v>35.975000000000001</v>
      </c>
      <c r="J4989" s="67">
        <v>0.25974694241133595</v>
      </c>
      <c r="K4989" s="67">
        <v>9.3066431928734983E-2</v>
      </c>
      <c r="L4989" s="66">
        <v>0.12</v>
      </c>
      <c r="M4989" s="66">
        <v>0</v>
      </c>
      <c r="N4989" s="67">
        <v>1.67</v>
      </c>
      <c r="O4989" s="67">
        <v>0.96</v>
      </c>
      <c r="P4989" s="67">
        <v>0.71</v>
      </c>
      <c r="Q4989" s="67">
        <v>0</v>
      </c>
      <c r="R4989" s="46"/>
      <c r="S4989" s="46"/>
      <c r="T4989" s="46"/>
      <c r="U4989" s="46"/>
      <c r="V4989" s="46"/>
      <c r="W4989" s="46"/>
      <c r="X4989" s="28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</row>
    <row r="4990" spans="1:47" s="73" customFormat="1" ht="14" customHeight="1" x14ac:dyDescent="0.2">
      <c r="A4990" s="46">
        <v>4988</v>
      </c>
      <c r="B4990" s="63">
        <v>-80.753483333333335</v>
      </c>
      <c r="C4990" s="63">
        <v>24.816966666666666</v>
      </c>
      <c r="D4990" s="71">
        <v>7</v>
      </c>
      <c r="E4990" s="72">
        <v>0</v>
      </c>
      <c r="F4990" s="69">
        <v>40050</v>
      </c>
      <c r="G4990" s="65">
        <v>0.21180555555555555</v>
      </c>
      <c r="H4990" s="66">
        <v>32.036999999999999</v>
      </c>
      <c r="I4990" s="66">
        <v>36.374000000000002</v>
      </c>
      <c r="J4990" s="67">
        <v>0.28963678505510393</v>
      </c>
      <c r="K4990" s="67">
        <v>0.16424680540141434</v>
      </c>
      <c r="L4990" s="66">
        <v>0.51</v>
      </c>
      <c r="M4990" s="66">
        <v>0</v>
      </c>
      <c r="N4990" s="67">
        <v>2.67</v>
      </c>
      <c r="O4990" s="67">
        <v>1.6</v>
      </c>
      <c r="P4990" s="67">
        <v>1.07</v>
      </c>
      <c r="Q4990" s="67">
        <v>0</v>
      </c>
      <c r="R4990" s="46"/>
      <c r="S4990" s="46"/>
      <c r="T4990" s="46"/>
      <c r="U4990" s="46"/>
      <c r="V4990" s="46"/>
      <c r="W4990" s="46"/>
      <c r="X4990" s="28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</row>
    <row r="4991" spans="1:47" s="73" customFormat="1" ht="14" customHeight="1" x14ac:dyDescent="0.2">
      <c r="A4991" s="46">
        <v>4989</v>
      </c>
      <c r="B4991" s="63">
        <v>-80.863969999999995</v>
      </c>
      <c r="C4991" s="63">
        <v>24.777816666666666</v>
      </c>
      <c r="D4991" s="71">
        <v>10</v>
      </c>
      <c r="E4991" s="72">
        <v>0</v>
      </c>
      <c r="F4991" s="69">
        <v>40050</v>
      </c>
      <c r="G4991" s="65">
        <v>0.25347222222222221</v>
      </c>
      <c r="H4991" s="66">
        <v>31.864333333333335</v>
      </c>
      <c r="I4991" s="66">
        <v>36.326333333333331</v>
      </c>
      <c r="J4991" s="67">
        <v>0.25553710541925601</v>
      </c>
      <c r="K4991" s="67">
        <v>0.15769462689448466</v>
      </c>
      <c r="L4991" s="66">
        <v>0.25</v>
      </c>
      <c r="M4991" s="66">
        <v>0</v>
      </c>
      <c r="N4991" s="67">
        <v>1.08</v>
      </c>
      <c r="O4991" s="66">
        <v>0.49</v>
      </c>
      <c r="P4991" s="67">
        <v>0.59</v>
      </c>
      <c r="Q4991" s="67">
        <v>3.52</v>
      </c>
      <c r="R4991" s="46"/>
      <c r="S4991" s="46"/>
      <c r="T4991" s="46"/>
      <c r="U4991" s="46"/>
      <c r="V4991" s="46"/>
      <c r="W4991" s="46"/>
      <c r="X4991" s="28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</row>
    <row r="4992" spans="1:47" s="73" customFormat="1" ht="14" customHeight="1" x14ac:dyDescent="0.2">
      <c r="A4992" s="46">
        <v>4990</v>
      </c>
      <c r="B4992" s="63">
        <v>-80.850183333333334</v>
      </c>
      <c r="C4992" s="63">
        <v>24.755849999999999</v>
      </c>
      <c r="D4992" s="71">
        <v>11</v>
      </c>
      <c r="E4992" s="72">
        <v>0</v>
      </c>
      <c r="F4992" s="69">
        <v>40050</v>
      </c>
      <c r="G4992" s="65">
        <v>0.26666666666666666</v>
      </c>
      <c r="H4992" s="66">
        <v>31.344000000000001</v>
      </c>
      <c r="I4992" s="66">
        <v>36.032000000000004</v>
      </c>
      <c r="J4992" s="67">
        <v>0.38814697066977588</v>
      </c>
      <c r="K4992" s="67">
        <v>0.15822892088223664</v>
      </c>
      <c r="L4992" s="66">
        <v>0</v>
      </c>
      <c r="M4992" s="66">
        <v>0</v>
      </c>
      <c r="N4992" s="67">
        <v>0.39</v>
      </c>
      <c r="O4992" s="66">
        <v>0.17</v>
      </c>
      <c r="P4992" s="67">
        <v>0.22</v>
      </c>
      <c r="Q4992" s="67">
        <v>2.89</v>
      </c>
      <c r="R4992" s="46"/>
      <c r="S4992" s="46"/>
      <c r="T4992" s="46"/>
      <c r="U4992" s="46"/>
      <c r="V4992" s="46"/>
      <c r="W4992" s="46"/>
      <c r="X4992" s="28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</row>
    <row r="4993" spans="1:47" s="73" customFormat="1" ht="14" customHeight="1" x14ac:dyDescent="0.2">
      <c r="A4993" s="46">
        <v>4991</v>
      </c>
      <c r="B4993" s="63">
        <v>-80.833749999999995</v>
      </c>
      <c r="C4993" s="63">
        <v>24.714316666666665</v>
      </c>
      <c r="D4993" s="71">
        <v>12</v>
      </c>
      <c r="E4993" s="72">
        <v>0</v>
      </c>
      <c r="F4993" s="69">
        <v>40050</v>
      </c>
      <c r="G4993" s="65">
        <v>0.28680555555555554</v>
      </c>
      <c r="H4993" s="66">
        <v>30.695999999999998</v>
      </c>
      <c r="I4993" s="66">
        <v>35.917999999999999</v>
      </c>
      <c r="J4993" s="67">
        <v>0.25259021952479999</v>
      </c>
      <c r="K4993" s="67">
        <v>9.1645239794317865E-2</v>
      </c>
      <c r="L4993" s="66">
        <v>0.41</v>
      </c>
      <c r="M4993" s="66">
        <v>0</v>
      </c>
      <c r="N4993" s="67">
        <v>1.76</v>
      </c>
      <c r="O4993" s="66">
        <v>1.02</v>
      </c>
      <c r="P4993" s="67">
        <v>0.74</v>
      </c>
      <c r="Q4993" s="67">
        <v>2.33</v>
      </c>
      <c r="R4993" s="46"/>
      <c r="S4993" s="46"/>
      <c r="T4993" s="46"/>
      <c r="U4993" s="46"/>
      <c r="V4993" s="46"/>
      <c r="W4993" s="46"/>
      <c r="X4993" s="28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</row>
    <row r="4994" spans="1:47" s="73" customFormat="1" ht="14" customHeight="1" x14ac:dyDescent="0.2">
      <c r="A4994" s="46">
        <v>4992</v>
      </c>
      <c r="B4994" s="63">
        <v>-81.02525</v>
      </c>
      <c r="C4994" s="63">
        <v>24.701516666666667</v>
      </c>
      <c r="D4994" s="71">
        <v>13</v>
      </c>
      <c r="E4994" s="72">
        <v>0</v>
      </c>
      <c r="F4994" s="69">
        <v>40050</v>
      </c>
      <c r="G4994" s="65">
        <v>0.34722222222222227</v>
      </c>
      <c r="H4994" s="66">
        <v>31.113000000000003</v>
      </c>
      <c r="I4994" s="66">
        <v>35.984000000000002</v>
      </c>
      <c r="J4994" s="67">
        <v>0.27869120887569598</v>
      </c>
      <c r="K4994" s="67">
        <v>0.23337302259250414</v>
      </c>
      <c r="L4994" s="66">
        <v>0.21</v>
      </c>
      <c r="M4994" s="66">
        <v>0</v>
      </c>
      <c r="N4994" s="67">
        <v>0.56000000000000005</v>
      </c>
      <c r="O4994" s="66">
        <v>0.17</v>
      </c>
      <c r="P4994" s="67">
        <v>0.39</v>
      </c>
      <c r="Q4994" s="67">
        <v>3.22</v>
      </c>
      <c r="R4994" s="46"/>
      <c r="S4994" s="46"/>
      <c r="T4994" s="46"/>
      <c r="U4994" s="46"/>
      <c r="V4994" s="46"/>
      <c r="W4994" s="46"/>
      <c r="X4994" s="28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</row>
    <row r="4995" spans="1:47" s="73" customFormat="1" ht="14" customHeight="1" x14ac:dyDescent="0.2">
      <c r="A4995" s="46">
        <v>4993</v>
      </c>
      <c r="B4995" s="63">
        <v>-81.023750000000007</v>
      </c>
      <c r="C4995" s="63">
        <v>24.675416666666667</v>
      </c>
      <c r="D4995" s="71">
        <v>14</v>
      </c>
      <c r="E4995" s="72">
        <v>0</v>
      </c>
      <c r="F4995" s="69">
        <v>40050</v>
      </c>
      <c r="G4995" s="65">
        <v>0.35833333333333334</v>
      </c>
      <c r="H4995" s="66">
        <v>30.843</v>
      </c>
      <c r="I4995" s="66">
        <v>36.1</v>
      </c>
      <c r="J4995" s="67">
        <v>0.54054306978307176</v>
      </c>
      <c r="K4995" s="67">
        <v>0.2307233764487111</v>
      </c>
      <c r="L4995" s="66">
        <v>0.06</v>
      </c>
      <c r="M4995" s="66">
        <v>0</v>
      </c>
      <c r="N4995" s="67">
        <v>0.53</v>
      </c>
      <c r="O4995" s="66">
        <v>0.2</v>
      </c>
      <c r="P4995" s="67">
        <v>0.33</v>
      </c>
      <c r="Q4995" s="67">
        <v>2.97</v>
      </c>
      <c r="R4995" s="46"/>
      <c r="S4995" s="46"/>
      <c r="T4995" s="46"/>
      <c r="U4995" s="46"/>
      <c r="V4995" s="46"/>
      <c r="W4995" s="46"/>
      <c r="X4995" s="28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</row>
    <row r="4996" spans="1:47" s="73" customFormat="1" ht="14" customHeight="1" x14ac:dyDescent="0.2">
      <c r="A4996" s="46">
        <v>4994</v>
      </c>
      <c r="B4996" s="63">
        <v>-81.017116666666666</v>
      </c>
      <c r="C4996" s="63">
        <v>24.645150000000001</v>
      </c>
      <c r="D4996" s="71">
        <v>15</v>
      </c>
      <c r="E4996" s="72">
        <v>0</v>
      </c>
      <c r="F4996" s="69">
        <v>40050</v>
      </c>
      <c r="G4996" s="65">
        <v>0.36944444444444446</v>
      </c>
      <c r="H4996" s="66">
        <v>30.373000000000001</v>
      </c>
      <c r="I4996" s="66">
        <v>35.884</v>
      </c>
      <c r="J4996" s="67">
        <v>0.20249315931904799</v>
      </c>
      <c r="K4996" s="67">
        <v>7.7967366583418518E-2</v>
      </c>
      <c r="L4996" s="66">
        <v>0.32</v>
      </c>
      <c r="M4996" s="66">
        <v>0</v>
      </c>
      <c r="N4996" s="67">
        <v>2.5499999999999998</v>
      </c>
      <c r="O4996" s="66">
        <v>1.63</v>
      </c>
      <c r="P4996" s="67">
        <v>0.92</v>
      </c>
      <c r="Q4996" s="67">
        <v>2.41</v>
      </c>
      <c r="R4996" s="46"/>
      <c r="S4996" s="46"/>
      <c r="T4996" s="46"/>
      <c r="U4996" s="46"/>
      <c r="V4996" s="46"/>
      <c r="W4996" s="46"/>
      <c r="X4996" s="28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</row>
    <row r="4997" spans="1:47" s="73" customFormat="1" ht="14" customHeight="1" x14ac:dyDescent="0.2">
      <c r="A4997" s="46">
        <v>4995</v>
      </c>
      <c r="B4997" s="63">
        <v>-80.993016666666662</v>
      </c>
      <c r="C4997" s="63">
        <v>24.592933333333335</v>
      </c>
      <c r="D4997" s="71">
        <v>15.5</v>
      </c>
      <c r="E4997" s="72">
        <v>0</v>
      </c>
      <c r="F4997" s="69">
        <v>40050</v>
      </c>
      <c r="G4997" s="65">
        <v>0.38819444444444445</v>
      </c>
      <c r="H4997" s="66">
        <v>30.484999999999999</v>
      </c>
      <c r="I4997" s="66">
        <v>35.511000000000003</v>
      </c>
      <c r="J4997" s="67">
        <v>9.9773136712295984E-2</v>
      </c>
      <c r="K4997" s="67">
        <v>4.940799408688834E-2</v>
      </c>
      <c r="L4997" s="66">
        <v>0.01</v>
      </c>
      <c r="M4997" s="66">
        <v>0</v>
      </c>
      <c r="N4997" s="67">
        <v>0.67</v>
      </c>
      <c r="O4997" s="66">
        <v>0.38</v>
      </c>
      <c r="P4997" s="67">
        <v>0.28999999999999998</v>
      </c>
      <c r="Q4997" s="67">
        <v>2.27</v>
      </c>
      <c r="R4997" s="46"/>
      <c r="S4997" s="46"/>
      <c r="T4997" s="46"/>
      <c r="U4997" s="46"/>
      <c r="V4997" s="46"/>
      <c r="W4997" s="46"/>
      <c r="X4997" s="28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</row>
    <row r="4998" spans="1:47" s="73" customFormat="1" ht="14" customHeight="1" x14ac:dyDescent="0.2">
      <c r="A4998" s="46">
        <v>4996</v>
      </c>
      <c r="B4998" s="63">
        <v>-81.201516666666663</v>
      </c>
      <c r="C4998" s="63">
        <v>24.669366666666665</v>
      </c>
      <c r="D4998" s="71">
        <v>16</v>
      </c>
      <c r="E4998" s="72">
        <v>0</v>
      </c>
      <c r="F4998" s="69">
        <v>40050</v>
      </c>
      <c r="G4998" s="65">
        <v>0.46250000000000002</v>
      </c>
      <c r="H4998" s="66">
        <v>31.523333333333337</v>
      </c>
      <c r="I4998" s="66">
        <v>37.203333333333333</v>
      </c>
      <c r="J4998" s="67">
        <v>0.30058236123451187</v>
      </c>
      <c r="K4998" s="67">
        <v>0.36812205757283184</v>
      </c>
      <c r="L4998" s="66">
        <v>0.14000000000000001</v>
      </c>
      <c r="M4998" s="66">
        <v>0</v>
      </c>
      <c r="N4998" s="67">
        <v>0.7</v>
      </c>
      <c r="O4998" s="66">
        <v>0.31</v>
      </c>
      <c r="P4998" s="67">
        <v>0.39</v>
      </c>
      <c r="Q4998" s="67">
        <v>4.71</v>
      </c>
      <c r="R4998" s="46"/>
      <c r="S4998" s="46"/>
      <c r="T4998" s="46"/>
      <c r="U4998" s="46"/>
      <c r="V4998" s="46"/>
      <c r="W4998" s="46"/>
      <c r="X4998" s="28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</row>
    <row r="4999" spans="1:47" s="73" customFormat="1" ht="14" customHeight="1" x14ac:dyDescent="0.2">
      <c r="A4999" s="46">
        <v>4997</v>
      </c>
      <c r="B4999" s="63">
        <v>-81.195816666666673</v>
      </c>
      <c r="C4999" s="63">
        <v>24.638200000000001</v>
      </c>
      <c r="D4999" s="71">
        <v>17</v>
      </c>
      <c r="E4999" s="72">
        <v>0</v>
      </c>
      <c r="F4999" s="69">
        <v>40050</v>
      </c>
      <c r="G4999" s="65">
        <v>0.48055555555555557</v>
      </c>
      <c r="H4999" s="66">
        <v>30.912666666666667</v>
      </c>
      <c r="I4999" s="66">
        <v>36.30533333333333</v>
      </c>
      <c r="J4999" s="67">
        <v>0.27027153489153599</v>
      </c>
      <c r="K4999" s="67">
        <v>0.1093944429923881</v>
      </c>
      <c r="L4999" s="66">
        <v>0.27</v>
      </c>
      <c r="M4999" s="66">
        <v>0</v>
      </c>
      <c r="N4999" s="67">
        <v>1.19</v>
      </c>
      <c r="O4999" s="66">
        <v>0.55000000000000004</v>
      </c>
      <c r="P4999" s="67">
        <v>0.64</v>
      </c>
      <c r="Q4999" s="67">
        <v>4.41</v>
      </c>
      <c r="R4999" s="46"/>
      <c r="S4999" s="46"/>
      <c r="T4999" s="46"/>
      <c r="U4999" s="46"/>
      <c r="V4999" s="46"/>
      <c r="W4999" s="46"/>
      <c r="X4999" s="28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</row>
    <row r="5000" spans="1:47" s="73" customFormat="1" ht="14" customHeight="1" x14ac:dyDescent="0.2">
      <c r="A5000" s="46">
        <v>4998</v>
      </c>
      <c r="B5000" s="63">
        <v>-81.181899999999999</v>
      </c>
      <c r="C5000" s="63">
        <v>24.600866666666668</v>
      </c>
      <c r="D5000" s="71">
        <v>18</v>
      </c>
      <c r="E5000" s="72">
        <v>0</v>
      </c>
      <c r="F5000" s="69">
        <v>40050</v>
      </c>
      <c r="G5000" s="65">
        <v>0.51041666666666663</v>
      </c>
      <c r="H5000" s="66">
        <v>30.266333333333336</v>
      </c>
      <c r="I5000" s="66">
        <v>35.852666666666664</v>
      </c>
      <c r="J5000" s="67">
        <v>6.6936408174071996E-2</v>
      </c>
      <c r="K5000" s="67">
        <v>5.8748694524240794E-2</v>
      </c>
      <c r="L5000" s="66">
        <v>0</v>
      </c>
      <c r="M5000" s="66">
        <v>0</v>
      </c>
      <c r="N5000" s="67">
        <v>0.23</v>
      </c>
      <c r="O5000" s="66">
        <v>0.05</v>
      </c>
      <c r="P5000" s="67">
        <v>0.18</v>
      </c>
      <c r="Q5000" s="67">
        <v>3.34</v>
      </c>
      <c r="R5000" s="46"/>
      <c r="S5000" s="46"/>
      <c r="T5000" s="46"/>
      <c r="U5000" s="46"/>
      <c r="V5000" s="46"/>
      <c r="W5000" s="46"/>
      <c r="X5000" s="28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</row>
    <row r="5001" spans="1:47" s="73" customFormat="1" ht="14" customHeight="1" x14ac:dyDescent="0.2">
      <c r="A5001" s="46">
        <v>4999</v>
      </c>
      <c r="B5001" s="63">
        <v>-81.421400000000006</v>
      </c>
      <c r="C5001" s="63">
        <v>24.609216666666665</v>
      </c>
      <c r="D5001" s="71">
        <v>19</v>
      </c>
      <c r="E5001" s="72">
        <v>0</v>
      </c>
      <c r="F5001" s="69">
        <v>40050</v>
      </c>
      <c r="G5001" s="65">
        <v>0.55486111111111114</v>
      </c>
      <c r="H5001" s="66">
        <v>31.54</v>
      </c>
      <c r="I5001" s="66">
        <v>37.729999999999997</v>
      </c>
      <c r="J5001" s="67">
        <v>0.33131417127669593</v>
      </c>
      <c r="K5001" s="67">
        <v>0.23520117293320641</v>
      </c>
      <c r="L5001" s="66">
        <v>0.56000000000000005</v>
      </c>
      <c r="M5001" s="66">
        <v>0</v>
      </c>
      <c r="N5001" s="67">
        <v>0.91</v>
      </c>
      <c r="O5001" s="66">
        <v>0.22</v>
      </c>
      <c r="P5001" s="67">
        <v>0.69</v>
      </c>
      <c r="Q5001" s="67">
        <v>6.79</v>
      </c>
      <c r="R5001" s="46"/>
      <c r="S5001" s="46"/>
      <c r="T5001" s="46"/>
      <c r="U5001" s="46"/>
      <c r="V5001" s="46"/>
      <c r="W5001" s="46"/>
      <c r="X5001" s="28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</row>
    <row r="5002" spans="1:47" s="73" customFormat="1" ht="14" customHeight="1" x14ac:dyDescent="0.2">
      <c r="A5002" s="46">
        <v>5000</v>
      </c>
      <c r="B5002" s="63">
        <v>-81.418383333333338</v>
      </c>
      <c r="C5002" s="63">
        <v>24.572966666666666</v>
      </c>
      <c r="D5002" s="71">
        <v>20</v>
      </c>
      <c r="E5002" s="72">
        <v>0</v>
      </c>
      <c r="F5002" s="69">
        <v>40050</v>
      </c>
      <c r="G5002" s="65">
        <v>0.59861111111111109</v>
      </c>
      <c r="H5002" s="66">
        <v>30.448</v>
      </c>
      <c r="I5002" s="66">
        <v>36.078000000000003</v>
      </c>
      <c r="J5002" s="67">
        <v>0.25301120322400794</v>
      </c>
      <c r="K5002" s="67">
        <v>7.2949567572209773E-2</v>
      </c>
      <c r="L5002" s="66">
        <v>0</v>
      </c>
      <c r="M5002" s="66">
        <v>0</v>
      </c>
      <c r="N5002" s="67">
        <v>0.35</v>
      </c>
      <c r="O5002" s="66">
        <v>0.14000000000000001</v>
      </c>
      <c r="P5002" s="67">
        <v>0.21</v>
      </c>
      <c r="Q5002" s="67">
        <v>4.82</v>
      </c>
      <c r="R5002" s="46"/>
      <c r="S5002" s="46"/>
      <c r="T5002" s="46"/>
      <c r="U5002" s="46"/>
      <c r="V5002" s="46"/>
      <c r="W5002" s="46"/>
      <c r="X5002" s="28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</row>
    <row r="5003" spans="1:47" s="73" customFormat="1" ht="14" customHeight="1" x14ac:dyDescent="0.2">
      <c r="A5003" s="46">
        <v>5001</v>
      </c>
      <c r="B5003" s="63">
        <v>-81.414199999999994</v>
      </c>
      <c r="C5003" s="63">
        <v>24.538233333333334</v>
      </c>
      <c r="D5003" s="71">
        <v>21</v>
      </c>
      <c r="E5003" s="72">
        <v>0</v>
      </c>
      <c r="F5003" s="69">
        <v>40050</v>
      </c>
      <c r="G5003" s="65">
        <v>0.61458333333333337</v>
      </c>
      <c r="H5003" s="66">
        <v>30.302333333333337</v>
      </c>
      <c r="I5003" s="66">
        <v>35.633666666666663</v>
      </c>
      <c r="J5003" s="67">
        <v>8.2091821345560007E-2</v>
      </c>
      <c r="K5003" s="67">
        <v>2.9048121099832316E-2</v>
      </c>
      <c r="L5003" s="66">
        <v>0</v>
      </c>
      <c r="M5003" s="66">
        <v>0</v>
      </c>
      <c r="N5003" s="67">
        <v>0.18</v>
      </c>
      <c r="O5003" s="66">
        <v>0.06</v>
      </c>
      <c r="P5003" s="67">
        <v>0.12</v>
      </c>
      <c r="Q5003" s="67">
        <v>4.1399999999999997</v>
      </c>
      <c r="R5003" s="46"/>
      <c r="S5003" s="46"/>
      <c r="T5003" s="46"/>
      <c r="U5003" s="46"/>
      <c r="V5003" s="46"/>
      <c r="W5003" s="46"/>
      <c r="X5003" s="28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</row>
    <row r="5004" spans="1:47" s="73" customFormat="1" ht="14" customHeight="1" x14ac:dyDescent="0.2">
      <c r="A5004" s="46">
        <v>5002</v>
      </c>
      <c r="B5004" s="63">
        <v>-81.392683333333338</v>
      </c>
      <c r="C5004" s="63">
        <v>24.484033333333333</v>
      </c>
      <c r="D5004" s="71">
        <v>21.5</v>
      </c>
      <c r="E5004" s="72">
        <v>0</v>
      </c>
      <c r="F5004" s="69">
        <v>40050</v>
      </c>
      <c r="G5004" s="65">
        <v>0.64097222222222217</v>
      </c>
      <c r="H5004" s="66">
        <v>30.277666666666665</v>
      </c>
      <c r="I5004" s="66">
        <v>35.927333333333337</v>
      </c>
      <c r="J5004" s="67">
        <v>8.798559313447199E-2</v>
      </c>
      <c r="K5004" s="67">
        <v>3.9191320871832615E-2</v>
      </c>
      <c r="L5004" s="66">
        <v>0</v>
      </c>
      <c r="M5004" s="66">
        <v>0</v>
      </c>
      <c r="N5004" s="67">
        <v>0.255</v>
      </c>
      <c r="O5004" s="66">
        <v>0.08</v>
      </c>
      <c r="P5004" s="67">
        <v>0.17499999999999999</v>
      </c>
      <c r="Q5004" s="67">
        <v>4.5</v>
      </c>
      <c r="R5004" s="46"/>
      <c r="S5004" s="46"/>
      <c r="T5004" s="46"/>
      <c r="U5004" s="46"/>
      <c r="V5004" s="46"/>
      <c r="W5004" s="46"/>
      <c r="X5004" s="28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</row>
    <row r="5005" spans="1:47" s="73" customFormat="1" ht="14" customHeight="1" x14ac:dyDescent="0.2">
      <c r="A5005" s="46">
        <v>5003</v>
      </c>
      <c r="B5005" s="63">
        <v>-81.832099999999997</v>
      </c>
      <c r="C5005" s="63">
        <v>24.334800000000001</v>
      </c>
      <c r="D5005" s="71" t="s">
        <v>74</v>
      </c>
      <c r="E5005" s="72">
        <v>0</v>
      </c>
      <c r="F5005" s="69">
        <v>40050</v>
      </c>
      <c r="G5005" s="65">
        <v>0.87152777777777779</v>
      </c>
      <c r="H5005" s="66">
        <v>30.365666666666666</v>
      </c>
      <c r="I5005" s="66">
        <v>35.873666666666672</v>
      </c>
      <c r="J5005" s="67">
        <v>7.8302968052687993E-2</v>
      </c>
      <c r="K5005" s="67">
        <v>2.9853351776720636E-2</v>
      </c>
      <c r="L5005" s="66">
        <v>0</v>
      </c>
      <c r="M5005" s="66">
        <v>0</v>
      </c>
      <c r="N5005" s="67">
        <v>1.0900000000000001</v>
      </c>
      <c r="O5005" s="66">
        <v>0.05</v>
      </c>
      <c r="P5005" s="67">
        <v>1.04</v>
      </c>
      <c r="Q5005" s="67">
        <v>7.25</v>
      </c>
      <c r="R5005" s="46"/>
      <c r="S5005" s="46"/>
      <c r="T5005" s="46"/>
      <c r="U5005" s="46"/>
      <c r="V5005" s="46"/>
      <c r="W5005" s="46"/>
      <c r="X5005" s="28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</row>
    <row r="5006" spans="1:47" s="73" customFormat="1" ht="14" customHeight="1" x14ac:dyDescent="0.2">
      <c r="A5006" s="46">
        <v>5004</v>
      </c>
      <c r="B5006" s="63">
        <v>-81.831999999999994</v>
      </c>
      <c r="C5006" s="63">
        <v>24.401116666666667</v>
      </c>
      <c r="D5006" s="71">
        <v>22.5</v>
      </c>
      <c r="E5006" s="72">
        <v>0</v>
      </c>
      <c r="F5006" s="69">
        <v>40050</v>
      </c>
      <c r="G5006" s="65">
        <v>0.90694444444444444</v>
      </c>
      <c r="H5006" s="66">
        <v>30.608333333333334</v>
      </c>
      <c r="I5006" s="66">
        <v>35.869333333333337</v>
      </c>
      <c r="J5006" s="67">
        <v>7.3251163662192004E-2</v>
      </c>
      <c r="K5006" s="67">
        <v>3.9007637264194206E-2</v>
      </c>
      <c r="L5006" s="66">
        <v>0</v>
      </c>
      <c r="M5006" s="66">
        <v>0</v>
      </c>
      <c r="N5006" s="67">
        <v>0.88</v>
      </c>
      <c r="O5006" s="66">
        <v>0.23</v>
      </c>
      <c r="P5006" s="67">
        <v>0.65</v>
      </c>
      <c r="Q5006" s="67">
        <v>6.67</v>
      </c>
      <c r="R5006" s="46"/>
      <c r="S5006" s="46"/>
      <c r="T5006" s="46"/>
      <c r="U5006" s="46"/>
      <c r="V5006" s="46"/>
      <c r="W5006" s="46"/>
      <c r="X5006" s="28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</row>
    <row r="5007" spans="1:47" s="73" customFormat="1" ht="14" customHeight="1" x14ac:dyDescent="0.2">
      <c r="A5007" s="46">
        <v>5005</v>
      </c>
      <c r="B5007" s="63">
        <v>-81.829633333333334</v>
      </c>
      <c r="C5007" s="63">
        <v>24.455616666666668</v>
      </c>
      <c r="D5007" s="71">
        <v>22</v>
      </c>
      <c r="E5007" s="72">
        <v>0</v>
      </c>
      <c r="F5007" s="69">
        <v>40050</v>
      </c>
      <c r="G5007" s="65">
        <v>0.96527777777777779</v>
      </c>
      <c r="H5007" s="66">
        <v>30.556000000000001</v>
      </c>
      <c r="I5007" s="66">
        <v>35.748000000000005</v>
      </c>
      <c r="J5007" s="67">
        <v>7.9986902849519981E-2</v>
      </c>
      <c r="K5007" s="67">
        <v>3.0034181114878433E-2</v>
      </c>
      <c r="L5007" s="66">
        <v>0.05</v>
      </c>
      <c r="M5007" s="66">
        <v>0</v>
      </c>
      <c r="N5007" s="67">
        <v>0.33</v>
      </c>
      <c r="O5007" s="66">
        <v>0.12</v>
      </c>
      <c r="P5007" s="67">
        <v>0.21</v>
      </c>
      <c r="Q5007" s="67">
        <v>6.91</v>
      </c>
      <c r="R5007" s="46"/>
      <c r="S5007" s="46"/>
      <c r="T5007" s="46"/>
      <c r="U5007" s="46"/>
      <c r="V5007" s="46"/>
      <c r="W5007" s="46"/>
      <c r="X5007" s="28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</row>
    <row r="5008" spans="1:47" s="73" customFormat="1" ht="14" customHeight="1" x14ac:dyDescent="0.2">
      <c r="A5008" s="46">
        <v>5006</v>
      </c>
      <c r="B5008" s="63">
        <v>-81.830699999999993</v>
      </c>
      <c r="C5008" s="63">
        <v>24.497033333333334</v>
      </c>
      <c r="D5008" s="71">
        <v>23</v>
      </c>
      <c r="E5008" s="72">
        <v>0</v>
      </c>
      <c r="F5008" s="69">
        <v>40050</v>
      </c>
      <c r="G5008" s="65">
        <v>0.9868055555555556</v>
      </c>
      <c r="H5008" s="66">
        <v>30.489333333333335</v>
      </c>
      <c r="I5008" s="66">
        <v>36.104666666666667</v>
      </c>
      <c r="J5008" s="67">
        <v>0.30479219822659198</v>
      </c>
      <c r="K5008" s="67">
        <v>6.4804053328387207E-2</v>
      </c>
      <c r="L5008" s="66">
        <v>0.48</v>
      </c>
      <c r="M5008" s="66">
        <v>0</v>
      </c>
      <c r="N5008" s="67">
        <v>0.24</v>
      </c>
      <c r="O5008" s="66">
        <v>0.06</v>
      </c>
      <c r="P5008" s="67">
        <v>0.18</v>
      </c>
      <c r="Q5008" s="67">
        <v>7.72</v>
      </c>
      <c r="R5008" s="46"/>
      <c r="S5008" s="46"/>
      <c r="T5008" s="46"/>
      <c r="U5008" s="46"/>
      <c r="V5008" s="46"/>
      <c r="W5008" s="46"/>
      <c r="X5008" s="28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</row>
    <row r="5009" spans="1:47" s="73" customFormat="1" ht="14" customHeight="1" x14ac:dyDescent="0.2">
      <c r="A5009" s="46">
        <v>5007</v>
      </c>
      <c r="B5009" s="63">
        <v>-81.83016666666667</v>
      </c>
      <c r="C5009" s="63">
        <v>24.5365</v>
      </c>
      <c r="D5009" s="71">
        <v>24</v>
      </c>
      <c r="E5009" s="72">
        <v>0</v>
      </c>
      <c r="F5009" s="69">
        <v>40051</v>
      </c>
      <c r="G5009" s="65">
        <v>9.0277777777777787E-3</v>
      </c>
      <c r="H5009" s="66">
        <v>31.216666666666669</v>
      </c>
      <c r="I5009" s="66">
        <v>36.032000000000004</v>
      </c>
      <c r="J5009" s="67">
        <v>0.26564071420024798</v>
      </c>
      <c r="K5009" s="67">
        <v>7.784883946487392E-2</v>
      </c>
      <c r="L5009" s="66">
        <v>0.67</v>
      </c>
      <c r="M5009" s="66">
        <v>0</v>
      </c>
      <c r="N5009" s="67">
        <v>3.04</v>
      </c>
      <c r="O5009" s="66">
        <v>1.92</v>
      </c>
      <c r="P5009" s="67">
        <v>1.1200000000000001</v>
      </c>
      <c r="Q5009" s="67">
        <v>7.96</v>
      </c>
      <c r="R5009" s="46"/>
      <c r="S5009" s="46"/>
      <c r="T5009" s="46"/>
      <c r="U5009" s="46"/>
      <c r="V5009" s="46"/>
      <c r="W5009" s="46"/>
      <c r="X5009" s="28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</row>
    <row r="5010" spans="1:47" s="73" customFormat="1" ht="14" customHeight="1" x14ac:dyDescent="0.2">
      <c r="A5010" s="46">
        <v>5008</v>
      </c>
      <c r="B5010" s="63">
        <v>-82.770399999999995</v>
      </c>
      <c r="C5010" s="63">
        <v>26.383866666666666</v>
      </c>
      <c r="D5010" s="71" t="s">
        <v>38</v>
      </c>
      <c r="E5010" s="72">
        <v>0</v>
      </c>
      <c r="F5010" s="69">
        <v>40051</v>
      </c>
      <c r="G5010" s="65">
        <v>0.57847222222222217</v>
      </c>
      <c r="H5010" s="66">
        <v>30.332666666666665</v>
      </c>
      <c r="I5010" s="66">
        <v>35.606000000000002</v>
      </c>
      <c r="J5010" s="67">
        <v>0.12755806086002397</v>
      </c>
      <c r="K5010" s="67">
        <v>3.840594715406858E-2</v>
      </c>
      <c r="L5010" s="66">
        <v>0</v>
      </c>
      <c r="M5010" s="66">
        <v>0</v>
      </c>
      <c r="N5010" s="67">
        <v>0.33</v>
      </c>
      <c r="O5010" s="66">
        <v>7.0000000000000007E-2</v>
      </c>
      <c r="P5010" s="67">
        <v>0.26</v>
      </c>
      <c r="Q5010" s="67">
        <v>8.5299999999999994</v>
      </c>
      <c r="R5010" s="46"/>
      <c r="S5010" s="46"/>
      <c r="T5010" s="46"/>
      <c r="U5010" s="46"/>
      <c r="V5010" s="46"/>
      <c r="W5010" s="46"/>
      <c r="X5010" s="28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</row>
    <row r="5011" spans="1:47" s="73" customFormat="1" ht="14" customHeight="1" x14ac:dyDescent="0.2">
      <c r="A5011" s="46">
        <v>5009</v>
      </c>
      <c r="B5011" s="63">
        <v>-82.612683333333337</v>
      </c>
      <c r="C5011" s="63">
        <v>26.473400000000002</v>
      </c>
      <c r="D5011" s="71" t="s">
        <v>37</v>
      </c>
      <c r="E5011" s="72">
        <v>0</v>
      </c>
      <c r="F5011" s="69">
        <v>40051</v>
      </c>
      <c r="G5011" s="65">
        <v>0.64166666666666672</v>
      </c>
      <c r="H5011" s="66">
        <v>30.651</v>
      </c>
      <c r="I5011" s="66">
        <v>36.115000000000002</v>
      </c>
      <c r="J5011" s="67">
        <v>0.51528404783059201</v>
      </c>
      <c r="K5011" s="67">
        <v>0.16908438971066619</v>
      </c>
      <c r="L5011" s="66">
        <v>0</v>
      </c>
      <c r="M5011" s="66">
        <v>0</v>
      </c>
      <c r="N5011" s="67">
        <v>0.24</v>
      </c>
      <c r="O5011" s="66">
        <v>7.0000000000000007E-2</v>
      </c>
      <c r="P5011" s="67">
        <v>0.17</v>
      </c>
      <c r="Q5011" s="67">
        <v>9</v>
      </c>
      <c r="R5011" s="46"/>
      <c r="S5011" s="46"/>
      <c r="T5011" s="46"/>
      <c r="U5011" s="46"/>
      <c r="V5011" s="46"/>
      <c r="W5011" s="46"/>
      <c r="X5011" s="28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</row>
    <row r="5012" spans="1:47" s="73" customFormat="1" ht="14" customHeight="1" x14ac:dyDescent="0.2">
      <c r="A5012" s="46">
        <v>5010</v>
      </c>
      <c r="B5012" s="63">
        <v>-82.460449999999994</v>
      </c>
      <c r="C5012" s="63">
        <v>26.558933333333332</v>
      </c>
      <c r="D5012" s="71" t="s">
        <v>36</v>
      </c>
      <c r="E5012" s="72">
        <v>0</v>
      </c>
      <c r="F5012" s="69">
        <v>40051</v>
      </c>
      <c r="G5012" s="65">
        <v>0.68611111111111101</v>
      </c>
      <c r="H5012" s="66">
        <v>30.961000000000002</v>
      </c>
      <c r="I5012" s="66">
        <v>36.619999999999997</v>
      </c>
      <c r="J5012" s="66">
        <v>3.834880843985407</v>
      </c>
      <c r="K5012" s="66">
        <v>1.6201758389047667</v>
      </c>
      <c r="L5012" s="66">
        <v>0.31</v>
      </c>
      <c r="M5012" s="66">
        <v>0</v>
      </c>
      <c r="N5012" s="67">
        <v>0.7</v>
      </c>
      <c r="O5012" s="66">
        <v>0.28000000000000003</v>
      </c>
      <c r="P5012" s="67">
        <v>0.42</v>
      </c>
      <c r="Q5012" s="67">
        <v>8.66</v>
      </c>
      <c r="R5012" s="46"/>
      <c r="S5012" s="46"/>
      <c r="T5012" s="46"/>
      <c r="U5012" s="46"/>
      <c r="V5012" s="46"/>
      <c r="W5012" s="46"/>
      <c r="X5012" s="28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</row>
    <row r="5013" spans="1:47" s="73" customFormat="1" ht="14" customHeight="1" x14ac:dyDescent="0.2">
      <c r="A5013" s="46">
        <v>5011</v>
      </c>
      <c r="B5013" s="63">
        <v>-82.331699999999998</v>
      </c>
      <c r="C5013" s="63">
        <v>26.661583333333333</v>
      </c>
      <c r="D5013" s="71" t="s">
        <v>35</v>
      </c>
      <c r="E5013" s="72">
        <v>0</v>
      </c>
      <c r="F5013" s="69">
        <v>40051</v>
      </c>
      <c r="G5013" s="65">
        <v>0.7319444444444444</v>
      </c>
      <c r="H5013" s="66">
        <v>31.276333333333337</v>
      </c>
      <c r="I5013" s="66">
        <v>35.225333333333339</v>
      </c>
      <c r="J5013" s="67">
        <v>2.8521645621341998</v>
      </c>
      <c r="K5013" s="67">
        <v>1.2178696388945465</v>
      </c>
      <c r="L5013" s="66">
        <v>1.59</v>
      </c>
      <c r="M5013" s="66">
        <v>0.28000000000000003</v>
      </c>
      <c r="N5013" s="67">
        <v>0.94</v>
      </c>
      <c r="O5013" s="66">
        <v>0.28999999999999998</v>
      </c>
      <c r="P5013" s="67">
        <v>0.65</v>
      </c>
      <c r="Q5013" s="67">
        <v>28.21</v>
      </c>
      <c r="R5013" s="46"/>
      <c r="S5013" s="46"/>
      <c r="T5013" s="46"/>
      <c r="U5013" s="46"/>
      <c r="V5013" s="46"/>
      <c r="W5013" s="46"/>
      <c r="X5013" s="28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</row>
    <row r="5014" spans="1:47" s="73" customFormat="1" ht="14" customHeight="1" x14ac:dyDescent="0.2">
      <c r="A5014" s="46">
        <v>5012</v>
      </c>
      <c r="B5014" s="63">
        <v>-82.253433333333334</v>
      </c>
      <c r="C5014" s="63">
        <v>26.715399999999999</v>
      </c>
      <c r="D5014" s="71" t="s">
        <v>34</v>
      </c>
      <c r="E5014" s="72">
        <v>0</v>
      </c>
      <c r="F5014" s="69">
        <v>40051</v>
      </c>
      <c r="G5014" s="65">
        <v>0.77361111111111114</v>
      </c>
      <c r="H5014" s="66">
        <v>31.101000000000003</v>
      </c>
      <c r="I5014" s="66">
        <v>30.574999999999999</v>
      </c>
      <c r="J5014" s="67">
        <v>8.009916516930879</v>
      </c>
      <c r="K5014" s="67">
        <v>1.4456808235574217</v>
      </c>
      <c r="L5014" s="66">
        <v>0.27</v>
      </c>
      <c r="M5014" s="66">
        <v>1.57</v>
      </c>
      <c r="N5014" s="67">
        <v>0.71</v>
      </c>
      <c r="O5014" s="66">
        <v>0.23</v>
      </c>
      <c r="P5014" s="67">
        <v>0.48</v>
      </c>
      <c r="Q5014" s="67">
        <v>37.4</v>
      </c>
      <c r="R5014" s="46"/>
      <c r="S5014" s="46"/>
      <c r="T5014" s="46"/>
      <c r="U5014" s="46"/>
      <c r="V5014" s="46"/>
      <c r="W5014" s="46"/>
      <c r="X5014" s="28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</row>
    <row r="5015" spans="1:47" s="73" customFormat="1" ht="14" customHeight="1" x14ac:dyDescent="0.2">
      <c r="A5015" s="46">
        <v>5013</v>
      </c>
      <c r="B5015" s="63">
        <v>-82.214866666666666</v>
      </c>
      <c r="C5015" s="63">
        <v>26.1815</v>
      </c>
      <c r="D5015" s="71" t="s">
        <v>39</v>
      </c>
      <c r="E5015" s="72">
        <v>0</v>
      </c>
      <c r="F5015" s="69">
        <v>40051</v>
      </c>
      <c r="G5015" s="65">
        <v>0.94097222222222221</v>
      </c>
      <c r="H5015" s="66">
        <v>30.890666666666664</v>
      </c>
      <c r="I5015" s="66">
        <v>36.57</v>
      </c>
      <c r="J5015" s="67">
        <v>1.0802441721677281</v>
      </c>
      <c r="K5015" s="67">
        <v>0.43207954130900306</v>
      </c>
      <c r="L5015" s="66">
        <v>0.28000000000000003</v>
      </c>
      <c r="M5015" s="66">
        <v>0</v>
      </c>
      <c r="N5015" s="67">
        <v>0.57999999999999996</v>
      </c>
      <c r="O5015" s="66">
        <v>0.11</v>
      </c>
      <c r="P5015" s="67">
        <v>0.47</v>
      </c>
      <c r="Q5015" s="67">
        <v>0</v>
      </c>
      <c r="R5015" s="46"/>
      <c r="S5015" s="46"/>
      <c r="T5015" s="46"/>
      <c r="U5015" s="46"/>
      <c r="V5015" s="46"/>
      <c r="W5015" s="46"/>
      <c r="X5015" s="28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</row>
    <row r="5016" spans="1:47" s="73" customFormat="1" ht="14" customHeight="1" x14ac:dyDescent="0.2">
      <c r="A5016" s="46">
        <v>5014</v>
      </c>
      <c r="B5016" s="63">
        <v>-82.130616666666668</v>
      </c>
      <c r="C5016" s="63">
        <v>26.261183333333335</v>
      </c>
      <c r="D5016" s="71" t="s">
        <v>33</v>
      </c>
      <c r="E5016" s="72">
        <v>0</v>
      </c>
      <c r="F5016" s="69">
        <v>40051</v>
      </c>
      <c r="G5016" s="65">
        <v>0.97986111111111107</v>
      </c>
      <c r="H5016" s="66">
        <v>30.947000000000003</v>
      </c>
      <c r="I5016" s="66">
        <v>36.598000000000006</v>
      </c>
      <c r="J5016" s="67">
        <v>1.5222770563361276</v>
      </c>
      <c r="K5016" s="67">
        <v>0.90005155501562739</v>
      </c>
      <c r="L5016" s="66">
        <v>0</v>
      </c>
      <c r="M5016" s="66">
        <v>0</v>
      </c>
      <c r="N5016" s="67">
        <v>0.74</v>
      </c>
      <c r="O5016" s="66">
        <v>0.14000000000000001</v>
      </c>
      <c r="P5016" s="67">
        <v>0.6</v>
      </c>
      <c r="Q5016" s="67">
        <v>0</v>
      </c>
      <c r="R5016" s="46"/>
      <c r="S5016" s="46"/>
      <c r="T5016" s="46"/>
      <c r="U5016" s="46"/>
      <c r="V5016" s="46"/>
      <c r="W5016" s="46"/>
      <c r="X5016" s="28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</row>
    <row r="5017" spans="1:47" s="73" customFormat="1" ht="14" customHeight="1" x14ac:dyDescent="0.2">
      <c r="A5017" s="46">
        <v>5015</v>
      </c>
      <c r="B5017" s="63">
        <v>-82.043516666666662</v>
      </c>
      <c r="C5017" s="63">
        <v>26.340966666666667</v>
      </c>
      <c r="D5017" s="71" t="s">
        <v>32</v>
      </c>
      <c r="E5017" s="72">
        <v>0</v>
      </c>
      <c r="F5017" s="69">
        <v>40052</v>
      </c>
      <c r="G5017" s="65">
        <v>1.2500000000000001E-2</v>
      </c>
      <c r="H5017" s="66">
        <v>31.064</v>
      </c>
      <c r="I5017" s="66">
        <v>36.626000000000005</v>
      </c>
      <c r="J5017" s="67">
        <v>2.4593867707731358</v>
      </c>
      <c r="K5017" s="67">
        <v>0.98968097330400595</v>
      </c>
      <c r="L5017" s="66">
        <v>0.25</v>
      </c>
      <c r="M5017" s="66">
        <v>0</v>
      </c>
      <c r="N5017" s="67">
        <v>1.64</v>
      </c>
      <c r="O5017" s="66">
        <v>0.64</v>
      </c>
      <c r="P5017" s="67">
        <v>1</v>
      </c>
      <c r="Q5017" s="67">
        <v>0</v>
      </c>
      <c r="R5017" s="46"/>
      <c r="S5017" s="46"/>
      <c r="T5017" s="46"/>
      <c r="U5017" s="46"/>
      <c r="V5017" s="46"/>
      <c r="W5017" s="46"/>
      <c r="X5017" s="28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</row>
    <row r="5018" spans="1:47" s="73" customFormat="1" ht="14" customHeight="1" x14ac:dyDescent="0.2">
      <c r="A5018" s="46">
        <v>5016</v>
      </c>
      <c r="B5018" s="63">
        <v>-82</v>
      </c>
      <c r="C5018" s="63">
        <v>26.382566666666666</v>
      </c>
      <c r="D5018" s="71" t="s">
        <v>31</v>
      </c>
      <c r="E5018" s="72">
        <v>0</v>
      </c>
      <c r="F5018" s="69">
        <v>40052</v>
      </c>
      <c r="G5018" s="65">
        <v>2.9166666666666664E-2</v>
      </c>
      <c r="H5018" s="66">
        <v>31.021000000000001</v>
      </c>
      <c r="I5018" s="66">
        <v>36.188000000000002</v>
      </c>
      <c r="J5018" s="67">
        <v>1.8085459717975674</v>
      </c>
      <c r="K5018" s="67">
        <v>0.44446205609711409</v>
      </c>
      <c r="L5018" s="66">
        <v>0.12</v>
      </c>
      <c r="M5018" s="66">
        <v>0.21</v>
      </c>
      <c r="N5018" s="67">
        <v>1.1599999999999999</v>
      </c>
      <c r="O5018" s="66">
        <v>0.39</v>
      </c>
      <c r="P5018" s="67">
        <v>0.77</v>
      </c>
      <c r="Q5018" s="67">
        <v>11.49</v>
      </c>
      <c r="R5018" s="46"/>
      <c r="S5018" s="46"/>
      <c r="T5018" s="46"/>
      <c r="U5018" s="46"/>
      <c r="V5018" s="46"/>
      <c r="W5018" s="46"/>
      <c r="X5018" s="28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</row>
    <row r="5019" spans="1:47" s="73" customFormat="1" ht="14" customHeight="1" x14ac:dyDescent="0.2">
      <c r="A5019" s="46">
        <v>5017</v>
      </c>
      <c r="B5019" s="63">
        <v>-81.960166666666666</v>
      </c>
      <c r="C5019" s="63">
        <v>26.426349999999999</v>
      </c>
      <c r="D5019" s="71" t="s">
        <v>30</v>
      </c>
      <c r="E5019" s="72">
        <v>0</v>
      </c>
      <c r="F5019" s="69">
        <v>40052</v>
      </c>
      <c r="G5019" s="65">
        <v>4.8611111111111112E-2</v>
      </c>
      <c r="H5019" s="66">
        <v>31.156666666666666</v>
      </c>
      <c r="I5019" s="66">
        <v>33.885666666666673</v>
      </c>
      <c r="J5019" s="67">
        <v>5.8074701305743606</v>
      </c>
      <c r="K5019" s="67">
        <v>0.67631476678518698</v>
      </c>
      <c r="L5019" s="66">
        <v>0.49</v>
      </c>
      <c r="M5019" s="66">
        <v>0.53</v>
      </c>
      <c r="N5019" s="67">
        <v>1.52</v>
      </c>
      <c r="O5019" s="66">
        <v>0.54</v>
      </c>
      <c r="P5019" s="67">
        <v>0.98</v>
      </c>
      <c r="Q5019" s="67">
        <v>18.440000000000001</v>
      </c>
      <c r="R5019" s="46"/>
      <c r="S5019" s="46"/>
      <c r="T5019" s="46"/>
      <c r="U5019" s="46"/>
      <c r="V5019" s="46"/>
      <c r="W5019" s="46"/>
      <c r="X5019" s="28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</row>
    <row r="5020" spans="1:47" s="73" customFormat="1" ht="14" customHeight="1" x14ac:dyDescent="0.2">
      <c r="A5020" s="46">
        <v>5018</v>
      </c>
      <c r="B5020" s="63">
        <v>-81.769483333333326</v>
      </c>
      <c r="C5020" s="63">
        <v>25.951149999999998</v>
      </c>
      <c r="D5020" s="71">
        <v>34</v>
      </c>
      <c r="E5020" s="72">
        <v>0</v>
      </c>
      <c r="F5020" s="69">
        <v>40052</v>
      </c>
      <c r="G5020" s="65">
        <v>0.20277777777777781</v>
      </c>
      <c r="H5020" s="66">
        <v>30.364999999999998</v>
      </c>
      <c r="I5020" s="66">
        <v>35.872999999999998</v>
      </c>
      <c r="J5020" s="67">
        <v>3.78464345587992</v>
      </c>
      <c r="K5020" s="67">
        <v>1.6269020638604914</v>
      </c>
      <c r="L5020" s="66">
        <v>0</v>
      </c>
      <c r="M5020" s="66">
        <v>1.07</v>
      </c>
      <c r="N5020" s="67">
        <v>0.89</v>
      </c>
      <c r="O5020" s="66">
        <v>0.2</v>
      </c>
      <c r="P5020" s="67">
        <v>0.69</v>
      </c>
      <c r="Q5020" s="67">
        <v>57.75</v>
      </c>
      <c r="R5020" s="46"/>
      <c r="S5020" s="46"/>
      <c r="T5020" s="46"/>
      <c r="U5020" s="46"/>
      <c r="V5020" s="46"/>
      <c r="W5020" s="46"/>
      <c r="X5020" s="28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</row>
    <row r="5021" spans="1:47" s="73" customFormat="1" ht="14" customHeight="1" x14ac:dyDescent="0.2">
      <c r="A5021" s="46">
        <v>5019</v>
      </c>
      <c r="B5021" s="63">
        <v>-81.802266666666668</v>
      </c>
      <c r="C5021" s="63">
        <v>25.910016666666667</v>
      </c>
      <c r="D5021" s="71">
        <v>33</v>
      </c>
      <c r="E5021" s="72">
        <v>0</v>
      </c>
      <c r="F5021" s="69">
        <v>40052</v>
      </c>
      <c r="G5021" s="65">
        <v>0.22222222222222221</v>
      </c>
      <c r="H5021" s="66">
        <v>30.546000000000003</v>
      </c>
      <c r="I5021" s="66">
        <v>35.744999999999997</v>
      </c>
      <c r="J5021" s="67">
        <v>2.2526837744620076</v>
      </c>
      <c r="K5021" s="67">
        <v>0.78054156751240766</v>
      </c>
      <c r="L5021" s="66">
        <v>1.08</v>
      </c>
      <c r="M5021" s="66">
        <v>1.24</v>
      </c>
      <c r="N5021" s="67">
        <v>2.11</v>
      </c>
      <c r="O5021" s="66">
        <v>0.84</v>
      </c>
      <c r="P5021" s="67">
        <v>1.27</v>
      </c>
      <c r="Q5021" s="67">
        <v>64.7</v>
      </c>
      <c r="R5021" s="46"/>
      <c r="S5021" s="46"/>
      <c r="T5021" s="46"/>
      <c r="U5021" s="46"/>
      <c r="V5021" s="46"/>
      <c r="W5021" s="46"/>
      <c r="X5021" s="28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</row>
    <row r="5022" spans="1:47" s="73" customFormat="1" ht="14" customHeight="1" x14ac:dyDescent="0.2">
      <c r="A5022" s="46">
        <v>5020</v>
      </c>
      <c r="B5022" s="63">
        <v>-81.833233333333339</v>
      </c>
      <c r="C5022" s="63">
        <v>25.881683333333335</v>
      </c>
      <c r="D5022" s="71">
        <v>32</v>
      </c>
      <c r="E5022" s="72">
        <v>0</v>
      </c>
      <c r="F5022" s="69">
        <v>40052</v>
      </c>
      <c r="G5022" s="65">
        <v>0.23541666666666669</v>
      </c>
      <c r="H5022" s="66">
        <v>30.811</v>
      </c>
      <c r="I5022" s="66">
        <v>36.311</v>
      </c>
      <c r="J5022" s="67">
        <v>1.4784947516184959</v>
      </c>
      <c r="K5022" s="67">
        <v>0.59251229670118066</v>
      </c>
      <c r="L5022" s="66">
        <v>0.49</v>
      </c>
      <c r="M5022" s="66">
        <v>0.66</v>
      </c>
      <c r="N5022" s="67">
        <v>1.1200000000000001</v>
      </c>
      <c r="O5022" s="66">
        <v>0.28999999999999998</v>
      </c>
      <c r="P5022" s="67">
        <v>0.83</v>
      </c>
      <c r="Q5022" s="67">
        <v>36.1</v>
      </c>
      <c r="R5022" s="46"/>
      <c r="S5022" s="46"/>
      <c r="T5022" s="46"/>
      <c r="U5022" s="46"/>
      <c r="V5022" s="46"/>
      <c r="W5022" s="46"/>
      <c r="X5022" s="28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</row>
    <row r="5023" spans="1:47" s="73" customFormat="1" ht="14" customHeight="1" x14ac:dyDescent="0.2">
      <c r="A5023" s="46">
        <v>5021</v>
      </c>
      <c r="B5023" s="63">
        <v>-81.718249999999998</v>
      </c>
      <c r="C5023" s="63">
        <v>25.655200000000001</v>
      </c>
      <c r="D5023" s="71">
        <v>42</v>
      </c>
      <c r="E5023" s="72">
        <v>0</v>
      </c>
      <c r="F5023" s="69">
        <v>40052</v>
      </c>
      <c r="G5023" s="65">
        <v>0.30694444444444441</v>
      </c>
      <c r="H5023" s="66">
        <v>31.132000000000001</v>
      </c>
      <c r="I5023" s="66">
        <v>37.220999999999997</v>
      </c>
      <c r="J5023" s="67">
        <v>3.4941647034263994</v>
      </c>
      <c r="K5023" s="67">
        <v>1.45864883910652</v>
      </c>
      <c r="L5023" s="66">
        <v>0.14000000000000001</v>
      </c>
      <c r="M5023" s="66">
        <v>0.26</v>
      </c>
      <c r="N5023" s="67">
        <v>1.1499999999999999</v>
      </c>
      <c r="O5023" s="66">
        <v>0.32</v>
      </c>
      <c r="P5023" s="67">
        <v>0.83</v>
      </c>
      <c r="Q5023" s="67">
        <v>15.9</v>
      </c>
      <c r="R5023" s="46"/>
      <c r="S5023" s="46"/>
      <c r="T5023" s="46"/>
      <c r="U5023" s="46"/>
      <c r="V5023" s="46"/>
      <c r="W5023" s="46"/>
      <c r="X5023" s="28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</row>
    <row r="5024" spans="1:47" s="73" customFormat="1" ht="14" customHeight="1" x14ac:dyDescent="0.2">
      <c r="A5024" s="46">
        <v>5022</v>
      </c>
      <c r="B5024" s="63">
        <v>-81.575100000000006</v>
      </c>
      <c r="C5024" s="63">
        <v>25.731616666666667</v>
      </c>
      <c r="D5024" s="71">
        <v>41</v>
      </c>
      <c r="E5024" s="72">
        <v>0</v>
      </c>
      <c r="F5024" s="69">
        <v>40052</v>
      </c>
      <c r="G5024" s="65">
        <v>0.35902777777777778</v>
      </c>
      <c r="H5024" s="66">
        <v>30.992000000000001</v>
      </c>
      <c r="I5024" s="66">
        <v>39.914000000000001</v>
      </c>
      <c r="J5024" s="67">
        <v>13.829314518982795</v>
      </c>
      <c r="K5024" s="67">
        <v>4.6821990490609871</v>
      </c>
      <c r="L5024" s="66">
        <v>0.17</v>
      </c>
      <c r="M5024" s="66">
        <v>0.54</v>
      </c>
      <c r="N5024" s="67">
        <v>1.17</v>
      </c>
      <c r="O5024" s="66">
        <v>0.39</v>
      </c>
      <c r="P5024" s="67">
        <v>0.78</v>
      </c>
      <c r="Q5024" s="67">
        <v>35.409999999999997</v>
      </c>
      <c r="R5024" s="46"/>
      <c r="S5024" s="46"/>
      <c r="T5024" s="46"/>
      <c r="U5024" s="46"/>
      <c r="V5024" s="46"/>
      <c r="W5024" s="46"/>
      <c r="X5024" s="28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</row>
    <row r="5025" spans="1:47" s="73" customFormat="1" ht="14" customHeight="1" x14ac:dyDescent="0.2">
      <c r="A5025" s="46">
        <v>5023</v>
      </c>
      <c r="B5025" s="63">
        <v>-81.522516666666661</v>
      </c>
      <c r="C5025" s="63">
        <v>25.759633333333333</v>
      </c>
      <c r="D5025" s="71">
        <v>40</v>
      </c>
      <c r="E5025" s="72">
        <v>0</v>
      </c>
      <c r="F5025" s="69">
        <v>40052</v>
      </c>
      <c r="G5025" s="65">
        <v>0.375</v>
      </c>
      <c r="H5025" s="66">
        <v>30.899000000000001</v>
      </c>
      <c r="I5025" s="66">
        <v>32.673000000000002</v>
      </c>
      <c r="J5025" s="67">
        <v>17.161400498214118</v>
      </c>
      <c r="K5025" s="67">
        <v>3.3174392322439128</v>
      </c>
      <c r="L5025" s="66">
        <v>0.2</v>
      </c>
      <c r="M5025" s="66">
        <v>0.96</v>
      </c>
      <c r="N5025" s="67">
        <v>1.32</v>
      </c>
      <c r="O5025" s="66">
        <v>0.49</v>
      </c>
      <c r="P5025" s="67">
        <v>0.83</v>
      </c>
      <c r="Q5025" s="67">
        <v>49.08</v>
      </c>
      <c r="R5025" s="46"/>
      <c r="S5025" s="46"/>
      <c r="T5025" s="46"/>
      <c r="U5025" s="46"/>
      <c r="V5025" s="46"/>
      <c r="W5025" s="46"/>
      <c r="X5025" s="28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</row>
    <row r="5026" spans="1:47" s="73" customFormat="1" ht="14" customHeight="1" x14ac:dyDescent="0.2">
      <c r="A5026" s="46">
        <v>5024</v>
      </c>
      <c r="B5026" s="63">
        <v>-81.411216666666661</v>
      </c>
      <c r="C5026" s="63">
        <v>25.584983333333334</v>
      </c>
      <c r="D5026" s="71">
        <v>46</v>
      </c>
      <c r="E5026" s="72">
        <v>0</v>
      </c>
      <c r="F5026" s="64">
        <v>40052</v>
      </c>
      <c r="G5026" s="65">
        <v>0.4368055555555555</v>
      </c>
      <c r="H5026" s="66">
        <v>30.528000000000002</v>
      </c>
      <c r="I5026" s="66">
        <v>35.874000000000002</v>
      </c>
      <c r="J5026" s="66">
        <v>5.5485651555614393</v>
      </c>
      <c r="K5026" s="66">
        <v>1.2317172392614881</v>
      </c>
      <c r="L5026" s="66">
        <v>0.59</v>
      </c>
      <c r="M5026" s="66">
        <v>0.81</v>
      </c>
      <c r="N5026" s="66">
        <v>0.8</v>
      </c>
      <c r="O5026" s="66">
        <v>0.23</v>
      </c>
      <c r="P5026" s="66">
        <v>0.56999999999999995</v>
      </c>
      <c r="Q5026" s="66">
        <v>44.39</v>
      </c>
      <c r="R5026" s="46"/>
      <c r="S5026" s="46"/>
      <c r="T5026" s="46"/>
      <c r="U5026" s="46"/>
      <c r="V5026" s="46"/>
      <c r="W5026" s="46"/>
      <c r="X5026" s="28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</row>
    <row r="5027" spans="1:47" s="73" customFormat="1" ht="14" customHeight="1" x14ac:dyDescent="0.2">
      <c r="A5027" s="46">
        <v>5025</v>
      </c>
      <c r="B5027" s="63">
        <v>-81.367750000000001</v>
      </c>
      <c r="C5027" s="63">
        <v>25.584866666666667</v>
      </c>
      <c r="D5027" s="71">
        <v>47</v>
      </c>
      <c r="E5027" s="72">
        <v>0</v>
      </c>
      <c r="F5027" s="69">
        <v>40052</v>
      </c>
      <c r="G5027" s="65">
        <v>0.44444444444444442</v>
      </c>
      <c r="H5027" s="66">
        <v>30.597000000000001</v>
      </c>
      <c r="I5027" s="66">
        <v>35.167999999999999</v>
      </c>
      <c r="J5027" s="67">
        <v>5.2987814940313589</v>
      </c>
      <c r="K5027" s="67">
        <v>1.0762254954537849</v>
      </c>
      <c r="L5027" s="66">
        <v>0.14000000000000001</v>
      </c>
      <c r="M5027" s="66">
        <v>0.98</v>
      </c>
      <c r="N5027" s="67">
        <v>1.05</v>
      </c>
      <c r="O5027" s="66">
        <v>0.36</v>
      </c>
      <c r="P5027" s="67">
        <v>0.69</v>
      </c>
      <c r="Q5027" s="67">
        <v>53.72</v>
      </c>
      <c r="R5027" s="46"/>
      <c r="S5027" s="46"/>
      <c r="T5027" s="46"/>
      <c r="U5027" s="46"/>
      <c r="V5027" s="46"/>
      <c r="W5027" s="46"/>
      <c r="X5027" s="28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</row>
    <row r="5028" spans="1:47" s="73" customFormat="1" ht="14" customHeight="1" x14ac:dyDescent="0.2">
      <c r="A5028" s="46">
        <v>5026</v>
      </c>
      <c r="B5028" s="63">
        <v>-81.336150000000004</v>
      </c>
      <c r="C5028" s="63">
        <v>25.583966666666665</v>
      </c>
      <c r="D5028" s="71">
        <v>48</v>
      </c>
      <c r="E5028" s="72">
        <v>0</v>
      </c>
      <c r="F5028" s="69">
        <v>40052</v>
      </c>
      <c r="G5028" s="65">
        <v>0.45624999999999999</v>
      </c>
      <c r="H5028" s="66">
        <v>30.388333333333332</v>
      </c>
      <c r="I5028" s="66">
        <v>33.948</v>
      </c>
      <c r="J5028" s="67">
        <v>1.3905091584840239</v>
      </c>
      <c r="K5028" s="67">
        <v>0.43285721270900634</v>
      </c>
      <c r="L5028" s="66">
        <v>0.23</v>
      </c>
      <c r="M5028" s="66">
        <v>1</v>
      </c>
      <c r="N5028" s="67">
        <v>0.93</v>
      </c>
      <c r="O5028" s="66">
        <v>0.26</v>
      </c>
      <c r="P5028" s="67">
        <v>0.67</v>
      </c>
      <c r="Q5028" s="67">
        <v>57.37</v>
      </c>
      <c r="R5028" s="46"/>
      <c r="S5028" s="46"/>
      <c r="T5028" s="46"/>
      <c r="U5028" s="46"/>
      <c r="V5028" s="46"/>
      <c r="W5028" s="46"/>
      <c r="X5028" s="28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</row>
    <row r="5029" spans="1:47" s="73" customFormat="1" ht="14" customHeight="1" x14ac:dyDescent="0.2">
      <c r="A5029" s="46">
        <v>5027</v>
      </c>
      <c r="B5029" s="63">
        <v>-81.2607</v>
      </c>
      <c r="C5029" s="63">
        <v>25.352399999999999</v>
      </c>
      <c r="D5029" s="71">
        <v>57</v>
      </c>
      <c r="E5029" s="72">
        <v>0</v>
      </c>
      <c r="F5029" s="69">
        <v>40052</v>
      </c>
      <c r="G5029" s="65">
        <v>0.52986111111111112</v>
      </c>
      <c r="H5029" s="66">
        <v>30.416</v>
      </c>
      <c r="I5029" s="66">
        <v>37.854999999999997</v>
      </c>
      <c r="J5029" s="67">
        <v>1.47765278422008</v>
      </c>
      <c r="K5029" s="67">
        <v>0.59447312258058971</v>
      </c>
      <c r="L5029" s="66">
        <v>0</v>
      </c>
      <c r="M5029" s="66">
        <v>0.63</v>
      </c>
      <c r="N5029" s="67">
        <v>0.57999999999999996</v>
      </c>
      <c r="O5029" s="66">
        <v>0.14000000000000001</v>
      </c>
      <c r="P5029" s="67">
        <v>0.44</v>
      </c>
      <c r="Q5029" s="67">
        <v>32.01</v>
      </c>
      <c r="R5029" s="46"/>
      <c r="S5029" s="46"/>
      <c r="T5029" s="46"/>
      <c r="U5029" s="46"/>
      <c r="V5029" s="46"/>
      <c r="W5029" s="46"/>
      <c r="X5029" s="28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</row>
    <row r="5030" spans="1:47" s="73" customFormat="1" ht="14" customHeight="1" x14ac:dyDescent="0.2">
      <c r="A5030" s="46">
        <v>5028</v>
      </c>
      <c r="B5030" s="63">
        <v>-81.236850000000004</v>
      </c>
      <c r="C5030" s="63">
        <v>25.348400000000002</v>
      </c>
      <c r="D5030" s="71">
        <v>56</v>
      </c>
      <c r="E5030" s="72">
        <v>0</v>
      </c>
      <c r="F5030" s="69">
        <v>40052</v>
      </c>
      <c r="G5030" s="65">
        <v>0.56180555555555556</v>
      </c>
      <c r="H5030" s="66">
        <v>29.829000000000001</v>
      </c>
      <c r="I5030" s="66">
        <v>36.114000000000004</v>
      </c>
      <c r="J5030" s="67">
        <v>1.9415768207472961</v>
      </c>
      <c r="K5030" s="67">
        <v>0.72056045836414784</v>
      </c>
      <c r="L5030" s="66">
        <v>0</v>
      </c>
      <c r="M5030" s="66">
        <v>1.02</v>
      </c>
      <c r="N5030" s="67">
        <v>0.88</v>
      </c>
      <c r="O5030" s="66">
        <v>0.26</v>
      </c>
      <c r="P5030" s="67">
        <v>0.62</v>
      </c>
      <c r="Q5030" s="67">
        <v>54.17</v>
      </c>
      <c r="R5030" s="46"/>
      <c r="S5030" s="46"/>
      <c r="T5030" s="46"/>
      <c r="U5030" s="46"/>
      <c r="V5030" s="46"/>
      <c r="W5030" s="46"/>
      <c r="X5030" s="28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</row>
    <row r="5031" spans="1:47" s="73" customFormat="1" ht="14" customHeight="1" x14ac:dyDescent="0.2">
      <c r="A5031" s="46">
        <v>5029</v>
      </c>
      <c r="B5031" s="63">
        <v>-81.19701666666667</v>
      </c>
      <c r="C5031" s="63">
        <v>25.345166666666668</v>
      </c>
      <c r="D5031" s="71">
        <v>55</v>
      </c>
      <c r="E5031" s="72">
        <v>0</v>
      </c>
      <c r="F5031" s="69">
        <v>40052</v>
      </c>
      <c r="G5031" s="65">
        <v>0.57499999999999996</v>
      </c>
      <c r="H5031" s="66">
        <v>29.957000000000001</v>
      </c>
      <c r="I5031" s="66">
        <v>31.867000000000001</v>
      </c>
      <c r="J5031" s="67">
        <v>2.9527796662449122</v>
      </c>
      <c r="K5031" s="67">
        <v>0.88527787639110189</v>
      </c>
      <c r="L5031" s="66">
        <v>0.15</v>
      </c>
      <c r="M5031" s="66">
        <v>1.23</v>
      </c>
      <c r="N5031" s="67">
        <v>0.68</v>
      </c>
      <c r="O5031" s="66">
        <v>0.21</v>
      </c>
      <c r="P5031" s="67">
        <v>0.47</v>
      </c>
      <c r="Q5031" s="67">
        <v>69.98</v>
      </c>
      <c r="R5031" s="46"/>
      <c r="S5031" s="46"/>
      <c r="T5031" s="46"/>
      <c r="U5031" s="46"/>
      <c r="V5031" s="46"/>
      <c r="W5031" s="46"/>
      <c r="X5031" s="28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</row>
    <row r="5032" spans="1:47" s="73" customFormat="1" ht="14" customHeight="1" x14ac:dyDescent="0.2">
      <c r="A5032" s="46">
        <v>5030</v>
      </c>
      <c r="B5032" s="63">
        <v>-81.153300000000002</v>
      </c>
      <c r="C5032" s="63">
        <v>25.343</v>
      </c>
      <c r="D5032" s="71">
        <v>54</v>
      </c>
      <c r="E5032" s="72">
        <v>0</v>
      </c>
      <c r="F5032" s="69">
        <v>40052</v>
      </c>
      <c r="G5032" s="65">
        <v>0.60069444444444442</v>
      </c>
      <c r="H5032" s="66">
        <v>30.459333333333333</v>
      </c>
      <c r="I5032" s="66">
        <v>32.277666666666669</v>
      </c>
      <c r="J5032" s="67">
        <v>5.6959094502842387</v>
      </c>
      <c r="K5032" s="67">
        <v>1.2037178491780351</v>
      </c>
      <c r="L5032" s="66">
        <v>0.19</v>
      </c>
      <c r="M5032" s="66">
        <v>1.22</v>
      </c>
      <c r="N5032" s="67">
        <v>0.72</v>
      </c>
      <c r="O5032" s="66">
        <v>0.15</v>
      </c>
      <c r="P5032" s="67">
        <v>0.56999999999999995</v>
      </c>
      <c r="Q5032" s="67">
        <v>66.64</v>
      </c>
      <c r="R5032" s="46"/>
      <c r="S5032" s="46"/>
      <c r="T5032" s="46"/>
      <c r="U5032" s="46"/>
      <c r="V5032" s="46"/>
      <c r="W5032" s="46"/>
      <c r="X5032" s="28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</row>
    <row r="5033" spans="1:47" s="73" customFormat="1" ht="14" customHeight="1" x14ac:dyDescent="0.2">
      <c r="A5033" s="46">
        <v>5031</v>
      </c>
      <c r="B5033" s="63">
        <v>-81.652666666666661</v>
      </c>
      <c r="C5033" s="63">
        <v>25.166466666666668</v>
      </c>
      <c r="D5033" s="71">
        <v>58</v>
      </c>
      <c r="E5033" s="72">
        <v>0</v>
      </c>
      <c r="F5033" s="69">
        <v>40052</v>
      </c>
      <c r="G5033" s="65">
        <v>0.75208333333333333</v>
      </c>
      <c r="H5033" s="66">
        <v>31.051666666666666</v>
      </c>
      <c r="I5033" s="66">
        <v>37.091666666666669</v>
      </c>
      <c r="J5033" s="67">
        <v>0.755244756379152</v>
      </c>
      <c r="K5033" s="67">
        <v>0.19802266942763574</v>
      </c>
      <c r="L5033" s="66">
        <v>0</v>
      </c>
      <c r="M5033" s="66">
        <v>0.05</v>
      </c>
      <c r="N5033" s="67">
        <v>0.59</v>
      </c>
      <c r="O5033" s="66">
        <v>0.14000000000000001</v>
      </c>
      <c r="P5033" s="67">
        <v>0.45</v>
      </c>
      <c r="Q5033" s="67">
        <v>3.91</v>
      </c>
      <c r="R5033" s="46"/>
      <c r="S5033" s="46"/>
      <c r="T5033" s="46"/>
      <c r="U5033" s="46"/>
      <c r="V5033" s="46"/>
      <c r="W5033" s="46"/>
      <c r="X5033" s="28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</row>
    <row r="5034" spans="1:47" s="73" customFormat="1" ht="14" customHeight="1" x14ac:dyDescent="0.2">
      <c r="A5034" s="46">
        <v>5032</v>
      </c>
      <c r="B5034" s="63">
        <v>-81.499099999999999</v>
      </c>
      <c r="C5034" s="63">
        <v>25.165266666666668</v>
      </c>
      <c r="D5034" s="71">
        <v>59</v>
      </c>
      <c r="E5034" s="72">
        <v>0</v>
      </c>
      <c r="F5034" s="69">
        <v>40052</v>
      </c>
      <c r="G5034" s="65">
        <v>0.96319444444444446</v>
      </c>
      <c r="H5034" s="66">
        <v>31.269000000000002</v>
      </c>
      <c r="I5034" s="66">
        <v>37.508000000000003</v>
      </c>
      <c r="J5034" s="67">
        <v>1.4891596719984317</v>
      </c>
      <c r="K5034" s="67">
        <v>0.47356673888283674</v>
      </c>
      <c r="L5034" s="66">
        <v>0</v>
      </c>
      <c r="M5034" s="66">
        <v>0.22</v>
      </c>
      <c r="N5034" s="67">
        <v>0.56000000000000005</v>
      </c>
      <c r="O5034" s="66">
        <v>0.13</v>
      </c>
      <c r="P5034" s="67">
        <v>0.43</v>
      </c>
      <c r="Q5034" s="67">
        <v>12.19</v>
      </c>
      <c r="R5034" s="46"/>
      <c r="S5034" s="46"/>
      <c r="T5034" s="46"/>
      <c r="U5034" s="46"/>
      <c r="V5034" s="46"/>
      <c r="W5034" s="46"/>
      <c r="X5034" s="28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</row>
    <row r="5035" spans="1:47" s="73" customFormat="1" ht="14" customHeight="1" x14ac:dyDescent="0.2">
      <c r="A5035" s="46">
        <v>5033</v>
      </c>
      <c r="B5035" s="63">
        <v>-81.336033333333333</v>
      </c>
      <c r="C5035" s="63">
        <v>25.166483333333332</v>
      </c>
      <c r="D5035" s="71">
        <v>60</v>
      </c>
      <c r="E5035" s="72">
        <v>0</v>
      </c>
      <c r="F5035" s="69">
        <v>40053</v>
      </c>
      <c r="G5035" s="65">
        <v>2.7777777777777779E-3</v>
      </c>
      <c r="H5035" s="66">
        <v>31.320666666666668</v>
      </c>
      <c r="I5035" s="66">
        <v>37.660666666666664</v>
      </c>
      <c r="J5035" s="67">
        <v>1.766868585575976</v>
      </c>
      <c r="K5035" s="67">
        <v>0.91279747640437248</v>
      </c>
      <c r="L5035" s="66">
        <v>0.17</v>
      </c>
      <c r="M5035" s="66">
        <v>0.25</v>
      </c>
      <c r="N5035" s="67">
        <v>1.35</v>
      </c>
      <c r="O5035" s="66">
        <v>0.45</v>
      </c>
      <c r="P5035" s="67">
        <v>0.9</v>
      </c>
      <c r="Q5035" s="67">
        <v>13.57</v>
      </c>
      <c r="R5035" s="46"/>
      <c r="S5035" s="46"/>
      <c r="T5035" s="46"/>
      <c r="U5035" s="46"/>
      <c r="V5035" s="46"/>
      <c r="W5035" s="46"/>
      <c r="X5035" s="28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</row>
    <row r="5036" spans="1:47" s="73" customFormat="1" ht="14" customHeight="1" x14ac:dyDescent="0.2">
      <c r="A5036" s="46">
        <v>5034</v>
      </c>
      <c r="B5036" s="63">
        <v>-81.278283333333334</v>
      </c>
      <c r="C5036" s="63">
        <v>25.166516666666666</v>
      </c>
      <c r="D5036" s="71">
        <v>61</v>
      </c>
      <c r="E5036" s="72">
        <v>0</v>
      </c>
      <c r="F5036" s="69">
        <v>40053</v>
      </c>
      <c r="G5036" s="65">
        <v>2.0833333333333332E-2</v>
      </c>
      <c r="H5036" s="66">
        <v>31.017000000000003</v>
      </c>
      <c r="I5036" s="66">
        <v>37.298000000000002</v>
      </c>
      <c r="J5036" s="67">
        <v>1.8965315649320398</v>
      </c>
      <c r="K5036" s="67">
        <v>0.79991737426321685</v>
      </c>
      <c r="L5036" s="66">
        <v>7.0000000000000007E-2</v>
      </c>
      <c r="M5036" s="66">
        <v>0.12</v>
      </c>
      <c r="N5036" s="67">
        <v>1.04</v>
      </c>
      <c r="O5036" s="66">
        <v>0.17</v>
      </c>
      <c r="P5036" s="67">
        <v>0.87</v>
      </c>
      <c r="Q5036" s="67">
        <v>7.94</v>
      </c>
      <c r="R5036" s="46"/>
      <c r="S5036" s="46"/>
      <c r="T5036" s="46"/>
      <c r="U5036" s="46"/>
      <c r="V5036" s="46"/>
      <c r="W5036" s="46"/>
      <c r="X5036" s="28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</row>
    <row r="5037" spans="1:47" s="73" customFormat="1" ht="14" customHeight="1" x14ac:dyDescent="0.2">
      <c r="A5037" s="46">
        <v>5035</v>
      </c>
      <c r="B5037" s="63">
        <v>-81.231633333333335</v>
      </c>
      <c r="C5037" s="63">
        <v>25.167316666666668</v>
      </c>
      <c r="D5037" s="71">
        <v>62</v>
      </c>
      <c r="E5037" s="72">
        <v>0</v>
      </c>
      <c r="F5037" s="69">
        <v>40053</v>
      </c>
      <c r="G5037" s="65">
        <v>3.2638888888888891E-2</v>
      </c>
      <c r="H5037" s="66">
        <v>30.801000000000002</v>
      </c>
      <c r="I5037" s="66">
        <v>37.313000000000002</v>
      </c>
      <c r="J5037" s="67">
        <v>1.1492854988378398</v>
      </c>
      <c r="K5037" s="67">
        <v>0.40070645016568529</v>
      </c>
      <c r="L5037" s="66">
        <v>0</v>
      </c>
      <c r="M5037" s="66">
        <v>0.2</v>
      </c>
      <c r="N5037" s="67">
        <v>0.63</v>
      </c>
      <c r="O5037" s="66">
        <v>0.11</v>
      </c>
      <c r="P5037" s="67">
        <v>0.52</v>
      </c>
      <c r="Q5037" s="67">
        <v>12.01</v>
      </c>
      <c r="R5037" s="46"/>
      <c r="S5037" s="46"/>
      <c r="T5037" s="46"/>
      <c r="U5037" s="46"/>
      <c r="V5037" s="46"/>
      <c r="W5037" s="46"/>
      <c r="X5037" s="28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</row>
    <row r="5038" spans="1:47" s="73" customFormat="1" ht="14" customHeight="1" x14ac:dyDescent="0.2">
      <c r="A5038" s="46">
        <v>5036</v>
      </c>
      <c r="B5038" s="63">
        <v>-81.201666666666668</v>
      </c>
      <c r="C5038" s="63">
        <v>25.167149999999999</v>
      </c>
      <c r="D5038" s="71">
        <v>63</v>
      </c>
      <c r="E5038" s="72">
        <v>0</v>
      </c>
      <c r="F5038" s="69">
        <v>40053</v>
      </c>
      <c r="G5038" s="65">
        <v>4.027777777777778E-2</v>
      </c>
      <c r="H5038" s="66">
        <v>30.864999999999998</v>
      </c>
      <c r="I5038" s="66">
        <v>37.081000000000003</v>
      </c>
      <c r="J5038" s="67">
        <v>0.95689594829978386</v>
      </c>
      <c r="K5038" s="67">
        <v>0.35627095556003607</v>
      </c>
      <c r="L5038" s="66">
        <v>0</v>
      </c>
      <c r="M5038" s="66">
        <v>0.46</v>
      </c>
      <c r="N5038" s="67">
        <v>0.65</v>
      </c>
      <c r="O5038" s="66">
        <v>0.16</v>
      </c>
      <c r="P5038" s="67">
        <v>0.49</v>
      </c>
      <c r="Q5038" s="67">
        <v>24.73</v>
      </c>
      <c r="R5038" s="46"/>
      <c r="S5038" s="46"/>
      <c r="T5038" s="46"/>
      <c r="U5038" s="46"/>
      <c r="V5038" s="46"/>
      <c r="W5038" s="46"/>
      <c r="X5038" s="28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</row>
    <row r="5039" spans="1:47" s="73" customFormat="1" ht="14" customHeight="1" x14ac:dyDescent="0.2">
      <c r="A5039" s="46">
        <v>5037</v>
      </c>
      <c r="B5039" s="63">
        <v>-81.159166666666664</v>
      </c>
      <c r="C5039" s="63">
        <v>25.164833333333334</v>
      </c>
      <c r="D5039" s="71">
        <v>64</v>
      </c>
      <c r="E5039" s="72">
        <v>0</v>
      </c>
      <c r="F5039" s="69">
        <v>40053</v>
      </c>
      <c r="G5039" s="65">
        <v>5.2083333333333336E-2</v>
      </c>
      <c r="H5039" s="66">
        <v>30.742000000000001</v>
      </c>
      <c r="I5039" s="66">
        <v>37.1</v>
      </c>
      <c r="J5039" s="67">
        <v>1.4544986807636398</v>
      </c>
      <c r="K5039" s="67">
        <v>0.65082002763984836</v>
      </c>
      <c r="L5039" s="66">
        <v>0.11</v>
      </c>
      <c r="M5039" s="66">
        <v>0.55000000000000004</v>
      </c>
      <c r="N5039" s="67">
        <v>1.37</v>
      </c>
      <c r="O5039" s="66">
        <v>0.43</v>
      </c>
      <c r="P5039" s="67">
        <v>0.94</v>
      </c>
      <c r="Q5039" s="67">
        <v>32.67</v>
      </c>
      <c r="R5039" s="46"/>
      <c r="S5039" s="46"/>
      <c r="T5039" s="46"/>
      <c r="U5039" s="46"/>
      <c r="V5039" s="46"/>
      <c r="W5039" s="46"/>
      <c r="X5039" s="28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</row>
    <row r="5040" spans="1:47" s="73" customFormat="1" ht="14" customHeight="1" x14ac:dyDescent="0.2">
      <c r="A5040" s="46">
        <v>5038</v>
      </c>
      <c r="B5040" s="63">
        <v>-81.095216666666673</v>
      </c>
      <c r="C5040" s="63">
        <v>25.101199999999999</v>
      </c>
      <c r="D5040" s="71">
        <v>65</v>
      </c>
      <c r="E5040" s="72">
        <v>0</v>
      </c>
      <c r="F5040" s="69">
        <v>40053</v>
      </c>
      <c r="G5040" s="65">
        <v>8.7499999999999994E-2</v>
      </c>
      <c r="H5040" s="66">
        <v>31.32</v>
      </c>
      <c r="I5040" s="66">
        <v>38.371000000000002</v>
      </c>
      <c r="J5040" s="67">
        <v>2.2811703381084163</v>
      </c>
      <c r="K5040" s="67">
        <v>1.3195648889478955</v>
      </c>
      <c r="L5040" s="66">
        <v>0.66</v>
      </c>
      <c r="M5040" s="66">
        <v>0.53</v>
      </c>
      <c r="N5040" s="67">
        <v>1.1399999999999999</v>
      </c>
      <c r="O5040" s="66">
        <v>0.32</v>
      </c>
      <c r="P5040" s="67">
        <v>0.82</v>
      </c>
      <c r="Q5040" s="67">
        <v>31.71</v>
      </c>
      <c r="R5040" s="46"/>
      <c r="S5040" s="46"/>
      <c r="T5040" s="46"/>
      <c r="U5040" s="46"/>
      <c r="V5040" s="46"/>
      <c r="W5040" s="46"/>
      <c r="X5040" s="28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</row>
    <row r="5041" spans="1:47" s="73" customFormat="1" ht="14" customHeight="1" x14ac:dyDescent="0.2">
      <c r="A5041" s="46">
        <v>5039</v>
      </c>
      <c r="B5041" s="63">
        <v>-81.107916666666668</v>
      </c>
      <c r="C5041" s="63">
        <v>25.069833333333332</v>
      </c>
      <c r="D5041" s="71">
        <v>66</v>
      </c>
      <c r="E5041" s="72">
        <v>0</v>
      </c>
      <c r="F5041" s="69">
        <v>40053</v>
      </c>
      <c r="G5041" s="65">
        <v>9.7916666666666666E-2</v>
      </c>
      <c r="H5041" s="66">
        <v>31.164000000000001</v>
      </c>
      <c r="I5041" s="66">
        <v>37.993000000000002</v>
      </c>
      <c r="J5041" s="67">
        <v>1.9432607555441281</v>
      </c>
      <c r="K5041" s="67">
        <v>1.076911237485358</v>
      </c>
      <c r="L5041" s="66">
        <v>0</v>
      </c>
      <c r="M5041" s="66">
        <v>0.47</v>
      </c>
      <c r="N5041" s="67">
        <v>1.46</v>
      </c>
      <c r="O5041" s="66">
        <v>0.56999999999999995</v>
      </c>
      <c r="P5041" s="67">
        <v>0.89</v>
      </c>
      <c r="Q5041" s="67">
        <v>24.66</v>
      </c>
      <c r="R5041" s="46"/>
      <c r="S5041" s="46"/>
      <c r="T5041" s="46"/>
      <c r="U5041" s="46"/>
      <c r="V5041" s="46"/>
      <c r="W5041" s="46"/>
      <c r="X5041" s="28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</row>
    <row r="5042" spans="1:47" s="73" customFormat="1" ht="14" customHeight="1" x14ac:dyDescent="0.2">
      <c r="A5042" s="46">
        <v>5040</v>
      </c>
      <c r="B5042" s="63">
        <v>-81.126083333333327</v>
      </c>
      <c r="C5042" s="63">
        <v>25.031916666666667</v>
      </c>
      <c r="D5042" s="71">
        <v>67</v>
      </c>
      <c r="E5042" s="72">
        <v>0</v>
      </c>
      <c r="F5042" s="69">
        <v>40053</v>
      </c>
      <c r="G5042" s="65">
        <v>0.11041666666666666</v>
      </c>
      <c r="H5042" s="66">
        <v>31.094000000000001</v>
      </c>
      <c r="I5042" s="66">
        <v>37.829000000000001</v>
      </c>
      <c r="J5042" s="67">
        <v>1.6742521717502159</v>
      </c>
      <c r="K5042" s="67">
        <v>1.0520329936048771</v>
      </c>
      <c r="L5042" s="66">
        <v>0.28000000000000003</v>
      </c>
      <c r="M5042" s="66">
        <v>0.16</v>
      </c>
      <c r="N5042" s="67">
        <v>1.05</v>
      </c>
      <c r="O5042" s="66">
        <v>0.35</v>
      </c>
      <c r="P5042" s="67">
        <v>0.7</v>
      </c>
      <c r="Q5042" s="67">
        <v>6.08</v>
      </c>
      <c r="R5042" s="46"/>
      <c r="S5042" s="46"/>
      <c r="T5042" s="46"/>
      <c r="U5042" s="46"/>
      <c r="V5042" s="46"/>
      <c r="W5042" s="46"/>
      <c r="X5042" s="28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</row>
    <row r="5043" spans="1:47" s="73" customFormat="1" ht="14" customHeight="1" x14ac:dyDescent="0.2">
      <c r="A5043" s="46">
        <v>5041</v>
      </c>
      <c r="B5043" s="63">
        <v>-81.167316666666665</v>
      </c>
      <c r="C5043" s="63">
        <v>24.931049999999999</v>
      </c>
      <c r="D5043" s="71">
        <v>68</v>
      </c>
      <c r="E5043" s="72">
        <v>0</v>
      </c>
      <c r="F5043" s="69">
        <v>40053</v>
      </c>
      <c r="G5043" s="65">
        <v>0.14374999999999999</v>
      </c>
      <c r="H5043" s="66">
        <v>31.539666666666665</v>
      </c>
      <c r="I5043" s="66">
        <v>37.571999999999996</v>
      </c>
      <c r="J5043" s="67">
        <v>0.78513459902292004</v>
      </c>
      <c r="K5043" s="67">
        <v>0.52318391808592635</v>
      </c>
      <c r="L5043" s="66">
        <v>0.02</v>
      </c>
      <c r="M5043" s="66">
        <v>0</v>
      </c>
      <c r="N5043" s="67">
        <v>1</v>
      </c>
      <c r="O5043" s="66">
        <v>0.28000000000000003</v>
      </c>
      <c r="P5043" s="67">
        <v>0.72</v>
      </c>
      <c r="Q5043" s="67">
        <v>0.95</v>
      </c>
      <c r="R5043" s="46"/>
      <c r="S5043" s="46"/>
      <c r="T5043" s="46"/>
      <c r="U5043" s="46"/>
      <c r="V5043" s="46"/>
      <c r="W5043" s="46"/>
      <c r="X5043" s="28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</row>
    <row r="5044" spans="1:47" s="73" customFormat="1" ht="14" customHeight="1" x14ac:dyDescent="0.2">
      <c r="A5044" s="46">
        <v>5042</v>
      </c>
      <c r="B5044" s="63">
        <v>-81.091883333333328</v>
      </c>
      <c r="C5044" s="63">
        <v>24.92625</v>
      </c>
      <c r="D5044" s="71">
        <v>69</v>
      </c>
      <c r="E5044" s="72">
        <v>0</v>
      </c>
      <c r="F5044" s="69">
        <v>40053</v>
      </c>
      <c r="G5044" s="65">
        <v>0.17013888888888887</v>
      </c>
      <c r="H5044" s="66">
        <v>31.531000000000002</v>
      </c>
      <c r="I5044" s="66">
        <v>38.029000000000003</v>
      </c>
      <c r="J5044" s="67">
        <v>0.73756344101241589</v>
      </c>
      <c r="K5044" s="67">
        <v>0.37085236082552342</v>
      </c>
      <c r="L5044" s="66">
        <v>0</v>
      </c>
      <c r="M5044" s="66">
        <v>0.11</v>
      </c>
      <c r="N5044" s="67">
        <v>0.8</v>
      </c>
      <c r="O5044" s="66">
        <v>0.22</v>
      </c>
      <c r="P5044" s="67">
        <v>0.57999999999999996</v>
      </c>
      <c r="Q5044" s="67">
        <v>7.04</v>
      </c>
      <c r="R5044" s="46"/>
      <c r="S5044" s="46"/>
      <c r="T5044" s="46"/>
      <c r="U5044" s="46"/>
      <c r="V5044" s="46"/>
      <c r="W5044" s="46"/>
      <c r="X5044" s="28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</row>
    <row r="5045" spans="1:47" s="73" customFormat="1" ht="14" customHeight="1" x14ac:dyDescent="0.2">
      <c r="A5045" s="46">
        <v>5043</v>
      </c>
      <c r="B5045" s="63">
        <v>-81.025000000000006</v>
      </c>
      <c r="C5045" s="63">
        <v>24.929966666666665</v>
      </c>
      <c r="D5045" s="71">
        <v>70</v>
      </c>
      <c r="E5045" s="72">
        <v>0</v>
      </c>
      <c r="F5045" s="69">
        <v>40053</v>
      </c>
      <c r="G5045" s="65">
        <v>0.19513888888888889</v>
      </c>
      <c r="H5045" s="66">
        <v>31.581000000000003</v>
      </c>
      <c r="I5045" s="66">
        <v>38.456000000000003</v>
      </c>
      <c r="J5045" s="67">
        <v>0.57632668421575195</v>
      </c>
      <c r="K5045" s="67">
        <v>0.23596457298580673</v>
      </c>
      <c r="L5045" s="66">
        <v>0.14000000000000001</v>
      </c>
      <c r="M5045" s="66">
        <v>0.86</v>
      </c>
      <c r="N5045" s="67">
        <v>1.2</v>
      </c>
      <c r="O5045" s="66">
        <v>0.36</v>
      </c>
      <c r="P5045" s="67">
        <v>0.84</v>
      </c>
      <c r="Q5045" s="67">
        <v>50.93</v>
      </c>
      <c r="R5045" s="46"/>
      <c r="S5045" s="46"/>
      <c r="T5045" s="46"/>
      <c r="U5045" s="46"/>
      <c r="V5045" s="46"/>
      <c r="W5045" s="46"/>
      <c r="X5045" s="28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</row>
    <row r="5046" spans="1:47" s="73" customFormat="1" ht="14" customHeight="1" x14ac:dyDescent="0.2">
      <c r="A5046" s="46">
        <v>5044</v>
      </c>
      <c r="B5046" s="63">
        <v>-80.967316666666662</v>
      </c>
      <c r="C5046" s="63">
        <v>24.930083333333332</v>
      </c>
      <c r="D5046" s="71">
        <v>71</v>
      </c>
      <c r="E5046" s="72">
        <v>0</v>
      </c>
      <c r="F5046" s="64">
        <v>40053</v>
      </c>
      <c r="G5046" s="65">
        <v>0.21111111111111111</v>
      </c>
      <c r="H5046" s="66">
        <v>31.6</v>
      </c>
      <c r="I5046" s="66">
        <v>38.843000000000004</v>
      </c>
      <c r="J5046" s="67">
        <v>0.81249853947144002</v>
      </c>
      <c r="K5046" s="67">
        <v>0.32948301679631575</v>
      </c>
      <c r="L5046" s="67">
        <v>0.12</v>
      </c>
      <c r="M5046" s="67">
        <v>1.2</v>
      </c>
      <c r="N5046" s="67">
        <v>0.74</v>
      </c>
      <c r="O5046" s="67">
        <v>0.23</v>
      </c>
      <c r="P5046" s="67">
        <v>0.51</v>
      </c>
      <c r="Q5046" s="67">
        <v>64.55</v>
      </c>
      <c r="R5046" s="46"/>
      <c r="S5046" s="46"/>
      <c r="T5046" s="46"/>
      <c r="U5046" s="46"/>
      <c r="V5046" s="46"/>
      <c r="W5046" s="46"/>
      <c r="X5046" s="28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</row>
    <row r="5047" spans="1:47" s="73" customFormat="1" ht="14" customHeight="1" x14ac:dyDescent="0.2">
      <c r="A5047" s="46">
        <v>5045</v>
      </c>
      <c r="B5047" s="63">
        <v>-80.126076666666663</v>
      </c>
      <c r="C5047" s="63">
        <v>25.645994999999999</v>
      </c>
      <c r="D5047" s="71">
        <v>1</v>
      </c>
      <c r="E5047" s="72">
        <v>0</v>
      </c>
      <c r="F5047" s="69">
        <v>40112</v>
      </c>
      <c r="G5047" s="65">
        <v>0.49652777777777773</v>
      </c>
      <c r="H5047" s="66">
        <v>26.71</v>
      </c>
      <c r="I5047" s="66">
        <v>35.215500000000006</v>
      </c>
      <c r="J5047" s="67">
        <v>0.5809575049070399</v>
      </c>
      <c r="K5047" s="67">
        <v>0.1888171300167511</v>
      </c>
      <c r="L5047" s="67">
        <v>0.154</v>
      </c>
      <c r="M5047" s="67">
        <v>0</v>
      </c>
      <c r="N5047" s="67">
        <v>0.98899999999999999</v>
      </c>
      <c r="O5047" s="67">
        <v>9.8000000000000004E-2</v>
      </c>
      <c r="P5047" s="67">
        <v>0.89100000000000001</v>
      </c>
      <c r="Q5047" s="67">
        <v>0</v>
      </c>
      <c r="R5047" s="46"/>
      <c r="S5047" s="46"/>
      <c r="T5047" s="46"/>
      <c r="U5047" s="46"/>
      <c r="V5047" s="46"/>
      <c r="W5047" s="46"/>
      <c r="X5047" s="28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</row>
    <row r="5048" spans="1:47" s="73" customFormat="1" ht="14" customHeight="1" x14ac:dyDescent="0.2">
      <c r="A5048" s="46">
        <v>5046</v>
      </c>
      <c r="B5048" s="63">
        <v>-80.10423333333334</v>
      </c>
      <c r="C5048" s="63">
        <v>25.641266666666699</v>
      </c>
      <c r="D5048" s="71">
        <v>2</v>
      </c>
      <c r="E5048" s="72">
        <v>0</v>
      </c>
      <c r="F5048" s="69">
        <v>40112</v>
      </c>
      <c r="G5048" s="65">
        <v>0.51249999999999996</v>
      </c>
      <c r="H5048" s="66">
        <v>26.881</v>
      </c>
      <c r="I5048" s="66">
        <v>35.36</v>
      </c>
      <c r="J5048" s="67">
        <v>0.46013518323434394</v>
      </c>
      <c r="K5048" s="67">
        <v>0.15822060392827506</v>
      </c>
      <c r="L5048" s="67">
        <v>0.13700000000000001</v>
      </c>
      <c r="M5048" s="67">
        <v>0</v>
      </c>
      <c r="N5048" s="67">
        <v>0.997</v>
      </c>
      <c r="O5048" s="67">
        <v>4.8000000000000001E-2</v>
      </c>
      <c r="P5048" s="67">
        <v>0.94899999999999995</v>
      </c>
      <c r="Q5048" s="67">
        <v>0</v>
      </c>
      <c r="R5048" s="46"/>
      <c r="S5048" s="46"/>
      <c r="T5048" s="46"/>
      <c r="U5048" s="46"/>
      <c r="V5048" s="46"/>
      <c r="W5048" s="46"/>
      <c r="X5048" s="28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</row>
    <row r="5049" spans="1:47" s="73" customFormat="1" ht="14" customHeight="1" x14ac:dyDescent="0.2">
      <c r="A5049" s="46">
        <v>5047</v>
      </c>
      <c r="B5049" s="63">
        <v>-80.084716666666665</v>
      </c>
      <c r="C5049" s="63">
        <v>25.648099999999999</v>
      </c>
      <c r="D5049" s="71">
        <v>3</v>
      </c>
      <c r="E5049" s="72">
        <v>0</v>
      </c>
      <c r="F5049" s="69">
        <v>40112</v>
      </c>
      <c r="G5049" s="65">
        <v>0.52222222222222225</v>
      </c>
      <c r="H5049" s="66">
        <v>28.478333333333335</v>
      </c>
      <c r="I5049" s="66">
        <v>35.987333333333332</v>
      </c>
      <c r="J5049" s="67">
        <v>0.32373646469095196</v>
      </c>
      <c r="K5049" s="67">
        <v>0.10031089960572943</v>
      </c>
      <c r="L5049" s="67">
        <v>0</v>
      </c>
      <c r="M5049" s="67">
        <v>0</v>
      </c>
      <c r="N5049" s="67">
        <v>0.80700000000000005</v>
      </c>
      <c r="O5049" s="67">
        <v>1.2999999999999999E-2</v>
      </c>
      <c r="P5049" s="67">
        <v>0.79400000000000004</v>
      </c>
      <c r="Q5049" s="67">
        <v>0</v>
      </c>
      <c r="R5049" s="79"/>
      <c r="S5049" s="79"/>
      <c r="T5049" s="79"/>
      <c r="U5049" s="79"/>
      <c r="V5049" s="79"/>
      <c r="W5049" s="79"/>
      <c r="X5049" s="79"/>
      <c r="Y5049" s="79"/>
      <c r="Z5049" s="79"/>
      <c r="AA5049" s="79"/>
      <c r="AB5049" s="79"/>
      <c r="AC5049" s="79"/>
      <c r="AD5049" s="79"/>
      <c r="AE5049" s="79"/>
      <c r="AF5049" s="79"/>
      <c r="AG5049" s="79"/>
      <c r="AH5049" s="79"/>
      <c r="AI5049" s="79"/>
      <c r="AJ5049" s="79"/>
      <c r="AK5049" s="79"/>
      <c r="AL5049" s="79"/>
      <c r="AM5049" s="79"/>
      <c r="AN5049" s="79"/>
      <c r="AO5049" s="79"/>
      <c r="AP5049" s="79"/>
      <c r="AQ5049" s="79"/>
      <c r="AR5049" s="79"/>
      <c r="AS5049" s="79"/>
      <c r="AT5049" s="79"/>
      <c r="AU5049" s="79"/>
    </row>
    <row r="5050" spans="1:47" s="73" customFormat="1" ht="14" customHeight="1" x14ac:dyDescent="0.2">
      <c r="A5050" s="46">
        <v>5048</v>
      </c>
      <c r="B5050" s="63">
        <v>-80.378066666666669</v>
      </c>
      <c r="C5050" s="63">
        <v>25.103883333333332</v>
      </c>
      <c r="D5050" s="71">
        <v>4</v>
      </c>
      <c r="E5050" s="72">
        <v>0</v>
      </c>
      <c r="F5050" s="69">
        <v>40112</v>
      </c>
      <c r="G5050" s="65">
        <v>0.71250000000000002</v>
      </c>
      <c r="H5050" s="66">
        <v>26.533000000000001</v>
      </c>
      <c r="I5050" s="66">
        <v>36.126999999999995</v>
      </c>
      <c r="J5050" s="67">
        <v>0.41256402522383995</v>
      </c>
      <c r="K5050" s="67">
        <v>0.13008233805819297</v>
      </c>
      <c r="L5050" s="67">
        <v>4.1000000000000002E-2</v>
      </c>
      <c r="M5050" s="67">
        <v>0</v>
      </c>
      <c r="N5050" s="67">
        <v>0.86599999999999999</v>
      </c>
      <c r="O5050" s="67">
        <v>6.5000000000000002E-2</v>
      </c>
      <c r="P5050" s="67">
        <v>0.80099999999999993</v>
      </c>
      <c r="Q5050" s="67">
        <v>0</v>
      </c>
    </row>
    <row r="5051" spans="1:47" s="73" customFormat="1" ht="14" customHeight="1" x14ac:dyDescent="0.2">
      <c r="A5051" s="46">
        <v>5049</v>
      </c>
      <c r="B5051" s="63">
        <v>-80.35496666666667</v>
      </c>
      <c r="C5051" s="63">
        <v>25.094049999999999</v>
      </c>
      <c r="D5051" s="71">
        <v>5</v>
      </c>
      <c r="E5051" s="72">
        <v>0</v>
      </c>
      <c r="F5051" s="69">
        <v>40112</v>
      </c>
      <c r="G5051" s="65">
        <v>0.72291666666666676</v>
      </c>
      <c r="H5051" s="66">
        <v>26.797333333333338</v>
      </c>
      <c r="I5051" s="66">
        <v>36.335333333333331</v>
      </c>
      <c r="J5051" s="67">
        <v>0.53843815128703199</v>
      </c>
      <c r="K5051" s="67">
        <v>0.10788909790043411</v>
      </c>
      <c r="L5051" s="67">
        <v>4.1000000000000002E-2</v>
      </c>
      <c r="M5051" s="67">
        <v>0</v>
      </c>
      <c r="N5051" s="67">
        <v>0.80900000000000005</v>
      </c>
      <c r="O5051" s="67">
        <v>3.7999999999999999E-2</v>
      </c>
      <c r="P5051" s="67">
        <v>0.77100000000000002</v>
      </c>
      <c r="Q5051" s="67">
        <v>0</v>
      </c>
    </row>
    <row r="5052" spans="1:47" s="73" customFormat="1" ht="14" customHeight="1" x14ac:dyDescent="0.2">
      <c r="A5052" s="46">
        <v>5050</v>
      </c>
      <c r="B5052" s="63">
        <v>-80.330616666666671</v>
      </c>
      <c r="C5052" s="63">
        <v>25.079033333333335</v>
      </c>
      <c r="D5052" s="71">
        <v>5.5</v>
      </c>
      <c r="E5052" s="72">
        <v>0</v>
      </c>
      <c r="F5052" s="69">
        <v>40112</v>
      </c>
      <c r="G5052" s="65">
        <v>0.73888888888888893</v>
      </c>
      <c r="H5052" s="66">
        <v>28.471</v>
      </c>
      <c r="I5052" s="66">
        <v>36.098999999999997</v>
      </c>
      <c r="J5052" s="67">
        <v>0.43656009607869595</v>
      </c>
      <c r="K5052" s="67">
        <v>0.13144705943919832</v>
      </c>
      <c r="L5052" s="67">
        <v>0</v>
      </c>
      <c r="M5052" s="67">
        <v>0</v>
      </c>
      <c r="N5052" s="67">
        <v>0.78500000000000003</v>
      </c>
      <c r="O5052" s="67">
        <v>0.02</v>
      </c>
      <c r="P5052" s="67">
        <v>0.76500000000000001</v>
      </c>
      <c r="Q5052" s="67">
        <v>0</v>
      </c>
    </row>
    <row r="5053" spans="1:47" s="79" customFormat="1" ht="14" customHeight="1" x14ac:dyDescent="0.2">
      <c r="A5053" s="46">
        <v>5051</v>
      </c>
      <c r="B5053" s="63">
        <v>-80.315883333333332</v>
      </c>
      <c r="C5053" s="63">
        <v>25.066849999999999</v>
      </c>
      <c r="D5053" s="71">
        <v>6</v>
      </c>
      <c r="E5053" s="72">
        <v>0</v>
      </c>
      <c r="F5053" s="69">
        <v>40112</v>
      </c>
      <c r="G5053" s="65">
        <v>0.75</v>
      </c>
      <c r="H5053" s="66">
        <v>28.549666666666667</v>
      </c>
      <c r="I5053" s="66">
        <v>36.023000000000003</v>
      </c>
      <c r="J5053" s="67">
        <v>0.34394368225293598</v>
      </c>
      <c r="K5053" s="67">
        <v>9.0173408372690445E-2</v>
      </c>
      <c r="L5053" s="67">
        <v>5.3999999999999999E-2</v>
      </c>
      <c r="M5053" s="67">
        <v>0</v>
      </c>
      <c r="N5053" s="67">
        <v>0.8</v>
      </c>
      <c r="O5053" s="67">
        <v>0</v>
      </c>
      <c r="P5053" s="67">
        <v>0.8</v>
      </c>
      <c r="Q5053" s="67">
        <v>0</v>
      </c>
      <c r="R5053" s="73"/>
      <c r="S5053" s="73"/>
      <c r="T5053" s="73"/>
      <c r="U5053" s="73"/>
      <c r="V5053" s="73"/>
      <c r="W5053" s="73"/>
      <c r="X5053" s="73"/>
      <c r="Y5053" s="73"/>
      <c r="Z5053" s="73"/>
      <c r="AA5053" s="73"/>
      <c r="AB5053" s="73"/>
      <c r="AC5053" s="73"/>
      <c r="AD5053" s="73"/>
      <c r="AE5053" s="73"/>
      <c r="AF5053" s="73"/>
      <c r="AG5053" s="73"/>
      <c r="AH5053" s="73"/>
      <c r="AI5053" s="73"/>
      <c r="AJ5053" s="73"/>
      <c r="AK5053" s="73"/>
      <c r="AL5053" s="73"/>
      <c r="AM5053" s="73"/>
      <c r="AN5053" s="73"/>
      <c r="AO5053" s="73"/>
      <c r="AP5053" s="73"/>
      <c r="AQ5053" s="73"/>
      <c r="AR5053" s="73"/>
      <c r="AS5053" s="73"/>
      <c r="AT5053" s="73"/>
      <c r="AU5053" s="73"/>
    </row>
    <row r="5054" spans="1:47" s="79" customFormat="1" ht="14" customHeight="1" x14ac:dyDescent="0.2">
      <c r="A5054" s="46">
        <v>5052</v>
      </c>
      <c r="B5054" s="63">
        <v>-80.288550000000001</v>
      </c>
      <c r="C5054" s="63">
        <v>25.050133333333335</v>
      </c>
      <c r="D5054" s="71">
        <v>6.5</v>
      </c>
      <c r="E5054" s="72">
        <v>0</v>
      </c>
      <c r="F5054" s="69">
        <v>40112</v>
      </c>
      <c r="G5054" s="65">
        <v>0.7680555555555556</v>
      </c>
      <c r="H5054" s="66">
        <v>28.760666666666669</v>
      </c>
      <c r="I5054" s="66">
        <v>35.985333333333337</v>
      </c>
      <c r="J5054" s="67">
        <v>0.18635545084940802</v>
      </c>
      <c r="K5054" s="67">
        <v>5.4820710609273335E-2</v>
      </c>
      <c r="L5054" s="67">
        <v>1.008</v>
      </c>
      <c r="M5054" s="67">
        <v>3.6999999999999998E-2</v>
      </c>
      <c r="N5054" s="67">
        <v>1.1930000000000001</v>
      </c>
      <c r="O5054" s="67">
        <v>9.0999999999999998E-2</v>
      </c>
      <c r="P5054" s="67">
        <v>1.1020000000000001</v>
      </c>
      <c r="Q5054" s="67">
        <v>0</v>
      </c>
      <c r="R5054" s="73"/>
      <c r="S5054" s="73"/>
      <c r="T5054" s="73"/>
      <c r="U5054" s="73"/>
      <c r="V5054" s="73"/>
      <c r="W5054" s="73"/>
      <c r="X5054" s="73"/>
      <c r="Y5054" s="73"/>
      <c r="Z5054" s="73"/>
      <c r="AA5054" s="73"/>
      <c r="AB5054" s="73"/>
      <c r="AC5054" s="73"/>
      <c r="AD5054" s="73"/>
      <c r="AE5054" s="73"/>
      <c r="AF5054" s="73"/>
      <c r="AG5054" s="73"/>
      <c r="AH5054" s="73"/>
      <c r="AI5054" s="73"/>
      <c r="AJ5054" s="73"/>
      <c r="AK5054" s="73"/>
      <c r="AL5054" s="73"/>
      <c r="AM5054" s="73"/>
      <c r="AN5054" s="73"/>
      <c r="AO5054" s="73"/>
      <c r="AP5054" s="73"/>
      <c r="AQ5054" s="73"/>
      <c r="AR5054" s="73"/>
      <c r="AS5054" s="73"/>
      <c r="AT5054" s="73"/>
      <c r="AU5054" s="73"/>
    </row>
    <row r="5055" spans="1:47" s="73" customFormat="1" ht="14" customHeight="1" x14ac:dyDescent="0.2">
      <c r="A5055" s="46">
        <v>5053</v>
      </c>
      <c r="B5055" s="63">
        <v>-80.75366666666666</v>
      </c>
      <c r="C5055" s="63">
        <v>24.818016666666665</v>
      </c>
      <c r="D5055" s="71">
        <v>7</v>
      </c>
      <c r="E5055" s="72">
        <v>0</v>
      </c>
      <c r="F5055" s="69">
        <v>40112</v>
      </c>
      <c r="G5055" s="65">
        <v>0.92500000000000004</v>
      </c>
      <c r="H5055" s="66">
        <v>28.33666666666667</v>
      </c>
      <c r="I5055" s="66">
        <v>36.177666666666667</v>
      </c>
      <c r="J5055" s="67">
        <v>0.46981780831612791</v>
      </c>
      <c r="K5055" s="67">
        <v>0.25744020432989567</v>
      </c>
      <c r="L5055" s="67">
        <v>0</v>
      </c>
      <c r="M5055" s="67">
        <v>0</v>
      </c>
      <c r="N5055" s="67">
        <v>0.86699999999999999</v>
      </c>
      <c r="O5055" s="67">
        <v>8.5000000000000006E-2</v>
      </c>
      <c r="P5055" s="67">
        <v>0.78200000000000003</v>
      </c>
      <c r="Q5055" s="67">
        <v>0</v>
      </c>
    </row>
    <row r="5056" spans="1:47" s="73" customFormat="1" ht="14" customHeight="1" x14ac:dyDescent="0.2">
      <c r="A5056" s="46">
        <v>5054</v>
      </c>
      <c r="B5056" s="63">
        <v>-80.740466666666663</v>
      </c>
      <c r="C5056" s="63">
        <v>24.793633333333332</v>
      </c>
      <c r="D5056" s="71">
        <v>8</v>
      </c>
      <c r="E5056" s="72">
        <v>0</v>
      </c>
      <c r="F5056" s="69">
        <v>40112</v>
      </c>
      <c r="G5056" s="65">
        <v>0.9375</v>
      </c>
      <c r="H5056" s="66">
        <v>28.722000000000001</v>
      </c>
      <c r="I5056" s="66">
        <v>36.107999999999997</v>
      </c>
      <c r="J5056" s="67">
        <v>0.58432537450070399</v>
      </c>
      <c r="K5056" s="67">
        <v>0.30578870593442919</v>
      </c>
      <c r="L5056" s="67">
        <v>0</v>
      </c>
      <c r="M5056" s="67">
        <v>0</v>
      </c>
      <c r="N5056" s="67">
        <v>0.69499999999999995</v>
      </c>
      <c r="O5056" s="67">
        <v>1.2999999999999999E-2</v>
      </c>
      <c r="P5056" s="67">
        <v>0.68199999999999994</v>
      </c>
      <c r="Q5056" s="67">
        <v>0</v>
      </c>
    </row>
    <row r="5057" spans="1:17" s="73" customFormat="1" ht="14" customHeight="1" x14ac:dyDescent="0.2">
      <c r="A5057" s="46">
        <v>5055</v>
      </c>
      <c r="B5057" s="63">
        <v>-80.726900000000001</v>
      </c>
      <c r="C5057" s="63">
        <v>24.762983333333334</v>
      </c>
      <c r="D5057" s="71">
        <v>9</v>
      </c>
      <c r="E5057" s="72">
        <v>0</v>
      </c>
      <c r="F5057" s="69">
        <v>40112</v>
      </c>
      <c r="G5057" s="65">
        <v>0.95277777777777783</v>
      </c>
      <c r="H5057" s="66">
        <v>28.587333333333333</v>
      </c>
      <c r="I5057" s="66">
        <v>36.010333333333328</v>
      </c>
      <c r="J5057" s="67">
        <v>0.45073321395203192</v>
      </c>
      <c r="K5057" s="67">
        <v>0.13306227790877603</v>
      </c>
      <c r="L5057" s="67">
        <v>0</v>
      </c>
      <c r="M5057" s="67">
        <v>0</v>
      </c>
      <c r="N5057" s="67">
        <v>0.66900000000000004</v>
      </c>
      <c r="O5057" s="67">
        <v>4.0000000000000001E-3</v>
      </c>
      <c r="P5057" s="67">
        <v>0.66500000000000004</v>
      </c>
      <c r="Q5057" s="67">
        <v>0</v>
      </c>
    </row>
    <row r="5058" spans="1:17" s="73" customFormat="1" ht="14" customHeight="1" x14ac:dyDescent="0.2">
      <c r="A5058" s="46">
        <v>5056</v>
      </c>
      <c r="B5058" s="63">
        <v>-80.691649999999996</v>
      </c>
      <c r="C5058" s="63">
        <v>24.718233333333334</v>
      </c>
      <c r="D5058" s="71">
        <v>9.5</v>
      </c>
      <c r="E5058" s="72">
        <v>0</v>
      </c>
      <c r="F5058" s="69">
        <v>40112</v>
      </c>
      <c r="G5058" s="65">
        <v>0.99097222222222225</v>
      </c>
      <c r="H5058" s="66">
        <v>28.513333333333335</v>
      </c>
      <c r="I5058" s="66">
        <v>35.963999999999999</v>
      </c>
      <c r="J5058" s="67">
        <v>0.11703346837982399</v>
      </c>
      <c r="K5058" s="67">
        <v>4.7811681153274686E-2</v>
      </c>
      <c r="L5058" s="67">
        <v>0</v>
      </c>
      <c r="M5058" s="67">
        <v>0</v>
      </c>
      <c r="N5058" s="67">
        <v>0.67</v>
      </c>
      <c r="O5058" s="67">
        <v>0</v>
      </c>
      <c r="P5058" s="67">
        <v>0.67</v>
      </c>
      <c r="Q5058" s="67">
        <v>0</v>
      </c>
    </row>
    <row r="5059" spans="1:17" s="73" customFormat="1" ht="14" customHeight="1" x14ac:dyDescent="0.2">
      <c r="A5059" s="46">
        <v>5057</v>
      </c>
      <c r="B5059" s="63">
        <v>-80.860650000000007</v>
      </c>
      <c r="C5059" s="63">
        <v>24.786249999999999</v>
      </c>
      <c r="D5059" s="71">
        <v>10</v>
      </c>
      <c r="E5059" s="72">
        <v>0</v>
      </c>
      <c r="F5059" s="69">
        <v>40113</v>
      </c>
      <c r="G5059" s="65">
        <v>5.2777777777777778E-2</v>
      </c>
      <c r="H5059" s="66">
        <v>27.813333333333333</v>
      </c>
      <c r="I5059" s="66">
        <v>36.392333333333333</v>
      </c>
      <c r="J5059" s="67">
        <v>0.40709123713413586</v>
      </c>
      <c r="K5059" s="67">
        <v>0.27205586082915079</v>
      </c>
      <c r="L5059" s="67">
        <v>0.13100000000000001</v>
      </c>
      <c r="M5059" s="67">
        <v>0</v>
      </c>
      <c r="N5059" s="67">
        <v>0.8</v>
      </c>
      <c r="O5059" s="67">
        <v>0.13200000000000001</v>
      </c>
      <c r="P5059" s="67">
        <v>0.66800000000000004</v>
      </c>
      <c r="Q5059" s="67">
        <v>0</v>
      </c>
    </row>
    <row r="5060" spans="1:17" s="73" customFormat="1" ht="14" customHeight="1" x14ac:dyDescent="0.2">
      <c r="A5060" s="46">
        <v>5058</v>
      </c>
      <c r="B5060" s="63">
        <v>-80.848383333333331</v>
      </c>
      <c r="C5060" s="63">
        <v>24.754766666666665</v>
      </c>
      <c r="D5060" s="71">
        <v>11</v>
      </c>
      <c r="E5060" s="72">
        <v>0</v>
      </c>
      <c r="F5060" s="69">
        <v>40113</v>
      </c>
      <c r="G5060" s="65">
        <v>7.2222222222222229E-2</v>
      </c>
      <c r="H5060" s="66">
        <v>28.055</v>
      </c>
      <c r="I5060" s="66">
        <v>36.204999999999998</v>
      </c>
      <c r="J5060" s="67">
        <v>0.55148864596247993</v>
      </c>
      <c r="K5060" s="67">
        <v>0.35739739343155053</v>
      </c>
      <c r="L5060" s="67">
        <v>2.9000000000000001E-2</v>
      </c>
      <c r="M5060" s="67">
        <v>0</v>
      </c>
      <c r="N5060" s="67">
        <v>0.73599999999999999</v>
      </c>
      <c r="O5060" s="67">
        <v>2.7E-2</v>
      </c>
      <c r="P5060" s="67">
        <v>0.70899999999999996</v>
      </c>
      <c r="Q5060" s="67">
        <v>0</v>
      </c>
    </row>
    <row r="5061" spans="1:17" s="73" customFormat="1" ht="14" customHeight="1" x14ac:dyDescent="0.2">
      <c r="A5061" s="46">
        <v>5059</v>
      </c>
      <c r="B5061" s="63">
        <v>-80.832816666666673</v>
      </c>
      <c r="C5061" s="63">
        <v>24.713933333333333</v>
      </c>
      <c r="D5061" s="71">
        <v>12</v>
      </c>
      <c r="E5061" s="72">
        <v>0</v>
      </c>
      <c r="F5061" s="69">
        <v>40113</v>
      </c>
      <c r="G5061" s="65">
        <v>8.8888888888888892E-2</v>
      </c>
      <c r="H5061" s="66">
        <v>28.352999999999998</v>
      </c>
      <c r="I5061" s="66">
        <v>36.041666666666664</v>
      </c>
      <c r="J5061" s="67">
        <v>0.23069906716598393</v>
      </c>
      <c r="K5061" s="67">
        <v>0.1228602128280829</v>
      </c>
      <c r="L5061" s="67">
        <v>1.4350000000000001</v>
      </c>
      <c r="M5061" s="67">
        <v>0</v>
      </c>
      <c r="N5061" s="67">
        <v>0.92700000000000005</v>
      </c>
      <c r="O5061" s="67">
        <v>0.104</v>
      </c>
      <c r="P5061" s="67">
        <v>0.82300000000000006</v>
      </c>
      <c r="Q5061" s="67">
        <v>0</v>
      </c>
    </row>
    <row r="5062" spans="1:17" s="73" customFormat="1" ht="14" customHeight="1" x14ac:dyDescent="0.2">
      <c r="A5062" s="46">
        <v>5060</v>
      </c>
      <c r="B5062" s="63">
        <v>-81.031433333333339</v>
      </c>
      <c r="C5062" s="63">
        <v>24.700466666666667</v>
      </c>
      <c r="D5062" s="71">
        <v>13</v>
      </c>
      <c r="E5062" s="72">
        <v>0</v>
      </c>
      <c r="F5062" s="69">
        <v>40113</v>
      </c>
      <c r="G5062" s="65">
        <v>0.15555555555555556</v>
      </c>
      <c r="H5062" s="66">
        <v>27.949000000000002</v>
      </c>
      <c r="I5062" s="66">
        <v>36.369</v>
      </c>
      <c r="J5062" s="67">
        <v>0.8896788843262402</v>
      </c>
      <c r="K5062" s="67">
        <v>1.0118832629273629</v>
      </c>
      <c r="L5062" s="67">
        <v>1.4710000000000001</v>
      </c>
      <c r="M5062" s="67">
        <v>0</v>
      </c>
      <c r="N5062" s="67">
        <v>0.874</v>
      </c>
      <c r="O5062" s="67">
        <v>0.17100000000000001</v>
      </c>
      <c r="P5062" s="67">
        <v>0.70299999999999996</v>
      </c>
      <c r="Q5062" s="67">
        <v>0</v>
      </c>
    </row>
    <row r="5063" spans="1:17" s="73" customFormat="1" ht="14" customHeight="1" x14ac:dyDescent="0.2">
      <c r="A5063" s="46">
        <v>5061</v>
      </c>
      <c r="B5063" s="63">
        <v>-81.023533333333333</v>
      </c>
      <c r="C5063" s="63">
        <v>24.6751</v>
      </c>
      <c r="D5063" s="71">
        <v>14</v>
      </c>
      <c r="E5063" s="72">
        <v>0</v>
      </c>
      <c r="F5063" s="69">
        <v>40113</v>
      </c>
      <c r="G5063" s="65">
        <v>0.16597222222222222</v>
      </c>
      <c r="H5063" s="66">
        <v>28.023</v>
      </c>
      <c r="I5063" s="66">
        <v>36.173999999999999</v>
      </c>
      <c r="J5063" s="67">
        <v>0.39235680766185588</v>
      </c>
      <c r="K5063" s="67">
        <v>0.18646597983897917</v>
      </c>
      <c r="L5063" s="67">
        <v>0.27</v>
      </c>
      <c r="M5063" s="67">
        <v>0</v>
      </c>
      <c r="N5063" s="67">
        <v>0.70199999999999996</v>
      </c>
      <c r="O5063" s="67">
        <v>0</v>
      </c>
      <c r="P5063" s="67">
        <v>0.70199999999999996</v>
      </c>
      <c r="Q5063" s="67">
        <v>0</v>
      </c>
    </row>
    <row r="5064" spans="1:17" s="73" customFormat="1" ht="14" customHeight="1" x14ac:dyDescent="0.2">
      <c r="A5064" s="46">
        <v>5062</v>
      </c>
      <c r="B5064" s="63">
        <v>-81.015283333333329</v>
      </c>
      <c r="C5064" s="63">
        <v>24.644183333333334</v>
      </c>
      <c r="D5064" s="71">
        <v>15</v>
      </c>
      <c r="E5064" s="72">
        <v>0</v>
      </c>
      <c r="F5064" s="69">
        <v>40113</v>
      </c>
      <c r="G5064" s="65">
        <v>0.17361111111111113</v>
      </c>
      <c r="H5064" s="66">
        <v>28.388000000000002</v>
      </c>
      <c r="I5064" s="66">
        <v>36.033000000000001</v>
      </c>
      <c r="J5064" s="67">
        <v>0.23617185525568801</v>
      </c>
      <c r="K5064" s="67">
        <v>0.13715392456927081</v>
      </c>
      <c r="L5064" s="67">
        <v>1.833</v>
      </c>
      <c r="M5064" s="67">
        <v>0</v>
      </c>
      <c r="N5064" s="67">
        <v>0.82899999999999996</v>
      </c>
      <c r="O5064" s="67">
        <v>0.159</v>
      </c>
      <c r="P5064" s="67">
        <v>0.67</v>
      </c>
      <c r="Q5064" s="67">
        <v>0</v>
      </c>
    </row>
    <row r="5065" spans="1:17" s="73" customFormat="1" ht="14" customHeight="1" x14ac:dyDescent="0.2">
      <c r="A5065" s="46">
        <v>5063</v>
      </c>
      <c r="B5065" s="63">
        <v>-80.99048333333333</v>
      </c>
      <c r="C5065" s="63">
        <v>24.591833333333334</v>
      </c>
      <c r="D5065" s="71">
        <v>15.5</v>
      </c>
      <c r="E5065" s="72">
        <v>0</v>
      </c>
      <c r="F5065" s="69">
        <v>40113</v>
      </c>
      <c r="G5065" s="65">
        <v>0.19166666666666665</v>
      </c>
      <c r="H5065" s="66">
        <v>28.766000000000002</v>
      </c>
      <c r="I5065" s="66">
        <v>35.9</v>
      </c>
      <c r="J5065" s="67">
        <v>0.20586102891271202</v>
      </c>
      <c r="K5065" s="67">
        <v>0.23347740129088579</v>
      </c>
      <c r="L5065" s="67">
        <v>0.89700000000000002</v>
      </c>
      <c r="M5065" s="67">
        <v>0</v>
      </c>
      <c r="N5065" s="67">
        <v>0.80600000000000005</v>
      </c>
      <c r="O5065" s="67">
        <v>6.9000000000000006E-2</v>
      </c>
      <c r="P5065" s="67">
        <v>0.7370000000000001</v>
      </c>
      <c r="Q5065" s="67">
        <v>0</v>
      </c>
    </row>
    <row r="5066" spans="1:17" s="73" customFormat="1" ht="14" customHeight="1" x14ac:dyDescent="0.2">
      <c r="A5066" s="46">
        <v>5064</v>
      </c>
      <c r="B5066" s="63">
        <v>-81.205699999999993</v>
      </c>
      <c r="C5066" s="63">
        <v>24.675799999999999</v>
      </c>
      <c r="D5066" s="71">
        <v>16</v>
      </c>
      <c r="E5066" s="72">
        <v>0</v>
      </c>
      <c r="F5066" s="69">
        <v>40113</v>
      </c>
      <c r="G5066" s="65">
        <v>0.26041666666666669</v>
      </c>
      <c r="H5066" s="66">
        <v>27.594666666666665</v>
      </c>
      <c r="I5066" s="66">
        <v>36.720333333333336</v>
      </c>
      <c r="J5066" s="67">
        <v>0.56159225474347207</v>
      </c>
      <c r="K5066" s="67">
        <v>0.64453718776793301</v>
      </c>
      <c r="L5066" s="67">
        <v>1.4950000000000001</v>
      </c>
      <c r="M5066" s="67">
        <v>0</v>
      </c>
      <c r="N5066" s="67">
        <v>1.06</v>
      </c>
      <c r="O5066" s="67">
        <v>0.223</v>
      </c>
      <c r="P5066" s="67">
        <v>0.83700000000000008</v>
      </c>
      <c r="Q5066" s="67">
        <v>0</v>
      </c>
    </row>
    <row r="5067" spans="1:17" s="73" customFormat="1" ht="14" customHeight="1" x14ac:dyDescent="0.2">
      <c r="A5067" s="46">
        <v>5065</v>
      </c>
      <c r="B5067" s="63">
        <v>-81.199700000000007</v>
      </c>
      <c r="C5067" s="63">
        <v>24.636099999999999</v>
      </c>
      <c r="D5067" s="71">
        <v>17</v>
      </c>
      <c r="E5067" s="72">
        <v>0</v>
      </c>
      <c r="F5067" s="69">
        <v>40113</v>
      </c>
      <c r="G5067" s="65">
        <v>0.28333333333333333</v>
      </c>
      <c r="H5067" s="66">
        <v>27.972999999999999</v>
      </c>
      <c r="I5067" s="66">
        <v>36.287333333333329</v>
      </c>
      <c r="J5067" s="67">
        <v>0.31700072550362396</v>
      </c>
      <c r="K5067" s="67">
        <v>0.10033348790709409</v>
      </c>
      <c r="L5067" s="67">
        <v>1.833</v>
      </c>
      <c r="M5067" s="67">
        <v>0</v>
      </c>
      <c r="N5067" s="67">
        <v>0.83</v>
      </c>
      <c r="O5067" s="67">
        <v>0.17499999999999999</v>
      </c>
      <c r="P5067" s="67">
        <v>0.65500000000000003</v>
      </c>
      <c r="Q5067" s="67">
        <v>0</v>
      </c>
    </row>
    <row r="5068" spans="1:17" s="73" customFormat="1" ht="14" customHeight="1" x14ac:dyDescent="0.2">
      <c r="A5068" s="46">
        <v>5066</v>
      </c>
      <c r="B5068" s="63">
        <v>-81.185233333333329</v>
      </c>
      <c r="C5068" s="63">
        <v>24.600216666666668</v>
      </c>
      <c r="D5068" s="71">
        <v>18</v>
      </c>
      <c r="E5068" s="72">
        <v>0</v>
      </c>
      <c r="F5068" s="69">
        <v>40113</v>
      </c>
      <c r="G5068" s="65">
        <v>0.30555555555555552</v>
      </c>
      <c r="H5068" s="66">
        <v>28.599333333333334</v>
      </c>
      <c r="I5068" s="66">
        <v>35.935666666666663</v>
      </c>
      <c r="J5068" s="67">
        <v>0.15408003391012798</v>
      </c>
      <c r="K5068" s="67">
        <v>4.4330870052787172E-2</v>
      </c>
      <c r="L5068" s="67">
        <v>0.48099999999999998</v>
      </c>
      <c r="M5068" s="67">
        <v>0</v>
      </c>
      <c r="N5068" s="67">
        <v>0.73799999999999999</v>
      </c>
      <c r="O5068" s="67">
        <v>4.8000000000000001E-2</v>
      </c>
      <c r="P5068" s="67">
        <v>0.69</v>
      </c>
      <c r="Q5068" s="67">
        <v>0</v>
      </c>
    </row>
    <row r="5069" spans="1:17" s="73" customFormat="1" ht="14" customHeight="1" x14ac:dyDescent="0.2">
      <c r="A5069" s="46">
        <v>5067</v>
      </c>
      <c r="B5069" s="63">
        <v>-81.42</v>
      </c>
      <c r="C5069" s="63">
        <v>24.608750000000001</v>
      </c>
      <c r="D5069" s="71">
        <v>19</v>
      </c>
      <c r="E5069" s="72">
        <v>0</v>
      </c>
      <c r="F5069" s="69">
        <v>40113</v>
      </c>
      <c r="G5069" s="65">
        <v>0.3756944444444445</v>
      </c>
      <c r="H5069" s="66">
        <v>28.047333333333331</v>
      </c>
      <c r="I5069" s="66">
        <v>36.244999999999997</v>
      </c>
      <c r="J5069" s="67">
        <v>0.5152840478305919</v>
      </c>
      <c r="K5069" s="67">
        <v>0.33020001097378526</v>
      </c>
      <c r="L5069" s="67">
        <v>0.878</v>
      </c>
      <c r="M5069" s="67">
        <v>2.1000000000000001E-2</v>
      </c>
      <c r="N5069" s="67">
        <v>1.073</v>
      </c>
      <c r="O5069" s="67">
        <v>0.115</v>
      </c>
      <c r="P5069" s="67">
        <v>0.95799999999999996</v>
      </c>
      <c r="Q5069" s="67">
        <v>0</v>
      </c>
    </row>
    <row r="5070" spans="1:17" s="73" customFormat="1" ht="14" customHeight="1" x14ac:dyDescent="0.2">
      <c r="A5070" s="46">
        <v>5068</v>
      </c>
      <c r="B5070" s="63">
        <v>-81.418350000000004</v>
      </c>
      <c r="C5070" s="63">
        <v>24.576550000000001</v>
      </c>
      <c r="D5070" s="71">
        <v>20</v>
      </c>
      <c r="E5070" s="72">
        <v>0</v>
      </c>
      <c r="F5070" s="69">
        <v>40113</v>
      </c>
      <c r="G5070" s="65">
        <v>0.39583333333333331</v>
      </c>
      <c r="H5070" s="66">
        <v>28.198000000000004</v>
      </c>
      <c r="I5070" s="66">
        <v>36.192666666666668</v>
      </c>
      <c r="J5070" s="67">
        <v>0.41593189481750392</v>
      </c>
      <c r="K5070" s="67">
        <v>0.11925541192456976</v>
      </c>
      <c r="L5070" s="67">
        <v>1.359</v>
      </c>
      <c r="M5070" s="67">
        <v>0</v>
      </c>
      <c r="N5070" s="67">
        <v>0.75</v>
      </c>
      <c r="O5070" s="67">
        <v>6.9000000000000006E-2</v>
      </c>
      <c r="P5070" s="67">
        <v>0.68100000000000005</v>
      </c>
      <c r="Q5070" s="67">
        <v>0</v>
      </c>
    </row>
    <row r="5071" spans="1:17" s="73" customFormat="1" ht="14" customHeight="1" x14ac:dyDescent="0.2">
      <c r="A5071" s="46">
        <v>5069</v>
      </c>
      <c r="B5071" s="63">
        <v>-81.414183333333327</v>
      </c>
      <c r="C5071" s="63">
        <v>24.538166666666665</v>
      </c>
      <c r="D5071" s="71">
        <v>21</v>
      </c>
      <c r="E5071" s="72">
        <v>0</v>
      </c>
      <c r="F5071" s="69">
        <v>40113</v>
      </c>
      <c r="G5071" s="65">
        <v>0.4152777777777778</v>
      </c>
      <c r="H5071" s="66">
        <v>28.576666666666668</v>
      </c>
      <c r="I5071" s="66">
        <v>35.955999999999996</v>
      </c>
      <c r="J5071" s="67">
        <v>0.17260331667527998</v>
      </c>
      <c r="K5071" s="67">
        <v>7.429145479737008E-2</v>
      </c>
      <c r="L5071" s="67">
        <v>1.35</v>
      </c>
      <c r="M5071" s="67">
        <v>0</v>
      </c>
      <c r="N5071" s="67">
        <v>0.80200000000000005</v>
      </c>
      <c r="O5071" s="67">
        <v>0.106</v>
      </c>
      <c r="P5071" s="67">
        <v>0.69600000000000006</v>
      </c>
      <c r="Q5071" s="67">
        <v>0</v>
      </c>
    </row>
    <row r="5072" spans="1:17" s="73" customFormat="1" ht="14" customHeight="1" x14ac:dyDescent="0.2">
      <c r="A5072" s="46">
        <v>5070</v>
      </c>
      <c r="B5072" s="63">
        <v>-81.39255</v>
      </c>
      <c r="C5072" s="63">
        <v>24.488250000000001</v>
      </c>
      <c r="D5072" s="71">
        <v>21.5</v>
      </c>
      <c r="E5072" s="72">
        <v>0</v>
      </c>
      <c r="F5072" s="69">
        <v>40113</v>
      </c>
      <c r="G5072" s="65">
        <v>0.44374999999999998</v>
      </c>
      <c r="H5072" s="66">
        <v>28.658999999999999</v>
      </c>
      <c r="I5072" s="66">
        <v>35.957999999999998</v>
      </c>
      <c r="J5072" s="67">
        <v>0.12840002825843999</v>
      </c>
      <c r="K5072" s="67">
        <v>7.8588790725428237E-2</v>
      </c>
      <c r="L5072" s="67">
        <v>2.0550000000000002</v>
      </c>
      <c r="M5072" s="67">
        <v>0</v>
      </c>
      <c r="N5072" s="67">
        <v>0.82799999999999996</v>
      </c>
      <c r="O5072" s="67">
        <v>0.16700000000000001</v>
      </c>
      <c r="P5072" s="67">
        <v>0.66099999999999992</v>
      </c>
      <c r="Q5072" s="67">
        <v>0</v>
      </c>
    </row>
    <row r="5073" spans="1:17" s="73" customFormat="1" ht="14" customHeight="1" x14ac:dyDescent="0.2">
      <c r="A5073" s="46">
        <v>5071</v>
      </c>
      <c r="B5073" s="63">
        <v>-81.828416666666669</v>
      </c>
      <c r="C5073" s="63">
        <v>24.3977</v>
      </c>
      <c r="D5073" s="71">
        <v>22.5</v>
      </c>
      <c r="E5073" s="72">
        <v>0</v>
      </c>
      <c r="F5073" s="69">
        <v>40113</v>
      </c>
      <c r="G5073" s="65">
        <v>0.57430555555555551</v>
      </c>
      <c r="H5073" s="66">
        <v>28.677999999999997</v>
      </c>
      <c r="I5073" s="66">
        <v>35.875666666666667</v>
      </c>
      <c r="J5073" s="67">
        <v>0.28837383395747995</v>
      </c>
      <c r="K5073" s="67">
        <v>0.11441521920031769</v>
      </c>
      <c r="L5073" s="67">
        <v>0</v>
      </c>
      <c r="M5073" s="67">
        <v>0</v>
      </c>
      <c r="N5073" s="67">
        <v>0.67100000000000004</v>
      </c>
      <c r="O5073" s="67">
        <v>0</v>
      </c>
      <c r="P5073" s="67">
        <v>0.67100000000000004</v>
      </c>
      <c r="Q5073" s="67">
        <v>0</v>
      </c>
    </row>
    <row r="5074" spans="1:17" s="73" customFormat="1" ht="14" customHeight="1" x14ac:dyDescent="0.2">
      <c r="A5074" s="46">
        <v>5072</v>
      </c>
      <c r="B5074" s="63">
        <v>-81.828699999999998</v>
      </c>
      <c r="C5074" s="63">
        <v>24.453800000000001</v>
      </c>
      <c r="D5074" s="71">
        <v>22</v>
      </c>
      <c r="E5074" s="72">
        <v>0</v>
      </c>
      <c r="F5074" s="69">
        <v>40113</v>
      </c>
      <c r="G5074" s="65">
        <v>0.60347222222222219</v>
      </c>
      <c r="H5074" s="66">
        <v>28.329000000000001</v>
      </c>
      <c r="I5074" s="66">
        <v>35.806999999999995</v>
      </c>
      <c r="J5074" s="67">
        <v>0.33005122017907196</v>
      </c>
      <c r="K5074" s="67">
        <v>9.9217483695580866E-2</v>
      </c>
      <c r="L5074" s="67">
        <v>3.5999999999999997E-2</v>
      </c>
      <c r="M5074" s="67">
        <v>0</v>
      </c>
      <c r="N5074" s="67">
        <v>0.745</v>
      </c>
      <c r="O5074" s="67">
        <v>0</v>
      </c>
      <c r="P5074" s="67">
        <v>0.745</v>
      </c>
      <c r="Q5074" s="67">
        <v>0</v>
      </c>
    </row>
    <row r="5075" spans="1:17" s="73" customFormat="1" ht="14" customHeight="1" x14ac:dyDescent="0.2">
      <c r="A5075" s="46">
        <v>5073</v>
      </c>
      <c r="B5075" s="63">
        <v>-81.82853333333334</v>
      </c>
      <c r="C5075" s="63">
        <v>24.486333333333334</v>
      </c>
      <c r="D5075" s="71">
        <v>23</v>
      </c>
      <c r="E5075" s="72">
        <v>0</v>
      </c>
      <c r="F5075" s="69">
        <v>40113</v>
      </c>
      <c r="G5075" s="65">
        <v>0.61597222222222225</v>
      </c>
      <c r="H5075" s="66">
        <v>28.181333333333331</v>
      </c>
      <c r="I5075" s="66">
        <v>35.973333333333336</v>
      </c>
      <c r="J5075" s="67">
        <v>0.46434502022642399</v>
      </c>
      <c r="K5075" s="67">
        <v>0.16818297436211752</v>
      </c>
      <c r="L5075" s="67">
        <v>0</v>
      </c>
      <c r="M5075" s="67">
        <v>0</v>
      </c>
      <c r="N5075" s="67">
        <v>0.873</v>
      </c>
      <c r="O5075" s="67">
        <v>1.7000000000000001E-2</v>
      </c>
      <c r="P5075" s="67">
        <v>0.85599999999999998</v>
      </c>
      <c r="Q5075" s="67">
        <v>0</v>
      </c>
    </row>
    <row r="5076" spans="1:17" s="73" customFormat="1" ht="14" customHeight="1" x14ac:dyDescent="0.2">
      <c r="A5076" s="46">
        <v>5074</v>
      </c>
      <c r="B5076" s="63">
        <v>-81.828749999999999</v>
      </c>
      <c r="C5076" s="63">
        <v>24.536366666666666</v>
      </c>
      <c r="D5076" s="71">
        <v>24</v>
      </c>
      <c r="E5076" s="72">
        <v>0</v>
      </c>
      <c r="F5076" s="69">
        <v>40113</v>
      </c>
      <c r="G5076" s="65">
        <v>0.63888888888888895</v>
      </c>
      <c r="H5076" s="66">
        <v>27.885333333333335</v>
      </c>
      <c r="I5076" s="66">
        <v>36.171666666666667</v>
      </c>
      <c r="J5076" s="67">
        <v>0.66936408174071993</v>
      </c>
      <c r="K5076" s="67">
        <v>0.42637132397928867</v>
      </c>
      <c r="L5076" s="67">
        <v>0.113</v>
      </c>
      <c r="M5076" s="67">
        <v>0</v>
      </c>
      <c r="N5076" s="67">
        <v>1.2110000000000001</v>
      </c>
      <c r="O5076" s="67">
        <v>0.11700000000000001</v>
      </c>
      <c r="P5076" s="67">
        <v>1.0940000000000001</v>
      </c>
      <c r="Q5076" s="67">
        <v>0</v>
      </c>
    </row>
    <row r="5077" spans="1:17" s="73" customFormat="1" ht="14" customHeight="1" x14ac:dyDescent="0.2">
      <c r="A5077" s="46">
        <v>5075</v>
      </c>
      <c r="B5077" s="63">
        <v>-82.765483333333336</v>
      </c>
      <c r="C5077" s="63">
        <v>26.384683333333335</v>
      </c>
      <c r="D5077" s="71" t="s">
        <v>38</v>
      </c>
      <c r="E5077" s="72">
        <v>0</v>
      </c>
      <c r="F5077" s="69">
        <v>40114</v>
      </c>
      <c r="G5077" s="65">
        <v>0.1986111111111111</v>
      </c>
      <c r="H5077" s="66">
        <v>27.21466666666667</v>
      </c>
      <c r="I5077" s="66">
        <v>35.954999999999998</v>
      </c>
      <c r="J5077" s="67">
        <v>0.27995415997331996</v>
      </c>
      <c r="K5077" s="67">
        <v>9.8965912256608141E-2</v>
      </c>
      <c r="L5077" s="67">
        <v>2.1539999999999999</v>
      </c>
      <c r="M5077" s="67">
        <v>0</v>
      </c>
      <c r="N5077" s="67">
        <v>0.73499999999999999</v>
      </c>
      <c r="O5077" s="67">
        <v>9.1999999999999998E-2</v>
      </c>
      <c r="P5077" s="67">
        <v>0.64300000000000002</v>
      </c>
      <c r="Q5077" s="67">
        <v>0</v>
      </c>
    </row>
    <row r="5078" spans="1:17" s="73" customFormat="1" ht="14" customHeight="1" x14ac:dyDescent="0.2">
      <c r="A5078" s="46">
        <v>5076</v>
      </c>
      <c r="B5078" s="63">
        <v>-82.6173</v>
      </c>
      <c r="C5078" s="63">
        <v>26.47655</v>
      </c>
      <c r="D5078" s="71" t="s">
        <v>37</v>
      </c>
      <c r="E5078" s="72">
        <v>0</v>
      </c>
      <c r="F5078" s="69">
        <v>40114</v>
      </c>
      <c r="G5078" s="65">
        <v>0.25</v>
      </c>
      <c r="H5078" s="66">
        <v>27.551000000000002</v>
      </c>
      <c r="I5078" s="66">
        <v>36.207999999999998</v>
      </c>
      <c r="J5078" s="67">
        <v>0.5830624234030799</v>
      </c>
      <c r="K5078" s="67">
        <v>0.22475339987450316</v>
      </c>
      <c r="L5078" s="67">
        <v>0.81799999999999995</v>
      </c>
      <c r="M5078" s="67">
        <v>0</v>
      </c>
      <c r="N5078" s="67">
        <v>0.72599999999999998</v>
      </c>
      <c r="O5078" s="67">
        <v>6.2E-2</v>
      </c>
      <c r="P5078" s="67">
        <v>0.66399999999999992</v>
      </c>
      <c r="Q5078" s="67">
        <v>0</v>
      </c>
    </row>
    <row r="5079" spans="1:17" s="73" customFormat="1" ht="14" customHeight="1" x14ac:dyDescent="0.2">
      <c r="A5079" s="46">
        <v>5077</v>
      </c>
      <c r="B5079" s="63">
        <v>-82.466666666666697</v>
      </c>
      <c r="C5079" s="63">
        <v>26.553283333333301</v>
      </c>
      <c r="D5079" s="71" t="s">
        <v>36</v>
      </c>
      <c r="E5079" s="72">
        <v>0</v>
      </c>
      <c r="F5079" s="69">
        <v>40114</v>
      </c>
      <c r="G5079" s="65">
        <v>0.29375000000000001</v>
      </c>
      <c r="H5079" s="66">
        <v>27.149000000000001</v>
      </c>
      <c r="I5079" s="66">
        <v>36.198</v>
      </c>
      <c r="J5079" s="67">
        <v>0.29553055684401597</v>
      </c>
      <c r="K5079" s="67">
        <v>0.10091829825481628</v>
      </c>
      <c r="L5079" s="67">
        <v>0.34200000000000003</v>
      </c>
      <c r="M5079" s="67">
        <v>0</v>
      </c>
      <c r="N5079" s="67">
        <v>0.67300000000000004</v>
      </c>
      <c r="O5079" s="67">
        <v>8.9999999999999993E-3</v>
      </c>
      <c r="P5079" s="67">
        <v>0.66400000000000003</v>
      </c>
      <c r="Q5079" s="67">
        <v>0</v>
      </c>
    </row>
    <row r="5080" spans="1:17" s="73" customFormat="1" ht="14" customHeight="1" x14ac:dyDescent="0.2">
      <c r="A5080" s="46">
        <v>5078</v>
      </c>
      <c r="B5080" s="63">
        <v>-82.329883333333299</v>
      </c>
      <c r="C5080" s="63">
        <v>26.666033333333299</v>
      </c>
      <c r="D5080" s="71" t="s">
        <v>35</v>
      </c>
      <c r="E5080" s="72">
        <v>0</v>
      </c>
      <c r="F5080" s="69">
        <v>40114</v>
      </c>
      <c r="G5080" s="65">
        <v>0.34027777777777773</v>
      </c>
      <c r="H5080" s="66">
        <v>25.905666666666665</v>
      </c>
      <c r="I5080" s="66">
        <v>35.601666666666667</v>
      </c>
      <c r="J5080" s="67">
        <v>0.62431882592546395</v>
      </c>
      <c r="K5080" s="67">
        <v>0.29090741152753175</v>
      </c>
      <c r="L5080" s="67">
        <v>1.5109999999999999</v>
      </c>
      <c r="M5080" s="67">
        <v>0.222</v>
      </c>
      <c r="N5080" s="67">
        <v>0.86799999999999999</v>
      </c>
      <c r="O5080" s="67">
        <v>0.154</v>
      </c>
      <c r="P5080" s="67">
        <v>0.71399999999999997</v>
      </c>
      <c r="Q5080" s="67">
        <v>0</v>
      </c>
    </row>
    <row r="5081" spans="1:17" s="73" customFormat="1" ht="14" customHeight="1" x14ac:dyDescent="0.2">
      <c r="A5081" s="46">
        <v>5079</v>
      </c>
      <c r="B5081" s="63">
        <v>-82.249316666666701</v>
      </c>
      <c r="C5081" s="63">
        <v>26.717600000000001</v>
      </c>
      <c r="D5081" s="71" t="s">
        <v>34</v>
      </c>
      <c r="E5081" s="72">
        <v>0</v>
      </c>
      <c r="F5081" s="69">
        <v>40114</v>
      </c>
      <c r="G5081" s="65">
        <v>0.3756944444444445</v>
      </c>
      <c r="H5081" s="66">
        <v>26.102</v>
      </c>
      <c r="I5081" s="66">
        <v>33.800999999999995</v>
      </c>
      <c r="J5081" s="67">
        <v>0.59948078767219215</v>
      </c>
      <c r="K5081" s="67">
        <v>0.4220370054752226</v>
      </c>
      <c r="L5081" s="67">
        <v>2.3460000000000001</v>
      </c>
      <c r="M5081" s="67">
        <v>0.63800000000000001</v>
      </c>
      <c r="N5081" s="67">
        <v>1.0249999999999999</v>
      </c>
      <c r="O5081" s="67">
        <v>0.14399999999999999</v>
      </c>
      <c r="P5081" s="67">
        <v>0.88099999999999989</v>
      </c>
      <c r="Q5081" s="67">
        <v>1.1279999999999999</v>
      </c>
    </row>
    <row r="5082" spans="1:17" s="73" customFormat="1" ht="14" customHeight="1" x14ac:dyDescent="0.2">
      <c r="A5082" s="46">
        <v>5080</v>
      </c>
      <c r="B5082" s="63">
        <v>-82.216933333333301</v>
      </c>
      <c r="C5082" s="63">
        <v>26.183900000000001</v>
      </c>
      <c r="D5082" s="71" t="s">
        <v>39</v>
      </c>
      <c r="E5082" s="72">
        <v>0</v>
      </c>
      <c r="F5082" s="69">
        <v>40114</v>
      </c>
      <c r="G5082" s="65">
        <v>0.54236111111111118</v>
      </c>
      <c r="H5082" s="66">
        <v>27.463666666666665</v>
      </c>
      <c r="I5082" s="66">
        <v>36.177333333333337</v>
      </c>
      <c r="J5082" s="67">
        <v>1.2604251954287518</v>
      </c>
      <c r="K5082" s="67">
        <v>0.41525185627308603</v>
      </c>
      <c r="L5082" s="67">
        <v>0.20699999999999999</v>
      </c>
      <c r="M5082" s="67">
        <v>5.0999999999999997E-2</v>
      </c>
      <c r="N5082" s="67">
        <v>0.71399999999999997</v>
      </c>
      <c r="O5082" s="67">
        <v>2.8000000000000001E-2</v>
      </c>
      <c r="P5082" s="67">
        <v>0.68599999999999994</v>
      </c>
      <c r="Q5082" s="67">
        <v>0.55400000000000005</v>
      </c>
    </row>
    <row r="5083" spans="1:17" s="73" customFormat="1" ht="14" customHeight="1" x14ac:dyDescent="0.2">
      <c r="A5083" s="46">
        <v>5081</v>
      </c>
      <c r="B5083" s="63">
        <v>-82.132833333333295</v>
      </c>
      <c r="C5083" s="63">
        <v>26.257349999999999</v>
      </c>
      <c r="D5083" s="71" t="s">
        <v>33</v>
      </c>
      <c r="E5083" s="72">
        <v>0</v>
      </c>
      <c r="F5083" s="69">
        <v>40114</v>
      </c>
      <c r="G5083" s="65">
        <v>0.5805555555555556</v>
      </c>
      <c r="H5083" s="66">
        <v>26.984000000000002</v>
      </c>
      <c r="I5083" s="66">
        <v>36.024999999999999</v>
      </c>
      <c r="J5083" s="67">
        <v>2.595785489316528</v>
      </c>
      <c r="K5083" s="67">
        <v>0.47063265426070566</v>
      </c>
      <c r="L5083" s="67">
        <v>0.129</v>
      </c>
      <c r="M5083" s="67">
        <v>4.2999999999999997E-2</v>
      </c>
      <c r="N5083" s="67">
        <v>0.7</v>
      </c>
      <c r="O5083" s="67">
        <v>3.1E-2</v>
      </c>
      <c r="P5083" s="67">
        <v>0.66899999999999993</v>
      </c>
      <c r="Q5083" s="67">
        <v>5.907</v>
      </c>
    </row>
    <row r="5084" spans="1:17" s="73" customFormat="1" ht="14" customHeight="1" x14ac:dyDescent="0.2">
      <c r="A5084" s="46">
        <v>5082</v>
      </c>
      <c r="B5084" s="63">
        <v>-82.048550000000006</v>
      </c>
      <c r="C5084" s="63">
        <v>26.3396166666667</v>
      </c>
      <c r="D5084" s="71" t="s">
        <v>32</v>
      </c>
      <c r="E5084" s="72">
        <v>0</v>
      </c>
      <c r="F5084" s="69">
        <v>40114</v>
      </c>
      <c r="G5084" s="65">
        <v>0.61527777777777781</v>
      </c>
      <c r="H5084" s="66">
        <v>26.586000000000002</v>
      </c>
      <c r="I5084" s="66">
        <v>35.737000000000002</v>
      </c>
      <c r="J5084" s="67">
        <v>24.382533890728944</v>
      </c>
      <c r="K5084" s="67">
        <v>0.58330130134154956</v>
      </c>
      <c r="L5084" s="67">
        <v>0.13800000000000001</v>
      </c>
      <c r="M5084" s="67">
        <v>0.5</v>
      </c>
      <c r="N5084" s="67">
        <v>0.67700000000000005</v>
      </c>
      <c r="O5084" s="67">
        <v>0.125</v>
      </c>
      <c r="P5084" s="67">
        <v>0.55200000000000005</v>
      </c>
      <c r="Q5084" s="67">
        <v>12.394</v>
      </c>
    </row>
    <row r="5085" spans="1:17" s="73" customFormat="1" ht="14" customHeight="1" x14ac:dyDescent="0.2">
      <c r="A5085" s="46">
        <v>5083</v>
      </c>
      <c r="B5085" s="63">
        <v>-81.999616666666668</v>
      </c>
      <c r="C5085" s="63">
        <v>26.382616666666667</v>
      </c>
      <c r="D5085" s="71" t="s">
        <v>31</v>
      </c>
      <c r="E5085" s="72">
        <v>0</v>
      </c>
      <c r="F5085" s="69">
        <v>40114</v>
      </c>
      <c r="G5085" s="65">
        <v>0.63541666666666663</v>
      </c>
      <c r="H5085" s="66">
        <v>26.216000000000001</v>
      </c>
      <c r="I5085" s="66">
        <v>34.893000000000001</v>
      </c>
      <c r="J5085" s="67">
        <v>1.0562481013128719</v>
      </c>
      <c r="K5085" s="67">
        <v>0.56385897916626981</v>
      </c>
      <c r="L5085" s="67">
        <v>1.2889999999999999</v>
      </c>
      <c r="M5085" s="67">
        <v>0.26800000000000002</v>
      </c>
      <c r="N5085" s="67">
        <v>0.78500000000000003</v>
      </c>
      <c r="O5085" s="67">
        <v>0.105</v>
      </c>
      <c r="P5085" s="67">
        <v>0.68</v>
      </c>
      <c r="Q5085" s="67">
        <v>14.063000000000001</v>
      </c>
    </row>
    <row r="5086" spans="1:17" s="73" customFormat="1" ht="14" customHeight="1" x14ac:dyDescent="0.2">
      <c r="A5086" s="46">
        <v>5084</v>
      </c>
      <c r="B5086" s="63">
        <v>-81.959900000000005</v>
      </c>
      <c r="C5086" s="63">
        <v>26.4269</v>
      </c>
      <c r="D5086" s="71" t="s">
        <v>30</v>
      </c>
      <c r="E5086" s="72">
        <v>0</v>
      </c>
      <c r="F5086" s="69">
        <v>40114</v>
      </c>
      <c r="G5086" s="65">
        <v>0.65347222222222223</v>
      </c>
      <c r="H5086" s="66">
        <v>26.376000000000001</v>
      </c>
      <c r="I5086" s="66">
        <v>34.305666666666667</v>
      </c>
      <c r="J5086" s="67">
        <v>2.4358116836174881</v>
      </c>
      <c r="K5086" s="67">
        <v>1.3843441233226244</v>
      </c>
      <c r="L5086" s="67">
        <v>1.4019999999999999</v>
      </c>
      <c r="M5086" s="67">
        <v>0.36199999999999999</v>
      </c>
      <c r="N5086" s="67">
        <v>1.0049999999999999</v>
      </c>
      <c r="O5086" s="67">
        <v>0.189</v>
      </c>
      <c r="P5086" s="67">
        <v>0.81599999999999984</v>
      </c>
      <c r="Q5086" s="67">
        <v>28.815000000000001</v>
      </c>
    </row>
    <row r="5087" spans="1:17" s="73" customFormat="1" ht="14" customHeight="1" x14ac:dyDescent="0.2">
      <c r="A5087" s="46">
        <v>5085</v>
      </c>
      <c r="B5087" s="63">
        <v>-81.767633333333336</v>
      </c>
      <c r="C5087" s="63">
        <v>25.947966666666666</v>
      </c>
      <c r="D5087" s="71">
        <v>34</v>
      </c>
      <c r="E5087" s="72">
        <v>0</v>
      </c>
      <c r="F5087" s="69">
        <v>40114</v>
      </c>
      <c r="G5087" s="65">
        <v>0.8125</v>
      </c>
      <c r="H5087" s="66">
        <v>27.22966666666667</v>
      </c>
      <c r="I5087" s="66">
        <v>35.661333333333332</v>
      </c>
      <c r="J5087" s="67">
        <v>5.5106766226327197</v>
      </c>
      <c r="K5087" s="67">
        <v>2.5637520818731305</v>
      </c>
      <c r="L5087" s="67">
        <v>0.63100000000000001</v>
      </c>
      <c r="M5087" s="67">
        <v>0.10100000000000001</v>
      </c>
      <c r="N5087" s="67">
        <v>0.89900000000000002</v>
      </c>
      <c r="O5087" s="67">
        <v>0.109</v>
      </c>
      <c r="P5087" s="67">
        <v>0.79</v>
      </c>
      <c r="Q5087" s="67">
        <v>29.39</v>
      </c>
    </row>
    <row r="5088" spans="1:17" s="73" customFormat="1" ht="14" customHeight="1" x14ac:dyDescent="0.2">
      <c r="A5088" s="46">
        <v>5086</v>
      </c>
      <c r="B5088" s="63">
        <v>-81.799850000000006</v>
      </c>
      <c r="C5088" s="63">
        <v>25.911850000000001</v>
      </c>
      <c r="D5088" s="71">
        <v>33</v>
      </c>
      <c r="E5088" s="72">
        <v>0</v>
      </c>
      <c r="F5088" s="69">
        <v>40114</v>
      </c>
      <c r="G5088" s="65">
        <v>0.83263888888888893</v>
      </c>
      <c r="H5088" s="66">
        <v>28.291</v>
      </c>
      <c r="I5088" s="66">
        <v>35.9</v>
      </c>
      <c r="J5088" s="67">
        <v>1.640152492114368</v>
      </c>
      <c r="K5088" s="67">
        <v>0.48493271612001287</v>
      </c>
      <c r="L5088" s="67">
        <v>0.253</v>
      </c>
      <c r="M5088" s="67">
        <v>6.3E-2</v>
      </c>
      <c r="N5088" s="67">
        <v>0.73199999999999998</v>
      </c>
      <c r="O5088" s="67">
        <v>4.2999999999999997E-2</v>
      </c>
      <c r="P5088" s="67">
        <v>0.68899999999999995</v>
      </c>
      <c r="Q5088" s="67">
        <v>17.103000000000002</v>
      </c>
    </row>
    <row r="5089" spans="1:17" s="73" customFormat="1" ht="14" customHeight="1" x14ac:dyDescent="0.2">
      <c r="A5089" s="46">
        <v>5087</v>
      </c>
      <c r="B5089" s="63">
        <v>-81.833650000000006</v>
      </c>
      <c r="C5089" s="63">
        <v>25.873449999999998</v>
      </c>
      <c r="D5089" s="71">
        <v>32</v>
      </c>
      <c r="E5089" s="72">
        <v>0</v>
      </c>
      <c r="F5089" s="69">
        <v>40114</v>
      </c>
      <c r="G5089" s="65">
        <v>0.84722222222222221</v>
      </c>
      <c r="H5089" s="66">
        <v>28.352</v>
      </c>
      <c r="I5089" s="66">
        <v>36.128999999999998</v>
      </c>
      <c r="J5089" s="67">
        <v>0.76450639776172791</v>
      </c>
      <c r="K5089" s="67">
        <v>0.25887615952067655</v>
      </c>
      <c r="L5089" s="67">
        <v>4.7E-2</v>
      </c>
      <c r="M5089" s="67">
        <v>2.5000000000000001E-2</v>
      </c>
      <c r="N5089" s="67">
        <v>0.71299999999999997</v>
      </c>
      <c r="O5089" s="67">
        <v>1.2E-2</v>
      </c>
      <c r="P5089" s="67">
        <v>0.70099999999999996</v>
      </c>
      <c r="Q5089" s="67">
        <v>6.6779999999999999</v>
      </c>
    </row>
    <row r="5090" spans="1:17" s="73" customFormat="1" ht="14" customHeight="1" x14ac:dyDescent="0.2">
      <c r="A5090" s="46">
        <v>5088</v>
      </c>
      <c r="B5090" s="63">
        <v>-81.944149999999993</v>
      </c>
      <c r="C5090" s="63">
        <v>25.740549999999999</v>
      </c>
      <c r="D5090" s="71">
        <v>31</v>
      </c>
      <c r="E5090" s="72">
        <v>0</v>
      </c>
      <c r="F5090" s="69">
        <v>40114</v>
      </c>
      <c r="G5090" s="65">
        <v>0.8965277777777777</v>
      </c>
      <c r="H5090" s="66">
        <v>27.918666666666667</v>
      </c>
      <c r="I5090" s="66">
        <v>36.450333333333333</v>
      </c>
      <c r="J5090" s="67">
        <v>0.64031620649536791</v>
      </c>
      <c r="K5090" s="67">
        <v>0.20330308817401935</v>
      </c>
      <c r="L5090" s="67">
        <v>0</v>
      </c>
      <c r="M5090" s="67">
        <v>2E-3</v>
      </c>
      <c r="N5090" s="67">
        <v>0.68100000000000005</v>
      </c>
      <c r="O5090" s="67">
        <v>1.0999999999999999E-2</v>
      </c>
      <c r="P5090" s="67">
        <v>0.67</v>
      </c>
      <c r="Q5090" s="67">
        <v>0</v>
      </c>
    </row>
    <row r="5091" spans="1:17" s="73" customFormat="1" ht="14" customHeight="1" x14ac:dyDescent="0.2">
      <c r="A5091" s="46">
        <v>5089</v>
      </c>
      <c r="B5091" s="63">
        <v>-81.715149999999994</v>
      </c>
      <c r="C5091" s="63">
        <v>25.655633333333334</v>
      </c>
      <c r="D5091" s="71">
        <v>42</v>
      </c>
      <c r="E5091" s="72">
        <v>0</v>
      </c>
      <c r="F5091" s="69">
        <v>40114</v>
      </c>
      <c r="G5091" s="65">
        <v>0.96458333333333324</v>
      </c>
      <c r="H5091" s="66">
        <v>27.802000000000003</v>
      </c>
      <c r="I5091" s="66">
        <v>36.17766666666666</v>
      </c>
      <c r="J5091" s="67">
        <v>1.5412213228004878</v>
      </c>
      <c r="K5091" s="67">
        <v>0.50628969741831709</v>
      </c>
      <c r="L5091" s="67">
        <v>2.5000000000000001E-2</v>
      </c>
      <c r="M5091" s="67">
        <v>3.1E-2</v>
      </c>
      <c r="N5091" s="67">
        <v>0.68899999999999995</v>
      </c>
      <c r="O5091" s="67">
        <v>1.4E-2</v>
      </c>
      <c r="P5091" s="67">
        <v>0.67500000000000004</v>
      </c>
      <c r="Q5091" s="67">
        <v>11.4</v>
      </c>
    </row>
    <row r="5092" spans="1:17" s="73" customFormat="1" ht="14" customHeight="1" x14ac:dyDescent="0.2">
      <c r="A5092" s="46">
        <v>5090</v>
      </c>
      <c r="B5092" s="63">
        <v>-81.576333333333338</v>
      </c>
      <c r="C5092" s="63">
        <v>25.73105</v>
      </c>
      <c r="D5092" s="71">
        <v>41</v>
      </c>
      <c r="E5092" s="72">
        <v>0</v>
      </c>
      <c r="F5092" s="69">
        <v>40115</v>
      </c>
      <c r="G5092" s="65">
        <v>1.3888888888888888E-2</v>
      </c>
      <c r="H5092" s="66">
        <v>28.010999999999999</v>
      </c>
      <c r="I5092" s="66">
        <v>35.359000000000002</v>
      </c>
      <c r="J5092" s="67">
        <v>3.2041069346720876</v>
      </c>
      <c r="K5092" s="67">
        <v>0.77567268222315211</v>
      </c>
      <c r="L5092" s="67">
        <v>1.0820000000000001</v>
      </c>
      <c r="M5092" s="67">
        <v>0.14799999999999999</v>
      </c>
      <c r="N5092" s="67">
        <v>0.88</v>
      </c>
      <c r="O5092" s="67">
        <v>0.11899999999999999</v>
      </c>
      <c r="P5092" s="67">
        <v>0.76100000000000001</v>
      </c>
      <c r="Q5092" s="67">
        <v>48.787999999999997</v>
      </c>
    </row>
    <row r="5093" spans="1:17" s="73" customFormat="1" ht="14" customHeight="1" x14ac:dyDescent="0.2">
      <c r="A5093" s="46">
        <v>5091</v>
      </c>
      <c r="B5093" s="63">
        <v>-81.526816666666662</v>
      </c>
      <c r="C5093" s="63">
        <v>25.757816666666667</v>
      </c>
      <c r="D5093" s="71">
        <v>40</v>
      </c>
      <c r="E5093" s="72">
        <v>0</v>
      </c>
      <c r="F5093" s="69">
        <v>40115</v>
      </c>
      <c r="G5093" s="65">
        <v>2.9166666666666664E-2</v>
      </c>
      <c r="H5093" s="66">
        <v>27.916</v>
      </c>
      <c r="I5093" s="66">
        <v>34.161000000000001</v>
      </c>
      <c r="J5093" s="67">
        <v>1.9857801091641354</v>
      </c>
      <c r="K5093" s="67">
        <v>0.6439102739984861</v>
      </c>
      <c r="L5093" s="67">
        <v>0.30299999999999999</v>
      </c>
      <c r="M5093" s="67">
        <v>7.5999999999999998E-2</v>
      </c>
      <c r="N5093" s="67">
        <v>0.86899999999999999</v>
      </c>
      <c r="O5093" s="67">
        <v>0.108</v>
      </c>
      <c r="P5093" s="67">
        <v>0.76100000000000001</v>
      </c>
      <c r="Q5093" s="67">
        <v>47.649000000000001</v>
      </c>
    </row>
    <row r="5094" spans="1:17" s="73" customFormat="1" ht="14" customHeight="1" x14ac:dyDescent="0.2">
      <c r="A5094" s="46">
        <v>5092</v>
      </c>
      <c r="B5094" s="63">
        <v>-81.483450000000005</v>
      </c>
      <c r="C5094" s="63">
        <v>25.783049999999999</v>
      </c>
      <c r="D5094" s="71">
        <v>39</v>
      </c>
      <c r="E5094" s="72">
        <v>0</v>
      </c>
      <c r="F5094" s="69">
        <v>40115</v>
      </c>
      <c r="G5094" s="65">
        <v>4.2361111111111106E-2</v>
      </c>
      <c r="H5094" s="66">
        <v>27.722333333333335</v>
      </c>
      <c r="I5094" s="66">
        <v>31.954999999999998</v>
      </c>
      <c r="J5094" s="67">
        <v>3.9846107130037196</v>
      </c>
      <c r="K5094" s="67">
        <v>1.0707648569536392</v>
      </c>
      <c r="L5094" s="67">
        <v>0.47499999999999998</v>
      </c>
      <c r="M5094" s="67">
        <v>0.129</v>
      </c>
      <c r="N5094" s="67">
        <v>0.77600000000000002</v>
      </c>
      <c r="O5094" s="67">
        <v>9.4E-2</v>
      </c>
      <c r="P5094" s="67">
        <v>0.68200000000000005</v>
      </c>
      <c r="Q5094" s="67">
        <v>64.921999999999997</v>
      </c>
    </row>
    <row r="5095" spans="1:17" s="73" customFormat="1" ht="14" customHeight="1" x14ac:dyDescent="0.2">
      <c r="A5095" s="46">
        <v>5093</v>
      </c>
      <c r="B5095" s="63">
        <v>-81.471549999999993</v>
      </c>
      <c r="C5095" s="63">
        <v>25.584933333333332</v>
      </c>
      <c r="D5095" s="71">
        <v>45</v>
      </c>
      <c r="E5095" s="72">
        <v>0</v>
      </c>
      <c r="F5095" s="69">
        <v>40115</v>
      </c>
      <c r="G5095" s="65">
        <v>0.1076388888888889</v>
      </c>
      <c r="H5095" s="66">
        <v>27.672000000000001</v>
      </c>
      <c r="I5095" s="66">
        <v>35.430999999999997</v>
      </c>
      <c r="J5095" s="67">
        <v>1.0966625364368396</v>
      </c>
      <c r="K5095" s="67">
        <v>0.36083711147119069</v>
      </c>
      <c r="L5095" s="67">
        <v>0.46500000000000002</v>
      </c>
      <c r="M5095" s="67">
        <v>5.5E-2</v>
      </c>
      <c r="N5095" s="67">
        <v>0.755</v>
      </c>
      <c r="O5095" s="67">
        <v>6.8000000000000005E-2</v>
      </c>
      <c r="P5095" s="67">
        <v>0.68700000000000006</v>
      </c>
      <c r="Q5095" s="67">
        <v>19.387</v>
      </c>
    </row>
    <row r="5096" spans="1:17" s="73" customFormat="1" ht="14" customHeight="1" x14ac:dyDescent="0.2">
      <c r="A5096" s="46">
        <v>5094</v>
      </c>
      <c r="B5096" s="63">
        <v>-81.408649999999994</v>
      </c>
      <c r="C5096" s="63">
        <v>25.583966666666665</v>
      </c>
      <c r="D5096" s="71">
        <v>46</v>
      </c>
      <c r="E5096" s="72">
        <v>0</v>
      </c>
      <c r="F5096" s="64">
        <v>40115</v>
      </c>
      <c r="G5096" s="65">
        <v>0.12430555555555556</v>
      </c>
      <c r="H5096" s="66">
        <v>27.611000000000001</v>
      </c>
      <c r="I5096" s="66">
        <v>34.701999999999998</v>
      </c>
      <c r="J5096" s="66">
        <v>1.2494796192493438</v>
      </c>
      <c r="K5096" s="66">
        <v>0.36988155557580182</v>
      </c>
      <c r="L5096" s="66">
        <v>1.2230000000000001</v>
      </c>
      <c r="M5096" s="66">
        <v>0.105</v>
      </c>
      <c r="N5096" s="66">
        <v>0.77200000000000002</v>
      </c>
      <c r="O5096" s="66">
        <v>9.9000000000000005E-2</v>
      </c>
      <c r="P5096" s="66">
        <v>0.67300000000000004</v>
      </c>
      <c r="Q5096" s="66">
        <v>26.100999999999999</v>
      </c>
    </row>
    <row r="5097" spans="1:17" s="73" customFormat="1" ht="14" customHeight="1" x14ac:dyDescent="0.2">
      <c r="A5097" s="46">
        <v>5095</v>
      </c>
      <c r="B5097" s="63">
        <v>-81.367199999999997</v>
      </c>
      <c r="C5097" s="63">
        <v>25.584166666666668</v>
      </c>
      <c r="D5097" s="71">
        <v>47</v>
      </c>
      <c r="E5097" s="72">
        <v>0</v>
      </c>
      <c r="F5097" s="69">
        <v>40115</v>
      </c>
      <c r="G5097" s="65">
        <v>0.13472222222222222</v>
      </c>
      <c r="H5097" s="66">
        <v>27.626000000000001</v>
      </c>
      <c r="I5097" s="66">
        <v>33.972000000000001</v>
      </c>
      <c r="J5097" s="67">
        <v>1.9638889568053199</v>
      </c>
      <c r="K5097" s="67">
        <v>0.48976769201426434</v>
      </c>
      <c r="L5097" s="67">
        <v>1.296</v>
      </c>
      <c r="M5097" s="67">
        <v>0.11</v>
      </c>
      <c r="N5097" s="67">
        <v>0.80500000000000005</v>
      </c>
      <c r="O5097" s="67">
        <v>0.11700000000000001</v>
      </c>
      <c r="P5097" s="67">
        <v>0.68800000000000006</v>
      </c>
      <c r="Q5097" s="67">
        <v>39.814999999999998</v>
      </c>
    </row>
    <row r="5098" spans="1:17" s="73" customFormat="1" ht="14" customHeight="1" x14ac:dyDescent="0.2">
      <c r="A5098" s="46">
        <v>5096</v>
      </c>
      <c r="B5098" s="63">
        <v>-81.332183333333333</v>
      </c>
      <c r="C5098" s="63">
        <v>25.583966666666665</v>
      </c>
      <c r="D5098" s="71">
        <v>48</v>
      </c>
      <c r="E5098" s="72">
        <v>0</v>
      </c>
      <c r="F5098" s="69">
        <v>40115</v>
      </c>
      <c r="G5098" s="65">
        <v>0.14444444444444446</v>
      </c>
      <c r="H5098" s="66">
        <v>28.016000000000002</v>
      </c>
      <c r="I5098" s="66">
        <v>34.161000000000001</v>
      </c>
      <c r="J5098" s="67">
        <v>2.1933250728736802</v>
      </c>
      <c r="K5098" s="67">
        <v>0.48298441366368638</v>
      </c>
      <c r="L5098" s="67">
        <v>1.2629999999999999</v>
      </c>
      <c r="M5098" s="67">
        <v>0.114</v>
      </c>
      <c r="N5098" s="67">
        <v>0.81100000000000005</v>
      </c>
      <c r="O5098" s="67">
        <v>0.11799999999999999</v>
      </c>
      <c r="P5098" s="67">
        <v>0.69300000000000006</v>
      </c>
      <c r="Q5098" s="67">
        <v>40.623000000000005</v>
      </c>
    </row>
    <row r="5099" spans="1:17" s="73" customFormat="1" ht="14" customHeight="1" x14ac:dyDescent="0.2">
      <c r="A5099" s="46">
        <v>5097</v>
      </c>
      <c r="B5099" s="63">
        <v>-81.299716666666669</v>
      </c>
      <c r="C5099" s="63">
        <v>25.583483333333334</v>
      </c>
      <c r="D5099" s="71">
        <v>49</v>
      </c>
      <c r="E5099" s="72">
        <v>0</v>
      </c>
      <c r="F5099" s="69">
        <v>40115</v>
      </c>
      <c r="G5099" s="65">
        <v>0.15486111111111112</v>
      </c>
      <c r="H5099" s="66">
        <v>28.056000000000001</v>
      </c>
      <c r="I5099" s="66">
        <v>33.81966666666667</v>
      </c>
      <c r="J5099" s="67">
        <v>1.9167387824940239</v>
      </c>
      <c r="K5099" s="67">
        <v>0.48395856489185013</v>
      </c>
      <c r="L5099" s="67">
        <v>0.26700000000000002</v>
      </c>
      <c r="M5099" s="67">
        <v>6.9000000000000006E-2</v>
      </c>
      <c r="N5099" s="67">
        <v>0.73199999999999998</v>
      </c>
      <c r="O5099" s="67">
        <v>4.4999999999999998E-2</v>
      </c>
      <c r="P5099" s="67">
        <v>0.68699999999999994</v>
      </c>
      <c r="Q5099" s="67">
        <v>44.266000000000005</v>
      </c>
    </row>
    <row r="5100" spans="1:17" s="73" customFormat="1" ht="14" customHeight="1" x14ac:dyDescent="0.2">
      <c r="A5100" s="46">
        <v>5098</v>
      </c>
      <c r="B5100" s="63">
        <v>-81.350449999999995</v>
      </c>
      <c r="C5100" s="63">
        <v>25.452133333333332</v>
      </c>
      <c r="D5100" s="71">
        <v>50</v>
      </c>
      <c r="E5100" s="72">
        <v>0</v>
      </c>
      <c r="F5100" s="69">
        <v>40115</v>
      </c>
      <c r="G5100" s="65">
        <v>0.20208333333333331</v>
      </c>
      <c r="H5100" s="66">
        <v>27.51733333333333</v>
      </c>
      <c r="I5100" s="66">
        <v>35.077666666666666</v>
      </c>
      <c r="J5100" s="67">
        <v>1.9807283047736397</v>
      </c>
      <c r="K5100" s="67">
        <v>0.49605141931981783</v>
      </c>
      <c r="L5100" s="67">
        <v>0.57699999999999996</v>
      </c>
      <c r="M5100" s="67">
        <v>0.02</v>
      </c>
      <c r="N5100" s="67">
        <v>0.78200000000000003</v>
      </c>
      <c r="O5100" s="67">
        <v>6.0999999999999999E-2</v>
      </c>
      <c r="P5100" s="67">
        <v>0.72100000000000009</v>
      </c>
      <c r="Q5100" s="67">
        <v>25.323</v>
      </c>
    </row>
    <row r="5101" spans="1:17" s="73" customFormat="1" ht="14" customHeight="1" x14ac:dyDescent="0.2">
      <c r="A5101" s="46">
        <v>5099</v>
      </c>
      <c r="B5101" s="63">
        <v>-81.313783333333333</v>
      </c>
      <c r="C5101" s="63">
        <v>25.453150000000001</v>
      </c>
      <c r="D5101" s="71">
        <v>51</v>
      </c>
      <c r="E5101" s="72">
        <v>0</v>
      </c>
      <c r="F5101" s="69">
        <v>40115</v>
      </c>
      <c r="G5101" s="65">
        <v>0.21875</v>
      </c>
      <c r="H5101" s="66">
        <v>27.753</v>
      </c>
      <c r="I5101" s="66">
        <v>34.982999999999997</v>
      </c>
      <c r="J5101" s="67">
        <v>1.9331571467631359</v>
      </c>
      <c r="K5101" s="67">
        <v>0.50334367201454233</v>
      </c>
      <c r="L5101" s="67">
        <v>1.079</v>
      </c>
      <c r="M5101" s="67">
        <v>4.3999999999999997E-2</v>
      </c>
      <c r="N5101" s="67">
        <v>0.79400000000000004</v>
      </c>
      <c r="O5101" s="67">
        <v>0.107</v>
      </c>
      <c r="P5101" s="67">
        <v>0.68700000000000006</v>
      </c>
      <c r="Q5101" s="67">
        <v>31.295999999999999</v>
      </c>
    </row>
    <row r="5102" spans="1:17" s="73" customFormat="1" ht="14" customHeight="1" x14ac:dyDescent="0.2">
      <c r="A5102" s="46">
        <v>5100</v>
      </c>
      <c r="B5102" s="63">
        <v>-81.264516666666665</v>
      </c>
      <c r="C5102" s="63">
        <v>25.454866666666668</v>
      </c>
      <c r="D5102" s="71">
        <v>52</v>
      </c>
      <c r="E5102" s="72">
        <v>0</v>
      </c>
      <c r="F5102" s="69">
        <v>40115</v>
      </c>
      <c r="G5102" s="65">
        <v>0.23194444444444443</v>
      </c>
      <c r="H5102" s="66">
        <v>27.452999999999999</v>
      </c>
      <c r="I5102" s="66">
        <v>33.57</v>
      </c>
      <c r="J5102" s="67">
        <v>1.5138573823519677</v>
      </c>
      <c r="K5102" s="67">
        <v>0.42587027086442647</v>
      </c>
      <c r="L5102" s="67">
        <v>1.492</v>
      </c>
      <c r="M5102" s="67">
        <v>0.06</v>
      </c>
      <c r="N5102" s="67">
        <v>0.76300000000000001</v>
      </c>
      <c r="O5102" s="67">
        <v>5.1999999999999998E-2</v>
      </c>
      <c r="P5102" s="67">
        <v>0.71099999999999997</v>
      </c>
      <c r="Q5102" s="67">
        <v>39.74</v>
      </c>
    </row>
    <row r="5103" spans="1:17" s="73" customFormat="1" ht="14" customHeight="1" x14ac:dyDescent="0.2">
      <c r="A5103" s="46">
        <v>5101</v>
      </c>
      <c r="B5103" s="63">
        <v>-81.224999999999994</v>
      </c>
      <c r="C5103" s="63">
        <v>25.454149999999998</v>
      </c>
      <c r="D5103" s="71">
        <v>53</v>
      </c>
      <c r="E5103" s="72">
        <v>0</v>
      </c>
      <c r="F5103" s="69">
        <v>40115</v>
      </c>
      <c r="G5103" s="65">
        <v>0.24097222222222223</v>
      </c>
      <c r="H5103" s="66">
        <v>27.461333333333332</v>
      </c>
      <c r="I5103" s="66">
        <v>32.630000000000003</v>
      </c>
      <c r="J5103" s="67">
        <v>2.1764857249053597</v>
      </c>
      <c r="K5103" s="67">
        <v>0.64303764719922352</v>
      </c>
      <c r="L5103" s="67">
        <v>0.86699999999999999</v>
      </c>
      <c r="M5103" s="67">
        <v>6.4000000000000001E-2</v>
      </c>
      <c r="N5103" s="67">
        <v>0.72699999999999998</v>
      </c>
      <c r="O5103" s="67">
        <v>7.2999999999999995E-2</v>
      </c>
      <c r="P5103" s="67">
        <v>0.65400000000000003</v>
      </c>
      <c r="Q5103" s="67">
        <v>44.832000000000001</v>
      </c>
    </row>
    <row r="5104" spans="1:17" s="73" customFormat="1" ht="14" customHeight="1" x14ac:dyDescent="0.2">
      <c r="A5104" s="46">
        <v>5102</v>
      </c>
      <c r="B5104" s="63">
        <v>-81.204650000000001</v>
      </c>
      <c r="C5104" s="63">
        <v>25.359016666666665</v>
      </c>
      <c r="D5104" s="71">
        <v>55</v>
      </c>
      <c r="E5104" s="72">
        <v>0</v>
      </c>
      <c r="F5104" s="69">
        <v>40115</v>
      </c>
      <c r="G5104" s="65">
        <v>0.28402777777777777</v>
      </c>
      <c r="H5104" s="66">
        <v>27.195999999999998</v>
      </c>
      <c r="I5104" s="66">
        <v>33.280333333333331</v>
      </c>
      <c r="J5104" s="67">
        <v>2.6113618861872241</v>
      </c>
      <c r="K5104" s="67">
        <v>0.78437360362920927</v>
      </c>
      <c r="L5104" s="67">
        <v>0.73899999999999999</v>
      </c>
      <c r="M5104" s="67">
        <v>5.3999999999999999E-2</v>
      </c>
      <c r="N5104" s="67">
        <v>0.77400000000000002</v>
      </c>
      <c r="O5104" s="67">
        <v>8.5999999999999993E-2</v>
      </c>
      <c r="P5104" s="67">
        <v>0.68800000000000006</v>
      </c>
      <c r="Q5104" s="67">
        <v>39.414000000000001</v>
      </c>
    </row>
    <row r="5105" spans="1:47" s="73" customFormat="1" ht="14" customHeight="1" x14ac:dyDescent="0.2">
      <c r="A5105" s="46">
        <v>5103</v>
      </c>
      <c r="B5105" s="63">
        <v>-81.226883333333333</v>
      </c>
      <c r="C5105" s="63">
        <v>25.350466666666666</v>
      </c>
      <c r="D5105" s="71">
        <v>56</v>
      </c>
      <c r="E5105" s="72">
        <v>0</v>
      </c>
      <c r="F5105" s="69">
        <v>40115</v>
      </c>
      <c r="G5105" s="65">
        <v>0.29652777777777778</v>
      </c>
      <c r="H5105" s="66">
        <v>27.27933333333333</v>
      </c>
      <c r="I5105" s="66">
        <v>33.624000000000002</v>
      </c>
      <c r="J5105" s="67">
        <v>2.3227073964302716</v>
      </c>
      <c r="K5105" s="67">
        <v>0.8478889034883923</v>
      </c>
      <c r="L5105" s="67">
        <v>2.06</v>
      </c>
      <c r="M5105" s="67">
        <v>7.5999999999999998E-2</v>
      </c>
      <c r="N5105" s="67">
        <v>0.81599999999999995</v>
      </c>
      <c r="O5105" s="67">
        <v>0.11899999999999999</v>
      </c>
      <c r="P5105" s="67">
        <v>0.69699999999999995</v>
      </c>
      <c r="Q5105" s="67">
        <v>31.945</v>
      </c>
    </row>
    <row r="5106" spans="1:47" s="73" customFormat="1" ht="14" customHeight="1" x14ac:dyDescent="0.2">
      <c r="A5106" s="46">
        <v>5104</v>
      </c>
      <c r="B5106" s="63">
        <v>-81.264683333333338</v>
      </c>
      <c r="C5106" s="63">
        <v>25.351266666666668</v>
      </c>
      <c r="D5106" s="71">
        <v>57</v>
      </c>
      <c r="E5106" s="72">
        <v>0</v>
      </c>
      <c r="F5106" s="69">
        <v>40115</v>
      </c>
      <c r="G5106" s="65">
        <v>0.29652777777777778</v>
      </c>
      <c r="H5106" s="66">
        <v>27.298000000000002</v>
      </c>
      <c r="I5106" s="66">
        <v>34.112000000000002</v>
      </c>
      <c r="J5106" s="67">
        <v>1.3332553753917358</v>
      </c>
      <c r="K5106" s="67">
        <v>0.62064448525058069</v>
      </c>
      <c r="L5106" s="67">
        <v>1.3560000000000001</v>
      </c>
      <c r="M5106" s="67">
        <v>8.2000000000000003E-2</v>
      </c>
      <c r="N5106" s="67">
        <v>0.78</v>
      </c>
      <c r="O5106" s="67">
        <v>8.2000000000000003E-2</v>
      </c>
      <c r="P5106" s="67">
        <v>0.69800000000000006</v>
      </c>
      <c r="Q5106" s="67">
        <v>24.911000000000001</v>
      </c>
    </row>
    <row r="5107" spans="1:47" s="73" customFormat="1" ht="14" customHeight="1" x14ac:dyDescent="0.2">
      <c r="A5107" s="46">
        <v>5105</v>
      </c>
      <c r="B5107" s="63">
        <v>-81.650866666666673</v>
      </c>
      <c r="C5107" s="63">
        <v>25.170266666666667</v>
      </c>
      <c r="D5107" s="71">
        <v>58</v>
      </c>
      <c r="E5107" s="72">
        <v>0</v>
      </c>
      <c r="F5107" s="69">
        <v>40115</v>
      </c>
      <c r="G5107" s="65">
        <v>0.4236111111111111</v>
      </c>
      <c r="H5107" s="66">
        <v>27.216666666666669</v>
      </c>
      <c r="I5107" s="66">
        <v>37.105666666666671</v>
      </c>
      <c r="J5107" s="67">
        <v>1.1004513897297121</v>
      </c>
      <c r="K5107" s="67">
        <v>0.32385545657550002</v>
      </c>
      <c r="L5107" s="67">
        <v>1.4999999999999999E-2</v>
      </c>
      <c r="M5107" s="67">
        <v>0</v>
      </c>
      <c r="N5107" s="67">
        <v>0.67</v>
      </c>
      <c r="O5107" s="67">
        <v>0</v>
      </c>
      <c r="P5107" s="67">
        <v>0.67</v>
      </c>
      <c r="Q5107" s="67">
        <v>0</v>
      </c>
    </row>
    <row r="5108" spans="1:47" s="73" customFormat="1" ht="14" customHeight="1" x14ac:dyDescent="0.2">
      <c r="A5108" s="46">
        <v>5106</v>
      </c>
      <c r="B5108" s="63">
        <v>-81.490716666666671</v>
      </c>
      <c r="C5108" s="63">
        <v>25.166683333333335</v>
      </c>
      <c r="D5108" s="71">
        <v>59</v>
      </c>
      <c r="E5108" s="72">
        <v>0</v>
      </c>
      <c r="F5108" s="69">
        <v>40115</v>
      </c>
      <c r="G5108" s="65">
        <v>0.4694444444444445</v>
      </c>
      <c r="H5108" s="66">
        <v>27.096</v>
      </c>
      <c r="I5108" s="66">
        <v>36.56</v>
      </c>
      <c r="J5108" s="67">
        <v>0.84954510500174396</v>
      </c>
      <c r="K5108" s="67">
        <v>0.2614813666251809</v>
      </c>
      <c r="L5108" s="67">
        <v>1.5980000000000001</v>
      </c>
      <c r="M5108" s="67">
        <v>0</v>
      </c>
      <c r="N5108" s="67">
        <v>0.77200000000000002</v>
      </c>
      <c r="O5108" s="67">
        <v>6.6000000000000003E-2</v>
      </c>
      <c r="P5108" s="67">
        <v>0.70599999999999996</v>
      </c>
      <c r="Q5108" s="67">
        <v>0</v>
      </c>
    </row>
    <row r="5109" spans="1:47" s="73" customFormat="1" ht="14" customHeight="1" x14ac:dyDescent="0.2">
      <c r="A5109" s="46">
        <v>5107</v>
      </c>
      <c r="B5109" s="63">
        <v>-81.337133333333327</v>
      </c>
      <c r="C5109" s="63">
        <v>25.168150000000001</v>
      </c>
      <c r="D5109" s="71">
        <v>60</v>
      </c>
      <c r="E5109" s="72">
        <v>0</v>
      </c>
      <c r="F5109" s="69">
        <v>40115</v>
      </c>
      <c r="G5109" s="65">
        <v>0.5131944444444444</v>
      </c>
      <c r="H5109" s="66">
        <v>27.140666666666664</v>
      </c>
      <c r="I5109" s="66">
        <v>35.629666666666672</v>
      </c>
      <c r="J5109" s="67">
        <v>1.623313144146048</v>
      </c>
      <c r="K5109" s="67">
        <v>0.4096527158198362</v>
      </c>
      <c r="L5109" s="67">
        <v>6.2E-2</v>
      </c>
      <c r="M5109" s="67">
        <v>0</v>
      </c>
      <c r="N5109" s="67">
        <v>0.74099999999999999</v>
      </c>
      <c r="O5109" s="67">
        <v>6.4000000000000001E-2</v>
      </c>
      <c r="P5109" s="67">
        <v>0.67700000000000005</v>
      </c>
      <c r="Q5109" s="67">
        <v>0</v>
      </c>
    </row>
    <row r="5110" spans="1:47" s="73" customFormat="1" ht="14" customHeight="1" x14ac:dyDescent="0.2">
      <c r="A5110" s="46">
        <v>5108</v>
      </c>
      <c r="B5110" s="63">
        <v>-81.275599999999997</v>
      </c>
      <c r="C5110" s="63">
        <v>25.166183333333333</v>
      </c>
      <c r="D5110" s="71">
        <v>61</v>
      </c>
      <c r="E5110" s="72">
        <v>0</v>
      </c>
      <c r="F5110" s="69">
        <v>40115</v>
      </c>
      <c r="G5110" s="65">
        <v>0.59791666666666665</v>
      </c>
      <c r="H5110" s="66">
        <v>27.144000000000002</v>
      </c>
      <c r="I5110" s="66">
        <v>34.972999999999999</v>
      </c>
      <c r="J5110" s="67">
        <v>2.4530720152850156</v>
      </c>
      <c r="K5110" s="67">
        <v>0.55889501555051591</v>
      </c>
      <c r="L5110" s="67">
        <v>8.8999999999999996E-2</v>
      </c>
      <c r="M5110" s="67">
        <v>8.0000000000000002E-3</v>
      </c>
      <c r="N5110" s="67">
        <v>0.70899999999999996</v>
      </c>
      <c r="O5110" s="67">
        <v>3.7999999999999999E-2</v>
      </c>
      <c r="P5110" s="67">
        <v>0.67099999999999993</v>
      </c>
      <c r="Q5110" s="67">
        <v>0</v>
      </c>
    </row>
    <row r="5111" spans="1:47" s="73" customFormat="1" ht="14" customHeight="1" x14ac:dyDescent="0.2">
      <c r="A5111" s="46">
        <v>5109</v>
      </c>
      <c r="B5111" s="63">
        <v>-81.235033333333334</v>
      </c>
      <c r="C5111" s="63">
        <v>25.166283333333332</v>
      </c>
      <c r="D5111" s="71">
        <v>62</v>
      </c>
      <c r="E5111" s="72">
        <v>0</v>
      </c>
      <c r="F5111" s="69">
        <v>40115</v>
      </c>
      <c r="G5111" s="65">
        <v>0.60833333333333328</v>
      </c>
      <c r="H5111" s="66">
        <v>27.024000000000001</v>
      </c>
      <c r="I5111" s="66">
        <v>34.443999999999996</v>
      </c>
      <c r="J5111" s="67">
        <v>4.841312540891999</v>
      </c>
      <c r="K5111" s="67">
        <v>0.33340793370470589</v>
      </c>
      <c r="L5111" s="67">
        <v>9.0999999999999998E-2</v>
      </c>
      <c r="M5111" s="67">
        <v>3.1E-2</v>
      </c>
      <c r="N5111" s="67">
        <v>0.71599999999999997</v>
      </c>
      <c r="O5111" s="67">
        <v>5.5E-2</v>
      </c>
      <c r="P5111" s="67">
        <v>0.66099999999999992</v>
      </c>
      <c r="Q5111" s="67">
        <v>0</v>
      </c>
    </row>
    <row r="5112" spans="1:47" s="73" customFormat="1" ht="14" customHeight="1" x14ac:dyDescent="0.2">
      <c r="A5112" s="46">
        <v>5110</v>
      </c>
      <c r="B5112" s="63">
        <v>-81.200633333333329</v>
      </c>
      <c r="C5112" s="63">
        <v>25.166266666666665</v>
      </c>
      <c r="D5112" s="71">
        <v>63</v>
      </c>
      <c r="E5112" s="72">
        <v>0</v>
      </c>
      <c r="F5112" s="69">
        <v>40115</v>
      </c>
      <c r="G5112" s="65">
        <v>0.61736111111111114</v>
      </c>
      <c r="H5112" s="66">
        <v>27.44</v>
      </c>
      <c r="I5112" s="66">
        <v>33.241999999999997</v>
      </c>
      <c r="J5112" s="67">
        <v>4.3529714498107204</v>
      </c>
      <c r="K5112" s="67">
        <v>0.70240412014663811</v>
      </c>
      <c r="L5112" s="67">
        <v>0.3</v>
      </c>
      <c r="M5112" s="67">
        <v>0.106</v>
      </c>
      <c r="N5112" s="67">
        <v>0.80400000000000005</v>
      </c>
      <c r="O5112" s="67">
        <v>0.13400000000000001</v>
      </c>
      <c r="P5112" s="67">
        <v>0.67</v>
      </c>
      <c r="Q5112" s="67">
        <v>18.001999999999999</v>
      </c>
    </row>
    <row r="5113" spans="1:47" s="73" customFormat="1" ht="14" customHeight="1" x14ac:dyDescent="0.2">
      <c r="A5113" s="46">
        <v>5111</v>
      </c>
      <c r="B5113" s="63">
        <v>-81.157783333333327</v>
      </c>
      <c r="C5113" s="63">
        <v>25.166466666666668</v>
      </c>
      <c r="D5113" s="71">
        <v>64</v>
      </c>
      <c r="E5113" s="72">
        <v>0</v>
      </c>
      <c r="F5113" s="69">
        <v>40115</v>
      </c>
      <c r="G5113" s="65">
        <v>0.62986111111111109</v>
      </c>
      <c r="H5113" s="66">
        <v>27.974</v>
      </c>
      <c r="I5113" s="66">
        <v>32.902000000000001</v>
      </c>
      <c r="J5113" s="67">
        <v>3.7720139449036796</v>
      </c>
      <c r="K5113" s="67">
        <v>0.75749813898655383</v>
      </c>
      <c r="L5113" s="67">
        <v>0.31900000000000001</v>
      </c>
      <c r="M5113" s="67">
        <v>0.114</v>
      </c>
      <c r="N5113" s="67">
        <v>0.80100000000000005</v>
      </c>
      <c r="O5113" s="67">
        <v>0.14699999999999999</v>
      </c>
      <c r="P5113" s="67">
        <v>0.65400000000000003</v>
      </c>
      <c r="Q5113" s="67">
        <v>24.579000000000001</v>
      </c>
    </row>
    <row r="5114" spans="1:47" s="73" customFormat="1" ht="14" customHeight="1" x14ac:dyDescent="0.2">
      <c r="A5114" s="46">
        <v>5112</v>
      </c>
      <c r="B5114" s="63">
        <v>-81.095583333333337</v>
      </c>
      <c r="C5114" s="63">
        <v>25.099799999999998</v>
      </c>
      <c r="D5114" s="71">
        <v>65</v>
      </c>
      <c r="E5114" s="72">
        <v>0</v>
      </c>
      <c r="F5114" s="69">
        <v>40115</v>
      </c>
      <c r="G5114" s="65">
        <v>0.66249999999999998</v>
      </c>
      <c r="H5114" s="66">
        <v>28.007000000000001</v>
      </c>
      <c r="I5114" s="66">
        <v>35.623999999999995</v>
      </c>
      <c r="J5114" s="67">
        <v>4.9065650142692396</v>
      </c>
      <c r="K5114" s="67">
        <v>1.0308439915382972</v>
      </c>
      <c r="L5114" s="67">
        <v>0.45</v>
      </c>
      <c r="M5114" s="67">
        <v>0.124</v>
      </c>
      <c r="N5114" s="67">
        <v>0.97799999999999998</v>
      </c>
      <c r="O5114" s="67">
        <v>0.217</v>
      </c>
      <c r="P5114" s="67">
        <v>0.76100000000000001</v>
      </c>
      <c r="Q5114" s="67">
        <v>30.036999999999999</v>
      </c>
    </row>
    <row r="5115" spans="1:47" ht="14" customHeight="1" x14ac:dyDescent="0.2">
      <c r="A5115" s="46">
        <v>5113</v>
      </c>
      <c r="B5115" s="63">
        <v>-81.108750000000001</v>
      </c>
      <c r="C5115" s="63">
        <v>25.069099999999999</v>
      </c>
      <c r="D5115" s="71">
        <v>66</v>
      </c>
      <c r="E5115" s="72">
        <v>0</v>
      </c>
      <c r="F5115" s="69">
        <v>40115</v>
      </c>
      <c r="G5115" s="65">
        <v>0.67638888888888893</v>
      </c>
      <c r="H5115" s="66">
        <v>27.901</v>
      </c>
      <c r="I5115" s="66">
        <v>34.690999999999995</v>
      </c>
      <c r="J5115" s="67">
        <v>3.6688729385977199</v>
      </c>
      <c r="K5115" s="67">
        <v>0.9184468334771978</v>
      </c>
      <c r="L5115" s="67">
        <v>0.65800000000000003</v>
      </c>
      <c r="M5115" s="67">
        <v>0.113</v>
      </c>
      <c r="N5115" s="67">
        <v>1.028</v>
      </c>
      <c r="O5115" s="67">
        <v>0.214</v>
      </c>
      <c r="P5115" s="67">
        <v>0.81400000000000006</v>
      </c>
      <c r="Q5115" s="67">
        <v>29.731000000000002</v>
      </c>
      <c r="R5115" s="73"/>
      <c r="S5115" s="73"/>
      <c r="T5115" s="73"/>
      <c r="U5115" s="73"/>
      <c r="V5115" s="73"/>
      <c r="W5115" s="73"/>
      <c r="X5115" s="73"/>
      <c r="Y5115" s="73"/>
      <c r="Z5115" s="73"/>
      <c r="AA5115" s="73"/>
      <c r="AB5115" s="73"/>
      <c r="AC5115" s="73"/>
      <c r="AD5115" s="73"/>
      <c r="AE5115" s="73"/>
      <c r="AF5115" s="73"/>
      <c r="AG5115" s="73"/>
      <c r="AH5115" s="73"/>
      <c r="AI5115" s="73"/>
      <c r="AJ5115" s="73"/>
      <c r="AK5115" s="73"/>
      <c r="AL5115" s="73"/>
      <c r="AM5115" s="73"/>
      <c r="AN5115" s="73"/>
      <c r="AO5115" s="73"/>
      <c r="AP5115" s="73"/>
      <c r="AQ5115" s="73"/>
      <c r="AR5115" s="73"/>
      <c r="AS5115" s="73"/>
      <c r="AT5115" s="73"/>
      <c r="AU5115" s="73"/>
    </row>
    <row r="5116" spans="1:47" ht="14" customHeight="1" x14ac:dyDescent="0.2">
      <c r="A5116" s="46">
        <v>5114</v>
      </c>
      <c r="B5116" s="63">
        <v>-81.126966666666661</v>
      </c>
      <c r="C5116" s="63">
        <v>25.030666666666665</v>
      </c>
      <c r="D5116" s="71">
        <v>67</v>
      </c>
      <c r="E5116" s="72">
        <v>0</v>
      </c>
      <c r="F5116" s="69">
        <v>40115</v>
      </c>
      <c r="G5116" s="65">
        <v>0.68888888888888899</v>
      </c>
      <c r="H5116" s="66">
        <v>27.815000000000001</v>
      </c>
      <c r="I5116" s="66">
        <v>36.701000000000001</v>
      </c>
      <c r="J5116" s="67">
        <v>3.0681291998279043</v>
      </c>
      <c r="K5116" s="67">
        <v>1.0348491675856615</v>
      </c>
      <c r="L5116" s="67">
        <v>0.184</v>
      </c>
      <c r="M5116" s="67">
        <v>6.7000000000000004E-2</v>
      </c>
      <c r="N5116" s="67">
        <v>0.70199999999999996</v>
      </c>
      <c r="O5116" s="67">
        <v>5.3999999999999999E-2</v>
      </c>
      <c r="P5116" s="67">
        <v>0.64799999999999991</v>
      </c>
      <c r="Q5116" s="67">
        <v>17.477</v>
      </c>
      <c r="R5116" s="73"/>
      <c r="S5116" s="73"/>
      <c r="T5116" s="73"/>
      <c r="U5116" s="73"/>
      <c r="V5116" s="73"/>
      <c r="W5116" s="73"/>
      <c r="X5116" s="73"/>
      <c r="Y5116" s="73"/>
      <c r="Z5116" s="73"/>
      <c r="AA5116" s="73"/>
      <c r="AB5116" s="73"/>
      <c r="AC5116" s="73"/>
      <c r="AD5116" s="73"/>
      <c r="AE5116" s="73"/>
      <c r="AF5116" s="73"/>
      <c r="AG5116" s="73"/>
      <c r="AH5116" s="73"/>
      <c r="AI5116" s="73"/>
      <c r="AJ5116" s="73"/>
      <c r="AK5116" s="73"/>
      <c r="AL5116" s="73"/>
      <c r="AM5116" s="73"/>
      <c r="AN5116" s="73"/>
      <c r="AO5116" s="73"/>
      <c r="AP5116" s="73"/>
      <c r="AQ5116" s="73"/>
      <c r="AR5116" s="73"/>
      <c r="AS5116" s="73"/>
      <c r="AT5116" s="73"/>
      <c r="AU5116" s="73"/>
    </row>
    <row r="5117" spans="1:47" ht="14" customHeight="1" x14ac:dyDescent="0.2">
      <c r="A5117" s="46">
        <v>5115</v>
      </c>
      <c r="B5117" s="63">
        <v>-81.168816666666672</v>
      </c>
      <c r="C5117" s="63">
        <v>24.929393333333334</v>
      </c>
      <c r="D5117" s="71">
        <v>68</v>
      </c>
      <c r="E5117" s="72">
        <v>0</v>
      </c>
      <c r="F5117" s="69">
        <v>40115</v>
      </c>
      <c r="G5117" s="65">
        <v>0.7319444444444444</v>
      </c>
      <c r="H5117" s="66">
        <v>27.981000000000002</v>
      </c>
      <c r="I5117" s="66">
        <v>38.225000000000001</v>
      </c>
      <c r="J5117" s="67">
        <v>1.7336108729999999</v>
      </c>
      <c r="K5117" s="67">
        <v>0.49370000000000003</v>
      </c>
      <c r="L5117" s="67">
        <v>8.7999999999999995E-2</v>
      </c>
      <c r="M5117" s="67">
        <v>1.7999999999999999E-2</v>
      </c>
      <c r="N5117" s="67">
        <v>0.70899999999999996</v>
      </c>
      <c r="O5117" s="67">
        <v>3.1E-2</v>
      </c>
      <c r="P5117" s="67">
        <v>0.67799999999999994</v>
      </c>
      <c r="Q5117" s="67">
        <v>0.21099999999999999</v>
      </c>
      <c r="R5117" s="73"/>
      <c r="S5117" s="73"/>
      <c r="T5117" s="73"/>
      <c r="U5117" s="73"/>
      <c r="V5117" s="73"/>
      <c r="W5117" s="73"/>
      <c r="X5117" s="73"/>
      <c r="Y5117" s="73"/>
      <c r="Z5117" s="73"/>
      <c r="AA5117" s="73"/>
      <c r="AB5117" s="73"/>
      <c r="AC5117" s="73"/>
      <c r="AD5117" s="73"/>
      <c r="AE5117" s="73"/>
      <c r="AF5117" s="73"/>
      <c r="AG5117" s="73"/>
      <c r="AH5117" s="73"/>
      <c r="AI5117" s="73"/>
      <c r="AJ5117" s="73"/>
      <c r="AK5117" s="73"/>
      <c r="AL5117" s="73"/>
      <c r="AM5117" s="73"/>
      <c r="AN5117" s="73"/>
      <c r="AO5117" s="73"/>
      <c r="AP5117" s="73"/>
      <c r="AQ5117" s="73"/>
      <c r="AR5117" s="73"/>
      <c r="AS5117" s="73"/>
      <c r="AT5117" s="73"/>
      <c r="AU5117" s="73"/>
    </row>
    <row r="5118" spans="1:47" ht="14" customHeight="1" x14ac:dyDescent="0.2">
      <c r="A5118" s="46">
        <v>5116</v>
      </c>
      <c r="B5118" s="63">
        <v>-81.094616666666667</v>
      </c>
      <c r="C5118" s="63">
        <v>24.928799999999999</v>
      </c>
      <c r="D5118" s="71">
        <v>69</v>
      </c>
      <c r="E5118" s="72">
        <v>0</v>
      </c>
      <c r="F5118" s="69">
        <v>40115</v>
      </c>
      <c r="G5118" s="65">
        <v>0.7597222222222223</v>
      </c>
      <c r="H5118" s="66">
        <v>28.022000000000002</v>
      </c>
      <c r="I5118" s="66">
        <v>38.234999999999999</v>
      </c>
      <c r="J5118" s="67">
        <v>1.7226652971591356</v>
      </c>
      <c r="K5118" s="67">
        <v>0.57770773976428613</v>
      </c>
      <c r="L5118" s="67">
        <v>3.9E-2</v>
      </c>
      <c r="M5118" s="67">
        <v>0</v>
      </c>
      <c r="N5118" s="67">
        <v>0.64300000000000002</v>
      </c>
      <c r="O5118" s="67">
        <v>1.2E-2</v>
      </c>
      <c r="P5118" s="67">
        <v>0.63100000000000001</v>
      </c>
      <c r="Q5118" s="67">
        <v>0</v>
      </c>
      <c r="R5118" s="73"/>
      <c r="S5118" s="73"/>
      <c r="T5118" s="73"/>
      <c r="U5118" s="73"/>
      <c r="V5118" s="73"/>
      <c r="W5118" s="73"/>
      <c r="X5118" s="73"/>
      <c r="Y5118" s="73"/>
      <c r="Z5118" s="73"/>
      <c r="AA5118" s="73"/>
      <c r="AB5118" s="73"/>
      <c r="AC5118" s="73"/>
      <c r="AD5118" s="73"/>
      <c r="AE5118" s="73"/>
      <c r="AF5118" s="73"/>
      <c r="AG5118" s="73"/>
      <c r="AH5118" s="73"/>
      <c r="AI5118" s="73"/>
      <c r="AJ5118" s="73"/>
      <c r="AK5118" s="73"/>
      <c r="AL5118" s="73"/>
      <c r="AM5118" s="73"/>
      <c r="AN5118" s="73"/>
      <c r="AO5118" s="73"/>
      <c r="AP5118" s="73"/>
      <c r="AQ5118" s="73"/>
      <c r="AR5118" s="73"/>
      <c r="AS5118" s="73"/>
      <c r="AT5118" s="73"/>
      <c r="AU5118" s="73"/>
    </row>
    <row r="5119" spans="1:47" ht="14" customHeight="1" x14ac:dyDescent="0.2">
      <c r="A5119" s="46">
        <v>5117</v>
      </c>
      <c r="B5119" s="63">
        <v>-81.0261</v>
      </c>
      <c r="C5119" s="63">
        <v>24.929816666666667</v>
      </c>
      <c r="D5119" s="71">
        <v>70</v>
      </c>
      <c r="E5119" s="72">
        <v>0</v>
      </c>
      <c r="F5119" s="69">
        <v>40115</v>
      </c>
      <c r="G5119" s="65">
        <v>0.78749999999999998</v>
      </c>
      <c r="H5119" s="66">
        <v>28.33</v>
      </c>
      <c r="I5119" s="66">
        <v>38.238999999999997</v>
      </c>
      <c r="J5119" s="67">
        <v>0.63315948360883201</v>
      </c>
      <c r="K5119" s="67">
        <v>0.28318561232515765</v>
      </c>
      <c r="L5119" s="67">
        <v>4.1000000000000002E-2</v>
      </c>
      <c r="M5119" s="67">
        <v>0</v>
      </c>
      <c r="N5119" s="67">
        <v>0.68400000000000005</v>
      </c>
      <c r="O5119" s="67">
        <v>2.5999999999999999E-2</v>
      </c>
      <c r="P5119" s="67">
        <v>0.65800000000000003</v>
      </c>
      <c r="Q5119" s="67">
        <v>0</v>
      </c>
      <c r="R5119" s="73"/>
      <c r="S5119" s="73"/>
      <c r="T5119" s="73"/>
      <c r="U5119" s="73"/>
      <c r="V5119" s="73"/>
      <c r="W5119" s="73"/>
      <c r="X5119" s="73"/>
      <c r="Y5119" s="73"/>
      <c r="Z5119" s="73"/>
      <c r="AA5119" s="73"/>
      <c r="AB5119" s="73"/>
      <c r="AC5119" s="73"/>
      <c r="AD5119" s="73"/>
      <c r="AE5119" s="73"/>
      <c r="AF5119" s="73"/>
      <c r="AG5119" s="73"/>
      <c r="AH5119" s="73"/>
      <c r="AI5119" s="73"/>
      <c r="AJ5119" s="73"/>
      <c r="AK5119" s="73"/>
      <c r="AL5119" s="73"/>
      <c r="AM5119" s="73"/>
      <c r="AN5119" s="73"/>
      <c r="AO5119" s="73"/>
      <c r="AP5119" s="73"/>
      <c r="AQ5119" s="73"/>
      <c r="AR5119" s="73"/>
      <c r="AS5119" s="73"/>
      <c r="AT5119" s="73"/>
      <c r="AU5119" s="73"/>
    </row>
    <row r="5120" spans="1:47" ht="14" customHeight="1" x14ac:dyDescent="0.2">
      <c r="A5120" s="46">
        <v>5118</v>
      </c>
      <c r="B5120" s="63">
        <v>-80.964416666666665</v>
      </c>
      <c r="C5120" s="63">
        <v>24.92915</v>
      </c>
      <c r="D5120" s="71">
        <v>71</v>
      </c>
      <c r="E5120" s="72">
        <v>0</v>
      </c>
      <c r="F5120" s="69">
        <v>40115</v>
      </c>
      <c r="G5120" s="65">
        <v>0.80902777777777779</v>
      </c>
      <c r="H5120" s="66">
        <v>28.391999999999999</v>
      </c>
      <c r="I5120" s="66">
        <v>38.646999999999998</v>
      </c>
      <c r="J5120" s="67">
        <v>0.76871623475380801</v>
      </c>
      <c r="K5120" s="67">
        <v>0.31247401071328029</v>
      </c>
      <c r="L5120" s="67">
        <v>0.109</v>
      </c>
      <c r="M5120" s="67">
        <v>6.0000000000000001E-3</v>
      </c>
      <c r="N5120" s="67">
        <v>0.68300000000000005</v>
      </c>
      <c r="O5120" s="67">
        <v>4.4999999999999998E-2</v>
      </c>
      <c r="P5120" s="67">
        <v>0.63800000000000001</v>
      </c>
      <c r="Q5120" s="67">
        <v>4.3929999999999998</v>
      </c>
      <c r="R5120" s="73"/>
      <c r="S5120" s="73"/>
      <c r="T5120" s="73"/>
      <c r="U5120" s="73"/>
      <c r="V5120" s="73"/>
      <c r="W5120" s="73"/>
      <c r="X5120" s="73"/>
      <c r="Y5120" s="73"/>
      <c r="Z5120" s="73"/>
      <c r="AA5120" s="73"/>
      <c r="AB5120" s="73"/>
      <c r="AC5120" s="73"/>
      <c r="AD5120" s="73"/>
      <c r="AE5120" s="73"/>
      <c r="AF5120" s="73"/>
      <c r="AG5120" s="73"/>
      <c r="AH5120" s="73"/>
      <c r="AI5120" s="73"/>
      <c r="AJ5120" s="73"/>
      <c r="AK5120" s="73"/>
      <c r="AL5120" s="73"/>
      <c r="AM5120" s="73"/>
      <c r="AN5120" s="73"/>
      <c r="AO5120" s="73"/>
      <c r="AP5120" s="73"/>
      <c r="AQ5120" s="73"/>
      <c r="AR5120" s="73"/>
      <c r="AS5120" s="73"/>
      <c r="AT5120" s="73"/>
      <c r="AU5120" s="73"/>
    </row>
    <row r="5121" spans="1:47" ht="14" customHeight="1" x14ac:dyDescent="0.2">
      <c r="A5121" s="46">
        <v>5119</v>
      </c>
      <c r="B5121" s="63">
        <v>-81.959933333333339</v>
      </c>
      <c r="C5121" s="63">
        <v>26.427183333333332</v>
      </c>
      <c r="D5121" s="71" t="s">
        <v>30</v>
      </c>
      <c r="E5121" s="72">
        <v>0</v>
      </c>
      <c r="F5121" s="69">
        <v>40160</v>
      </c>
      <c r="G5121" s="65">
        <v>0.58263888888888882</v>
      </c>
      <c r="H5121" s="66">
        <v>22.131666666666664</v>
      </c>
      <c r="I5121" s="66">
        <v>34.073666666666661</v>
      </c>
      <c r="J5121" s="67">
        <v>1.2065392819301279</v>
      </c>
      <c r="K5121" s="67">
        <v>1.1400799055410409</v>
      </c>
      <c r="O5121" s="67"/>
      <c r="R5121" s="73"/>
      <c r="S5121" s="73"/>
      <c r="T5121" s="73"/>
      <c r="U5121" s="73"/>
      <c r="V5121" s="73"/>
      <c r="W5121" s="73"/>
      <c r="X5121" s="73"/>
      <c r="Y5121" s="73"/>
      <c r="Z5121" s="73"/>
      <c r="AA5121" s="73"/>
      <c r="AB5121" s="73"/>
      <c r="AC5121" s="73"/>
      <c r="AD5121" s="73"/>
      <c r="AE5121" s="73"/>
      <c r="AF5121" s="73"/>
      <c r="AG5121" s="73"/>
      <c r="AH5121" s="73"/>
      <c r="AI5121" s="73"/>
      <c r="AJ5121" s="73"/>
      <c r="AK5121" s="73"/>
      <c r="AL5121" s="73"/>
      <c r="AM5121" s="73"/>
      <c r="AN5121" s="73"/>
      <c r="AO5121" s="73"/>
      <c r="AP5121" s="73"/>
      <c r="AQ5121" s="73"/>
      <c r="AR5121" s="73"/>
      <c r="AS5121" s="73"/>
      <c r="AT5121" s="73"/>
      <c r="AU5121" s="73"/>
    </row>
    <row r="5122" spans="1:47" ht="14" customHeight="1" x14ac:dyDescent="0.2">
      <c r="A5122" s="46">
        <v>5120</v>
      </c>
      <c r="B5122" s="63">
        <v>-82.001166666666663</v>
      </c>
      <c r="C5122" s="63">
        <v>26.383500000000002</v>
      </c>
      <c r="D5122" s="71" t="s">
        <v>31</v>
      </c>
      <c r="E5122" s="72">
        <v>0</v>
      </c>
      <c r="F5122" s="69">
        <v>40160</v>
      </c>
      <c r="G5122" s="65">
        <v>0.6069444444444444</v>
      </c>
      <c r="H5122" s="66">
        <v>21.690999999999999</v>
      </c>
      <c r="I5122" s="66">
        <v>35.358000000000004</v>
      </c>
      <c r="J5122" s="67">
        <v>0.47108075941375194</v>
      </c>
      <c r="K5122" s="67">
        <v>0.44041594976926424</v>
      </c>
      <c r="O5122" s="67"/>
      <c r="R5122" s="79"/>
      <c r="S5122" s="79"/>
      <c r="T5122" s="79"/>
      <c r="U5122" s="79"/>
      <c r="V5122" s="79"/>
      <c r="W5122" s="79"/>
      <c r="X5122" s="79"/>
      <c r="Y5122" s="79"/>
      <c r="Z5122" s="79"/>
      <c r="AA5122" s="79"/>
      <c r="AB5122" s="79"/>
      <c r="AC5122" s="79"/>
      <c r="AD5122" s="79"/>
      <c r="AE5122" s="79"/>
      <c r="AF5122" s="79"/>
      <c r="AG5122" s="79"/>
      <c r="AH5122" s="79"/>
      <c r="AI5122" s="79"/>
      <c r="AJ5122" s="79"/>
      <c r="AK5122" s="79"/>
      <c r="AL5122" s="79"/>
      <c r="AM5122" s="79"/>
      <c r="AN5122" s="79"/>
      <c r="AO5122" s="79"/>
      <c r="AP5122" s="79"/>
      <c r="AQ5122" s="79"/>
      <c r="AR5122" s="79"/>
      <c r="AS5122" s="79"/>
      <c r="AT5122" s="79"/>
      <c r="AU5122" s="79"/>
    </row>
    <row r="5123" spans="1:47" ht="14" customHeight="1" x14ac:dyDescent="0.2">
      <c r="A5123" s="46">
        <v>5121</v>
      </c>
      <c r="B5123" s="63">
        <v>-82.043499999999995</v>
      </c>
      <c r="C5123" s="63">
        <v>26.343</v>
      </c>
      <c r="D5123" s="71" t="s">
        <v>32</v>
      </c>
      <c r="E5123" s="72">
        <v>0</v>
      </c>
      <c r="F5123" s="69">
        <v>40160</v>
      </c>
      <c r="G5123" s="65">
        <v>0.62291666666666667</v>
      </c>
      <c r="H5123" s="66">
        <v>22.056999999999999</v>
      </c>
      <c r="I5123" s="66">
        <v>35.945999999999998</v>
      </c>
      <c r="J5123" s="67">
        <v>1.6018429754864401</v>
      </c>
      <c r="K5123" s="67">
        <v>0.41769658270751775</v>
      </c>
      <c r="L5123" s="66">
        <v>0.13800000000000001</v>
      </c>
      <c r="M5123" s="66">
        <v>0.5</v>
      </c>
      <c r="N5123" s="67">
        <v>0.67700000000000005</v>
      </c>
      <c r="O5123" s="66">
        <v>0.125</v>
      </c>
      <c r="P5123" s="67">
        <v>0.55200000000000005</v>
      </c>
      <c r="Q5123" s="67">
        <v>12.394</v>
      </c>
      <c r="R5123" s="79"/>
      <c r="S5123" s="79"/>
      <c r="T5123" s="79"/>
      <c r="U5123" s="79"/>
      <c r="V5123" s="79"/>
      <c r="W5123" s="79"/>
      <c r="X5123" s="79"/>
      <c r="Y5123" s="79"/>
      <c r="Z5123" s="79"/>
      <c r="AA5123" s="79"/>
      <c r="AB5123" s="79"/>
      <c r="AC5123" s="79"/>
      <c r="AD5123" s="79"/>
      <c r="AE5123" s="79"/>
      <c r="AF5123" s="79"/>
      <c r="AG5123" s="79"/>
      <c r="AH5123" s="79"/>
      <c r="AI5123" s="79"/>
      <c r="AJ5123" s="79"/>
      <c r="AK5123" s="79"/>
      <c r="AL5123" s="79"/>
      <c r="AM5123" s="79"/>
      <c r="AN5123" s="79"/>
      <c r="AO5123" s="79"/>
      <c r="AP5123" s="79"/>
      <c r="AQ5123" s="79"/>
      <c r="AR5123" s="79"/>
      <c r="AS5123" s="79"/>
      <c r="AT5123" s="79"/>
      <c r="AU5123" s="79"/>
    </row>
    <row r="5124" spans="1:47" ht="14" customHeight="1" x14ac:dyDescent="0.2">
      <c r="A5124" s="46">
        <v>5122</v>
      </c>
      <c r="B5124" s="63">
        <v>-82.134116666666671</v>
      </c>
      <c r="C5124" s="63">
        <v>26.258566666666667</v>
      </c>
      <c r="D5124" s="71" t="s">
        <v>33</v>
      </c>
      <c r="E5124" s="72">
        <v>0</v>
      </c>
      <c r="F5124" s="69">
        <v>40160</v>
      </c>
      <c r="G5124" s="65">
        <v>0.65694444444444444</v>
      </c>
      <c r="H5124" s="66">
        <v>22.204000000000001</v>
      </c>
      <c r="I5124" s="66">
        <v>35.981000000000002</v>
      </c>
      <c r="J5124" s="67">
        <v>1.1055031941202078</v>
      </c>
      <c r="K5124" s="67">
        <v>0.28784856754417354</v>
      </c>
      <c r="L5124" s="66">
        <v>0.129</v>
      </c>
      <c r="M5124" s="66">
        <v>4.2999999999999997E-2</v>
      </c>
      <c r="N5124" s="67">
        <v>0.7</v>
      </c>
      <c r="O5124" s="66">
        <v>3.1E-2</v>
      </c>
      <c r="P5124" s="67">
        <v>0.66899999999999993</v>
      </c>
      <c r="Q5124" s="67">
        <v>5.907</v>
      </c>
      <c r="R5124" s="73"/>
      <c r="S5124" s="73"/>
      <c r="T5124" s="73"/>
      <c r="U5124" s="73"/>
      <c r="V5124" s="73"/>
      <c r="W5124" s="73"/>
      <c r="X5124" s="73"/>
      <c r="Y5124" s="73"/>
      <c r="Z5124" s="73"/>
      <c r="AA5124" s="73"/>
      <c r="AB5124" s="73"/>
      <c r="AC5124" s="73"/>
      <c r="AD5124" s="73"/>
      <c r="AE5124" s="73"/>
      <c r="AF5124" s="73"/>
      <c r="AG5124" s="73"/>
      <c r="AH5124" s="73"/>
      <c r="AI5124" s="73"/>
      <c r="AJ5124" s="73"/>
      <c r="AK5124" s="73"/>
      <c r="AL5124" s="73"/>
      <c r="AM5124" s="73"/>
      <c r="AN5124" s="73"/>
      <c r="AO5124" s="73"/>
      <c r="AP5124" s="73"/>
      <c r="AQ5124" s="73"/>
      <c r="AR5124" s="73"/>
      <c r="AS5124" s="73"/>
      <c r="AT5124" s="73"/>
      <c r="AU5124" s="73"/>
    </row>
    <row r="5125" spans="1:47" ht="14" customHeight="1" x14ac:dyDescent="0.2">
      <c r="A5125" s="46">
        <v>5123</v>
      </c>
      <c r="B5125" s="63">
        <v>-82.219683333333336</v>
      </c>
      <c r="C5125" s="63">
        <v>26.183599999999998</v>
      </c>
      <c r="D5125" s="71" t="s">
        <v>39</v>
      </c>
      <c r="E5125" s="72">
        <v>0</v>
      </c>
      <c r="F5125" s="69">
        <v>40160</v>
      </c>
      <c r="G5125" s="65">
        <v>0.69027777777777777</v>
      </c>
      <c r="H5125" s="66">
        <v>22.808000000000003</v>
      </c>
      <c r="I5125" s="66">
        <v>36.129666666666672</v>
      </c>
      <c r="J5125" s="67">
        <v>0.8146034579674799</v>
      </c>
      <c r="K5125" s="67">
        <v>0.23973418395575519</v>
      </c>
      <c r="L5125" s="66">
        <v>0.20699999999999999</v>
      </c>
      <c r="M5125" s="66">
        <v>5.0999999999999997E-2</v>
      </c>
      <c r="N5125" s="67">
        <v>0.71399999999999997</v>
      </c>
      <c r="O5125" s="66">
        <v>2.8000000000000001E-2</v>
      </c>
      <c r="P5125" s="67">
        <v>0.68599999999999994</v>
      </c>
      <c r="Q5125" s="67">
        <v>0.55400000000000005</v>
      </c>
      <c r="R5125" s="73"/>
      <c r="S5125" s="73"/>
      <c r="T5125" s="73"/>
      <c r="U5125" s="73"/>
      <c r="V5125" s="73"/>
      <c r="W5125" s="73"/>
      <c r="X5125" s="73"/>
      <c r="Y5125" s="73"/>
      <c r="Z5125" s="73"/>
      <c r="AA5125" s="73"/>
      <c r="AB5125" s="73"/>
      <c r="AC5125" s="73"/>
      <c r="AD5125" s="73"/>
      <c r="AE5125" s="73"/>
      <c r="AF5125" s="73"/>
      <c r="AG5125" s="73"/>
      <c r="AH5125" s="73"/>
      <c r="AI5125" s="73"/>
      <c r="AJ5125" s="73"/>
      <c r="AK5125" s="73"/>
      <c r="AL5125" s="73"/>
      <c r="AM5125" s="73"/>
      <c r="AN5125" s="73"/>
      <c r="AO5125" s="73"/>
      <c r="AP5125" s="73"/>
      <c r="AQ5125" s="73"/>
      <c r="AR5125" s="73"/>
      <c r="AS5125" s="73"/>
      <c r="AT5125" s="73"/>
      <c r="AU5125" s="73"/>
    </row>
    <row r="5126" spans="1:47" ht="14" customHeight="1" x14ac:dyDescent="0.2">
      <c r="A5126" s="46">
        <v>5124</v>
      </c>
      <c r="B5126" s="63">
        <v>-82.250816666666665</v>
      </c>
      <c r="C5126" s="63">
        <v>26.718533333333333</v>
      </c>
      <c r="D5126" s="71" t="s">
        <v>34</v>
      </c>
      <c r="E5126" s="72">
        <v>0</v>
      </c>
      <c r="F5126" s="69">
        <v>40160</v>
      </c>
      <c r="G5126" s="65">
        <v>0.85972222222222217</v>
      </c>
      <c r="H5126" s="66">
        <v>22.077999999999999</v>
      </c>
      <c r="I5126" s="66">
        <v>33.228999999999999</v>
      </c>
      <c r="J5126" s="67">
        <v>2.4012910202824314</v>
      </c>
      <c r="K5126" s="67">
        <v>0.50475740768567889</v>
      </c>
      <c r="L5126" s="66">
        <v>2.3460000000000001</v>
      </c>
      <c r="M5126" s="66">
        <v>0.63800000000000001</v>
      </c>
      <c r="N5126" s="67">
        <v>1.0249999999999999</v>
      </c>
      <c r="O5126" s="66">
        <v>0.14399999999999999</v>
      </c>
      <c r="P5126" s="67">
        <v>0.88099999999999989</v>
      </c>
      <c r="Q5126" s="67">
        <v>1.1279999999999999</v>
      </c>
      <c r="R5126" s="73"/>
      <c r="S5126" s="73"/>
      <c r="T5126" s="73"/>
      <c r="U5126" s="73"/>
      <c r="V5126" s="73"/>
      <c r="W5126" s="73"/>
      <c r="X5126" s="73"/>
      <c r="Y5126" s="73"/>
      <c r="Z5126" s="73"/>
      <c r="AA5126" s="73"/>
      <c r="AB5126" s="73"/>
      <c r="AC5126" s="73"/>
      <c r="AD5126" s="73"/>
      <c r="AE5126" s="73"/>
      <c r="AF5126" s="73"/>
      <c r="AG5126" s="73"/>
      <c r="AH5126" s="73"/>
      <c r="AI5126" s="73"/>
      <c r="AJ5126" s="73"/>
      <c r="AK5126" s="73"/>
      <c r="AL5126" s="73"/>
      <c r="AM5126" s="73"/>
      <c r="AN5126" s="73"/>
      <c r="AO5126" s="73"/>
      <c r="AP5126" s="73"/>
      <c r="AQ5126" s="73"/>
      <c r="AR5126" s="73"/>
      <c r="AS5126" s="73"/>
      <c r="AT5126" s="73"/>
      <c r="AU5126" s="73"/>
    </row>
    <row r="5127" spans="1:47" ht="14" customHeight="1" x14ac:dyDescent="0.2">
      <c r="A5127" s="46">
        <v>5125</v>
      </c>
      <c r="B5127" s="63">
        <v>-82.333083333333335</v>
      </c>
      <c r="C5127" s="63">
        <v>26.662383333333334</v>
      </c>
      <c r="D5127" s="71" t="s">
        <v>35</v>
      </c>
      <c r="E5127" s="72">
        <v>0</v>
      </c>
      <c r="F5127" s="69">
        <v>40160</v>
      </c>
      <c r="G5127" s="65">
        <v>0.88958333333333339</v>
      </c>
      <c r="H5127" s="66">
        <v>21.830066666666667</v>
      </c>
      <c r="I5127" s="66">
        <v>34.912100000000002</v>
      </c>
      <c r="J5127" s="67">
        <v>1.4347124469008641</v>
      </c>
      <c r="K5127" s="67">
        <v>1.6462508569292902</v>
      </c>
      <c r="L5127" s="66">
        <v>1.5109999999999999</v>
      </c>
      <c r="M5127" s="66">
        <v>0.222</v>
      </c>
      <c r="N5127" s="67">
        <v>0.86799999999999999</v>
      </c>
      <c r="O5127" s="66">
        <v>0.154</v>
      </c>
      <c r="P5127" s="67">
        <v>0.71399999999999997</v>
      </c>
      <c r="Q5127" s="67">
        <v>0</v>
      </c>
      <c r="R5127" s="73"/>
      <c r="S5127" s="73"/>
      <c r="T5127" s="73"/>
      <c r="U5127" s="73"/>
      <c r="V5127" s="73"/>
      <c r="W5127" s="73"/>
      <c r="X5127" s="73"/>
      <c r="Y5127" s="73"/>
      <c r="Z5127" s="73"/>
      <c r="AA5127" s="73"/>
      <c r="AB5127" s="73"/>
      <c r="AC5127" s="73"/>
      <c r="AD5127" s="73"/>
      <c r="AE5127" s="73"/>
      <c r="AF5127" s="73"/>
      <c r="AG5127" s="73"/>
      <c r="AH5127" s="73"/>
      <c r="AI5127" s="73"/>
      <c r="AJ5127" s="73"/>
      <c r="AK5127" s="73"/>
      <c r="AL5127" s="73"/>
      <c r="AM5127" s="73"/>
      <c r="AN5127" s="73"/>
      <c r="AO5127" s="73"/>
      <c r="AP5127" s="73"/>
      <c r="AQ5127" s="73"/>
      <c r="AR5127" s="73"/>
      <c r="AS5127" s="73"/>
      <c r="AT5127" s="73"/>
      <c r="AU5127" s="73"/>
    </row>
    <row r="5128" spans="1:47" ht="14" customHeight="1" x14ac:dyDescent="0.2">
      <c r="A5128" s="46">
        <v>5126</v>
      </c>
      <c r="B5128" s="63">
        <v>-82.469949999999997</v>
      </c>
      <c r="C5128" s="63">
        <v>26.553699999999999</v>
      </c>
      <c r="D5128" s="71" t="s">
        <v>36</v>
      </c>
      <c r="E5128" s="72">
        <v>0</v>
      </c>
      <c r="F5128" s="69">
        <v>40160</v>
      </c>
      <c r="G5128" s="65">
        <v>0.95694444444444438</v>
      </c>
      <c r="H5128" s="66">
        <v>23.010999999999999</v>
      </c>
      <c r="I5128" s="66">
        <v>36.069000000000003</v>
      </c>
      <c r="J5128" s="67">
        <v>0.40793320453255194</v>
      </c>
      <c r="K5128" s="67">
        <v>0.20370943174410369</v>
      </c>
      <c r="L5128" s="66">
        <v>0.34200000000000003</v>
      </c>
      <c r="M5128" s="66">
        <v>0</v>
      </c>
      <c r="N5128" s="67">
        <v>0.67300000000000004</v>
      </c>
      <c r="O5128" s="66">
        <v>8.9999999999999993E-3</v>
      </c>
      <c r="P5128" s="67">
        <v>0.66400000000000003</v>
      </c>
      <c r="Q5128" s="67">
        <v>0</v>
      </c>
      <c r="R5128" s="73"/>
      <c r="S5128" s="73"/>
      <c r="T5128" s="73"/>
      <c r="U5128" s="73"/>
      <c r="V5128" s="73"/>
      <c r="W5128" s="73"/>
      <c r="X5128" s="73"/>
      <c r="Y5128" s="73"/>
      <c r="Z5128" s="73"/>
      <c r="AA5128" s="73"/>
      <c r="AB5128" s="73"/>
      <c r="AC5128" s="73"/>
      <c r="AD5128" s="73"/>
      <c r="AE5128" s="73"/>
      <c r="AF5128" s="73"/>
      <c r="AG5128" s="73"/>
      <c r="AH5128" s="73"/>
      <c r="AI5128" s="73"/>
      <c r="AJ5128" s="73"/>
      <c r="AK5128" s="73"/>
      <c r="AL5128" s="73"/>
      <c r="AM5128" s="73"/>
      <c r="AN5128" s="73"/>
      <c r="AO5128" s="73"/>
      <c r="AP5128" s="73"/>
      <c r="AQ5128" s="73"/>
      <c r="AR5128" s="73"/>
      <c r="AS5128" s="73"/>
      <c r="AT5128" s="73"/>
      <c r="AU5128" s="73"/>
    </row>
    <row r="5129" spans="1:47" ht="14" customHeight="1" x14ac:dyDescent="0.2">
      <c r="A5129" s="46">
        <v>5127</v>
      </c>
      <c r="B5129" s="63">
        <v>-82.618916666666664</v>
      </c>
      <c r="C5129" s="63">
        <v>26.470833333333335</v>
      </c>
      <c r="D5129" s="71" t="s">
        <v>37</v>
      </c>
      <c r="E5129" s="72">
        <v>0</v>
      </c>
      <c r="F5129" s="69">
        <v>40161</v>
      </c>
      <c r="G5129" s="65">
        <v>2.0833333333333333E-3</v>
      </c>
      <c r="H5129" s="66">
        <v>23.323</v>
      </c>
      <c r="I5129" s="66">
        <v>36.052</v>
      </c>
      <c r="J5129" s="67">
        <v>0.35152138883867989</v>
      </c>
      <c r="K5129" s="67">
        <v>0.14003043714463248</v>
      </c>
      <c r="L5129" s="66">
        <v>0.81799999999999995</v>
      </c>
      <c r="M5129" s="66">
        <v>0</v>
      </c>
      <c r="N5129" s="67">
        <v>0.72599999999999998</v>
      </c>
      <c r="O5129" s="66">
        <v>6.2E-2</v>
      </c>
      <c r="P5129" s="67">
        <v>0.66399999999999992</v>
      </c>
      <c r="Q5129" s="67">
        <v>0</v>
      </c>
      <c r="R5129" s="73"/>
      <c r="S5129" s="73"/>
      <c r="T5129" s="73"/>
      <c r="U5129" s="73"/>
      <c r="V5129" s="73"/>
      <c r="W5129" s="73"/>
      <c r="X5129" s="73"/>
      <c r="Y5129" s="73"/>
      <c r="Z5129" s="73"/>
      <c r="AA5129" s="73"/>
      <c r="AB5129" s="73"/>
      <c r="AC5129" s="73"/>
      <c r="AD5129" s="73"/>
      <c r="AE5129" s="73"/>
      <c r="AF5129" s="73"/>
      <c r="AG5129" s="73"/>
      <c r="AH5129" s="73"/>
      <c r="AI5129" s="73"/>
      <c r="AJ5129" s="73"/>
      <c r="AK5129" s="73"/>
      <c r="AL5129" s="73"/>
      <c r="AM5129" s="73"/>
      <c r="AN5129" s="73"/>
      <c r="AO5129" s="73"/>
      <c r="AP5129" s="73"/>
      <c r="AQ5129" s="73"/>
      <c r="AR5129" s="73"/>
      <c r="AS5129" s="73"/>
      <c r="AT5129" s="73"/>
      <c r="AU5129" s="73"/>
    </row>
    <row r="5130" spans="1:47" ht="14" customHeight="1" x14ac:dyDescent="0.2">
      <c r="A5130" s="46">
        <v>5128</v>
      </c>
      <c r="B5130" s="63">
        <v>-82.765066666666669</v>
      </c>
      <c r="C5130" s="63">
        <v>26.382533333333335</v>
      </c>
      <c r="D5130" s="71" t="s">
        <v>38</v>
      </c>
      <c r="E5130" s="72">
        <v>0</v>
      </c>
      <c r="F5130" s="69">
        <v>40161</v>
      </c>
      <c r="G5130" s="65">
        <v>0.05</v>
      </c>
      <c r="H5130" s="66">
        <v>23.64136666666667</v>
      </c>
      <c r="I5130" s="66">
        <v>36.038199999999996</v>
      </c>
      <c r="J5130" s="67">
        <v>0.48834109108127988</v>
      </c>
      <c r="K5130" s="67">
        <v>0.21131841236689458</v>
      </c>
      <c r="L5130" s="66">
        <v>2.1539999999999999</v>
      </c>
      <c r="M5130" s="66">
        <v>0</v>
      </c>
      <c r="N5130" s="67">
        <v>0.73499999999999999</v>
      </c>
      <c r="O5130" s="66">
        <v>9.1999999999999998E-2</v>
      </c>
      <c r="P5130" s="67">
        <v>0.64300000000000002</v>
      </c>
      <c r="Q5130" s="67">
        <v>0</v>
      </c>
      <c r="R5130" s="73"/>
      <c r="S5130" s="73"/>
      <c r="T5130" s="73"/>
      <c r="U5130" s="73"/>
      <c r="V5130" s="73"/>
      <c r="W5130" s="73"/>
      <c r="X5130" s="73"/>
      <c r="Y5130" s="73"/>
      <c r="Z5130" s="73"/>
      <c r="AA5130" s="73"/>
      <c r="AB5130" s="73"/>
      <c r="AC5130" s="73"/>
      <c r="AD5130" s="73"/>
      <c r="AE5130" s="73"/>
      <c r="AF5130" s="73"/>
      <c r="AG5130" s="73"/>
      <c r="AH5130" s="73"/>
      <c r="AI5130" s="73"/>
      <c r="AJ5130" s="73"/>
      <c r="AK5130" s="73"/>
      <c r="AL5130" s="73"/>
      <c r="AM5130" s="73"/>
      <c r="AN5130" s="73"/>
      <c r="AO5130" s="73"/>
      <c r="AP5130" s="73"/>
      <c r="AQ5130" s="73"/>
      <c r="AR5130" s="73"/>
      <c r="AS5130" s="73"/>
      <c r="AT5130" s="73"/>
      <c r="AU5130" s="73"/>
    </row>
    <row r="5131" spans="1:47" ht="14" customHeight="1" x14ac:dyDescent="0.2">
      <c r="A5131" s="46">
        <v>5129</v>
      </c>
      <c r="B5131" s="63">
        <v>-81.946600000000004</v>
      </c>
      <c r="C5131" s="63">
        <v>25.741599999999998</v>
      </c>
      <c r="D5131" s="71">
        <v>31</v>
      </c>
      <c r="E5131" s="72">
        <v>0</v>
      </c>
      <c r="F5131" s="69">
        <v>40161</v>
      </c>
      <c r="G5131" s="65">
        <v>0.33819444444444446</v>
      </c>
      <c r="H5131" s="66">
        <v>23.590166666666665</v>
      </c>
      <c r="I5131" s="66">
        <v>36.322266666666671</v>
      </c>
      <c r="J5131" s="67">
        <v>0.56916996132921605</v>
      </c>
      <c r="K5131" s="67">
        <v>0.19215107618262137</v>
      </c>
      <c r="L5131" s="66">
        <v>0</v>
      </c>
      <c r="M5131" s="66">
        <v>2E-3</v>
      </c>
      <c r="N5131" s="67">
        <v>0.68100000000000005</v>
      </c>
      <c r="O5131" s="66">
        <v>1.0999999999999999E-2</v>
      </c>
      <c r="P5131" s="67">
        <v>0.67</v>
      </c>
      <c r="Q5131" s="67">
        <v>0</v>
      </c>
      <c r="R5131" s="73"/>
      <c r="S5131" s="73"/>
      <c r="T5131" s="73"/>
      <c r="U5131" s="73"/>
      <c r="V5131" s="73"/>
      <c r="W5131" s="73"/>
      <c r="X5131" s="73"/>
      <c r="Y5131" s="73"/>
      <c r="Z5131" s="73"/>
      <c r="AA5131" s="73"/>
      <c r="AB5131" s="73"/>
      <c r="AC5131" s="73"/>
      <c r="AD5131" s="73"/>
      <c r="AE5131" s="73"/>
      <c r="AF5131" s="73"/>
      <c r="AG5131" s="73"/>
      <c r="AH5131" s="73"/>
      <c r="AI5131" s="73"/>
      <c r="AJ5131" s="73"/>
      <c r="AK5131" s="73"/>
      <c r="AL5131" s="73"/>
      <c r="AM5131" s="73"/>
      <c r="AN5131" s="73"/>
      <c r="AO5131" s="73"/>
      <c r="AP5131" s="73"/>
      <c r="AQ5131" s="73"/>
      <c r="AR5131" s="73"/>
      <c r="AS5131" s="73"/>
      <c r="AT5131" s="73"/>
      <c r="AU5131" s="73"/>
    </row>
    <row r="5132" spans="1:47" ht="14" customHeight="1" x14ac:dyDescent="0.2">
      <c r="A5132" s="46">
        <v>5130</v>
      </c>
      <c r="B5132" s="63">
        <v>-81.833033333333333</v>
      </c>
      <c r="C5132" s="63">
        <v>25.873116666666668</v>
      </c>
      <c r="D5132" s="71">
        <v>32</v>
      </c>
      <c r="E5132" s="72">
        <v>0</v>
      </c>
      <c r="F5132" s="69">
        <v>40161</v>
      </c>
      <c r="G5132" s="65">
        <v>0.3923611111111111</v>
      </c>
      <c r="H5132" s="66">
        <v>23.173999999999999</v>
      </c>
      <c r="I5132" s="66">
        <v>36.143000000000001</v>
      </c>
      <c r="J5132" s="67">
        <v>0.19112659944043198</v>
      </c>
      <c r="K5132" s="67">
        <v>8.5604398192054953E-2</v>
      </c>
      <c r="L5132" s="66">
        <v>4.7E-2</v>
      </c>
      <c r="M5132" s="66">
        <v>2.5000000000000001E-2</v>
      </c>
      <c r="N5132" s="67">
        <v>0.71299999999999997</v>
      </c>
      <c r="O5132" s="66">
        <v>1.2E-2</v>
      </c>
      <c r="P5132" s="67">
        <v>0.70099999999999996</v>
      </c>
      <c r="Q5132" s="67">
        <v>6.6779999999999999</v>
      </c>
      <c r="R5132" s="73"/>
      <c r="S5132" s="73"/>
      <c r="T5132" s="73"/>
      <c r="U5132" s="73"/>
      <c r="V5132" s="73"/>
      <c r="W5132" s="73"/>
      <c r="X5132" s="73"/>
      <c r="Y5132" s="73"/>
      <c r="Z5132" s="73"/>
      <c r="AA5132" s="73"/>
      <c r="AB5132" s="73"/>
      <c r="AC5132" s="73"/>
      <c r="AD5132" s="73"/>
      <c r="AE5132" s="73"/>
      <c r="AF5132" s="73"/>
      <c r="AG5132" s="73"/>
      <c r="AH5132" s="73"/>
      <c r="AI5132" s="73"/>
      <c r="AJ5132" s="73"/>
      <c r="AK5132" s="73"/>
      <c r="AL5132" s="73"/>
      <c r="AM5132" s="73"/>
      <c r="AN5132" s="73"/>
      <c r="AO5132" s="73"/>
      <c r="AP5132" s="73"/>
      <c r="AQ5132" s="73"/>
      <c r="AR5132" s="73"/>
      <c r="AS5132" s="73"/>
      <c r="AT5132" s="73"/>
      <c r="AU5132" s="73"/>
    </row>
    <row r="5133" spans="1:47" ht="14" customHeight="1" x14ac:dyDescent="0.2">
      <c r="A5133" s="46">
        <v>5131</v>
      </c>
      <c r="B5133" s="63">
        <v>-81.800033333333332</v>
      </c>
      <c r="C5133" s="63">
        <v>25.911616666666667</v>
      </c>
      <c r="D5133" s="71">
        <v>33</v>
      </c>
      <c r="E5133" s="72">
        <v>0</v>
      </c>
      <c r="F5133" s="69">
        <v>40161</v>
      </c>
      <c r="G5133" s="65">
        <v>0.4069444444444445</v>
      </c>
      <c r="H5133" s="66">
        <v>23.125</v>
      </c>
      <c r="I5133" s="66">
        <v>35.856999999999999</v>
      </c>
      <c r="J5133" s="67">
        <v>0.65041981527635984</v>
      </c>
      <c r="K5133" s="67">
        <v>0.18014613044809874</v>
      </c>
      <c r="L5133" s="66">
        <v>0.253</v>
      </c>
      <c r="M5133" s="66">
        <v>6.3E-2</v>
      </c>
      <c r="N5133" s="67">
        <v>0.73199999999999998</v>
      </c>
      <c r="O5133" s="66">
        <v>4.2999999999999997E-2</v>
      </c>
      <c r="P5133" s="67">
        <v>0.68899999999999995</v>
      </c>
      <c r="Q5133" s="67">
        <v>17.103000000000002</v>
      </c>
      <c r="R5133" s="73"/>
      <c r="S5133" s="73"/>
      <c r="T5133" s="73"/>
      <c r="U5133" s="73"/>
      <c r="V5133" s="73"/>
      <c r="W5133" s="73"/>
      <c r="X5133" s="73"/>
      <c r="Y5133" s="73"/>
      <c r="Z5133" s="73"/>
      <c r="AA5133" s="73"/>
      <c r="AB5133" s="73"/>
      <c r="AC5133" s="73"/>
      <c r="AD5133" s="73"/>
      <c r="AE5133" s="73"/>
      <c r="AF5133" s="73"/>
      <c r="AG5133" s="73"/>
      <c r="AH5133" s="73"/>
      <c r="AI5133" s="73"/>
      <c r="AJ5133" s="73"/>
      <c r="AK5133" s="73"/>
      <c r="AL5133" s="73"/>
      <c r="AM5133" s="73"/>
      <c r="AN5133" s="73"/>
      <c r="AO5133" s="73"/>
      <c r="AP5133" s="73"/>
      <c r="AQ5133" s="73"/>
      <c r="AR5133" s="73"/>
      <c r="AS5133" s="73"/>
      <c r="AT5133" s="73"/>
      <c r="AU5133" s="73"/>
    </row>
    <row r="5134" spans="1:47" ht="14" customHeight="1" x14ac:dyDescent="0.2">
      <c r="A5134" s="46">
        <v>5132</v>
      </c>
      <c r="B5134" s="63">
        <v>-81.773016666666663</v>
      </c>
      <c r="C5134" s="63">
        <v>25.945799999999998</v>
      </c>
      <c r="D5134" s="71">
        <v>34</v>
      </c>
      <c r="E5134" s="72">
        <v>0</v>
      </c>
      <c r="F5134" s="69">
        <v>40161</v>
      </c>
      <c r="G5134" s="65">
        <v>0.42083333333333334</v>
      </c>
      <c r="H5134" s="66">
        <v>23.200466666666667</v>
      </c>
      <c r="I5134" s="66">
        <v>35.465399999999995</v>
      </c>
      <c r="J5134" s="67">
        <v>0.82975887113896785</v>
      </c>
      <c r="K5134" s="67">
        <v>0.24285345930716723</v>
      </c>
      <c r="L5134" s="66">
        <v>0.63100000000000001</v>
      </c>
      <c r="M5134" s="66">
        <v>0.10100000000000001</v>
      </c>
      <c r="N5134" s="67">
        <v>0.89900000000000002</v>
      </c>
      <c r="O5134" s="66">
        <v>0.109</v>
      </c>
      <c r="P5134" s="67">
        <v>0.79</v>
      </c>
      <c r="Q5134" s="67">
        <v>29.39</v>
      </c>
      <c r="R5134" s="73"/>
      <c r="S5134" s="73"/>
      <c r="T5134" s="73"/>
      <c r="U5134" s="73"/>
      <c r="V5134" s="73"/>
      <c r="W5134" s="73"/>
      <c r="X5134" s="73"/>
      <c r="Y5134" s="73"/>
      <c r="Z5134" s="73"/>
      <c r="AA5134" s="73"/>
      <c r="AB5134" s="73"/>
      <c r="AC5134" s="73"/>
      <c r="AD5134" s="73"/>
      <c r="AE5134" s="73"/>
      <c r="AF5134" s="73"/>
      <c r="AG5134" s="73"/>
      <c r="AH5134" s="73"/>
      <c r="AI5134" s="73"/>
      <c r="AJ5134" s="73"/>
      <c r="AK5134" s="73"/>
      <c r="AL5134" s="73"/>
      <c r="AM5134" s="73"/>
      <c r="AN5134" s="73"/>
      <c r="AO5134" s="73"/>
      <c r="AP5134" s="73"/>
      <c r="AQ5134" s="73"/>
      <c r="AR5134" s="73"/>
      <c r="AS5134" s="73"/>
      <c r="AT5134" s="73"/>
      <c r="AU5134" s="73"/>
    </row>
    <row r="5135" spans="1:47" ht="14" customHeight="1" x14ac:dyDescent="0.2">
      <c r="A5135" s="46">
        <v>5133</v>
      </c>
      <c r="B5135" s="63">
        <v>-81.714166666666671</v>
      </c>
      <c r="C5135" s="63">
        <v>25.652916666666666</v>
      </c>
      <c r="D5135" s="71">
        <v>42</v>
      </c>
      <c r="E5135" s="72">
        <v>0</v>
      </c>
      <c r="F5135" s="69">
        <v>40161</v>
      </c>
      <c r="G5135" s="65">
        <v>0.50972222222222219</v>
      </c>
      <c r="H5135" s="66">
        <v>22.978433333333331</v>
      </c>
      <c r="I5135" s="66">
        <v>35.527166666666666</v>
      </c>
      <c r="J5135" s="67">
        <v>2.482540874229576</v>
      </c>
      <c r="K5135" s="67">
        <v>0.4693807514592841</v>
      </c>
      <c r="L5135" s="66">
        <v>2.5000000000000001E-2</v>
      </c>
      <c r="M5135" s="66">
        <v>3.1E-2</v>
      </c>
      <c r="N5135" s="67">
        <v>0.68899999999999995</v>
      </c>
      <c r="O5135" s="66">
        <v>1.4E-2</v>
      </c>
      <c r="P5135" s="67">
        <v>0.67500000000000004</v>
      </c>
      <c r="Q5135" s="67">
        <v>11.4</v>
      </c>
      <c r="R5135" s="73"/>
      <c r="S5135" s="73"/>
      <c r="T5135" s="73"/>
      <c r="U5135" s="73"/>
      <c r="V5135" s="73"/>
      <c r="W5135" s="73"/>
      <c r="X5135" s="73"/>
      <c r="Y5135" s="73"/>
      <c r="Z5135" s="73"/>
      <c r="AA5135" s="73"/>
      <c r="AB5135" s="73"/>
      <c r="AC5135" s="73"/>
      <c r="AD5135" s="73"/>
      <c r="AE5135" s="73"/>
      <c r="AF5135" s="73"/>
      <c r="AG5135" s="73"/>
      <c r="AH5135" s="73"/>
      <c r="AI5135" s="73"/>
      <c r="AJ5135" s="73"/>
      <c r="AK5135" s="73"/>
      <c r="AL5135" s="73"/>
      <c r="AM5135" s="73"/>
      <c r="AN5135" s="73"/>
      <c r="AO5135" s="73"/>
      <c r="AP5135" s="73"/>
      <c r="AQ5135" s="73"/>
      <c r="AR5135" s="73"/>
      <c r="AS5135" s="73"/>
      <c r="AT5135" s="73"/>
      <c r="AU5135" s="73"/>
    </row>
    <row r="5136" spans="1:47" ht="14" customHeight="1" x14ac:dyDescent="0.2">
      <c r="A5136" s="46">
        <v>5134</v>
      </c>
      <c r="B5136" s="63">
        <v>-81.568899999999999</v>
      </c>
      <c r="C5136" s="63">
        <v>25.73565</v>
      </c>
      <c r="D5136" s="71">
        <v>41</v>
      </c>
      <c r="E5136" s="72">
        <v>0</v>
      </c>
      <c r="F5136" s="69">
        <v>40161</v>
      </c>
      <c r="G5136" s="65">
        <v>0.55902777777777779</v>
      </c>
      <c r="H5136" s="66">
        <v>23.31</v>
      </c>
      <c r="I5136" s="66">
        <v>34.692999999999998</v>
      </c>
      <c r="J5136" s="67">
        <v>2.465701526261256</v>
      </c>
      <c r="K5136" s="67">
        <v>0.49069553335157967</v>
      </c>
      <c r="L5136" s="66">
        <v>1.0820000000000001</v>
      </c>
      <c r="M5136" s="66">
        <v>0.14799999999999999</v>
      </c>
      <c r="N5136" s="67">
        <v>0.88</v>
      </c>
      <c r="O5136" s="66">
        <v>0.11899999999999999</v>
      </c>
      <c r="P5136" s="67">
        <v>0.76100000000000001</v>
      </c>
      <c r="Q5136" s="67">
        <v>48.787999999999997</v>
      </c>
      <c r="R5136" s="73"/>
      <c r="S5136" s="73"/>
      <c r="T5136" s="73"/>
      <c r="U5136" s="73"/>
      <c r="V5136" s="73"/>
      <c r="W5136" s="73"/>
      <c r="X5136" s="73"/>
      <c r="Y5136" s="73"/>
      <c r="Z5136" s="73"/>
      <c r="AA5136" s="73"/>
      <c r="AB5136" s="73"/>
      <c r="AC5136" s="73"/>
      <c r="AD5136" s="73"/>
      <c r="AE5136" s="73"/>
      <c r="AF5136" s="73"/>
      <c r="AG5136" s="73"/>
      <c r="AH5136" s="73"/>
      <c r="AI5136" s="73"/>
      <c r="AJ5136" s="73"/>
      <c r="AK5136" s="73"/>
      <c r="AL5136" s="73"/>
      <c r="AM5136" s="73"/>
      <c r="AN5136" s="73"/>
      <c r="AO5136" s="73"/>
      <c r="AP5136" s="73"/>
      <c r="AQ5136" s="73"/>
      <c r="AR5136" s="73"/>
      <c r="AS5136" s="73"/>
      <c r="AT5136" s="73"/>
      <c r="AU5136" s="73"/>
    </row>
    <row r="5137" spans="1:47" ht="14" customHeight="1" x14ac:dyDescent="0.2">
      <c r="A5137" s="46">
        <v>5135</v>
      </c>
      <c r="B5137" s="63">
        <v>-81.523116666666667</v>
      </c>
      <c r="C5137" s="63">
        <v>25.760233333333332</v>
      </c>
      <c r="D5137" s="71">
        <v>40</v>
      </c>
      <c r="E5137" s="72">
        <v>0</v>
      </c>
      <c r="F5137" s="69">
        <v>40161</v>
      </c>
      <c r="G5137" s="65">
        <v>0.57361111111111118</v>
      </c>
      <c r="H5137" s="66">
        <v>23.617999999999999</v>
      </c>
      <c r="I5137" s="66">
        <v>33.289000000000001</v>
      </c>
      <c r="J5137" s="67">
        <v>3.7509647599432796</v>
      </c>
      <c r="K5137" s="67">
        <v>0.19114662142516603</v>
      </c>
      <c r="L5137" s="66">
        <v>0.30299999999999999</v>
      </c>
      <c r="M5137" s="66">
        <v>7.5999999999999998E-2</v>
      </c>
      <c r="N5137" s="67">
        <v>0.86899999999999999</v>
      </c>
      <c r="O5137" s="66">
        <v>0.108</v>
      </c>
      <c r="P5137" s="67">
        <v>0.76100000000000001</v>
      </c>
      <c r="Q5137" s="67">
        <v>47.649000000000001</v>
      </c>
      <c r="R5137" s="73"/>
      <c r="S5137" s="73"/>
      <c r="T5137" s="73"/>
      <c r="U5137" s="73"/>
      <c r="V5137" s="73"/>
      <c r="W5137" s="73"/>
      <c r="X5137" s="73"/>
      <c r="Y5137" s="73"/>
      <c r="Z5137" s="73"/>
      <c r="AA5137" s="73"/>
      <c r="AB5137" s="73"/>
      <c r="AC5137" s="73"/>
      <c r="AD5137" s="73"/>
      <c r="AE5137" s="73"/>
      <c r="AF5137" s="73"/>
      <c r="AG5137" s="73"/>
      <c r="AH5137" s="73"/>
      <c r="AI5137" s="73"/>
      <c r="AJ5137" s="73"/>
      <c r="AK5137" s="73"/>
      <c r="AL5137" s="73"/>
      <c r="AM5137" s="73"/>
      <c r="AN5137" s="73"/>
      <c r="AO5137" s="73"/>
      <c r="AP5137" s="73"/>
      <c r="AQ5137" s="73"/>
      <c r="AR5137" s="73"/>
      <c r="AS5137" s="73"/>
      <c r="AT5137" s="73"/>
      <c r="AU5137" s="73"/>
    </row>
    <row r="5138" spans="1:47" ht="14" customHeight="1" x14ac:dyDescent="0.2">
      <c r="A5138" s="46">
        <v>5136</v>
      </c>
      <c r="B5138" s="63">
        <v>-81.480583333333328</v>
      </c>
      <c r="C5138" s="63">
        <v>25.783316666666668</v>
      </c>
      <c r="D5138" s="71">
        <v>39</v>
      </c>
      <c r="E5138" s="72">
        <v>0</v>
      </c>
      <c r="F5138" s="69">
        <v>40161</v>
      </c>
      <c r="G5138" s="65">
        <v>0.59027777777777779</v>
      </c>
      <c r="H5138" s="66">
        <v>24.078999999999997</v>
      </c>
      <c r="I5138" s="66">
        <v>31.862666666666669</v>
      </c>
      <c r="J5138" s="67">
        <v>3.0563416562500798</v>
      </c>
      <c r="K5138" s="67">
        <v>0.57510002022906437</v>
      </c>
      <c r="L5138" s="66">
        <v>0.47499999999999998</v>
      </c>
      <c r="M5138" s="66">
        <v>0.129</v>
      </c>
      <c r="N5138" s="67">
        <v>0.77600000000000002</v>
      </c>
      <c r="O5138" s="66">
        <v>9.4E-2</v>
      </c>
      <c r="P5138" s="67">
        <v>0.68200000000000005</v>
      </c>
      <c r="Q5138" s="67">
        <v>64.921999999999997</v>
      </c>
      <c r="R5138" s="73"/>
      <c r="S5138" s="73"/>
      <c r="T5138" s="73"/>
      <c r="U5138" s="73"/>
      <c r="V5138" s="73"/>
      <c r="W5138" s="73"/>
      <c r="X5138" s="73"/>
      <c r="Y5138" s="73"/>
      <c r="Z5138" s="73"/>
      <c r="AA5138" s="73"/>
      <c r="AB5138" s="73"/>
      <c r="AC5138" s="73"/>
      <c r="AD5138" s="73"/>
      <c r="AE5138" s="73"/>
      <c r="AF5138" s="73"/>
      <c r="AG5138" s="73"/>
      <c r="AH5138" s="73"/>
      <c r="AI5138" s="73"/>
      <c r="AJ5138" s="73"/>
      <c r="AK5138" s="73"/>
      <c r="AL5138" s="73"/>
      <c r="AM5138" s="73"/>
      <c r="AN5138" s="73"/>
      <c r="AO5138" s="73"/>
      <c r="AP5138" s="73"/>
      <c r="AQ5138" s="73"/>
      <c r="AR5138" s="73"/>
      <c r="AS5138" s="73"/>
      <c r="AT5138" s="73"/>
      <c r="AU5138" s="73"/>
    </row>
    <row r="5139" spans="1:47" ht="14" customHeight="1" x14ac:dyDescent="0.2">
      <c r="A5139" s="46">
        <v>5137</v>
      </c>
      <c r="B5139" s="63">
        <v>-81.290800000000004</v>
      </c>
      <c r="C5139" s="63">
        <v>25.583300000000001</v>
      </c>
      <c r="D5139" s="71">
        <v>49</v>
      </c>
      <c r="E5139" s="72">
        <v>0</v>
      </c>
      <c r="F5139" s="69">
        <v>40161</v>
      </c>
      <c r="G5139" s="65">
        <v>0.68958333333333333</v>
      </c>
      <c r="H5139" s="66">
        <v>24.021666666666665</v>
      </c>
      <c r="I5139" s="66">
        <v>32.400999999999996</v>
      </c>
      <c r="J5139" s="67">
        <v>4.4729518040849996</v>
      </c>
      <c r="K5139" s="67">
        <v>0.15352801482470438</v>
      </c>
      <c r="L5139" s="66">
        <v>0.26700000000000002</v>
      </c>
      <c r="M5139" s="66">
        <v>6.9000000000000006E-2</v>
      </c>
      <c r="N5139" s="67">
        <v>0.73199999999999998</v>
      </c>
      <c r="O5139" s="66">
        <v>4.4999999999999998E-2</v>
      </c>
      <c r="P5139" s="67">
        <v>0.68699999999999994</v>
      </c>
      <c r="Q5139" s="67">
        <v>44.266000000000005</v>
      </c>
      <c r="R5139" s="73"/>
      <c r="S5139" s="73"/>
      <c r="T5139" s="73"/>
      <c r="U5139" s="73"/>
      <c r="V5139" s="73"/>
      <c r="W5139" s="73"/>
      <c r="X5139" s="73"/>
      <c r="Y5139" s="73"/>
      <c r="Z5139" s="73"/>
      <c r="AA5139" s="73"/>
      <c r="AB5139" s="73"/>
      <c r="AC5139" s="73"/>
      <c r="AD5139" s="73"/>
      <c r="AE5139" s="73"/>
      <c r="AF5139" s="73"/>
      <c r="AG5139" s="73"/>
      <c r="AH5139" s="73"/>
      <c r="AI5139" s="73"/>
      <c r="AJ5139" s="73"/>
      <c r="AK5139" s="73"/>
      <c r="AL5139" s="73"/>
      <c r="AM5139" s="73"/>
      <c r="AN5139" s="73"/>
      <c r="AO5139" s="73"/>
      <c r="AP5139" s="73"/>
      <c r="AQ5139" s="73"/>
      <c r="AR5139" s="73"/>
      <c r="AS5139" s="73"/>
      <c r="AT5139" s="73"/>
      <c r="AU5139" s="73"/>
    </row>
    <row r="5140" spans="1:47" ht="14" customHeight="1" x14ac:dyDescent="0.2">
      <c r="A5140" s="46">
        <v>5138</v>
      </c>
      <c r="B5140" s="63">
        <v>-81.329849999999993</v>
      </c>
      <c r="C5140" s="63">
        <v>25.582583333333332</v>
      </c>
      <c r="D5140" s="71">
        <v>48</v>
      </c>
      <c r="E5140" s="72">
        <v>0</v>
      </c>
      <c r="F5140" s="69">
        <v>40161</v>
      </c>
      <c r="G5140" s="65">
        <v>0.71250000000000002</v>
      </c>
      <c r="H5140" s="66">
        <v>24.550999999999998</v>
      </c>
      <c r="I5140" s="66">
        <v>32.423000000000002</v>
      </c>
      <c r="J5140" s="67">
        <v>1.3340973427901519</v>
      </c>
      <c r="K5140" s="67">
        <v>0.39155538772941256</v>
      </c>
      <c r="L5140" s="66">
        <v>1.2629999999999999</v>
      </c>
      <c r="M5140" s="66">
        <v>0.114</v>
      </c>
      <c r="N5140" s="67">
        <v>0.81100000000000005</v>
      </c>
      <c r="O5140" s="66">
        <v>0.11799999999999999</v>
      </c>
      <c r="P5140" s="67">
        <v>0.69300000000000006</v>
      </c>
      <c r="Q5140" s="67">
        <v>40.623000000000005</v>
      </c>
      <c r="R5140" s="73"/>
      <c r="S5140" s="73"/>
      <c r="T5140" s="73"/>
      <c r="U5140" s="73"/>
      <c r="V5140" s="73"/>
      <c r="W5140" s="73"/>
      <c r="X5140" s="73"/>
      <c r="Y5140" s="73"/>
      <c r="Z5140" s="73"/>
      <c r="AA5140" s="73"/>
      <c r="AB5140" s="73"/>
      <c r="AC5140" s="73"/>
      <c r="AD5140" s="73"/>
      <c r="AE5140" s="73"/>
      <c r="AF5140" s="73"/>
      <c r="AG5140" s="73"/>
      <c r="AH5140" s="73"/>
      <c r="AI5140" s="73"/>
      <c r="AJ5140" s="73"/>
      <c r="AK5140" s="73"/>
      <c r="AL5140" s="73"/>
      <c r="AM5140" s="73"/>
      <c r="AN5140" s="73"/>
      <c r="AO5140" s="73"/>
      <c r="AP5140" s="73"/>
      <c r="AQ5140" s="73"/>
      <c r="AR5140" s="73"/>
      <c r="AS5140" s="73"/>
      <c r="AT5140" s="73"/>
      <c r="AU5140" s="73"/>
    </row>
    <row r="5141" spans="1:47" ht="14" customHeight="1" x14ac:dyDescent="0.2">
      <c r="A5141" s="46">
        <v>5139</v>
      </c>
      <c r="B5141" s="63">
        <v>-81.368300000000005</v>
      </c>
      <c r="C5141" s="63">
        <v>25.5839</v>
      </c>
      <c r="D5141" s="71">
        <v>47</v>
      </c>
      <c r="E5141" s="72">
        <v>0</v>
      </c>
      <c r="F5141" s="69">
        <v>40161</v>
      </c>
      <c r="G5141" s="65">
        <v>0.72361111111111109</v>
      </c>
      <c r="H5141" s="66">
        <v>24.53</v>
      </c>
      <c r="I5141" s="66">
        <v>33.99</v>
      </c>
      <c r="J5141" s="67">
        <v>1.0848749928590156</v>
      </c>
      <c r="K5141" s="67">
        <v>0.17533260956709382</v>
      </c>
      <c r="L5141" s="66">
        <v>1.296</v>
      </c>
      <c r="M5141" s="66">
        <v>0.11</v>
      </c>
      <c r="N5141" s="67">
        <v>0.80500000000000005</v>
      </c>
      <c r="O5141" s="66">
        <v>0.11700000000000001</v>
      </c>
      <c r="P5141" s="67">
        <v>0.68800000000000006</v>
      </c>
      <c r="Q5141" s="67">
        <v>39.814999999999998</v>
      </c>
      <c r="R5141" s="73"/>
      <c r="S5141" s="73"/>
      <c r="T5141" s="73"/>
      <c r="U5141" s="73"/>
      <c r="V5141" s="73"/>
      <c r="W5141" s="73"/>
      <c r="X5141" s="73"/>
      <c r="Y5141" s="73"/>
      <c r="Z5141" s="73"/>
      <c r="AA5141" s="73"/>
      <c r="AB5141" s="73"/>
      <c r="AC5141" s="73"/>
      <c r="AD5141" s="73"/>
      <c r="AE5141" s="73"/>
      <c r="AF5141" s="73"/>
      <c r="AG5141" s="73"/>
      <c r="AH5141" s="73"/>
      <c r="AI5141" s="73"/>
      <c r="AJ5141" s="73"/>
      <c r="AK5141" s="73"/>
      <c r="AL5141" s="73"/>
      <c r="AM5141" s="73"/>
      <c r="AN5141" s="73"/>
      <c r="AO5141" s="73"/>
      <c r="AP5141" s="73"/>
      <c r="AQ5141" s="73"/>
      <c r="AR5141" s="73"/>
      <c r="AS5141" s="73"/>
      <c r="AT5141" s="73"/>
      <c r="AU5141" s="73"/>
    </row>
    <row r="5142" spans="1:47" ht="14" customHeight="1" x14ac:dyDescent="0.2">
      <c r="A5142" s="46">
        <v>5140</v>
      </c>
      <c r="B5142" s="63">
        <v>-81.411983333333339</v>
      </c>
      <c r="C5142" s="63">
        <v>25.5837</v>
      </c>
      <c r="D5142" s="71">
        <v>46</v>
      </c>
      <c r="E5142" s="72">
        <v>0</v>
      </c>
      <c r="F5142" s="69">
        <v>40161</v>
      </c>
      <c r="G5142" s="65">
        <v>0.73611111111111116</v>
      </c>
      <c r="H5142" s="66">
        <v>24.148</v>
      </c>
      <c r="I5142" s="66">
        <v>35.459000000000003</v>
      </c>
      <c r="J5142" s="67">
        <v>7.6219098741608402</v>
      </c>
      <c r="K5142" s="67">
        <v>0</v>
      </c>
      <c r="L5142" s="66">
        <v>1.2230000000000001</v>
      </c>
      <c r="M5142" s="66">
        <v>0.105</v>
      </c>
      <c r="N5142" s="67">
        <v>0.77200000000000002</v>
      </c>
      <c r="O5142" s="66">
        <v>9.9000000000000005E-2</v>
      </c>
      <c r="P5142" s="67">
        <v>0.67300000000000004</v>
      </c>
      <c r="Q5142" s="67">
        <v>26.100999999999999</v>
      </c>
      <c r="R5142" s="73"/>
      <c r="S5142" s="73"/>
      <c r="T5142" s="73"/>
      <c r="U5142" s="73"/>
      <c r="V5142" s="73"/>
      <c r="W5142" s="73"/>
      <c r="X5142" s="73"/>
      <c r="Y5142" s="73"/>
      <c r="Z5142" s="73"/>
      <c r="AA5142" s="73"/>
      <c r="AB5142" s="73"/>
      <c r="AC5142" s="73"/>
      <c r="AD5142" s="73"/>
      <c r="AE5142" s="73"/>
      <c r="AF5142" s="73"/>
      <c r="AG5142" s="73"/>
      <c r="AH5142" s="73"/>
      <c r="AI5142" s="73"/>
      <c r="AJ5142" s="73"/>
      <c r="AK5142" s="73"/>
      <c r="AL5142" s="73"/>
      <c r="AM5142" s="73"/>
      <c r="AN5142" s="73"/>
      <c r="AO5142" s="73"/>
      <c r="AP5142" s="73"/>
      <c r="AQ5142" s="73"/>
      <c r="AR5142" s="73"/>
      <c r="AS5142" s="73"/>
      <c r="AT5142" s="73"/>
      <c r="AU5142" s="73"/>
    </row>
    <row r="5143" spans="1:47" ht="14" customHeight="1" x14ac:dyDescent="0.2">
      <c r="A5143" s="46">
        <v>5141</v>
      </c>
      <c r="B5143" s="63">
        <v>-81.471466666666672</v>
      </c>
      <c r="C5143" s="63">
        <v>25.583349999999999</v>
      </c>
      <c r="D5143" s="71">
        <v>45</v>
      </c>
      <c r="E5143" s="72">
        <v>0</v>
      </c>
      <c r="F5143" s="69">
        <v>40161</v>
      </c>
      <c r="G5143" s="65">
        <v>0.75208333333333333</v>
      </c>
      <c r="H5143" s="66">
        <v>24.076999999999998</v>
      </c>
      <c r="I5143" s="66">
        <v>36.182000000000002</v>
      </c>
      <c r="J5143" s="67">
        <v>2.2653132854382476</v>
      </c>
      <c r="K5143" s="67">
        <v>0.30172102278871649</v>
      </c>
      <c r="L5143" s="66">
        <v>0.46500000000000002</v>
      </c>
      <c r="M5143" s="66">
        <v>5.5E-2</v>
      </c>
      <c r="N5143" s="67">
        <v>0.755</v>
      </c>
      <c r="O5143" s="66">
        <v>6.8000000000000005E-2</v>
      </c>
      <c r="P5143" s="67">
        <v>0.68700000000000006</v>
      </c>
      <c r="Q5143" s="67">
        <v>19.387</v>
      </c>
      <c r="R5143" s="73"/>
      <c r="S5143" s="73"/>
      <c r="T5143" s="73"/>
      <c r="U5143" s="73"/>
      <c r="V5143" s="73"/>
      <c r="W5143" s="73"/>
      <c r="X5143" s="73"/>
      <c r="Y5143" s="73"/>
      <c r="Z5143" s="73"/>
      <c r="AA5143" s="73"/>
      <c r="AB5143" s="73"/>
      <c r="AC5143" s="73"/>
      <c r="AD5143" s="73"/>
      <c r="AE5143" s="73"/>
      <c r="AF5143" s="73"/>
      <c r="AG5143" s="73"/>
      <c r="AH5143" s="73"/>
      <c r="AI5143" s="73"/>
      <c r="AJ5143" s="73"/>
      <c r="AK5143" s="73"/>
      <c r="AL5143" s="73"/>
      <c r="AM5143" s="73"/>
      <c r="AN5143" s="73"/>
      <c r="AO5143" s="73"/>
      <c r="AP5143" s="73"/>
      <c r="AQ5143" s="73"/>
      <c r="AR5143" s="73"/>
      <c r="AS5143" s="73"/>
      <c r="AT5143" s="73"/>
      <c r="AU5143" s="73"/>
    </row>
    <row r="5144" spans="1:47" ht="14" customHeight="1" x14ac:dyDescent="0.2">
      <c r="A5144" s="46">
        <v>5142</v>
      </c>
      <c r="B5144" s="63">
        <v>-81.584616666666662</v>
      </c>
      <c r="C5144" s="63">
        <v>25.453283333333335</v>
      </c>
      <c r="D5144" s="71">
        <v>49.5</v>
      </c>
      <c r="E5144" s="72">
        <v>0</v>
      </c>
      <c r="F5144" s="64">
        <v>40161</v>
      </c>
      <c r="G5144" s="65">
        <v>0.8027777777777777</v>
      </c>
      <c r="H5144" s="67">
        <v>23.972999999999999</v>
      </c>
      <c r="I5144" s="67">
        <v>36.498666666666672</v>
      </c>
      <c r="J5144" s="67">
        <v>1.1859110806689359</v>
      </c>
      <c r="K5144" s="67">
        <v>0.42561808478925284</v>
      </c>
      <c r="O5144" s="67"/>
      <c r="R5144" s="73"/>
      <c r="S5144" s="73"/>
      <c r="T5144" s="73"/>
      <c r="U5144" s="73"/>
      <c r="V5144" s="73"/>
      <c r="W5144" s="73"/>
      <c r="X5144" s="73"/>
      <c r="Y5144" s="73"/>
      <c r="Z5144" s="73"/>
      <c r="AA5144" s="73"/>
      <c r="AB5144" s="73"/>
      <c r="AC5144" s="73"/>
      <c r="AD5144" s="73"/>
      <c r="AE5144" s="73"/>
      <c r="AF5144" s="73"/>
      <c r="AG5144" s="73"/>
      <c r="AH5144" s="73"/>
      <c r="AI5144" s="73"/>
      <c r="AJ5144" s="73"/>
      <c r="AK5144" s="73"/>
      <c r="AL5144" s="73"/>
      <c r="AM5144" s="73"/>
      <c r="AN5144" s="73"/>
      <c r="AO5144" s="73"/>
      <c r="AP5144" s="73"/>
      <c r="AQ5144" s="73"/>
      <c r="AR5144" s="73"/>
      <c r="AS5144" s="73"/>
      <c r="AT5144" s="73"/>
      <c r="AU5144" s="73"/>
    </row>
    <row r="5145" spans="1:47" ht="14" customHeight="1" x14ac:dyDescent="0.2">
      <c r="A5145" s="46">
        <v>5143</v>
      </c>
      <c r="B5145" s="63">
        <v>-81.351799999999997</v>
      </c>
      <c r="C5145" s="63">
        <v>25.454000000000001</v>
      </c>
      <c r="D5145" s="71">
        <v>50</v>
      </c>
      <c r="E5145" s="72">
        <v>0</v>
      </c>
      <c r="F5145" s="69">
        <v>40161</v>
      </c>
      <c r="G5145" s="65">
        <v>0.88888888888888884</v>
      </c>
      <c r="H5145" s="66">
        <v>24.709666666666664</v>
      </c>
      <c r="I5145" s="66">
        <v>34.712333333333333</v>
      </c>
      <c r="J5145" s="67">
        <v>1.2179058418087441</v>
      </c>
      <c r="K5145" s="67">
        <v>0.27912680576107035</v>
      </c>
      <c r="L5145" s="66">
        <v>0.57699999999999996</v>
      </c>
      <c r="M5145" s="66">
        <v>0.02</v>
      </c>
      <c r="N5145" s="67">
        <v>0.78200000000000003</v>
      </c>
      <c r="O5145" s="66">
        <v>6.0999999999999999E-2</v>
      </c>
      <c r="P5145" s="67">
        <v>0.72100000000000009</v>
      </c>
      <c r="Q5145" s="67">
        <v>25.323</v>
      </c>
      <c r="R5145" s="73"/>
      <c r="S5145" s="73"/>
      <c r="T5145" s="73"/>
      <c r="U5145" s="73"/>
      <c r="V5145" s="73"/>
      <c r="W5145" s="73"/>
      <c r="X5145" s="73"/>
      <c r="Y5145" s="73"/>
      <c r="Z5145" s="73"/>
      <c r="AA5145" s="73"/>
      <c r="AB5145" s="73"/>
      <c r="AC5145" s="73"/>
      <c r="AD5145" s="73"/>
      <c r="AE5145" s="73"/>
      <c r="AF5145" s="73"/>
      <c r="AG5145" s="73"/>
      <c r="AH5145" s="73"/>
      <c r="AI5145" s="73"/>
      <c r="AJ5145" s="73"/>
      <c r="AK5145" s="73"/>
      <c r="AL5145" s="73"/>
      <c r="AM5145" s="73"/>
      <c r="AN5145" s="73"/>
      <c r="AO5145" s="73"/>
      <c r="AP5145" s="73"/>
      <c r="AQ5145" s="73"/>
      <c r="AR5145" s="73"/>
      <c r="AS5145" s="73"/>
      <c r="AT5145" s="73"/>
      <c r="AU5145" s="73"/>
    </row>
    <row r="5146" spans="1:47" ht="14" customHeight="1" x14ac:dyDescent="0.2">
      <c r="A5146" s="46">
        <v>5144</v>
      </c>
      <c r="B5146" s="63">
        <v>-81.307283333333331</v>
      </c>
      <c r="C5146" s="63">
        <v>25.452999999999999</v>
      </c>
      <c r="D5146" s="71">
        <v>51</v>
      </c>
      <c r="E5146" s="72">
        <v>0</v>
      </c>
      <c r="F5146" s="69">
        <v>40161</v>
      </c>
      <c r="G5146" s="65">
        <v>0.91388888888888886</v>
      </c>
      <c r="H5146" s="66">
        <v>25.137999999999998</v>
      </c>
      <c r="I5146" s="66">
        <v>31.752000000000002</v>
      </c>
      <c r="J5146" s="67">
        <v>1.9723086307894799</v>
      </c>
      <c r="K5146" s="67">
        <v>0.24713364267538482</v>
      </c>
      <c r="L5146" s="66">
        <v>1.079</v>
      </c>
      <c r="M5146" s="66">
        <v>4.3999999999999997E-2</v>
      </c>
      <c r="N5146" s="67">
        <v>0.79400000000000004</v>
      </c>
      <c r="O5146" s="66">
        <v>0.107</v>
      </c>
      <c r="P5146" s="67">
        <v>0.68700000000000006</v>
      </c>
      <c r="Q5146" s="67">
        <v>31.295999999999999</v>
      </c>
      <c r="R5146" s="73"/>
      <c r="S5146" s="73"/>
      <c r="T5146" s="73"/>
      <c r="U5146" s="73"/>
      <c r="V5146" s="73"/>
      <c r="W5146" s="73"/>
      <c r="X5146" s="73"/>
      <c r="Y5146" s="73"/>
      <c r="Z5146" s="73"/>
      <c r="AA5146" s="73"/>
      <c r="AB5146" s="73"/>
      <c r="AC5146" s="73"/>
      <c r="AD5146" s="73"/>
      <c r="AE5146" s="73"/>
      <c r="AF5146" s="73"/>
      <c r="AG5146" s="73"/>
      <c r="AH5146" s="73"/>
      <c r="AI5146" s="73"/>
      <c r="AJ5146" s="73"/>
      <c r="AK5146" s="73"/>
      <c r="AL5146" s="73"/>
      <c r="AM5146" s="73"/>
      <c r="AN5146" s="73"/>
      <c r="AO5146" s="73"/>
      <c r="AP5146" s="73"/>
      <c r="AQ5146" s="73"/>
      <c r="AR5146" s="73"/>
      <c r="AS5146" s="73"/>
      <c r="AT5146" s="73"/>
      <c r="AU5146" s="73"/>
    </row>
    <row r="5147" spans="1:47" ht="14" customHeight="1" x14ac:dyDescent="0.2">
      <c r="A5147" s="46">
        <v>5145</v>
      </c>
      <c r="B5147" s="63">
        <v>-81.261833333333328</v>
      </c>
      <c r="C5147" s="63">
        <v>25.45345</v>
      </c>
      <c r="D5147" s="71">
        <v>52</v>
      </c>
      <c r="E5147" s="72">
        <v>0</v>
      </c>
      <c r="F5147" s="69">
        <v>40161</v>
      </c>
      <c r="G5147" s="65">
        <v>0.92708333333333337</v>
      </c>
      <c r="H5147" s="66">
        <v>25.038999999999998</v>
      </c>
      <c r="I5147" s="66">
        <v>30.5</v>
      </c>
      <c r="J5147" s="67">
        <v>9.2321725236314389</v>
      </c>
      <c r="K5147" s="67">
        <v>9.3512915452570303E-2</v>
      </c>
      <c r="L5147" s="66">
        <v>1.492</v>
      </c>
      <c r="M5147" s="66">
        <v>0.06</v>
      </c>
      <c r="N5147" s="67">
        <v>0.76300000000000001</v>
      </c>
      <c r="O5147" s="66">
        <v>5.1999999999999998E-2</v>
      </c>
      <c r="P5147" s="67">
        <v>0.71099999999999997</v>
      </c>
      <c r="Q5147" s="67">
        <v>39.74</v>
      </c>
      <c r="R5147" s="73"/>
      <c r="S5147" s="73"/>
      <c r="T5147" s="73"/>
      <c r="U5147" s="73"/>
      <c r="V5147" s="73"/>
      <c r="W5147" s="73"/>
      <c r="X5147" s="73"/>
      <c r="Y5147" s="73"/>
      <c r="Z5147" s="73"/>
      <c r="AA5147" s="73"/>
      <c r="AB5147" s="73"/>
      <c r="AC5147" s="73"/>
      <c r="AD5147" s="73"/>
      <c r="AE5147" s="73"/>
      <c r="AF5147" s="73"/>
      <c r="AG5147" s="73"/>
      <c r="AH5147" s="73"/>
      <c r="AI5147" s="73"/>
      <c r="AJ5147" s="73"/>
      <c r="AK5147" s="73"/>
      <c r="AL5147" s="73"/>
      <c r="AM5147" s="73"/>
      <c r="AN5147" s="73"/>
      <c r="AO5147" s="73"/>
      <c r="AP5147" s="73"/>
      <c r="AQ5147" s="73"/>
      <c r="AR5147" s="73"/>
      <c r="AS5147" s="73"/>
      <c r="AT5147" s="73"/>
      <c r="AU5147" s="73"/>
    </row>
    <row r="5148" spans="1:47" ht="14" customHeight="1" x14ac:dyDescent="0.2">
      <c r="A5148" s="46">
        <v>5146</v>
      </c>
      <c r="B5148" s="63">
        <v>-81.226799999999997</v>
      </c>
      <c r="C5148" s="63">
        <v>25.450933333333332</v>
      </c>
      <c r="D5148" s="71">
        <v>53</v>
      </c>
      <c r="E5148" s="72">
        <v>0</v>
      </c>
      <c r="F5148" s="69">
        <v>40161</v>
      </c>
      <c r="G5148" s="65">
        <v>0.94236111111111109</v>
      </c>
      <c r="H5148" s="66">
        <v>24.296666666666667</v>
      </c>
      <c r="I5148" s="66">
        <v>32.457999999999998</v>
      </c>
      <c r="J5148" s="67">
        <v>3.9551418540591601</v>
      </c>
      <c r="K5148" s="67">
        <v>0.17531070494325646</v>
      </c>
      <c r="L5148" s="66">
        <v>0.86699999999999999</v>
      </c>
      <c r="M5148" s="66">
        <v>6.4000000000000001E-2</v>
      </c>
      <c r="N5148" s="67">
        <v>0.72699999999999998</v>
      </c>
      <c r="O5148" s="66">
        <v>7.2999999999999995E-2</v>
      </c>
      <c r="P5148" s="67">
        <v>0.65400000000000003</v>
      </c>
      <c r="Q5148" s="67">
        <v>44.832000000000001</v>
      </c>
      <c r="R5148" s="73"/>
      <c r="S5148" s="73"/>
      <c r="T5148" s="73"/>
      <c r="U5148" s="73"/>
      <c r="V5148" s="73"/>
      <c r="W5148" s="73"/>
      <c r="X5148" s="73"/>
      <c r="Y5148" s="73"/>
      <c r="Z5148" s="73"/>
      <c r="AA5148" s="73"/>
      <c r="AB5148" s="73"/>
      <c r="AC5148" s="73"/>
      <c r="AD5148" s="73"/>
      <c r="AE5148" s="73"/>
      <c r="AF5148" s="73"/>
      <c r="AG5148" s="73"/>
      <c r="AH5148" s="73"/>
      <c r="AI5148" s="73"/>
      <c r="AJ5148" s="73"/>
      <c r="AK5148" s="73"/>
      <c r="AL5148" s="73"/>
      <c r="AM5148" s="73"/>
      <c r="AN5148" s="73"/>
      <c r="AO5148" s="73"/>
      <c r="AP5148" s="73"/>
      <c r="AQ5148" s="73"/>
      <c r="AR5148" s="73"/>
      <c r="AS5148" s="73"/>
      <c r="AT5148" s="73"/>
      <c r="AU5148" s="73"/>
    </row>
    <row r="5149" spans="1:47" ht="14" customHeight="1" x14ac:dyDescent="0.2">
      <c r="A5149" s="46">
        <v>5147</v>
      </c>
      <c r="B5149" s="63">
        <v>-81.265100000000004</v>
      </c>
      <c r="C5149" s="63">
        <v>25.3504</v>
      </c>
      <c r="D5149" s="71">
        <v>57</v>
      </c>
      <c r="E5149" s="72">
        <v>0</v>
      </c>
      <c r="F5149" s="69">
        <v>40161</v>
      </c>
      <c r="G5149" s="65">
        <v>0.98333333333333339</v>
      </c>
      <c r="H5149" s="66">
        <v>24.387999999999998</v>
      </c>
      <c r="I5149" s="66">
        <v>34.685000000000002</v>
      </c>
      <c r="J5149" s="67">
        <v>1.4258717892174957</v>
      </c>
      <c r="K5149" s="67">
        <v>0.28859235649213022</v>
      </c>
      <c r="L5149" s="66">
        <v>1.3560000000000001</v>
      </c>
      <c r="M5149" s="66">
        <v>8.2000000000000003E-2</v>
      </c>
      <c r="N5149" s="67">
        <v>0.78</v>
      </c>
      <c r="O5149" s="66">
        <v>8.2000000000000003E-2</v>
      </c>
      <c r="P5149" s="67">
        <v>0.69800000000000006</v>
      </c>
      <c r="Q5149" s="67">
        <v>24.911000000000001</v>
      </c>
      <c r="R5149" s="73"/>
      <c r="S5149" s="73"/>
      <c r="T5149" s="73"/>
      <c r="U5149" s="73"/>
      <c r="V5149" s="73"/>
      <c r="W5149" s="73"/>
      <c r="X5149" s="73"/>
      <c r="Y5149" s="73"/>
      <c r="Z5149" s="73"/>
      <c r="AA5149" s="73"/>
      <c r="AB5149" s="73"/>
      <c r="AC5149" s="73"/>
      <c r="AD5149" s="73"/>
      <c r="AE5149" s="73"/>
      <c r="AF5149" s="73"/>
      <c r="AG5149" s="73"/>
      <c r="AH5149" s="73"/>
      <c r="AI5149" s="73"/>
      <c r="AJ5149" s="73"/>
      <c r="AK5149" s="73"/>
      <c r="AL5149" s="73"/>
      <c r="AM5149" s="73"/>
      <c r="AN5149" s="73"/>
      <c r="AO5149" s="73"/>
      <c r="AP5149" s="73"/>
      <c r="AQ5149" s="73"/>
      <c r="AR5149" s="73"/>
      <c r="AS5149" s="73"/>
      <c r="AT5149" s="73"/>
      <c r="AU5149" s="73"/>
    </row>
    <row r="5150" spans="1:47" ht="14" customHeight="1" x14ac:dyDescent="0.2">
      <c r="A5150" s="46">
        <v>5148</v>
      </c>
      <c r="B5150" s="63">
        <v>-81.227016666666671</v>
      </c>
      <c r="C5150" s="63">
        <v>25.349683333333335</v>
      </c>
      <c r="D5150" s="71">
        <v>56</v>
      </c>
      <c r="E5150" s="72">
        <v>0</v>
      </c>
      <c r="F5150" s="69">
        <v>40161</v>
      </c>
      <c r="G5150" s="65">
        <v>0.99722222222222223</v>
      </c>
      <c r="H5150" s="66">
        <v>24.617666666666665</v>
      </c>
      <c r="I5150" s="66">
        <v>33.849666666666671</v>
      </c>
      <c r="J5150" s="67">
        <v>1.587529529713368</v>
      </c>
      <c r="K5150" s="67">
        <v>0.22800483211270531</v>
      </c>
      <c r="L5150" s="66">
        <v>2.06</v>
      </c>
      <c r="M5150" s="66">
        <v>7.5999999999999998E-2</v>
      </c>
      <c r="N5150" s="67">
        <v>0.81599999999999995</v>
      </c>
      <c r="O5150" s="66">
        <v>0.11899999999999999</v>
      </c>
      <c r="P5150" s="67">
        <v>0.69699999999999995</v>
      </c>
      <c r="Q5150" s="67">
        <v>31.945</v>
      </c>
      <c r="R5150" s="73"/>
      <c r="S5150" s="73"/>
      <c r="T5150" s="73"/>
      <c r="U5150" s="73"/>
      <c r="V5150" s="73"/>
      <c r="W5150" s="73"/>
      <c r="X5150" s="73"/>
      <c r="Y5150" s="73"/>
      <c r="Z5150" s="73"/>
      <c r="AA5150" s="73"/>
      <c r="AB5150" s="73"/>
      <c r="AC5150" s="73"/>
      <c r="AD5150" s="73"/>
      <c r="AE5150" s="73"/>
      <c r="AF5150" s="73"/>
      <c r="AG5150" s="73"/>
      <c r="AH5150" s="73"/>
      <c r="AI5150" s="73"/>
      <c r="AJ5150" s="73"/>
      <c r="AK5150" s="73"/>
      <c r="AL5150" s="73"/>
      <c r="AM5150" s="73"/>
      <c r="AN5150" s="73"/>
      <c r="AO5150" s="73"/>
      <c r="AP5150" s="73"/>
      <c r="AQ5150" s="73"/>
      <c r="AR5150" s="73"/>
      <c r="AS5150" s="73"/>
      <c r="AT5150" s="73"/>
      <c r="AU5150" s="73"/>
    </row>
    <row r="5151" spans="1:47" ht="14" customHeight="1" x14ac:dyDescent="0.2">
      <c r="A5151" s="46">
        <v>5149</v>
      </c>
      <c r="B5151" s="63">
        <v>-81.194050000000004</v>
      </c>
      <c r="C5151" s="63">
        <v>25.348466666666667</v>
      </c>
      <c r="D5151" s="71">
        <v>55</v>
      </c>
      <c r="E5151" s="72">
        <v>0</v>
      </c>
      <c r="F5151" s="69">
        <v>40162</v>
      </c>
      <c r="G5151" s="65">
        <v>2.0833333333333332E-2</v>
      </c>
      <c r="H5151" s="66">
        <v>24.670999999999999</v>
      </c>
      <c r="I5151" s="66">
        <v>31.795999999999999</v>
      </c>
      <c r="J5151" s="67">
        <v>1.1779123903839837</v>
      </c>
      <c r="K5151" s="67">
        <v>0.30009966300893487</v>
      </c>
      <c r="L5151" s="66">
        <v>0.73899999999999999</v>
      </c>
      <c r="M5151" s="66">
        <v>5.3999999999999999E-2</v>
      </c>
      <c r="N5151" s="67">
        <v>0.77400000000000002</v>
      </c>
      <c r="O5151" s="66">
        <v>8.5999999999999993E-2</v>
      </c>
      <c r="P5151" s="67">
        <v>0.68800000000000006</v>
      </c>
      <c r="Q5151" s="67">
        <v>39.414000000000001</v>
      </c>
      <c r="R5151" s="73"/>
      <c r="S5151" s="73"/>
      <c r="T5151" s="73"/>
      <c r="U5151" s="73"/>
      <c r="V5151" s="73"/>
      <c r="W5151" s="73"/>
      <c r="X5151" s="73"/>
      <c r="Y5151" s="73"/>
      <c r="Z5151" s="73"/>
      <c r="AA5151" s="73"/>
      <c r="AB5151" s="73"/>
      <c r="AC5151" s="73"/>
      <c r="AD5151" s="73"/>
      <c r="AE5151" s="73"/>
      <c r="AF5151" s="73"/>
      <c r="AG5151" s="73"/>
      <c r="AH5151" s="73"/>
      <c r="AI5151" s="73"/>
      <c r="AJ5151" s="73"/>
      <c r="AK5151" s="73"/>
      <c r="AL5151" s="73"/>
      <c r="AM5151" s="73"/>
      <c r="AN5151" s="73"/>
      <c r="AO5151" s="73"/>
      <c r="AP5151" s="73"/>
      <c r="AQ5151" s="73"/>
      <c r="AR5151" s="73"/>
      <c r="AS5151" s="73"/>
      <c r="AT5151" s="73"/>
      <c r="AU5151" s="73"/>
    </row>
    <row r="5152" spans="1:47" ht="14" customHeight="1" x14ac:dyDescent="0.2">
      <c r="A5152" s="46">
        <v>5150</v>
      </c>
      <c r="B5152" s="63">
        <v>-81.15991666666666</v>
      </c>
      <c r="C5152" s="63">
        <v>25.336600000000001</v>
      </c>
      <c r="D5152" s="71">
        <v>54</v>
      </c>
      <c r="E5152" s="72">
        <v>0</v>
      </c>
      <c r="F5152" s="69">
        <v>40162</v>
      </c>
      <c r="G5152" s="65">
        <v>5.2777777777777778E-2</v>
      </c>
      <c r="H5152" s="66">
        <v>24.757866666666668</v>
      </c>
      <c r="I5152" s="66">
        <v>31.27</v>
      </c>
      <c r="J5152" s="67">
        <v>2.5052739939868078</v>
      </c>
      <c r="K5152" s="67">
        <v>0.51527095186967653</v>
      </c>
      <c r="L5152" s="66"/>
      <c r="M5152" s="66"/>
      <c r="R5152" s="73"/>
      <c r="S5152" s="73"/>
      <c r="T5152" s="73"/>
      <c r="U5152" s="73"/>
      <c r="V5152" s="73"/>
      <c r="W5152" s="73"/>
      <c r="X5152" s="73"/>
      <c r="Y5152" s="73"/>
      <c r="Z5152" s="73"/>
      <c r="AA5152" s="73"/>
      <c r="AB5152" s="73"/>
      <c r="AC5152" s="73"/>
      <c r="AD5152" s="73"/>
      <c r="AE5152" s="73"/>
      <c r="AF5152" s="73"/>
      <c r="AG5152" s="73"/>
      <c r="AH5152" s="73"/>
      <c r="AI5152" s="73"/>
      <c r="AJ5152" s="73"/>
      <c r="AK5152" s="73"/>
      <c r="AL5152" s="73"/>
      <c r="AM5152" s="73"/>
      <c r="AN5152" s="73"/>
      <c r="AO5152" s="73"/>
      <c r="AP5152" s="73"/>
      <c r="AQ5152" s="73"/>
      <c r="AR5152" s="73"/>
      <c r="AS5152" s="73"/>
      <c r="AT5152" s="73"/>
      <c r="AU5152" s="73"/>
    </row>
    <row r="5153" spans="1:47" ht="14" customHeight="1" x14ac:dyDescent="0.2">
      <c r="A5153" s="46">
        <v>5151</v>
      </c>
      <c r="B5153" s="63">
        <v>-81.156733333333335</v>
      </c>
      <c r="C5153" s="63">
        <v>25.165883333333333</v>
      </c>
      <c r="D5153" s="71">
        <v>64</v>
      </c>
      <c r="E5153" s="72">
        <v>0</v>
      </c>
      <c r="F5153" s="69">
        <v>40162</v>
      </c>
      <c r="G5153" s="65">
        <v>0.13125000000000001</v>
      </c>
      <c r="H5153" s="66">
        <v>24.073999999999998</v>
      </c>
      <c r="I5153" s="66">
        <v>37.858000000000004</v>
      </c>
      <c r="J5153" s="67">
        <v>2.7696517570894317</v>
      </c>
      <c r="K5153" s="67">
        <v>0.59102616698919319</v>
      </c>
      <c r="L5153" s="66">
        <v>0.31900000000000001</v>
      </c>
      <c r="M5153" s="66">
        <v>0.114</v>
      </c>
      <c r="N5153" s="67">
        <v>0.80100000000000005</v>
      </c>
      <c r="O5153" s="66">
        <v>0.14699999999999999</v>
      </c>
      <c r="P5153" s="67">
        <v>0.65400000000000003</v>
      </c>
      <c r="Q5153" s="67">
        <v>24.579000000000001</v>
      </c>
      <c r="R5153" s="73"/>
      <c r="S5153" s="73"/>
      <c r="T5153" s="73"/>
      <c r="U5153" s="73"/>
      <c r="V5153" s="73"/>
      <c r="W5153" s="73"/>
      <c r="X5153" s="73"/>
      <c r="Y5153" s="73"/>
      <c r="Z5153" s="73"/>
      <c r="AA5153" s="73"/>
      <c r="AB5153" s="73"/>
      <c r="AC5153" s="73"/>
      <c r="AD5153" s="73"/>
      <c r="AE5153" s="73"/>
      <c r="AF5153" s="73"/>
      <c r="AG5153" s="73"/>
      <c r="AH5153" s="73"/>
      <c r="AI5153" s="73"/>
      <c r="AJ5153" s="73"/>
      <c r="AK5153" s="73"/>
      <c r="AL5153" s="73"/>
      <c r="AM5153" s="73"/>
      <c r="AN5153" s="73"/>
      <c r="AO5153" s="73"/>
      <c r="AP5153" s="73"/>
      <c r="AQ5153" s="73"/>
      <c r="AR5153" s="73"/>
      <c r="AS5153" s="73"/>
      <c r="AT5153" s="73"/>
      <c r="AU5153" s="73"/>
    </row>
    <row r="5154" spans="1:47" ht="14" customHeight="1" x14ac:dyDescent="0.2">
      <c r="A5154" s="46">
        <v>5152</v>
      </c>
      <c r="B5154" s="63">
        <v>-81.199749999999995</v>
      </c>
      <c r="C5154" s="63">
        <v>25.167183333333334</v>
      </c>
      <c r="D5154" s="71">
        <v>63</v>
      </c>
      <c r="E5154" s="72">
        <v>0</v>
      </c>
      <c r="F5154" s="69">
        <v>40162</v>
      </c>
      <c r="G5154" s="65">
        <v>0.14722222222222223</v>
      </c>
      <c r="H5154" s="66">
        <v>24.712</v>
      </c>
      <c r="I5154" s="66">
        <v>34.231999999999999</v>
      </c>
      <c r="J5154" s="67">
        <v>1.8426456514334157</v>
      </c>
      <c r="K5154" s="67">
        <v>0.74900354337541364</v>
      </c>
      <c r="L5154" s="66">
        <v>0.3</v>
      </c>
      <c r="M5154" s="66">
        <v>0.106</v>
      </c>
      <c r="N5154" s="67">
        <v>0.80400000000000005</v>
      </c>
      <c r="O5154" s="66">
        <v>0.13400000000000001</v>
      </c>
      <c r="P5154" s="67">
        <v>0.67</v>
      </c>
      <c r="Q5154" s="67">
        <v>18.001999999999999</v>
      </c>
      <c r="R5154" s="73"/>
      <c r="S5154" s="73"/>
      <c r="T5154" s="73"/>
      <c r="U5154" s="73"/>
      <c r="V5154" s="73"/>
      <c r="W5154" s="73"/>
      <c r="X5154" s="73"/>
      <c r="Y5154" s="73"/>
      <c r="Z5154" s="73"/>
      <c r="AA5154" s="73"/>
      <c r="AB5154" s="73"/>
      <c r="AC5154" s="73"/>
      <c r="AD5154" s="73"/>
      <c r="AE5154" s="73"/>
      <c r="AF5154" s="73"/>
      <c r="AG5154" s="73"/>
      <c r="AH5154" s="73"/>
      <c r="AI5154" s="73"/>
      <c r="AJ5154" s="73"/>
      <c r="AK5154" s="73"/>
      <c r="AL5154" s="73"/>
      <c r="AM5154" s="73"/>
      <c r="AN5154" s="73"/>
      <c r="AO5154" s="73"/>
      <c r="AP5154" s="73"/>
      <c r="AQ5154" s="73"/>
      <c r="AR5154" s="73"/>
      <c r="AS5154" s="73"/>
      <c r="AT5154" s="73"/>
      <c r="AU5154" s="73"/>
    </row>
    <row r="5155" spans="1:47" ht="14" customHeight="1" x14ac:dyDescent="0.2">
      <c r="A5155" s="46">
        <v>5153</v>
      </c>
      <c r="B5155" s="63">
        <v>-81.234899999999996</v>
      </c>
      <c r="C5155" s="63">
        <v>25.166083333333333</v>
      </c>
      <c r="D5155" s="71">
        <v>62</v>
      </c>
      <c r="E5155" s="72">
        <v>0</v>
      </c>
      <c r="F5155" s="69">
        <v>40162</v>
      </c>
      <c r="G5155" s="65">
        <v>0.15833333333333333</v>
      </c>
      <c r="H5155" s="66">
        <v>24.465</v>
      </c>
      <c r="I5155" s="66">
        <v>35.076999999999998</v>
      </c>
      <c r="J5155" s="67">
        <v>2.466543493659672</v>
      </c>
      <c r="K5155" s="67">
        <v>0.854974383584167</v>
      </c>
      <c r="L5155" s="66">
        <v>9.0999999999999998E-2</v>
      </c>
      <c r="M5155" s="66">
        <v>3.1E-2</v>
      </c>
      <c r="N5155" s="67">
        <v>0.71599999999999997</v>
      </c>
      <c r="O5155" s="66">
        <v>5.5E-2</v>
      </c>
      <c r="P5155" s="67">
        <v>0.66099999999999992</v>
      </c>
      <c r="Q5155" s="67">
        <v>0</v>
      </c>
      <c r="R5155" s="73"/>
      <c r="S5155" s="73"/>
      <c r="T5155" s="73"/>
      <c r="U5155" s="73"/>
      <c r="V5155" s="73"/>
      <c r="W5155" s="73"/>
      <c r="X5155" s="73"/>
      <c r="Y5155" s="73"/>
      <c r="Z5155" s="73"/>
      <c r="AA5155" s="73"/>
      <c r="AB5155" s="73"/>
      <c r="AC5155" s="73"/>
      <c r="AD5155" s="73"/>
      <c r="AE5155" s="73"/>
      <c r="AF5155" s="73"/>
      <c r="AG5155" s="73"/>
      <c r="AH5155" s="73"/>
      <c r="AI5155" s="73"/>
      <c r="AJ5155" s="73"/>
      <c r="AK5155" s="73"/>
      <c r="AL5155" s="73"/>
      <c r="AM5155" s="73"/>
      <c r="AN5155" s="73"/>
      <c r="AO5155" s="73"/>
      <c r="AP5155" s="73"/>
      <c r="AQ5155" s="73"/>
      <c r="AR5155" s="73"/>
      <c r="AS5155" s="73"/>
      <c r="AT5155" s="73"/>
      <c r="AU5155" s="73"/>
    </row>
    <row r="5156" spans="1:47" ht="14" customHeight="1" x14ac:dyDescent="0.2">
      <c r="A5156" s="46">
        <v>5154</v>
      </c>
      <c r="B5156" s="63">
        <v>-81.274649999999994</v>
      </c>
      <c r="C5156" s="63">
        <v>25.165949999999999</v>
      </c>
      <c r="D5156" s="71">
        <v>61</v>
      </c>
      <c r="E5156" s="72">
        <v>0</v>
      </c>
      <c r="F5156" s="69">
        <v>40162</v>
      </c>
      <c r="G5156" s="65">
        <v>0.17083333333333331</v>
      </c>
      <c r="H5156" s="66">
        <v>24.257999999999999</v>
      </c>
      <c r="I5156" s="66">
        <v>35.344999999999999</v>
      </c>
      <c r="J5156" s="67">
        <v>2.533058918134536</v>
      </c>
      <c r="K5156" s="67">
        <v>0.96673041041432839</v>
      </c>
      <c r="L5156" s="66">
        <v>8.8999999999999996E-2</v>
      </c>
      <c r="M5156" s="66">
        <v>8.0000000000000002E-3</v>
      </c>
      <c r="N5156" s="67">
        <v>0.70899999999999996</v>
      </c>
      <c r="O5156" s="66">
        <v>3.7999999999999999E-2</v>
      </c>
      <c r="P5156" s="67">
        <v>0.67099999999999993</v>
      </c>
      <c r="Q5156" s="67">
        <v>0</v>
      </c>
      <c r="R5156" s="73"/>
      <c r="S5156" s="73"/>
      <c r="T5156" s="73"/>
      <c r="U5156" s="73"/>
      <c r="V5156" s="73"/>
      <c r="W5156" s="73"/>
      <c r="X5156" s="73"/>
      <c r="Y5156" s="73"/>
      <c r="Z5156" s="73"/>
      <c r="AA5156" s="73"/>
      <c r="AB5156" s="73"/>
      <c r="AC5156" s="73"/>
      <c r="AD5156" s="73"/>
      <c r="AE5156" s="73"/>
      <c r="AF5156" s="73"/>
      <c r="AG5156" s="73"/>
      <c r="AH5156" s="73"/>
      <c r="AI5156" s="73"/>
      <c r="AJ5156" s="73"/>
      <c r="AK5156" s="73"/>
      <c r="AL5156" s="73"/>
      <c r="AM5156" s="73"/>
      <c r="AN5156" s="73"/>
      <c r="AO5156" s="73"/>
      <c r="AP5156" s="73"/>
      <c r="AQ5156" s="73"/>
      <c r="AR5156" s="73"/>
      <c r="AS5156" s="73"/>
      <c r="AT5156" s="73"/>
      <c r="AU5156" s="73"/>
    </row>
    <row r="5157" spans="1:47" ht="14" customHeight="1" x14ac:dyDescent="0.2">
      <c r="A5157" s="46">
        <v>5155</v>
      </c>
      <c r="B5157" s="63">
        <v>-81.336633333333339</v>
      </c>
      <c r="C5157" s="63">
        <v>25.166616666666666</v>
      </c>
      <c r="D5157" s="71">
        <v>60</v>
      </c>
      <c r="E5157" s="72">
        <v>0</v>
      </c>
      <c r="F5157" s="69">
        <v>40162</v>
      </c>
      <c r="G5157" s="65">
        <v>0.19305555555555554</v>
      </c>
      <c r="H5157" s="66">
        <v>24.099933333333336</v>
      </c>
      <c r="I5157" s="66">
        <v>35.573833333333333</v>
      </c>
      <c r="J5157" s="67">
        <v>1.5660593610537599</v>
      </c>
      <c r="K5157" s="67">
        <v>0.70223973274783791</v>
      </c>
      <c r="L5157" s="66">
        <v>6.2E-2</v>
      </c>
      <c r="M5157" s="66">
        <v>0</v>
      </c>
      <c r="N5157" s="67">
        <v>0.74099999999999999</v>
      </c>
      <c r="O5157" s="66">
        <v>6.4000000000000001E-2</v>
      </c>
      <c r="P5157" s="67">
        <v>0.67700000000000005</v>
      </c>
      <c r="Q5157" s="67">
        <v>0</v>
      </c>
      <c r="R5157" s="73"/>
      <c r="S5157" s="73"/>
      <c r="T5157" s="73"/>
      <c r="U5157" s="73"/>
      <c r="V5157" s="73"/>
      <c r="W5157" s="73"/>
      <c r="X5157" s="73"/>
      <c r="Y5157" s="73"/>
      <c r="Z5157" s="73"/>
      <c r="AA5157" s="73"/>
      <c r="AB5157" s="73"/>
      <c r="AC5157" s="73"/>
      <c r="AD5157" s="73"/>
      <c r="AE5157" s="73"/>
      <c r="AF5157" s="73"/>
      <c r="AG5157" s="73"/>
      <c r="AH5157" s="73"/>
      <c r="AI5157" s="73"/>
      <c r="AJ5157" s="73"/>
      <c r="AK5157" s="73"/>
      <c r="AL5157" s="73"/>
      <c r="AM5157" s="73"/>
      <c r="AN5157" s="73"/>
      <c r="AO5157" s="73"/>
      <c r="AP5157" s="73"/>
      <c r="AQ5157" s="73"/>
      <c r="AR5157" s="73"/>
      <c r="AS5157" s="73"/>
      <c r="AT5157" s="73"/>
      <c r="AU5157" s="73"/>
    </row>
    <row r="5158" spans="1:47" ht="14" customHeight="1" x14ac:dyDescent="0.2">
      <c r="A5158" s="46">
        <v>5156</v>
      </c>
      <c r="B5158" s="63">
        <v>-81.491166666666672</v>
      </c>
      <c r="C5158" s="63">
        <v>25.165883333333333</v>
      </c>
      <c r="D5158" s="71">
        <v>59</v>
      </c>
      <c r="E5158" s="72">
        <v>0</v>
      </c>
      <c r="F5158" s="69">
        <v>40162</v>
      </c>
      <c r="G5158" s="65">
        <v>0.23819444444444446</v>
      </c>
      <c r="H5158" s="66">
        <v>23.96</v>
      </c>
      <c r="I5158" s="66">
        <v>36.29</v>
      </c>
      <c r="J5158" s="67">
        <v>0.92448020346076798</v>
      </c>
      <c r="K5158" s="67">
        <v>0.33871102158132527</v>
      </c>
      <c r="L5158" s="66">
        <v>1.5980000000000001</v>
      </c>
      <c r="M5158" s="66">
        <v>0</v>
      </c>
      <c r="N5158" s="67">
        <v>0.77200000000000002</v>
      </c>
      <c r="O5158" s="66">
        <v>6.6000000000000003E-2</v>
      </c>
      <c r="P5158" s="67">
        <v>0.70599999999999996</v>
      </c>
      <c r="Q5158" s="67">
        <v>0</v>
      </c>
      <c r="R5158" s="73"/>
      <c r="S5158" s="73"/>
      <c r="T5158" s="73"/>
      <c r="U5158" s="73"/>
      <c r="V5158" s="73"/>
      <c r="W5158" s="73"/>
      <c r="X5158" s="73"/>
      <c r="Y5158" s="73"/>
      <c r="Z5158" s="73"/>
      <c r="AA5158" s="73"/>
      <c r="AB5158" s="73"/>
      <c r="AC5158" s="73"/>
      <c r="AD5158" s="73"/>
      <c r="AE5158" s="73"/>
      <c r="AF5158" s="73"/>
      <c r="AG5158" s="73"/>
      <c r="AH5158" s="73"/>
      <c r="AI5158" s="73"/>
      <c r="AJ5158" s="73"/>
      <c r="AK5158" s="73"/>
      <c r="AL5158" s="73"/>
      <c r="AM5158" s="73"/>
      <c r="AN5158" s="73"/>
      <c r="AO5158" s="73"/>
      <c r="AP5158" s="73"/>
      <c r="AQ5158" s="73"/>
      <c r="AR5158" s="73"/>
      <c r="AS5158" s="73"/>
      <c r="AT5158" s="73"/>
      <c r="AU5158" s="73"/>
    </row>
    <row r="5159" spans="1:47" ht="14" customHeight="1" x14ac:dyDescent="0.2">
      <c r="A5159" s="46">
        <v>5157</v>
      </c>
      <c r="B5159" s="63">
        <v>-81.655083333333337</v>
      </c>
      <c r="C5159" s="63">
        <v>25.166083333333333</v>
      </c>
      <c r="D5159" s="71">
        <v>58</v>
      </c>
      <c r="E5159" s="72">
        <v>0</v>
      </c>
      <c r="F5159" s="69">
        <v>40162</v>
      </c>
      <c r="G5159" s="65">
        <v>0.28055555555555556</v>
      </c>
      <c r="H5159" s="66">
        <v>23.971533333333337</v>
      </c>
      <c r="I5159" s="66">
        <v>36.545299999999997</v>
      </c>
      <c r="J5159" s="67">
        <v>1.108029096315456</v>
      </c>
      <c r="K5159" s="67">
        <v>0.44457352247705495</v>
      </c>
      <c r="L5159" s="66">
        <v>1.1339999999999999</v>
      </c>
      <c r="M5159" s="66">
        <v>0</v>
      </c>
      <c r="N5159" s="67">
        <v>0.73499999999999999</v>
      </c>
      <c r="O5159" s="66">
        <v>3.2000000000000001E-2</v>
      </c>
      <c r="P5159" s="67">
        <v>0.70299999999999996</v>
      </c>
      <c r="Q5159" s="67">
        <v>0</v>
      </c>
      <c r="R5159" s="73"/>
      <c r="S5159" s="73"/>
      <c r="T5159" s="73"/>
      <c r="U5159" s="73"/>
      <c r="V5159" s="73"/>
      <c r="W5159" s="73"/>
      <c r="X5159" s="73"/>
      <c r="Y5159" s="73"/>
      <c r="Z5159" s="73"/>
      <c r="AA5159" s="73"/>
      <c r="AB5159" s="73"/>
      <c r="AC5159" s="73"/>
      <c r="AD5159" s="73"/>
      <c r="AE5159" s="73"/>
      <c r="AF5159" s="73"/>
      <c r="AG5159" s="73"/>
      <c r="AH5159" s="73"/>
      <c r="AI5159" s="73"/>
      <c r="AJ5159" s="73"/>
      <c r="AK5159" s="73"/>
      <c r="AL5159" s="73"/>
      <c r="AM5159" s="73"/>
      <c r="AN5159" s="73"/>
      <c r="AO5159" s="73"/>
      <c r="AP5159" s="73"/>
      <c r="AQ5159" s="73"/>
      <c r="AR5159" s="73"/>
      <c r="AS5159" s="73"/>
      <c r="AT5159" s="73"/>
      <c r="AU5159" s="73"/>
    </row>
    <row r="5160" spans="1:47" ht="14" customHeight="1" x14ac:dyDescent="0.2">
      <c r="A5160" s="46">
        <v>5158</v>
      </c>
      <c r="B5160" s="63">
        <v>-81.093716666666666</v>
      </c>
      <c r="C5160" s="63">
        <v>25.100316666666668</v>
      </c>
      <c r="D5160" s="71">
        <v>65</v>
      </c>
      <c r="E5160" s="72">
        <v>0</v>
      </c>
      <c r="F5160" s="69">
        <v>40162</v>
      </c>
      <c r="G5160" s="65">
        <v>0.7402777777777777</v>
      </c>
      <c r="H5160" s="66">
        <v>25.515999999999998</v>
      </c>
      <c r="I5160" s="66">
        <v>32.977000000000004</v>
      </c>
      <c r="J5160" s="67">
        <v>2.5397946573218642</v>
      </c>
      <c r="K5160" s="67">
        <v>0.99020385021383472</v>
      </c>
      <c r="L5160" s="66">
        <v>0.45</v>
      </c>
      <c r="M5160" s="66">
        <v>0.124</v>
      </c>
      <c r="N5160" s="67">
        <v>0.97799999999999998</v>
      </c>
      <c r="O5160" s="66">
        <v>0.217</v>
      </c>
      <c r="P5160" s="67">
        <v>0.76100000000000001</v>
      </c>
      <c r="Q5160" s="67">
        <v>30.036999999999999</v>
      </c>
      <c r="R5160" s="73"/>
      <c r="S5160" s="73"/>
      <c r="T5160" s="73"/>
      <c r="U5160" s="73"/>
      <c r="V5160" s="73"/>
      <c r="W5160" s="73"/>
      <c r="X5160" s="73"/>
      <c r="Y5160" s="73"/>
      <c r="Z5160" s="73"/>
      <c r="AA5160" s="73"/>
      <c r="AB5160" s="73"/>
      <c r="AC5160" s="73"/>
      <c r="AD5160" s="73"/>
      <c r="AE5160" s="73"/>
      <c r="AF5160" s="73"/>
      <c r="AG5160" s="73"/>
      <c r="AH5160" s="73"/>
      <c r="AI5160" s="73"/>
      <c r="AJ5160" s="73"/>
      <c r="AK5160" s="73"/>
      <c r="AL5160" s="73"/>
      <c r="AM5160" s="73"/>
      <c r="AN5160" s="73"/>
      <c r="AO5160" s="73"/>
      <c r="AP5160" s="73"/>
      <c r="AQ5160" s="73"/>
      <c r="AR5160" s="73"/>
      <c r="AS5160" s="73"/>
      <c r="AT5160" s="73"/>
      <c r="AU5160" s="73"/>
    </row>
    <row r="5161" spans="1:47" ht="14" customHeight="1" x14ac:dyDescent="0.2">
      <c r="A5161" s="46">
        <v>5159</v>
      </c>
      <c r="B5161" s="63">
        <v>-81.109166666666667</v>
      </c>
      <c r="C5161" s="63">
        <v>25.067366666666668</v>
      </c>
      <c r="D5161" s="71">
        <v>66</v>
      </c>
      <c r="E5161" s="72">
        <v>0</v>
      </c>
      <c r="F5161" s="69">
        <v>40162</v>
      </c>
      <c r="G5161" s="65">
        <v>0.75208333333333333</v>
      </c>
      <c r="H5161" s="66">
        <v>25.227</v>
      </c>
      <c r="I5161" s="66">
        <v>33.783999999999999</v>
      </c>
      <c r="J5161" s="67">
        <v>3.3543981152893432</v>
      </c>
      <c r="K5161" s="67">
        <v>0.86257949957659985</v>
      </c>
      <c r="L5161" s="66">
        <v>0.65800000000000003</v>
      </c>
      <c r="M5161" s="66">
        <v>0.113</v>
      </c>
      <c r="N5161" s="67">
        <v>1.028</v>
      </c>
      <c r="O5161" s="66">
        <v>0.214</v>
      </c>
      <c r="P5161" s="67">
        <v>0.81400000000000006</v>
      </c>
      <c r="Q5161" s="67">
        <v>29.731000000000002</v>
      </c>
      <c r="R5161" s="73"/>
      <c r="S5161" s="73"/>
      <c r="T5161" s="73"/>
      <c r="U5161" s="73"/>
      <c r="V5161" s="73"/>
      <c r="W5161" s="73"/>
      <c r="X5161" s="73"/>
      <c r="Y5161" s="73"/>
      <c r="Z5161" s="73"/>
      <c r="AA5161" s="73"/>
      <c r="AB5161" s="73"/>
      <c r="AC5161" s="73"/>
      <c r="AD5161" s="73"/>
      <c r="AE5161" s="73"/>
      <c r="AF5161" s="73"/>
      <c r="AG5161" s="73"/>
      <c r="AH5161" s="73"/>
      <c r="AI5161" s="73"/>
      <c r="AJ5161" s="73"/>
      <c r="AK5161" s="73"/>
      <c r="AL5161" s="73"/>
      <c r="AM5161" s="73"/>
      <c r="AN5161" s="73"/>
      <c r="AO5161" s="73"/>
      <c r="AP5161" s="73"/>
      <c r="AQ5161" s="73"/>
      <c r="AR5161" s="73"/>
      <c r="AS5161" s="73"/>
      <c r="AT5161" s="73"/>
      <c r="AU5161" s="73"/>
    </row>
    <row r="5162" spans="1:47" ht="14" customHeight="1" x14ac:dyDescent="0.2">
      <c r="A5162" s="46">
        <v>5160</v>
      </c>
      <c r="B5162" s="63">
        <v>-81.128316666666663</v>
      </c>
      <c r="C5162" s="63">
        <v>25.027266666666666</v>
      </c>
      <c r="D5162" s="71">
        <v>67</v>
      </c>
      <c r="E5162" s="72">
        <v>0</v>
      </c>
      <c r="F5162" s="69">
        <v>40162</v>
      </c>
      <c r="G5162" s="65">
        <v>0.76597222222222217</v>
      </c>
      <c r="H5162" s="66">
        <v>25.542999999999999</v>
      </c>
      <c r="I5162" s="66">
        <v>34.916000000000004</v>
      </c>
      <c r="J5162" s="67">
        <v>2.5385317062242398</v>
      </c>
      <c r="K5162" s="67">
        <v>0.69198568123209658</v>
      </c>
      <c r="L5162" s="66">
        <v>0.184</v>
      </c>
      <c r="M5162" s="66">
        <v>6.7000000000000004E-2</v>
      </c>
      <c r="N5162" s="67">
        <v>0.70199999999999996</v>
      </c>
      <c r="O5162" s="66">
        <v>5.3999999999999999E-2</v>
      </c>
      <c r="P5162" s="67">
        <v>0.64799999999999991</v>
      </c>
      <c r="Q5162" s="67">
        <v>17.477</v>
      </c>
      <c r="R5162" s="73"/>
      <c r="S5162" s="73"/>
      <c r="T5162" s="73"/>
      <c r="U5162" s="73"/>
      <c r="V5162" s="73"/>
      <c r="W5162" s="73"/>
      <c r="X5162" s="73"/>
      <c r="Y5162" s="73"/>
      <c r="Z5162" s="73"/>
      <c r="AA5162" s="73"/>
      <c r="AB5162" s="73"/>
      <c r="AC5162" s="73"/>
      <c r="AD5162" s="73"/>
      <c r="AE5162" s="73"/>
      <c r="AF5162" s="73"/>
      <c r="AG5162" s="73"/>
      <c r="AH5162" s="73"/>
      <c r="AI5162" s="73"/>
      <c r="AJ5162" s="73"/>
      <c r="AK5162" s="73"/>
      <c r="AL5162" s="73"/>
      <c r="AM5162" s="73"/>
      <c r="AN5162" s="73"/>
      <c r="AO5162" s="73"/>
      <c r="AP5162" s="73"/>
      <c r="AQ5162" s="73"/>
      <c r="AR5162" s="73"/>
      <c r="AS5162" s="73"/>
      <c r="AT5162" s="73"/>
      <c r="AU5162" s="73"/>
    </row>
    <row r="5163" spans="1:47" ht="14" customHeight="1" x14ac:dyDescent="0.2">
      <c r="A5163" s="46">
        <v>5161</v>
      </c>
      <c r="B5163" s="63">
        <v>-81.165800000000004</v>
      </c>
      <c r="C5163" s="63">
        <v>24.928899999999999</v>
      </c>
      <c r="D5163" s="71">
        <v>68</v>
      </c>
      <c r="E5163" s="72">
        <v>0</v>
      </c>
      <c r="F5163" s="69">
        <v>40162</v>
      </c>
      <c r="G5163" s="65">
        <v>0.80069444444444438</v>
      </c>
      <c r="H5163" s="66">
        <v>25.626333333333335</v>
      </c>
      <c r="I5163" s="66">
        <v>35.634</v>
      </c>
      <c r="J5163" s="67">
        <v>2.1247047299027759</v>
      </c>
      <c r="K5163" s="67">
        <v>0.21893083495240981</v>
      </c>
      <c r="L5163" s="66">
        <v>8.7999999999999995E-2</v>
      </c>
      <c r="M5163" s="66">
        <v>1.7999999999999999E-2</v>
      </c>
      <c r="N5163" s="67">
        <v>0.70899999999999996</v>
      </c>
      <c r="O5163" s="66">
        <v>3.1E-2</v>
      </c>
      <c r="P5163" s="67">
        <v>0.67799999999999994</v>
      </c>
      <c r="Q5163" s="67">
        <v>0.21099999999999999</v>
      </c>
      <c r="R5163" s="73"/>
      <c r="S5163" s="73"/>
      <c r="T5163" s="73"/>
      <c r="U5163" s="73"/>
      <c r="V5163" s="73"/>
      <c r="W5163" s="73"/>
      <c r="X5163" s="73"/>
      <c r="Y5163" s="73"/>
      <c r="Z5163" s="73"/>
      <c r="AA5163" s="73"/>
      <c r="AB5163" s="73"/>
      <c r="AC5163" s="73"/>
      <c r="AD5163" s="73"/>
      <c r="AE5163" s="73"/>
      <c r="AF5163" s="73"/>
      <c r="AG5163" s="73"/>
      <c r="AH5163" s="73"/>
      <c r="AI5163" s="73"/>
      <c r="AJ5163" s="73"/>
      <c r="AK5163" s="73"/>
      <c r="AL5163" s="73"/>
      <c r="AM5163" s="73"/>
      <c r="AN5163" s="73"/>
      <c r="AO5163" s="73"/>
      <c r="AP5163" s="73"/>
      <c r="AQ5163" s="73"/>
      <c r="AR5163" s="73"/>
      <c r="AS5163" s="73"/>
      <c r="AT5163" s="73"/>
      <c r="AU5163" s="73"/>
    </row>
    <row r="5164" spans="1:47" ht="14" customHeight="1" x14ac:dyDescent="0.2">
      <c r="A5164" s="46">
        <v>5162</v>
      </c>
      <c r="B5164" s="63">
        <v>-81.093783333333334</v>
      </c>
      <c r="C5164" s="63">
        <v>24.932116666666666</v>
      </c>
      <c r="D5164" s="71">
        <v>69</v>
      </c>
      <c r="E5164" s="72">
        <v>0</v>
      </c>
      <c r="F5164" s="69">
        <v>40162</v>
      </c>
      <c r="G5164" s="65">
        <v>0.84375</v>
      </c>
      <c r="H5164" s="66">
        <v>25.664000000000001</v>
      </c>
      <c r="I5164" s="66">
        <v>34.797666666666665</v>
      </c>
      <c r="J5164" s="67">
        <v>2.4652805425620476</v>
      </c>
      <c r="K5164" s="67">
        <v>0.31545573553474837</v>
      </c>
      <c r="L5164" s="66">
        <v>3.9E-2</v>
      </c>
      <c r="M5164" s="66">
        <v>0</v>
      </c>
      <c r="N5164" s="67">
        <v>0.64300000000000002</v>
      </c>
      <c r="O5164" s="66">
        <v>1.2E-2</v>
      </c>
      <c r="P5164" s="67">
        <v>0.63100000000000001</v>
      </c>
      <c r="Q5164" s="67">
        <v>0</v>
      </c>
      <c r="R5164" s="73"/>
      <c r="S5164" s="73"/>
      <c r="T5164" s="73"/>
      <c r="U5164" s="73"/>
      <c r="V5164" s="73"/>
      <c r="W5164" s="73"/>
      <c r="X5164" s="73"/>
      <c r="Y5164" s="73"/>
      <c r="Z5164" s="73"/>
      <c r="AA5164" s="73"/>
      <c r="AB5164" s="73"/>
      <c r="AC5164" s="73"/>
      <c r="AD5164" s="73"/>
      <c r="AE5164" s="73"/>
      <c r="AF5164" s="73"/>
      <c r="AG5164" s="73"/>
      <c r="AH5164" s="73"/>
      <c r="AI5164" s="73"/>
      <c r="AJ5164" s="73"/>
      <c r="AK5164" s="73"/>
      <c r="AL5164" s="73"/>
      <c r="AM5164" s="73"/>
      <c r="AN5164" s="73"/>
      <c r="AO5164" s="73"/>
      <c r="AP5164" s="73"/>
      <c r="AQ5164" s="73"/>
      <c r="AR5164" s="73"/>
      <c r="AS5164" s="73"/>
      <c r="AT5164" s="73"/>
      <c r="AU5164" s="73"/>
    </row>
    <row r="5165" spans="1:47" ht="14" customHeight="1" x14ac:dyDescent="0.2">
      <c r="A5165" s="46">
        <v>5163</v>
      </c>
      <c r="B5165" s="63">
        <v>-81.024383333333333</v>
      </c>
      <c r="C5165" s="63">
        <v>24.928999999999998</v>
      </c>
      <c r="D5165" s="71">
        <v>70</v>
      </c>
      <c r="E5165" s="72">
        <v>0</v>
      </c>
      <c r="F5165" s="69">
        <v>40162</v>
      </c>
      <c r="G5165" s="65">
        <v>0.86736111111111114</v>
      </c>
      <c r="H5165" s="66">
        <v>25.95</v>
      </c>
      <c r="I5165" s="66">
        <v>35.26</v>
      </c>
      <c r="J5165" s="67">
        <v>2.1474378496600077</v>
      </c>
      <c r="K5165" s="67">
        <v>0.26482103536280288</v>
      </c>
      <c r="L5165" s="66">
        <v>4.1000000000000002E-2</v>
      </c>
      <c r="M5165" s="66">
        <v>0</v>
      </c>
      <c r="N5165" s="67">
        <v>0.68400000000000005</v>
      </c>
      <c r="O5165" s="66">
        <v>2.5999999999999999E-2</v>
      </c>
      <c r="P5165" s="67">
        <v>0.65800000000000003</v>
      </c>
      <c r="Q5165" s="67">
        <v>0</v>
      </c>
      <c r="R5165" s="73"/>
      <c r="S5165" s="73"/>
      <c r="T5165" s="73"/>
      <c r="U5165" s="73"/>
      <c r="V5165" s="73"/>
      <c r="W5165" s="73"/>
      <c r="X5165" s="73"/>
      <c r="Y5165" s="73"/>
      <c r="Z5165" s="73"/>
      <c r="AA5165" s="73"/>
      <c r="AB5165" s="73"/>
      <c r="AC5165" s="73"/>
      <c r="AD5165" s="73"/>
      <c r="AE5165" s="73"/>
      <c r="AF5165" s="73"/>
      <c r="AG5165" s="73"/>
      <c r="AH5165" s="73"/>
      <c r="AI5165" s="73"/>
      <c r="AJ5165" s="73"/>
      <c r="AK5165" s="73"/>
      <c r="AL5165" s="73"/>
      <c r="AM5165" s="73"/>
      <c r="AN5165" s="73"/>
      <c r="AO5165" s="73"/>
      <c r="AP5165" s="73"/>
      <c r="AQ5165" s="73"/>
      <c r="AR5165" s="73"/>
      <c r="AS5165" s="73"/>
      <c r="AT5165" s="73"/>
      <c r="AU5165" s="73"/>
    </row>
    <row r="5166" spans="1:47" ht="14" customHeight="1" x14ac:dyDescent="0.2">
      <c r="A5166" s="46">
        <v>5164</v>
      </c>
      <c r="B5166" s="63">
        <v>-80.96508333333334</v>
      </c>
      <c r="C5166" s="63">
        <v>24.929099999999998</v>
      </c>
      <c r="D5166" s="71">
        <v>71</v>
      </c>
      <c r="E5166" s="72">
        <v>0</v>
      </c>
      <c r="F5166" s="69">
        <v>40162</v>
      </c>
      <c r="G5166" s="65">
        <v>0.88541666666666663</v>
      </c>
      <c r="H5166" s="66">
        <v>26.021000000000001</v>
      </c>
      <c r="I5166" s="66">
        <v>35.436</v>
      </c>
      <c r="J5166" s="67">
        <v>1.4498678600723518</v>
      </c>
      <c r="K5166" s="67">
        <v>0.38729776571960328</v>
      </c>
      <c r="L5166" s="66">
        <v>0.109</v>
      </c>
      <c r="M5166" s="66">
        <v>6.0000000000000001E-3</v>
      </c>
      <c r="N5166" s="67">
        <v>0.68300000000000005</v>
      </c>
      <c r="O5166" s="66">
        <v>4.4999999999999998E-2</v>
      </c>
      <c r="P5166" s="67">
        <v>0.63800000000000001</v>
      </c>
      <c r="Q5166" s="67">
        <v>4.3929999999999998</v>
      </c>
      <c r="R5166" s="73"/>
      <c r="S5166" s="73"/>
      <c r="T5166" s="73"/>
      <c r="U5166" s="73"/>
      <c r="V5166" s="73"/>
      <c r="W5166" s="73"/>
      <c r="X5166" s="73"/>
      <c r="Y5166" s="73"/>
      <c r="Z5166" s="73"/>
      <c r="AA5166" s="73"/>
      <c r="AB5166" s="73"/>
      <c r="AC5166" s="73"/>
      <c r="AD5166" s="73"/>
      <c r="AE5166" s="73"/>
      <c r="AF5166" s="73"/>
      <c r="AG5166" s="73"/>
      <c r="AH5166" s="73"/>
      <c r="AI5166" s="73"/>
      <c r="AJ5166" s="73"/>
      <c r="AK5166" s="73"/>
      <c r="AL5166" s="73"/>
      <c r="AM5166" s="73"/>
      <c r="AN5166" s="73"/>
      <c r="AO5166" s="73"/>
      <c r="AP5166" s="73"/>
      <c r="AQ5166" s="73"/>
      <c r="AR5166" s="73"/>
      <c r="AS5166" s="73"/>
      <c r="AT5166" s="73"/>
      <c r="AU5166" s="73"/>
    </row>
    <row r="5167" spans="1:47" ht="14" customHeight="1" x14ac:dyDescent="0.2">
      <c r="A5167" s="46">
        <v>5165</v>
      </c>
      <c r="B5167" s="63">
        <v>-81.828599999999994</v>
      </c>
      <c r="C5167" s="63">
        <v>24.535016666666667</v>
      </c>
      <c r="D5167" s="71">
        <v>24</v>
      </c>
      <c r="E5167" s="72">
        <v>0</v>
      </c>
      <c r="F5167" s="69">
        <v>40163</v>
      </c>
      <c r="G5167" s="65">
        <v>0.3520833333333333</v>
      </c>
      <c r="H5167" s="66">
        <v>25.695899999999998</v>
      </c>
      <c r="I5167" s="66">
        <v>36.560266666666664</v>
      </c>
      <c r="J5167" s="67">
        <v>9.8743490281977871E-4</v>
      </c>
      <c r="K5167" s="67">
        <v>5.0437640517206426E-4</v>
      </c>
      <c r="L5167" s="66">
        <v>0.113</v>
      </c>
      <c r="M5167" s="66">
        <v>0</v>
      </c>
      <c r="N5167" s="67">
        <v>1.2110000000000001</v>
      </c>
      <c r="O5167" s="66">
        <v>0.11700000000000001</v>
      </c>
      <c r="P5167" s="67">
        <v>1.0940000000000001</v>
      </c>
      <c r="Q5167" s="67">
        <v>0</v>
      </c>
      <c r="R5167" s="73"/>
      <c r="S5167" s="73"/>
      <c r="T5167" s="73"/>
      <c r="U5167" s="73"/>
      <c r="V5167" s="73"/>
      <c r="W5167" s="73"/>
      <c r="X5167" s="73"/>
      <c r="Y5167" s="73"/>
      <c r="Z5167" s="73"/>
      <c r="AA5167" s="73"/>
      <c r="AB5167" s="73"/>
      <c r="AC5167" s="73"/>
      <c r="AD5167" s="73"/>
      <c r="AE5167" s="73"/>
      <c r="AF5167" s="73"/>
      <c r="AG5167" s="73"/>
      <c r="AH5167" s="73"/>
      <c r="AI5167" s="73"/>
      <c r="AJ5167" s="73"/>
      <c r="AK5167" s="73"/>
      <c r="AL5167" s="73"/>
      <c r="AM5167" s="73"/>
      <c r="AN5167" s="73"/>
      <c r="AO5167" s="73"/>
      <c r="AP5167" s="73"/>
      <c r="AQ5167" s="73"/>
      <c r="AR5167" s="73"/>
      <c r="AS5167" s="73"/>
      <c r="AT5167" s="73"/>
      <c r="AU5167" s="73"/>
    </row>
    <row r="5168" spans="1:47" ht="14" customHeight="1" x14ac:dyDescent="0.2">
      <c r="A5168" s="46">
        <v>5166</v>
      </c>
      <c r="B5168" s="63">
        <v>-81.827516666666668</v>
      </c>
      <c r="C5168" s="63">
        <v>24.486216666666667</v>
      </c>
      <c r="D5168" s="71">
        <v>23</v>
      </c>
      <c r="E5168" s="72">
        <v>0</v>
      </c>
      <c r="F5168" s="69">
        <v>40163</v>
      </c>
      <c r="G5168" s="65">
        <v>0.37222222222222223</v>
      </c>
      <c r="H5168" s="66">
        <v>26.082533333333334</v>
      </c>
      <c r="I5168" s="66">
        <v>36.402099999999997</v>
      </c>
      <c r="J5168" s="67">
        <v>0.52454568921316791</v>
      </c>
      <c r="K5168" s="67">
        <v>9.4183050776449048E-2</v>
      </c>
      <c r="L5168" s="66">
        <v>0</v>
      </c>
      <c r="M5168" s="66">
        <v>0</v>
      </c>
      <c r="N5168" s="67">
        <v>0.873</v>
      </c>
      <c r="O5168" s="66">
        <v>1.7000000000000001E-2</v>
      </c>
      <c r="P5168" s="67">
        <v>0.85599999999999998</v>
      </c>
      <c r="Q5168" s="67">
        <v>0</v>
      </c>
      <c r="R5168" s="73"/>
      <c r="S5168" s="73"/>
      <c r="T5168" s="73"/>
      <c r="U5168" s="73"/>
      <c r="V5168" s="73"/>
      <c r="W5168" s="73"/>
      <c r="X5168" s="73"/>
      <c r="Y5168" s="73"/>
      <c r="Z5168" s="73"/>
      <c r="AA5168" s="73"/>
      <c r="AB5168" s="73"/>
      <c r="AC5168" s="73"/>
      <c r="AD5168" s="73"/>
      <c r="AE5168" s="73"/>
      <c r="AF5168" s="73"/>
      <c r="AG5168" s="73"/>
      <c r="AH5168" s="73"/>
      <c r="AI5168" s="73"/>
      <c r="AJ5168" s="73"/>
      <c r="AK5168" s="73"/>
      <c r="AL5168" s="73"/>
      <c r="AM5168" s="73"/>
      <c r="AN5168" s="73"/>
      <c r="AO5168" s="73"/>
      <c r="AP5168" s="73"/>
      <c r="AQ5168" s="73"/>
      <c r="AR5168" s="73"/>
      <c r="AS5168" s="73"/>
      <c r="AT5168" s="73"/>
      <c r="AU5168" s="73"/>
    </row>
    <row r="5169" spans="1:47" ht="14" customHeight="1" x14ac:dyDescent="0.2">
      <c r="A5169" s="46">
        <v>5167</v>
      </c>
      <c r="B5169" s="63">
        <v>-81.828983333333326</v>
      </c>
      <c r="C5169" s="63">
        <v>24.450633333333332</v>
      </c>
      <c r="D5169" s="71">
        <v>22</v>
      </c>
      <c r="E5169" s="72">
        <v>0</v>
      </c>
      <c r="F5169" s="69">
        <v>40163</v>
      </c>
      <c r="G5169" s="65">
        <v>0.38541666666666669</v>
      </c>
      <c r="H5169" s="66">
        <v>26.052</v>
      </c>
      <c r="I5169" s="66">
        <v>36.316000000000003</v>
      </c>
      <c r="J5169" s="67">
        <v>0.33889187786244002</v>
      </c>
      <c r="K5169" s="67">
        <v>0.10454903343813536</v>
      </c>
      <c r="L5169" s="66">
        <v>3.5999999999999997E-2</v>
      </c>
      <c r="M5169" s="66">
        <v>0</v>
      </c>
      <c r="N5169" s="67">
        <v>0.745</v>
      </c>
      <c r="O5169" s="66">
        <v>0</v>
      </c>
      <c r="P5169" s="67">
        <v>0.745</v>
      </c>
      <c r="Q5169" s="67">
        <v>0</v>
      </c>
      <c r="R5169" s="73"/>
      <c r="S5169" s="73"/>
      <c r="T5169" s="73"/>
      <c r="U5169" s="73"/>
      <c r="V5169" s="73"/>
      <c r="W5169" s="73"/>
      <c r="X5169" s="73"/>
      <c r="Y5169" s="73"/>
      <c r="Z5169" s="73"/>
      <c r="AA5169" s="73"/>
      <c r="AB5169" s="73"/>
      <c r="AC5169" s="73"/>
      <c r="AD5169" s="73"/>
      <c r="AE5169" s="73"/>
      <c r="AF5169" s="73"/>
      <c r="AG5169" s="73"/>
      <c r="AH5169" s="73"/>
      <c r="AI5169" s="73"/>
      <c r="AJ5169" s="73"/>
      <c r="AK5169" s="73"/>
      <c r="AL5169" s="73"/>
      <c r="AM5169" s="73"/>
      <c r="AN5169" s="73"/>
      <c r="AO5169" s="73"/>
      <c r="AP5169" s="73"/>
      <c r="AQ5169" s="73"/>
      <c r="AR5169" s="73"/>
      <c r="AS5169" s="73"/>
      <c r="AT5169" s="73"/>
      <c r="AU5169" s="73"/>
    </row>
    <row r="5170" spans="1:47" ht="14" customHeight="1" x14ac:dyDescent="0.2">
      <c r="A5170" s="46">
        <v>5168</v>
      </c>
      <c r="B5170" s="63">
        <v>-81.829116666666664</v>
      </c>
      <c r="C5170" s="63">
        <v>24.395633333333333</v>
      </c>
      <c r="D5170" s="71">
        <v>22.5</v>
      </c>
      <c r="E5170" s="72">
        <v>0</v>
      </c>
      <c r="F5170" s="69">
        <v>40163</v>
      </c>
      <c r="G5170" s="65">
        <v>0.40416666666666662</v>
      </c>
      <c r="H5170" s="66">
        <v>25.8934</v>
      </c>
      <c r="I5170" s="66">
        <v>36.299133333333337</v>
      </c>
      <c r="J5170" s="67">
        <v>0.1157705172822</v>
      </c>
      <c r="K5170" s="67">
        <v>5.0939396385888472E-2</v>
      </c>
      <c r="L5170" s="66">
        <v>0</v>
      </c>
      <c r="M5170" s="66">
        <v>0</v>
      </c>
      <c r="N5170" s="67">
        <v>0.67100000000000004</v>
      </c>
      <c r="O5170" s="66">
        <v>0</v>
      </c>
      <c r="P5170" s="67">
        <v>0.67100000000000004</v>
      </c>
      <c r="Q5170" s="67">
        <v>0</v>
      </c>
      <c r="R5170" s="73"/>
      <c r="S5170" s="73"/>
      <c r="T5170" s="73"/>
      <c r="U5170" s="73"/>
      <c r="V5170" s="73"/>
      <c r="W5170" s="73"/>
      <c r="X5170" s="73"/>
      <c r="Y5170" s="73"/>
      <c r="Z5170" s="73"/>
      <c r="AA5170" s="73"/>
      <c r="AB5170" s="73"/>
      <c r="AC5170" s="73"/>
      <c r="AD5170" s="73"/>
      <c r="AE5170" s="73"/>
      <c r="AF5170" s="73"/>
      <c r="AG5170" s="73"/>
      <c r="AH5170" s="73"/>
      <c r="AI5170" s="73"/>
      <c r="AJ5170" s="73"/>
      <c r="AK5170" s="73"/>
      <c r="AL5170" s="73"/>
      <c r="AM5170" s="73"/>
      <c r="AN5170" s="73"/>
      <c r="AO5170" s="73"/>
      <c r="AP5170" s="73"/>
      <c r="AQ5170" s="73"/>
      <c r="AR5170" s="73"/>
      <c r="AS5170" s="73"/>
      <c r="AT5170" s="73"/>
      <c r="AU5170" s="73"/>
    </row>
    <row r="5171" spans="1:47" ht="14" customHeight="1" x14ac:dyDescent="0.2">
      <c r="A5171" s="46">
        <v>5169</v>
      </c>
      <c r="B5171" s="63">
        <v>-81.391099999999994</v>
      </c>
      <c r="C5171" s="63">
        <v>24.484500000000001</v>
      </c>
      <c r="D5171" s="71">
        <v>21.5</v>
      </c>
      <c r="E5171" s="72">
        <v>0</v>
      </c>
      <c r="F5171" s="69">
        <v>40163</v>
      </c>
      <c r="G5171" s="65">
        <v>0.55000000000000004</v>
      </c>
      <c r="H5171" s="66">
        <v>25.936566666666664</v>
      </c>
      <c r="I5171" s="66">
        <v>36.310266666666671</v>
      </c>
      <c r="J5171" s="67">
        <v>0.13303084894972797</v>
      </c>
      <c r="K5171" s="67">
        <v>4.076516843132174E-2</v>
      </c>
      <c r="L5171" s="66">
        <v>2.0550000000000002</v>
      </c>
      <c r="M5171" s="66">
        <v>0</v>
      </c>
      <c r="N5171" s="67">
        <v>0.82799999999999996</v>
      </c>
      <c r="O5171" s="66">
        <v>0.16700000000000001</v>
      </c>
      <c r="P5171" s="67">
        <v>0.66099999999999992</v>
      </c>
      <c r="Q5171" s="67">
        <v>0</v>
      </c>
      <c r="R5171" s="73"/>
      <c r="S5171" s="73"/>
      <c r="T5171" s="73"/>
      <c r="U5171" s="73"/>
      <c r="V5171" s="73"/>
      <c r="W5171" s="73"/>
      <c r="X5171" s="73"/>
      <c r="Y5171" s="73"/>
      <c r="Z5171" s="73"/>
      <c r="AA5171" s="73"/>
      <c r="AB5171" s="73"/>
      <c r="AC5171" s="73"/>
      <c r="AD5171" s="73"/>
      <c r="AE5171" s="73"/>
      <c r="AF5171" s="73"/>
      <c r="AG5171" s="73"/>
      <c r="AH5171" s="73"/>
      <c r="AI5171" s="73"/>
      <c r="AJ5171" s="73"/>
      <c r="AK5171" s="73"/>
      <c r="AL5171" s="73"/>
      <c r="AM5171" s="73"/>
      <c r="AN5171" s="73"/>
      <c r="AO5171" s="73"/>
      <c r="AP5171" s="73"/>
      <c r="AQ5171" s="73"/>
      <c r="AR5171" s="73"/>
      <c r="AS5171" s="73"/>
      <c r="AT5171" s="73"/>
      <c r="AU5171" s="73"/>
    </row>
    <row r="5172" spans="1:47" ht="14" customHeight="1" x14ac:dyDescent="0.2">
      <c r="A5172" s="46">
        <v>5170</v>
      </c>
      <c r="B5172" s="63">
        <v>-81.41458333333334</v>
      </c>
      <c r="C5172" s="63">
        <v>24.537133333333333</v>
      </c>
      <c r="D5172" s="71">
        <v>21</v>
      </c>
      <c r="E5172" s="72">
        <v>0</v>
      </c>
      <c r="F5172" s="69">
        <v>40163</v>
      </c>
      <c r="G5172" s="65">
        <v>0.6020833333333333</v>
      </c>
      <c r="H5172" s="66">
        <v>26.007333333333335</v>
      </c>
      <c r="I5172" s="66">
        <v>36.323333333333331</v>
      </c>
      <c r="J5172" s="67">
        <v>0.224805295377072</v>
      </c>
      <c r="K5172" s="67">
        <v>4.6331409850445475E-2</v>
      </c>
      <c r="L5172" s="66">
        <v>1.35</v>
      </c>
      <c r="M5172" s="66">
        <v>0</v>
      </c>
      <c r="N5172" s="67">
        <v>0.80200000000000005</v>
      </c>
      <c r="O5172" s="66">
        <v>0.106</v>
      </c>
      <c r="P5172" s="67">
        <v>0.69600000000000006</v>
      </c>
      <c r="Q5172" s="67">
        <v>0</v>
      </c>
      <c r="R5172" s="73"/>
      <c r="S5172" s="73"/>
      <c r="T5172" s="73"/>
      <c r="U5172" s="73"/>
      <c r="V5172" s="73"/>
      <c r="W5172" s="73"/>
      <c r="X5172" s="73"/>
      <c r="Y5172" s="73"/>
      <c r="Z5172" s="73"/>
      <c r="AA5172" s="73"/>
      <c r="AB5172" s="73"/>
      <c r="AC5172" s="73"/>
      <c r="AD5172" s="73"/>
      <c r="AE5172" s="73"/>
      <c r="AF5172" s="73"/>
      <c r="AG5172" s="73"/>
      <c r="AH5172" s="73"/>
      <c r="AI5172" s="73"/>
      <c r="AJ5172" s="73"/>
      <c r="AK5172" s="73"/>
      <c r="AL5172" s="73"/>
      <c r="AM5172" s="73"/>
      <c r="AN5172" s="73"/>
      <c r="AO5172" s="73"/>
      <c r="AP5172" s="73"/>
      <c r="AQ5172" s="73"/>
      <c r="AR5172" s="73"/>
      <c r="AS5172" s="73"/>
      <c r="AT5172" s="73"/>
      <c r="AU5172" s="73"/>
    </row>
    <row r="5173" spans="1:47" ht="14" customHeight="1" x14ac:dyDescent="0.2">
      <c r="A5173" s="46">
        <v>5171</v>
      </c>
      <c r="B5173" s="63">
        <v>-81.421283333333335</v>
      </c>
      <c r="C5173" s="63">
        <v>24.574616666666667</v>
      </c>
      <c r="D5173" s="71">
        <v>20</v>
      </c>
      <c r="E5173" s="72">
        <v>0</v>
      </c>
      <c r="F5173" s="69">
        <v>40163</v>
      </c>
      <c r="G5173" s="65">
        <v>0.62083333333333335</v>
      </c>
      <c r="H5173" s="66">
        <v>25.963999999999999</v>
      </c>
      <c r="I5173" s="66">
        <v>36.484999999999999</v>
      </c>
      <c r="J5173" s="67">
        <v>0.41214304152463205</v>
      </c>
      <c r="K5173" s="67">
        <v>7.9781737285678223E-2</v>
      </c>
      <c r="L5173" s="66">
        <v>1.359</v>
      </c>
      <c r="M5173" s="66">
        <v>0</v>
      </c>
      <c r="N5173" s="67">
        <v>0.75</v>
      </c>
      <c r="O5173" s="66">
        <v>6.9000000000000006E-2</v>
      </c>
      <c r="P5173" s="67">
        <v>0.68100000000000005</v>
      </c>
      <c r="Q5173" s="67">
        <v>0</v>
      </c>
      <c r="R5173" s="73"/>
      <c r="S5173" s="73"/>
      <c r="T5173" s="73"/>
      <c r="U5173" s="73"/>
      <c r="V5173" s="73"/>
      <c r="W5173" s="73"/>
      <c r="X5173" s="73"/>
      <c r="Y5173" s="73"/>
      <c r="Z5173" s="73"/>
      <c r="AA5173" s="73"/>
      <c r="AB5173" s="73"/>
      <c r="AC5173" s="73"/>
      <c r="AD5173" s="73"/>
      <c r="AE5173" s="73"/>
      <c r="AF5173" s="73"/>
      <c r="AG5173" s="73"/>
      <c r="AH5173" s="73"/>
      <c r="AI5173" s="73"/>
      <c r="AJ5173" s="73"/>
      <c r="AK5173" s="73"/>
      <c r="AL5173" s="73"/>
      <c r="AM5173" s="73"/>
      <c r="AN5173" s="73"/>
      <c r="AO5173" s="73"/>
      <c r="AP5173" s="73"/>
      <c r="AQ5173" s="73"/>
      <c r="AR5173" s="73"/>
      <c r="AS5173" s="73"/>
      <c r="AT5173" s="73"/>
      <c r="AU5173" s="73"/>
    </row>
    <row r="5174" spans="1:47" ht="14" customHeight="1" x14ac:dyDescent="0.2">
      <c r="A5174" s="46">
        <v>5172</v>
      </c>
      <c r="B5174" s="63">
        <v>-81.419533333333334</v>
      </c>
      <c r="C5174" s="63">
        <v>24.608716666666666</v>
      </c>
      <c r="D5174" s="71">
        <v>19</v>
      </c>
      <c r="E5174" s="72">
        <v>0</v>
      </c>
      <c r="F5174" s="69">
        <v>40163</v>
      </c>
      <c r="G5174" s="65">
        <v>0.64375000000000004</v>
      </c>
      <c r="H5174" s="66">
        <v>26.191333333333333</v>
      </c>
      <c r="I5174" s="66">
        <v>36.571666666666665</v>
      </c>
      <c r="J5174" s="67">
        <v>0.50139158575672804</v>
      </c>
      <c r="K5174" s="67">
        <v>0.11248876748191541</v>
      </c>
      <c r="L5174" s="66">
        <v>0.878</v>
      </c>
      <c r="M5174" s="66">
        <v>2.1000000000000001E-2</v>
      </c>
      <c r="N5174" s="67">
        <v>1.073</v>
      </c>
      <c r="O5174" s="66">
        <v>0.115</v>
      </c>
      <c r="P5174" s="67">
        <v>0.95799999999999996</v>
      </c>
      <c r="Q5174" s="67">
        <v>0</v>
      </c>
      <c r="R5174" s="73"/>
      <c r="S5174" s="73"/>
      <c r="T5174" s="73"/>
      <c r="U5174" s="73"/>
      <c r="V5174" s="73"/>
      <c r="W5174" s="73"/>
      <c r="X5174" s="73"/>
      <c r="Y5174" s="73"/>
      <c r="Z5174" s="73"/>
      <c r="AA5174" s="73"/>
      <c r="AB5174" s="73"/>
      <c r="AC5174" s="73"/>
      <c r="AD5174" s="73"/>
      <c r="AE5174" s="73"/>
      <c r="AF5174" s="73"/>
      <c r="AG5174" s="73"/>
      <c r="AH5174" s="73"/>
      <c r="AI5174" s="73"/>
      <c r="AJ5174" s="73"/>
      <c r="AK5174" s="73"/>
      <c r="AL5174" s="73"/>
      <c r="AM5174" s="73"/>
      <c r="AN5174" s="73"/>
      <c r="AO5174" s="73"/>
      <c r="AP5174" s="73"/>
      <c r="AQ5174" s="73"/>
      <c r="AR5174" s="73"/>
      <c r="AS5174" s="73"/>
      <c r="AT5174" s="73"/>
      <c r="AU5174" s="73"/>
    </row>
    <row r="5175" spans="1:47" ht="14" customHeight="1" x14ac:dyDescent="0.2">
      <c r="A5175" s="46">
        <v>5173</v>
      </c>
      <c r="B5175" s="63">
        <v>-81.185000000000002</v>
      </c>
      <c r="C5175" s="63">
        <v>24.5992</v>
      </c>
      <c r="D5175" s="71">
        <v>18</v>
      </c>
      <c r="E5175" s="72">
        <v>0</v>
      </c>
      <c r="F5175" s="69">
        <v>40163</v>
      </c>
      <c r="G5175" s="65">
        <v>0.80902777777777779</v>
      </c>
      <c r="H5175" s="66">
        <v>26.255333333333329</v>
      </c>
      <c r="I5175" s="66">
        <v>36.325000000000003</v>
      </c>
      <c r="J5175" s="67">
        <v>0.28500596436381598</v>
      </c>
      <c r="K5175" s="67">
        <v>5.2143391242340617E-2</v>
      </c>
      <c r="L5175" s="66">
        <v>0.48099999999999998</v>
      </c>
      <c r="M5175" s="66">
        <v>0</v>
      </c>
      <c r="N5175" s="67">
        <v>0.73799999999999999</v>
      </c>
      <c r="O5175" s="66">
        <v>4.8000000000000001E-2</v>
      </c>
      <c r="P5175" s="67">
        <v>0.69</v>
      </c>
      <c r="Q5175" s="67">
        <v>0</v>
      </c>
      <c r="R5175" s="73"/>
      <c r="S5175" s="73"/>
      <c r="T5175" s="73"/>
      <c r="U5175" s="73"/>
      <c r="V5175" s="73"/>
      <c r="W5175" s="73"/>
      <c r="X5175" s="73"/>
      <c r="Y5175" s="73"/>
      <c r="Z5175" s="73"/>
      <c r="AA5175" s="73"/>
      <c r="AB5175" s="73"/>
      <c r="AC5175" s="73"/>
      <c r="AD5175" s="73"/>
      <c r="AE5175" s="73"/>
      <c r="AF5175" s="73"/>
      <c r="AG5175" s="73"/>
      <c r="AH5175" s="73"/>
      <c r="AI5175" s="73"/>
      <c r="AJ5175" s="73"/>
      <c r="AK5175" s="73"/>
      <c r="AL5175" s="73"/>
      <c r="AM5175" s="73"/>
      <c r="AN5175" s="73"/>
      <c r="AO5175" s="73"/>
      <c r="AP5175" s="73"/>
      <c r="AQ5175" s="73"/>
      <c r="AR5175" s="73"/>
      <c r="AS5175" s="73"/>
      <c r="AT5175" s="73"/>
      <c r="AU5175" s="73"/>
    </row>
    <row r="5176" spans="1:47" ht="14" customHeight="1" x14ac:dyDescent="0.2">
      <c r="A5176" s="46">
        <v>5174</v>
      </c>
      <c r="B5176" s="63">
        <v>-81.192916666666662</v>
      </c>
      <c r="C5176" s="63">
        <v>24.635483333333333</v>
      </c>
      <c r="D5176" s="71">
        <v>17</v>
      </c>
      <c r="E5176" s="72">
        <v>0</v>
      </c>
      <c r="F5176" s="69">
        <v>40163</v>
      </c>
      <c r="G5176" s="65">
        <v>0.84097222222222223</v>
      </c>
      <c r="H5176" s="66">
        <v>26.311333333333334</v>
      </c>
      <c r="I5176" s="66">
        <v>36.569000000000003</v>
      </c>
      <c r="J5176" s="67">
        <v>0.43192927538740794</v>
      </c>
      <c r="K5176" s="67">
        <v>0.19761509658514995</v>
      </c>
      <c r="L5176" s="66">
        <v>1.833</v>
      </c>
      <c r="M5176" s="66">
        <v>0</v>
      </c>
      <c r="N5176" s="67">
        <v>0.83</v>
      </c>
      <c r="O5176" s="66">
        <v>0.17499999999999999</v>
      </c>
      <c r="P5176" s="67">
        <v>0.65500000000000003</v>
      </c>
      <c r="Q5176" s="67">
        <v>0</v>
      </c>
      <c r="R5176" s="73"/>
      <c r="S5176" s="73"/>
      <c r="T5176" s="73"/>
      <c r="U5176" s="73"/>
      <c r="V5176" s="73"/>
      <c r="W5176" s="73"/>
      <c r="X5176" s="73"/>
      <c r="Y5176" s="73"/>
      <c r="Z5176" s="73"/>
      <c r="AA5176" s="73"/>
      <c r="AB5176" s="73"/>
      <c r="AC5176" s="73"/>
      <c r="AD5176" s="73"/>
      <c r="AE5176" s="73"/>
      <c r="AF5176" s="73"/>
      <c r="AG5176" s="73"/>
      <c r="AH5176" s="73"/>
      <c r="AI5176" s="73"/>
      <c r="AJ5176" s="73"/>
      <c r="AK5176" s="73"/>
      <c r="AL5176" s="73"/>
      <c r="AM5176" s="73"/>
      <c r="AN5176" s="73"/>
      <c r="AO5176" s="73"/>
      <c r="AP5176" s="73"/>
      <c r="AQ5176" s="73"/>
      <c r="AR5176" s="73"/>
      <c r="AS5176" s="73"/>
      <c r="AT5176" s="73"/>
      <c r="AU5176" s="73"/>
    </row>
    <row r="5177" spans="1:47" ht="14" customHeight="1" x14ac:dyDescent="0.2">
      <c r="A5177" s="46">
        <v>5175</v>
      </c>
      <c r="B5177" s="63">
        <v>-81.204316666666671</v>
      </c>
      <c r="C5177" s="63">
        <v>24.672499999999999</v>
      </c>
      <c r="D5177" s="71">
        <v>16</v>
      </c>
      <c r="E5177" s="72">
        <v>0</v>
      </c>
      <c r="F5177" s="69">
        <v>40163</v>
      </c>
      <c r="G5177" s="65">
        <v>0.86111111111111116</v>
      </c>
      <c r="H5177" s="66">
        <v>26.783000000000001</v>
      </c>
      <c r="I5177" s="66">
        <v>37.012999999999998</v>
      </c>
      <c r="J5177" s="67">
        <v>0.45718829733988786</v>
      </c>
      <c r="K5177" s="67">
        <v>0.13394193345187994</v>
      </c>
      <c r="L5177" s="66">
        <v>1.4950000000000001</v>
      </c>
      <c r="M5177" s="66">
        <v>0</v>
      </c>
      <c r="N5177" s="67">
        <v>1.06</v>
      </c>
      <c r="O5177" s="66">
        <v>0.223</v>
      </c>
      <c r="P5177" s="67">
        <v>0.83700000000000008</v>
      </c>
      <c r="Q5177" s="67">
        <v>0</v>
      </c>
      <c r="R5177" s="73"/>
      <c r="S5177" s="73"/>
      <c r="T5177" s="73"/>
      <c r="U5177" s="73"/>
      <c r="V5177" s="73"/>
      <c r="W5177" s="73"/>
      <c r="X5177" s="73"/>
      <c r="Y5177" s="73"/>
      <c r="Z5177" s="73"/>
      <c r="AA5177" s="73"/>
      <c r="AB5177" s="73"/>
      <c r="AC5177" s="73"/>
      <c r="AD5177" s="73"/>
      <c r="AE5177" s="73"/>
      <c r="AF5177" s="73"/>
      <c r="AG5177" s="73"/>
      <c r="AH5177" s="73"/>
      <c r="AI5177" s="73"/>
      <c r="AJ5177" s="73"/>
      <c r="AK5177" s="73"/>
      <c r="AL5177" s="73"/>
      <c r="AM5177" s="73"/>
      <c r="AN5177" s="73"/>
      <c r="AO5177" s="73"/>
      <c r="AP5177" s="73"/>
      <c r="AQ5177" s="73"/>
      <c r="AR5177" s="73"/>
      <c r="AS5177" s="73"/>
      <c r="AT5177" s="73"/>
      <c r="AU5177" s="73"/>
    </row>
    <row r="5178" spans="1:47" ht="14" customHeight="1" x14ac:dyDescent="0.2">
      <c r="A5178" s="46">
        <v>5176</v>
      </c>
      <c r="B5178" s="63">
        <v>-80.988849999999999</v>
      </c>
      <c r="C5178" s="63">
        <v>24.598516666666665</v>
      </c>
      <c r="D5178" s="71">
        <v>15.5</v>
      </c>
      <c r="E5178" s="72">
        <v>0</v>
      </c>
      <c r="F5178" s="69">
        <v>40163</v>
      </c>
      <c r="G5178" s="65">
        <v>0.96527777777777779</v>
      </c>
      <c r="H5178" s="66">
        <v>26.492999999999999</v>
      </c>
      <c r="I5178" s="66">
        <v>36.085000000000001</v>
      </c>
      <c r="J5178" s="67">
        <v>0.20375611041667196</v>
      </c>
      <c r="K5178" s="67">
        <v>4.0527991266992316E-2</v>
      </c>
      <c r="L5178" s="66">
        <v>0.89700000000000002</v>
      </c>
      <c r="M5178" s="66">
        <v>0</v>
      </c>
      <c r="N5178" s="67">
        <v>0.80600000000000005</v>
      </c>
      <c r="O5178" s="66">
        <v>6.9000000000000006E-2</v>
      </c>
      <c r="P5178" s="67">
        <v>0.7370000000000001</v>
      </c>
      <c r="Q5178" s="67">
        <v>0</v>
      </c>
      <c r="R5178" s="73"/>
      <c r="S5178" s="73"/>
      <c r="T5178" s="73"/>
      <c r="U5178" s="73"/>
      <c r="V5178" s="73"/>
      <c r="W5178" s="73"/>
      <c r="X5178" s="73"/>
      <c r="Y5178" s="73"/>
      <c r="Z5178" s="73"/>
      <c r="AA5178" s="73"/>
      <c r="AB5178" s="73"/>
      <c r="AC5178" s="73"/>
      <c r="AD5178" s="73"/>
      <c r="AE5178" s="73"/>
      <c r="AF5178" s="73"/>
      <c r="AG5178" s="73"/>
      <c r="AH5178" s="73"/>
      <c r="AI5178" s="73"/>
      <c r="AJ5178" s="73"/>
      <c r="AK5178" s="73"/>
      <c r="AL5178" s="73"/>
      <c r="AM5178" s="73"/>
      <c r="AN5178" s="73"/>
      <c r="AO5178" s="73"/>
      <c r="AP5178" s="73"/>
      <c r="AQ5178" s="73"/>
      <c r="AR5178" s="73"/>
      <c r="AS5178" s="73"/>
      <c r="AT5178" s="73"/>
      <c r="AU5178" s="73"/>
    </row>
    <row r="5179" spans="1:47" ht="14" customHeight="1" x14ac:dyDescent="0.2">
      <c r="A5179" s="46">
        <v>5177</v>
      </c>
      <c r="B5179" s="63">
        <v>-81.01636666666667</v>
      </c>
      <c r="C5179" s="63">
        <v>24.645350000000001</v>
      </c>
      <c r="D5179" s="71">
        <v>15</v>
      </c>
      <c r="E5179" s="72">
        <v>0</v>
      </c>
      <c r="F5179" s="69">
        <v>40163</v>
      </c>
      <c r="G5179" s="65">
        <v>0.98055555555555562</v>
      </c>
      <c r="H5179" s="66">
        <v>26.227</v>
      </c>
      <c r="I5179" s="66">
        <v>36.313000000000002</v>
      </c>
      <c r="J5179" s="67">
        <v>0.22227939318182394</v>
      </c>
      <c r="K5179" s="67">
        <v>6.0418849682630359E-2</v>
      </c>
      <c r="L5179" s="66">
        <v>1.833</v>
      </c>
      <c r="M5179" s="66">
        <v>0</v>
      </c>
      <c r="N5179" s="67">
        <v>0.82899999999999996</v>
      </c>
      <c r="O5179" s="66">
        <v>0.159</v>
      </c>
      <c r="P5179" s="67">
        <v>0.67</v>
      </c>
      <c r="Q5179" s="67">
        <v>0</v>
      </c>
      <c r="R5179" s="73"/>
      <c r="S5179" s="73"/>
      <c r="T5179" s="73"/>
      <c r="U5179" s="73"/>
      <c r="V5179" s="73"/>
      <c r="W5179" s="73"/>
      <c r="X5179" s="73"/>
      <c r="Y5179" s="73"/>
      <c r="Z5179" s="73"/>
      <c r="AA5179" s="73"/>
      <c r="AB5179" s="73"/>
      <c r="AC5179" s="73"/>
      <c r="AD5179" s="73"/>
      <c r="AE5179" s="73"/>
      <c r="AF5179" s="73"/>
      <c r="AG5179" s="73"/>
      <c r="AH5179" s="73"/>
      <c r="AI5179" s="73"/>
      <c r="AJ5179" s="73"/>
      <c r="AK5179" s="73"/>
      <c r="AL5179" s="73"/>
      <c r="AM5179" s="73"/>
      <c r="AN5179" s="73"/>
      <c r="AO5179" s="73"/>
      <c r="AP5179" s="73"/>
      <c r="AQ5179" s="73"/>
      <c r="AR5179" s="73"/>
      <c r="AS5179" s="73"/>
      <c r="AT5179" s="73"/>
      <c r="AU5179" s="73"/>
    </row>
    <row r="5180" spans="1:47" ht="14" customHeight="1" x14ac:dyDescent="0.2">
      <c r="A5180" s="46">
        <v>5178</v>
      </c>
      <c r="B5180" s="63">
        <v>-81.02376666666666</v>
      </c>
      <c r="C5180" s="63">
        <v>24.675183333333333</v>
      </c>
      <c r="D5180" s="71">
        <v>14</v>
      </c>
      <c r="E5180" s="72">
        <v>0</v>
      </c>
      <c r="F5180" s="69">
        <v>40163</v>
      </c>
      <c r="G5180" s="65">
        <v>0.98958333333333337</v>
      </c>
      <c r="H5180" s="66">
        <v>26.091999999999999</v>
      </c>
      <c r="I5180" s="66">
        <v>36.407000000000004</v>
      </c>
      <c r="J5180" s="67">
        <v>0.49718174876464799</v>
      </c>
      <c r="K5180" s="67">
        <v>8.0895133082191137E-2</v>
      </c>
      <c r="L5180" s="66">
        <v>0.27</v>
      </c>
      <c r="M5180" s="66">
        <v>0</v>
      </c>
      <c r="N5180" s="67">
        <v>0.70199999999999996</v>
      </c>
      <c r="O5180" s="66">
        <v>0</v>
      </c>
      <c r="P5180" s="67">
        <v>0.70199999999999996</v>
      </c>
      <c r="Q5180" s="67">
        <v>0</v>
      </c>
      <c r="R5180" s="73"/>
      <c r="S5180" s="73"/>
      <c r="T5180" s="73"/>
      <c r="U5180" s="73"/>
      <c r="V5180" s="73"/>
      <c r="W5180" s="73"/>
      <c r="X5180" s="73"/>
      <c r="Y5180" s="73"/>
      <c r="Z5180" s="73"/>
      <c r="AA5180" s="73"/>
      <c r="AB5180" s="73"/>
      <c r="AC5180" s="73"/>
      <c r="AD5180" s="73"/>
      <c r="AE5180" s="73"/>
      <c r="AF5180" s="73"/>
      <c r="AG5180" s="73"/>
      <c r="AH5180" s="73"/>
      <c r="AI5180" s="73"/>
      <c r="AJ5180" s="73"/>
      <c r="AK5180" s="73"/>
      <c r="AL5180" s="73"/>
      <c r="AM5180" s="73"/>
      <c r="AN5180" s="73"/>
      <c r="AO5180" s="73"/>
      <c r="AP5180" s="73"/>
      <c r="AQ5180" s="73"/>
      <c r="AR5180" s="73"/>
      <c r="AS5180" s="73"/>
      <c r="AT5180" s="73"/>
      <c r="AU5180" s="73"/>
    </row>
    <row r="5181" spans="1:47" ht="14" customHeight="1" x14ac:dyDescent="0.2">
      <c r="A5181" s="46">
        <v>5179</v>
      </c>
      <c r="B5181" s="63">
        <v>-81.029133333333334</v>
      </c>
      <c r="C5181" s="63">
        <v>24.699733333333334</v>
      </c>
      <c r="D5181" s="71">
        <v>13</v>
      </c>
      <c r="E5181" s="72">
        <v>0</v>
      </c>
      <c r="F5181" s="69">
        <v>40163</v>
      </c>
      <c r="G5181" s="65">
        <v>0.99722222222222223</v>
      </c>
      <c r="H5181" s="66">
        <v>26.331</v>
      </c>
      <c r="I5181" s="66">
        <v>36.724000000000004</v>
      </c>
      <c r="J5181" s="67">
        <v>0.61716210303892793</v>
      </c>
      <c r="K5181" s="67">
        <v>9.9653230451152708E-2</v>
      </c>
      <c r="L5181" s="66">
        <v>1.4710000000000001</v>
      </c>
      <c r="M5181" s="66">
        <v>0</v>
      </c>
      <c r="N5181" s="67">
        <v>0.874</v>
      </c>
      <c r="O5181" s="66">
        <v>0.17100000000000001</v>
      </c>
      <c r="P5181" s="67">
        <v>0.70299999999999996</v>
      </c>
      <c r="Q5181" s="67">
        <v>0</v>
      </c>
      <c r="R5181" s="73"/>
      <c r="S5181" s="73"/>
      <c r="T5181" s="73"/>
      <c r="U5181" s="73"/>
      <c r="V5181" s="73"/>
      <c r="W5181" s="73"/>
      <c r="X5181" s="73"/>
      <c r="Y5181" s="73"/>
      <c r="Z5181" s="73"/>
      <c r="AA5181" s="73"/>
      <c r="AB5181" s="73"/>
      <c r="AC5181" s="73"/>
      <c r="AD5181" s="73"/>
      <c r="AE5181" s="73"/>
      <c r="AF5181" s="73"/>
      <c r="AG5181" s="73"/>
      <c r="AH5181" s="73"/>
      <c r="AI5181" s="73"/>
      <c r="AJ5181" s="73"/>
      <c r="AK5181" s="73"/>
      <c r="AL5181" s="73"/>
      <c r="AM5181" s="73"/>
      <c r="AN5181" s="73"/>
      <c r="AO5181" s="73"/>
      <c r="AP5181" s="73"/>
      <c r="AQ5181" s="73"/>
      <c r="AR5181" s="73"/>
      <c r="AS5181" s="73"/>
      <c r="AT5181" s="73"/>
      <c r="AU5181" s="73"/>
    </row>
    <row r="5182" spans="1:47" ht="14" customHeight="1" x14ac:dyDescent="0.2">
      <c r="A5182" s="46">
        <v>5180</v>
      </c>
      <c r="B5182" s="63">
        <v>-80.834199999999996</v>
      </c>
      <c r="C5182" s="63">
        <v>24.710999999999999</v>
      </c>
      <c r="D5182" s="71">
        <v>12</v>
      </c>
      <c r="E5182" s="72">
        <v>0</v>
      </c>
      <c r="F5182" s="69">
        <v>40164</v>
      </c>
      <c r="G5182" s="65">
        <v>8.3333333333333329E-2</v>
      </c>
      <c r="H5182" s="66">
        <v>26.262</v>
      </c>
      <c r="I5182" s="66">
        <v>36.308999999999997</v>
      </c>
      <c r="J5182" s="67">
        <v>0.12503215866477602</v>
      </c>
      <c r="K5182" s="67">
        <v>3.57105097713451E-2</v>
      </c>
      <c r="L5182" s="66">
        <v>1.4350000000000001</v>
      </c>
      <c r="M5182" s="66">
        <v>0</v>
      </c>
      <c r="N5182" s="67">
        <v>0.92700000000000005</v>
      </c>
      <c r="O5182" s="66">
        <v>0.104</v>
      </c>
      <c r="P5182" s="67">
        <v>0.82300000000000006</v>
      </c>
      <c r="Q5182" s="67">
        <v>0</v>
      </c>
      <c r="R5182" s="73"/>
      <c r="S5182" s="73"/>
      <c r="T5182" s="73"/>
      <c r="U5182" s="73"/>
      <c r="V5182" s="73"/>
      <c r="W5182" s="73"/>
      <c r="X5182" s="73"/>
      <c r="Y5182" s="73"/>
      <c r="Z5182" s="73"/>
      <c r="AA5182" s="73"/>
      <c r="AB5182" s="73"/>
      <c r="AC5182" s="73"/>
      <c r="AD5182" s="73"/>
      <c r="AE5182" s="73"/>
      <c r="AF5182" s="73"/>
      <c r="AG5182" s="73"/>
      <c r="AH5182" s="73"/>
      <c r="AI5182" s="73"/>
      <c r="AJ5182" s="73"/>
      <c r="AK5182" s="73"/>
      <c r="AL5182" s="73"/>
      <c r="AM5182" s="73"/>
      <c r="AN5182" s="73"/>
      <c r="AO5182" s="73"/>
      <c r="AP5182" s="73"/>
      <c r="AQ5182" s="73"/>
      <c r="AR5182" s="73"/>
      <c r="AS5182" s="73"/>
      <c r="AT5182" s="73"/>
      <c r="AU5182" s="73"/>
    </row>
    <row r="5183" spans="1:47" ht="14" customHeight="1" x14ac:dyDescent="0.2">
      <c r="A5183" s="46">
        <v>5181</v>
      </c>
      <c r="B5183" s="63">
        <v>-80.846566666666661</v>
      </c>
      <c r="C5183" s="63">
        <v>24.752816666666668</v>
      </c>
      <c r="D5183" s="71">
        <v>11</v>
      </c>
      <c r="E5183" s="72">
        <v>0</v>
      </c>
      <c r="F5183" s="69">
        <v>40164</v>
      </c>
      <c r="G5183" s="65">
        <v>0.10208333333333335</v>
      </c>
      <c r="H5183" s="66">
        <v>26.178999999999998</v>
      </c>
      <c r="I5183" s="66">
        <v>36.363999999999997</v>
      </c>
      <c r="J5183" s="67">
        <v>0.28500596436381598</v>
      </c>
      <c r="K5183" s="67">
        <v>6.1094259090291668E-2</v>
      </c>
      <c r="L5183" s="66">
        <v>2.9000000000000001E-2</v>
      </c>
      <c r="M5183" s="66">
        <v>0</v>
      </c>
      <c r="N5183" s="67">
        <v>0.73599999999999999</v>
      </c>
      <c r="O5183" s="66">
        <v>2.7E-2</v>
      </c>
      <c r="P5183" s="67">
        <v>0.70899999999999996</v>
      </c>
      <c r="Q5183" s="67">
        <v>0</v>
      </c>
      <c r="R5183" s="73"/>
      <c r="S5183" s="73"/>
      <c r="T5183" s="73"/>
      <c r="U5183" s="73"/>
      <c r="V5183" s="73"/>
      <c r="W5183" s="73"/>
      <c r="X5183" s="73"/>
      <c r="Y5183" s="73"/>
      <c r="Z5183" s="73"/>
      <c r="AA5183" s="73"/>
      <c r="AB5183" s="73"/>
      <c r="AC5183" s="73"/>
      <c r="AD5183" s="73"/>
      <c r="AE5183" s="73"/>
      <c r="AF5183" s="73"/>
      <c r="AG5183" s="73"/>
      <c r="AH5183" s="73"/>
      <c r="AI5183" s="73"/>
      <c r="AJ5183" s="73"/>
      <c r="AK5183" s="73"/>
      <c r="AL5183" s="73"/>
      <c r="AM5183" s="73"/>
      <c r="AN5183" s="73"/>
      <c r="AO5183" s="73"/>
      <c r="AP5183" s="73"/>
      <c r="AQ5183" s="73"/>
      <c r="AR5183" s="73"/>
      <c r="AS5183" s="73"/>
      <c r="AT5183" s="73"/>
      <c r="AU5183" s="73"/>
    </row>
    <row r="5184" spans="1:47" ht="14" customHeight="1" x14ac:dyDescent="0.2">
      <c r="A5184" s="46">
        <v>5182</v>
      </c>
      <c r="B5184" s="63">
        <v>-80.857166666666672</v>
      </c>
      <c r="C5184" s="63">
        <v>24.777999999999999</v>
      </c>
      <c r="D5184" s="71">
        <v>10</v>
      </c>
      <c r="E5184" s="72">
        <v>0</v>
      </c>
      <c r="F5184" s="69">
        <v>40164</v>
      </c>
      <c r="G5184" s="65">
        <v>0.1125</v>
      </c>
      <c r="H5184" s="66">
        <v>26.217666666666663</v>
      </c>
      <c r="I5184" s="66">
        <v>36.37166666666667</v>
      </c>
      <c r="J5184" s="67">
        <v>0.51444208043217587</v>
      </c>
      <c r="K5184" s="67">
        <v>0.13151221592829213</v>
      </c>
      <c r="L5184" s="66">
        <v>0.13100000000000001</v>
      </c>
      <c r="M5184" s="66">
        <v>0</v>
      </c>
      <c r="N5184" s="67">
        <v>0.8</v>
      </c>
      <c r="O5184" s="66">
        <v>0.13200000000000001</v>
      </c>
      <c r="P5184" s="67">
        <v>0.66800000000000004</v>
      </c>
      <c r="Q5184" s="67">
        <v>0</v>
      </c>
    </row>
    <row r="5185" spans="1:17" ht="14" customHeight="1" x14ac:dyDescent="0.2">
      <c r="A5185" s="46">
        <v>5183</v>
      </c>
      <c r="B5185" s="63">
        <v>-80.690866666666693</v>
      </c>
      <c r="C5185" s="63">
        <v>24.714366666666667</v>
      </c>
      <c r="D5185" s="71">
        <v>9.5</v>
      </c>
      <c r="E5185" s="72">
        <v>0</v>
      </c>
      <c r="F5185" s="69">
        <v>40164</v>
      </c>
      <c r="G5185" s="65">
        <v>0.17986111111111111</v>
      </c>
      <c r="H5185" s="66">
        <v>26.061666666666667</v>
      </c>
      <c r="I5185" s="66">
        <v>36.353333333333332</v>
      </c>
      <c r="J5185" s="67">
        <v>9.6405267118631982E-2</v>
      </c>
      <c r="K5185" s="67">
        <v>2.4804401655705275E-2</v>
      </c>
      <c r="L5185" s="66">
        <v>0</v>
      </c>
      <c r="M5185" s="66">
        <v>0</v>
      </c>
      <c r="N5185" s="67">
        <v>0.67</v>
      </c>
      <c r="O5185" s="66">
        <v>0</v>
      </c>
      <c r="P5185" s="67">
        <v>0.67</v>
      </c>
      <c r="Q5185" s="67">
        <v>0</v>
      </c>
    </row>
    <row r="5186" spans="1:17" ht="14" customHeight="1" x14ac:dyDescent="0.2">
      <c r="A5186" s="46">
        <v>5184</v>
      </c>
      <c r="B5186" s="63">
        <v>-80.725466666666662</v>
      </c>
      <c r="C5186" s="63">
        <v>24.759900000000002</v>
      </c>
      <c r="D5186" s="71">
        <v>9</v>
      </c>
      <c r="E5186" s="72">
        <v>0</v>
      </c>
      <c r="F5186" s="69">
        <v>40164</v>
      </c>
      <c r="G5186" s="65">
        <v>0.21249999999999999</v>
      </c>
      <c r="H5186" s="66">
        <v>26.21</v>
      </c>
      <c r="I5186" s="66">
        <v>36.291666666666664</v>
      </c>
      <c r="J5186" s="67">
        <v>0.10314100630595999</v>
      </c>
      <c r="K5186" s="67">
        <v>2.9257247278316072E-2</v>
      </c>
      <c r="L5186" s="66">
        <v>0</v>
      </c>
      <c r="M5186" s="66">
        <v>0</v>
      </c>
      <c r="N5186" s="67">
        <v>0.66900000000000004</v>
      </c>
      <c r="O5186" s="66">
        <v>4.0000000000000001E-3</v>
      </c>
      <c r="P5186" s="67">
        <v>0.66500000000000004</v>
      </c>
      <c r="Q5186" s="67">
        <v>0</v>
      </c>
    </row>
    <row r="5187" spans="1:17" ht="14" customHeight="1" x14ac:dyDescent="0.2">
      <c r="A5187" s="46">
        <v>5185</v>
      </c>
      <c r="B5187" s="63">
        <v>-80.74251666666666</v>
      </c>
      <c r="C5187" s="63">
        <v>24.791183333333333</v>
      </c>
      <c r="D5187" s="71">
        <v>8</v>
      </c>
      <c r="E5187" s="72">
        <v>0</v>
      </c>
      <c r="F5187" s="69">
        <v>40164</v>
      </c>
      <c r="G5187" s="65">
        <v>0.23333333333333331</v>
      </c>
      <c r="H5187" s="66">
        <v>26.204000000000001</v>
      </c>
      <c r="I5187" s="66">
        <v>36.338000000000001</v>
      </c>
      <c r="J5187" s="67">
        <v>0.31994761139807998</v>
      </c>
      <c r="K5187" s="67">
        <v>5.8599508004850226E-2</v>
      </c>
      <c r="L5187" s="66">
        <v>0</v>
      </c>
      <c r="M5187" s="66">
        <v>0</v>
      </c>
      <c r="N5187" s="67">
        <v>0.69499999999999995</v>
      </c>
      <c r="O5187" s="66">
        <v>1.2999999999999999E-2</v>
      </c>
      <c r="P5187" s="67">
        <v>0.68199999999999994</v>
      </c>
      <c r="Q5187" s="67">
        <v>0</v>
      </c>
    </row>
    <row r="5188" spans="1:17" ht="14" customHeight="1" x14ac:dyDescent="0.2">
      <c r="A5188" s="46">
        <v>5186</v>
      </c>
      <c r="B5188" s="63">
        <v>-80.75396666666667</v>
      </c>
      <c r="C5188" s="63">
        <v>24.8127</v>
      </c>
      <c r="D5188" s="71">
        <v>7</v>
      </c>
      <c r="E5188" s="72">
        <v>0</v>
      </c>
      <c r="F5188" s="69">
        <v>40164</v>
      </c>
      <c r="G5188" s="65">
        <v>0.24513888888888888</v>
      </c>
      <c r="H5188" s="66">
        <v>26.010666666666669</v>
      </c>
      <c r="I5188" s="66">
        <v>36.309666666666665</v>
      </c>
      <c r="J5188" s="67">
        <v>0.57295881462208786</v>
      </c>
      <c r="K5188" s="67">
        <v>0.12558183034509271</v>
      </c>
      <c r="L5188" s="66">
        <v>0</v>
      </c>
      <c r="M5188" s="66">
        <v>0</v>
      </c>
      <c r="N5188" s="67">
        <v>0.86699999999999999</v>
      </c>
      <c r="O5188" s="66">
        <v>8.5000000000000006E-2</v>
      </c>
      <c r="P5188" s="67">
        <v>0.78200000000000003</v>
      </c>
      <c r="Q5188" s="67">
        <v>0</v>
      </c>
    </row>
    <row r="5189" spans="1:17" ht="14" customHeight="1" x14ac:dyDescent="0.2">
      <c r="A5189" s="46">
        <v>5187</v>
      </c>
      <c r="B5189" s="63">
        <v>-80.288183333333336</v>
      </c>
      <c r="C5189" s="63">
        <v>25.049499999999998</v>
      </c>
      <c r="D5189" s="71">
        <v>6.5</v>
      </c>
      <c r="E5189" s="72">
        <v>0</v>
      </c>
      <c r="F5189" s="69">
        <v>40164</v>
      </c>
      <c r="G5189" s="65">
        <v>0.46666666666666662</v>
      </c>
      <c r="H5189" s="66">
        <v>26.100666666666665</v>
      </c>
      <c r="I5189" s="66">
        <v>36.31366666666667</v>
      </c>
      <c r="J5189" s="67">
        <v>0.15492200130854397</v>
      </c>
      <c r="K5189" s="67">
        <v>5.5423393118305908E-2</v>
      </c>
      <c r="L5189" s="66">
        <v>1.008</v>
      </c>
      <c r="M5189" s="66">
        <v>3.6999999999999998E-2</v>
      </c>
      <c r="N5189" s="67">
        <v>1.1930000000000001</v>
      </c>
      <c r="O5189" s="66">
        <v>9.0999999999999998E-2</v>
      </c>
      <c r="P5189" s="67">
        <v>1.1020000000000001</v>
      </c>
      <c r="Q5189" s="67">
        <v>0</v>
      </c>
    </row>
    <row r="5190" spans="1:17" ht="14" customHeight="1" x14ac:dyDescent="0.2">
      <c r="A5190" s="46">
        <v>5188</v>
      </c>
      <c r="B5190" s="63">
        <v>-80.307633333333328</v>
      </c>
      <c r="C5190" s="63">
        <v>25.065200000000001</v>
      </c>
      <c r="D5190" s="71">
        <v>6</v>
      </c>
      <c r="E5190" s="72">
        <v>0</v>
      </c>
      <c r="F5190" s="69">
        <v>40164</v>
      </c>
      <c r="G5190" s="65">
        <v>0.48958333333333331</v>
      </c>
      <c r="H5190" s="66">
        <v>26.079333333333334</v>
      </c>
      <c r="I5190" s="66">
        <v>36.32866666666667</v>
      </c>
      <c r="J5190" s="67">
        <v>0.25385317062242396</v>
      </c>
      <c r="K5190" s="67">
        <v>8.1804373675740755E-2</v>
      </c>
      <c r="L5190" s="66">
        <v>5.3999999999999999E-2</v>
      </c>
      <c r="M5190" s="66">
        <v>0</v>
      </c>
      <c r="N5190" s="67">
        <v>0.8</v>
      </c>
      <c r="O5190" s="66">
        <v>0</v>
      </c>
      <c r="P5190" s="67">
        <v>0.8</v>
      </c>
      <c r="Q5190" s="67">
        <v>0</v>
      </c>
    </row>
    <row r="5191" spans="1:17" ht="14" customHeight="1" x14ac:dyDescent="0.2">
      <c r="A5191" s="46">
        <v>5189</v>
      </c>
      <c r="B5191" s="63">
        <v>-80.331133333333327</v>
      </c>
      <c r="C5191" s="63">
        <v>25.075900000000001</v>
      </c>
      <c r="D5191" s="71">
        <v>5.5</v>
      </c>
      <c r="E5191" s="72">
        <v>0</v>
      </c>
      <c r="F5191" s="69">
        <v>40164</v>
      </c>
      <c r="G5191" s="65">
        <v>0.50208333333333333</v>
      </c>
      <c r="H5191" s="66">
        <v>25.994</v>
      </c>
      <c r="I5191" s="66">
        <v>36.317999999999998</v>
      </c>
      <c r="J5191" s="67">
        <v>0.52201978701791996</v>
      </c>
      <c r="K5191" s="67">
        <v>0.19554145212615662</v>
      </c>
      <c r="L5191" s="66">
        <v>0</v>
      </c>
      <c r="M5191" s="66">
        <v>0</v>
      </c>
      <c r="N5191" s="67">
        <v>0.78500000000000003</v>
      </c>
      <c r="O5191" s="66">
        <v>0.02</v>
      </c>
      <c r="P5191" s="67">
        <v>0.76500000000000001</v>
      </c>
      <c r="Q5191" s="67">
        <v>0</v>
      </c>
    </row>
    <row r="5192" spans="1:17" ht="14" customHeight="1" x14ac:dyDescent="0.2">
      <c r="A5192" s="46">
        <v>5190</v>
      </c>
      <c r="B5192" s="63">
        <v>-80.353566666666666</v>
      </c>
      <c r="C5192" s="63">
        <v>25.092483333333334</v>
      </c>
      <c r="D5192" s="71">
        <v>5</v>
      </c>
      <c r="E5192" s="72">
        <v>0</v>
      </c>
      <c r="F5192" s="69">
        <v>40164</v>
      </c>
      <c r="G5192" s="65">
        <v>0.51458333333333328</v>
      </c>
      <c r="H5192" s="66">
        <v>26.043333333333333</v>
      </c>
      <c r="I5192" s="66">
        <v>36.324333333333335</v>
      </c>
      <c r="J5192" s="67">
        <v>0.46560797132404808</v>
      </c>
      <c r="K5192" s="67">
        <v>0.12962474056469736</v>
      </c>
      <c r="L5192" s="66">
        <v>4.1000000000000002E-2</v>
      </c>
      <c r="M5192" s="66">
        <v>0</v>
      </c>
      <c r="N5192" s="67">
        <v>0.80900000000000005</v>
      </c>
      <c r="O5192" s="66">
        <v>3.7999999999999999E-2</v>
      </c>
      <c r="P5192" s="67">
        <v>0.77100000000000002</v>
      </c>
      <c r="Q5192" s="67">
        <v>0</v>
      </c>
    </row>
    <row r="5193" spans="1:17" ht="14" customHeight="1" x14ac:dyDescent="0.2">
      <c r="A5193" s="46">
        <v>5191</v>
      </c>
      <c r="B5193" s="63">
        <v>-80.375683333333328</v>
      </c>
      <c r="C5193" s="63">
        <v>25.105149999999998</v>
      </c>
      <c r="D5193" s="71">
        <v>4</v>
      </c>
      <c r="E5193" s="72">
        <v>0</v>
      </c>
      <c r="F5193" s="69">
        <v>40164</v>
      </c>
      <c r="G5193" s="65">
        <v>0.52986111111111112</v>
      </c>
      <c r="H5193" s="66">
        <v>26.062000000000001</v>
      </c>
      <c r="I5193" s="66">
        <v>36.265999999999998</v>
      </c>
      <c r="J5193" s="67">
        <v>0.51107421083851201</v>
      </c>
      <c r="K5193" s="67">
        <v>0.11436768003706825</v>
      </c>
      <c r="L5193" s="66">
        <v>4.1000000000000002E-2</v>
      </c>
      <c r="M5193" s="66">
        <v>0</v>
      </c>
      <c r="N5193" s="67">
        <v>0.86599999999999999</v>
      </c>
      <c r="O5193" s="66">
        <v>6.5000000000000002E-2</v>
      </c>
      <c r="P5193" s="67">
        <v>0.80099999999999993</v>
      </c>
      <c r="Q5193" s="67">
        <v>0</v>
      </c>
    </row>
    <row r="5194" spans="1:17" ht="14" customHeight="1" x14ac:dyDescent="0.2">
      <c r="A5194" s="46">
        <v>5192</v>
      </c>
      <c r="B5194" s="63">
        <v>-80.133266666666671</v>
      </c>
      <c r="C5194" s="63">
        <v>25.646016666666668</v>
      </c>
      <c r="D5194" s="71">
        <v>1</v>
      </c>
      <c r="E5194" s="72">
        <v>0</v>
      </c>
      <c r="F5194" s="69">
        <v>40164</v>
      </c>
      <c r="G5194" s="65">
        <v>0.72361111111111109</v>
      </c>
      <c r="H5194" s="66">
        <v>25.808333333333334</v>
      </c>
      <c r="I5194" s="66">
        <v>35.434333333333335</v>
      </c>
      <c r="J5194" s="67">
        <v>2.0459807781508799</v>
      </c>
      <c r="K5194" s="67">
        <v>0.45031681055547113</v>
      </c>
      <c r="L5194" s="66">
        <v>0.154</v>
      </c>
      <c r="M5194" s="66">
        <v>0</v>
      </c>
      <c r="N5194" s="67">
        <v>0.98899999999999999</v>
      </c>
      <c r="O5194" s="66">
        <v>9.8000000000000004E-2</v>
      </c>
      <c r="P5194" s="67">
        <v>0.89100000000000001</v>
      </c>
      <c r="Q5194" s="67">
        <v>0</v>
      </c>
    </row>
    <row r="5195" spans="1:17" ht="14" customHeight="1" x14ac:dyDescent="0.2">
      <c r="A5195" s="46">
        <v>5193</v>
      </c>
      <c r="B5195" s="63">
        <v>-80.102616666666663</v>
      </c>
      <c r="C5195" s="63">
        <v>25.64235</v>
      </c>
      <c r="D5195" s="71">
        <v>2</v>
      </c>
      <c r="E5195" s="72">
        <v>0</v>
      </c>
      <c r="F5195" s="69">
        <v>40164</v>
      </c>
      <c r="G5195" s="65">
        <v>0.74722222222222223</v>
      </c>
      <c r="H5195" s="66">
        <v>25.832999999999998</v>
      </c>
      <c r="I5195" s="66">
        <v>35.707999999999998</v>
      </c>
      <c r="J5195" s="67">
        <v>2.2994129650740955</v>
      </c>
      <c r="K5195" s="67">
        <v>0.10426800492776118</v>
      </c>
      <c r="L5195" s="66">
        <v>0.13700000000000001</v>
      </c>
      <c r="M5195" s="66">
        <v>0</v>
      </c>
      <c r="N5195" s="67">
        <v>0.997</v>
      </c>
      <c r="O5195" s="66">
        <v>4.8000000000000001E-2</v>
      </c>
      <c r="P5195" s="67">
        <v>0.94899999999999995</v>
      </c>
      <c r="Q5195" s="67">
        <v>0</v>
      </c>
    </row>
    <row r="5196" spans="1:17" ht="14" customHeight="1" x14ac:dyDescent="0.2">
      <c r="A5196" s="46">
        <v>5194</v>
      </c>
      <c r="B5196" s="63">
        <v>-80.080833333333331</v>
      </c>
      <c r="C5196" s="63">
        <v>25.6432</v>
      </c>
      <c r="D5196" s="71">
        <v>3</v>
      </c>
      <c r="E5196" s="72">
        <v>0</v>
      </c>
      <c r="F5196" s="69">
        <v>40164</v>
      </c>
      <c r="G5196" s="65">
        <v>0.75763888888888886</v>
      </c>
      <c r="H5196" s="66">
        <v>25.973000000000003</v>
      </c>
      <c r="I5196" s="66">
        <v>36.134666666666668</v>
      </c>
      <c r="J5196" s="67">
        <v>3.586219805653216</v>
      </c>
      <c r="K5196" s="67">
        <v>0.54609751748419022</v>
      </c>
      <c r="L5196" s="66">
        <v>0</v>
      </c>
      <c r="M5196" s="66">
        <v>0</v>
      </c>
      <c r="N5196" s="67">
        <v>0.80700000000000005</v>
      </c>
      <c r="O5196" s="66">
        <v>1.2999999999999999E-2</v>
      </c>
      <c r="P5196" s="67">
        <v>0.79400000000000004</v>
      </c>
      <c r="Q5196" s="67">
        <v>0</v>
      </c>
    </row>
    <row r="5197" spans="1:17" ht="14" customHeight="1" x14ac:dyDescent="0.2">
      <c r="A5197" s="46">
        <v>5195</v>
      </c>
      <c r="B5197" s="63">
        <v>-80.12433333333334</v>
      </c>
      <c r="C5197" s="63">
        <v>25.646333333333335</v>
      </c>
      <c r="D5197" s="71">
        <v>1</v>
      </c>
      <c r="E5197" s="72">
        <v>0</v>
      </c>
      <c r="F5197" s="64">
        <v>40245</v>
      </c>
      <c r="G5197" s="65">
        <v>0.5180555555555556</v>
      </c>
      <c r="H5197" s="67">
        <v>20.432333333333336</v>
      </c>
      <c r="I5197" s="67">
        <v>36.494</v>
      </c>
      <c r="J5197" s="67">
        <v>0.42687747099691198</v>
      </c>
      <c r="K5197" s="67">
        <v>0.14485921279096192</v>
      </c>
      <c r="L5197" s="67">
        <v>5.484</v>
      </c>
      <c r="M5197" s="67">
        <v>0.313</v>
      </c>
      <c r="N5197" s="67">
        <v>5.4489999999999998</v>
      </c>
      <c r="O5197" s="67">
        <v>2.0030000000000001</v>
      </c>
      <c r="P5197" s="67">
        <v>3.4459999999999997</v>
      </c>
      <c r="Q5197" s="67">
        <v>0.58599999999999997</v>
      </c>
    </row>
    <row r="5198" spans="1:17" ht="14" customHeight="1" x14ac:dyDescent="0.2">
      <c r="A5198" s="46">
        <v>5196</v>
      </c>
      <c r="B5198" s="63">
        <v>-80.105000000000004</v>
      </c>
      <c r="C5198" s="63">
        <v>25.645833333333332</v>
      </c>
      <c r="D5198" s="71">
        <v>2</v>
      </c>
      <c r="E5198" s="72">
        <v>0</v>
      </c>
      <c r="F5198" s="64">
        <v>40245</v>
      </c>
      <c r="G5198" s="65">
        <v>0.52222222222222225</v>
      </c>
      <c r="H5198" s="67">
        <v>20.759</v>
      </c>
      <c r="I5198" s="67">
        <v>36.530999999999999</v>
      </c>
      <c r="J5198" s="67">
        <v>0.4348761612818639</v>
      </c>
      <c r="K5198" s="67">
        <v>0.14693024883495487</v>
      </c>
      <c r="L5198" s="67">
        <v>0.18</v>
      </c>
      <c r="M5198" s="67">
        <v>1.7000000000000001E-2</v>
      </c>
      <c r="N5198" s="67">
        <v>0.505</v>
      </c>
      <c r="O5198" s="67">
        <v>0.11700000000000001</v>
      </c>
      <c r="P5198" s="67">
        <v>0.38800000000000001</v>
      </c>
      <c r="Q5198" s="67">
        <v>0.219</v>
      </c>
    </row>
    <row r="5199" spans="1:17" ht="14" customHeight="1" x14ac:dyDescent="0.2">
      <c r="A5199" s="46">
        <v>5197</v>
      </c>
      <c r="B5199" s="63">
        <v>-80.082466666666662</v>
      </c>
      <c r="C5199" s="63">
        <v>25.645616666666665</v>
      </c>
      <c r="D5199" s="71">
        <v>3</v>
      </c>
      <c r="E5199" s="72">
        <v>0</v>
      </c>
      <c r="F5199" s="64">
        <v>40245</v>
      </c>
      <c r="G5199" s="65">
        <v>0.54513888888888895</v>
      </c>
      <c r="H5199" s="66">
        <v>21.579333333333334</v>
      </c>
      <c r="I5199" s="66">
        <v>36.515000000000001</v>
      </c>
      <c r="J5199" s="66">
        <v>0.30858105151946391</v>
      </c>
      <c r="K5199" s="66">
        <v>0.12068765235518897</v>
      </c>
      <c r="L5199" s="66">
        <v>0.76900000000000002</v>
      </c>
      <c r="M5199" s="66">
        <v>2.1000000000000001E-2</v>
      </c>
      <c r="N5199" s="66">
        <v>0.38200000000000001</v>
      </c>
      <c r="O5199" s="66">
        <v>0.13600000000000001</v>
      </c>
      <c r="P5199" s="66">
        <v>0.246</v>
      </c>
      <c r="Q5199" s="66">
        <v>0.27900000000000003</v>
      </c>
    </row>
    <row r="5200" spans="1:17" ht="14" customHeight="1" x14ac:dyDescent="0.2">
      <c r="A5200" s="46">
        <v>5198</v>
      </c>
      <c r="B5200" s="63">
        <v>-80.381166666666672</v>
      </c>
      <c r="C5200" s="63">
        <v>25.106750000000002</v>
      </c>
      <c r="D5200" s="71">
        <v>4</v>
      </c>
      <c r="E5200" s="72">
        <v>0</v>
      </c>
      <c r="F5200" s="64">
        <v>40245</v>
      </c>
      <c r="G5200" s="65">
        <v>0.72013888888888899</v>
      </c>
      <c r="H5200" s="66">
        <v>18.839000000000002</v>
      </c>
      <c r="I5200" s="66">
        <v>36.661999999999999</v>
      </c>
      <c r="J5200" s="67">
        <v>9.2195430126551986E-2</v>
      </c>
      <c r="K5200" s="67">
        <v>3.7592153668738373E-2</v>
      </c>
      <c r="L5200" s="67">
        <v>0.185</v>
      </c>
      <c r="M5200" s="67">
        <v>1.0999999999999999E-2</v>
      </c>
      <c r="N5200" s="67">
        <v>0.39700000000000002</v>
      </c>
      <c r="O5200" s="67">
        <v>0.114</v>
      </c>
      <c r="P5200" s="67">
        <v>0.28300000000000003</v>
      </c>
      <c r="Q5200" s="67">
        <v>1.0680000000000001</v>
      </c>
    </row>
    <row r="5201" spans="1:17" ht="14" customHeight="1" x14ac:dyDescent="0.2">
      <c r="A5201" s="46">
        <v>5199</v>
      </c>
      <c r="B5201" s="63">
        <v>-80.354500000000002</v>
      </c>
      <c r="C5201" s="63">
        <v>25.093333333333334</v>
      </c>
      <c r="D5201" s="71">
        <v>5</v>
      </c>
      <c r="E5201" s="72">
        <v>0</v>
      </c>
      <c r="F5201" s="64">
        <v>40245</v>
      </c>
      <c r="G5201" s="65">
        <v>0.73750000000000004</v>
      </c>
      <c r="H5201" s="66">
        <v>18.8245</v>
      </c>
      <c r="I5201" s="66">
        <v>36.6815</v>
      </c>
      <c r="J5201" s="67">
        <v>0.12545314236398397</v>
      </c>
      <c r="K5201" s="67">
        <v>3.6781337380128967E-2</v>
      </c>
      <c r="L5201" s="67">
        <v>1.9E-2</v>
      </c>
      <c r="M5201" s="67">
        <v>0.02</v>
      </c>
      <c r="N5201" s="67">
        <v>0.374</v>
      </c>
      <c r="O5201" s="67">
        <v>1.4999999999999999E-2</v>
      </c>
      <c r="P5201" s="67">
        <v>0.35899999999999999</v>
      </c>
      <c r="Q5201" s="67">
        <v>0.27</v>
      </c>
    </row>
    <row r="5202" spans="1:17" ht="14" customHeight="1" x14ac:dyDescent="0.2">
      <c r="A5202" s="46">
        <v>5200</v>
      </c>
      <c r="B5202" s="63">
        <v>-80.332999999999998</v>
      </c>
      <c r="C5202" s="63">
        <v>25.079000000000001</v>
      </c>
      <c r="D5202" s="71">
        <v>5.5</v>
      </c>
      <c r="E5202" s="72">
        <v>0</v>
      </c>
      <c r="F5202" s="64">
        <v>40245</v>
      </c>
      <c r="G5202" s="65">
        <v>0.73958333333333337</v>
      </c>
      <c r="H5202" s="66">
        <v>20.77</v>
      </c>
      <c r="I5202" s="66">
        <v>36.552999999999997</v>
      </c>
      <c r="J5202" s="67">
        <v>0.51275814563534394</v>
      </c>
      <c r="K5202" s="67">
        <v>6.4199877730501412E-2</v>
      </c>
      <c r="L5202" s="67">
        <v>0</v>
      </c>
      <c r="M5202" s="67">
        <v>7.8E-2</v>
      </c>
      <c r="N5202" s="67">
        <v>0.14899999999999999</v>
      </c>
      <c r="O5202" s="67">
        <v>1.0999999999999999E-2</v>
      </c>
      <c r="P5202" s="67">
        <v>0.13799999999999998</v>
      </c>
      <c r="Q5202" s="67">
        <v>0</v>
      </c>
    </row>
    <row r="5203" spans="1:17" ht="14" customHeight="1" x14ac:dyDescent="0.2">
      <c r="A5203" s="46">
        <v>5201</v>
      </c>
      <c r="B5203" s="63">
        <v>-80.314300000000003</v>
      </c>
      <c r="C5203" s="63">
        <v>25.061566666666668</v>
      </c>
      <c r="D5203" s="71">
        <v>6</v>
      </c>
      <c r="E5203" s="72">
        <v>0</v>
      </c>
      <c r="F5203" s="64">
        <v>40245</v>
      </c>
      <c r="G5203" s="65">
        <v>0.76527777777777783</v>
      </c>
      <c r="H5203" s="66">
        <v>21.055</v>
      </c>
      <c r="I5203" s="66">
        <v>36.506999999999998</v>
      </c>
      <c r="J5203" s="66">
        <v>0.65926047295972789</v>
      </c>
      <c r="K5203" s="66">
        <v>0.12132979394700402</v>
      </c>
      <c r="L5203" s="66">
        <v>0</v>
      </c>
      <c r="M5203" s="66">
        <v>1.7999999999999999E-2</v>
      </c>
      <c r="N5203" s="66">
        <v>0.221</v>
      </c>
      <c r="O5203" s="66">
        <v>1.2E-2</v>
      </c>
      <c r="P5203" s="66">
        <v>0.20899999999999999</v>
      </c>
      <c r="Q5203" s="66">
        <v>0.153</v>
      </c>
    </row>
    <row r="5204" spans="1:17" ht="14" customHeight="1" x14ac:dyDescent="0.2">
      <c r="A5204" s="46">
        <v>5202</v>
      </c>
      <c r="B5204" s="63">
        <v>-80.286766666666665</v>
      </c>
      <c r="C5204" s="63">
        <v>25.048400000000001</v>
      </c>
      <c r="D5204" s="71">
        <v>6.5</v>
      </c>
      <c r="E5204" s="72">
        <v>0</v>
      </c>
      <c r="F5204" s="64">
        <v>40245</v>
      </c>
      <c r="G5204" s="65">
        <v>0.78472222222222221</v>
      </c>
      <c r="H5204" s="66">
        <v>21.867000000000001</v>
      </c>
      <c r="I5204" s="66">
        <v>36.512</v>
      </c>
      <c r="J5204" s="67">
        <v>0.41719484591512801</v>
      </c>
      <c r="K5204" s="67">
        <v>0.1131440740759721</v>
      </c>
      <c r="L5204" s="67">
        <v>0</v>
      </c>
      <c r="M5204" s="67">
        <v>2.5000000000000001E-2</v>
      </c>
      <c r="N5204" s="67">
        <v>0.123</v>
      </c>
      <c r="O5204" s="67">
        <v>1.6E-2</v>
      </c>
      <c r="P5204" s="67">
        <v>0.107</v>
      </c>
      <c r="Q5204" s="67">
        <v>0.245</v>
      </c>
    </row>
    <row r="5205" spans="1:17" ht="14" customHeight="1" x14ac:dyDescent="0.2">
      <c r="A5205" s="46">
        <v>5203</v>
      </c>
      <c r="B5205" s="63">
        <v>-80.754499999999993</v>
      </c>
      <c r="C5205" s="63">
        <v>24.819166666666668</v>
      </c>
      <c r="D5205" s="71">
        <v>7</v>
      </c>
      <c r="E5205" s="72">
        <v>0</v>
      </c>
      <c r="F5205" s="64">
        <v>40245</v>
      </c>
      <c r="G5205" s="65">
        <v>0.9243055555555556</v>
      </c>
      <c r="H5205" s="66">
        <v>18.173000000000002</v>
      </c>
      <c r="I5205" s="66">
        <v>35.356499999999997</v>
      </c>
      <c r="J5205" s="67">
        <v>0.8280749363421358</v>
      </c>
      <c r="K5205" s="67">
        <v>0.16248777216444793</v>
      </c>
      <c r="L5205" s="67">
        <v>0.104</v>
      </c>
      <c r="M5205" s="67">
        <v>3.1E-2</v>
      </c>
      <c r="N5205" s="67">
        <v>0.152</v>
      </c>
      <c r="O5205" s="67">
        <v>3.3000000000000002E-2</v>
      </c>
      <c r="P5205" s="67">
        <v>0.11899999999999999</v>
      </c>
      <c r="Q5205" s="67">
        <v>2.286</v>
      </c>
    </row>
    <row r="5206" spans="1:17" ht="14" customHeight="1" x14ac:dyDescent="0.2">
      <c r="A5206" s="46">
        <v>5204</v>
      </c>
      <c r="B5206" s="63">
        <v>-80.742000000000004</v>
      </c>
      <c r="C5206" s="63">
        <v>24.792000000000002</v>
      </c>
      <c r="D5206" s="71">
        <v>8</v>
      </c>
      <c r="E5206" s="72">
        <v>0</v>
      </c>
      <c r="F5206" s="64">
        <v>40245</v>
      </c>
      <c r="G5206" s="65">
        <v>0.93888888888888899</v>
      </c>
      <c r="H5206" s="66">
        <v>19.382000000000001</v>
      </c>
      <c r="I5206" s="66">
        <v>35.914999999999999</v>
      </c>
      <c r="J5206" s="67">
        <v>0.93247889374572002</v>
      </c>
      <c r="K5206" s="67">
        <v>0.24940861501081779</v>
      </c>
      <c r="L5206" s="67">
        <v>2E-3</v>
      </c>
      <c r="M5206" s="67">
        <v>4.3999999999999997E-2</v>
      </c>
      <c r="N5206" s="67">
        <v>0.17899999999999999</v>
      </c>
      <c r="O5206" s="67">
        <v>3.6999999999999998E-2</v>
      </c>
      <c r="P5206" s="67">
        <v>0.14199999999999999</v>
      </c>
      <c r="Q5206" s="67">
        <v>0</v>
      </c>
    </row>
    <row r="5207" spans="1:17" ht="14" customHeight="1" x14ac:dyDescent="0.2">
      <c r="A5207" s="46">
        <v>5205</v>
      </c>
      <c r="B5207" s="63">
        <v>-80.724999999999994</v>
      </c>
      <c r="C5207" s="63">
        <v>24.762883333333335</v>
      </c>
      <c r="D5207" s="71">
        <v>9</v>
      </c>
      <c r="E5207" s="72">
        <v>0</v>
      </c>
      <c r="F5207" s="64">
        <v>40245</v>
      </c>
      <c r="G5207" s="65">
        <v>0.95277777777777783</v>
      </c>
      <c r="H5207" s="66">
        <v>20.5535</v>
      </c>
      <c r="I5207" s="66">
        <v>36.4985</v>
      </c>
      <c r="J5207" s="67">
        <v>0.9249011871599756</v>
      </c>
      <c r="K5207" s="67">
        <v>0.20253520885485962</v>
      </c>
      <c r="L5207" s="67">
        <v>3.6999999999999998E-2</v>
      </c>
      <c r="M5207" s="67">
        <v>7.0000000000000007E-2</v>
      </c>
      <c r="N5207" s="67">
        <v>0.437</v>
      </c>
      <c r="O5207" s="67">
        <v>0</v>
      </c>
      <c r="P5207" s="67">
        <v>0.437</v>
      </c>
      <c r="Q5207" s="67">
        <v>1E-3</v>
      </c>
    </row>
    <row r="5208" spans="1:17" ht="14" customHeight="1" x14ac:dyDescent="0.2">
      <c r="A5208" s="46">
        <v>5206</v>
      </c>
      <c r="B5208" s="63">
        <v>-80.687666666666672</v>
      </c>
      <c r="C5208" s="63">
        <v>24.718333333333334</v>
      </c>
      <c r="D5208" s="71">
        <v>9.5</v>
      </c>
      <c r="E5208" s="72">
        <v>0</v>
      </c>
      <c r="F5208" s="64">
        <v>40245</v>
      </c>
      <c r="G5208" s="65">
        <v>0.98124999999999996</v>
      </c>
      <c r="H5208" s="66">
        <v>21.344000000000001</v>
      </c>
      <c r="I5208" s="66">
        <v>36.506500000000003</v>
      </c>
      <c r="J5208" s="67">
        <v>0.21680660509211994</v>
      </c>
      <c r="K5208" s="67">
        <v>4.9481713384424114E-2</v>
      </c>
      <c r="L5208" s="67">
        <v>4.1000000000000002E-2</v>
      </c>
      <c r="M5208" s="67">
        <v>6.0000000000000001E-3</v>
      </c>
      <c r="N5208" s="67">
        <v>3.7999999999999999E-2</v>
      </c>
      <c r="O5208" s="67">
        <v>0</v>
      </c>
      <c r="P5208" s="67">
        <v>3.7999999999999999E-2</v>
      </c>
      <c r="Q5208" s="67">
        <v>6.9000000000000006E-2</v>
      </c>
    </row>
    <row r="5209" spans="1:17" ht="14" customHeight="1" x14ac:dyDescent="0.2">
      <c r="A5209" s="46">
        <v>5207</v>
      </c>
      <c r="B5209" s="63">
        <v>-80.834100000000007</v>
      </c>
      <c r="C5209" s="63">
        <v>24.712633333333333</v>
      </c>
      <c r="D5209" s="71">
        <v>12</v>
      </c>
      <c r="E5209" s="72">
        <v>0</v>
      </c>
      <c r="F5209" s="64">
        <v>40246</v>
      </c>
      <c r="G5209" s="65">
        <v>2.9166666666666664E-2</v>
      </c>
      <c r="H5209" s="66">
        <v>20.170000000000002</v>
      </c>
      <c r="I5209" s="66">
        <v>36.479999999999997</v>
      </c>
      <c r="J5209" s="67">
        <v>2.4257080748364954</v>
      </c>
      <c r="K5209" s="67">
        <v>0.57730808815108525</v>
      </c>
      <c r="L5209" s="67">
        <v>0.33</v>
      </c>
      <c r="M5209" s="67">
        <v>0.02</v>
      </c>
      <c r="N5209" s="67">
        <v>0.27700000000000002</v>
      </c>
      <c r="O5209" s="67">
        <v>6.8000000000000005E-2</v>
      </c>
      <c r="P5209" s="67">
        <v>0.20900000000000002</v>
      </c>
      <c r="Q5209" s="67">
        <v>6.016</v>
      </c>
    </row>
    <row r="5210" spans="1:17" ht="14" customHeight="1" x14ac:dyDescent="0.2">
      <c r="A5210" s="46">
        <v>5208</v>
      </c>
      <c r="B5210" s="63">
        <v>-80.846666666666664</v>
      </c>
      <c r="C5210" s="63">
        <v>24.753</v>
      </c>
      <c r="D5210" s="71">
        <v>11</v>
      </c>
      <c r="E5210" s="72">
        <v>0</v>
      </c>
      <c r="F5210" s="64">
        <v>40246</v>
      </c>
      <c r="G5210" s="65">
        <v>5.2777777777777778E-2</v>
      </c>
      <c r="H5210" s="66">
        <v>20.442</v>
      </c>
      <c r="I5210" s="66">
        <v>36.510999999999996</v>
      </c>
      <c r="J5210" s="67">
        <v>0.81291952317064808</v>
      </c>
      <c r="K5210" s="67">
        <v>0.22538114719167476</v>
      </c>
      <c r="L5210" s="67">
        <v>0</v>
      </c>
      <c r="M5210" s="67">
        <v>4.2000000000000003E-2</v>
      </c>
      <c r="N5210" s="67">
        <v>0.109</v>
      </c>
      <c r="O5210" s="67">
        <v>0</v>
      </c>
      <c r="P5210" s="67">
        <v>0.109</v>
      </c>
      <c r="Q5210" s="67">
        <v>0</v>
      </c>
    </row>
    <row r="5211" spans="1:17" ht="14" customHeight="1" x14ac:dyDescent="0.2">
      <c r="A5211" s="46">
        <v>5209</v>
      </c>
      <c r="B5211" s="63">
        <v>-80.861333333333306</v>
      </c>
      <c r="C5211" s="63">
        <v>24.7865</v>
      </c>
      <c r="D5211" s="71">
        <v>10</v>
      </c>
      <c r="E5211" s="72">
        <v>0</v>
      </c>
      <c r="F5211" s="64">
        <v>40246</v>
      </c>
      <c r="G5211" s="65">
        <v>7.0833333333333331E-2</v>
      </c>
      <c r="H5211" s="66">
        <v>17.969000000000001</v>
      </c>
      <c r="I5211" s="66">
        <v>35.046999999999997</v>
      </c>
      <c r="J5211" s="67">
        <v>0.81544542536589582</v>
      </c>
      <c r="K5211" s="67">
        <v>0.18630586795062687</v>
      </c>
      <c r="L5211" s="67">
        <v>0.19600000000000001</v>
      </c>
      <c r="M5211" s="67">
        <v>3.9E-2</v>
      </c>
      <c r="N5211" s="67">
        <v>0.247</v>
      </c>
      <c r="O5211" s="67">
        <v>8.9999999999999993E-3</v>
      </c>
      <c r="P5211" s="67">
        <v>0.23799999999999999</v>
      </c>
      <c r="Q5211" s="67">
        <v>0</v>
      </c>
    </row>
    <row r="5212" spans="1:17" ht="14" customHeight="1" x14ac:dyDescent="0.2">
      <c r="A5212" s="46">
        <v>5210</v>
      </c>
      <c r="B5212" s="63">
        <v>-80.861333333333306</v>
      </c>
      <c r="C5212" s="63">
        <v>24.7865</v>
      </c>
      <c r="D5212" s="71">
        <v>10</v>
      </c>
      <c r="E5212" s="72">
        <v>0</v>
      </c>
      <c r="F5212" s="64">
        <v>40246</v>
      </c>
      <c r="G5212" s="65">
        <v>7.0833333333333331E-2</v>
      </c>
      <c r="H5212" s="66">
        <v>17.95</v>
      </c>
      <c r="I5212" s="66">
        <v>35</v>
      </c>
      <c r="J5212" s="67">
        <v>0.761559511867272</v>
      </c>
      <c r="K5212" s="67">
        <v>0.17753570651359324</v>
      </c>
      <c r="L5212" s="67">
        <v>0.13400000000000001</v>
      </c>
      <c r="M5212" s="67">
        <v>5.8000000000000003E-2</v>
      </c>
      <c r="N5212" s="67">
        <v>0.47199999999999998</v>
      </c>
      <c r="O5212" s="67">
        <v>2.5999999999999999E-2</v>
      </c>
      <c r="P5212" s="67">
        <v>0.44599999999999995</v>
      </c>
      <c r="Q5212" s="67">
        <v>0</v>
      </c>
    </row>
    <row r="5213" spans="1:17" ht="14" customHeight="1" x14ac:dyDescent="0.2">
      <c r="A5213" s="46">
        <v>5211</v>
      </c>
      <c r="B5213" s="63">
        <v>-81.028499999999994</v>
      </c>
      <c r="C5213" s="63">
        <v>24.701533333333334</v>
      </c>
      <c r="D5213" s="71">
        <v>13</v>
      </c>
      <c r="E5213" s="72">
        <v>0</v>
      </c>
      <c r="F5213" s="64">
        <v>40246</v>
      </c>
      <c r="G5213" s="65">
        <v>0.13263888888888889</v>
      </c>
      <c r="H5213" s="66">
        <v>17.766999999999999</v>
      </c>
      <c r="I5213" s="66">
        <v>35.251999999999995</v>
      </c>
      <c r="J5213" s="67">
        <v>1.2006455101412157</v>
      </c>
      <c r="K5213" s="67">
        <v>0.15491369838737251</v>
      </c>
      <c r="L5213" s="67">
        <v>0.42599999999999999</v>
      </c>
      <c r="M5213" s="67">
        <v>7.4999999999999997E-2</v>
      </c>
      <c r="N5213" s="67">
        <v>0.252</v>
      </c>
      <c r="O5213" s="67">
        <v>0.19500000000000001</v>
      </c>
      <c r="P5213" s="67">
        <v>5.6999999999999995E-2</v>
      </c>
      <c r="Q5213" s="67">
        <v>3.5939999999999999</v>
      </c>
    </row>
    <row r="5214" spans="1:17" ht="14" customHeight="1" x14ac:dyDescent="0.2">
      <c r="A5214" s="46">
        <v>5212</v>
      </c>
      <c r="B5214" s="63">
        <v>-81.023133333333334</v>
      </c>
      <c r="C5214" s="63">
        <v>24.675616666666667</v>
      </c>
      <c r="D5214" s="71">
        <v>14</v>
      </c>
      <c r="E5214" s="72">
        <v>0</v>
      </c>
      <c r="F5214" s="64">
        <v>40246</v>
      </c>
      <c r="G5214" s="65">
        <v>0.1451388888888889</v>
      </c>
      <c r="H5214" s="66">
        <v>17.774999999999999</v>
      </c>
      <c r="I5214" s="66">
        <v>35.507999999999996</v>
      </c>
      <c r="J5214" s="67">
        <v>1.3269406199036156</v>
      </c>
      <c r="K5214" s="67">
        <v>0.19396100859406856</v>
      </c>
      <c r="L5214" s="67">
        <v>0.5</v>
      </c>
      <c r="M5214" s="67">
        <v>7.0999999999999994E-2</v>
      </c>
      <c r="N5214" s="67">
        <v>0.28199999999999997</v>
      </c>
      <c r="O5214" s="67">
        <v>0.14599999999999999</v>
      </c>
      <c r="P5214" s="67">
        <v>0.13599999999999998</v>
      </c>
      <c r="Q5214" s="67">
        <v>3.7010000000000001</v>
      </c>
    </row>
    <row r="5215" spans="1:17" ht="14" customHeight="1" x14ac:dyDescent="0.2">
      <c r="A5215" s="46">
        <v>5213</v>
      </c>
      <c r="B5215" s="63">
        <v>-81.017116666666666</v>
      </c>
      <c r="C5215" s="63">
        <v>24.64105</v>
      </c>
      <c r="D5215" s="71">
        <v>15</v>
      </c>
      <c r="E5215" s="72">
        <v>0</v>
      </c>
      <c r="F5215" s="64">
        <v>40246</v>
      </c>
      <c r="G5215" s="65">
        <v>0.15625</v>
      </c>
      <c r="H5215" s="66">
        <v>20.223000000000003</v>
      </c>
      <c r="I5215" s="66">
        <v>36.470999999999997</v>
      </c>
      <c r="J5215" s="67">
        <v>2.0981827568526716</v>
      </c>
      <c r="K5215" s="67">
        <v>0.48115899466522483</v>
      </c>
      <c r="L5215" s="67">
        <v>0.76800000000000002</v>
      </c>
      <c r="M5215" s="67">
        <v>2.9000000000000001E-2</v>
      </c>
      <c r="N5215" s="67">
        <v>0.42199999999999999</v>
      </c>
      <c r="O5215" s="67">
        <v>0.36099999999999999</v>
      </c>
      <c r="P5215" s="67">
        <v>6.0999999999999999E-2</v>
      </c>
      <c r="Q5215" s="67">
        <v>0</v>
      </c>
    </row>
    <row r="5216" spans="1:17" ht="14" customHeight="1" x14ac:dyDescent="0.2">
      <c r="A5216" s="46">
        <v>5214</v>
      </c>
      <c r="B5216" s="63">
        <v>-80.993266666666699</v>
      </c>
      <c r="C5216" s="63">
        <v>24.595016666666666</v>
      </c>
      <c r="D5216" s="71">
        <v>15.5</v>
      </c>
      <c r="E5216" s="72">
        <v>0</v>
      </c>
      <c r="F5216" s="64">
        <v>40246</v>
      </c>
      <c r="G5216" s="65">
        <v>0.17361111111111113</v>
      </c>
      <c r="H5216" s="66">
        <v>20.184000000000001</v>
      </c>
      <c r="I5216" s="66">
        <v>36.494</v>
      </c>
      <c r="J5216" s="67">
        <v>0.65757653816289596</v>
      </c>
      <c r="K5216" s="67">
        <v>0.23751024663220996</v>
      </c>
      <c r="L5216" s="67">
        <v>0.24199999999999999</v>
      </c>
      <c r="M5216" s="67">
        <v>7.3999999999999996E-2</v>
      </c>
      <c r="N5216" s="67">
        <v>0.26200000000000001</v>
      </c>
      <c r="O5216" s="67">
        <v>0.187</v>
      </c>
      <c r="P5216" s="67">
        <v>7.4999999999999997E-2</v>
      </c>
      <c r="Q5216" s="67">
        <v>0.30099999999999999</v>
      </c>
    </row>
    <row r="5217" spans="1:17" ht="14" customHeight="1" x14ac:dyDescent="0.2">
      <c r="A5217" s="46">
        <v>5215</v>
      </c>
      <c r="B5217" s="63">
        <v>-81.186499999999995</v>
      </c>
      <c r="C5217" s="63">
        <v>24.597349999999999</v>
      </c>
      <c r="D5217" s="71">
        <v>18</v>
      </c>
      <c r="E5217" s="72">
        <v>0</v>
      </c>
      <c r="F5217" s="64">
        <v>40246</v>
      </c>
      <c r="G5217" s="65">
        <v>0.23472222222222219</v>
      </c>
      <c r="H5217" s="66">
        <v>19.199666666666669</v>
      </c>
      <c r="I5217" s="66">
        <v>36.192999999999998</v>
      </c>
      <c r="J5217" s="67">
        <v>0.70430572877498387</v>
      </c>
      <c r="K5217" s="67">
        <v>0.14304309416438304</v>
      </c>
      <c r="L5217" s="67">
        <v>0.73499999999999999</v>
      </c>
      <c r="M5217" s="67">
        <v>0.158</v>
      </c>
      <c r="N5217" s="67">
        <v>0.38800000000000001</v>
      </c>
      <c r="O5217" s="67">
        <v>0.159</v>
      </c>
      <c r="P5217" s="67">
        <v>0.22900000000000001</v>
      </c>
      <c r="Q5217" s="67">
        <v>8.9510000000000005</v>
      </c>
    </row>
    <row r="5218" spans="1:17" ht="14" customHeight="1" x14ac:dyDescent="0.2">
      <c r="A5218" s="46">
        <v>5216</v>
      </c>
      <c r="B5218" s="63">
        <v>-81.185883333333337</v>
      </c>
      <c r="C5218" s="63">
        <v>24.635183333333334</v>
      </c>
      <c r="D5218" s="71">
        <v>17</v>
      </c>
      <c r="E5218" s="72">
        <v>0</v>
      </c>
      <c r="F5218" s="64">
        <v>40246</v>
      </c>
      <c r="G5218" s="65">
        <v>0.25347222222222221</v>
      </c>
      <c r="H5218" s="66">
        <v>17.915666666666667</v>
      </c>
      <c r="I5218" s="66">
        <v>35.523333333333333</v>
      </c>
      <c r="J5218" s="67"/>
      <c r="K5218" s="67"/>
      <c r="L5218" s="67">
        <v>1.0780000000000001</v>
      </c>
      <c r="M5218" s="67">
        <v>0.126</v>
      </c>
      <c r="N5218" s="67">
        <v>0.50600000000000001</v>
      </c>
      <c r="O5218" s="67">
        <v>0.26900000000000002</v>
      </c>
      <c r="P5218" s="67">
        <v>0.23699999999999999</v>
      </c>
      <c r="Q5218" s="67">
        <v>8.5869999999999997</v>
      </c>
    </row>
    <row r="5219" spans="1:17" ht="14" customHeight="1" x14ac:dyDescent="0.2">
      <c r="A5219" s="46">
        <v>5217</v>
      </c>
      <c r="B5219" s="63">
        <v>-81.203583333333327</v>
      </c>
      <c r="C5219" s="63">
        <v>24.673633333333335</v>
      </c>
      <c r="D5219" s="71">
        <v>16</v>
      </c>
      <c r="E5219" s="72">
        <v>0</v>
      </c>
      <c r="F5219" s="64">
        <v>40246</v>
      </c>
      <c r="G5219" s="65">
        <v>0.27500000000000002</v>
      </c>
      <c r="H5219" s="66">
        <v>17.504999999999999</v>
      </c>
      <c r="I5219" s="66">
        <v>35.975666666666662</v>
      </c>
      <c r="J5219" s="67">
        <v>0.22396332797865598</v>
      </c>
      <c r="K5219" s="67">
        <v>0.109456499357521</v>
      </c>
      <c r="L5219" s="67">
        <v>0.23699999999999999</v>
      </c>
      <c r="M5219" s="67">
        <v>5.6000000000000001E-2</v>
      </c>
      <c r="N5219" s="67">
        <v>0.156</v>
      </c>
      <c r="O5219" s="67">
        <v>2.1999999999999999E-2</v>
      </c>
      <c r="P5219" s="67">
        <v>0.13400000000000001</v>
      </c>
      <c r="Q5219" s="67">
        <v>1.79</v>
      </c>
    </row>
    <row r="5220" spans="1:17" ht="14" customHeight="1" x14ac:dyDescent="0.2">
      <c r="A5220" s="46">
        <v>5218</v>
      </c>
      <c r="B5220" s="63">
        <v>-81.420066666666671</v>
      </c>
      <c r="C5220" s="63">
        <v>24.609183333333334</v>
      </c>
      <c r="D5220" s="71">
        <v>19</v>
      </c>
      <c r="E5220" s="72">
        <v>0</v>
      </c>
      <c r="F5220" s="64">
        <v>40246</v>
      </c>
      <c r="G5220" s="65">
        <v>0.34166666666666662</v>
      </c>
      <c r="H5220" s="66">
        <v>18.178666666666668</v>
      </c>
      <c r="I5220" s="66">
        <v>36.407999999999994</v>
      </c>
      <c r="J5220" s="67">
        <v>0.19323151793647197</v>
      </c>
      <c r="K5220" s="67">
        <v>6.1868215730133166E-2</v>
      </c>
      <c r="L5220" s="67">
        <v>1.264</v>
      </c>
      <c r="M5220" s="67">
        <v>8.3000000000000004E-2</v>
      </c>
      <c r="N5220" s="67">
        <v>1.077</v>
      </c>
      <c r="O5220" s="67">
        <v>0.50700000000000001</v>
      </c>
      <c r="P5220" s="67">
        <v>0.56999999999999995</v>
      </c>
      <c r="Q5220" s="67">
        <v>1.4870000000000001</v>
      </c>
    </row>
    <row r="5221" spans="1:17" ht="14" customHeight="1" x14ac:dyDescent="0.2">
      <c r="A5221" s="46">
        <v>5219</v>
      </c>
      <c r="B5221" s="63">
        <v>-81.417966666666672</v>
      </c>
      <c r="C5221" s="63">
        <v>24.576583333333332</v>
      </c>
      <c r="D5221" s="71">
        <v>20</v>
      </c>
      <c r="E5221" s="72">
        <v>0</v>
      </c>
      <c r="F5221" s="64">
        <v>40246</v>
      </c>
      <c r="G5221" s="65">
        <v>0.35694444444444445</v>
      </c>
      <c r="H5221" s="66">
        <v>19.068999999999999</v>
      </c>
      <c r="I5221" s="66">
        <v>36.31</v>
      </c>
      <c r="J5221" s="67">
        <v>1.1627569772124959</v>
      </c>
      <c r="K5221" s="67">
        <v>0.28691066132857779</v>
      </c>
      <c r="L5221" s="67">
        <v>0.34499999999999997</v>
      </c>
      <c r="M5221" s="67">
        <v>0.157</v>
      </c>
      <c r="N5221" s="67">
        <v>9.8000000000000004E-2</v>
      </c>
      <c r="O5221" s="67">
        <v>8.6999999999999994E-2</v>
      </c>
      <c r="P5221" s="67">
        <v>1.100000000000001E-2</v>
      </c>
      <c r="Q5221" s="67">
        <v>0.99399999999999999</v>
      </c>
    </row>
    <row r="5222" spans="1:17" ht="14" customHeight="1" x14ac:dyDescent="0.2">
      <c r="A5222" s="46">
        <v>5220</v>
      </c>
      <c r="B5222" s="63">
        <v>-81.412366666666671</v>
      </c>
      <c r="C5222" s="63">
        <v>24.538316666666667</v>
      </c>
      <c r="D5222" s="71">
        <v>21</v>
      </c>
      <c r="E5222" s="72">
        <v>0</v>
      </c>
      <c r="F5222" s="64">
        <v>40246</v>
      </c>
      <c r="G5222" s="65">
        <v>0.37083333333333335</v>
      </c>
      <c r="H5222" s="66">
        <v>19.876666666666669</v>
      </c>
      <c r="I5222" s="66">
        <v>36.395666666666664</v>
      </c>
      <c r="J5222" s="67">
        <v>2.4896975971161117</v>
      </c>
      <c r="K5222" s="67">
        <v>0.5875361784440627</v>
      </c>
      <c r="L5222" s="67">
        <v>0.31</v>
      </c>
      <c r="M5222" s="67">
        <v>0.11899999999999999</v>
      </c>
      <c r="N5222" s="67">
        <v>0.29199999999999998</v>
      </c>
      <c r="O5222" s="67">
        <v>4.5999999999999999E-2</v>
      </c>
      <c r="P5222" s="67">
        <v>0.246</v>
      </c>
      <c r="Q5222" s="67">
        <v>0.68100000000000005</v>
      </c>
    </row>
    <row r="5223" spans="1:17" ht="14" customHeight="1" x14ac:dyDescent="0.2">
      <c r="A5223" s="46">
        <v>5221</v>
      </c>
      <c r="B5223" s="63">
        <v>-81.392933333333332</v>
      </c>
      <c r="C5223" s="63">
        <v>24.484066666666667</v>
      </c>
      <c r="D5223" s="71">
        <v>21.5</v>
      </c>
      <c r="E5223" s="72">
        <v>0</v>
      </c>
      <c r="F5223" s="64">
        <v>40246</v>
      </c>
      <c r="G5223" s="65">
        <v>0.39305555555555555</v>
      </c>
      <c r="H5223" s="66">
        <v>22.766666666666669</v>
      </c>
      <c r="I5223" s="66">
        <v>36.540333333333336</v>
      </c>
      <c r="J5223" s="67">
        <v>0.220595458384992</v>
      </c>
      <c r="K5223" s="67">
        <v>5.5016680766501055E-2</v>
      </c>
      <c r="L5223" s="67">
        <v>0.436</v>
      </c>
      <c r="M5223" s="67">
        <v>6.3E-2</v>
      </c>
      <c r="N5223" s="67">
        <v>0.13600000000000001</v>
      </c>
      <c r="O5223" s="67">
        <v>3.2000000000000001E-2</v>
      </c>
      <c r="P5223" s="67">
        <v>0.10400000000000001</v>
      </c>
      <c r="Q5223" s="67">
        <v>0.97199999999999998</v>
      </c>
    </row>
    <row r="5224" spans="1:17" ht="14" customHeight="1" x14ac:dyDescent="0.2">
      <c r="A5224" s="46">
        <v>5222</v>
      </c>
      <c r="B5224" s="63">
        <v>-81.82268333333333</v>
      </c>
      <c r="C5224" s="63">
        <v>24.396000000000001</v>
      </c>
      <c r="D5224" s="71">
        <v>22.5</v>
      </c>
      <c r="E5224" s="72">
        <v>0</v>
      </c>
      <c r="F5224" s="64">
        <v>40246</v>
      </c>
      <c r="G5224" s="65">
        <v>0.53333333333333333</v>
      </c>
      <c r="H5224" s="66">
        <v>22.41333333333333</v>
      </c>
      <c r="I5224" s="66">
        <v>36.55833333333333</v>
      </c>
      <c r="J5224" s="67">
        <v>0.23322496936123197</v>
      </c>
      <c r="K5224" s="67">
        <v>6.1780716794154984E-2</v>
      </c>
      <c r="L5224" s="67">
        <v>0.27100000000000002</v>
      </c>
      <c r="M5224" s="67">
        <v>1.7999999999999999E-2</v>
      </c>
      <c r="N5224" s="67">
        <v>5.3999999999999999E-2</v>
      </c>
      <c r="O5224" s="67">
        <v>1E-3</v>
      </c>
      <c r="P5224" s="67">
        <v>5.2999999999999999E-2</v>
      </c>
      <c r="Q5224" s="67">
        <v>0.63800000000000001</v>
      </c>
    </row>
    <row r="5225" spans="1:17" ht="14" customHeight="1" x14ac:dyDescent="0.2">
      <c r="A5225" s="46">
        <v>5223</v>
      </c>
      <c r="B5225" s="63">
        <v>-81.825333333333333</v>
      </c>
      <c r="C5225" s="63">
        <v>24.457999999999998</v>
      </c>
      <c r="D5225" s="71">
        <v>22</v>
      </c>
      <c r="E5225" s="72">
        <v>0</v>
      </c>
      <c r="F5225" s="64">
        <v>40246</v>
      </c>
      <c r="G5225" s="65">
        <v>0.56458333333333333</v>
      </c>
      <c r="H5225" s="66">
        <v>20.25</v>
      </c>
      <c r="I5225" s="66">
        <v>36.530999999999999</v>
      </c>
      <c r="J5225" s="67">
        <v>0.53633323279099199</v>
      </c>
      <c r="K5225" s="67">
        <v>0.1741419026401233</v>
      </c>
      <c r="L5225" s="67">
        <v>0.307</v>
      </c>
      <c r="M5225" s="67">
        <v>3.5999999999999997E-2</v>
      </c>
      <c r="N5225" s="67">
        <v>0.11600000000000001</v>
      </c>
      <c r="O5225" s="67">
        <v>7.0000000000000001E-3</v>
      </c>
      <c r="P5225" s="67">
        <v>0.109</v>
      </c>
      <c r="Q5225" s="67">
        <v>0.44800000000000001</v>
      </c>
    </row>
    <row r="5226" spans="1:17" ht="14" customHeight="1" x14ac:dyDescent="0.2">
      <c r="A5226" s="46">
        <v>5224</v>
      </c>
      <c r="B5226" s="63">
        <v>-81.827883333333332</v>
      </c>
      <c r="C5226" s="63">
        <v>24.486233333333335</v>
      </c>
      <c r="D5226" s="71">
        <v>23</v>
      </c>
      <c r="E5226" s="72">
        <v>0</v>
      </c>
      <c r="F5226" s="64">
        <v>40246</v>
      </c>
      <c r="G5226" s="65">
        <v>0.5805555555555556</v>
      </c>
      <c r="H5226" s="66">
        <v>18.584</v>
      </c>
      <c r="I5226" s="66">
        <v>36.507333333333328</v>
      </c>
      <c r="J5226" s="67">
        <v>0.56327618954030401</v>
      </c>
      <c r="K5226" s="67">
        <v>0.24603144504527091</v>
      </c>
      <c r="L5226" s="67">
        <v>0.41499999999999998</v>
      </c>
      <c r="M5226" s="67">
        <v>3.4000000000000002E-2</v>
      </c>
      <c r="N5226" s="67">
        <v>3.4000000000000002E-2</v>
      </c>
      <c r="O5226" s="67">
        <v>0</v>
      </c>
      <c r="P5226" s="67">
        <v>3.4000000000000002E-2</v>
      </c>
      <c r="Q5226" s="67">
        <v>0.92200000000000004</v>
      </c>
    </row>
    <row r="5227" spans="1:17" ht="14" customHeight="1" x14ac:dyDescent="0.2">
      <c r="A5227" s="46">
        <v>5225</v>
      </c>
      <c r="B5227" s="63">
        <v>-81.829466666666661</v>
      </c>
      <c r="C5227" s="63">
        <v>24.535716666666666</v>
      </c>
      <c r="D5227" s="71">
        <v>24</v>
      </c>
      <c r="E5227" s="72">
        <v>0</v>
      </c>
      <c r="F5227" s="64">
        <v>40246</v>
      </c>
      <c r="G5227" s="65">
        <v>0.60416666666666663</v>
      </c>
      <c r="H5227" s="66">
        <v>17.920100000000001</v>
      </c>
      <c r="I5227" s="66">
        <v>36.360533333333329</v>
      </c>
      <c r="J5227" s="67">
        <v>0.73545852251637589</v>
      </c>
      <c r="K5227" s="67">
        <v>0.18722677147657907</v>
      </c>
      <c r="L5227" s="67">
        <v>0.44</v>
      </c>
      <c r="M5227" s="67">
        <v>5.8000000000000003E-2</v>
      </c>
      <c r="N5227" s="67">
        <v>0.21</v>
      </c>
      <c r="O5227" s="67">
        <v>0</v>
      </c>
      <c r="P5227" s="67">
        <v>0.21</v>
      </c>
      <c r="Q5227" s="67">
        <v>0.65400000000000003</v>
      </c>
    </row>
    <row r="5228" spans="1:17" ht="14" customHeight="1" x14ac:dyDescent="0.2">
      <c r="A5228" s="46">
        <v>5226</v>
      </c>
      <c r="B5228" s="63">
        <v>-82.768316666666664</v>
      </c>
      <c r="C5228" s="63">
        <v>26.3842</v>
      </c>
      <c r="D5228" s="71" t="s">
        <v>38</v>
      </c>
      <c r="E5228" s="72">
        <v>0</v>
      </c>
      <c r="F5228" s="64">
        <v>40247</v>
      </c>
      <c r="G5228" s="65">
        <v>0.12986111111111112</v>
      </c>
      <c r="H5228" s="66">
        <v>15.328666666666665</v>
      </c>
      <c r="I5228" s="66">
        <v>35.68333333333333</v>
      </c>
      <c r="J5228" s="67">
        <v>0.47360666160899989</v>
      </c>
      <c r="K5228" s="67">
        <v>0.12349081441473533</v>
      </c>
      <c r="L5228" s="67">
        <v>0.28199999999999997</v>
      </c>
      <c r="M5228" s="67">
        <v>2.7E-2</v>
      </c>
      <c r="N5228" s="67">
        <v>0.13100000000000001</v>
      </c>
      <c r="O5228" s="67">
        <v>3.0000000000000001E-3</v>
      </c>
      <c r="P5228" s="67">
        <v>0.128</v>
      </c>
      <c r="Q5228" s="67">
        <v>0</v>
      </c>
    </row>
    <row r="5229" spans="1:17" ht="14" customHeight="1" x14ac:dyDescent="0.2">
      <c r="A5229" s="46">
        <v>5227</v>
      </c>
      <c r="B5229" s="63">
        <v>-82.617466666666672</v>
      </c>
      <c r="C5229" s="63">
        <v>26.471450000000001</v>
      </c>
      <c r="D5229" s="71" t="s">
        <v>37</v>
      </c>
      <c r="E5229" s="72">
        <v>0</v>
      </c>
      <c r="F5229" s="64">
        <v>40247</v>
      </c>
      <c r="G5229" s="65">
        <v>0.17430555555555557</v>
      </c>
      <c r="H5229" s="66">
        <v>14.919</v>
      </c>
      <c r="I5229" s="66">
        <v>35.411999999999999</v>
      </c>
      <c r="J5229" s="67">
        <v>0.49633978136623191</v>
      </c>
      <c r="K5229" s="67">
        <v>0.12537258123936876</v>
      </c>
      <c r="L5229" s="67">
        <v>0.38700000000000001</v>
      </c>
      <c r="M5229" s="67">
        <v>4.3999999999999997E-2</v>
      </c>
      <c r="N5229" s="67">
        <v>0.17199999999999999</v>
      </c>
      <c r="O5229" s="67">
        <v>1.4E-2</v>
      </c>
      <c r="P5229" s="67">
        <v>0.15799999999999997</v>
      </c>
      <c r="Q5229" s="67">
        <v>0</v>
      </c>
    </row>
    <row r="5230" spans="1:17" ht="14" customHeight="1" x14ac:dyDescent="0.2">
      <c r="A5230" s="46">
        <v>5228</v>
      </c>
      <c r="B5230" s="63">
        <v>-82.469583333333333</v>
      </c>
      <c r="C5230" s="63">
        <v>26.551666666666666</v>
      </c>
      <c r="D5230" s="71" t="s">
        <v>36</v>
      </c>
      <c r="E5230" s="72">
        <v>0</v>
      </c>
      <c r="F5230" s="64">
        <v>40247</v>
      </c>
      <c r="G5230" s="65">
        <v>0.21527777777777779</v>
      </c>
      <c r="H5230" s="66">
        <v>14.799000000000001</v>
      </c>
      <c r="I5230" s="66">
        <v>34.965000000000003</v>
      </c>
      <c r="J5230" s="67">
        <v>0.45578501834252799</v>
      </c>
      <c r="K5230" s="67">
        <v>0.12005414654232346</v>
      </c>
      <c r="L5230" s="67">
        <v>0.53200000000000003</v>
      </c>
      <c r="M5230" s="67">
        <v>2.1000000000000001E-2</v>
      </c>
      <c r="N5230" s="67">
        <v>0.56299999999999994</v>
      </c>
      <c r="O5230" s="67">
        <v>0.14099999999999999</v>
      </c>
      <c r="P5230" s="67">
        <v>0.42199999999999993</v>
      </c>
      <c r="Q5230" s="67">
        <v>0</v>
      </c>
    </row>
    <row r="5231" spans="1:17" ht="14" customHeight="1" x14ac:dyDescent="0.2">
      <c r="A5231" s="46">
        <v>5229</v>
      </c>
      <c r="B5231" s="63">
        <v>-82.331983333333326</v>
      </c>
      <c r="C5231" s="63">
        <v>26.661483333333333</v>
      </c>
      <c r="D5231" s="71" t="s">
        <v>35</v>
      </c>
      <c r="E5231" s="72">
        <v>0</v>
      </c>
      <c r="F5231" s="64">
        <v>40247</v>
      </c>
      <c r="G5231" s="65">
        <v>0.26250000000000001</v>
      </c>
      <c r="H5231" s="66">
        <v>14.530666666666667</v>
      </c>
      <c r="I5231" s="66">
        <v>33.848333333333329</v>
      </c>
      <c r="J5231" s="67">
        <v>0.79986902849519992</v>
      </c>
      <c r="K5231" s="67">
        <v>0.24551774558008427</v>
      </c>
      <c r="L5231" s="67">
        <v>0.85699999999999998</v>
      </c>
      <c r="M5231" s="67">
        <v>0.13900000000000001</v>
      </c>
      <c r="N5231" s="67">
        <v>0.53600000000000003</v>
      </c>
      <c r="O5231" s="67">
        <v>0.16800000000000001</v>
      </c>
      <c r="P5231" s="67">
        <v>0.36799999999999999</v>
      </c>
      <c r="Q5231" s="67">
        <v>0.28799999999999998</v>
      </c>
    </row>
    <row r="5232" spans="1:17" ht="14" customHeight="1" x14ac:dyDescent="0.2">
      <c r="A5232" s="46">
        <v>5230</v>
      </c>
      <c r="B5232" s="63">
        <v>-82.253950000000003</v>
      </c>
      <c r="C5232" s="63">
        <v>26.715316666666666</v>
      </c>
      <c r="D5232" s="71" t="s">
        <v>34</v>
      </c>
      <c r="E5232" s="72">
        <v>0</v>
      </c>
      <c r="F5232" s="64">
        <v>40247</v>
      </c>
      <c r="G5232" s="65">
        <v>0.29930555555555555</v>
      </c>
      <c r="H5232" s="66">
        <v>14.518000000000001</v>
      </c>
      <c r="I5232" s="66">
        <v>33.67</v>
      </c>
      <c r="J5232" s="67">
        <v>2.1600673606362477</v>
      </c>
      <c r="K5232" s="67">
        <v>0.73404657686792762</v>
      </c>
      <c r="L5232" s="67">
        <v>0.311</v>
      </c>
      <c r="M5232" s="67">
        <v>0.129</v>
      </c>
      <c r="N5232" s="67">
        <v>0.221</v>
      </c>
      <c r="O5232" s="67">
        <v>5.2999999999999999E-2</v>
      </c>
      <c r="P5232" s="67">
        <v>0.16800000000000001</v>
      </c>
      <c r="Q5232" s="67">
        <v>0</v>
      </c>
    </row>
    <row r="5233" spans="1:17" ht="14" customHeight="1" x14ac:dyDescent="0.2">
      <c r="A5233" s="46">
        <v>5231</v>
      </c>
      <c r="B5233" s="63">
        <v>-82.217083333333335</v>
      </c>
      <c r="C5233" s="63">
        <v>26.183866666666667</v>
      </c>
      <c r="D5233" s="71" t="s">
        <v>39</v>
      </c>
      <c r="E5233" s="72">
        <v>0</v>
      </c>
      <c r="F5233" s="64">
        <v>40247</v>
      </c>
      <c r="G5233" s="65">
        <v>0.45277777777777778</v>
      </c>
      <c r="H5233" s="66">
        <v>14.770666666666669</v>
      </c>
      <c r="I5233" s="66">
        <v>34.803333333333335</v>
      </c>
      <c r="J5233" s="67">
        <v>0.38183221518165589</v>
      </c>
      <c r="K5233" s="67">
        <v>0.12277295974658507</v>
      </c>
      <c r="L5233" s="67">
        <v>0.91200000000000003</v>
      </c>
      <c r="M5233" s="67">
        <v>7.3999999999999996E-2</v>
      </c>
      <c r="N5233" s="67">
        <v>0.315</v>
      </c>
      <c r="O5233" s="67">
        <v>0.20899999999999999</v>
      </c>
      <c r="P5233" s="67">
        <v>0.10600000000000001</v>
      </c>
      <c r="Q5233" s="67">
        <v>0.217</v>
      </c>
    </row>
    <row r="5234" spans="1:17" ht="14" customHeight="1" x14ac:dyDescent="0.2">
      <c r="A5234" s="46">
        <v>5232</v>
      </c>
      <c r="B5234" s="63">
        <v>-82.133349999999993</v>
      </c>
      <c r="C5234" s="63">
        <v>26.258183333333335</v>
      </c>
      <c r="D5234" s="71" t="s">
        <v>33</v>
      </c>
      <c r="E5234" s="72">
        <v>0</v>
      </c>
      <c r="F5234" s="64">
        <v>40247</v>
      </c>
      <c r="G5234" s="65">
        <v>0.48819444444444443</v>
      </c>
      <c r="H5234" s="66">
        <v>14.571000000000002</v>
      </c>
      <c r="I5234" s="66">
        <v>34.412999999999997</v>
      </c>
      <c r="J5234" s="67">
        <v>0.407933204532552</v>
      </c>
      <c r="K5234" s="67">
        <v>0.16753300752530143</v>
      </c>
      <c r="L5234" s="67">
        <v>0.27500000000000002</v>
      </c>
      <c r="M5234" s="67">
        <v>3.1E-2</v>
      </c>
      <c r="N5234" s="67">
        <v>0.19800000000000001</v>
      </c>
      <c r="O5234" s="67">
        <v>0</v>
      </c>
      <c r="P5234" s="67">
        <v>0.19800000000000001</v>
      </c>
      <c r="Q5234" s="67">
        <v>0</v>
      </c>
    </row>
    <row r="5235" spans="1:17" ht="14" customHeight="1" x14ac:dyDescent="0.2">
      <c r="A5235" s="46">
        <v>5233</v>
      </c>
      <c r="B5235" s="63">
        <v>-82.04613333333333</v>
      </c>
      <c r="C5235" s="63">
        <v>26.339866666666666</v>
      </c>
      <c r="D5235" s="71" t="s">
        <v>32</v>
      </c>
      <c r="E5235" s="72">
        <v>0</v>
      </c>
      <c r="F5235" s="64">
        <v>40247</v>
      </c>
      <c r="G5235" s="65">
        <v>0.51666666666666672</v>
      </c>
      <c r="H5235" s="66">
        <v>14.388000000000002</v>
      </c>
      <c r="I5235" s="66">
        <v>32.981999999999999</v>
      </c>
      <c r="J5235" s="67">
        <v>0.995205464927712</v>
      </c>
      <c r="K5235" s="67">
        <v>0.41269145698958987</v>
      </c>
      <c r="L5235" s="67">
        <v>0.45400000000000001</v>
      </c>
      <c r="M5235" s="67">
        <v>6.4000000000000001E-2</v>
      </c>
      <c r="N5235" s="67">
        <v>0.29799999999999999</v>
      </c>
      <c r="O5235" s="67">
        <v>0.186</v>
      </c>
      <c r="P5235" s="67">
        <v>0.11199999999999999</v>
      </c>
      <c r="Q5235" s="67">
        <v>0.53700000000000003</v>
      </c>
    </row>
    <row r="5236" spans="1:17" ht="14" customHeight="1" x14ac:dyDescent="0.2">
      <c r="A5236" s="46">
        <v>5234</v>
      </c>
      <c r="B5236" s="63">
        <v>-81.999966666666666</v>
      </c>
      <c r="C5236" s="63">
        <v>26.383533333333332</v>
      </c>
      <c r="D5236" s="71" t="s">
        <v>31</v>
      </c>
      <c r="E5236" s="72">
        <v>0</v>
      </c>
      <c r="F5236" s="64">
        <v>40247</v>
      </c>
      <c r="G5236" s="65">
        <v>0.53472222222222221</v>
      </c>
      <c r="H5236" s="66">
        <v>14.272</v>
      </c>
      <c r="I5236" s="66">
        <v>33.766999999999996</v>
      </c>
      <c r="J5236" s="67">
        <v>1.3627242343362957</v>
      </c>
      <c r="K5236" s="67">
        <v>0.61579051288788622</v>
      </c>
      <c r="L5236" s="67">
        <v>0.58699999999999997</v>
      </c>
      <c r="M5236" s="67">
        <v>7.1999999999999995E-2</v>
      </c>
      <c r="N5236" s="67">
        <v>0.17899999999999999</v>
      </c>
      <c r="O5236" s="67">
        <v>0</v>
      </c>
      <c r="P5236" s="67">
        <v>0.17899999999999999</v>
      </c>
      <c r="Q5236" s="67">
        <v>1.3759999999999999</v>
      </c>
    </row>
    <row r="5237" spans="1:17" ht="14" customHeight="1" x14ac:dyDescent="0.2">
      <c r="A5237" s="46">
        <v>5235</v>
      </c>
      <c r="B5237" s="63">
        <v>-81.960633333333334</v>
      </c>
      <c r="C5237" s="63">
        <v>26.426716666666668</v>
      </c>
      <c r="D5237" s="71" t="s">
        <v>30</v>
      </c>
      <c r="E5237" s="72">
        <v>0</v>
      </c>
      <c r="F5237" s="64">
        <v>40247</v>
      </c>
      <c r="G5237" s="65">
        <v>0.5541666666666667</v>
      </c>
      <c r="H5237" s="66">
        <v>15.488333333333335</v>
      </c>
      <c r="I5237" s="66">
        <v>32.876333333333335</v>
      </c>
      <c r="J5237" s="67">
        <v>1.248356996051456</v>
      </c>
      <c r="K5237" s="67">
        <v>1.026157978200108</v>
      </c>
      <c r="L5237" s="67">
        <v>3.254</v>
      </c>
      <c r="M5237" s="67">
        <v>0.14799999999999999</v>
      </c>
      <c r="N5237" s="67">
        <v>0.152</v>
      </c>
      <c r="O5237" s="67">
        <v>0.26700000000000002</v>
      </c>
      <c r="P5237" s="67">
        <v>0</v>
      </c>
      <c r="Q5237" s="67">
        <v>0.56799999999999995</v>
      </c>
    </row>
    <row r="5238" spans="1:17" ht="14" customHeight="1" x14ac:dyDescent="0.2">
      <c r="A5238" s="46">
        <v>5236</v>
      </c>
      <c r="B5238" s="63">
        <v>-81.769216666666665</v>
      </c>
      <c r="C5238" s="63">
        <v>25.950416666666666</v>
      </c>
      <c r="D5238" s="71">
        <v>34</v>
      </c>
      <c r="E5238" s="72">
        <v>0</v>
      </c>
      <c r="F5238" s="64">
        <v>40247</v>
      </c>
      <c r="G5238" s="65">
        <v>0.69444444444444453</v>
      </c>
      <c r="H5238" s="66">
        <v>15.266</v>
      </c>
      <c r="I5238" s="66">
        <v>34.111666666666672</v>
      </c>
      <c r="J5238" s="67">
        <v>1.0701405633867358</v>
      </c>
      <c r="K5238" s="67">
        <v>0.51080647025761983</v>
      </c>
      <c r="L5238" s="67">
        <v>0.89200000000000002</v>
      </c>
      <c r="M5238" s="67">
        <v>0.129</v>
      </c>
      <c r="N5238" s="67">
        <v>0.52200000000000002</v>
      </c>
      <c r="O5238" s="67">
        <v>0.20799999999999999</v>
      </c>
      <c r="P5238" s="67">
        <v>0.31400000000000006</v>
      </c>
      <c r="Q5238" s="67">
        <v>1.236</v>
      </c>
    </row>
    <row r="5239" spans="1:17" ht="14" customHeight="1" x14ac:dyDescent="0.2">
      <c r="A5239" s="46">
        <v>5237</v>
      </c>
      <c r="B5239" s="63">
        <v>-81.801349999999999</v>
      </c>
      <c r="C5239" s="63">
        <v>25.909733333333332</v>
      </c>
      <c r="D5239" s="71">
        <v>33</v>
      </c>
      <c r="E5239" s="72">
        <v>0</v>
      </c>
      <c r="F5239" s="64">
        <v>40247</v>
      </c>
      <c r="G5239" s="65">
        <v>0.71805555555555556</v>
      </c>
      <c r="H5239" s="66">
        <v>15.773</v>
      </c>
      <c r="I5239" s="66">
        <v>34.131999999999998</v>
      </c>
      <c r="J5239" s="67">
        <v>0.75440278898073576</v>
      </c>
      <c r="K5239" s="67">
        <v>0.44352169133671437</v>
      </c>
      <c r="L5239" s="67">
        <v>0.48499999999999999</v>
      </c>
      <c r="M5239" s="67">
        <v>7.0999999999999994E-2</v>
      </c>
      <c r="N5239" s="67">
        <v>0.111</v>
      </c>
      <c r="O5239" s="67">
        <v>0</v>
      </c>
      <c r="P5239" s="67">
        <v>0.111</v>
      </c>
      <c r="Q5239" s="67">
        <v>1.68</v>
      </c>
    </row>
    <row r="5240" spans="1:17" ht="14" customHeight="1" x14ac:dyDescent="0.2">
      <c r="A5240" s="46">
        <v>5238</v>
      </c>
      <c r="B5240" s="63">
        <v>-81.836150000000004</v>
      </c>
      <c r="C5240" s="63">
        <v>25.873666666666665</v>
      </c>
      <c r="D5240" s="71">
        <v>32</v>
      </c>
      <c r="E5240" s="72">
        <v>0</v>
      </c>
      <c r="F5240" s="64">
        <v>40247</v>
      </c>
      <c r="G5240" s="65">
        <v>0.73124999999999996</v>
      </c>
      <c r="H5240" s="66">
        <v>15.952999999999999</v>
      </c>
      <c r="I5240" s="66">
        <v>34.511999999999993</v>
      </c>
      <c r="J5240" s="67">
        <v>0.55275159706010391</v>
      </c>
      <c r="K5240" s="67">
        <v>0.30168332959222416</v>
      </c>
      <c r="L5240" s="67">
        <v>0.373</v>
      </c>
      <c r="M5240" s="67">
        <v>5.8999999999999997E-2</v>
      </c>
      <c r="N5240" s="67">
        <v>0.14799999999999999</v>
      </c>
      <c r="O5240" s="67">
        <v>8.9999999999999993E-3</v>
      </c>
      <c r="P5240" s="67">
        <v>0.13899999999999998</v>
      </c>
      <c r="Q5240" s="67">
        <v>2.2959999999999998</v>
      </c>
    </row>
    <row r="5241" spans="1:17" ht="14" customHeight="1" x14ac:dyDescent="0.2">
      <c r="A5241" s="46">
        <v>5239</v>
      </c>
      <c r="B5241" s="63">
        <v>-81.945116666666664</v>
      </c>
      <c r="C5241" s="63">
        <v>25.741666666666667</v>
      </c>
      <c r="D5241" s="71">
        <v>31</v>
      </c>
      <c r="E5241" s="72">
        <v>0</v>
      </c>
      <c r="F5241" s="64">
        <v>40247</v>
      </c>
      <c r="G5241" s="65">
        <v>0.77708333333333324</v>
      </c>
      <c r="H5241" s="66">
        <v>16.271000000000001</v>
      </c>
      <c r="I5241" s="66">
        <v>35.132000000000005</v>
      </c>
      <c r="J5241" s="67">
        <v>0.35909909542442398</v>
      </c>
      <c r="K5241" s="67">
        <v>0.10709193832302702</v>
      </c>
      <c r="L5241" s="67">
        <v>0.46100000000000002</v>
      </c>
      <c r="M5241" s="67">
        <v>3.9E-2</v>
      </c>
      <c r="N5241" s="67">
        <v>0.26</v>
      </c>
      <c r="O5241" s="67">
        <v>2.9000000000000001E-2</v>
      </c>
      <c r="P5241" s="67">
        <v>0.23100000000000001</v>
      </c>
      <c r="Q5241" s="67">
        <v>0.41</v>
      </c>
    </row>
    <row r="5242" spans="1:17" ht="14" customHeight="1" x14ac:dyDescent="0.2">
      <c r="A5242" s="46">
        <v>5240</v>
      </c>
      <c r="B5242" s="63">
        <v>-81.724816666666669</v>
      </c>
      <c r="C5242" s="63">
        <v>25.657866666666667</v>
      </c>
      <c r="D5242" s="71">
        <v>42</v>
      </c>
      <c r="E5242" s="72">
        <v>0</v>
      </c>
      <c r="F5242" s="64">
        <v>40247</v>
      </c>
      <c r="G5242" s="65">
        <v>0.8569444444444444</v>
      </c>
      <c r="H5242" s="66">
        <v>16.385666666666669</v>
      </c>
      <c r="I5242" s="66">
        <v>34.612333333333332</v>
      </c>
      <c r="J5242" s="67">
        <v>0.96363168748711181</v>
      </c>
      <c r="K5242" s="67">
        <v>0.37713372557055735</v>
      </c>
      <c r="L5242" s="67">
        <v>0.55500000000000005</v>
      </c>
      <c r="M5242" s="67">
        <v>0.108</v>
      </c>
      <c r="N5242" s="67">
        <v>0.215</v>
      </c>
      <c r="O5242" s="67">
        <v>0</v>
      </c>
      <c r="P5242" s="67">
        <v>0.215</v>
      </c>
      <c r="Q5242" s="67">
        <v>0.58799999999999997</v>
      </c>
    </row>
    <row r="5243" spans="1:17" ht="14" customHeight="1" x14ac:dyDescent="0.2">
      <c r="A5243" s="46">
        <v>5241</v>
      </c>
      <c r="B5243" s="63">
        <v>-81.575000000000003</v>
      </c>
      <c r="C5243" s="63">
        <v>25.733283333333333</v>
      </c>
      <c r="D5243" s="71">
        <v>41</v>
      </c>
      <c r="E5243" s="72">
        <v>0</v>
      </c>
      <c r="F5243" s="64">
        <v>40247</v>
      </c>
      <c r="G5243" s="65">
        <v>0.91180555555555554</v>
      </c>
      <c r="H5243" s="66">
        <v>16.425000000000001</v>
      </c>
      <c r="I5243" s="66">
        <v>34.255999999999993</v>
      </c>
      <c r="J5243" s="67">
        <v>1.9410155091483521</v>
      </c>
      <c r="K5243" s="67">
        <v>1.0192353963434622</v>
      </c>
      <c r="L5243" s="67">
        <v>0.495</v>
      </c>
      <c r="M5243" s="67">
        <v>9.0999999999999998E-2</v>
      </c>
      <c r="N5243" s="67">
        <v>0.17</v>
      </c>
      <c r="O5243" s="67">
        <v>2.8000000000000001E-2</v>
      </c>
      <c r="P5243" s="67">
        <v>0.14200000000000002</v>
      </c>
      <c r="Q5243" s="67">
        <v>3.359</v>
      </c>
    </row>
    <row r="5244" spans="1:17" ht="14" customHeight="1" x14ac:dyDescent="0.2">
      <c r="A5244" s="46">
        <v>5242</v>
      </c>
      <c r="B5244" s="63">
        <v>-81.523750000000007</v>
      </c>
      <c r="C5244" s="63">
        <v>25.759499999999999</v>
      </c>
      <c r="D5244" s="71">
        <v>40</v>
      </c>
      <c r="E5244" s="72">
        <v>0</v>
      </c>
      <c r="F5244" s="64">
        <v>40247</v>
      </c>
      <c r="G5244" s="65">
        <v>0.92569444444444438</v>
      </c>
      <c r="H5244" s="66">
        <v>16.877000000000002</v>
      </c>
      <c r="I5244" s="66">
        <v>34.445999999999998</v>
      </c>
      <c r="J5244" s="67">
        <v>1.3656711202307519</v>
      </c>
      <c r="K5244" s="67">
        <v>0.853025247580117</v>
      </c>
      <c r="L5244" s="67">
        <v>0.56100000000000005</v>
      </c>
      <c r="M5244" s="67">
        <v>8.6999999999999994E-2</v>
      </c>
      <c r="N5244" s="67">
        <v>0.16</v>
      </c>
      <c r="O5244" s="67">
        <v>4.2999999999999997E-2</v>
      </c>
      <c r="P5244" s="67">
        <v>0.11700000000000001</v>
      </c>
      <c r="Q5244" s="67">
        <v>4.0380000000000003</v>
      </c>
    </row>
    <row r="5245" spans="1:17" ht="14" customHeight="1" x14ac:dyDescent="0.2">
      <c r="A5245" s="46">
        <v>5243</v>
      </c>
      <c r="B5245" s="63">
        <v>-81.482916666666668</v>
      </c>
      <c r="C5245" s="63">
        <v>25.783316666666668</v>
      </c>
      <c r="D5245" s="71">
        <v>39</v>
      </c>
      <c r="E5245" s="72">
        <v>0</v>
      </c>
      <c r="F5245" s="64">
        <v>40247</v>
      </c>
      <c r="G5245" s="65">
        <v>0.9458333333333333</v>
      </c>
      <c r="H5245" s="66">
        <v>17.516333333333332</v>
      </c>
      <c r="I5245" s="66">
        <v>34.542666666666669</v>
      </c>
      <c r="J5245" s="67">
        <v>1.4268540845156479</v>
      </c>
      <c r="K5245" s="67">
        <v>1.49610153827637</v>
      </c>
      <c r="L5245" s="67">
        <v>0.66</v>
      </c>
      <c r="M5245" s="67">
        <v>8.5999999999999993E-2</v>
      </c>
      <c r="N5245" s="67">
        <v>0.111</v>
      </c>
      <c r="O5245" s="67">
        <v>4.4999999999999998E-2</v>
      </c>
      <c r="P5245" s="67">
        <v>6.6000000000000003E-2</v>
      </c>
      <c r="Q5245" s="67">
        <v>7.835</v>
      </c>
    </row>
    <row r="5246" spans="1:17" ht="14" customHeight="1" x14ac:dyDescent="0.2">
      <c r="A5246" s="46">
        <v>5244</v>
      </c>
      <c r="B5246" s="63">
        <v>-81.472366666666673</v>
      </c>
      <c r="C5246" s="63">
        <v>25.584199999999999</v>
      </c>
      <c r="D5246" s="71">
        <v>45</v>
      </c>
      <c r="E5246" s="72">
        <v>0</v>
      </c>
      <c r="F5246" s="64">
        <v>40248</v>
      </c>
      <c r="G5246" s="65">
        <v>1.7361111111111112E-2</v>
      </c>
      <c r="H5246" s="66">
        <v>16.661000000000001</v>
      </c>
      <c r="I5246" s="66">
        <v>34.750500000000002</v>
      </c>
      <c r="J5246" s="67">
        <v>1.3168370111226237</v>
      </c>
      <c r="K5246" s="67">
        <v>0.38793036108505485</v>
      </c>
      <c r="L5246" s="67">
        <v>0.45300000000000001</v>
      </c>
      <c r="M5246" s="67">
        <v>3.2000000000000001E-2</v>
      </c>
      <c r="N5246" s="67">
        <v>0.16400000000000001</v>
      </c>
      <c r="O5246" s="67">
        <v>8.9999999999999993E-3</v>
      </c>
      <c r="P5246" s="67">
        <v>0.155</v>
      </c>
      <c r="Q5246" s="67">
        <v>0</v>
      </c>
    </row>
    <row r="5247" spans="1:17" ht="14" customHeight="1" x14ac:dyDescent="0.2">
      <c r="A5247" s="46">
        <v>5245</v>
      </c>
      <c r="B5247" s="63">
        <v>-81.40743333333333</v>
      </c>
      <c r="C5247" s="63">
        <v>25.583183333333334</v>
      </c>
      <c r="D5247" s="74">
        <v>46</v>
      </c>
      <c r="E5247" s="75">
        <v>0</v>
      </c>
      <c r="F5247" s="64">
        <v>40248</v>
      </c>
      <c r="G5247" s="65">
        <v>4.027777777777778E-2</v>
      </c>
      <c r="H5247" s="66">
        <v>16.612000000000002</v>
      </c>
      <c r="I5247" s="66">
        <v>34.674999999999997</v>
      </c>
      <c r="J5247" s="67">
        <v>1.151811401033088</v>
      </c>
      <c r="K5247" s="67">
        <v>0.47911131142899471</v>
      </c>
      <c r="L5247" s="67">
        <v>0.437</v>
      </c>
      <c r="M5247" s="67">
        <v>4.1000000000000002E-2</v>
      </c>
      <c r="N5247" s="67">
        <v>0.20799999999999999</v>
      </c>
      <c r="O5247" s="66">
        <v>2.4E-2</v>
      </c>
      <c r="P5247" s="67">
        <v>0.184</v>
      </c>
      <c r="Q5247" s="67">
        <v>0</v>
      </c>
    </row>
    <row r="5248" spans="1:17" ht="14" customHeight="1" x14ac:dyDescent="0.2">
      <c r="A5248" s="46">
        <v>5246</v>
      </c>
      <c r="B5248" s="63">
        <v>-81.36748333333334</v>
      </c>
      <c r="C5248" s="63">
        <v>25.583666666666666</v>
      </c>
      <c r="D5248" s="71">
        <v>47</v>
      </c>
      <c r="E5248" s="72">
        <v>0</v>
      </c>
      <c r="F5248" s="64">
        <v>40248</v>
      </c>
      <c r="G5248" s="65">
        <v>4.9305555555555554E-2</v>
      </c>
      <c r="H5248" s="66">
        <v>16.824000000000002</v>
      </c>
      <c r="I5248" s="66">
        <v>34.616</v>
      </c>
      <c r="J5248" s="67">
        <v>0.96531562228394385</v>
      </c>
      <c r="K5248" s="67">
        <v>0.63987334511527938</v>
      </c>
      <c r="L5248" s="67">
        <v>0.38900000000000001</v>
      </c>
      <c r="M5248" s="67">
        <v>6.0999999999999999E-2</v>
      </c>
      <c r="N5248" s="67">
        <v>0.245</v>
      </c>
      <c r="O5248" s="67">
        <v>0</v>
      </c>
      <c r="P5248" s="67">
        <v>0.245</v>
      </c>
      <c r="Q5248" s="67">
        <v>1.8460000000000001</v>
      </c>
    </row>
    <row r="5249" spans="1:17" ht="14" customHeight="1" x14ac:dyDescent="0.2">
      <c r="A5249" s="46">
        <v>5247</v>
      </c>
      <c r="B5249" s="63">
        <v>-81.329633333333334</v>
      </c>
      <c r="C5249" s="63">
        <v>25.583549999999999</v>
      </c>
      <c r="D5249" s="71">
        <v>48</v>
      </c>
      <c r="E5249" s="72">
        <v>0</v>
      </c>
      <c r="F5249" s="64">
        <v>40248</v>
      </c>
      <c r="G5249" s="65">
        <v>5.8333333333333327E-2</v>
      </c>
      <c r="H5249" s="66">
        <v>16.95</v>
      </c>
      <c r="I5249" s="66">
        <v>34.590999999999994</v>
      </c>
      <c r="J5249" s="67">
        <v>1.2977524167585281</v>
      </c>
      <c r="K5249" s="67">
        <v>0.93548911130526125</v>
      </c>
      <c r="L5249" s="67">
        <v>0.371</v>
      </c>
      <c r="M5249" s="67">
        <v>6.3E-2</v>
      </c>
      <c r="N5249" s="67">
        <v>0.253</v>
      </c>
      <c r="O5249" s="67">
        <v>4.4999999999999998E-2</v>
      </c>
      <c r="P5249" s="67">
        <v>0.20800000000000002</v>
      </c>
      <c r="Q5249" s="67">
        <v>5.8319999999999999</v>
      </c>
    </row>
    <row r="5250" spans="1:17" ht="14" customHeight="1" x14ac:dyDescent="0.2">
      <c r="A5250" s="46">
        <v>5248</v>
      </c>
      <c r="B5250" s="63">
        <v>-81.292633333333328</v>
      </c>
      <c r="C5250" s="63">
        <v>25.583400000000001</v>
      </c>
      <c r="D5250" s="71">
        <v>49</v>
      </c>
      <c r="E5250" s="72">
        <v>0</v>
      </c>
      <c r="F5250" s="64">
        <v>40248</v>
      </c>
      <c r="G5250" s="65">
        <v>7.2222222222222229E-2</v>
      </c>
      <c r="H5250" s="66">
        <v>17.504999999999999</v>
      </c>
      <c r="I5250" s="66">
        <v>34.445</v>
      </c>
      <c r="J5250" s="67">
        <v>1.130762216072688</v>
      </c>
      <c r="K5250" s="67">
        <v>0.56095180719006188</v>
      </c>
      <c r="L5250" s="67">
        <v>0.48899999999999999</v>
      </c>
      <c r="M5250" s="67">
        <v>7.2999999999999995E-2</v>
      </c>
      <c r="N5250" s="67">
        <v>0.26100000000000001</v>
      </c>
      <c r="O5250" s="67">
        <v>4.5999999999999999E-2</v>
      </c>
      <c r="P5250" s="67">
        <v>0.215</v>
      </c>
      <c r="Q5250" s="67">
        <v>9.5909999999999993</v>
      </c>
    </row>
    <row r="5251" spans="1:17" ht="14" customHeight="1" x14ac:dyDescent="0.2">
      <c r="A5251" s="46">
        <v>5249</v>
      </c>
      <c r="B5251" s="63">
        <v>-81.351733333333328</v>
      </c>
      <c r="C5251" s="63">
        <v>25.452683333333333</v>
      </c>
      <c r="D5251" s="71">
        <v>50</v>
      </c>
      <c r="E5251" s="72">
        <v>0</v>
      </c>
      <c r="F5251" s="64">
        <v>40248</v>
      </c>
      <c r="G5251" s="65">
        <v>0.12638888888888888</v>
      </c>
      <c r="H5251" s="66">
        <v>16.977</v>
      </c>
      <c r="I5251" s="66">
        <v>34.478000000000002</v>
      </c>
      <c r="J5251" s="67">
        <v>1.0958205690384237</v>
      </c>
      <c r="K5251" s="67">
        <v>0.60335251076428542</v>
      </c>
      <c r="L5251" s="67">
        <v>0.87</v>
      </c>
      <c r="M5251" s="67">
        <v>8.9999999999999993E-3</v>
      </c>
      <c r="N5251" s="67">
        <v>0.182</v>
      </c>
      <c r="O5251" s="67">
        <v>0</v>
      </c>
      <c r="P5251" s="67">
        <v>0.182</v>
      </c>
      <c r="Q5251" s="67">
        <v>0.98099999999999998</v>
      </c>
    </row>
    <row r="5252" spans="1:17" ht="14" customHeight="1" x14ac:dyDescent="0.2">
      <c r="A5252" s="46">
        <v>5250</v>
      </c>
      <c r="B5252" s="63">
        <v>-81.309733333333327</v>
      </c>
      <c r="C5252" s="63">
        <v>25.453250000000001</v>
      </c>
      <c r="D5252" s="71">
        <v>51</v>
      </c>
      <c r="E5252" s="72">
        <v>0</v>
      </c>
      <c r="F5252" s="64">
        <v>40248</v>
      </c>
      <c r="G5252" s="65">
        <v>0.14583333333333334</v>
      </c>
      <c r="H5252" s="66">
        <v>16.969000000000001</v>
      </c>
      <c r="I5252" s="66">
        <v>34.656999999999996</v>
      </c>
      <c r="J5252" s="67">
        <v>1.1484435314394237</v>
      </c>
      <c r="K5252" s="67">
        <v>0.69468933958449863</v>
      </c>
      <c r="L5252" s="67">
        <v>0.63200000000000001</v>
      </c>
      <c r="M5252" s="67">
        <v>2.5999999999999999E-2</v>
      </c>
      <c r="N5252" s="67">
        <v>0.22700000000000001</v>
      </c>
      <c r="O5252" s="67">
        <v>0</v>
      </c>
      <c r="P5252" s="67">
        <v>0.22700000000000001</v>
      </c>
      <c r="Q5252" s="67">
        <v>3.3069999999999999</v>
      </c>
    </row>
    <row r="5253" spans="1:17" ht="14" customHeight="1" x14ac:dyDescent="0.2">
      <c r="A5253" s="46">
        <v>5251</v>
      </c>
      <c r="B5253" s="63">
        <v>-81.260233333333332</v>
      </c>
      <c r="C5253" s="63">
        <v>25.453099999999999</v>
      </c>
      <c r="D5253" s="71">
        <v>52</v>
      </c>
      <c r="E5253" s="72">
        <v>0</v>
      </c>
      <c r="F5253" s="64">
        <v>40248</v>
      </c>
      <c r="G5253" s="65">
        <v>0.15902777777777777</v>
      </c>
      <c r="H5253" s="66">
        <v>17.321000000000002</v>
      </c>
      <c r="I5253" s="66">
        <v>34.610999999999997</v>
      </c>
      <c r="J5253" s="67">
        <v>0.95016020911245591</v>
      </c>
      <c r="K5253" s="67">
        <v>0.64122950368784259</v>
      </c>
      <c r="L5253" s="67">
        <v>0.59899999999999998</v>
      </c>
      <c r="M5253" s="67">
        <v>4.7E-2</v>
      </c>
      <c r="N5253" s="67">
        <v>0.25900000000000001</v>
      </c>
      <c r="O5253" s="67">
        <v>5.8000000000000003E-2</v>
      </c>
      <c r="P5253" s="67">
        <v>0.20100000000000001</v>
      </c>
      <c r="Q5253" s="67">
        <v>8.0030000000000001</v>
      </c>
    </row>
    <row r="5254" spans="1:17" ht="14" customHeight="1" x14ac:dyDescent="0.2">
      <c r="A5254" s="46">
        <v>5252</v>
      </c>
      <c r="B5254" s="63">
        <v>-81.225949999999997</v>
      </c>
      <c r="C5254" s="63">
        <v>25.453166666666668</v>
      </c>
      <c r="D5254" s="71">
        <v>53</v>
      </c>
      <c r="E5254" s="72">
        <v>0</v>
      </c>
      <c r="F5254" s="64">
        <v>40248</v>
      </c>
      <c r="G5254" s="65">
        <v>0.17013888888888887</v>
      </c>
      <c r="H5254" s="66">
        <v>18.068000000000001</v>
      </c>
      <c r="I5254" s="66">
        <v>34.637999999999998</v>
      </c>
      <c r="J5254" s="67">
        <v>0.93795168183542388</v>
      </c>
      <c r="K5254" s="67">
        <v>0.29875989248981416</v>
      </c>
      <c r="L5254" s="67">
        <v>0.39800000000000002</v>
      </c>
      <c r="M5254" s="67">
        <v>1.9E-2</v>
      </c>
      <c r="N5254" s="67">
        <v>0.246</v>
      </c>
      <c r="O5254" s="67">
        <v>0</v>
      </c>
      <c r="P5254" s="67">
        <v>0.246</v>
      </c>
      <c r="Q5254" s="67">
        <v>12.654999999999999</v>
      </c>
    </row>
    <row r="5255" spans="1:17" ht="14" customHeight="1" x14ac:dyDescent="0.2">
      <c r="A5255" s="46">
        <v>5253</v>
      </c>
      <c r="B5255" s="63">
        <v>-81.153866666666673</v>
      </c>
      <c r="C5255" s="63">
        <v>25.344966666666668</v>
      </c>
      <c r="D5255" s="71">
        <v>54</v>
      </c>
      <c r="E5255" s="72">
        <v>0</v>
      </c>
      <c r="F5255" s="64">
        <v>40248</v>
      </c>
      <c r="G5255" s="65">
        <v>0.24513888888888888</v>
      </c>
      <c r="H5255" s="66">
        <v>17.958666666666669</v>
      </c>
      <c r="I5255" s="66">
        <v>34.463333333333331</v>
      </c>
      <c r="J5255" s="67">
        <v>1.4848095071066156</v>
      </c>
      <c r="K5255" s="67">
        <v>0.5138446927754563</v>
      </c>
      <c r="L5255" s="67">
        <v>0.70599999999999996</v>
      </c>
      <c r="M5255" s="67">
        <v>0.128</v>
      </c>
      <c r="N5255" s="67">
        <v>0.87</v>
      </c>
      <c r="O5255" s="67">
        <v>0.27300000000000002</v>
      </c>
      <c r="P5255" s="67">
        <v>0.59699999999999998</v>
      </c>
      <c r="Q5255" s="67">
        <v>10.144</v>
      </c>
    </row>
    <row r="5256" spans="1:17" ht="14" customHeight="1" x14ac:dyDescent="0.2">
      <c r="A5256" s="46">
        <v>5254</v>
      </c>
      <c r="B5256" s="63">
        <v>-81.19786666666667</v>
      </c>
      <c r="C5256" s="63">
        <v>25.348716666666668</v>
      </c>
      <c r="D5256" s="71">
        <v>55</v>
      </c>
      <c r="E5256" s="72">
        <v>0</v>
      </c>
      <c r="F5256" s="64">
        <v>40248</v>
      </c>
      <c r="G5256" s="65">
        <v>0.27708333333333335</v>
      </c>
      <c r="H5256" s="66">
        <v>17.884</v>
      </c>
      <c r="I5256" s="66">
        <v>34.244</v>
      </c>
      <c r="J5256" s="67">
        <v>0.77418902284351176</v>
      </c>
      <c r="K5256" s="67">
        <v>0.38979675021712384</v>
      </c>
      <c r="L5256" s="67">
        <v>0.69399999999999995</v>
      </c>
      <c r="M5256" s="67">
        <v>3.7999999999999999E-2</v>
      </c>
      <c r="N5256" s="67">
        <v>0.66300000000000003</v>
      </c>
      <c r="O5256" s="67">
        <v>0.22500000000000001</v>
      </c>
      <c r="P5256" s="67">
        <v>0.43800000000000006</v>
      </c>
      <c r="Q5256" s="67">
        <v>10.866</v>
      </c>
    </row>
    <row r="5257" spans="1:17" ht="14" customHeight="1" x14ac:dyDescent="0.2">
      <c r="A5257" s="46">
        <v>5255</v>
      </c>
      <c r="B5257" s="63">
        <v>-81.227466666666672</v>
      </c>
      <c r="C5257" s="63">
        <v>25.350166666666667</v>
      </c>
      <c r="D5257" s="71">
        <v>56</v>
      </c>
      <c r="E5257" s="72">
        <v>0</v>
      </c>
      <c r="F5257" s="64">
        <v>40248</v>
      </c>
      <c r="G5257" s="65">
        <v>0.2902777777777778</v>
      </c>
      <c r="H5257" s="66">
        <v>17.530333333333335</v>
      </c>
      <c r="I5257" s="66">
        <v>34.752999999999993</v>
      </c>
      <c r="J5257" s="67">
        <v>0.89753724671145596</v>
      </c>
      <c r="K5257" s="67">
        <v>0.48350707166199258</v>
      </c>
      <c r="L5257" s="67">
        <v>0.73799999999999999</v>
      </c>
      <c r="M5257" s="67">
        <v>6.3E-2</v>
      </c>
      <c r="N5257" s="67">
        <v>0.72399999999999998</v>
      </c>
      <c r="O5257" s="67">
        <v>0.26900000000000002</v>
      </c>
      <c r="P5257" s="67">
        <v>0.45500000000000002</v>
      </c>
      <c r="Q5257" s="67">
        <v>7.2229999999999999</v>
      </c>
    </row>
    <row r="5258" spans="1:17" ht="14" customHeight="1" x14ac:dyDescent="0.2">
      <c r="A5258" s="46">
        <v>5256</v>
      </c>
      <c r="B5258" s="63">
        <v>-81.26318333333333</v>
      </c>
      <c r="C5258" s="63">
        <v>25.351199999999999</v>
      </c>
      <c r="D5258" s="71">
        <v>57</v>
      </c>
      <c r="E5258" s="72">
        <v>0</v>
      </c>
      <c r="F5258" s="64">
        <v>40248</v>
      </c>
      <c r="G5258" s="65">
        <v>0.30208333333333331</v>
      </c>
      <c r="H5258" s="66">
        <v>17.241</v>
      </c>
      <c r="I5258" s="66">
        <v>34.715000000000003</v>
      </c>
      <c r="J5258" s="67">
        <v>0.80744673508094378</v>
      </c>
      <c r="K5258" s="67">
        <v>0.52324895164778018</v>
      </c>
      <c r="L5258" s="67">
        <v>0.82099999999999995</v>
      </c>
      <c r="M5258" s="67">
        <v>7.6999999999999999E-2</v>
      </c>
      <c r="N5258" s="67">
        <v>0.36499999999999999</v>
      </c>
      <c r="O5258" s="67">
        <v>9.1999999999999998E-2</v>
      </c>
      <c r="P5258" s="67">
        <v>0.27300000000000002</v>
      </c>
      <c r="Q5258" s="67">
        <v>4.7060000000000004</v>
      </c>
    </row>
    <row r="5259" spans="1:17" ht="14" customHeight="1" x14ac:dyDescent="0.2">
      <c r="A5259" s="46">
        <v>5257</v>
      </c>
      <c r="B5259" s="63">
        <v>-81.652649999999994</v>
      </c>
      <c r="C5259" s="63">
        <v>25.167649999999998</v>
      </c>
      <c r="D5259" s="71">
        <v>58</v>
      </c>
      <c r="E5259" s="72">
        <v>0</v>
      </c>
      <c r="F5259" s="64">
        <v>40248</v>
      </c>
      <c r="G5259" s="65">
        <v>0.41249999999999998</v>
      </c>
      <c r="H5259" s="66">
        <v>16.988</v>
      </c>
      <c r="I5259" s="66">
        <v>35.591333333333331</v>
      </c>
      <c r="J5259" s="67">
        <v>0.77966181093321585</v>
      </c>
      <c r="K5259" s="67">
        <v>0.34255324550364818</v>
      </c>
      <c r="L5259" s="67">
        <v>0.61799999999999999</v>
      </c>
      <c r="M5259" s="67">
        <v>7.8E-2</v>
      </c>
      <c r="N5259" s="67">
        <v>0.24399999999999999</v>
      </c>
      <c r="O5259" s="67">
        <v>5.8000000000000003E-2</v>
      </c>
      <c r="P5259" s="67">
        <v>0.186</v>
      </c>
      <c r="Q5259" s="67">
        <v>0</v>
      </c>
    </row>
    <row r="5260" spans="1:17" ht="14" customHeight="1" x14ac:dyDescent="0.2">
      <c r="A5260" s="46">
        <v>5258</v>
      </c>
      <c r="B5260" s="63">
        <v>-81.491683333333327</v>
      </c>
      <c r="C5260" s="63">
        <v>25.166733333333333</v>
      </c>
      <c r="D5260" s="71">
        <v>59</v>
      </c>
      <c r="E5260" s="72">
        <v>0</v>
      </c>
      <c r="F5260" s="64">
        <v>40248</v>
      </c>
      <c r="G5260" s="65">
        <v>0.48333333333333334</v>
      </c>
      <c r="H5260" s="66">
        <v>17.029</v>
      </c>
      <c r="I5260" s="66">
        <v>34.450000000000003</v>
      </c>
      <c r="J5260" s="67">
        <v>2.0106181474174076</v>
      </c>
      <c r="K5260" s="67">
        <v>0.91258611059260897</v>
      </c>
      <c r="L5260" s="67">
        <v>0.621</v>
      </c>
      <c r="M5260" s="67">
        <v>0.10299999999999999</v>
      </c>
      <c r="N5260" s="67">
        <v>0.26200000000000001</v>
      </c>
      <c r="O5260" s="67">
        <v>0.129</v>
      </c>
      <c r="P5260" s="67">
        <v>0.13300000000000001</v>
      </c>
      <c r="Q5260" s="67">
        <v>0</v>
      </c>
    </row>
    <row r="5261" spans="1:17" ht="14" customHeight="1" x14ac:dyDescent="0.2">
      <c r="A5261" s="46">
        <v>5259</v>
      </c>
      <c r="B5261" s="63">
        <v>-81.337199999999996</v>
      </c>
      <c r="C5261" s="63">
        <v>25.166666666666668</v>
      </c>
      <c r="D5261" s="71">
        <v>60</v>
      </c>
      <c r="E5261" s="72">
        <v>0</v>
      </c>
      <c r="F5261" s="64">
        <v>40248</v>
      </c>
      <c r="G5261" s="65">
        <v>0.53125</v>
      </c>
      <c r="H5261" s="66">
        <v>17.307000000000002</v>
      </c>
      <c r="I5261" s="66">
        <v>35.045000000000002</v>
      </c>
      <c r="J5261" s="67">
        <v>1.2494796192493438</v>
      </c>
      <c r="K5261" s="67">
        <v>0.8021338820664381</v>
      </c>
      <c r="L5261" s="67">
        <v>1.117</v>
      </c>
      <c r="M5261" s="67">
        <v>0.126</v>
      </c>
      <c r="N5261" s="67">
        <v>0.55100000000000005</v>
      </c>
      <c r="O5261" s="67">
        <v>0.19800000000000001</v>
      </c>
      <c r="P5261" s="67">
        <v>0.35300000000000004</v>
      </c>
      <c r="Q5261" s="67">
        <v>4.4589999999999996</v>
      </c>
    </row>
    <row r="5262" spans="1:17" ht="14" customHeight="1" x14ac:dyDescent="0.2">
      <c r="A5262" s="46">
        <v>5260</v>
      </c>
      <c r="B5262" s="63">
        <v>-81.274000000000001</v>
      </c>
      <c r="C5262" s="63">
        <v>25.166899999999998</v>
      </c>
      <c r="D5262" s="71">
        <v>61</v>
      </c>
      <c r="E5262" s="72">
        <v>0</v>
      </c>
      <c r="F5262" s="64">
        <v>40248</v>
      </c>
      <c r="G5262" s="65">
        <v>0.55277777777777781</v>
      </c>
      <c r="H5262" s="66">
        <v>17.347000000000001</v>
      </c>
      <c r="I5262" s="66">
        <v>34.976999999999997</v>
      </c>
      <c r="J5262" s="67">
        <v>1.6788829924415041</v>
      </c>
      <c r="K5262" s="67">
        <v>0.77999499595605126</v>
      </c>
      <c r="L5262" s="67">
        <v>0.60699999999999998</v>
      </c>
      <c r="M5262" s="67">
        <v>4.7E-2</v>
      </c>
      <c r="N5262" s="67">
        <v>0.71399999999999997</v>
      </c>
      <c r="O5262" s="67">
        <v>0.21299999999999999</v>
      </c>
      <c r="P5262" s="67">
        <v>0.501</v>
      </c>
      <c r="Q5262" s="67">
        <v>1.6859999999999999</v>
      </c>
    </row>
    <row r="5263" spans="1:17" ht="14" customHeight="1" x14ac:dyDescent="0.2">
      <c r="A5263" s="46">
        <v>5261</v>
      </c>
      <c r="B5263" s="63">
        <v>-81.236133333333328</v>
      </c>
      <c r="C5263" s="63">
        <v>25.166149999999998</v>
      </c>
      <c r="D5263" s="71">
        <v>62</v>
      </c>
      <c r="E5263" s="72">
        <v>0</v>
      </c>
      <c r="F5263" s="64">
        <v>40248</v>
      </c>
      <c r="G5263" s="65">
        <v>0.56319444444444444</v>
      </c>
      <c r="H5263" s="66">
        <v>17.686</v>
      </c>
      <c r="I5263" s="66">
        <v>34.916999999999994</v>
      </c>
      <c r="J5263" s="66">
        <v>1.7816030150482556</v>
      </c>
      <c r="K5263" s="66">
        <v>0.75559506701887136</v>
      </c>
      <c r="L5263" s="66">
        <v>0.56799999999999995</v>
      </c>
      <c r="M5263" s="66">
        <v>6.2E-2</v>
      </c>
      <c r="N5263" s="66">
        <v>0.55500000000000005</v>
      </c>
      <c r="O5263" s="66">
        <v>0.11700000000000001</v>
      </c>
      <c r="P5263" s="66">
        <v>0.43800000000000006</v>
      </c>
      <c r="Q5263" s="66">
        <v>1.1040000000000001</v>
      </c>
    </row>
    <row r="5264" spans="1:17" ht="14" customHeight="1" x14ac:dyDescent="0.2">
      <c r="A5264" s="46">
        <v>5262</v>
      </c>
      <c r="B5264" s="63">
        <v>-81.196033333333332</v>
      </c>
      <c r="C5264" s="63">
        <v>25.167750000000002</v>
      </c>
      <c r="D5264" s="71">
        <v>63</v>
      </c>
      <c r="E5264" s="72">
        <v>0</v>
      </c>
      <c r="F5264" s="64">
        <v>40248</v>
      </c>
      <c r="G5264" s="65">
        <v>0.57361111111111118</v>
      </c>
      <c r="H5264" s="66">
        <v>17.981999999999999</v>
      </c>
      <c r="I5264" s="66">
        <v>34.555</v>
      </c>
      <c r="J5264" s="67">
        <v>2.5482143313060241</v>
      </c>
      <c r="K5264" s="67">
        <v>1.1361866466068302</v>
      </c>
      <c r="L5264" s="67">
        <v>0.96799999999999997</v>
      </c>
      <c r="M5264" s="67">
        <v>7.5999999999999998E-2</v>
      </c>
      <c r="N5264" s="67">
        <v>0.439</v>
      </c>
      <c r="O5264" s="67">
        <v>0.22600000000000001</v>
      </c>
      <c r="P5264" s="67">
        <v>0.21299999999999999</v>
      </c>
      <c r="Q5264" s="67">
        <v>2.8159999999999998</v>
      </c>
    </row>
    <row r="5265" spans="1:47" ht="14" customHeight="1" x14ac:dyDescent="0.2">
      <c r="A5265" s="46">
        <v>5263</v>
      </c>
      <c r="B5265" s="63">
        <v>-81.157166666666669</v>
      </c>
      <c r="C5265" s="63">
        <v>25.165900000000001</v>
      </c>
      <c r="D5265" s="71">
        <v>64</v>
      </c>
      <c r="E5265" s="72">
        <v>0</v>
      </c>
      <c r="F5265" s="64">
        <v>40248</v>
      </c>
      <c r="G5265" s="65">
        <v>0.58472222222222225</v>
      </c>
      <c r="H5265" s="66">
        <v>18.331</v>
      </c>
      <c r="I5265" s="66">
        <v>33.439</v>
      </c>
      <c r="J5265" s="67">
        <v>1.8207544990745999</v>
      </c>
      <c r="K5265" s="67">
        <v>1.122589211593306</v>
      </c>
      <c r="L5265" s="67">
        <v>0.81200000000000006</v>
      </c>
      <c r="M5265" s="67">
        <v>7.0999999999999994E-2</v>
      </c>
      <c r="N5265" s="67">
        <v>0.82</v>
      </c>
      <c r="O5265" s="67">
        <v>0.25</v>
      </c>
      <c r="P5265" s="67">
        <v>0.56999999999999995</v>
      </c>
      <c r="Q5265" s="67">
        <v>9.8930000000000007</v>
      </c>
    </row>
    <row r="5266" spans="1:47" ht="14" customHeight="1" x14ac:dyDescent="0.2">
      <c r="A5266" s="46">
        <v>5264</v>
      </c>
      <c r="B5266" s="63">
        <v>-81.094399999999993</v>
      </c>
      <c r="C5266" s="63">
        <v>25.101316666666666</v>
      </c>
      <c r="D5266" s="71">
        <v>65</v>
      </c>
      <c r="E5266" s="72">
        <v>0</v>
      </c>
      <c r="F5266" s="64">
        <v>40248</v>
      </c>
      <c r="G5266" s="65">
        <v>0.61875000000000002</v>
      </c>
      <c r="H5266" s="66">
        <v>19.454999999999998</v>
      </c>
      <c r="I5266" s="66">
        <v>33.223999999999997</v>
      </c>
      <c r="J5266" s="67">
        <v>1.65867577487952</v>
      </c>
      <c r="K5266" s="67">
        <v>1.2738523038054459</v>
      </c>
      <c r="L5266" s="67">
        <v>0.46800000000000003</v>
      </c>
      <c r="M5266" s="67">
        <v>2.5000000000000001E-2</v>
      </c>
      <c r="N5266" s="67">
        <v>0.61099999999999999</v>
      </c>
      <c r="O5266" s="67">
        <v>0.06</v>
      </c>
      <c r="P5266" s="67">
        <v>0.55099999999999993</v>
      </c>
      <c r="Q5266" s="67">
        <v>20.462</v>
      </c>
    </row>
    <row r="5267" spans="1:47" ht="14" customHeight="1" x14ac:dyDescent="0.2">
      <c r="A5267" s="46">
        <v>5265</v>
      </c>
      <c r="B5267" s="63">
        <v>-81.107616666666672</v>
      </c>
      <c r="C5267" s="63">
        <v>25.069633333333332</v>
      </c>
      <c r="D5267" s="71">
        <v>66</v>
      </c>
      <c r="E5267" s="72">
        <v>0</v>
      </c>
      <c r="F5267" s="64">
        <v>40248</v>
      </c>
      <c r="G5267" s="65">
        <v>0.6333333333333333</v>
      </c>
      <c r="H5267" s="66">
        <v>18.568999999999999</v>
      </c>
      <c r="I5267" s="66">
        <v>33.643999999999998</v>
      </c>
      <c r="J5267" s="67">
        <v>1.8413827003357919</v>
      </c>
      <c r="K5267" s="67">
        <v>1.4458235168242344</v>
      </c>
      <c r="L5267" s="67">
        <v>0.59699999999999998</v>
      </c>
      <c r="M5267" s="67">
        <v>6.4000000000000001E-2</v>
      </c>
      <c r="N5267" s="67">
        <v>0.38700000000000001</v>
      </c>
      <c r="O5267" s="67">
        <v>6.7000000000000004E-2</v>
      </c>
      <c r="P5267" s="67">
        <v>0.32</v>
      </c>
      <c r="Q5267" s="67">
        <v>10.994999999999999</v>
      </c>
    </row>
    <row r="5268" spans="1:47" ht="14" customHeight="1" x14ac:dyDescent="0.2">
      <c r="A5268" s="46">
        <v>5266</v>
      </c>
      <c r="B5268" s="63">
        <v>-81.126116666666661</v>
      </c>
      <c r="C5268" s="63">
        <v>25.029183333333332</v>
      </c>
      <c r="D5268" s="71">
        <v>67</v>
      </c>
      <c r="E5268" s="72">
        <v>0</v>
      </c>
      <c r="F5268" s="64">
        <v>40248</v>
      </c>
      <c r="G5268" s="65">
        <v>0.64861111111111114</v>
      </c>
      <c r="H5268" s="66">
        <v>18.367000000000001</v>
      </c>
      <c r="I5268" s="66">
        <v>34.893999999999998</v>
      </c>
      <c r="J5268" s="67">
        <v>1.8338049937500478</v>
      </c>
      <c r="K5268" s="67">
        <v>0.89546379422102906</v>
      </c>
      <c r="L5268" s="67">
        <v>0.72099999999999997</v>
      </c>
      <c r="M5268" s="67">
        <v>9.1999999999999998E-2</v>
      </c>
      <c r="N5268" s="67">
        <v>0.872</v>
      </c>
      <c r="O5268" s="67">
        <v>0.29599999999999999</v>
      </c>
      <c r="P5268" s="67">
        <v>0.57600000000000007</v>
      </c>
      <c r="Q5268" s="67">
        <v>7.7460000000000004</v>
      </c>
    </row>
    <row r="5269" spans="1:47" ht="14" customHeight="1" x14ac:dyDescent="0.2">
      <c r="A5269" s="46">
        <v>5267</v>
      </c>
      <c r="B5269" s="63">
        <v>-81.16758333333334</v>
      </c>
      <c r="C5269" s="63">
        <v>24.930133333333334</v>
      </c>
      <c r="D5269" s="71">
        <v>68</v>
      </c>
      <c r="E5269" s="72">
        <v>0</v>
      </c>
      <c r="F5269" s="64">
        <v>40248</v>
      </c>
      <c r="G5269" s="65">
        <v>0.69027777777777777</v>
      </c>
      <c r="H5269" s="66">
        <v>18.5121</v>
      </c>
      <c r="I5269" s="66">
        <v>35.553333333333335</v>
      </c>
      <c r="J5269" s="67">
        <v>3.0622354280389912</v>
      </c>
      <c r="K5269" s="67">
        <v>0.64976405907171242</v>
      </c>
      <c r="L5269" s="67">
        <v>0.37</v>
      </c>
      <c r="M5269" s="67">
        <v>4.1000000000000002E-2</v>
      </c>
      <c r="N5269" s="67">
        <v>0.27400000000000002</v>
      </c>
      <c r="O5269" s="67">
        <v>0</v>
      </c>
      <c r="P5269" s="67">
        <v>0.27400000000000002</v>
      </c>
      <c r="Q5269" s="67">
        <v>2.3490000000000002</v>
      </c>
    </row>
    <row r="5270" spans="1:47" ht="14" customHeight="1" x14ac:dyDescent="0.2">
      <c r="A5270" s="46">
        <v>5268</v>
      </c>
      <c r="B5270" s="63">
        <v>-81.096616666666662</v>
      </c>
      <c r="C5270" s="63">
        <v>24.928599999999999</v>
      </c>
      <c r="D5270" s="71">
        <v>69</v>
      </c>
      <c r="E5270" s="72">
        <v>0</v>
      </c>
      <c r="F5270" s="64">
        <v>40248</v>
      </c>
      <c r="G5270" s="65">
        <v>0.72361111111111109</v>
      </c>
      <c r="H5270" s="66">
        <v>18.695499999999999</v>
      </c>
      <c r="I5270" s="66">
        <v>35.354500000000002</v>
      </c>
      <c r="J5270" s="67">
        <v>2.5368477714274076</v>
      </c>
      <c r="K5270" s="67">
        <v>0.5482180134997241</v>
      </c>
      <c r="L5270" s="67">
        <v>0.63500000000000001</v>
      </c>
      <c r="M5270" s="67">
        <v>4.2999999999999997E-2</v>
      </c>
      <c r="N5270" s="67">
        <v>0.32300000000000001</v>
      </c>
      <c r="O5270" s="67">
        <v>1.4999999999999999E-2</v>
      </c>
      <c r="P5270" s="67">
        <v>0.308</v>
      </c>
      <c r="Q5270" s="67">
        <v>4.0199999999999996</v>
      </c>
    </row>
    <row r="5271" spans="1:47" ht="14" customHeight="1" x14ac:dyDescent="0.2">
      <c r="A5271" s="46">
        <v>5269</v>
      </c>
      <c r="B5271" s="63">
        <v>-81.024716666666663</v>
      </c>
      <c r="C5271" s="63">
        <v>24.93027</v>
      </c>
      <c r="D5271" s="71">
        <v>70</v>
      </c>
      <c r="E5271" s="72">
        <v>0</v>
      </c>
      <c r="F5271" s="64">
        <v>40248</v>
      </c>
      <c r="G5271" s="65">
        <v>0.75277777777777777</v>
      </c>
      <c r="H5271" s="66">
        <v>19.279</v>
      </c>
      <c r="I5271" s="66">
        <v>35.204999999999998</v>
      </c>
      <c r="J5271" s="67">
        <v>2.1579624421402075</v>
      </c>
      <c r="K5271" s="67">
        <v>0.50715845958721983</v>
      </c>
      <c r="L5271" s="67">
        <v>0.40500000000000003</v>
      </c>
      <c r="M5271" s="67">
        <v>5.8000000000000003E-2</v>
      </c>
      <c r="N5271" s="67">
        <v>0.17499999999999999</v>
      </c>
      <c r="O5271" s="67">
        <v>0</v>
      </c>
      <c r="P5271" s="67">
        <v>0.17499999999999999</v>
      </c>
      <c r="Q5271" s="67">
        <v>10.867000000000001</v>
      </c>
    </row>
    <row r="5272" spans="1:47" ht="14" customHeight="1" x14ac:dyDescent="0.2">
      <c r="A5272" s="46">
        <v>5270</v>
      </c>
      <c r="B5272" s="63">
        <v>-80.963333333333338</v>
      </c>
      <c r="C5272" s="63">
        <v>24.930916666666668</v>
      </c>
      <c r="D5272" s="74">
        <v>71</v>
      </c>
      <c r="E5272" s="75">
        <v>0</v>
      </c>
      <c r="F5272" s="64">
        <v>40248</v>
      </c>
      <c r="G5272" s="65">
        <v>0.77361111111111114</v>
      </c>
      <c r="H5272" s="66">
        <v>19.472000000000001</v>
      </c>
      <c r="I5272" s="66">
        <v>34.661999999999999</v>
      </c>
      <c r="J5272" s="67">
        <v>1.4616554036501759</v>
      </c>
      <c r="K5272" s="67">
        <v>0.78799604880152374</v>
      </c>
      <c r="L5272" s="67">
        <v>0.439</v>
      </c>
      <c r="M5272" s="67">
        <v>2.8000000000000001E-2</v>
      </c>
      <c r="N5272" s="67">
        <v>0.156</v>
      </c>
      <c r="O5272" s="66">
        <v>1E-3</v>
      </c>
      <c r="P5272" s="66">
        <v>0.155</v>
      </c>
      <c r="Q5272" s="67">
        <v>13.507999999999999</v>
      </c>
    </row>
    <row r="5273" spans="1:47" ht="14" customHeight="1" x14ac:dyDescent="0.2">
      <c r="A5273" s="46">
        <v>5271</v>
      </c>
      <c r="B5273" s="63">
        <v>-80.124533333333332</v>
      </c>
      <c r="C5273" s="63">
        <v>25.644200000000001</v>
      </c>
      <c r="D5273" s="71">
        <v>1</v>
      </c>
      <c r="E5273" s="72">
        <v>0</v>
      </c>
      <c r="F5273" s="64">
        <v>40301</v>
      </c>
      <c r="G5273" s="65">
        <v>0.62430555555555556</v>
      </c>
      <c r="H5273" s="66">
        <v>26.577333333333332</v>
      </c>
      <c r="I5273" s="66">
        <v>36.567</v>
      </c>
      <c r="J5273" s="67">
        <v>0.40606168525142883</v>
      </c>
      <c r="K5273" s="67">
        <v>0.1027677467175627</v>
      </c>
      <c r="L5273" s="67">
        <v>0</v>
      </c>
      <c r="M5273" s="67">
        <v>1.4999999999999999E-2</v>
      </c>
      <c r="N5273" s="67">
        <v>0.26300000000000001</v>
      </c>
      <c r="O5273" s="67">
        <v>2.8000000000000001E-2</v>
      </c>
      <c r="P5273" s="67">
        <v>0.23499999999999999</v>
      </c>
      <c r="Q5273" s="67">
        <v>0</v>
      </c>
    </row>
    <row r="5274" spans="1:47" ht="14" customHeight="1" x14ac:dyDescent="0.2">
      <c r="A5274" s="46">
        <v>5272</v>
      </c>
      <c r="B5274" s="63">
        <v>-80.104933333333335</v>
      </c>
      <c r="C5274" s="63">
        <v>25.643249999999998</v>
      </c>
      <c r="D5274" s="71">
        <v>2</v>
      </c>
      <c r="E5274" s="72">
        <v>0</v>
      </c>
      <c r="F5274" s="64">
        <v>40301</v>
      </c>
      <c r="G5274" s="65">
        <v>0.64583333333333337</v>
      </c>
      <c r="H5274" s="66">
        <v>26.152000000000001</v>
      </c>
      <c r="I5274" s="66">
        <v>36.475000000000001</v>
      </c>
      <c r="J5274" s="67">
        <v>0.28569207315493939</v>
      </c>
      <c r="K5274" s="67">
        <v>8.4451224873035524E-2</v>
      </c>
      <c r="L5274" s="67">
        <v>0</v>
      </c>
      <c r="M5274" s="67">
        <v>0.01</v>
      </c>
      <c r="N5274" s="67">
        <v>0.54700000000000004</v>
      </c>
      <c r="O5274" s="67">
        <v>3.7999999999999999E-2</v>
      </c>
      <c r="P5274" s="67">
        <v>0.50900000000000001</v>
      </c>
      <c r="Q5274" s="67">
        <v>0</v>
      </c>
    </row>
    <row r="5275" spans="1:47" ht="14" customHeight="1" x14ac:dyDescent="0.2">
      <c r="A5275" s="46">
        <v>5273</v>
      </c>
      <c r="B5275" s="63">
        <v>-80.083216666666672</v>
      </c>
      <c r="C5275" s="63">
        <v>25.646716666666666</v>
      </c>
      <c r="D5275" s="71">
        <v>3</v>
      </c>
      <c r="E5275" s="72">
        <v>0</v>
      </c>
      <c r="F5275" s="64">
        <v>40301</v>
      </c>
      <c r="G5275" s="65">
        <v>0.67222222222222217</v>
      </c>
      <c r="H5275" s="66">
        <v>25.834</v>
      </c>
      <c r="I5275" s="66">
        <v>36.418999999999997</v>
      </c>
      <c r="J5275" s="67">
        <v>0.13151494654986806</v>
      </c>
      <c r="K5275" s="67">
        <v>4.1833882377431048E-2</v>
      </c>
      <c r="L5275" s="67">
        <v>5.3999999999999999E-2</v>
      </c>
      <c r="M5275" s="67">
        <v>1.6E-2</v>
      </c>
      <c r="N5275" s="67">
        <v>0.20599999999999999</v>
      </c>
      <c r="O5275" s="67">
        <v>3.9E-2</v>
      </c>
      <c r="P5275" s="67">
        <v>0.16699999999999998</v>
      </c>
      <c r="Q5275" s="67">
        <v>0</v>
      </c>
    </row>
    <row r="5276" spans="1:47" ht="14" customHeight="1" x14ac:dyDescent="0.2">
      <c r="A5276" s="46">
        <v>5274</v>
      </c>
      <c r="B5276" s="63">
        <v>-80.378</v>
      </c>
      <c r="C5276" s="63">
        <v>25.108000000000001</v>
      </c>
      <c r="D5276" s="71">
        <v>4</v>
      </c>
      <c r="E5276" s="72">
        <v>0</v>
      </c>
      <c r="F5276" s="64">
        <v>40301</v>
      </c>
      <c r="G5276" s="65">
        <v>0.8666666666666667</v>
      </c>
      <c r="H5276" s="66">
        <v>27.062000000000001</v>
      </c>
      <c r="I5276" s="66">
        <v>36.423000000000002</v>
      </c>
      <c r="J5276" s="67">
        <v>0.27343220525622292</v>
      </c>
      <c r="K5276" s="67">
        <v>4.422402285529891E-2</v>
      </c>
      <c r="L5276" s="67">
        <v>0</v>
      </c>
      <c r="M5276" s="67">
        <v>3.1E-2</v>
      </c>
      <c r="N5276" s="67">
        <v>0.106</v>
      </c>
      <c r="O5276" s="67">
        <v>7.5999999999999998E-2</v>
      </c>
      <c r="P5276" s="67">
        <v>0.03</v>
      </c>
      <c r="Q5276" s="67">
        <v>0.72</v>
      </c>
    </row>
    <row r="5277" spans="1:47" ht="14" customHeight="1" x14ac:dyDescent="0.2">
      <c r="A5277" s="46">
        <v>5275</v>
      </c>
      <c r="B5277" s="63">
        <v>-80.354299999999995</v>
      </c>
      <c r="C5277" s="63">
        <v>25.094183333333334</v>
      </c>
      <c r="D5277" s="71">
        <v>5</v>
      </c>
      <c r="E5277" s="72">
        <v>0</v>
      </c>
      <c r="F5277" s="64">
        <v>40301</v>
      </c>
      <c r="G5277" s="65">
        <v>0.87916666666666676</v>
      </c>
      <c r="H5277" s="66">
        <v>27.138999999999999</v>
      </c>
      <c r="I5277" s="66">
        <v>36.588333333333331</v>
      </c>
      <c r="J5277" s="67">
        <v>0.27343220525622292</v>
      </c>
      <c r="K5277" s="67">
        <v>4.8184879526069271E-2</v>
      </c>
      <c r="L5277" s="67">
        <v>0</v>
      </c>
      <c r="M5277" s="67">
        <v>2.3E-2</v>
      </c>
      <c r="N5277" s="67">
        <v>0.14299999999999999</v>
      </c>
      <c r="O5277" s="67">
        <v>3.4000000000000002E-2</v>
      </c>
      <c r="P5277" s="67">
        <v>0.10899999999999999</v>
      </c>
      <c r="Q5277" s="67">
        <v>0</v>
      </c>
    </row>
    <row r="5278" spans="1:47" ht="14" customHeight="1" x14ac:dyDescent="0.2">
      <c r="A5278" s="46">
        <v>5276</v>
      </c>
      <c r="B5278" s="63">
        <v>-80.332999999999998</v>
      </c>
      <c r="C5278" s="63">
        <v>25.077916666666667</v>
      </c>
      <c r="D5278" s="71">
        <v>5.5</v>
      </c>
      <c r="E5278" s="72">
        <v>0</v>
      </c>
      <c r="F5278" s="64">
        <v>40301</v>
      </c>
      <c r="G5278" s="65">
        <v>0.89513888888888893</v>
      </c>
      <c r="H5278" s="66">
        <v>27.347000000000001</v>
      </c>
      <c r="I5278" s="66">
        <v>36.612000000000002</v>
      </c>
      <c r="J5278" s="67">
        <v>0.22699331170047848</v>
      </c>
      <c r="K5278" s="67">
        <v>4.7731972823355825E-2</v>
      </c>
      <c r="L5278" s="67">
        <v>0</v>
      </c>
      <c r="M5278" s="67">
        <v>1.4999999999999999E-2</v>
      </c>
      <c r="N5278" s="67">
        <v>0.104</v>
      </c>
      <c r="O5278" s="67">
        <v>4.5999999999999999E-2</v>
      </c>
      <c r="P5278" s="67">
        <v>5.7999999999999996E-2</v>
      </c>
      <c r="Q5278" s="67">
        <v>0</v>
      </c>
    </row>
    <row r="5279" spans="1:47" ht="14" customHeight="1" x14ac:dyDescent="0.2">
      <c r="A5279" s="46">
        <v>5277</v>
      </c>
      <c r="B5279" s="63">
        <v>-80.315766666666661</v>
      </c>
      <c r="C5279" s="63">
        <v>25.0654</v>
      </c>
      <c r="D5279" s="71">
        <v>6</v>
      </c>
      <c r="E5279" s="72">
        <v>0</v>
      </c>
      <c r="F5279" s="64">
        <v>40301</v>
      </c>
      <c r="G5279" s="65">
        <v>0.9145833333333333</v>
      </c>
      <c r="H5279" s="66">
        <v>27.02</v>
      </c>
      <c r="I5279" s="66">
        <v>36.574333333333335</v>
      </c>
      <c r="J5279" s="67">
        <v>0.30909727550703453</v>
      </c>
      <c r="K5279" s="67">
        <v>4.3563157037493389E-2</v>
      </c>
      <c r="L5279" s="67">
        <v>0</v>
      </c>
      <c r="M5279" s="67">
        <v>2.3E-2</v>
      </c>
      <c r="N5279" s="67">
        <v>1.2999999999999999E-2</v>
      </c>
      <c r="O5279" s="67">
        <v>1.2999999999999999E-2</v>
      </c>
      <c r="P5279" s="67">
        <v>0</v>
      </c>
      <c r="Q5279" s="67">
        <v>0</v>
      </c>
    </row>
    <row r="5280" spans="1:47" s="79" customFormat="1" ht="14" customHeight="1" x14ac:dyDescent="0.2">
      <c r="A5280" s="46">
        <v>5278</v>
      </c>
      <c r="B5280" s="63">
        <v>-80.283500000000004</v>
      </c>
      <c r="C5280" s="63">
        <v>25.052983333333334</v>
      </c>
      <c r="D5280" s="71">
        <v>6.5</v>
      </c>
      <c r="E5280" s="72">
        <v>0</v>
      </c>
      <c r="F5280" s="64">
        <v>40301</v>
      </c>
      <c r="G5280" s="65">
        <v>0.93888888888888899</v>
      </c>
      <c r="H5280" s="66">
        <v>26.754999999999999</v>
      </c>
      <c r="I5280" s="66">
        <v>36.363666666666667</v>
      </c>
      <c r="J5280" s="67">
        <v>7.1701651650069309E-2</v>
      </c>
      <c r="K5280" s="67">
        <v>1.5470642759849006E-2</v>
      </c>
      <c r="L5280" s="67">
        <v>0.14299999999999999</v>
      </c>
      <c r="M5280" s="67">
        <v>1.4E-2</v>
      </c>
      <c r="N5280" s="67">
        <v>0.06</v>
      </c>
      <c r="O5280" s="67">
        <v>1.4E-2</v>
      </c>
      <c r="P5280" s="67">
        <v>4.5999999999999999E-2</v>
      </c>
      <c r="Q5280" s="67">
        <v>0</v>
      </c>
      <c r="R5280" s="46"/>
      <c r="S5280" s="46"/>
      <c r="T5280" s="46"/>
      <c r="U5280" s="46"/>
      <c r="V5280" s="46"/>
      <c r="W5280" s="46"/>
      <c r="X5280" s="28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</row>
    <row r="5281" spans="1:47" s="73" customFormat="1" ht="14" customHeight="1" x14ac:dyDescent="0.2">
      <c r="A5281" s="46">
        <v>5279</v>
      </c>
      <c r="B5281" s="63">
        <v>-80.753783333333331</v>
      </c>
      <c r="C5281" s="63">
        <v>24.816199999999998</v>
      </c>
      <c r="D5281" s="71">
        <v>7</v>
      </c>
      <c r="E5281" s="72">
        <v>0</v>
      </c>
      <c r="F5281" s="64">
        <v>40302</v>
      </c>
      <c r="G5281" s="65">
        <v>0.13333333333333333</v>
      </c>
      <c r="H5281" s="66">
        <v>28.552000000000003</v>
      </c>
      <c r="I5281" s="66">
        <v>36.823333333333331</v>
      </c>
      <c r="J5281" s="67">
        <v>0.38005590486021201</v>
      </c>
      <c r="K5281" s="67">
        <v>0.12050961110490971</v>
      </c>
      <c r="L5281" s="67">
        <v>5.3999999999999999E-2</v>
      </c>
      <c r="M5281" s="67">
        <v>1.2999999999999999E-2</v>
      </c>
      <c r="N5281" s="67">
        <v>0.108</v>
      </c>
      <c r="O5281" s="67">
        <v>7.0999999999999994E-2</v>
      </c>
      <c r="P5281" s="67">
        <v>3.7000000000000005E-2</v>
      </c>
      <c r="Q5281" s="67">
        <v>1.3</v>
      </c>
      <c r="R5281" s="46"/>
      <c r="S5281" s="46"/>
      <c r="T5281" s="46"/>
      <c r="U5281" s="46"/>
      <c r="V5281" s="46"/>
      <c r="W5281" s="46"/>
      <c r="X5281" s="28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</row>
    <row r="5282" spans="1:47" s="73" customFormat="1" ht="14" customHeight="1" x14ac:dyDescent="0.2">
      <c r="A5282" s="46">
        <v>5280</v>
      </c>
      <c r="B5282" s="63">
        <v>-80.742249999999999</v>
      </c>
      <c r="C5282" s="63">
        <v>24.792566666666666</v>
      </c>
      <c r="D5282" s="71">
        <v>8</v>
      </c>
      <c r="E5282" s="72">
        <v>0</v>
      </c>
      <c r="F5282" s="64">
        <v>40302</v>
      </c>
      <c r="G5282" s="65">
        <v>0.14861111111111111</v>
      </c>
      <c r="H5282" s="66">
        <v>26.79</v>
      </c>
      <c r="I5282" s="66">
        <v>36.604999999999997</v>
      </c>
      <c r="J5282" s="67">
        <v>0.28829265119406111</v>
      </c>
      <c r="K5282" s="67">
        <v>7.855114606891507E-2</v>
      </c>
      <c r="L5282" s="67">
        <v>0</v>
      </c>
      <c r="M5282" s="67">
        <v>8.0000000000000002E-3</v>
      </c>
      <c r="N5282" s="67">
        <v>3.9E-2</v>
      </c>
      <c r="O5282" s="67">
        <v>1.6E-2</v>
      </c>
      <c r="P5282" s="67">
        <v>2.3E-2</v>
      </c>
      <c r="Q5282" s="67">
        <v>0</v>
      </c>
      <c r="R5282" s="46"/>
      <c r="S5282" s="46"/>
      <c r="T5282" s="46"/>
      <c r="U5282" s="46"/>
      <c r="V5282" s="46"/>
      <c r="W5282" s="46"/>
      <c r="X5282" s="28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</row>
    <row r="5283" spans="1:47" s="73" customFormat="1" ht="14" customHeight="1" x14ac:dyDescent="0.2">
      <c r="A5283" s="46">
        <v>5281</v>
      </c>
      <c r="B5283" s="63">
        <v>-80.721999999999994</v>
      </c>
      <c r="C5283" s="63">
        <v>24.763716666666667</v>
      </c>
      <c r="D5283" s="71">
        <v>9</v>
      </c>
      <c r="E5283" s="72">
        <v>0</v>
      </c>
      <c r="F5283" s="64">
        <v>40302</v>
      </c>
      <c r="G5283" s="65">
        <v>0.17847222222222223</v>
      </c>
      <c r="H5283" s="66">
        <v>26.322000000000003</v>
      </c>
      <c r="I5283" s="66">
        <v>36.400666666666666</v>
      </c>
      <c r="J5283" s="67">
        <v>0.18055441814473416</v>
      </c>
      <c r="K5283" s="67">
        <v>3.5396496108331413E-2</v>
      </c>
      <c r="L5283" s="67">
        <v>0</v>
      </c>
      <c r="M5283" s="67">
        <v>0.01</v>
      </c>
      <c r="N5283" s="67">
        <v>0</v>
      </c>
      <c r="O5283" s="67">
        <v>1.7999999999999999E-2</v>
      </c>
      <c r="P5283" s="67">
        <v>0</v>
      </c>
      <c r="Q5283" s="67">
        <v>0</v>
      </c>
      <c r="R5283" s="46"/>
      <c r="S5283" s="46"/>
      <c r="T5283" s="46"/>
      <c r="U5283" s="46"/>
      <c r="V5283" s="46"/>
      <c r="W5283" s="46"/>
      <c r="X5283" s="28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</row>
    <row r="5284" spans="1:47" s="73" customFormat="1" ht="14" customHeight="1" x14ac:dyDescent="0.2">
      <c r="A5284" s="46">
        <v>5282</v>
      </c>
      <c r="B5284" s="63">
        <v>-80.688766666666666</v>
      </c>
      <c r="C5284" s="63">
        <v>24.719799999999999</v>
      </c>
      <c r="D5284" s="71">
        <v>9.5</v>
      </c>
      <c r="E5284" s="72">
        <v>0</v>
      </c>
      <c r="F5284" s="64">
        <v>40302</v>
      </c>
      <c r="G5284" s="65">
        <v>0.21249999999999999</v>
      </c>
      <c r="H5284" s="66">
        <v>26.509</v>
      </c>
      <c r="I5284" s="66">
        <v>36.316000000000003</v>
      </c>
      <c r="J5284" s="67">
        <v>0.1857555742229775</v>
      </c>
      <c r="K5284" s="67">
        <v>9.5551901352418089E-2</v>
      </c>
      <c r="L5284" s="67">
        <v>0</v>
      </c>
      <c r="M5284" s="67">
        <v>0.63</v>
      </c>
      <c r="N5284" s="67">
        <v>13.474</v>
      </c>
      <c r="O5284" s="67">
        <v>7.1999999999999995E-2</v>
      </c>
      <c r="P5284" s="67">
        <v>13.402000000000001</v>
      </c>
      <c r="Q5284" s="67">
        <v>4.2720000000000002</v>
      </c>
      <c r="R5284" s="46"/>
      <c r="S5284" s="46"/>
      <c r="T5284" s="46"/>
      <c r="U5284" s="46"/>
      <c r="V5284" s="46"/>
      <c r="W5284" s="46"/>
      <c r="X5284" s="28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</row>
    <row r="5285" spans="1:47" s="73" customFormat="1" ht="14" customHeight="1" x14ac:dyDescent="0.2">
      <c r="A5285" s="46">
        <v>5283</v>
      </c>
      <c r="B5285" s="63">
        <v>-80.860900000000001</v>
      </c>
      <c r="C5285" s="63">
        <v>24.786100000000001</v>
      </c>
      <c r="D5285" s="71">
        <v>10</v>
      </c>
      <c r="E5285" s="72">
        <v>0</v>
      </c>
      <c r="F5285" s="64">
        <v>40302</v>
      </c>
      <c r="G5285" s="65">
        <v>0.28333333333333333</v>
      </c>
      <c r="H5285" s="66">
        <v>27.860333333333333</v>
      </c>
      <c r="I5285" s="66">
        <v>36.856000000000002</v>
      </c>
      <c r="J5285" s="67">
        <v>0.71181536042244975</v>
      </c>
      <c r="K5285" s="67">
        <v>0.17112758465596312</v>
      </c>
      <c r="L5285" s="67">
        <v>0</v>
      </c>
      <c r="M5285" s="67">
        <v>0.04</v>
      </c>
      <c r="N5285" s="67">
        <v>0.53400000000000003</v>
      </c>
      <c r="O5285" s="67">
        <v>4.3999999999999997E-2</v>
      </c>
      <c r="P5285" s="67">
        <v>0.49</v>
      </c>
      <c r="Q5285" s="67">
        <v>4.8019999999999996</v>
      </c>
      <c r="R5285" s="46"/>
      <c r="S5285" s="46"/>
      <c r="T5285" s="46"/>
      <c r="U5285" s="46"/>
      <c r="V5285" s="46"/>
      <c r="W5285" s="46"/>
      <c r="X5285" s="28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</row>
    <row r="5286" spans="1:47" s="73" customFormat="1" ht="14" customHeight="1" x14ac:dyDescent="0.2">
      <c r="A5286" s="46">
        <v>5284</v>
      </c>
      <c r="B5286" s="63">
        <v>-80.846850000000003</v>
      </c>
      <c r="C5286" s="63">
        <v>24.754033333333332</v>
      </c>
      <c r="D5286" s="71">
        <v>11</v>
      </c>
      <c r="E5286" s="72">
        <v>0</v>
      </c>
      <c r="F5286" s="64">
        <v>40302</v>
      </c>
      <c r="G5286" s="65">
        <v>0.3034722222222222</v>
      </c>
      <c r="H5286" s="66">
        <v>26.961000000000002</v>
      </c>
      <c r="I5286" s="66">
        <v>36.737000000000002</v>
      </c>
      <c r="J5286" s="67">
        <v>0.77571527795515394</v>
      </c>
      <c r="K5286" s="67">
        <v>0.10428683289122273</v>
      </c>
      <c r="L5286" s="67">
        <v>0</v>
      </c>
      <c r="M5286" s="67">
        <v>3.5000000000000003E-2</v>
      </c>
      <c r="N5286" s="67">
        <v>4.2000000000000003E-2</v>
      </c>
      <c r="O5286" s="67">
        <v>0.02</v>
      </c>
      <c r="P5286" s="67">
        <v>2.2000000000000002E-2</v>
      </c>
      <c r="Q5286" s="67">
        <v>4.5579999999999998</v>
      </c>
      <c r="R5286" s="46"/>
      <c r="S5286" s="46"/>
      <c r="T5286" s="46"/>
      <c r="U5286" s="46"/>
      <c r="V5286" s="46"/>
      <c r="W5286" s="46"/>
      <c r="X5286" s="28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</row>
    <row r="5287" spans="1:47" s="73" customFormat="1" ht="14" customHeight="1" x14ac:dyDescent="0.2">
      <c r="A5287" s="46">
        <v>5285</v>
      </c>
      <c r="B5287" s="63">
        <v>-80.8292</v>
      </c>
      <c r="C5287" s="63">
        <v>24.714199999999998</v>
      </c>
      <c r="D5287" s="71">
        <v>12</v>
      </c>
      <c r="E5287" s="72">
        <v>0</v>
      </c>
      <c r="F5287" s="64">
        <v>40302</v>
      </c>
      <c r="G5287" s="65">
        <v>0.32083333333333336</v>
      </c>
      <c r="H5287" s="66">
        <v>26.362666666666666</v>
      </c>
      <c r="I5287" s="66">
        <v>36.372333333333337</v>
      </c>
      <c r="J5287" s="66">
        <v>0.11925507865115154</v>
      </c>
      <c r="K5287" s="66">
        <v>2.5701891773547193E-2</v>
      </c>
      <c r="L5287" s="66">
        <v>0</v>
      </c>
      <c r="M5287" s="66">
        <v>4.0000000000000001E-3</v>
      </c>
      <c r="N5287" s="66">
        <v>0.13300000000000001</v>
      </c>
      <c r="O5287" s="66">
        <v>3.2000000000000001E-2</v>
      </c>
      <c r="P5287" s="66">
        <v>0.10100000000000001</v>
      </c>
      <c r="Q5287" s="66">
        <v>0</v>
      </c>
      <c r="R5287" s="46"/>
      <c r="S5287" s="46"/>
      <c r="T5287" s="46"/>
      <c r="U5287" s="46"/>
      <c r="V5287" s="46"/>
      <c r="W5287" s="46"/>
      <c r="X5287" s="28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</row>
    <row r="5288" spans="1:47" s="73" customFormat="1" ht="14" customHeight="1" x14ac:dyDescent="0.2">
      <c r="A5288" s="46">
        <v>5286</v>
      </c>
      <c r="B5288" s="63">
        <v>-81.02891666666666</v>
      </c>
      <c r="C5288" s="63">
        <v>24.701483333333332</v>
      </c>
      <c r="D5288" s="71">
        <v>13</v>
      </c>
      <c r="E5288" s="72">
        <v>0</v>
      </c>
      <c r="F5288" s="64">
        <v>40302</v>
      </c>
      <c r="G5288" s="65">
        <v>0.37986111111111115</v>
      </c>
      <c r="H5288" s="66">
        <v>27.637</v>
      </c>
      <c r="I5288" s="66">
        <v>36.914999999999999</v>
      </c>
      <c r="J5288" s="67">
        <v>0.86896457621508882</v>
      </c>
      <c r="K5288" s="67">
        <v>0.28702071530753992</v>
      </c>
      <c r="L5288" s="67">
        <v>7.8E-2</v>
      </c>
      <c r="M5288" s="67">
        <v>7.8E-2</v>
      </c>
      <c r="N5288" s="67">
        <v>0.308</v>
      </c>
      <c r="O5288" s="67">
        <v>6.6000000000000003E-2</v>
      </c>
      <c r="P5288" s="67">
        <v>0.24199999999999999</v>
      </c>
      <c r="Q5288" s="67">
        <v>18.22</v>
      </c>
      <c r="R5288" s="46"/>
      <c r="S5288" s="46"/>
      <c r="T5288" s="46"/>
      <c r="U5288" s="46"/>
      <c r="V5288" s="46"/>
      <c r="W5288" s="46"/>
      <c r="X5288" s="28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</row>
    <row r="5289" spans="1:47" s="73" customFormat="1" ht="14" customHeight="1" x14ac:dyDescent="0.2">
      <c r="A5289" s="46">
        <v>5287</v>
      </c>
      <c r="B5289" s="63">
        <v>-81.023183333333336</v>
      </c>
      <c r="C5289" s="63">
        <v>24.675666666666668</v>
      </c>
      <c r="D5289" s="71">
        <v>14</v>
      </c>
      <c r="E5289" s="72">
        <v>0</v>
      </c>
      <c r="F5289" s="64">
        <v>40302</v>
      </c>
      <c r="G5289" s="65">
        <v>0.3972222222222222</v>
      </c>
      <c r="H5289" s="66">
        <v>26.409000000000002</v>
      </c>
      <c r="I5289" s="66">
        <v>36.540999999999997</v>
      </c>
      <c r="J5289" s="67">
        <v>0.54500685477021593</v>
      </c>
      <c r="K5289" s="67">
        <v>8.6013806873319498E-2</v>
      </c>
      <c r="L5289" s="67">
        <v>4.0000000000000001E-3</v>
      </c>
      <c r="M5289" s="67">
        <v>7.0000000000000001E-3</v>
      </c>
      <c r="N5289" s="67">
        <v>0</v>
      </c>
      <c r="O5289" s="67">
        <v>2.1999999999999999E-2</v>
      </c>
      <c r="P5289" s="67">
        <v>0</v>
      </c>
      <c r="Q5289" s="67">
        <v>0.50700000000000001</v>
      </c>
      <c r="R5289" s="46"/>
      <c r="S5289" s="46"/>
      <c r="T5289" s="46"/>
      <c r="U5289" s="46"/>
      <c r="V5289" s="46"/>
      <c r="W5289" s="46"/>
      <c r="X5289" s="28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</row>
    <row r="5290" spans="1:47" s="73" customFormat="1" ht="14" customHeight="1" x14ac:dyDescent="0.2">
      <c r="A5290" s="46">
        <v>5288</v>
      </c>
      <c r="B5290" s="63">
        <v>-81.016533333333328</v>
      </c>
      <c r="C5290" s="63">
        <v>24.644266666666667</v>
      </c>
      <c r="D5290" s="71">
        <v>15</v>
      </c>
      <c r="E5290" s="72">
        <v>0</v>
      </c>
      <c r="F5290" s="64">
        <v>40302</v>
      </c>
      <c r="G5290" s="65">
        <v>0.40625</v>
      </c>
      <c r="H5290" s="66">
        <v>26.344999999999999</v>
      </c>
      <c r="I5290" s="66">
        <v>36.36</v>
      </c>
      <c r="J5290" s="67">
        <v>9.9936498931961909E-2</v>
      </c>
      <c r="K5290" s="67">
        <v>2.9828175785244215E-2</v>
      </c>
      <c r="L5290" s="67">
        <v>0</v>
      </c>
      <c r="M5290" s="67">
        <v>1.6E-2</v>
      </c>
      <c r="N5290" s="67">
        <v>2.7E-2</v>
      </c>
      <c r="O5290" s="67">
        <v>0.01</v>
      </c>
      <c r="P5290" s="67">
        <v>1.7000000000000001E-2</v>
      </c>
      <c r="Q5290" s="67">
        <v>0</v>
      </c>
      <c r="R5290" s="46"/>
      <c r="S5290" s="46"/>
      <c r="T5290" s="46"/>
      <c r="U5290" s="46"/>
      <c r="V5290" s="46"/>
      <c r="W5290" s="46"/>
      <c r="X5290" s="28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</row>
    <row r="5291" spans="1:47" s="80" customFormat="1" ht="14" customHeight="1" x14ac:dyDescent="0.2">
      <c r="A5291" s="46">
        <v>5289</v>
      </c>
      <c r="B5291" s="63">
        <v>-80.984196666666662</v>
      </c>
      <c r="C5291" s="63">
        <v>24.591683333333332</v>
      </c>
      <c r="D5291" s="71">
        <v>15.5</v>
      </c>
      <c r="E5291" s="72">
        <v>0</v>
      </c>
      <c r="F5291" s="64">
        <v>40302</v>
      </c>
      <c r="G5291" s="65">
        <v>0.4236111111111111</v>
      </c>
      <c r="H5291" s="66">
        <v>26.322000000000003</v>
      </c>
      <c r="I5291" s="66">
        <v>36.302</v>
      </c>
      <c r="J5291" s="67">
        <v>9.4363831705272572E-2</v>
      </c>
      <c r="K5291" s="67">
        <v>3.2097529561103857E-2</v>
      </c>
      <c r="L5291" s="67">
        <v>0</v>
      </c>
      <c r="M5291" s="67">
        <v>4.0000000000000001E-3</v>
      </c>
      <c r="N5291" s="67">
        <v>4.8000000000000001E-2</v>
      </c>
      <c r="O5291" s="67">
        <v>8.9999999999999993E-3</v>
      </c>
      <c r="P5291" s="67">
        <v>3.9E-2</v>
      </c>
      <c r="Q5291" s="67">
        <v>0</v>
      </c>
      <c r="R5291" s="46"/>
      <c r="S5291" s="46"/>
      <c r="T5291" s="46"/>
      <c r="U5291" s="46"/>
      <c r="V5291" s="46"/>
      <c r="W5291" s="46"/>
      <c r="X5291" s="28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</row>
    <row r="5292" spans="1:47" s="73" customFormat="1" ht="14" customHeight="1" x14ac:dyDescent="0.2">
      <c r="A5292" s="46">
        <v>5290</v>
      </c>
      <c r="B5292" s="63">
        <v>-81.204983333333331</v>
      </c>
      <c r="C5292" s="63">
        <v>24.672116666666668</v>
      </c>
      <c r="D5292" s="71">
        <v>16</v>
      </c>
      <c r="E5292" s="72">
        <v>0</v>
      </c>
      <c r="F5292" s="64">
        <v>40302</v>
      </c>
      <c r="G5292" s="65">
        <v>0.48749999999999999</v>
      </c>
      <c r="H5292" s="66">
        <v>27.712666666666667</v>
      </c>
      <c r="I5292" s="66">
        <v>36.645333333333333</v>
      </c>
      <c r="J5292" s="67">
        <v>0.7552821647906266</v>
      </c>
      <c r="K5292" s="67">
        <v>0.21052897554119646</v>
      </c>
      <c r="L5292" s="67">
        <v>1E-3</v>
      </c>
      <c r="M5292" s="67">
        <v>3.7999999999999999E-2</v>
      </c>
      <c r="N5292" s="67">
        <v>0.11</v>
      </c>
      <c r="O5292" s="67">
        <v>5.3999999999999999E-2</v>
      </c>
      <c r="P5292" s="67">
        <v>5.6000000000000001E-2</v>
      </c>
      <c r="Q5292" s="67">
        <v>2.9340000000000002</v>
      </c>
      <c r="R5292" s="46"/>
      <c r="S5292" s="46"/>
      <c r="T5292" s="46"/>
      <c r="U5292" s="46"/>
      <c r="V5292" s="46"/>
      <c r="W5292" s="46"/>
      <c r="X5292" s="28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</row>
    <row r="5293" spans="1:47" s="73" customFormat="1" ht="14" customHeight="1" x14ac:dyDescent="0.2">
      <c r="A5293" s="46">
        <v>5291</v>
      </c>
      <c r="B5293" s="63">
        <v>-81.195033333333328</v>
      </c>
      <c r="C5293" s="63">
        <v>24.633883333333333</v>
      </c>
      <c r="D5293" s="71">
        <v>17</v>
      </c>
      <c r="E5293" s="72">
        <v>0</v>
      </c>
      <c r="F5293" s="64">
        <v>40302</v>
      </c>
      <c r="G5293" s="65">
        <v>0.50902777777777775</v>
      </c>
      <c r="H5293" s="66">
        <v>26.176666666666666</v>
      </c>
      <c r="I5293" s="66">
        <v>36.411666666666669</v>
      </c>
      <c r="J5293" s="67">
        <v>0.35516465791433305</v>
      </c>
      <c r="K5293" s="67">
        <v>7.6294302543734538E-2</v>
      </c>
      <c r="L5293" s="67">
        <v>0</v>
      </c>
      <c r="M5293" s="67">
        <v>8.9999999999999993E-3</v>
      </c>
      <c r="N5293" s="67">
        <v>1.0999999999999999E-2</v>
      </c>
      <c r="O5293" s="67">
        <v>3.3000000000000002E-2</v>
      </c>
      <c r="P5293" s="67">
        <v>0</v>
      </c>
      <c r="Q5293" s="67">
        <v>0</v>
      </c>
      <c r="R5293" s="46"/>
      <c r="S5293" s="46"/>
      <c r="T5293" s="46"/>
      <c r="U5293" s="46"/>
      <c r="V5293" s="46"/>
      <c r="W5293" s="46"/>
      <c r="X5293" s="28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</row>
    <row r="5294" spans="1:47" s="73" customFormat="1" ht="14" customHeight="1" x14ac:dyDescent="0.2">
      <c r="A5294" s="46">
        <v>5292</v>
      </c>
      <c r="B5294" s="63">
        <v>-81.183599999999998</v>
      </c>
      <c r="C5294" s="63">
        <v>24.5976</v>
      </c>
      <c r="D5294" s="71">
        <v>18</v>
      </c>
      <c r="E5294" s="72">
        <v>0</v>
      </c>
      <c r="F5294" s="64">
        <v>40302</v>
      </c>
      <c r="G5294" s="65">
        <v>0.53263888888888888</v>
      </c>
      <c r="H5294" s="66">
        <v>26.306999999999999</v>
      </c>
      <c r="I5294" s="66">
        <v>36.376333333333328</v>
      </c>
      <c r="J5294" s="67">
        <v>0.13523005803432761</v>
      </c>
      <c r="K5294" s="67">
        <v>2.986871920121403E-2</v>
      </c>
      <c r="L5294" s="67">
        <v>0</v>
      </c>
      <c r="M5294" s="67">
        <v>1E-3</v>
      </c>
      <c r="N5294" s="67">
        <v>0.114</v>
      </c>
      <c r="O5294" s="67">
        <v>4.9000000000000002E-2</v>
      </c>
      <c r="P5294" s="67">
        <v>6.5000000000000002E-2</v>
      </c>
      <c r="Q5294" s="67">
        <v>0</v>
      </c>
      <c r="R5294" s="46"/>
      <c r="S5294" s="46"/>
      <c r="T5294" s="46"/>
      <c r="U5294" s="46"/>
      <c r="V5294" s="46"/>
      <c r="W5294" s="46"/>
      <c r="X5294" s="28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</row>
    <row r="5295" spans="1:47" s="73" customFormat="1" ht="14" customHeight="1" x14ac:dyDescent="0.2">
      <c r="A5295" s="46">
        <v>5293</v>
      </c>
      <c r="B5295" s="63">
        <v>-81.419816666666662</v>
      </c>
      <c r="C5295" s="63">
        <v>24.609316666666668</v>
      </c>
      <c r="D5295" s="71">
        <v>19</v>
      </c>
      <c r="E5295" s="72">
        <v>0</v>
      </c>
      <c r="F5295" s="64">
        <v>40302</v>
      </c>
      <c r="G5295" s="65">
        <v>0.6020833333333333</v>
      </c>
      <c r="H5295" s="66">
        <v>27.91</v>
      </c>
      <c r="I5295" s="66">
        <v>36.551000000000002</v>
      </c>
      <c r="J5295" s="67">
        <v>0.74636589722792346</v>
      </c>
      <c r="K5295" s="67">
        <v>0.14583516401178409</v>
      </c>
      <c r="L5295" s="67">
        <v>0</v>
      </c>
      <c r="M5295" s="67">
        <v>8.5999999999999993E-2</v>
      </c>
      <c r="N5295" s="67">
        <v>0.35699999999999998</v>
      </c>
      <c r="O5295" s="67">
        <v>0.161</v>
      </c>
      <c r="P5295" s="67">
        <v>0.19599999999999998</v>
      </c>
      <c r="Q5295" s="67">
        <v>11.608000000000001</v>
      </c>
      <c r="R5295" s="46"/>
      <c r="S5295" s="46"/>
      <c r="T5295" s="46"/>
      <c r="U5295" s="46"/>
      <c r="V5295" s="46"/>
      <c r="W5295" s="46"/>
      <c r="X5295" s="28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</row>
    <row r="5296" spans="1:47" s="73" customFormat="1" ht="14" customHeight="1" x14ac:dyDescent="0.2">
      <c r="A5296" s="46">
        <v>5294</v>
      </c>
      <c r="B5296" s="63">
        <v>-81.421183333333332</v>
      </c>
      <c r="C5296" s="63">
        <v>24.5747</v>
      </c>
      <c r="D5296" s="71">
        <v>20</v>
      </c>
      <c r="E5296" s="72">
        <v>0</v>
      </c>
      <c r="F5296" s="64">
        <v>40302</v>
      </c>
      <c r="G5296" s="65">
        <v>0.62222222222222223</v>
      </c>
      <c r="H5296" s="66">
        <v>26.697000000000003</v>
      </c>
      <c r="I5296" s="66">
        <v>36.539666666666669</v>
      </c>
      <c r="J5296" s="67">
        <v>0.3778268379695362</v>
      </c>
      <c r="K5296" s="67">
        <v>7.2896858398317221E-2</v>
      </c>
      <c r="L5296" s="67">
        <v>0</v>
      </c>
      <c r="M5296" s="67">
        <v>1.7000000000000001E-2</v>
      </c>
      <c r="N5296" s="67">
        <v>9.8000000000000004E-2</v>
      </c>
      <c r="O5296" s="67">
        <v>6.0999999999999999E-2</v>
      </c>
      <c r="P5296" s="67">
        <v>3.7000000000000005E-2</v>
      </c>
      <c r="Q5296" s="67">
        <v>1.621</v>
      </c>
      <c r="R5296" s="46"/>
      <c r="S5296" s="46"/>
      <c r="T5296" s="46"/>
      <c r="U5296" s="46"/>
      <c r="V5296" s="46"/>
      <c r="W5296" s="46"/>
      <c r="X5296" s="28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</row>
    <row r="5297" spans="1:47" s="73" customFormat="1" ht="14" customHeight="1" x14ac:dyDescent="0.2">
      <c r="A5297" s="46">
        <v>5295</v>
      </c>
      <c r="B5297" s="63">
        <v>-81.406850000000006</v>
      </c>
      <c r="C5297" s="63">
        <v>24.53725</v>
      </c>
      <c r="D5297" s="71">
        <v>21</v>
      </c>
      <c r="E5297" s="72">
        <v>0</v>
      </c>
      <c r="F5297" s="64">
        <v>40302</v>
      </c>
      <c r="G5297" s="65">
        <v>0.66111111111111109</v>
      </c>
      <c r="H5297" s="66">
        <v>26.405000000000001</v>
      </c>
      <c r="I5297" s="66">
        <v>36.369</v>
      </c>
      <c r="J5297" s="67">
        <v>0.15677770464419299</v>
      </c>
      <c r="K5297" s="67">
        <v>4.4308905643793903E-2</v>
      </c>
      <c r="L5297" s="67">
        <v>0</v>
      </c>
      <c r="M5297" s="67">
        <v>2.3E-2</v>
      </c>
      <c r="N5297" s="67">
        <v>0</v>
      </c>
      <c r="O5297" s="67">
        <v>4.2000000000000003E-2</v>
      </c>
      <c r="P5297" s="67">
        <v>0</v>
      </c>
      <c r="Q5297" s="67">
        <v>0</v>
      </c>
      <c r="R5297" s="46"/>
      <c r="S5297" s="46"/>
      <c r="T5297" s="46"/>
      <c r="U5297" s="46"/>
      <c r="V5297" s="46"/>
      <c r="W5297" s="46"/>
      <c r="X5297" s="28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</row>
    <row r="5298" spans="1:47" s="73" customFormat="1" ht="14" customHeight="1" x14ac:dyDescent="0.2">
      <c r="A5298" s="46">
        <v>5296</v>
      </c>
      <c r="B5298" s="63">
        <v>-81.390633333333327</v>
      </c>
      <c r="C5298" s="63">
        <v>24.483966666666667</v>
      </c>
      <c r="D5298" s="71">
        <v>21.5</v>
      </c>
      <c r="E5298" s="72">
        <v>0</v>
      </c>
      <c r="F5298" s="64">
        <v>40302</v>
      </c>
      <c r="G5298" s="65">
        <v>0.74930555555555556</v>
      </c>
      <c r="H5298" s="66">
        <v>26.603666666666669</v>
      </c>
      <c r="I5298" s="66">
        <v>36.343333333333327</v>
      </c>
      <c r="J5298" s="67">
        <v>7.5416763134528872E-2</v>
      </c>
      <c r="K5298" s="67">
        <v>1.6378263763635551E-2</v>
      </c>
      <c r="L5298" s="67">
        <v>0</v>
      </c>
      <c r="M5298" s="67">
        <v>1.9E-2</v>
      </c>
      <c r="N5298" s="67">
        <v>0</v>
      </c>
      <c r="O5298" s="67">
        <v>3.2000000000000001E-2</v>
      </c>
      <c r="P5298" s="67">
        <v>0</v>
      </c>
      <c r="Q5298" s="67">
        <v>0</v>
      </c>
      <c r="R5298" s="46"/>
      <c r="S5298" s="46"/>
      <c r="T5298" s="46"/>
      <c r="U5298" s="46"/>
      <c r="V5298" s="46"/>
      <c r="W5298" s="46"/>
      <c r="X5298" s="28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</row>
    <row r="5299" spans="1:47" s="73" customFormat="1" ht="14" customHeight="1" x14ac:dyDescent="0.2">
      <c r="A5299" s="46">
        <v>5297</v>
      </c>
      <c r="B5299" s="63">
        <v>-81.827783333333329</v>
      </c>
      <c r="C5299" s="63">
        <v>24.396966666666668</v>
      </c>
      <c r="D5299" s="71">
        <v>22.5</v>
      </c>
      <c r="E5299" s="72">
        <v>0</v>
      </c>
      <c r="F5299" s="64">
        <v>40303</v>
      </c>
      <c r="G5299" s="65">
        <v>5.347222222222222E-2</v>
      </c>
      <c r="H5299" s="66">
        <v>26.481999999999999</v>
      </c>
      <c r="I5299" s="66">
        <v>36.351333333333336</v>
      </c>
      <c r="J5299" s="67">
        <v>8.8419653330137293E-2</v>
      </c>
      <c r="K5299" s="67">
        <v>2.1535365612273611E-2</v>
      </c>
      <c r="L5299" s="67">
        <v>0.04</v>
      </c>
      <c r="M5299" s="67">
        <v>0.01</v>
      </c>
      <c r="N5299" s="67">
        <v>0.20899999999999999</v>
      </c>
      <c r="O5299" s="67">
        <v>2.3E-2</v>
      </c>
      <c r="P5299" s="67">
        <v>0.186</v>
      </c>
      <c r="Q5299" s="67">
        <v>0</v>
      </c>
      <c r="R5299" s="46"/>
      <c r="S5299" s="46"/>
      <c r="T5299" s="46"/>
      <c r="U5299" s="46"/>
      <c r="V5299" s="46"/>
      <c r="W5299" s="46"/>
      <c r="X5299" s="28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</row>
    <row r="5300" spans="1:47" s="73" customFormat="1" ht="14" customHeight="1" x14ac:dyDescent="0.2">
      <c r="A5300" s="46">
        <v>5298</v>
      </c>
      <c r="B5300" s="63">
        <v>-81.822850000000003</v>
      </c>
      <c r="C5300" s="63">
        <v>24.454566666666668</v>
      </c>
      <c r="D5300" s="71">
        <v>22</v>
      </c>
      <c r="E5300" s="72">
        <v>0</v>
      </c>
      <c r="F5300" s="64">
        <v>40303</v>
      </c>
      <c r="G5300" s="65">
        <v>8.1250000000000003E-2</v>
      </c>
      <c r="H5300" s="66">
        <v>26.571000000000002</v>
      </c>
      <c r="I5300" s="66">
        <v>36.448999999999998</v>
      </c>
      <c r="J5300" s="67">
        <v>0.22290668906757305</v>
      </c>
      <c r="K5300" s="67">
        <v>3.4983048262571967E-2</v>
      </c>
      <c r="L5300" s="67">
        <v>0</v>
      </c>
      <c r="M5300" s="67">
        <v>0.01</v>
      </c>
      <c r="N5300" s="67">
        <v>6.6000000000000003E-2</v>
      </c>
      <c r="O5300" s="67">
        <v>2.5000000000000001E-2</v>
      </c>
      <c r="P5300" s="67">
        <v>4.1000000000000002E-2</v>
      </c>
      <c r="Q5300" s="67">
        <v>0</v>
      </c>
      <c r="R5300" s="46"/>
      <c r="S5300" s="46"/>
      <c r="T5300" s="46"/>
      <c r="U5300" s="46"/>
      <c r="V5300" s="46"/>
      <c r="W5300" s="46"/>
      <c r="X5300" s="28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</row>
    <row r="5301" spans="1:47" s="73" customFormat="1" ht="14" customHeight="1" x14ac:dyDescent="0.2">
      <c r="A5301" s="46">
        <v>5299</v>
      </c>
      <c r="B5301" s="63">
        <v>-81.829899999999995</v>
      </c>
      <c r="C5301" s="63">
        <v>24.487733333333335</v>
      </c>
      <c r="D5301" s="71">
        <v>23</v>
      </c>
      <c r="E5301" s="72">
        <v>0</v>
      </c>
      <c r="F5301" s="64">
        <v>40303</v>
      </c>
      <c r="G5301" s="65">
        <v>9.2361111111111116E-2</v>
      </c>
      <c r="H5301" s="66">
        <v>26.909000000000002</v>
      </c>
      <c r="I5301" s="66">
        <v>36.642333333333333</v>
      </c>
      <c r="J5301" s="67">
        <v>0.33770363393737302</v>
      </c>
      <c r="K5301" s="67">
        <v>5.1608067212188538E-2</v>
      </c>
      <c r="L5301" s="67">
        <v>0.10100000000000001</v>
      </c>
      <c r="M5301" s="67">
        <v>1.9E-2</v>
      </c>
      <c r="N5301" s="67">
        <v>0.315</v>
      </c>
      <c r="O5301" s="67">
        <v>4.5999999999999999E-2</v>
      </c>
      <c r="P5301" s="67">
        <v>0.26900000000000002</v>
      </c>
      <c r="Q5301" s="67">
        <v>0.187</v>
      </c>
      <c r="R5301" s="46"/>
      <c r="S5301" s="46"/>
      <c r="T5301" s="46"/>
      <c r="U5301" s="46"/>
      <c r="V5301" s="46"/>
      <c r="W5301" s="46"/>
      <c r="X5301" s="28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</row>
    <row r="5302" spans="1:47" s="73" customFormat="1" ht="14" customHeight="1" x14ac:dyDescent="0.2">
      <c r="A5302" s="46">
        <v>5300</v>
      </c>
      <c r="B5302" s="63">
        <v>-81.827516666666668</v>
      </c>
      <c r="C5302" s="63">
        <v>24.5365</v>
      </c>
      <c r="D5302" s="71">
        <v>24</v>
      </c>
      <c r="E5302" s="72">
        <v>0</v>
      </c>
      <c r="F5302" s="64">
        <v>40303</v>
      </c>
      <c r="G5302" s="65">
        <v>0.11388888888888889</v>
      </c>
      <c r="H5302" s="66">
        <v>28.346333333333334</v>
      </c>
      <c r="I5302" s="66">
        <v>36.81066666666667</v>
      </c>
      <c r="J5302" s="67">
        <v>0.69472584759393574</v>
      </c>
      <c r="K5302" s="67">
        <v>0.22913797776963907</v>
      </c>
      <c r="L5302" s="67">
        <v>0.11799999999999999</v>
      </c>
      <c r="M5302" s="67">
        <v>1.7999999999999999E-2</v>
      </c>
      <c r="N5302" s="67">
        <v>1.43</v>
      </c>
      <c r="O5302" s="67">
        <v>0.14499999999999999</v>
      </c>
      <c r="P5302" s="67">
        <v>1.2849999999999999</v>
      </c>
      <c r="Q5302" s="67">
        <v>0</v>
      </c>
      <c r="R5302" s="46"/>
      <c r="S5302" s="46"/>
      <c r="T5302" s="46"/>
      <c r="U5302" s="46"/>
      <c r="V5302" s="46"/>
      <c r="W5302" s="46"/>
      <c r="X5302" s="28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</row>
    <row r="5303" spans="1:47" s="73" customFormat="1" ht="14" customHeight="1" x14ac:dyDescent="0.2">
      <c r="A5303" s="46">
        <v>5301</v>
      </c>
      <c r="B5303" s="63">
        <v>-82.76703333333333</v>
      </c>
      <c r="C5303" s="63">
        <v>26.384799999999998</v>
      </c>
      <c r="D5303" s="71" t="s">
        <v>38</v>
      </c>
      <c r="E5303" s="72">
        <v>0</v>
      </c>
      <c r="F5303" s="64">
        <v>40303</v>
      </c>
      <c r="G5303" s="65">
        <v>0.63611111111111118</v>
      </c>
      <c r="H5303" s="66">
        <v>24.070333333333334</v>
      </c>
      <c r="I5303" s="66">
        <v>35.251666666666665</v>
      </c>
      <c r="J5303" s="67">
        <v>0.17721081780872056</v>
      </c>
      <c r="K5303" s="67">
        <v>2.8176252253844854E-2</v>
      </c>
      <c r="L5303" s="67">
        <v>7.2999999999999995E-2</v>
      </c>
      <c r="M5303" s="67">
        <v>1.2E-2</v>
      </c>
      <c r="N5303" s="67">
        <v>0.189</v>
      </c>
      <c r="O5303" s="67">
        <v>2.5000000000000001E-2</v>
      </c>
      <c r="P5303" s="67">
        <v>0.16400000000000001</v>
      </c>
      <c r="Q5303" s="67">
        <v>0</v>
      </c>
      <c r="R5303" s="46"/>
      <c r="S5303" s="46"/>
      <c r="T5303" s="46"/>
      <c r="U5303" s="46"/>
      <c r="V5303" s="46"/>
      <c r="W5303" s="46"/>
      <c r="X5303" s="28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</row>
    <row r="5304" spans="1:47" s="73" customFormat="1" ht="14" customHeight="1" x14ac:dyDescent="0.2">
      <c r="A5304" s="46">
        <v>5302</v>
      </c>
      <c r="B5304" s="63">
        <v>-82.61278333333334</v>
      </c>
      <c r="C5304" s="63">
        <v>26.475033333333332</v>
      </c>
      <c r="D5304" s="71" t="s">
        <v>37</v>
      </c>
      <c r="E5304" s="72">
        <v>0</v>
      </c>
      <c r="F5304" s="64">
        <v>40303</v>
      </c>
      <c r="G5304" s="65">
        <v>0.69305555555555554</v>
      </c>
      <c r="H5304" s="66">
        <v>25.664999999999999</v>
      </c>
      <c r="I5304" s="66">
        <v>34.948</v>
      </c>
      <c r="J5304" s="67">
        <v>0.17052361713669334</v>
      </c>
      <c r="K5304" s="67">
        <v>2.0997335107950588E-2</v>
      </c>
      <c r="L5304" s="67">
        <v>5.3999999999999999E-2</v>
      </c>
      <c r="M5304" s="67">
        <v>0</v>
      </c>
      <c r="N5304" s="67">
        <v>8.5000000000000006E-2</v>
      </c>
      <c r="O5304" s="67">
        <v>2.1000000000000001E-2</v>
      </c>
      <c r="P5304" s="67">
        <v>6.4000000000000001E-2</v>
      </c>
      <c r="Q5304" s="67">
        <v>0.56999999999999995</v>
      </c>
      <c r="R5304" s="46"/>
      <c r="S5304" s="46"/>
      <c r="T5304" s="46"/>
      <c r="U5304" s="46"/>
      <c r="V5304" s="46"/>
      <c r="W5304" s="46"/>
      <c r="X5304" s="28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</row>
    <row r="5305" spans="1:47" s="73" customFormat="1" ht="14" customHeight="1" x14ac:dyDescent="0.2">
      <c r="A5305" s="46">
        <v>5303</v>
      </c>
      <c r="B5305" s="63">
        <v>-82.465216666666663</v>
      </c>
      <c r="C5305" s="63">
        <v>26.553366666666665</v>
      </c>
      <c r="D5305" s="71" t="s">
        <v>36</v>
      </c>
      <c r="E5305" s="72">
        <v>0</v>
      </c>
      <c r="F5305" s="64">
        <v>40303</v>
      </c>
      <c r="G5305" s="65">
        <v>0.73124999999999996</v>
      </c>
      <c r="H5305" s="66">
        <v>25.945</v>
      </c>
      <c r="I5305" s="66">
        <v>35.021999999999998</v>
      </c>
      <c r="J5305" s="67">
        <v>0.14860445937838201</v>
      </c>
      <c r="K5305" s="67">
        <v>3.3334197648384106E-2</v>
      </c>
      <c r="L5305" s="67">
        <v>0</v>
      </c>
      <c r="M5305" s="67">
        <v>0</v>
      </c>
      <c r="N5305" s="67">
        <v>0.215</v>
      </c>
      <c r="O5305" s="67">
        <v>1.9E-2</v>
      </c>
      <c r="P5305" s="67">
        <v>0.19600000000000001</v>
      </c>
      <c r="Q5305" s="67">
        <v>0</v>
      </c>
      <c r="R5305" s="46"/>
      <c r="S5305" s="46"/>
      <c r="T5305" s="46"/>
      <c r="U5305" s="46"/>
      <c r="V5305" s="46"/>
      <c r="W5305" s="46"/>
      <c r="X5305" s="28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</row>
    <row r="5306" spans="1:47" s="73" customFormat="1" ht="14" customHeight="1" x14ac:dyDescent="0.2">
      <c r="A5306" s="46">
        <v>5304</v>
      </c>
      <c r="B5306" s="63">
        <v>-82.330433333333332</v>
      </c>
      <c r="C5306" s="63">
        <v>26.660383333333332</v>
      </c>
      <c r="D5306" s="71" t="s">
        <v>35</v>
      </c>
      <c r="E5306" s="72">
        <v>0</v>
      </c>
      <c r="F5306" s="64">
        <v>40303</v>
      </c>
      <c r="G5306" s="65">
        <v>0.77361111111111114</v>
      </c>
      <c r="H5306" s="66">
        <v>26.083666666666669</v>
      </c>
      <c r="I5306" s="66">
        <v>34.181666666666672</v>
      </c>
      <c r="J5306" s="67">
        <v>0.64568637599906986</v>
      </c>
      <c r="K5306" s="67">
        <v>0.11939023502947571</v>
      </c>
      <c r="L5306" s="67">
        <v>5.0000000000000001E-3</v>
      </c>
      <c r="M5306" s="67">
        <v>3.1E-2</v>
      </c>
      <c r="N5306" s="67">
        <v>5.8000000000000003E-2</v>
      </c>
      <c r="O5306" s="67">
        <v>1.2999999999999999E-2</v>
      </c>
      <c r="P5306" s="67">
        <v>4.4999999999999998E-2</v>
      </c>
      <c r="Q5306" s="67">
        <v>0</v>
      </c>
      <c r="R5306" s="46"/>
      <c r="S5306" s="46"/>
      <c r="T5306" s="46"/>
      <c r="U5306" s="46"/>
      <c r="V5306" s="46"/>
      <c r="W5306" s="46"/>
      <c r="X5306" s="28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</row>
    <row r="5307" spans="1:47" s="73" customFormat="1" ht="14" customHeight="1" x14ac:dyDescent="0.2">
      <c r="A5307" s="46">
        <v>5305</v>
      </c>
      <c r="B5307" s="63">
        <v>-82.24848333333334</v>
      </c>
      <c r="C5307" s="63">
        <v>26.718699999999998</v>
      </c>
      <c r="D5307" s="71" t="s">
        <v>34</v>
      </c>
      <c r="E5307" s="72">
        <v>0</v>
      </c>
      <c r="F5307" s="64">
        <v>40303</v>
      </c>
      <c r="G5307" s="65">
        <v>0.81041666666666667</v>
      </c>
      <c r="H5307" s="66">
        <v>28.322000000000003</v>
      </c>
      <c r="I5307" s="66">
        <v>31.352999999999998</v>
      </c>
      <c r="J5307" s="67">
        <v>2.7551266768752023</v>
      </c>
      <c r="K5307" s="67">
        <v>0.58086979025700025</v>
      </c>
      <c r="L5307" s="67">
        <v>5.6000000000000001E-2</v>
      </c>
      <c r="M5307" s="67">
        <v>0.14699999999999999</v>
      </c>
      <c r="N5307" s="67">
        <v>0.09</v>
      </c>
      <c r="O5307" s="67">
        <v>2.8000000000000001E-2</v>
      </c>
      <c r="P5307" s="67">
        <v>6.2E-2</v>
      </c>
      <c r="Q5307" s="67">
        <v>3.4750000000000001</v>
      </c>
      <c r="R5307" s="46"/>
      <c r="S5307" s="46"/>
      <c r="T5307" s="46"/>
      <c r="U5307" s="46"/>
      <c r="V5307" s="46"/>
      <c r="W5307" s="46"/>
      <c r="X5307" s="28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</row>
    <row r="5308" spans="1:47" s="73" customFormat="1" ht="14" customHeight="1" x14ac:dyDescent="0.2">
      <c r="A5308" s="46">
        <v>5306</v>
      </c>
      <c r="B5308" s="63">
        <v>-82.216999999999999</v>
      </c>
      <c r="C5308" s="63">
        <v>26.181699999999999</v>
      </c>
      <c r="D5308" s="71" t="s">
        <v>39</v>
      </c>
      <c r="E5308" s="72">
        <v>0</v>
      </c>
      <c r="F5308" s="64">
        <v>40303</v>
      </c>
      <c r="G5308" s="65">
        <v>0.96736111111111101</v>
      </c>
      <c r="H5308" s="66">
        <v>26.17</v>
      </c>
      <c r="I5308" s="66">
        <v>34.878999999999998</v>
      </c>
      <c r="J5308" s="67">
        <v>0.54946498855156745</v>
      </c>
      <c r="K5308" s="67">
        <v>0.15516367253726659</v>
      </c>
      <c r="L5308" s="67">
        <v>0.10299999999999999</v>
      </c>
      <c r="M5308" s="67">
        <v>2.9000000000000001E-2</v>
      </c>
      <c r="N5308" s="67">
        <v>0</v>
      </c>
      <c r="O5308" s="67">
        <v>1.7000000000000001E-2</v>
      </c>
      <c r="P5308" s="67">
        <v>0</v>
      </c>
      <c r="Q5308" s="67">
        <v>0</v>
      </c>
      <c r="R5308" s="46"/>
      <c r="S5308" s="46"/>
      <c r="T5308" s="46"/>
      <c r="U5308" s="46"/>
      <c r="V5308" s="46"/>
      <c r="W5308" s="46"/>
      <c r="X5308" s="28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</row>
    <row r="5309" spans="1:47" s="73" customFormat="1" ht="14" customHeight="1" x14ac:dyDescent="0.2">
      <c r="A5309" s="46">
        <v>5307</v>
      </c>
      <c r="B5309" s="63">
        <v>-82.133816666666661</v>
      </c>
      <c r="C5309" s="63">
        <v>26.257533333333335</v>
      </c>
      <c r="D5309" s="71" t="s">
        <v>33</v>
      </c>
      <c r="E5309" s="72">
        <v>0</v>
      </c>
      <c r="F5309" s="64">
        <v>40304</v>
      </c>
      <c r="G5309" s="65">
        <v>7.6388888888888886E-3</v>
      </c>
      <c r="H5309" s="66">
        <v>27.062000000000001</v>
      </c>
      <c r="I5309" s="66">
        <v>34.577999999999996</v>
      </c>
      <c r="J5309" s="67">
        <v>1.1566380421617402</v>
      </c>
      <c r="K5309" s="67">
        <v>8.7170410087541783E-2</v>
      </c>
      <c r="L5309" s="67">
        <v>2.5000000000000001E-2</v>
      </c>
      <c r="M5309" s="67">
        <v>0</v>
      </c>
      <c r="N5309" s="67">
        <v>0</v>
      </c>
      <c r="O5309" s="67">
        <v>1.0999999999999999E-2</v>
      </c>
      <c r="P5309" s="67">
        <v>0</v>
      </c>
      <c r="Q5309" s="67">
        <v>0</v>
      </c>
      <c r="R5309" s="46"/>
      <c r="S5309" s="46"/>
      <c r="T5309" s="46"/>
      <c r="U5309" s="46"/>
      <c r="V5309" s="46"/>
      <c r="W5309" s="46"/>
      <c r="X5309" s="28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</row>
    <row r="5310" spans="1:47" s="73" customFormat="1" ht="14" customHeight="1" x14ac:dyDescent="0.2">
      <c r="A5310" s="46">
        <v>5308</v>
      </c>
      <c r="B5310" s="63">
        <v>-82.043933333333328</v>
      </c>
      <c r="C5310" s="63">
        <v>26.341016666666668</v>
      </c>
      <c r="D5310" s="71" t="s">
        <v>32</v>
      </c>
      <c r="E5310" s="72">
        <v>0</v>
      </c>
      <c r="F5310" s="64">
        <v>40304</v>
      </c>
      <c r="G5310" s="65">
        <v>3.7499999999999999E-2</v>
      </c>
      <c r="H5310" s="66">
        <v>27.291</v>
      </c>
      <c r="I5310" s="66">
        <v>34.045000000000002</v>
      </c>
      <c r="J5310" s="67">
        <v>0.7296478955478557</v>
      </c>
      <c r="K5310" s="67">
        <v>9.1580018331653662E-2</v>
      </c>
      <c r="L5310" s="67">
        <v>0</v>
      </c>
      <c r="M5310" s="67">
        <v>0.01</v>
      </c>
      <c r="N5310" s="67">
        <v>5.5E-2</v>
      </c>
      <c r="O5310" s="67">
        <v>1.2999999999999999E-2</v>
      </c>
      <c r="P5310" s="67">
        <v>4.2000000000000003E-2</v>
      </c>
      <c r="Q5310" s="67">
        <v>3.133</v>
      </c>
      <c r="R5310" s="46"/>
      <c r="S5310" s="46"/>
      <c r="T5310" s="46"/>
      <c r="U5310" s="46"/>
      <c r="V5310" s="46"/>
      <c r="W5310" s="46"/>
      <c r="X5310" s="28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</row>
    <row r="5311" spans="1:47" s="73" customFormat="1" ht="14" customHeight="1" x14ac:dyDescent="0.2">
      <c r="A5311" s="46">
        <v>5309</v>
      </c>
      <c r="B5311" s="63">
        <v>-82.000016666666696</v>
      </c>
      <c r="C5311" s="63">
        <v>26.383016666666666</v>
      </c>
      <c r="D5311" s="71" t="s">
        <v>31</v>
      </c>
      <c r="E5311" s="72">
        <v>0</v>
      </c>
      <c r="F5311" s="64">
        <v>40304</v>
      </c>
      <c r="G5311" s="65">
        <v>5.2083333333333336E-2</v>
      </c>
      <c r="H5311" s="66">
        <v>27.495000000000001</v>
      </c>
      <c r="I5311" s="66">
        <v>33.772999999999996</v>
      </c>
      <c r="J5311" s="67">
        <v>0.67577877902319217</v>
      </c>
      <c r="K5311" s="67">
        <v>0.2107781408583238</v>
      </c>
      <c r="L5311" s="67">
        <v>0</v>
      </c>
      <c r="M5311" s="67">
        <v>9.1999999999999998E-2</v>
      </c>
      <c r="N5311" s="67">
        <v>0</v>
      </c>
      <c r="O5311" s="67">
        <v>1.4999999999999999E-2</v>
      </c>
      <c r="P5311" s="67">
        <v>0</v>
      </c>
      <c r="Q5311" s="67">
        <v>8.0380000000000003</v>
      </c>
      <c r="R5311" s="46"/>
      <c r="S5311" s="46"/>
      <c r="T5311" s="46"/>
      <c r="U5311" s="46"/>
      <c r="V5311" s="46"/>
      <c r="W5311" s="46"/>
      <c r="X5311" s="28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</row>
    <row r="5312" spans="1:47" s="73" customFormat="1" ht="14" customHeight="1" x14ac:dyDescent="0.2">
      <c r="A5312" s="46">
        <v>5310</v>
      </c>
      <c r="B5312" s="63">
        <v>-81.959483333333338</v>
      </c>
      <c r="C5312" s="63">
        <v>26.426066666666667</v>
      </c>
      <c r="D5312" s="71" t="s">
        <v>30</v>
      </c>
      <c r="E5312" s="72">
        <v>0</v>
      </c>
      <c r="F5312" s="64">
        <v>40304</v>
      </c>
      <c r="G5312" s="65">
        <v>7.0833333333333331E-2</v>
      </c>
      <c r="H5312" s="66">
        <v>28.850999999999999</v>
      </c>
      <c r="I5312" s="66">
        <v>33.076000000000001</v>
      </c>
      <c r="J5312" s="67">
        <v>1.9548916631226154</v>
      </c>
      <c r="K5312" s="67">
        <v>0.86185928353504782</v>
      </c>
      <c r="L5312" s="67">
        <v>1.7000000000000001E-2</v>
      </c>
      <c r="M5312" s="67">
        <v>5.8999999999999997E-2</v>
      </c>
      <c r="N5312" s="67">
        <v>4.7E-2</v>
      </c>
      <c r="O5312" s="67">
        <v>1.7999999999999999E-2</v>
      </c>
      <c r="P5312" s="67">
        <v>2.9000000000000001E-2</v>
      </c>
      <c r="Q5312" s="67">
        <v>9.5009999999999994</v>
      </c>
      <c r="R5312" s="46"/>
      <c r="S5312" s="46"/>
      <c r="T5312" s="46"/>
      <c r="U5312" s="46"/>
      <c r="V5312" s="46"/>
      <c r="W5312" s="46"/>
      <c r="X5312" s="28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</row>
    <row r="5313" spans="1:47" s="73" customFormat="1" ht="14" customHeight="1" x14ac:dyDescent="0.2">
      <c r="A5313" s="46">
        <v>5311</v>
      </c>
      <c r="B5313" s="63">
        <v>-81.768483333333336</v>
      </c>
      <c r="C5313" s="63">
        <v>25.951183333333333</v>
      </c>
      <c r="D5313" s="71">
        <v>34</v>
      </c>
      <c r="E5313" s="72">
        <v>0</v>
      </c>
      <c r="F5313" s="64">
        <v>40304</v>
      </c>
      <c r="G5313" s="65">
        <v>0.21041666666666667</v>
      </c>
      <c r="H5313" s="66">
        <v>28.848333333333333</v>
      </c>
      <c r="I5313" s="66">
        <v>33.277000000000001</v>
      </c>
      <c r="J5313" s="67">
        <v>2.4460294013681678</v>
      </c>
      <c r="K5313" s="67">
        <v>1.2030606252981528</v>
      </c>
      <c r="L5313" s="67">
        <v>0.14299999999999999</v>
      </c>
      <c r="M5313" s="67">
        <v>0.104</v>
      </c>
      <c r="N5313" s="67">
        <v>1.4999999999999999E-2</v>
      </c>
      <c r="O5313" s="67">
        <v>3.6999999999999998E-2</v>
      </c>
      <c r="P5313" s="67">
        <v>0</v>
      </c>
      <c r="Q5313" s="67">
        <v>24.210999999999999</v>
      </c>
      <c r="R5313" s="46"/>
      <c r="S5313" s="46"/>
      <c r="T5313" s="46"/>
      <c r="U5313" s="46"/>
      <c r="V5313" s="46"/>
      <c r="W5313" s="46"/>
      <c r="X5313" s="28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</row>
    <row r="5314" spans="1:47" s="73" customFormat="1" ht="14" customHeight="1" x14ac:dyDescent="0.2">
      <c r="A5314" s="46">
        <v>5312</v>
      </c>
      <c r="B5314" s="63">
        <v>-81.800150000000002</v>
      </c>
      <c r="C5314" s="63">
        <v>25.911983333333332</v>
      </c>
      <c r="D5314" s="71">
        <v>33</v>
      </c>
      <c r="E5314" s="72">
        <v>0</v>
      </c>
      <c r="F5314" s="64">
        <v>40304</v>
      </c>
      <c r="G5314" s="65">
        <v>0.22777777777777777</v>
      </c>
      <c r="H5314" s="66">
        <v>27.307000000000002</v>
      </c>
      <c r="I5314" s="66">
        <v>33.975000000000001</v>
      </c>
      <c r="J5314" s="67">
        <v>1.0874131315013102</v>
      </c>
      <c r="K5314" s="67">
        <v>0.38026145414927665</v>
      </c>
      <c r="L5314" s="67">
        <v>5.6000000000000001E-2</v>
      </c>
      <c r="M5314" s="67">
        <v>1.4999999999999999E-2</v>
      </c>
      <c r="N5314" s="67">
        <v>2.5000000000000001E-2</v>
      </c>
      <c r="O5314" s="67">
        <v>1.2999999999999999E-2</v>
      </c>
      <c r="P5314" s="67">
        <v>1.2000000000000002E-2</v>
      </c>
      <c r="Q5314" s="67">
        <v>3.339</v>
      </c>
      <c r="R5314" s="46"/>
      <c r="S5314" s="46"/>
      <c r="T5314" s="46"/>
      <c r="U5314" s="46"/>
      <c r="V5314" s="46"/>
      <c r="W5314" s="46"/>
      <c r="X5314" s="28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</row>
    <row r="5315" spans="1:47" s="73" customFormat="1" ht="14" customHeight="1" x14ac:dyDescent="0.2">
      <c r="A5315" s="46">
        <v>5313</v>
      </c>
      <c r="B5315" s="63">
        <v>-81.833600000000004</v>
      </c>
      <c r="C5315" s="63">
        <v>25.873566666666665</v>
      </c>
      <c r="D5315" s="71">
        <v>32</v>
      </c>
      <c r="E5315" s="72">
        <v>0</v>
      </c>
      <c r="F5315" s="64">
        <v>40304</v>
      </c>
      <c r="G5315" s="65">
        <v>0.23958333333333334</v>
      </c>
      <c r="H5315" s="66">
        <v>27.356000000000002</v>
      </c>
      <c r="I5315" s="66">
        <v>34.335000000000001</v>
      </c>
      <c r="J5315" s="67">
        <v>1.4246214172407554</v>
      </c>
      <c r="K5315" s="67">
        <v>0.17798962118694178</v>
      </c>
      <c r="L5315" s="67">
        <v>4.2000000000000003E-2</v>
      </c>
      <c r="M5315" s="67">
        <v>0</v>
      </c>
      <c r="N5315" s="67">
        <v>0</v>
      </c>
      <c r="O5315" s="67">
        <v>1.2999999999999999E-2</v>
      </c>
      <c r="P5315" s="67">
        <v>0</v>
      </c>
      <c r="Q5315" s="67">
        <v>0</v>
      </c>
      <c r="R5315" s="46"/>
      <c r="S5315" s="46"/>
      <c r="T5315" s="46"/>
      <c r="U5315" s="46"/>
      <c r="V5315" s="46"/>
      <c r="W5315" s="46"/>
      <c r="X5315" s="28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</row>
    <row r="5316" spans="1:47" s="73" customFormat="1" ht="14" customHeight="1" x14ac:dyDescent="0.2">
      <c r="A5316" s="46">
        <v>5314</v>
      </c>
      <c r="B5316" s="63">
        <v>-81.943283333333326</v>
      </c>
      <c r="C5316" s="63">
        <v>25.741700000000002</v>
      </c>
      <c r="D5316" s="71">
        <v>31</v>
      </c>
      <c r="E5316" s="72">
        <v>0</v>
      </c>
      <c r="F5316" s="64">
        <v>40304</v>
      </c>
      <c r="G5316" s="65">
        <v>0.28541666666666665</v>
      </c>
      <c r="H5316" s="66">
        <v>26.022666666666669</v>
      </c>
      <c r="I5316" s="66">
        <v>35.628333333333337</v>
      </c>
      <c r="J5316" s="67">
        <v>0.36148034743791424</v>
      </c>
      <c r="K5316" s="67">
        <v>8.1314010216736649E-2</v>
      </c>
      <c r="L5316" s="67">
        <v>0</v>
      </c>
      <c r="M5316" s="67">
        <v>0</v>
      </c>
      <c r="N5316" s="67">
        <v>0</v>
      </c>
      <c r="O5316" s="67">
        <v>8.9999999999999993E-3</v>
      </c>
      <c r="P5316" s="67">
        <v>0</v>
      </c>
      <c r="Q5316" s="67">
        <v>0</v>
      </c>
      <c r="R5316" s="46"/>
      <c r="S5316" s="46"/>
      <c r="T5316" s="46"/>
      <c r="U5316" s="46"/>
      <c r="V5316" s="46"/>
      <c r="W5316" s="46"/>
      <c r="X5316" s="28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</row>
    <row r="5317" spans="1:47" s="73" customFormat="1" ht="14" customHeight="1" x14ac:dyDescent="0.2">
      <c r="A5317" s="46">
        <v>5315</v>
      </c>
      <c r="B5317" s="63">
        <v>-81.71778333333333</v>
      </c>
      <c r="C5317" s="63">
        <v>25.655516666666667</v>
      </c>
      <c r="D5317" s="71">
        <v>42</v>
      </c>
      <c r="E5317" s="72">
        <v>0</v>
      </c>
      <c r="F5317" s="64">
        <v>40304</v>
      </c>
      <c r="G5317" s="65">
        <v>0.34791666666666665</v>
      </c>
      <c r="H5317" s="66">
        <v>27.009666666666664</v>
      </c>
      <c r="I5317" s="66">
        <v>34.846666666666671</v>
      </c>
      <c r="J5317" s="67">
        <v>0.28754962889716917</v>
      </c>
      <c r="K5317" s="67">
        <v>9.7117676776470749E-2</v>
      </c>
      <c r="L5317" s="67">
        <v>0.159</v>
      </c>
      <c r="M5317" s="67">
        <v>5.0999999999999997E-2</v>
      </c>
      <c r="N5317" s="67">
        <v>7.9000000000000001E-2</v>
      </c>
      <c r="O5317" s="67">
        <v>0.02</v>
      </c>
      <c r="P5317" s="67">
        <v>5.8999999999999997E-2</v>
      </c>
      <c r="Q5317" s="67">
        <v>0.22600000000000001</v>
      </c>
      <c r="R5317" s="46"/>
      <c r="S5317" s="46"/>
      <c r="T5317" s="46"/>
      <c r="U5317" s="46"/>
      <c r="V5317" s="46"/>
      <c r="W5317" s="46"/>
      <c r="X5317" s="28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</row>
    <row r="5318" spans="1:47" s="73" customFormat="1" ht="14" customHeight="1" x14ac:dyDescent="0.2">
      <c r="A5318" s="46">
        <v>5316</v>
      </c>
      <c r="B5318" s="63">
        <v>-81.574566666666669</v>
      </c>
      <c r="C5318" s="63">
        <v>25.732749999999999</v>
      </c>
      <c r="D5318" s="71">
        <v>41</v>
      </c>
      <c r="E5318" s="72">
        <v>0</v>
      </c>
      <c r="F5318" s="64">
        <v>40304</v>
      </c>
      <c r="G5318" s="65">
        <v>0.39374999999999999</v>
      </c>
      <c r="H5318" s="66">
        <v>27.604000000000003</v>
      </c>
      <c r="I5318" s="66">
        <v>34.478999999999999</v>
      </c>
      <c r="J5318" s="67">
        <v>1.5291398870035509</v>
      </c>
      <c r="K5318" s="67">
        <v>0.89792821409068713</v>
      </c>
      <c r="L5318" s="67">
        <v>1.6E-2</v>
      </c>
      <c r="M5318" s="67">
        <v>2.1999999999999999E-2</v>
      </c>
      <c r="N5318" s="67">
        <v>1.4E-2</v>
      </c>
      <c r="O5318" s="67">
        <v>1.7000000000000001E-2</v>
      </c>
      <c r="P5318" s="67">
        <v>0</v>
      </c>
      <c r="Q5318" s="67">
        <v>1.587</v>
      </c>
      <c r="R5318" s="46"/>
      <c r="S5318" s="46"/>
      <c r="T5318" s="46"/>
      <c r="U5318" s="46"/>
      <c r="V5318" s="46"/>
      <c r="W5318" s="46"/>
      <c r="X5318" s="28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</row>
    <row r="5319" spans="1:47" s="73" customFormat="1" ht="14" customHeight="1" x14ac:dyDescent="0.2">
      <c r="A5319" s="46">
        <v>5317</v>
      </c>
      <c r="B5319" s="63">
        <v>-81.523499999999999</v>
      </c>
      <c r="C5319" s="63">
        <v>25.759916666666665</v>
      </c>
      <c r="D5319" s="71">
        <v>40</v>
      </c>
      <c r="E5319" s="72">
        <v>0</v>
      </c>
      <c r="F5319" s="64">
        <v>40304</v>
      </c>
      <c r="G5319" s="65">
        <v>0.40763888888888888</v>
      </c>
      <c r="H5319" s="66">
        <v>29.077000000000002</v>
      </c>
      <c r="I5319" s="66">
        <v>32.701000000000001</v>
      </c>
      <c r="J5319" s="67">
        <v>0.75305309789995079</v>
      </c>
      <c r="K5319" s="67">
        <v>0.36095905637312015</v>
      </c>
      <c r="L5319" s="67">
        <v>9.7000000000000003E-2</v>
      </c>
      <c r="M5319" s="67">
        <v>0.26300000000000001</v>
      </c>
      <c r="N5319" s="67">
        <v>0</v>
      </c>
      <c r="O5319" s="67">
        <v>0.02</v>
      </c>
      <c r="P5319" s="67">
        <v>0</v>
      </c>
      <c r="Q5319" s="67">
        <v>60.404000000000003</v>
      </c>
      <c r="R5319" s="46"/>
      <c r="S5319" s="46"/>
      <c r="T5319" s="46"/>
      <c r="U5319" s="46"/>
      <c r="V5319" s="46"/>
      <c r="W5319" s="46"/>
      <c r="X5319" s="28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</row>
    <row r="5320" spans="1:47" s="73" customFormat="1" ht="14" customHeight="1" x14ac:dyDescent="0.2">
      <c r="A5320" s="46">
        <v>5318</v>
      </c>
      <c r="B5320" s="63">
        <v>-81.483233333333331</v>
      </c>
      <c r="C5320" s="63">
        <v>25.782833333333333</v>
      </c>
      <c r="D5320" s="71">
        <v>39</v>
      </c>
      <c r="E5320" s="72">
        <v>0</v>
      </c>
      <c r="F5320" s="64">
        <v>40304</v>
      </c>
      <c r="G5320" s="65">
        <v>0.42291666666666666</v>
      </c>
      <c r="H5320" s="66">
        <v>29.023666666666667</v>
      </c>
      <c r="I5320" s="66">
        <v>33.207999999999998</v>
      </c>
      <c r="J5320" s="67">
        <v>1.3775633384376014</v>
      </c>
      <c r="K5320" s="67">
        <v>0.71111088070323136</v>
      </c>
      <c r="L5320" s="67">
        <v>9.2999999999999999E-2</v>
      </c>
      <c r="M5320" s="67">
        <v>0.25900000000000001</v>
      </c>
      <c r="N5320" s="67">
        <v>3.4000000000000002E-2</v>
      </c>
      <c r="O5320" s="67">
        <v>2.9000000000000001E-2</v>
      </c>
      <c r="P5320" s="67">
        <v>5.0000000000000001E-3</v>
      </c>
      <c r="Q5320" s="67">
        <v>55.55</v>
      </c>
      <c r="R5320" s="46"/>
      <c r="S5320" s="46"/>
      <c r="T5320" s="46"/>
      <c r="U5320" s="46"/>
      <c r="V5320" s="46"/>
      <c r="W5320" s="46"/>
      <c r="X5320" s="28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</row>
    <row r="5321" spans="1:47" s="73" customFormat="1" ht="14" customHeight="1" x14ac:dyDescent="0.2">
      <c r="A5321" s="46">
        <v>5319</v>
      </c>
      <c r="B5321" s="63">
        <v>-81.468483333333339</v>
      </c>
      <c r="C5321" s="63">
        <v>25.582633333333334</v>
      </c>
      <c r="D5321" s="71">
        <v>45</v>
      </c>
      <c r="E5321" s="72">
        <v>0</v>
      </c>
      <c r="F5321" s="64">
        <v>40304</v>
      </c>
      <c r="G5321" s="65">
        <v>0.48194444444444445</v>
      </c>
      <c r="H5321" s="66">
        <v>27.328000000000003</v>
      </c>
      <c r="I5321" s="66">
        <v>34.762999999999998</v>
      </c>
      <c r="J5321" s="67"/>
      <c r="K5321" s="67"/>
      <c r="L5321" s="67">
        <v>0.27500000000000002</v>
      </c>
      <c r="M5321" s="67">
        <v>3.4000000000000002E-2</v>
      </c>
      <c r="N5321" s="67">
        <v>5.6000000000000001E-2</v>
      </c>
      <c r="O5321" s="67">
        <v>5.7000000000000002E-2</v>
      </c>
      <c r="P5321" s="67">
        <v>0</v>
      </c>
      <c r="Q5321" s="67">
        <v>8.4350000000000005</v>
      </c>
      <c r="R5321" s="46"/>
      <c r="S5321" s="46"/>
      <c r="T5321" s="46"/>
      <c r="U5321" s="46"/>
      <c r="V5321" s="46"/>
      <c r="W5321" s="46"/>
      <c r="X5321" s="28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</row>
    <row r="5322" spans="1:47" s="73" customFormat="1" ht="14" customHeight="1" x14ac:dyDescent="0.2">
      <c r="A5322" s="46">
        <v>5320</v>
      </c>
      <c r="B5322" s="63">
        <v>-81.408166666666673</v>
      </c>
      <c r="C5322" s="63">
        <v>25.583466666666666</v>
      </c>
      <c r="D5322" s="71">
        <v>46</v>
      </c>
      <c r="E5322" s="72">
        <v>0</v>
      </c>
      <c r="F5322" s="64">
        <v>40304</v>
      </c>
      <c r="G5322" s="65">
        <v>0.49583333333333335</v>
      </c>
      <c r="H5322" s="66">
        <v>27.627000000000002</v>
      </c>
      <c r="I5322" s="66">
        <v>34.747999999999998</v>
      </c>
      <c r="J5322" s="67">
        <v>1.3017750641546266</v>
      </c>
      <c r="K5322" s="67">
        <v>0.36404235138558744</v>
      </c>
      <c r="L5322" s="67">
        <v>0.20899999999999999</v>
      </c>
      <c r="M5322" s="67">
        <v>6.4000000000000001E-2</v>
      </c>
      <c r="N5322" s="67">
        <v>0.112</v>
      </c>
      <c r="O5322" s="67">
        <v>4.2999999999999997E-2</v>
      </c>
      <c r="P5322" s="67">
        <v>6.9000000000000006E-2</v>
      </c>
      <c r="Q5322" s="67">
        <v>16.327999999999999</v>
      </c>
      <c r="R5322" s="46"/>
      <c r="S5322" s="46"/>
      <c r="T5322" s="46"/>
      <c r="U5322" s="46"/>
      <c r="V5322" s="46"/>
      <c r="W5322" s="46"/>
      <c r="X5322" s="28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</row>
    <row r="5323" spans="1:47" s="73" customFormat="1" ht="14" customHeight="1" x14ac:dyDescent="0.2">
      <c r="A5323" s="46">
        <v>5321</v>
      </c>
      <c r="B5323" s="63">
        <v>-81.365233333333336</v>
      </c>
      <c r="C5323" s="63">
        <v>25.583400000000001</v>
      </c>
      <c r="D5323" s="71">
        <v>47</v>
      </c>
      <c r="E5323" s="72">
        <v>0</v>
      </c>
      <c r="F5323" s="64">
        <v>40304</v>
      </c>
      <c r="G5323" s="65">
        <v>0.50624999999999998</v>
      </c>
      <c r="H5323" s="66">
        <v>27.893000000000001</v>
      </c>
      <c r="I5323" s="66">
        <v>34.78</v>
      </c>
      <c r="J5323" s="67">
        <v>1.2813419509900985</v>
      </c>
      <c r="K5323" s="67">
        <v>0.24418559241242244</v>
      </c>
      <c r="L5323" s="67">
        <v>0.38800000000000001</v>
      </c>
      <c r="M5323" s="67">
        <v>8.8999999999999996E-2</v>
      </c>
      <c r="N5323" s="67">
        <v>0.13</v>
      </c>
      <c r="O5323" s="67">
        <v>4.4999999999999998E-2</v>
      </c>
      <c r="P5323" s="67">
        <v>8.5000000000000006E-2</v>
      </c>
      <c r="Q5323" s="67">
        <v>21.82</v>
      </c>
      <c r="R5323" s="46"/>
      <c r="S5323" s="46"/>
      <c r="T5323" s="46"/>
      <c r="U5323" s="46"/>
      <c r="V5323" s="46"/>
      <c r="W5323" s="46"/>
      <c r="X5323" s="28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</row>
    <row r="5324" spans="1:47" s="73" customFormat="1" ht="14" customHeight="1" x14ac:dyDescent="0.2">
      <c r="A5324" s="46">
        <v>5322</v>
      </c>
      <c r="B5324" s="63">
        <v>-81.325466666666671</v>
      </c>
      <c r="C5324" s="63">
        <v>25.583516666666668</v>
      </c>
      <c r="D5324" s="71">
        <v>48</v>
      </c>
      <c r="E5324" s="72">
        <v>0</v>
      </c>
      <c r="F5324" s="64">
        <v>40304</v>
      </c>
      <c r="G5324" s="65">
        <v>0.51527777777777783</v>
      </c>
      <c r="H5324" s="66">
        <v>28.367000000000001</v>
      </c>
      <c r="I5324" s="66">
        <v>33.796999999999997</v>
      </c>
      <c r="J5324" s="67">
        <v>0.90760173565346802</v>
      </c>
      <c r="K5324" s="67">
        <v>0.78608787253197832</v>
      </c>
      <c r="L5324" s="67">
        <v>6.0000000000000001E-3</v>
      </c>
      <c r="M5324" s="67">
        <v>7.0999999999999994E-2</v>
      </c>
      <c r="N5324" s="67">
        <v>0.152</v>
      </c>
      <c r="O5324" s="67">
        <v>2.1999999999999999E-2</v>
      </c>
      <c r="P5324" s="67">
        <v>0.13</v>
      </c>
      <c r="Q5324" s="67">
        <v>18.995999999999999</v>
      </c>
      <c r="R5324" s="46"/>
      <c r="S5324" s="46"/>
      <c r="T5324" s="46"/>
      <c r="U5324" s="46"/>
      <c r="V5324" s="46"/>
      <c r="W5324" s="46"/>
      <c r="X5324" s="28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</row>
    <row r="5325" spans="1:47" s="73" customFormat="1" ht="14" customHeight="1" x14ac:dyDescent="0.2">
      <c r="A5325" s="46">
        <v>5323</v>
      </c>
      <c r="B5325" s="63">
        <v>-81.291983333333334</v>
      </c>
      <c r="C5325" s="63">
        <v>25.583333333333332</v>
      </c>
      <c r="D5325" s="71">
        <v>49</v>
      </c>
      <c r="E5325" s="72">
        <v>0</v>
      </c>
      <c r="F5325" s="64">
        <v>40304</v>
      </c>
      <c r="G5325" s="65">
        <v>0.52777777777777779</v>
      </c>
      <c r="H5325" s="66">
        <v>28.745666666666665</v>
      </c>
      <c r="I5325" s="66">
        <v>33.518999999999998</v>
      </c>
      <c r="J5325" s="67">
        <v>2.7083162721710119</v>
      </c>
      <c r="K5325" s="67">
        <v>1.3709791272175109</v>
      </c>
      <c r="L5325" s="67">
        <v>0</v>
      </c>
      <c r="M5325" s="67">
        <v>8.5999999999999993E-2</v>
      </c>
      <c r="N5325" s="67">
        <v>5.0000000000000001E-3</v>
      </c>
      <c r="O5325" s="67">
        <v>2.9000000000000001E-2</v>
      </c>
      <c r="P5325" s="67">
        <v>0</v>
      </c>
      <c r="Q5325" s="67">
        <v>23.437999999999999</v>
      </c>
      <c r="R5325" s="46"/>
      <c r="S5325" s="46"/>
      <c r="T5325" s="46"/>
      <c r="U5325" s="46"/>
      <c r="V5325" s="46"/>
      <c r="W5325" s="46"/>
      <c r="X5325" s="28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</row>
    <row r="5326" spans="1:47" s="73" customFormat="1" ht="14" customHeight="1" x14ac:dyDescent="0.2">
      <c r="A5326" s="46">
        <v>5324</v>
      </c>
      <c r="B5326" s="63">
        <v>-81.349800000000002</v>
      </c>
      <c r="C5326" s="63">
        <v>25.452999999999999</v>
      </c>
      <c r="D5326" s="71">
        <v>50</v>
      </c>
      <c r="E5326" s="72">
        <v>0</v>
      </c>
      <c r="F5326" s="64">
        <v>40304</v>
      </c>
      <c r="G5326" s="65">
        <v>0.5756944444444444</v>
      </c>
      <c r="H5326" s="66">
        <v>27.888666666666666</v>
      </c>
      <c r="I5326" s="66">
        <v>35.005499999999998</v>
      </c>
      <c r="J5326" s="67">
        <v>1.0350300595704307</v>
      </c>
      <c r="K5326" s="67">
        <v>0.28177746535155512</v>
      </c>
      <c r="L5326" s="67">
        <v>5.0000000000000001E-3</v>
      </c>
      <c r="M5326" s="67">
        <v>4.9000000000000002E-2</v>
      </c>
      <c r="N5326" s="67">
        <v>0</v>
      </c>
      <c r="O5326" s="67">
        <v>1.7000000000000001E-2</v>
      </c>
      <c r="P5326" s="67">
        <v>0</v>
      </c>
      <c r="Q5326" s="67">
        <v>4.306</v>
      </c>
      <c r="R5326" s="46"/>
      <c r="S5326" s="46"/>
      <c r="T5326" s="46"/>
      <c r="U5326" s="46"/>
      <c r="V5326" s="46"/>
      <c r="W5326" s="46"/>
      <c r="X5326" s="28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</row>
    <row r="5327" spans="1:47" s="73" customFormat="1" ht="14" customHeight="1" x14ac:dyDescent="0.2">
      <c r="A5327" s="46">
        <v>5325</v>
      </c>
      <c r="B5327" s="63">
        <v>-81.306866666666664</v>
      </c>
      <c r="C5327" s="63">
        <v>25.453250000000001</v>
      </c>
      <c r="D5327" s="71">
        <v>51</v>
      </c>
      <c r="E5327" s="72">
        <v>0</v>
      </c>
      <c r="F5327" s="64">
        <v>40304</v>
      </c>
      <c r="G5327" s="65">
        <v>0.59097222222222223</v>
      </c>
      <c r="H5327" s="66">
        <v>28.229000000000003</v>
      </c>
      <c r="I5327" s="66">
        <v>34.716000000000001</v>
      </c>
      <c r="J5327" s="67">
        <v>0.85484715257414234</v>
      </c>
      <c r="K5327" s="67">
        <v>0.20904163580482288</v>
      </c>
      <c r="L5327" s="67">
        <v>4.0000000000000001E-3</v>
      </c>
      <c r="M5327" s="67">
        <v>4.1000000000000002E-2</v>
      </c>
      <c r="N5327" s="67">
        <v>0.184</v>
      </c>
      <c r="O5327" s="67">
        <v>4.1000000000000002E-2</v>
      </c>
      <c r="P5327" s="67">
        <v>0.14299999999999999</v>
      </c>
      <c r="Q5327" s="67">
        <v>11.771000000000001</v>
      </c>
      <c r="R5327" s="46"/>
      <c r="S5327" s="46"/>
      <c r="T5327" s="46"/>
      <c r="U5327" s="46"/>
      <c r="V5327" s="46"/>
      <c r="W5327" s="46"/>
      <c r="X5327" s="28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</row>
    <row r="5328" spans="1:47" s="73" customFormat="1" ht="14" customHeight="1" x14ac:dyDescent="0.2">
      <c r="A5328" s="46">
        <v>5326</v>
      </c>
      <c r="B5328" s="63">
        <v>-81.260416666666671</v>
      </c>
      <c r="C5328" s="63">
        <v>25.452716666666667</v>
      </c>
      <c r="D5328" s="71">
        <v>52</v>
      </c>
      <c r="E5328" s="72">
        <v>0</v>
      </c>
      <c r="F5328" s="64">
        <v>40304</v>
      </c>
      <c r="G5328" s="65">
        <v>0.6020833333333333</v>
      </c>
      <c r="H5328" s="66">
        <v>28.671000000000003</v>
      </c>
      <c r="I5328" s="66">
        <v>34.533000000000001</v>
      </c>
      <c r="J5328" s="67">
        <v>0.43912617746311888</v>
      </c>
      <c r="K5328" s="67">
        <v>0.13771338473465508</v>
      </c>
      <c r="L5328" s="67">
        <v>0.30199999999999999</v>
      </c>
      <c r="M5328" s="67">
        <v>8.1000000000000003E-2</v>
      </c>
      <c r="N5328" s="67">
        <v>0.161</v>
      </c>
      <c r="O5328" s="67">
        <v>0.06</v>
      </c>
      <c r="P5328" s="67">
        <v>0.10100000000000001</v>
      </c>
      <c r="Q5328" s="67">
        <v>20.417999999999999</v>
      </c>
      <c r="R5328" s="46"/>
      <c r="S5328" s="46"/>
      <c r="T5328" s="46"/>
      <c r="U5328" s="46"/>
      <c r="V5328" s="46"/>
      <c r="W5328" s="46"/>
      <c r="X5328" s="28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</row>
    <row r="5329" spans="1:47" s="73" customFormat="1" ht="14" customHeight="1" x14ac:dyDescent="0.2">
      <c r="A5329" s="46">
        <v>5327</v>
      </c>
      <c r="B5329" s="63">
        <v>-81.225183333333334</v>
      </c>
      <c r="C5329" s="63">
        <v>25.453416666666666</v>
      </c>
      <c r="D5329" s="71">
        <v>53</v>
      </c>
      <c r="E5329" s="72">
        <v>0</v>
      </c>
      <c r="F5329" s="64">
        <v>40304</v>
      </c>
      <c r="G5329" s="65">
        <v>0.61458333333333337</v>
      </c>
      <c r="H5329" s="66">
        <v>28.891000000000002</v>
      </c>
      <c r="I5329" s="66">
        <v>34.455500000000001</v>
      </c>
      <c r="J5329" s="67">
        <v>0.40791924099365862</v>
      </c>
      <c r="K5329" s="67">
        <v>0.20785418760563884</v>
      </c>
      <c r="L5329" s="67">
        <v>0.502</v>
      </c>
      <c r="M5329" s="67">
        <v>0.11</v>
      </c>
      <c r="N5329" s="67">
        <v>0.151</v>
      </c>
      <c r="O5329" s="67">
        <v>0.05</v>
      </c>
      <c r="P5329" s="67">
        <v>0.10099999999999999</v>
      </c>
      <c r="Q5329" s="67">
        <v>23.902999999999999</v>
      </c>
      <c r="R5329" s="46"/>
      <c r="S5329" s="46"/>
      <c r="T5329" s="46"/>
      <c r="U5329" s="46"/>
      <c r="V5329" s="46"/>
      <c r="W5329" s="46"/>
      <c r="X5329" s="28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</row>
    <row r="5330" spans="1:47" s="73" customFormat="1" ht="14" customHeight="1" x14ac:dyDescent="0.2">
      <c r="A5330" s="46">
        <v>5328</v>
      </c>
      <c r="B5330" s="63">
        <v>-81.265000000000001</v>
      </c>
      <c r="C5330" s="63">
        <v>25.350166666666667</v>
      </c>
      <c r="D5330" s="71">
        <v>57</v>
      </c>
      <c r="E5330" s="72">
        <v>0</v>
      </c>
      <c r="F5330" s="64">
        <v>40304</v>
      </c>
      <c r="G5330" s="65">
        <v>0.65138888888888891</v>
      </c>
      <c r="H5330" s="66">
        <v>28.967000000000002</v>
      </c>
      <c r="I5330" s="66">
        <v>35.372</v>
      </c>
      <c r="J5330" s="67">
        <v>0.35107803528142745</v>
      </c>
      <c r="K5330" s="67">
        <v>9.0391184307060654E-2</v>
      </c>
      <c r="L5330" s="67">
        <v>0.28399999999999997</v>
      </c>
      <c r="M5330" s="67">
        <v>3.5999999999999997E-2</v>
      </c>
      <c r="N5330" s="67">
        <v>0.158</v>
      </c>
      <c r="O5330" s="67">
        <v>4.2999999999999997E-2</v>
      </c>
      <c r="P5330" s="67">
        <v>0.115</v>
      </c>
      <c r="Q5330" s="67">
        <v>3.6150000000000002</v>
      </c>
      <c r="R5330" s="46"/>
      <c r="S5330" s="46"/>
      <c r="T5330" s="46"/>
      <c r="U5330" s="46"/>
      <c r="V5330" s="46"/>
      <c r="W5330" s="46"/>
      <c r="X5330" s="28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</row>
    <row r="5331" spans="1:47" s="73" customFormat="1" ht="14" customHeight="1" x14ac:dyDescent="0.2">
      <c r="A5331" s="46">
        <v>5329</v>
      </c>
      <c r="B5331" s="63">
        <v>-81.227583333333328</v>
      </c>
      <c r="C5331" s="63">
        <v>25.351383333333334</v>
      </c>
      <c r="D5331" s="71">
        <v>56</v>
      </c>
      <c r="E5331" s="72">
        <v>0</v>
      </c>
      <c r="F5331" s="64">
        <v>40304</v>
      </c>
      <c r="G5331" s="65">
        <v>0.67013888888888884</v>
      </c>
      <c r="H5331" s="66">
        <v>28.817333333333334</v>
      </c>
      <c r="I5331" s="66">
        <v>35.400500000000001</v>
      </c>
      <c r="J5331" s="67">
        <v>0.87788084377779163</v>
      </c>
      <c r="K5331" s="67">
        <v>0.17776690471228934</v>
      </c>
      <c r="L5331" s="67">
        <v>0.10199999999999999</v>
      </c>
      <c r="M5331" s="67">
        <v>4.1000000000000002E-2</v>
      </c>
      <c r="N5331" s="67">
        <v>0.151</v>
      </c>
      <c r="O5331" s="67">
        <v>3.3000000000000002E-2</v>
      </c>
      <c r="P5331" s="67">
        <v>0.11799999999999999</v>
      </c>
      <c r="Q5331" s="67">
        <v>8.4930000000000003</v>
      </c>
      <c r="R5331" s="46"/>
      <c r="S5331" s="46"/>
      <c r="T5331" s="46"/>
      <c r="U5331" s="46"/>
      <c r="V5331" s="46"/>
      <c r="W5331" s="46"/>
      <c r="X5331" s="28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</row>
    <row r="5332" spans="1:47" s="73" customFormat="1" ht="14" customHeight="1" x14ac:dyDescent="0.2">
      <c r="A5332" s="46">
        <v>5330</v>
      </c>
      <c r="B5332" s="63">
        <v>-81.193333333333328</v>
      </c>
      <c r="C5332" s="63">
        <v>25.350166666666667</v>
      </c>
      <c r="D5332" s="71">
        <v>55</v>
      </c>
      <c r="E5332" s="72">
        <v>0</v>
      </c>
      <c r="F5332" s="64">
        <v>40304</v>
      </c>
      <c r="G5332" s="65">
        <v>0.70833333333333337</v>
      </c>
      <c r="H5332" s="66">
        <v>29.226000000000003</v>
      </c>
      <c r="I5332" s="66">
        <v>34.875</v>
      </c>
      <c r="J5332" s="67">
        <v>1.9254184453459025</v>
      </c>
      <c r="K5332" s="67">
        <v>0.57037933840677646</v>
      </c>
      <c r="L5332" s="67">
        <v>2.4E-2</v>
      </c>
      <c r="M5332" s="67">
        <v>9.9000000000000005E-2</v>
      </c>
      <c r="N5332" s="67">
        <v>1.181</v>
      </c>
      <c r="O5332" s="67">
        <v>0.14399999999999999</v>
      </c>
      <c r="P5332" s="67">
        <v>1.0370000000000001</v>
      </c>
      <c r="Q5332" s="67">
        <v>24.827999999999999</v>
      </c>
      <c r="R5332" s="46"/>
      <c r="S5332" s="46"/>
      <c r="T5332" s="46"/>
      <c r="U5332" s="46"/>
      <c r="V5332" s="46"/>
      <c r="W5332" s="46"/>
      <c r="X5332" s="28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</row>
    <row r="5333" spans="1:47" s="73" customFormat="1" ht="14" customHeight="1" x14ac:dyDescent="0.2">
      <c r="A5333" s="46">
        <v>5331</v>
      </c>
      <c r="B5333" s="63">
        <v>-81.154366666666661</v>
      </c>
      <c r="C5333" s="63">
        <v>25.338833333333334</v>
      </c>
      <c r="D5333" s="71">
        <v>54</v>
      </c>
      <c r="E5333" s="72">
        <v>0</v>
      </c>
      <c r="F5333" s="64">
        <v>40304</v>
      </c>
      <c r="G5333" s="65">
        <v>0.73611111111111116</v>
      </c>
      <c r="H5333" s="66">
        <v>29.792666666666666</v>
      </c>
      <c r="I5333" s="66">
        <v>34.340000000000003</v>
      </c>
      <c r="J5333" s="67">
        <v>2.5585972793472922</v>
      </c>
      <c r="K5333" s="67">
        <v>0.96445798771496483</v>
      </c>
      <c r="L5333" s="67">
        <v>3.0000000000000001E-3</v>
      </c>
      <c r="M5333" s="67">
        <v>0.218</v>
      </c>
      <c r="N5333" s="67">
        <v>0.36399999999999999</v>
      </c>
      <c r="O5333" s="67">
        <v>9.0999999999999998E-2</v>
      </c>
      <c r="P5333" s="67">
        <v>0.27300000000000002</v>
      </c>
      <c r="Q5333" s="67">
        <v>44.515000000000001</v>
      </c>
      <c r="R5333" s="46"/>
      <c r="S5333" s="46"/>
      <c r="T5333" s="46"/>
      <c r="U5333" s="46"/>
      <c r="V5333" s="46"/>
      <c r="W5333" s="46"/>
      <c r="X5333" s="28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</row>
    <row r="5334" spans="1:47" s="73" customFormat="1" ht="14" customHeight="1" x14ac:dyDescent="0.2">
      <c r="A5334" s="46">
        <v>5332</v>
      </c>
      <c r="B5334" s="63">
        <v>-81.650333333333336</v>
      </c>
      <c r="C5334" s="63">
        <v>25.173333333333332</v>
      </c>
      <c r="D5334" s="71">
        <v>58</v>
      </c>
      <c r="E5334" s="72">
        <v>0</v>
      </c>
      <c r="F5334" s="64">
        <v>40304</v>
      </c>
      <c r="G5334" s="65">
        <v>0.89375000000000004</v>
      </c>
      <c r="H5334" s="66">
        <v>27.201666666666668</v>
      </c>
      <c r="I5334" s="66">
        <v>35.701999999999998</v>
      </c>
      <c r="J5334" s="67">
        <v>0.61299339493582572</v>
      </c>
      <c r="K5334" s="67">
        <v>0.12005104059400269</v>
      </c>
      <c r="L5334" s="67">
        <v>0.10199999999999999</v>
      </c>
      <c r="M5334" s="67">
        <v>5.0000000000000001E-3</v>
      </c>
      <c r="N5334" s="67">
        <v>9.8000000000000004E-2</v>
      </c>
      <c r="O5334" s="67">
        <v>2.1999999999999999E-2</v>
      </c>
      <c r="P5334" s="67">
        <v>7.6000000000000012E-2</v>
      </c>
      <c r="Q5334" s="67">
        <v>0</v>
      </c>
      <c r="R5334" s="46"/>
      <c r="S5334" s="46"/>
      <c r="T5334" s="46"/>
      <c r="U5334" s="46"/>
      <c r="V5334" s="46"/>
      <c r="W5334" s="46"/>
      <c r="X5334" s="28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</row>
    <row r="5335" spans="1:47" s="73" customFormat="1" ht="14" customHeight="1" x14ac:dyDescent="0.2">
      <c r="A5335" s="46">
        <v>5333</v>
      </c>
      <c r="B5335" s="63">
        <v>-81.490750000000006</v>
      </c>
      <c r="C5335" s="63">
        <v>25.166616666666666</v>
      </c>
      <c r="D5335" s="71">
        <v>59</v>
      </c>
      <c r="E5335" s="72">
        <v>0</v>
      </c>
      <c r="F5335" s="64">
        <v>40305</v>
      </c>
      <c r="G5335" s="65">
        <v>4.1666666666666664E-2</v>
      </c>
      <c r="H5335" s="66">
        <v>27.872</v>
      </c>
      <c r="I5335" s="66">
        <v>35.433999999999997</v>
      </c>
      <c r="J5335" s="67">
        <v>0.45435813454940299</v>
      </c>
      <c r="K5335" s="67">
        <v>0.10631503503601633</v>
      </c>
      <c r="L5335" s="67">
        <v>3.3000000000000002E-2</v>
      </c>
      <c r="M5335" s="67">
        <v>1.4999999999999999E-2</v>
      </c>
      <c r="N5335" s="67">
        <v>0</v>
      </c>
      <c r="O5335" s="67">
        <v>1.4E-2</v>
      </c>
      <c r="P5335" s="67">
        <v>0</v>
      </c>
      <c r="Q5335" s="67">
        <v>0</v>
      </c>
      <c r="R5335" s="46"/>
      <c r="S5335" s="46"/>
      <c r="T5335" s="46"/>
      <c r="U5335" s="46"/>
      <c r="V5335" s="46"/>
      <c r="W5335" s="46"/>
      <c r="X5335" s="28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</row>
    <row r="5336" spans="1:47" s="73" customFormat="1" ht="14" customHeight="1" x14ac:dyDescent="0.2">
      <c r="A5336" s="46">
        <v>5334</v>
      </c>
      <c r="B5336" s="63">
        <v>-81.334766666666667</v>
      </c>
      <c r="C5336" s="63">
        <v>25.165716666666668</v>
      </c>
      <c r="D5336" s="71">
        <v>60</v>
      </c>
      <c r="E5336" s="72">
        <v>0</v>
      </c>
      <c r="F5336" s="64">
        <v>40305</v>
      </c>
      <c r="G5336" s="65">
        <v>8.0555555555555561E-2</v>
      </c>
      <c r="H5336" s="66">
        <v>28.212666666666667</v>
      </c>
      <c r="I5336" s="66">
        <v>35.396999999999998</v>
      </c>
      <c r="J5336" s="67">
        <v>0.8659924870275213</v>
      </c>
      <c r="K5336" s="67">
        <v>0.23354921050541902</v>
      </c>
      <c r="L5336" s="67">
        <v>9.1999999999999998E-2</v>
      </c>
      <c r="M5336" s="67">
        <v>8.9999999999999993E-3</v>
      </c>
      <c r="N5336" s="67">
        <v>8.0000000000000002E-3</v>
      </c>
      <c r="O5336" s="67">
        <v>3.6999999999999998E-2</v>
      </c>
      <c r="P5336" s="67">
        <v>0</v>
      </c>
      <c r="Q5336" s="67">
        <v>4.4630000000000001</v>
      </c>
      <c r="R5336" s="46"/>
      <c r="S5336" s="46"/>
      <c r="T5336" s="46"/>
      <c r="U5336" s="46"/>
      <c r="V5336" s="46"/>
      <c r="W5336" s="46"/>
      <c r="X5336" s="28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</row>
    <row r="5337" spans="1:47" s="73" customFormat="1" ht="14" customHeight="1" x14ac:dyDescent="0.2">
      <c r="A5337" s="46">
        <v>5335</v>
      </c>
      <c r="B5337" s="63">
        <v>-81.275316666666669</v>
      </c>
      <c r="C5337" s="63">
        <v>25.16675</v>
      </c>
      <c r="D5337" s="71">
        <v>61</v>
      </c>
      <c r="E5337" s="72">
        <v>0</v>
      </c>
      <c r="F5337" s="64">
        <v>40305</v>
      </c>
      <c r="G5337" s="65">
        <v>9.8611111111111108E-2</v>
      </c>
      <c r="H5337" s="66">
        <v>28.552</v>
      </c>
      <c r="I5337" s="66">
        <v>35.436999999999998</v>
      </c>
      <c r="J5337" s="67">
        <v>0.87007910966042679</v>
      </c>
      <c r="K5337" s="67">
        <v>0.19381678417849604</v>
      </c>
      <c r="L5337" s="67">
        <v>4.2000000000000003E-2</v>
      </c>
      <c r="M5337" s="67">
        <v>1.4999999999999999E-2</v>
      </c>
      <c r="N5337" s="67">
        <v>0</v>
      </c>
      <c r="O5337" s="67">
        <v>1.9E-2</v>
      </c>
      <c r="P5337" s="67">
        <v>0</v>
      </c>
      <c r="Q5337" s="67">
        <v>5.7939999999999996</v>
      </c>
      <c r="R5337" s="46"/>
      <c r="S5337" s="46"/>
      <c r="T5337" s="46"/>
      <c r="U5337" s="46"/>
      <c r="V5337" s="46"/>
      <c r="W5337" s="46"/>
      <c r="X5337" s="28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</row>
    <row r="5338" spans="1:47" s="73" customFormat="1" ht="14" customHeight="1" x14ac:dyDescent="0.2">
      <c r="A5338" s="46">
        <v>5336</v>
      </c>
      <c r="B5338" s="63">
        <v>-81.235100000000003</v>
      </c>
      <c r="C5338" s="63">
        <v>25.166433333333334</v>
      </c>
      <c r="D5338" s="71">
        <v>62</v>
      </c>
      <c r="E5338" s="72">
        <v>0</v>
      </c>
      <c r="F5338" s="64">
        <v>40305</v>
      </c>
      <c r="G5338" s="65">
        <v>0.10833333333333334</v>
      </c>
      <c r="H5338" s="66">
        <v>29.078000000000003</v>
      </c>
      <c r="I5338" s="66">
        <v>35.685000000000002</v>
      </c>
      <c r="J5338" s="66">
        <v>0.84370181812076384</v>
      </c>
      <c r="K5338" s="66">
        <v>0.16010877830114256</v>
      </c>
      <c r="L5338" s="66">
        <v>1.2999999999999999E-2</v>
      </c>
      <c r="M5338" s="66">
        <v>7.0000000000000001E-3</v>
      </c>
      <c r="N5338" s="66">
        <v>0</v>
      </c>
      <c r="O5338" s="66">
        <v>1.7999999999999999E-2</v>
      </c>
      <c r="P5338" s="66">
        <v>0</v>
      </c>
      <c r="Q5338" s="66">
        <v>5.181</v>
      </c>
      <c r="R5338" s="46"/>
      <c r="S5338" s="46"/>
      <c r="T5338" s="46"/>
      <c r="U5338" s="46"/>
      <c r="V5338" s="46"/>
      <c r="W5338" s="46"/>
      <c r="X5338" s="28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</row>
    <row r="5339" spans="1:47" s="73" customFormat="1" ht="14" customHeight="1" x14ac:dyDescent="0.2">
      <c r="A5339" s="46">
        <v>5337</v>
      </c>
      <c r="B5339" s="63">
        <v>-81.199983333333336</v>
      </c>
      <c r="C5339" s="63">
        <v>25.166133333333335</v>
      </c>
      <c r="D5339" s="71">
        <v>63</v>
      </c>
      <c r="E5339" s="72">
        <v>0</v>
      </c>
      <c r="F5339" s="64">
        <v>40305</v>
      </c>
      <c r="G5339" s="65">
        <v>0.11666666666666665</v>
      </c>
      <c r="H5339" s="66">
        <v>29.338000000000001</v>
      </c>
      <c r="I5339" s="66">
        <v>35.524999999999999</v>
      </c>
      <c r="J5339" s="66">
        <v>0.82958439447981758</v>
      </c>
      <c r="K5339" s="66">
        <v>0.23528282340154472</v>
      </c>
      <c r="L5339" s="67">
        <v>6.2E-2</v>
      </c>
      <c r="M5339" s="67">
        <v>2.5999999999999999E-2</v>
      </c>
      <c r="N5339" s="67">
        <v>0</v>
      </c>
      <c r="O5339" s="66">
        <v>2.8000000000000001E-2</v>
      </c>
      <c r="P5339" s="66">
        <v>0</v>
      </c>
      <c r="Q5339" s="67">
        <v>8.407</v>
      </c>
      <c r="R5339" s="46"/>
      <c r="S5339" s="46"/>
      <c r="T5339" s="46"/>
      <c r="U5339" s="46"/>
      <c r="V5339" s="46"/>
      <c r="W5339" s="46"/>
      <c r="X5339" s="28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</row>
    <row r="5340" spans="1:47" s="73" customFormat="1" ht="14" customHeight="1" x14ac:dyDescent="0.2">
      <c r="A5340" s="46">
        <v>5338</v>
      </c>
      <c r="B5340" s="63">
        <v>-81.158050000000003</v>
      </c>
      <c r="C5340" s="63">
        <v>25.161100000000001</v>
      </c>
      <c r="D5340" s="71">
        <v>64</v>
      </c>
      <c r="E5340" s="72">
        <v>0</v>
      </c>
      <c r="F5340" s="64">
        <v>40305</v>
      </c>
      <c r="G5340" s="65">
        <v>0.13055555555555556</v>
      </c>
      <c r="H5340" s="66">
        <v>29.688000000000002</v>
      </c>
      <c r="I5340" s="66">
        <v>35.553999999999995</v>
      </c>
      <c r="J5340" s="67">
        <v>2.3553806811473548</v>
      </c>
      <c r="K5340" s="67">
        <v>1.2626403487793223</v>
      </c>
      <c r="L5340" s="67">
        <v>0.14699999999999999</v>
      </c>
      <c r="M5340" s="67">
        <v>0.21</v>
      </c>
      <c r="N5340" s="67">
        <v>0.13400000000000001</v>
      </c>
      <c r="O5340" s="67">
        <v>6.3E-2</v>
      </c>
      <c r="P5340" s="67">
        <v>7.1000000000000008E-2</v>
      </c>
      <c r="Q5340" s="67">
        <v>44.66</v>
      </c>
      <c r="R5340" s="46"/>
      <c r="S5340" s="46"/>
      <c r="T5340" s="46"/>
      <c r="U5340" s="46"/>
      <c r="V5340" s="46"/>
      <c r="W5340" s="46"/>
      <c r="X5340" s="28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</row>
    <row r="5341" spans="1:47" s="73" customFormat="1" ht="14" customHeight="1" x14ac:dyDescent="0.2">
      <c r="A5341" s="46">
        <v>5339</v>
      </c>
      <c r="B5341" s="63">
        <v>-81.095333333333329</v>
      </c>
      <c r="C5341" s="63">
        <v>25.098466666666667</v>
      </c>
      <c r="D5341" s="71">
        <v>65</v>
      </c>
      <c r="E5341" s="72">
        <v>0</v>
      </c>
      <c r="F5341" s="64">
        <v>40305</v>
      </c>
      <c r="G5341" s="65">
        <v>0.18611111111111112</v>
      </c>
      <c r="H5341" s="66">
        <v>29.594999999999999</v>
      </c>
      <c r="I5341" s="66">
        <v>35.897999999999996</v>
      </c>
      <c r="J5341" s="66">
        <v>1.4596673022441573</v>
      </c>
      <c r="K5341" s="66">
        <v>0.59702829230349275</v>
      </c>
      <c r="L5341" s="66">
        <v>0.04</v>
      </c>
      <c r="M5341" s="66">
        <v>0.20300000000000001</v>
      </c>
      <c r="N5341" s="66">
        <v>0.06</v>
      </c>
      <c r="O5341" s="66">
        <v>5.6000000000000001E-2</v>
      </c>
      <c r="P5341" s="66">
        <v>3.9999999999999966E-3</v>
      </c>
      <c r="Q5341" s="66">
        <v>41.24</v>
      </c>
      <c r="R5341" s="46"/>
      <c r="S5341" s="46"/>
      <c r="T5341" s="46"/>
      <c r="U5341" s="46"/>
      <c r="V5341" s="46"/>
      <c r="W5341" s="46"/>
      <c r="X5341" s="28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</row>
    <row r="5342" spans="1:47" s="73" customFormat="1" ht="14" customHeight="1" x14ac:dyDescent="0.2">
      <c r="A5342" s="46">
        <v>5340</v>
      </c>
      <c r="B5342" s="63">
        <v>-81.108649999999997</v>
      </c>
      <c r="C5342" s="63">
        <v>25.068816666666667</v>
      </c>
      <c r="D5342" s="71">
        <v>66</v>
      </c>
      <c r="E5342" s="72">
        <v>0</v>
      </c>
      <c r="F5342" s="64">
        <v>40305</v>
      </c>
      <c r="G5342" s="65">
        <v>0.1986111111111111</v>
      </c>
      <c r="H5342" s="66">
        <v>26.34</v>
      </c>
      <c r="I5342" s="66">
        <v>35.217999999999996</v>
      </c>
      <c r="J5342" s="67">
        <v>1.2698251053882743</v>
      </c>
      <c r="K5342" s="67">
        <v>0.51546324891799045</v>
      </c>
      <c r="L5342" s="67">
        <v>6.0999999999999999E-2</v>
      </c>
      <c r="M5342" s="67">
        <v>5.0999999999999997E-2</v>
      </c>
      <c r="N5342" s="67">
        <v>0</v>
      </c>
      <c r="O5342" s="67">
        <v>3.4000000000000002E-2</v>
      </c>
      <c r="P5342" s="67">
        <v>0</v>
      </c>
      <c r="Q5342" s="67">
        <v>17.850999999999999</v>
      </c>
      <c r="R5342" s="46"/>
      <c r="S5342" s="46"/>
      <c r="T5342" s="46"/>
      <c r="U5342" s="46"/>
      <c r="V5342" s="46"/>
      <c r="W5342" s="46"/>
      <c r="X5342" s="28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</row>
    <row r="5343" spans="1:47" ht="14" customHeight="1" x14ac:dyDescent="0.2">
      <c r="A5343" s="46">
        <v>5341</v>
      </c>
      <c r="B5343" s="63">
        <v>-81.126800000000003</v>
      </c>
      <c r="C5343" s="63">
        <v>25.0306</v>
      </c>
      <c r="D5343" s="71">
        <v>67</v>
      </c>
      <c r="E5343" s="72">
        <v>0</v>
      </c>
      <c r="F5343" s="64">
        <v>40305</v>
      </c>
      <c r="G5343" s="65">
        <v>0.21180555555555555</v>
      </c>
      <c r="H5343" s="66">
        <v>29.295000000000002</v>
      </c>
      <c r="I5343" s="66">
        <v>35.564</v>
      </c>
      <c r="J5343" s="67">
        <v>1.0131109018121194</v>
      </c>
      <c r="K5343" s="67">
        <v>0.18155998416426505</v>
      </c>
      <c r="L5343" s="67">
        <v>0</v>
      </c>
      <c r="M5343" s="67">
        <v>1.2E-2</v>
      </c>
      <c r="N5343" s="67">
        <v>0</v>
      </c>
      <c r="O5343" s="67">
        <v>1.9E-2</v>
      </c>
      <c r="P5343" s="67">
        <v>0</v>
      </c>
      <c r="Q5343" s="67">
        <v>4.282</v>
      </c>
    </row>
    <row r="5344" spans="1:47" ht="14" customHeight="1" x14ac:dyDescent="0.2">
      <c r="A5344" s="46">
        <v>5342</v>
      </c>
      <c r="B5344" s="63">
        <v>-81.168416666666673</v>
      </c>
      <c r="C5344" s="63">
        <v>24.930233333333334</v>
      </c>
      <c r="D5344" s="71">
        <v>68</v>
      </c>
      <c r="E5344" s="72">
        <v>0</v>
      </c>
      <c r="F5344" s="64">
        <v>40305</v>
      </c>
      <c r="G5344" s="65">
        <v>0.24722222222222223</v>
      </c>
      <c r="H5344" s="66">
        <v>29.069333333333333</v>
      </c>
      <c r="I5344" s="66">
        <v>35.989000000000004</v>
      </c>
      <c r="J5344" s="67">
        <v>1.074038730157256</v>
      </c>
      <c r="K5344" s="67">
        <v>0.36227283457594872</v>
      </c>
      <c r="L5344" s="67">
        <v>5.7000000000000002E-2</v>
      </c>
      <c r="M5344" s="67">
        <v>3.3000000000000002E-2</v>
      </c>
      <c r="N5344" s="67">
        <v>0</v>
      </c>
      <c r="O5344" s="67">
        <v>4.1000000000000002E-2</v>
      </c>
      <c r="P5344" s="67">
        <v>0</v>
      </c>
      <c r="Q5344" s="67">
        <v>11.518000000000001</v>
      </c>
    </row>
    <row r="5345" spans="1:47" ht="14" customHeight="1" x14ac:dyDescent="0.2">
      <c r="A5345" s="46">
        <v>5343</v>
      </c>
      <c r="B5345" s="63">
        <v>-81.09526666666666</v>
      </c>
      <c r="C5345" s="63">
        <v>24.930266666666668</v>
      </c>
      <c r="D5345" s="71">
        <v>69</v>
      </c>
      <c r="E5345" s="72">
        <v>0</v>
      </c>
      <c r="F5345" s="64">
        <v>40305</v>
      </c>
      <c r="G5345" s="65">
        <v>0.27638888888888885</v>
      </c>
      <c r="H5345" s="66">
        <v>29.027333333333331</v>
      </c>
      <c r="I5345" s="66">
        <v>35.602999999999994</v>
      </c>
      <c r="J5345" s="67">
        <v>1.1602293165967175</v>
      </c>
      <c r="K5345" s="67">
        <v>0.29823723772008093</v>
      </c>
      <c r="L5345" s="67">
        <v>5.8000000000000003E-2</v>
      </c>
      <c r="M5345" s="67">
        <v>8.6999999999999994E-2</v>
      </c>
      <c r="N5345" s="67">
        <v>0</v>
      </c>
      <c r="O5345" s="67">
        <v>3.7999999999999999E-2</v>
      </c>
      <c r="P5345" s="67">
        <v>0</v>
      </c>
      <c r="Q5345" s="67">
        <v>21.591000000000001</v>
      </c>
    </row>
    <row r="5346" spans="1:47" ht="14" customHeight="1" x14ac:dyDescent="0.2">
      <c r="A5346" s="46">
        <v>5344</v>
      </c>
      <c r="B5346" s="63">
        <v>-81.026183333333336</v>
      </c>
      <c r="C5346" s="63">
        <v>24.929683333333333</v>
      </c>
      <c r="D5346" s="71">
        <v>70</v>
      </c>
      <c r="E5346" s="72">
        <v>0</v>
      </c>
      <c r="F5346" s="64">
        <v>40305</v>
      </c>
      <c r="G5346" s="65">
        <v>0.30555555555555552</v>
      </c>
      <c r="H5346" s="66">
        <v>29.375</v>
      </c>
      <c r="I5346" s="66">
        <v>35.173000000000002</v>
      </c>
      <c r="J5346" s="67">
        <v>1.1442543372135414</v>
      </c>
      <c r="K5346" s="67">
        <v>0.34985247507242945</v>
      </c>
      <c r="L5346" s="67">
        <v>8.1000000000000003E-2</v>
      </c>
      <c r="M5346" s="67">
        <v>0.11</v>
      </c>
      <c r="N5346" s="67">
        <v>0</v>
      </c>
      <c r="O5346" s="67">
        <v>3.5000000000000003E-2</v>
      </c>
      <c r="P5346" s="67">
        <v>0</v>
      </c>
      <c r="Q5346" s="67">
        <v>24.603000000000002</v>
      </c>
    </row>
    <row r="5347" spans="1:47" ht="14" customHeight="1" x14ac:dyDescent="0.2">
      <c r="A5347" s="46">
        <v>5345</v>
      </c>
      <c r="B5347" s="63">
        <v>-80.971833333333336</v>
      </c>
      <c r="C5347" s="63">
        <v>24.930199999999999</v>
      </c>
      <c r="D5347" s="71">
        <v>71</v>
      </c>
      <c r="E5347" s="72">
        <v>0</v>
      </c>
      <c r="F5347" s="64">
        <v>40305</v>
      </c>
      <c r="G5347" s="65">
        <v>0.32430555555555557</v>
      </c>
      <c r="H5347" s="66">
        <v>29.497</v>
      </c>
      <c r="I5347" s="66">
        <v>36.090000000000003</v>
      </c>
      <c r="J5347" s="66">
        <v>0.78426003436941094</v>
      </c>
      <c r="K5347" s="66">
        <v>0.27068389875905419</v>
      </c>
      <c r="L5347" s="67">
        <v>0</v>
      </c>
      <c r="M5347" s="67">
        <v>0</v>
      </c>
      <c r="N5347" s="67">
        <v>0</v>
      </c>
      <c r="O5347" s="66">
        <v>1E-3</v>
      </c>
      <c r="P5347" s="67">
        <v>0</v>
      </c>
      <c r="Q5347" s="67">
        <v>3.2000000000000001E-2</v>
      </c>
    </row>
    <row r="5348" spans="1:47" ht="14" customHeight="1" x14ac:dyDescent="0.2">
      <c r="A5348" s="46">
        <v>5346</v>
      </c>
      <c r="B5348" s="63">
        <v>-80.126666666666665</v>
      </c>
      <c r="C5348" s="63">
        <v>25.645</v>
      </c>
      <c r="D5348" s="71">
        <v>1</v>
      </c>
      <c r="E5348" s="72">
        <v>0</v>
      </c>
      <c r="F5348" s="64">
        <v>40358</v>
      </c>
      <c r="G5348" s="65">
        <v>0.62430555555555556</v>
      </c>
      <c r="H5348" s="66">
        <v>30.295500000000001</v>
      </c>
      <c r="I5348" s="66">
        <v>36.772999999999996</v>
      </c>
      <c r="J5348" s="67">
        <v>0.47330520312014668</v>
      </c>
      <c r="K5348" s="67">
        <v>0.11185426596106712</v>
      </c>
      <c r="L5348" s="67">
        <v>1.708</v>
      </c>
      <c r="M5348" s="67">
        <v>0.01</v>
      </c>
      <c r="N5348" s="67">
        <v>1.5580000000000001</v>
      </c>
      <c r="O5348" s="67">
        <v>0.12</v>
      </c>
      <c r="P5348" s="67">
        <v>1.4380000000000002</v>
      </c>
      <c r="Q5348" s="67">
        <v>2.04</v>
      </c>
    </row>
    <row r="5349" spans="1:47" ht="14" customHeight="1" x14ac:dyDescent="0.2">
      <c r="A5349" s="46">
        <v>5347</v>
      </c>
      <c r="B5349" s="63">
        <v>-80.103166666666667</v>
      </c>
      <c r="C5349" s="63">
        <v>25.641833333333334</v>
      </c>
      <c r="D5349" s="71">
        <v>2</v>
      </c>
      <c r="E5349" s="72">
        <v>0</v>
      </c>
      <c r="F5349" s="64">
        <v>40358</v>
      </c>
      <c r="G5349" s="65">
        <v>0.63749999999999996</v>
      </c>
      <c r="H5349" s="66">
        <v>29.631</v>
      </c>
      <c r="I5349" s="66">
        <v>36.636000000000003</v>
      </c>
      <c r="J5349" s="67">
        <v>0.43615408827555124</v>
      </c>
      <c r="K5349" s="67">
        <v>0.11532238653575075</v>
      </c>
      <c r="L5349" s="67">
        <v>0.63800000000000001</v>
      </c>
      <c r="M5349" s="67">
        <v>2.1999999999999999E-2</v>
      </c>
      <c r="N5349" s="67">
        <v>1.4590000000000001</v>
      </c>
      <c r="O5349" s="67">
        <v>0.14899999999999999</v>
      </c>
      <c r="P5349" s="67">
        <v>1.31</v>
      </c>
      <c r="Q5349" s="67">
        <v>1.65</v>
      </c>
      <c r="R5349" s="79"/>
      <c r="S5349" s="79"/>
      <c r="T5349" s="79"/>
      <c r="U5349" s="79"/>
      <c r="V5349" s="79"/>
      <c r="W5349" s="79"/>
      <c r="X5349" s="79"/>
      <c r="Y5349" s="79"/>
      <c r="Z5349" s="79"/>
      <c r="AA5349" s="79"/>
      <c r="AB5349" s="79"/>
      <c r="AC5349" s="79"/>
      <c r="AD5349" s="79"/>
      <c r="AE5349" s="79"/>
      <c r="AF5349" s="79"/>
      <c r="AG5349" s="79"/>
      <c r="AH5349" s="79"/>
      <c r="AI5349" s="79"/>
      <c r="AJ5349" s="79"/>
      <c r="AK5349" s="79"/>
      <c r="AL5349" s="79"/>
      <c r="AM5349" s="79"/>
      <c r="AN5349" s="79"/>
      <c r="AO5349" s="79"/>
      <c r="AP5349" s="79"/>
      <c r="AQ5349" s="79"/>
      <c r="AR5349" s="79"/>
      <c r="AS5349" s="79"/>
      <c r="AT5349" s="79"/>
      <c r="AU5349" s="79"/>
    </row>
    <row r="5350" spans="1:47" ht="14" customHeight="1" x14ac:dyDescent="0.2">
      <c r="A5350" s="46">
        <v>5348</v>
      </c>
      <c r="B5350" s="63">
        <v>-80.083283333333327</v>
      </c>
      <c r="C5350" s="63">
        <v>25.647466666666666</v>
      </c>
      <c r="D5350" s="71">
        <v>3</v>
      </c>
      <c r="E5350" s="72">
        <v>0</v>
      </c>
      <c r="F5350" s="64">
        <v>40358</v>
      </c>
      <c r="G5350" s="65">
        <v>0.64652777777777781</v>
      </c>
      <c r="H5350" s="66">
        <v>29.6325</v>
      </c>
      <c r="I5350" s="66">
        <v>36.491500000000002</v>
      </c>
      <c r="J5350" s="67">
        <v>0.57807134698190588</v>
      </c>
      <c r="K5350" s="67">
        <v>0.61833540046800239</v>
      </c>
      <c r="L5350" s="67">
        <v>1.0999999999999999E-2</v>
      </c>
      <c r="M5350" s="67">
        <v>7.0000000000000001E-3</v>
      </c>
      <c r="N5350" s="67">
        <v>1.3120000000000001</v>
      </c>
      <c r="O5350" s="67">
        <v>9.1999999999999998E-2</v>
      </c>
      <c r="P5350" s="67">
        <v>1.22</v>
      </c>
      <c r="Q5350" s="67">
        <v>1.1599999999999999</v>
      </c>
      <c r="R5350" s="73"/>
      <c r="S5350" s="73"/>
      <c r="T5350" s="73"/>
      <c r="U5350" s="73"/>
      <c r="V5350" s="73"/>
      <c r="W5350" s="73"/>
      <c r="X5350" s="73"/>
      <c r="Y5350" s="73"/>
      <c r="Z5350" s="73"/>
      <c r="AA5350" s="73"/>
      <c r="AB5350" s="73"/>
      <c r="AC5350" s="73"/>
      <c r="AD5350" s="73"/>
      <c r="AE5350" s="73"/>
      <c r="AF5350" s="73"/>
      <c r="AG5350" s="73"/>
      <c r="AH5350" s="73"/>
      <c r="AI5350" s="73"/>
      <c r="AJ5350" s="73"/>
      <c r="AK5350" s="73"/>
      <c r="AL5350" s="73"/>
      <c r="AM5350" s="73"/>
      <c r="AN5350" s="73"/>
      <c r="AO5350" s="73"/>
      <c r="AP5350" s="73"/>
      <c r="AQ5350" s="73"/>
      <c r="AR5350" s="73"/>
      <c r="AS5350" s="73"/>
      <c r="AT5350" s="73"/>
      <c r="AU5350" s="73"/>
    </row>
    <row r="5351" spans="1:47" ht="14" customHeight="1" x14ac:dyDescent="0.2">
      <c r="A5351" s="46">
        <v>5349</v>
      </c>
      <c r="B5351" s="63">
        <v>-80.332350000000005</v>
      </c>
      <c r="C5351" s="63">
        <v>25.078516666666665</v>
      </c>
      <c r="D5351" s="71">
        <v>5.5</v>
      </c>
      <c r="E5351" s="72">
        <v>0</v>
      </c>
      <c r="F5351" s="64">
        <v>40358</v>
      </c>
      <c r="G5351" s="65">
        <v>0.91041666666666676</v>
      </c>
      <c r="H5351" s="66">
        <v>30.151</v>
      </c>
      <c r="I5351" s="66">
        <v>36.497</v>
      </c>
      <c r="J5351" s="67">
        <v>0.32730132178088633</v>
      </c>
      <c r="K5351" s="67">
        <v>0.13336315867526105</v>
      </c>
      <c r="L5351" s="67">
        <v>0.59</v>
      </c>
      <c r="M5351" s="67">
        <v>6.8000000000000005E-2</v>
      </c>
      <c r="N5351" s="67">
        <v>0.55700000000000005</v>
      </c>
      <c r="O5351" s="67">
        <v>2.4E-2</v>
      </c>
      <c r="P5351" s="67">
        <v>0.53300000000000003</v>
      </c>
      <c r="Q5351" s="67">
        <v>1.0880000000000001</v>
      </c>
      <c r="R5351" s="73"/>
      <c r="S5351" s="73"/>
      <c r="T5351" s="73"/>
      <c r="U5351" s="73"/>
      <c r="V5351" s="73"/>
      <c r="W5351" s="73"/>
      <c r="X5351" s="73"/>
      <c r="Y5351" s="73"/>
      <c r="Z5351" s="73"/>
      <c r="AA5351" s="73"/>
      <c r="AB5351" s="73"/>
      <c r="AC5351" s="73"/>
      <c r="AD5351" s="73"/>
      <c r="AE5351" s="73"/>
      <c r="AF5351" s="73"/>
      <c r="AG5351" s="73"/>
      <c r="AH5351" s="73"/>
      <c r="AI5351" s="73"/>
      <c r="AJ5351" s="73"/>
      <c r="AK5351" s="73"/>
      <c r="AL5351" s="73"/>
      <c r="AM5351" s="73"/>
      <c r="AN5351" s="73"/>
      <c r="AO5351" s="73"/>
      <c r="AP5351" s="73"/>
      <c r="AQ5351" s="73"/>
      <c r="AR5351" s="73"/>
      <c r="AS5351" s="73"/>
      <c r="AT5351" s="73"/>
      <c r="AU5351" s="73"/>
    </row>
    <row r="5352" spans="1:47" ht="14" customHeight="1" x14ac:dyDescent="0.2">
      <c r="A5352" s="46">
        <v>5350</v>
      </c>
      <c r="B5352" s="63">
        <v>-80.315633333333338</v>
      </c>
      <c r="C5352" s="63">
        <v>25.067783333333335</v>
      </c>
      <c r="D5352" s="71">
        <v>6</v>
      </c>
      <c r="E5352" s="72">
        <v>0</v>
      </c>
      <c r="F5352" s="64">
        <v>40358</v>
      </c>
      <c r="G5352" s="65">
        <v>0.92361111111111116</v>
      </c>
      <c r="H5352" s="66">
        <v>29.8</v>
      </c>
      <c r="I5352" s="66">
        <v>36.4345</v>
      </c>
      <c r="J5352" s="67">
        <v>0.26971709377176334</v>
      </c>
      <c r="K5352" s="67">
        <v>5.9187438510905341E-2</v>
      </c>
      <c r="L5352" s="67">
        <v>0</v>
      </c>
      <c r="M5352" s="67">
        <v>3.5999999999999997E-2</v>
      </c>
      <c r="N5352" s="67">
        <v>0.48199999999999998</v>
      </c>
      <c r="O5352" s="67">
        <v>2.5999999999999999E-2</v>
      </c>
      <c r="P5352" s="67">
        <v>0.45599999999999996</v>
      </c>
      <c r="Q5352" s="67">
        <v>0.95</v>
      </c>
      <c r="R5352" s="73"/>
      <c r="S5352" s="73"/>
      <c r="T5352" s="73"/>
      <c r="U5352" s="73"/>
      <c r="V5352" s="73"/>
      <c r="W5352" s="73"/>
      <c r="X5352" s="73"/>
      <c r="Y5352" s="73"/>
      <c r="Z5352" s="73"/>
      <c r="AA5352" s="73"/>
      <c r="AB5352" s="73"/>
      <c r="AC5352" s="73"/>
      <c r="AD5352" s="73"/>
      <c r="AE5352" s="73"/>
      <c r="AF5352" s="73"/>
      <c r="AG5352" s="73"/>
      <c r="AH5352" s="73"/>
      <c r="AI5352" s="73"/>
      <c r="AJ5352" s="73"/>
      <c r="AK5352" s="73"/>
      <c r="AL5352" s="73"/>
      <c r="AM5352" s="73"/>
      <c r="AN5352" s="73"/>
      <c r="AO5352" s="73"/>
      <c r="AP5352" s="73"/>
      <c r="AQ5352" s="73"/>
      <c r="AR5352" s="73"/>
      <c r="AS5352" s="73"/>
      <c r="AT5352" s="73"/>
      <c r="AU5352" s="73"/>
    </row>
    <row r="5353" spans="1:47" ht="14" customHeight="1" x14ac:dyDescent="0.2">
      <c r="A5353" s="46">
        <v>5351</v>
      </c>
      <c r="B5353" s="63">
        <v>-80.28443333333334</v>
      </c>
      <c r="C5353" s="63">
        <v>25.053566666666665</v>
      </c>
      <c r="D5353" s="71">
        <v>6.5</v>
      </c>
      <c r="E5353" s="72">
        <v>0</v>
      </c>
      <c r="F5353" s="64">
        <v>40358</v>
      </c>
      <c r="G5353" s="65">
        <v>0.94513888888888886</v>
      </c>
      <c r="H5353" s="66">
        <v>29.823</v>
      </c>
      <c r="I5353" s="66">
        <v>36.346500000000006</v>
      </c>
      <c r="J5353" s="67">
        <v>0.1196265897995975</v>
      </c>
      <c r="K5353" s="67">
        <v>4.4165225473699374E-2</v>
      </c>
      <c r="L5353" s="67">
        <v>0.53500000000000003</v>
      </c>
      <c r="M5353" s="67">
        <v>1.7999999999999999E-2</v>
      </c>
      <c r="N5353" s="67">
        <v>0.77400000000000002</v>
      </c>
      <c r="O5353" s="67">
        <v>5.5E-2</v>
      </c>
      <c r="P5353" s="67">
        <v>0.71899999999999997</v>
      </c>
      <c r="Q5353" s="67">
        <v>1.637</v>
      </c>
      <c r="R5353" s="73"/>
      <c r="S5353" s="73"/>
      <c r="T5353" s="73"/>
      <c r="U5353" s="73"/>
      <c r="V5353" s="73"/>
      <c r="W5353" s="73"/>
      <c r="X5353" s="73"/>
      <c r="Y5353" s="73"/>
      <c r="Z5353" s="73"/>
      <c r="AA5353" s="73"/>
      <c r="AB5353" s="73"/>
      <c r="AC5353" s="73"/>
      <c r="AD5353" s="73"/>
      <c r="AE5353" s="73"/>
      <c r="AF5353" s="73"/>
      <c r="AG5353" s="73"/>
      <c r="AH5353" s="73"/>
      <c r="AI5353" s="73"/>
      <c r="AJ5353" s="73"/>
      <c r="AK5353" s="73"/>
      <c r="AL5353" s="73"/>
      <c r="AM5353" s="73"/>
      <c r="AN5353" s="73"/>
      <c r="AO5353" s="73"/>
      <c r="AP5353" s="73"/>
      <c r="AQ5353" s="73"/>
      <c r="AR5353" s="73"/>
      <c r="AS5353" s="73"/>
      <c r="AT5353" s="73"/>
      <c r="AU5353" s="73"/>
    </row>
    <row r="5354" spans="1:47" s="79" customFormat="1" ht="14" customHeight="1" x14ac:dyDescent="0.2">
      <c r="A5354" s="46">
        <v>5352</v>
      </c>
      <c r="B5354" s="63">
        <v>-80.752533333333332</v>
      </c>
      <c r="C5354" s="63">
        <v>24.815733333333334</v>
      </c>
      <c r="D5354" s="71">
        <v>7</v>
      </c>
      <c r="E5354" s="72">
        <v>0</v>
      </c>
      <c r="F5354" s="64">
        <v>40359</v>
      </c>
      <c r="G5354" s="65">
        <v>0.12708333333333333</v>
      </c>
      <c r="H5354" s="66">
        <v>30.590999999999998</v>
      </c>
      <c r="I5354" s="66">
        <v>37.274000000000001</v>
      </c>
      <c r="J5354" s="67">
        <v>0.36519545892237382</v>
      </c>
      <c r="K5354" s="67">
        <v>0.1179243510470482</v>
      </c>
      <c r="L5354" s="67">
        <v>2.9000000000000001E-2</v>
      </c>
      <c r="M5354" s="67">
        <v>0.02</v>
      </c>
      <c r="N5354" s="67">
        <v>7.6999999999999999E-2</v>
      </c>
      <c r="O5354" s="67">
        <v>0</v>
      </c>
      <c r="P5354" s="67">
        <v>7.6999999999999999E-2</v>
      </c>
      <c r="Q5354" s="67">
        <v>1.375</v>
      </c>
      <c r="R5354" s="73"/>
      <c r="S5354" s="73"/>
      <c r="T5354" s="73"/>
      <c r="U5354" s="73"/>
      <c r="V5354" s="73"/>
      <c r="W5354" s="73"/>
      <c r="X5354" s="73"/>
      <c r="Y5354" s="73"/>
      <c r="Z5354" s="73"/>
      <c r="AA5354" s="73"/>
      <c r="AB5354" s="73"/>
      <c r="AC5354" s="73"/>
      <c r="AD5354" s="73"/>
      <c r="AE5354" s="73"/>
      <c r="AF5354" s="73"/>
      <c r="AG5354" s="73"/>
      <c r="AH5354" s="73"/>
      <c r="AI5354" s="73"/>
      <c r="AJ5354" s="73"/>
      <c r="AK5354" s="73"/>
      <c r="AL5354" s="73"/>
      <c r="AM5354" s="73"/>
      <c r="AN5354" s="73"/>
      <c r="AO5354" s="73"/>
      <c r="AP5354" s="73"/>
      <c r="AQ5354" s="73"/>
      <c r="AR5354" s="73"/>
      <c r="AS5354" s="73"/>
      <c r="AT5354" s="73"/>
      <c r="AU5354" s="73"/>
    </row>
    <row r="5355" spans="1:47" s="73" customFormat="1" ht="14" customHeight="1" x14ac:dyDescent="0.2">
      <c r="A5355" s="46">
        <v>5353</v>
      </c>
      <c r="B5355" s="63">
        <v>-80.741516666666669</v>
      </c>
      <c r="C5355" s="63">
        <v>24.793016666666666</v>
      </c>
      <c r="D5355" s="71">
        <v>8</v>
      </c>
      <c r="E5355" s="72">
        <v>0</v>
      </c>
      <c r="F5355" s="64">
        <v>40359</v>
      </c>
      <c r="G5355" s="65">
        <v>0.1388888888888889</v>
      </c>
      <c r="H5355" s="66">
        <v>29.710999999999999</v>
      </c>
      <c r="I5355" s="66">
        <v>36.545000000000002</v>
      </c>
      <c r="J5355" s="67">
        <v>0.34661990150007604</v>
      </c>
      <c r="K5355" s="67">
        <v>0.154332081906358</v>
      </c>
      <c r="L5355" s="67">
        <v>0.379</v>
      </c>
      <c r="M5355" s="67">
        <v>4.9000000000000002E-2</v>
      </c>
      <c r="N5355" s="67">
        <v>1.282</v>
      </c>
      <c r="O5355" s="67">
        <v>0.111</v>
      </c>
      <c r="P5355" s="67">
        <v>1.171</v>
      </c>
      <c r="Q5355" s="67">
        <v>0.92500000000000004</v>
      </c>
    </row>
    <row r="5356" spans="1:47" s="73" customFormat="1" ht="14" customHeight="1" x14ac:dyDescent="0.2">
      <c r="A5356" s="46">
        <v>5354</v>
      </c>
      <c r="B5356" s="63">
        <v>-80.723533333333336</v>
      </c>
      <c r="C5356" s="63">
        <v>24.763283333333334</v>
      </c>
      <c r="D5356" s="71">
        <v>9</v>
      </c>
      <c r="E5356" s="72">
        <v>0</v>
      </c>
      <c r="F5356" s="64">
        <v>40359</v>
      </c>
      <c r="G5356" s="65">
        <v>0.15833333333333333</v>
      </c>
      <c r="H5356" s="66">
        <v>29.609000000000002</v>
      </c>
      <c r="I5356" s="66">
        <v>36.414000000000001</v>
      </c>
      <c r="J5356" s="67">
        <v>0.18724161881676132</v>
      </c>
      <c r="K5356" s="67">
        <v>5.3162497148884089E-2</v>
      </c>
      <c r="L5356" s="67">
        <v>0.374</v>
      </c>
      <c r="M5356" s="67">
        <v>5.3999999999999999E-2</v>
      </c>
      <c r="N5356" s="67">
        <v>0.01</v>
      </c>
      <c r="O5356" s="67">
        <v>0</v>
      </c>
      <c r="P5356" s="67">
        <v>0.01</v>
      </c>
      <c r="Q5356" s="67">
        <v>0.84699999999999998</v>
      </c>
    </row>
    <row r="5357" spans="1:47" s="73" customFormat="1" ht="14" customHeight="1" x14ac:dyDescent="0.2">
      <c r="A5357" s="46">
        <v>5355</v>
      </c>
      <c r="B5357" s="63">
        <v>-80.687883333333332</v>
      </c>
      <c r="C5357" s="63">
        <v>24.717666666666666</v>
      </c>
      <c r="D5357" s="71">
        <v>9.5</v>
      </c>
      <c r="E5357" s="72">
        <v>0</v>
      </c>
      <c r="F5357" s="64">
        <v>40359</v>
      </c>
      <c r="G5357" s="65">
        <v>0.1875</v>
      </c>
      <c r="H5357" s="66">
        <v>29.716000000000001</v>
      </c>
      <c r="I5357" s="66">
        <v>36.289500000000004</v>
      </c>
      <c r="J5357" s="67">
        <v>0.10439463271331335</v>
      </c>
      <c r="K5357" s="67">
        <v>5.7085604521852309E-2</v>
      </c>
      <c r="L5357" s="67">
        <v>0.90100000000000002</v>
      </c>
      <c r="M5357" s="67">
        <v>5.8999999999999997E-2</v>
      </c>
      <c r="N5357" s="67">
        <v>0.70299999999999996</v>
      </c>
      <c r="O5357" s="67">
        <v>7.8E-2</v>
      </c>
      <c r="P5357" s="67">
        <v>0.625</v>
      </c>
      <c r="Q5357" s="67">
        <v>1.081</v>
      </c>
    </row>
    <row r="5358" spans="1:47" s="73" customFormat="1" ht="14" customHeight="1" x14ac:dyDescent="0.2">
      <c r="A5358" s="46">
        <v>5356</v>
      </c>
      <c r="B5358" s="63">
        <v>-80.858333333333334</v>
      </c>
      <c r="C5358" s="63">
        <v>24.780166666666666</v>
      </c>
      <c r="D5358" s="71">
        <v>10</v>
      </c>
      <c r="E5358" s="72">
        <v>0</v>
      </c>
      <c r="F5358" s="64">
        <v>40359</v>
      </c>
      <c r="G5358" s="65">
        <v>0.27916666666666667</v>
      </c>
      <c r="H5358" s="66">
        <v>30.015500000000003</v>
      </c>
      <c r="I5358" s="66">
        <v>36.856499999999997</v>
      </c>
      <c r="J5358" s="67">
        <v>0.38377101634467148</v>
      </c>
      <c r="K5358" s="67">
        <v>0.14260832548120594</v>
      </c>
      <c r="L5358" s="67">
        <v>0.379</v>
      </c>
      <c r="M5358" s="67">
        <v>4.9000000000000002E-2</v>
      </c>
      <c r="N5358" s="67">
        <v>1.429</v>
      </c>
      <c r="O5358" s="67">
        <v>0.159</v>
      </c>
      <c r="P5358" s="67">
        <v>1.27</v>
      </c>
      <c r="Q5358" s="67">
        <v>3.12</v>
      </c>
    </row>
    <row r="5359" spans="1:47" s="73" customFormat="1" ht="14" customHeight="1" x14ac:dyDescent="0.2">
      <c r="A5359" s="46">
        <v>5357</v>
      </c>
      <c r="B5359" s="63">
        <v>-80.847366666666673</v>
      </c>
      <c r="C5359" s="63">
        <v>24.756583333333332</v>
      </c>
      <c r="D5359" s="71">
        <v>11</v>
      </c>
      <c r="E5359" s="72">
        <v>0</v>
      </c>
      <c r="F5359" s="64">
        <v>40359</v>
      </c>
      <c r="G5359" s="65">
        <v>0.29583333333333334</v>
      </c>
      <c r="H5359" s="66">
        <v>29.931000000000001</v>
      </c>
      <c r="I5359" s="66">
        <v>36.774999999999999</v>
      </c>
      <c r="J5359" s="67">
        <v>0.47107613622947098</v>
      </c>
      <c r="K5359" s="67">
        <v>0.17022165663492927</v>
      </c>
      <c r="L5359" s="67">
        <v>0.90700000000000003</v>
      </c>
      <c r="M5359" s="67">
        <v>0.114</v>
      </c>
      <c r="N5359" s="67">
        <v>0.27300000000000002</v>
      </c>
      <c r="O5359" s="67">
        <v>0</v>
      </c>
      <c r="P5359" s="67">
        <v>0.27300000000000002</v>
      </c>
      <c r="Q5359" s="67">
        <v>2.1469999999999998</v>
      </c>
    </row>
    <row r="5360" spans="1:47" s="73" customFormat="1" ht="14" customHeight="1" x14ac:dyDescent="0.2">
      <c r="A5360" s="46">
        <v>5358</v>
      </c>
      <c r="B5360" s="63">
        <v>-80.831133333333327</v>
      </c>
      <c r="C5360" s="63">
        <v>24.713349999999998</v>
      </c>
      <c r="D5360" s="71">
        <v>12</v>
      </c>
      <c r="E5360" s="72">
        <v>0</v>
      </c>
      <c r="F5360" s="64">
        <v>40359</v>
      </c>
      <c r="G5360" s="65">
        <v>0.31041666666666667</v>
      </c>
      <c r="H5360" s="66">
        <v>29.666499999999999</v>
      </c>
      <c r="I5360" s="66">
        <v>36.436999999999998</v>
      </c>
      <c r="J5360" s="67">
        <v>0.25225606979480342</v>
      </c>
      <c r="K5360" s="67">
        <v>6.6741699467302906E-2</v>
      </c>
      <c r="L5360" s="67">
        <v>0.44800000000000001</v>
      </c>
      <c r="M5360" s="67">
        <v>3.1E-2</v>
      </c>
      <c r="N5360" s="67">
        <v>0.54400000000000004</v>
      </c>
      <c r="O5360" s="67">
        <v>2.1000000000000001E-2</v>
      </c>
      <c r="P5360" s="67">
        <v>0.52300000000000002</v>
      </c>
      <c r="Q5360" s="67">
        <v>1.0940000000000001</v>
      </c>
      <c r="R5360" s="80"/>
      <c r="S5360" s="80"/>
      <c r="T5360" s="80"/>
      <c r="U5360" s="80"/>
      <c r="V5360" s="80"/>
      <c r="W5360" s="80"/>
      <c r="X5360" s="80"/>
      <c r="Y5360" s="80"/>
      <c r="Z5360" s="80"/>
      <c r="AA5360" s="80"/>
      <c r="AB5360" s="80"/>
      <c r="AC5360" s="80"/>
      <c r="AD5360" s="80"/>
      <c r="AE5360" s="80"/>
      <c r="AF5360" s="80"/>
      <c r="AG5360" s="80"/>
      <c r="AH5360" s="80"/>
      <c r="AI5360" s="80"/>
      <c r="AJ5360" s="80"/>
      <c r="AK5360" s="80"/>
      <c r="AL5360" s="80"/>
      <c r="AM5360" s="80"/>
      <c r="AN5360" s="80"/>
      <c r="AO5360" s="80"/>
      <c r="AP5360" s="80"/>
      <c r="AQ5360" s="80"/>
      <c r="AR5360" s="80"/>
      <c r="AS5360" s="80"/>
      <c r="AT5360" s="80"/>
      <c r="AU5360" s="80"/>
    </row>
    <row r="5361" spans="1:17" s="73" customFormat="1" ht="14" customHeight="1" x14ac:dyDescent="0.2">
      <c r="A5361" s="46">
        <v>5359</v>
      </c>
      <c r="B5361" s="63">
        <v>-80.991749999999996</v>
      </c>
      <c r="C5361" s="63">
        <v>24.592099999999999</v>
      </c>
      <c r="D5361" s="71">
        <v>15.5</v>
      </c>
      <c r="E5361" s="72">
        <v>0</v>
      </c>
      <c r="F5361" s="64">
        <v>40359</v>
      </c>
      <c r="G5361" s="65">
        <v>0.3756944444444445</v>
      </c>
      <c r="H5361" s="66">
        <v>29.721</v>
      </c>
      <c r="I5361" s="66">
        <v>36.381</v>
      </c>
      <c r="J5361" s="67">
        <v>8.7676631033245384E-2</v>
      </c>
      <c r="K5361" s="67">
        <v>6.0924814275189261E-2</v>
      </c>
      <c r="L5361" s="67">
        <v>0.17199999999999999</v>
      </c>
      <c r="M5361" s="67">
        <v>2.1999999999999999E-2</v>
      </c>
      <c r="N5361" s="67">
        <v>1.0169999999999999</v>
      </c>
      <c r="O5361" s="67">
        <v>8.5999999999999993E-2</v>
      </c>
      <c r="P5361" s="67">
        <v>0.93099999999999994</v>
      </c>
      <c r="Q5361" s="67">
        <v>0.9</v>
      </c>
    </row>
    <row r="5362" spans="1:17" s="73" customFormat="1" ht="14" customHeight="1" x14ac:dyDescent="0.2">
      <c r="A5362" s="46">
        <v>5360</v>
      </c>
      <c r="B5362" s="63">
        <v>-81.015983333333338</v>
      </c>
      <c r="C5362" s="63">
        <v>24.643999999999998</v>
      </c>
      <c r="D5362" s="71">
        <v>15</v>
      </c>
      <c r="E5362" s="72">
        <v>0</v>
      </c>
      <c r="F5362" s="64">
        <v>40359</v>
      </c>
      <c r="G5362" s="65">
        <v>0.39305555555555555</v>
      </c>
      <c r="H5362" s="66">
        <v>29.690999999999999</v>
      </c>
      <c r="I5362" s="66">
        <v>36.343000000000004</v>
      </c>
      <c r="J5362" s="67">
        <v>0.22142064447378923</v>
      </c>
      <c r="K5362" s="67">
        <v>5.0354887723636797E-2</v>
      </c>
      <c r="L5362" s="67">
        <v>0.83599999999999997</v>
      </c>
      <c r="M5362" s="67">
        <v>0.01</v>
      </c>
      <c r="N5362" s="67">
        <v>1.393</v>
      </c>
      <c r="O5362" s="67">
        <v>0.159</v>
      </c>
      <c r="P5362" s="67">
        <v>1.234</v>
      </c>
      <c r="Q5362" s="67">
        <v>0.97599999999999998</v>
      </c>
    </row>
    <row r="5363" spans="1:17" s="73" customFormat="1" ht="14" customHeight="1" x14ac:dyDescent="0.2">
      <c r="A5363" s="46">
        <v>5361</v>
      </c>
      <c r="B5363" s="63">
        <v>-81.023949999999999</v>
      </c>
      <c r="C5363" s="63">
        <v>24.675000000000001</v>
      </c>
      <c r="D5363" s="71">
        <v>14</v>
      </c>
      <c r="E5363" s="72">
        <v>0</v>
      </c>
      <c r="F5363" s="64">
        <v>40359</v>
      </c>
      <c r="G5363" s="65">
        <v>0.41180555555555554</v>
      </c>
      <c r="H5363" s="66">
        <v>30.000999999999998</v>
      </c>
      <c r="I5363" s="66">
        <v>36.698999999999998</v>
      </c>
      <c r="J5363" s="67">
        <v>0.6679770449058271</v>
      </c>
      <c r="K5363" s="67">
        <v>0.16220969621729459</v>
      </c>
      <c r="L5363" s="67">
        <v>7.2999999999999995E-2</v>
      </c>
      <c r="M5363" s="67">
        <v>3.0000000000000001E-3</v>
      </c>
      <c r="N5363" s="67">
        <v>1.2969999999999999</v>
      </c>
      <c r="O5363" s="67">
        <v>0.151</v>
      </c>
      <c r="P5363" s="67">
        <v>1.1459999999999999</v>
      </c>
      <c r="Q5363" s="67">
        <v>2.4830000000000001</v>
      </c>
    </row>
    <row r="5364" spans="1:17" s="73" customFormat="1" ht="14" customHeight="1" x14ac:dyDescent="0.2">
      <c r="A5364" s="46">
        <v>5362</v>
      </c>
      <c r="B5364" s="63">
        <v>-81.025116666666662</v>
      </c>
      <c r="C5364" s="63">
        <v>24.700099999999999</v>
      </c>
      <c r="D5364" s="71">
        <v>13</v>
      </c>
      <c r="E5364" s="72">
        <v>0</v>
      </c>
      <c r="F5364" s="64">
        <v>40359</v>
      </c>
      <c r="G5364" s="65">
        <v>0.42708333333333331</v>
      </c>
      <c r="H5364" s="66">
        <v>30.140999999999998</v>
      </c>
      <c r="I5364" s="66">
        <v>37.012999999999998</v>
      </c>
      <c r="J5364" s="67">
        <v>0.33101643326534591</v>
      </c>
      <c r="K5364" s="67">
        <v>0.2554639375519428</v>
      </c>
      <c r="L5364" s="67">
        <v>0.58899999999999997</v>
      </c>
      <c r="M5364" s="67">
        <v>1.6E-2</v>
      </c>
      <c r="N5364" s="67">
        <v>1.425</v>
      </c>
      <c r="O5364" s="67">
        <v>0.14000000000000001</v>
      </c>
      <c r="P5364" s="67">
        <v>1.2849999999999999</v>
      </c>
      <c r="Q5364" s="67">
        <v>3.5979999999999999</v>
      </c>
    </row>
    <row r="5365" spans="1:17" s="73" customFormat="1" ht="14" customHeight="1" x14ac:dyDescent="0.2">
      <c r="A5365" s="46">
        <v>5363</v>
      </c>
      <c r="B5365" s="63">
        <v>-81.202233333333339</v>
      </c>
      <c r="C5365" s="63">
        <v>24.673516666666668</v>
      </c>
      <c r="D5365" s="71">
        <v>16</v>
      </c>
      <c r="E5365" s="72">
        <v>0</v>
      </c>
      <c r="F5365" s="64">
        <v>40359</v>
      </c>
      <c r="G5365" s="65">
        <v>0.49375000000000002</v>
      </c>
      <c r="H5365" s="66">
        <v>30.146999999999998</v>
      </c>
      <c r="I5365" s="66">
        <v>37.374000000000002</v>
      </c>
      <c r="J5365" s="67">
        <v>0.45844475718230848</v>
      </c>
      <c r="K5365" s="67">
        <v>0.30932937691127055</v>
      </c>
      <c r="L5365" s="67">
        <v>0.33300000000000002</v>
      </c>
      <c r="M5365" s="67">
        <v>6.9000000000000006E-2</v>
      </c>
      <c r="N5365" s="67">
        <v>1.806</v>
      </c>
      <c r="O5365" s="67">
        <v>0.184</v>
      </c>
      <c r="P5365" s="67">
        <v>1.6220000000000001</v>
      </c>
      <c r="Q5365" s="67">
        <v>4.4109999999999996</v>
      </c>
    </row>
    <row r="5366" spans="1:17" s="73" customFormat="1" ht="14" customHeight="1" x14ac:dyDescent="0.2">
      <c r="A5366" s="46">
        <v>5364</v>
      </c>
      <c r="B5366" s="63">
        <v>-81.194116666666673</v>
      </c>
      <c r="C5366" s="63">
        <v>24.635183333333334</v>
      </c>
      <c r="D5366" s="71">
        <v>17</v>
      </c>
      <c r="E5366" s="72">
        <v>0</v>
      </c>
      <c r="F5366" s="64">
        <v>40359</v>
      </c>
      <c r="G5366" s="65">
        <v>0.50902777777777775</v>
      </c>
      <c r="H5366" s="66">
        <v>29.878500000000003</v>
      </c>
      <c r="I5366" s="66">
        <v>36.6965</v>
      </c>
      <c r="J5366" s="67">
        <v>0.64865846518663739</v>
      </c>
      <c r="K5366" s="67">
        <v>0.13562694060787886</v>
      </c>
      <c r="L5366" s="67">
        <v>0.16500000000000001</v>
      </c>
      <c r="M5366" s="67">
        <v>4.0000000000000001E-3</v>
      </c>
      <c r="N5366" s="67">
        <v>1.232</v>
      </c>
      <c r="O5366" s="67">
        <v>0.13500000000000001</v>
      </c>
      <c r="P5366" s="67">
        <v>1.097</v>
      </c>
      <c r="Q5366" s="67">
        <v>2.069</v>
      </c>
    </row>
    <row r="5367" spans="1:17" s="73" customFormat="1" ht="14" customHeight="1" x14ac:dyDescent="0.2">
      <c r="A5367" s="46">
        <v>5365</v>
      </c>
      <c r="B5367" s="63">
        <v>-81.182233333333329</v>
      </c>
      <c r="C5367" s="63">
        <v>24.596766666666667</v>
      </c>
      <c r="D5367" s="71">
        <v>18</v>
      </c>
      <c r="E5367" s="72">
        <v>0</v>
      </c>
      <c r="F5367" s="64">
        <v>40359</v>
      </c>
      <c r="G5367" s="65">
        <v>0.52708333333333335</v>
      </c>
      <c r="H5367" s="66">
        <v>29.703499999999998</v>
      </c>
      <c r="I5367" s="66">
        <v>36.405500000000004</v>
      </c>
      <c r="J5367" s="67">
        <v>0.26600198228730376</v>
      </c>
      <c r="K5367" s="67">
        <v>7.4130214752002238E-2</v>
      </c>
      <c r="L5367" s="67">
        <v>0.65900000000000003</v>
      </c>
      <c r="M5367" s="67">
        <v>0</v>
      </c>
      <c r="N5367" s="67">
        <v>1.417</v>
      </c>
      <c r="O5367" s="67">
        <v>0.154</v>
      </c>
      <c r="P5367" s="67">
        <v>1.2630000000000001</v>
      </c>
      <c r="Q5367" s="67">
        <v>1</v>
      </c>
    </row>
    <row r="5368" spans="1:17" s="73" customFormat="1" ht="14" customHeight="1" x14ac:dyDescent="0.2">
      <c r="A5368" s="46">
        <v>5366</v>
      </c>
      <c r="B5368" s="63">
        <v>-81.41761666666666</v>
      </c>
      <c r="C5368" s="63">
        <v>24.608316666666667</v>
      </c>
      <c r="D5368" s="71">
        <v>19</v>
      </c>
      <c r="E5368" s="72">
        <v>0</v>
      </c>
      <c r="F5368" s="64">
        <v>40359</v>
      </c>
      <c r="G5368" s="65">
        <v>0.59652777777777777</v>
      </c>
      <c r="H5368" s="66">
        <v>30.09</v>
      </c>
      <c r="I5368" s="66">
        <v>37.273499999999999</v>
      </c>
      <c r="J5368" s="66">
        <v>0.7812879451818433</v>
      </c>
      <c r="K5368" s="66">
        <v>0.18462144932298197</v>
      </c>
      <c r="L5368" s="66">
        <v>0.41799999999999998</v>
      </c>
      <c r="M5368" s="66">
        <v>0</v>
      </c>
      <c r="N5368" s="66">
        <v>1.58</v>
      </c>
      <c r="O5368" s="66">
        <v>0.14699999999999999</v>
      </c>
      <c r="P5368" s="66">
        <v>1.4330000000000001</v>
      </c>
      <c r="Q5368" s="66">
        <v>3.7229999999999999</v>
      </c>
    </row>
    <row r="5369" spans="1:17" s="73" customFormat="1" ht="14" customHeight="1" x14ac:dyDescent="0.2">
      <c r="A5369" s="46">
        <v>5367</v>
      </c>
      <c r="B5369" s="63">
        <v>-81.418533333333329</v>
      </c>
      <c r="C5369" s="63">
        <v>24.574680000000001</v>
      </c>
      <c r="D5369" s="71">
        <v>20</v>
      </c>
      <c r="E5369" s="72">
        <v>0</v>
      </c>
      <c r="F5369" s="64">
        <v>40359</v>
      </c>
      <c r="G5369" s="65">
        <v>0.61250000000000004</v>
      </c>
      <c r="H5369" s="66">
        <v>29.628</v>
      </c>
      <c r="I5369" s="66">
        <v>36.436999999999998</v>
      </c>
      <c r="J5369" s="67">
        <v>0.41386341936879389</v>
      </c>
      <c r="K5369" s="67">
        <v>5.8358951278009656E-2</v>
      </c>
      <c r="L5369" s="67">
        <v>0.28999999999999998</v>
      </c>
      <c r="M5369" s="67">
        <v>0</v>
      </c>
      <c r="N5369" s="67">
        <v>1.45</v>
      </c>
      <c r="O5369" s="67">
        <v>0.124</v>
      </c>
      <c r="P5369" s="67">
        <v>1.3260000000000001</v>
      </c>
      <c r="Q5369" s="67">
        <v>1.3919999999999999</v>
      </c>
    </row>
    <row r="5370" spans="1:17" s="73" customFormat="1" ht="14" customHeight="1" x14ac:dyDescent="0.2">
      <c r="A5370" s="46">
        <v>5368</v>
      </c>
      <c r="B5370" s="63">
        <v>-81.41158333333334</v>
      </c>
      <c r="C5370" s="63">
        <v>24.537400000000002</v>
      </c>
      <c r="D5370" s="71">
        <v>21</v>
      </c>
      <c r="E5370" s="72">
        <v>0</v>
      </c>
      <c r="F5370" s="64">
        <v>40359</v>
      </c>
      <c r="G5370" s="65">
        <v>0.62777777777777777</v>
      </c>
      <c r="H5370" s="66">
        <v>29.631</v>
      </c>
      <c r="I5370" s="66">
        <v>36.292999999999999</v>
      </c>
      <c r="J5370" s="67">
        <v>0.18315499618385581</v>
      </c>
      <c r="K5370" s="67">
        <v>7.4090616916745539E-2</v>
      </c>
      <c r="L5370" s="67">
        <v>0.21099999999999999</v>
      </c>
      <c r="M5370" s="67">
        <v>1.4999999999999999E-2</v>
      </c>
      <c r="N5370" s="67">
        <v>1.0920000000000001</v>
      </c>
      <c r="O5370" s="67">
        <v>0.14199999999999999</v>
      </c>
      <c r="P5370" s="67">
        <v>0.95</v>
      </c>
      <c r="Q5370" s="67">
        <v>0.27100000000000002</v>
      </c>
    </row>
    <row r="5371" spans="1:17" s="73" customFormat="1" ht="14" customHeight="1" x14ac:dyDescent="0.2">
      <c r="A5371" s="46">
        <v>5369</v>
      </c>
      <c r="B5371" s="63">
        <v>-81.390866666666668</v>
      </c>
      <c r="C5371" s="63">
        <v>24.484433333333332</v>
      </c>
      <c r="D5371" s="71">
        <v>21.5</v>
      </c>
      <c r="E5371" s="72">
        <v>0</v>
      </c>
      <c r="F5371" s="64">
        <v>40359</v>
      </c>
      <c r="G5371" s="65">
        <v>0.64652777777777781</v>
      </c>
      <c r="H5371" s="66">
        <v>29.679500000000001</v>
      </c>
      <c r="I5371" s="66">
        <v>36.269500000000001</v>
      </c>
      <c r="J5371" s="67">
        <v>0.14823294822993605</v>
      </c>
      <c r="K5371" s="67">
        <v>4.4288479802991519E-2</v>
      </c>
      <c r="L5371" s="67">
        <v>0</v>
      </c>
      <c r="M5371" s="67">
        <v>0</v>
      </c>
      <c r="N5371" s="67">
        <v>1.3149999999999999</v>
      </c>
      <c r="O5371" s="67">
        <v>0.13300000000000001</v>
      </c>
      <c r="P5371" s="67">
        <v>1.1819999999999999</v>
      </c>
      <c r="Q5371" s="67">
        <v>0.75700000000000001</v>
      </c>
    </row>
    <row r="5372" spans="1:17" s="73" customFormat="1" ht="14" customHeight="1" x14ac:dyDescent="0.2">
      <c r="A5372" s="46">
        <v>5370</v>
      </c>
      <c r="B5372" s="63">
        <v>-81.831966666666673</v>
      </c>
      <c r="C5372" s="63">
        <v>24.396966666666668</v>
      </c>
      <c r="D5372" s="71">
        <v>22.5</v>
      </c>
      <c r="E5372" s="72">
        <v>0</v>
      </c>
      <c r="F5372" s="64">
        <v>40359</v>
      </c>
      <c r="G5372" s="65">
        <v>0.78125</v>
      </c>
      <c r="H5372" s="66">
        <v>29.609500000000001</v>
      </c>
      <c r="I5372" s="66">
        <v>36.286999999999999</v>
      </c>
      <c r="J5372" s="67">
        <v>0.16086432727709854</v>
      </c>
      <c r="K5372" s="67">
        <v>3.2317551623866514E-2</v>
      </c>
      <c r="L5372" s="67">
        <v>0.309</v>
      </c>
      <c r="M5372" s="67">
        <v>6.3E-2</v>
      </c>
      <c r="N5372" s="67">
        <v>0.92300000000000004</v>
      </c>
      <c r="O5372" s="67">
        <v>0.08</v>
      </c>
      <c r="P5372" s="67">
        <v>0.84300000000000008</v>
      </c>
      <c r="Q5372" s="67">
        <v>0.72399999999999998</v>
      </c>
    </row>
    <row r="5373" spans="1:17" s="73" customFormat="1" ht="14" customHeight="1" x14ac:dyDescent="0.2">
      <c r="A5373" s="46">
        <v>5371</v>
      </c>
      <c r="B5373" s="63">
        <v>-81.826916666666662</v>
      </c>
      <c r="C5373" s="63">
        <v>24.459216666666666</v>
      </c>
      <c r="D5373" s="71">
        <v>22</v>
      </c>
      <c r="E5373" s="72">
        <v>0</v>
      </c>
      <c r="F5373" s="64">
        <v>40359</v>
      </c>
      <c r="G5373" s="65">
        <v>0.8125</v>
      </c>
      <c r="H5373" s="66">
        <v>29.710999999999999</v>
      </c>
      <c r="I5373" s="66">
        <v>36.292000000000002</v>
      </c>
      <c r="J5373" s="67">
        <v>0.13597308033121955</v>
      </c>
      <c r="K5373" s="67">
        <v>5.3246093361520572E-2</v>
      </c>
      <c r="L5373" s="67">
        <v>0.85499999999999998</v>
      </c>
      <c r="M5373" s="67">
        <v>5.0999999999999997E-2</v>
      </c>
      <c r="N5373" s="67">
        <v>1.2150000000000001</v>
      </c>
      <c r="O5373" s="67">
        <v>0.11</v>
      </c>
      <c r="P5373" s="67">
        <v>1.105</v>
      </c>
      <c r="Q5373" s="67">
        <v>0.80700000000000005</v>
      </c>
    </row>
    <row r="5374" spans="1:17" s="73" customFormat="1" ht="14" customHeight="1" x14ac:dyDescent="0.2">
      <c r="A5374" s="46">
        <v>5372</v>
      </c>
      <c r="B5374" s="63">
        <v>-81.828966666666673</v>
      </c>
      <c r="C5374" s="63">
        <v>24.4877</v>
      </c>
      <c r="D5374" s="71">
        <v>23</v>
      </c>
      <c r="E5374" s="72">
        <v>0</v>
      </c>
      <c r="F5374" s="64">
        <v>40359</v>
      </c>
      <c r="G5374" s="65">
        <v>0.8256944444444444</v>
      </c>
      <c r="H5374" s="66">
        <v>29.734500000000001</v>
      </c>
      <c r="I5374" s="66">
        <v>36.344999999999999</v>
      </c>
      <c r="J5374" s="67"/>
      <c r="K5374" s="67"/>
      <c r="L5374" s="67">
        <v>0.52500000000000002</v>
      </c>
      <c r="M5374" s="67">
        <v>3.0000000000000001E-3</v>
      </c>
      <c r="N5374" s="67">
        <v>1.2130000000000001</v>
      </c>
      <c r="O5374" s="67">
        <v>0.11</v>
      </c>
      <c r="P5374" s="67">
        <v>1.103</v>
      </c>
      <c r="Q5374" s="67">
        <v>1.071</v>
      </c>
    </row>
    <row r="5375" spans="1:17" s="73" customFormat="1" ht="14" customHeight="1" x14ac:dyDescent="0.2">
      <c r="A5375" s="46">
        <v>5373</v>
      </c>
      <c r="B5375" s="63">
        <v>-81.829283333333336</v>
      </c>
      <c r="C5375" s="63">
        <v>24.536116666666668</v>
      </c>
      <c r="D5375" s="71">
        <v>24</v>
      </c>
      <c r="E5375" s="72">
        <v>0</v>
      </c>
      <c r="F5375" s="64">
        <v>40359</v>
      </c>
      <c r="G5375" s="65">
        <v>0.85555555555555562</v>
      </c>
      <c r="H5375" s="66">
        <v>30.082000000000001</v>
      </c>
      <c r="I5375" s="66">
        <v>36.909500000000001</v>
      </c>
      <c r="J5375" s="67">
        <v>0.92692031537265773</v>
      </c>
      <c r="K5375" s="67">
        <v>0.22028284240845769</v>
      </c>
      <c r="L5375" s="67">
        <v>0.34</v>
      </c>
      <c r="M5375" s="67">
        <v>6.0000000000000001E-3</v>
      </c>
      <c r="N5375" s="67">
        <v>1.802</v>
      </c>
      <c r="O5375" s="67">
        <v>0.187</v>
      </c>
      <c r="P5375" s="67">
        <v>1.615</v>
      </c>
      <c r="Q5375" s="67">
        <v>3.7829999999999999</v>
      </c>
    </row>
    <row r="5376" spans="1:17" s="73" customFormat="1" ht="14" customHeight="1" x14ac:dyDescent="0.2">
      <c r="A5376" s="46">
        <v>5374</v>
      </c>
      <c r="B5376" s="63">
        <v>-82.766616666666664</v>
      </c>
      <c r="C5376" s="63">
        <v>26.382300000000001</v>
      </c>
      <c r="D5376" s="71" t="s">
        <v>38</v>
      </c>
      <c r="E5376" s="72">
        <v>0</v>
      </c>
      <c r="F5376" s="64">
        <v>40360</v>
      </c>
      <c r="G5376" s="65">
        <v>0.43611111111111112</v>
      </c>
      <c r="H5376" s="66">
        <v>29.672499999999999</v>
      </c>
      <c r="I5376" s="66">
        <v>35.726500000000001</v>
      </c>
      <c r="J5376" s="67">
        <v>0.21547646609865387</v>
      </c>
      <c r="K5376" s="67">
        <v>2.063471922474782E-2</v>
      </c>
      <c r="L5376" s="67">
        <v>1.2509999999999999</v>
      </c>
      <c r="M5376" s="67">
        <v>0.22</v>
      </c>
      <c r="N5376" s="67">
        <v>0</v>
      </c>
      <c r="O5376" s="67">
        <v>0</v>
      </c>
      <c r="P5376" s="67">
        <v>0</v>
      </c>
      <c r="Q5376" s="67">
        <v>1.9570000000000001</v>
      </c>
    </row>
    <row r="5377" spans="1:17" s="73" customFormat="1" ht="14" customHeight="1" x14ac:dyDescent="0.2">
      <c r="A5377" s="46">
        <v>5375</v>
      </c>
      <c r="B5377" s="63">
        <v>-82.690116666666668</v>
      </c>
      <c r="C5377" s="63">
        <v>26.430216666666666</v>
      </c>
      <c r="D5377" s="71" t="s">
        <v>79</v>
      </c>
      <c r="E5377" s="72">
        <v>0</v>
      </c>
      <c r="F5377" s="64">
        <v>40360</v>
      </c>
      <c r="G5377" s="65">
        <v>0.47499999999999998</v>
      </c>
      <c r="H5377" s="66">
        <v>29.838000000000001</v>
      </c>
      <c r="I5377" s="66">
        <v>35.485500000000002</v>
      </c>
      <c r="J5377" s="67">
        <v>0.2582002481699387</v>
      </c>
      <c r="K5377" s="67">
        <v>4.3956023957211716E-2</v>
      </c>
      <c r="L5377" s="67">
        <v>0.78100000000000003</v>
      </c>
      <c r="M5377" s="67">
        <v>0.06</v>
      </c>
      <c r="N5377" s="67">
        <v>0.999</v>
      </c>
      <c r="O5377" s="67">
        <v>0.128</v>
      </c>
      <c r="P5377" s="67">
        <v>0.871</v>
      </c>
      <c r="Q5377" s="67">
        <v>1.012</v>
      </c>
    </row>
    <row r="5378" spans="1:17" s="73" customFormat="1" ht="14" customHeight="1" x14ac:dyDescent="0.2">
      <c r="A5378" s="46">
        <v>5376</v>
      </c>
      <c r="B5378" s="63">
        <v>-82.614133333333328</v>
      </c>
      <c r="C5378" s="63">
        <v>26.472083333333334</v>
      </c>
      <c r="D5378" s="71" t="s">
        <v>37</v>
      </c>
      <c r="E5378" s="72">
        <v>0</v>
      </c>
      <c r="F5378" s="64">
        <v>40360</v>
      </c>
      <c r="G5378" s="65">
        <v>0.50555555555555554</v>
      </c>
      <c r="H5378" s="66">
        <v>29.911499999999997</v>
      </c>
      <c r="I5378" s="66">
        <v>35.239000000000004</v>
      </c>
      <c r="J5378" s="67">
        <v>0.49968249465980952</v>
      </c>
      <c r="K5378" s="67">
        <v>0.10496027502851014</v>
      </c>
      <c r="L5378" s="67">
        <v>1.1200000000000001</v>
      </c>
      <c r="M5378" s="67">
        <v>0.02</v>
      </c>
      <c r="N5378" s="67">
        <v>1.24</v>
      </c>
      <c r="O5378" s="67">
        <v>0.14000000000000001</v>
      </c>
      <c r="P5378" s="67">
        <v>1.1000000000000001</v>
      </c>
      <c r="Q5378" s="67">
        <v>2.6779999999999999</v>
      </c>
    </row>
    <row r="5379" spans="1:17" s="73" customFormat="1" ht="14" customHeight="1" x14ac:dyDescent="0.2">
      <c r="A5379" s="46">
        <v>5377</v>
      </c>
      <c r="B5379" s="63">
        <v>-82.539416666666668</v>
      </c>
      <c r="C5379" s="63">
        <v>26.516100000000002</v>
      </c>
      <c r="D5379" s="71" t="s">
        <v>78</v>
      </c>
      <c r="E5379" s="72">
        <v>0</v>
      </c>
      <c r="F5379" s="64">
        <v>40360</v>
      </c>
      <c r="G5379" s="65">
        <v>0.5444444444444444</v>
      </c>
      <c r="H5379" s="66">
        <v>29.866499999999998</v>
      </c>
      <c r="I5379" s="66">
        <v>35.395499999999998</v>
      </c>
      <c r="J5379" s="67">
        <v>0.37745532682109029</v>
      </c>
      <c r="K5379" s="67">
        <v>5.811202064963264E-2</v>
      </c>
      <c r="L5379" s="67">
        <v>3.53</v>
      </c>
      <c r="M5379" s="67">
        <v>1.4999999999999999E-2</v>
      </c>
      <c r="N5379" s="67">
        <v>1.0229999999999999</v>
      </c>
      <c r="O5379" s="67">
        <v>9.5000000000000001E-2</v>
      </c>
      <c r="P5379" s="67">
        <v>0.92799999999999994</v>
      </c>
      <c r="Q5379" s="67">
        <v>1.3580000000000001</v>
      </c>
    </row>
    <row r="5380" spans="1:17" s="73" customFormat="1" ht="14" customHeight="1" x14ac:dyDescent="0.2">
      <c r="A5380" s="46">
        <v>5378</v>
      </c>
      <c r="B5380" s="63">
        <v>-82.46693333333333</v>
      </c>
      <c r="C5380" s="63">
        <v>26.553883333333332</v>
      </c>
      <c r="D5380" s="71" t="s">
        <v>36</v>
      </c>
      <c r="E5380" s="72">
        <v>0</v>
      </c>
      <c r="F5380" s="64">
        <v>40360</v>
      </c>
      <c r="G5380" s="65">
        <v>0.60069444444444442</v>
      </c>
      <c r="H5380" s="66">
        <v>29.861000000000001</v>
      </c>
      <c r="I5380" s="66">
        <v>35.4255</v>
      </c>
      <c r="J5380" s="67">
        <v>0.37262568189129286</v>
      </c>
      <c r="K5380" s="67">
        <v>4.9732648218680231E-2</v>
      </c>
      <c r="L5380" s="67">
        <v>1.492</v>
      </c>
      <c r="M5380" s="67">
        <v>2.9000000000000001E-2</v>
      </c>
      <c r="N5380" s="67">
        <v>0.04</v>
      </c>
      <c r="O5380" s="67">
        <v>0</v>
      </c>
      <c r="P5380" s="67">
        <v>0.04</v>
      </c>
      <c r="Q5380" s="67">
        <v>1.071</v>
      </c>
    </row>
    <row r="5381" spans="1:17" s="73" customFormat="1" ht="14" customHeight="1" x14ac:dyDescent="0.2">
      <c r="A5381" s="46">
        <v>5379</v>
      </c>
      <c r="B5381" s="63">
        <v>-82.331033333333338</v>
      </c>
      <c r="C5381" s="63">
        <v>26.661933333333334</v>
      </c>
      <c r="D5381" s="71" t="s">
        <v>35</v>
      </c>
      <c r="E5381" s="72">
        <v>0</v>
      </c>
      <c r="F5381" s="64">
        <v>40360</v>
      </c>
      <c r="G5381" s="65">
        <v>0.65208333333333335</v>
      </c>
      <c r="H5381" s="66">
        <v>30.375</v>
      </c>
      <c r="I5381" s="66">
        <v>34.378500000000003</v>
      </c>
      <c r="J5381" s="67">
        <v>2.2610168494420826</v>
      </c>
      <c r="K5381" s="67">
        <v>0.51122566914527057</v>
      </c>
      <c r="L5381" s="67">
        <v>0.35</v>
      </c>
      <c r="M5381" s="67">
        <v>0.13500000000000001</v>
      </c>
      <c r="N5381" s="67">
        <v>1.0549999999999999</v>
      </c>
      <c r="O5381" s="67">
        <v>0.13100000000000001</v>
      </c>
      <c r="P5381" s="67">
        <v>0.92399999999999993</v>
      </c>
      <c r="Q5381" s="67">
        <v>5.8730000000000002</v>
      </c>
    </row>
    <row r="5382" spans="1:17" s="73" customFormat="1" ht="14" customHeight="1" x14ac:dyDescent="0.2">
      <c r="A5382" s="46">
        <v>5380</v>
      </c>
      <c r="B5382" s="63">
        <v>-82.251666666666665</v>
      </c>
      <c r="C5382" s="63">
        <v>26.7148</v>
      </c>
      <c r="D5382" s="71" t="s">
        <v>34</v>
      </c>
      <c r="E5382" s="72">
        <v>0</v>
      </c>
      <c r="F5382" s="64">
        <v>40360</v>
      </c>
      <c r="G5382" s="65">
        <v>0.6875</v>
      </c>
      <c r="H5382" s="66">
        <v>30.160999999999998</v>
      </c>
      <c r="I5382" s="66">
        <v>31.873999999999999</v>
      </c>
      <c r="J5382" s="67">
        <v>2.5437368334094539</v>
      </c>
      <c r="K5382" s="67">
        <v>0.6313807146807664</v>
      </c>
      <c r="L5382" s="67">
        <v>1.8240000000000001</v>
      </c>
      <c r="M5382" s="67">
        <v>0.05</v>
      </c>
      <c r="N5382" s="67">
        <v>1.34</v>
      </c>
      <c r="O5382" s="67">
        <v>0.214</v>
      </c>
      <c r="P5382" s="67">
        <v>1.1260000000000001</v>
      </c>
      <c r="Q5382" s="67">
        <v>23.547999999999998</v>
      </c>
    </row>
    <row r="5383" spans="1:17" s="73" customFormat="1" ht="14" customHeight="1" x14ac:dyDescent="0.2">
      <c r="A5383" s="46">
        <v>5381</v>
      </c>
      <c r="B5383" s="63">
        <v>-82.216016666666661</v>
      </c>
      <c r="C5383" s="63">
        <v>26.184816666666666</v>
      </c>
      <c r="D5383" s="71" t="s">
        <v>39</v>
      </c>
      <c r="E5383" s="72">
        <v>0</v>
      </c>
      <c r="F5383" s="64">
        <v>40360</v>
      </c>
      <c r="G5383" s="65">
        <v>0.85763888888888884</v>
      </c>
      <c r="H5383" s="66">
        <v>30.511499999999998</v>
      </c>
      <c r="I5383" s="66">
        <v>35.581000000000003</v>
      </c>
      <c r="J5383" s="67">
        <v>0.34253327886717044</v>
      </c>
      <c r="K5383" s="67">
        <v>7.6853022336633992E-2</v>
      </c>
      <c r="L5383" s="67">
        <v>0.44600000000000001</v>
      </c>
      <c r="M5383" s="67">
        <v>1.6E-2</v>
      </c>
      <c r="N5383" s="67">
        <v>0.95</v>
      </c>
      <c r="O5383" s="67">
        <v>0.12</v>
      </c>
      <c r="P5383" s="67">
        <v>0.83</v>
      </c>
      <c r="Q5383" s="67">
        <v>0.9</v>
      </c>
    </row>
    <row r="5384" spans="1:17" s="73" customFormat="1" ht="14" customHeight="1" x14ac:dyDescent="0.2">
      <c r="A5384" s="46">
        <v>5382</v>
      </c>
      <c r="B5384" s="63">
        <v>-82.13033333333334</v>
      </c>
      <c r="C5384" s="63">
        <v>26.260899999999999</v>
      </c>
      <c r="D5384" s="71" t="s">
        <v>33</v>
      </c>
      <c r="E5384" s="72">
        <v>0</v>
      </c>
      <c r="F5384" s="64">
        <v>40360</v>
      </c>
      <c r="G5384" s="65">
        <v>0.90069444444444446</v>
      </c>
      <c r="H5384" s="66">
        <v>30.331</v>
      </c>
      <c r="I5384" s="66">
        <v>35.457000000000001</v>
      </c>
      <c r="J5384" s="67">
        <v>0.62896837431900199</v>
      </c>
      <c r="K5384" s="67">
        <v>0.16324244189196424</v>
      </c>
      <c r="L5384" s="67">
        <v>0.64300000000000002</v>
      </c>
      <c r="M5384" s="67">
        <v>2.3E-2</v>
      </c>
      <c r="N5384" s="67">
        <v>1.044</v>
      </c>
      <c r="O5384" s="67">
        <v>0.129</v>
      </c>
      <c r="P5384" s="67">
        <v>0.91500000000000004</v>
      </c>
      <c r="Q5384" s="67">
        <v>1.06</v>
      </c>
    </row>
    <row r="5385" spans="1:17" s="73" customFormat="1" ht="14" customHeight="1" x14ac:dyDescent="0.2">
      <c r="A5385" s="46">
        <v>5383</v>
      </c>
      <c r="B5385" s="63">
        <v>-82.040850000000006</v>
      </c>
      <c r="C5385" s="63">
        <v>26.344183333333334</v>
      </c>
      <c r="D5385" s="71" t="s">
        <v>32</v>
      </c>
      <c r="E5385" s="72">
        <v>0</v>
      </c>
      <c r="F5385" s="64">
        <v>40360</v>
      </c>
      <c r="G5385" s="65">
        <v>0.93333333333333324</v>
      </c>
      <c r="H5385" s="66">
        <v>30.460999999999999</v>
      </c>
      <c r="I5385" s="66">
        <v>35.377000000000002</v>
      </c>
      <c r="J5385" s="67">
        <v>0.67689331246853013</v>
      </c>
      <c r="K5385" s="67">
        <v>0.18829732466057836</v>
      </c>
      <c r="L5385" s="67">
        <v>0.47699999999999998</v>
      </c>
      <c r="M5385" s="67">
        <v>0.03</v>
      </c>
      <c r="N5385" s="67">
        <v>1.05</v>
      </c>
      <c r="O5385" s="67">
        <v>0.14199999999999999</v>
      </c>
      <c r="P5385" s="67">
        <v>0.90800000000000003</v>
      </c>
      <c r="Q5385" s="67">
        <v>1.9650000000000001</v>
      </c>
    </row>
    <row r="5386" spans="1:17" s="73" customFormat="1" ht="14" customHeight="1" x14ac:dyDescent="0.2">
      <c r="A5386" s="46">
        <v>5384</v>
      </c>
      <c r="B5386" s="63">
        <v>-81.998050000000006</v>
      </c>
      <c r="C5386" s="63">
        <v>26.384833333333333</v>
      </c>
      <c r="D5386" s="71" t="s">
        <v>31</v>
      </c>
      <c r="E5386" s="72">
        <v>0</v>
      </c>
      <c r="F5386" s="64">
        <v>40360</v>
      </c>
      <c r="G5386" s="65">
        <v>0.95</v>
      </c>
      <c r="H5386" s="66">
        <v>30.431000000000001</v>
      </c>
      <c r="I5386" s="66">
        <v>35.378</v>
      </c>
      <c r="J5386" s="67">
        <v>1.4916172610105094</v>
      </c>
      <c r="K5386" s="67">
        <v>0.46661956272064065</v>
      </c>
      <c r="L5386" s="67">
        <v>0.46</v>
      </c>
      <c r="M5386" s="67">
        <v>7.2999999999999995E-2</v>
      </c>
      <c r="N5386" s="67">
        <v>0.98399999999999999</v>
      </c>
      <c r="O5386" s="67">
        <v>0.129</v>
      </c>
      <c r="P5386" s="67">
        <v>0.85499999999999998</v>
      </c>
      <c r="Q5386" s="67">
        <v>12.654999999999999</v>
      </c>
    </row>
    <row r="5387" spans="1:17" s="73" customFormat="1" ht="14" customHeight="1" x14ac:dyDescent="0.2">
      <c r="A5387" s="46">
        <v>5385</v>
      </c>
      <c r="B5387" s="63">
        <v>-81.96071666666667</v>
      </c>
      <c r="C5387" s="63">
        <v>26.426866666666665</v>
      </c>
      <c r="D5387" s="71" t="s">
        <v>30</v>
      </c>
      <c r="E5387" s="72">
        <v>0</v>
      </c>
      <c r="F5387" s="64">
        <v>40360</v>
      </c>
      <c r="G5387" s="65">
        <v>0.96944444444444444</v>
      </c>
      <c r="H5387" s="66">
        <v>30.3735</v>
      </c>
      <c r="I5387" s="66">
        <v>34.531000000000006</v>
      </c>
      <c r="J5387" s="66">
        <v>7.998635026041411</v>
      </c>
      <c r="K5387" s="66">
        <v>2.1343324168237388</v>
      </c>
      <c r="L5387" s="66">
        <v>1.2430000000000001</v>
      </c>
      <c r="M5387" s="66">
        <v>0.24399999999999999</v>
      </c>
      <c r="N5387" s="66">
        <v>0.21099999999999999</v>
      </c>
      <c r="O5387" s="66">
        <v>6.2E-2</v>
      </c>
      <c r="P5387" s="66">
        <v>0.14899999999999999</v>
      </c>
      <c r="Q5387" s="66">
        <v>22.273</v>
      </c>
    </row>
    <row r="5388" spans="1:17" s="73" customFormat="1" ht="14" customHeight="1" x14ac:dyDescent="0.2">
      <c r="A5388" s="46">
        <v>5386</v>
      </c>
      <c r="B5388" s="63">
        <v>-81.943666666666672</v>
      </c>
      <c r="C5388" s="63">
        <v>25.737983333333332</v>
      </c>
      <c r="D5388" s="71">
        <v>31</v>
      </c>
      <c r="E5388" s="72">
        <v>0</v>
      </c>
      <c r="F5388" s="64">
        <v>40361</v>
      </c>
      <c r="G5388" s="65">
        <v>0.17916666666666667</v>
      </c>
      <c r="H5388" s="66">
        <v>29.8445</v>
      </c>
      <c r="I5388" s="66">
        <v>35.834500000000006</v>
      </c>
      <c r="J5388" s="67">
        <v>0.91428893632549535</v>
      </c>
      <c r="K5388" s="67">
        <v>0.27287149897188795</v>
      </c>
      <c r="L5388" s="67"/>
      <c r="M5388" s="67"/>
      <c r="N5388" s="67"/>
      <c r="O5388" s="67"/>
      <c r="P5388" s="67"/>
      <c r="Q5388" s="67"/>
    </row>
    <row r="5389" spans="1:17" s="73" customFormat="1" ht="14" customHeight="1" x14ac:dyDescent="0.2">
      <c r="A5389" s="46">
        <v>5387</v>
      </c>
      <c r="B5389" s="63">
        <v>-81.835533333333331</v>
      </c>
      <c r="C5389" s="63">
        <v>25.8752</v>
      </c>
      <c r="D5389" s="71">
        <v>32</v>
      </c>
      <c r="E5389" s="72">
        <v>0</v>
      </c>
      <c r="F5389" s="64">
        <v>40361</v>
      </c>
      <c r="G5389" s="65">
        <v>0.23263888888888887</v>
      </c>
      <c r="H5389" s="66">
        <v>30.381</v>
      </c>
      <c r="I5389" s="66">
        <v>35.756999999999998</v>
      </c>
      <c r="J5389" s="67">
        <v>1.5974979383176064</v>
      </c>
      <c r="K5389" s="67">
        <v>0.53080498393319631</v>
      </c>
      <c r="L5389" s="67">
        <v>1.36</v>
      </c>
      <c r="M5389" s="67">
        <v>8.4000000000000005E-2</v>
      </c>
      <c r="N5389" s="67">
        <v>1.056</v>
      </c>
      <c r="O5389" s="67">
        <v>0.112</v>
      </c>
      <c r="P5389" s="67">
        <v>0.94400000000000006</v>
      </c>
      <c r="Q5389" s="67">
        <v>1.1830000000000001</v>
      </c>
    </row>
    <row r="5390" spans="1:17" s="73" customFormat="1" ht="14" customHeight="1" x14ac:dyDescent="0.2">
      <c r="A5390" s="46">
        <v>5388</v>
      </c>
      <c r="B5390" s="63">
        <v>-81.800749999999994</v>
      </c>
      <c r="C5390" s="63">
        <v>25.910966666666667</v>
      </c>
      <c r="D5390" s="71">
        <v>33</v>
      </c>
      <c r="E5390" s="72">
        <v>0</v>
      </c>
      <c r="F5390" s="64">
        <v>40361</v>
      </c>
      <c r="G5390" s="65">
        <v>0.24652777777777779</v>
      </c>
      <c r="H5390" s="66">
        <v>30.370999999999999</v>
      </c>
      <c r="I5390" s="66">
        <v>35.610999999999997</v>
      </c>
      <c r="J5390" s="67">
        <v>1.3262947999520596</v>
      </c>
      <c r="K5390" s="67">
        <v>0.53188371727141104</v>
      </c>
      <c r="L5390" s="67">
        <v>0.98599999999999999</v>
      </c>
      <c r="M5390" s="67">
        <v>0.16</v>
      </c>
      <c r="N5390" s="67">
        <v>1.137</v>
      </c>
      <c r="O5390" s="67">
        <v>0.16300000000000001</v>
      </c>
      <c r="P5390" s="67">
        <v>0.97399999999999998</v>
      </c>
      <c r="Q5390" s="67">
        <v>11.318</v>
      </c>
    </row>
    <row r="5391" spans="1:17" s="73" customFormat="1" ht="14" customHeight="1" x14ac:dyDescent="0.2">
      <c r="A5391" s="46">
        <v>5389</v>
      </c>
      <c r="B5391" s="63">
        <v>-81.772416666666672</v>
      </c>
      <c r="C5391" s="63">
        <v>25.945866666666667</v>
      </c>
      <c r="D5391" s="71">
        <v>34</v>
      </c>
      <c r="E5391" s="72">
        <v>0</v>
      </c>
      <c r="F5391" s="64">
        <v>40361</v>
      </c>
      <c r="G5391" s="65">
        <v>0.26041666666666669</v>
      </c>
      <c r="H5391" s="66">
        <v>30.131999999999998</v>
      </c>
      <c r="I5391" s="66">
        <v>35.272500000000001</v>
      </c>
      <c r="J5391" s="67">
        <v>1.9682660644666694</v>
      </c>
      <c r="K5391" s="67">
        <v>1.2118048651338316</v>
      </c>
      <c r="L5391" s="67">
        <v>3.11</v>
      </c>
      <c r="M5391" s="67">
        <v>0.38500000000000001</v>
      </c>
      <c r="N5391" s="67">
        <v>1.216</v>
      </c>
      <c r="O5391" s="67">
        <v>0.18</v>
      </c>
      <c r="P5391" s="67">
        <v>1.036</v>
      </c>
      <c r="Q5391" s="67">
        <v>22.34</v>
      </c>
    </row>
    <row r="5392" spans="1:17" s="73" customFormat="1" ht="14" customHeight="1" x14ac:dyDescent="0.2">
      <c r="A5392" s="46">
        <v>5390</v>
      </c>
      <c r="B5392" s="63">
        <v>-81.717200000000005</v>
      </c>
      <c r="C5392" s="63">
        <v>25.6557</v>
      </c>
      <c r="D5392" s="71">
        <v>42</v>
      </c>
      <c r="E5392" s="72">
        <v>0</v>
      </c>
      <c r="F5392" s="64">
        <v>40361</v>
      </c>
      <c r="G5392" s="65">
        <v>0.34722222222222227</v>
      </c>
      <c r="H5392" s="66">
        <v>30.17</v>
      </c>
      <c r="I5392" s="66">
        <v>35.116</v>
      </c>
      <c r="J5392" s="67">
        <v>8.5410413027725038</v>
      </c>
      <c r="K5392" s="67">
        <v>1.9353605914721386</v>
      </c>
      <c r="L5392" s="67">
        <v>0.4</v>
      </c>
      <c r="M5392" s="67">
        <v>0.05</v>
      </c>
      <c r="N5392" s="67">
        <v>1.03</v>
      </c>
      <c r="O5392" s="67">
        <v>0.11</v>
      </c>
      <c r="P5392" s="67">
        <v>0.92</v>
      </c>
      <c r="Q5392" s="67">
        <v>1.2230000000000001</v>
      </c>
    </row>
    <row r="5393" spans="1:17" s="73" customFormat="1" ht="14" customHeight="1" x14ac:dyDescent="0.2">
      <c r="A5393" s="46">
        <v>5391</v>
      </c>
      <c r="B5393" s="63">
        <v>-81.574733333333327</v>
      </c>
      <c r="C5393" s="63">
        <v>25.734033333333333</v>
      </c>
      <c r="D5393" s="71">
        <v>41</v>
      </c>
      <c r="E5393" s="72">
        <v>0</v>
      </c>
      <c r="F5393" s="64">
        <v>40361</v>
      </c>
      <c r="G5393" s="65">
        <v>0.4</v>
      </c>
      <c r="H5393" s="66">
        <v>29.931000000000001</v>
      </c>
      <c r="I5393" s="66">
        <v>35.076000000000001</v>
      </c>
      <c r="J5393" s="67">
        <v>6.7763633476542191</v>
      </c>
      <c r="K5393" s="67">
        <v>1.5585266069788708</v>
      </c>
      <c r="L5393" s="67">
        <v>0.44600000000000001</v>
      </c>
      <c r="M5393" s="67">
        <v>5.1999999999999998E-2</v>
      </c>
      <c r="N5393" s="67">
        <v>1.2450000000000001</v>
      </c>
      <c r="O5393" s="67">
        <v>0.16700000000000001</v>
      </c>
      <c r="P5393" s="67">
        <v>1.0780000000000001</v>
      </c>
      <c r="Q5393" s="67">
        <v>1.2529999999999999</v>
      </c>
    </row>
    <row r="5394" spans="1:17" s="73" customFormat="1" ht="14" customHeight="1" x14ac:dyDescent="0.2">
      <c r="A5394" s="46">
        <v>5392</v>
      </c>
      <c r="B5394" s="63">
        <v>-81.524000000000001</v>
      </c>
      <c r="C5394" s="63">
        <v>25.755500000000001</v>
      </c>
      <c r="D5394" s="71">
        <v>40</v>
      </c>
      <c r="E5394" s="72">
        <v>0</v>
      </c>
      <c r="F5394" s="64">
        <v>40361</v>
      </c>
      <c r="G5394" s="65">
        <v>0.41319444444444442</v>
      </c>
      <c r="H5394" s="66">
        <v>29.824999999999999</v>
      </c>
      <c r="I5394" s="66">
        <v>35.233999999999995</v>
      </c>
      <c r="J5394" s="67">
        <v>9.0091453498144105</v>
      </c>
      <c r="K5394" s="67">
        <v>1.582835446336794</v>
      </c>
      <c r="L5394" s="67">
        <v>0.26100000000000001</v>
      </c>
      <c r="M5394" s="67">
        <v>3.7999999999999999E-2</v>
      </c>
      <c r="N5394" s="67">
        <v>1.157</v>
      </c>
      <c r="O5394" s="67">
        <v>0.11600000000000001</v>
      </c>
      <c r="P5394" s="67">
        <v>1.0409999999999999</v>
      </c>
      <c r="Q5394" s="67">
        <v>4.7480000000000002</v>
      </c>
    </row>
    <row r="5395" spans="1:17" s="73" customFormat="1" ht="14" customHeight="1" x14ac:dyDescent="0.2">
      <c r="A5395" s="46">
        <v>5393</v>
      </c>
      <c r="B5395" s="63">
        <v>-81.470666666666673</v>
      </c>
      <c r="C5395" s="63">
        <v>25.5854</v>
      </c>
      <c r="D5395" s="71">
        <v>45</v>
      </c>
      <c r="E5395" s="72">
        <v>0</v>
      </c>
      <c r="F5395" s="64">
        <v>40361</v>
      </c>
      <c r="G5395" s="65">
        <v>0.4770833333333333</v>
      </c>
      <c r="H5395" s="66">
        <v>30.050999999999998</v>
      </c>
      <c r="I5395" s="66">
        <v>35.468000000000004</v>
      </c>
      <c r="J5395" s="67">
        <v>3.0055251909277763</v>
      </c>
      <c r="K5395" s="67">
        <v>0.8977394391737743</v>
      </c>
      <c r="L5395" s="67">
        <v>1.6459999999999999</v>
      </c>
      <c r="M5395" s="67">
        <v>0.04</v>
      </c>
      <c r="N5395" s="67">
        <v>1.2529999999999999</v>
      </c>
      <c r="O5395" s="67">
        <v>0.128</v>
      </c>
      <c r="P5395" s="67">
        <v>1.125</v>
      </c>
      <c r="Q5395" s="67">
        <v>5.4749999999999996</v>
      </c>
    </row>
    <row r="5396" spans="1:17" s="73" customFormat="1" ht="14" customHeight="1" x14ac:dyDescent="0.2">
      <c r="A5396" s="46">
        <v>5394</v>
      </c>
      <c r="B5396" s="63">
        <v>-81.409616666666665</v>
      </c>
      <c r="C5396" s="63">
        <v>25.583783333333333</v>
      </c>
      <c r="D5396" s="71">
        <v>46</v>
      </c>
      <c r="E5396" s="72">
        <v>0</v>
      </c>
      <c r="F5396" s="64">
        <v>40361</v>
      </c>
      <c r="G5396" s="65">
        <v>0.49305555555555558</v>
      </c>
      <c r="H5396" s="66">
        <v>29.831</v>
      </c>
      <c r="I5396" s="66">
        <v>35.805</v>
      </c>
      <c r="J5396" s="67">
        <v>4.4841395617426762</v>
      </c>
      <c r="K5396" s="67">
        <v>1.2006912848899955</v>
      </c>
      <c r="L5396" s="67">
        <v>1.3180000000000001</v>
      </c>
      <c r="M5396" s="67">
        <v>7.1999999999999995E-2</v>
      </c>
      <c r="N5396" s="67">
        <v>1.38</v>
      </c>
      <c r="O5396" s="67">
        <v>0.127</v>
      </c>
      <c r="P5396" s="67">
        <v>1.2529999999999999</v>
      </c>
      <c r="Q5396" s="67">
        <v>13.048</v>
      </c>
    </row>
    <row r="5397" spans="1:17" s="73" customFormat="1" ht="14" customHeight="1" x14ac:dyDescent="0.2">
      <c r="A5397" s="46">
        <v>5395</v>
      </c>
      <c r="B5397" s="63">
        <v>-81.36751666666666</v>
      </c>
      <c r="C5397" s="63">
        <v>25.583950000000002</v>
      </c>
      <c r="D5397" s="71">
        <v>47</v>
      </c>
      <c r="E5397" s="72">
        <v>0</v>
      </c>
      <c r="F5397" s="64">
        <v>40361</v>
      </c>
      <c r="G5397" s="65">
        <v>0.50416666666666665</v>
      </c>
      <c r="H5397" s="66">
        <v>29.660999999999998</v>
      </c>
      <c r="I5397" s="66">
        <v>35.927</v>
      </c>
      <c r="J5397" s="67">
        <v>4.3448228810754435</v>
      </c>
      <c r="K5397" s="67">
        <v>1.5199808270974446</v>
      </c>
      <c r="L5397" s="67">
        <v>2.4319999999999999</v>
      </c>
      <c r="M5397" s="67">
        <v>8.4000000000000005E-2</v>
      </c>
      <c r="N5397" s="67">
        <v>1.39</v>
      </c>
      <c r="O5397" s="67">
        <v>0.13700000000000001</v>
      </c>
      <c r="P5397" s="67">
        <v>1.2529999999999999</v>
      </c>
      <c r="Q5397" s="67">
        <v>19.739000000000001</v>
      </c>
    </row>
    <row r="5398" spans="1:17" s="73" customFormat="1" ht="14" customHeight="1" x14ac:dyDescent="0.2">
      <c r="A5398" s="46">
        <v>5396</v>
      </c>
      <c r="B5398" s="63">
        <v>-81.350483333333329</v>
      </c>
      <c r="C5398" s="63">
        <v>25.452783333333333</v>
      </c>
      <c r="D5398" s="71">
        <v>50</v>
      </c>
      <c r="E5398" s="72">
        <v>0</v>
      </c>
      <c r="F5398" s="64">
        <v>40361</v>
      </c>
      <c r="G5398" s="65">
        <v>0.54374999999999996</v>
      </c>
      <c r="H5398" s="66">
        <v>29.862000000000002</v>
      </c>
      <c r="I5398" s="66">
        <v>36.372500000000002</v>
      </c>
      <c r="J5398" s="67">
        <v>3.8284223847355672</v>
      </c>
      <c r="K5398" s="67">
        <v>1.2454914089624296</v>
      </c>
      <c r="L5398" s="67">
        <v>1.6990000000000001</v>
      </c>
      <c r="M5398" s="67">
        <v>6.9000000000000006E-2</v>
      </c>
      <c r="N5398" s="67">
        <v>1.335</v>
      </c>
      <c r="O5398" s="67">
        <v>0.14000000000000001</v>
      </c>
      <c r="P5398" s="67">
        <v>1.1950000000000001</v>
      </c>
      <c r="Q5398" s="67">
        <v>5.0910000000000002</v>
      </c>
    </row>
    <row r="5399" spans="1:17" s="73" customFormat="1" ht="14" customHeight="1" x14ac:dyDescent="0.2">
      <c r="A5399" s="46">
        <v>5397</v>
      </c>
      <c r="B5399" s="63">
        <v>-81.304833333333335</v>
      </c>
      <c r="C5399" s="63">
        <v>25.454000000000001</v>
      </c>
      <c r="D5399" s="71">
        <v>51</v>
      </c>
      <c r="E5399" s="72">
        <v>0</v>
      </c>
      <c r="F5399" s="64">
        <v>40361</v>
      </c>
      <c r="G5399" s="65">
        <v>0.55972222222222223</v>
      </c>
      <c r="H5399" s="66">
        <v>29.811</v>
      </c>
      <c r="I5399" s="66">
        <v>36.296999999999997</v>
      </c>
      <c r="J5399" s="67">
        <v>2.6295559087004694</v>
      </c>
      <c r="K5399" s="67">
        <v>0.99136597531505544</v>
      </c>
      <c r="L5399" s="67">
        <v>1.821</v>
      </c>
      <c r="M5399" s="67">
        <v>6.3E-2</v>
      </c>
      <c r="N5399" s="67">
        <v>1.2969999999999999</v>
      </c>
      <c r="O5399" s="67">
        <v>0.13700000000000001</v>
      </c>
      <c r="P5399" s="67">
        <v>1.1599999999999999</v>
      </c>
      <c r="Q5399" s="67">
        <v>18.745999999999999</v>
      </c>
    </row>
    <row r="5400" spans="1:17" s="73" customFormat="1" ht="14" customHeight="1" x14ac:dyDescent="0.2">
      <c r="A5400" s="46">
        <v>5398</v>
      </c>
      <c r="B5400" s="63">
        <v>-81.260599999999997</v>
      </c>
      <c r="C5400" s="63">
        <v>25.453683333333334</v>
      </c>
      <c r="D5400" s="71">
        <v>52</v>
      </c>
      <c r="E5400" s="72">
        <v>0</v>
      </c>
      <c r="F5400" s="64">
        <v>40361</v>
      </c>
      <c r="G5400" s="65">
        <v>0.57152777777777775</v>
      </c>
      <c r="H5400" s="66">
        <v>29.625999999999998</v>
      </c>
      <c r="I5400" s="66">
        <v>36.149000000000001</v>
      </c>
      <c r="J5400" s="67">
        <v>1.9500620181928177</v>
      </c>
      <c r="K5400" s="67">
        <v>0.43581674259260528</v>
      </c>
      <c r="L5400" s="67">
        <v>0.253</v>
      </c>
      <c r="M5400" s="67">
        <v>5.8000000000000003E-2</v>
      </c>
      <c r="N5400" s="67">
        <v>0.78400000000000003</v>
      </c>
      <c r="O5400" s="67">
        <v>4.7E-2</v>
      </c>
      <c r="P5400" s="67">
        <v>0.73699999999999999</v>
      </c>
      <c r="Q5400" s="67">
        <v>32.046999999999997</v>
      </c>
    </row>
    <row r="5401" spans="1:17" s="73" customFormat="1" ht="14" customHeight="1" x14ac:dyDescent="0.2">
      <c r="A5401" s="46">
        <v>5399</v>
      </c>
      <c r="B5401" s="63">
        <v>-81.262866666666667</v>
      </c>
      <c r="C5401" s="63">
        <v>25.351749999999999</v>
      </c>
      <c r="D5401" s="71">
        <v>57</v>
      </c>
      <c r="E5401" s="72">
        <v>0</v>
      </c>
      <c r="F5401" s="64">
        <v>40361</v>
      </c>
      <c r="G5401" s="65">
        <v>0.61111111111111105</v>
      </c>
      <c r="H5401" s="66">
        <v>30.021000000000001</v>
      </c>
      <c r="I5401" s="66">
        <v>36.606999999999999</v>
      </c>
      <c r="J5401" s="67">
        <v>1.7531611095164619</v>
      </c>
      <c r="K5401" s="67">
        <v>0.49963680135940725</v>
      </c>
      <c r="L5401" s="67">
        <v>0.72299999999999998</v>
      </c>
      <c r="M5401" s="67">
        <v>7.8E-2</v>
      </c>
      <c r="N5401" s="67">
        <v>1.123</v>
      </c>
      <c r="O5401" s="67">
        <v>9.2999999999999999E-2</v>
      </c>
      <c r="P5401" s="67">
        <v>1.03</v>
      </c>
      <c r="Q5401" s="67">
        <v>42.564999999999998</v>
      </c>
    </row>
    <row r="5402" spans="1:17" s="73" customFormat="1" ht="14" customHeight="1" x14ac:dyDescent="0.2">
      <c r="A5402" s="46">
        <v>5400</v>
      </c>
      <c r="B5402" s="63">
        <v>-81.227999999999994</v>
      </c>
      <c r="C5402" s="63">
        <v>25.351466666666667</v>
      </c>
      <c r="D5402" s="71">
        <v>56</v>
      </c>
      <c r="E5402" s="72">
        <v>0</v>
      </c>
      <c r="F5402" s="64">
        <v>40361</v>
      </c>
      <c r="G5402" s="65">
        <v>0.61805555555555558</v>
      </c>
      <c r="H5402" s="66">
        <v>30.004999999999999</v>
      </c>
      <c r="I5402" s="66">
        <v>36.527500000000003</v>
      </c>
      <c r="J5402" s="67">
        <v>1.4020830742350341</v>
      </c>
      <c r="K5402" s="67">
        <v>0.29857791096149577</v>
      </c>
      <c r="L5402" s="67">
        <v>0.216</v>
      </c>
      <c r="M5402" s="67">
        <v>5.8000000000000003E-2</v>
      </c>
      <c r="N5402" s="67">
        <v>1.06</v>
      </c>
      <c r="O5402" s="67">
        <v>5.7000000000000002E-2</v>
      </c>
      <c r="P5402" s="67">
        <v>1.0030000000000001</v>
      </c>
      <c r="Q5402" s="67">
        <v>50.024999999999999</v>
      </c>
    </row>
    <row r="5403" spans="1:17" s="73" customFormat="1" ht="14" customHeight="1" x14ac:dyDescent="0.2">
      <c r="A5403" s="46">
        <v>5401</v>
      </c>
      <c r="B5403" s="63">
        <v>-81.653733333333335</v>
      </c>
      <c r="C5403" s="63">
        <v>25.166733333333333</v>
      </c>
      <c r="D5403" s="71">
        <v>58</v>
      </c>
      <c r="E5403" s="72">
        <v>0</v>
      </c>
      <c r="F5403" s="64">
        <v>40361</v>
      </c>
      <c r="G5403" s="65">
        <v>0.7402777777777777</v>
      </c>
      <c r="H5403" s="66">
        <v>30.594499999999996</v>
      </c>
      <c r="I5403" s="66">
        <v>36.006</v>
      </c>
      <c r="J5403" s="67">
        <v>1.114533445337865</v>
      </c>
      <c r="K5403" s="67">
        <v>1.1696358817697852</v>
      </c>
      <c r="L5403" s="67">
        <v>0.73799999999999999</v>
      </c>
      <c r="M5403" s="67">
        <v>0.02</v>
      </c>
      <c r="N5403" s="67">
        <v>1.0760000000000001</v>
      </c>
      <c r="O5403" s="67">
        <v>5.7000000000000002E-2</v>
      </c>
      <c r="P5403" s="67">
        <v>1.0190000000000001</v>
      </c>
      <c r="Q5403" s="67">
        <v>1.1599999999999999</v>
      </c>
    </row>
    <row r="5404" spans="1:17" s="73" customFormat="1" ht="14" customHeight="1" x14ac:dyDescent="0.2">
      <c r="A5404" s="46">
        <v>5402</v>
      </c>
      <c r="B5404" s="63">
        <v>-81.482733333333329</v>
      </c>
      <c r="C5404" s="63">
        <v>25.167349999999999</v>
      </c>
      <c r="D5404" s="71">
        <v>59</v>
      </c>
      <c r="E5404" s="72">
        <v>0</v>
      </c>
      <c r="F5404" s="64">
        <v>40361</v>
      </c>
      <c r="G5404" s="65">
        <v>0.78749999999999998</v>
      </c>
      <c r="H5404" s="66">
        <v>30.460999999999999</v>
      </c>
      <c r="I5404" s="66">
        <v>36.112000000000002</v>
      </c>
      <c r="J5404" s="67">
        <v>0.78648910126008675</v>
      </c>
      <c r="K5404" s="67">
        <v>0.30985933968214235</v>
      </c>
      <c r="L5404" s="67">
        <v>0.86799999999999999</v>
      </c>
      <c r="M5404" s="67">
        <v>5.5E-2</v>
      </c>
      <c r="N5404" s="67">
        <v>1.034</v>
      </c>
      <c r="O5404" s="67">
        <v>6.5000000000000002E-2</v>
      </c>
      <c r="P5404" s="67">
        <v>0.96900000000000008</v>
      </c>
      <c r="Q5404" s="67">
        <v>3.379</v>
      </c>
    </row>
    <row r="5405" spans="1:17" s="73" customFormat="1" ht="14" customHeight="1" x14ac:dyDescent="0.2">
      <c r="A5405" s="46">
        <v>5403</v>
      </c>
      <c r="B5405" s="63">
        <v>-81.335366666666673</v>
      </c>
      <c r="C5405" s="63">
        <v>25.167100000000001</v>
      </c>
      <c r="D5405" s="71">
        <v>60</v>
      </c>
      <c r="E5405" s="72">
        <v>0</v>
      </c>
      <c r="F5405" s="64">
        <v>40361</v>
      </c>
      <c r="G5405" s="65">
        <v>0.82777777777777783</v>
      </c>
      <c r="H5405" s="66">
        <v>29.982500000000002</v>
      </c>
      <c r="I5405" s="66">
        <v>36.058999999999997</v>
      </c>
      <c r="J5405" s="67">
        <v>1.6472804322093642</v>
      </c>
      <c r="K5405" s="67">
        <v>0.60584770410052402</v>
      </c>
      <c r="L5405" s="67">
        <v>1.1519999999999999</v>
      </c>
      <c r="M5405" s="67">
        <v>6.7000000000000004E-2</v>
      </c>
      <c r="N5405" s="67">
        <v>0.94099999999999995</v>
      </c>
      <c r="O5405" s="67">
        <v>6.2E-2</v>
      </c>
      <c r="P5405" s="67">
        <v>0.879</v>
      </c>
      <c r="Q5405" s="67">
        <v>7.6849999999999996</v>
      </c>
    </row>
    <row r="5406" spans="1:17" s="73" customFormat="1" ht="14" customHeight="1" x14ac:dyDescent="0.2">
      <c r="A5406" s="46">
        <v>5404</v>
      </c>
      <c r="B5406" s="63">
        <v>-81.271866666666668</v>
      </c>
      <c r="C5406" s="63">
        <v>25.167266666666666</v>
      </c>
      <c r="D5406" s="71">
        <v>61</v>
      </c>
      <c r="E5406" s="72">
        <v>0</v>
      </c>
      <c r="F5406" s="64">
        <v>40361</v>
      </c>
      <c r="G5406" s="65">
        <v>0.84583333333333333</v>
      </c>
      <c r="H5406" s="66">
        <v>30.021000000000001</v>
      </c>
      <c r="I5406" s="66">
        <v>36.329000000000001</v>
      </c>
      <c r="J5406" s="67">
        <v>2.1120408789152543</v>
      </c>
      <c r="K5406" s="67">
        <v>0.73714416579846564</v>
      </c>
      <c r="L5406" s="67">
        <v>0.65</v>
      </c>
      <c r="M5406" s="67">
        <v>6.4000000000000001E-2</v>
      </c>
      <c r="N5406" s="67">
        <v>1.177</v>
      </c>
      <c r="O5406" s="67">
        <v>0.08</v>
      </c>
      <c r="P5406" s="67">
        <v>1.097</v>
      </c>
      <c r="Q5406" s="67">
        <v>9.4250000000000007</v>
      </c>
    </row>
    <row r="5407" spans="1:17" s="73" customFormat="1" ht="14" customHeight="1" x14ac:dyDescent="0.2">
      <c r="A5407" s="46">
        <v>5405</v>
      </c>
      <c r="B5407" s="63">
        <v>-81.233033333333339</v>
      </c>
      <c r="C5407" s="63">
        <v>25.166666666666668</v>
      </c>
      <c r="D5407" s="74">
        <v>62</v>
      </c>
      <c r="E5407" s="75">
        <v>0</v>
      </c>
      <c r="F5407" s="64">
        <v>40361</v>
      </c>
      <c r="G5407" s="65">
        <v>0.85763888888888884</v>
      </c>
      <c r="H5407" s="66">
        <v>30.061</v>
      </c>
      <c r="I5407" s="66">
        <v>36.427</v>
      </c>
      <c r="J5407" s="67">
        <v>1.90027952430106</v>
      </c>
      <c r="K5407" s="67">
        <v>0.61603828292176699</v>
      </c>
      <c r="L5407" s="67">
        <v>0.81399999999999995</v>
      </c>
      <c r="M5407" s="67">
        <v>6.4000000000000001E-2</v>
      </c>
      <c r="N5407" s="67">
        <v>1.05</v>
      </c>
      <c r="O5407" s="66">
        <v>6.4000000000000001E-2</v>
      </c>
      <c r="P5407" s="67">
        <v>0.98599999999999999</v>
      </c>
      <c r="Q5407" s="67">
        <v>12.708</v>
      </c>
    </row>
    <row r="5408" spans="1:17" s="73" customFormat="1" ht="14" customHeight="1" x14ac:dyDescent="0.2">
      <c r="A5408" s="46">
        <v>5406</v>
      </c>
      <c r="B5408" s="63">
        <v>-81.108999999999995</v>
      </c>
      <c r="C5408" s="63">
        <v>25.068999999999999</v>
      </c>
      <c r="D5408" s="71">
        <v>66</v>
      </c>
      <c r="E5408" s="72">
        <v>0</v>
      </c>
      <c r="F5408" s="64">
        <v>40361</v>
      </c>
      <c r="G5408" s="65">
        <v>0.89930555555555547</v>
      </c>
      <c r="H5408" s="66">
        <v>30.061</v>
      </c>
      <c r="I5408" s="66">
        <v>36.768000000000001</v>
      </c>
      <c r="J5408" s="67">
        <v>2.52</v>
      </c>
      <c r="K5408" s="67">
        <v>0.94499999999999995</v>
      </c>
      <c r="L5408" s="67">
        <v>6.3</v>
      </c>
      <c r="M5408" s="67">
        <v>1.01</v>
      </c>
      <c r="N5408" s="67">
        <v>5.4749999999999996</v>
      </c>
      <c r="O5408" s="67">
        <v>0.47899999999999998</v>
      </c>
      <c r="P5408" s="67">
        <v>4.9959999999999996</v>
      </c>
      <c r="Q5408" s="67">
        <v>20.675000000000001</v>
      </c>
    </row>
    <row r="5409" spans="1:47" s="73" customFormat="1" ht="14" customHeight="1" x14ac:dyDescent="0.2">
      <c r="A5409" s="46">
        <v>5407</v>
      </c>
      <c r="B5409" s="63">
        <v>-81.126999999999995</v>
      </c>
      <c r="C5409" s="63">
        <v>25.03</v>
      </c>
      <c r="D5409" s="71">
        <v>67</v>
      </c>
      <c r="E5409" s="72">
        <v>0</v>
      </c>
      <c r="F5409" s="64">
        <v>40361</v>
      </c>
      <c r="G5409" s="65">
        <v>0.89930555555555547</v>
      </c>
      <c r="H5409" s="66">
        <v>30.061</v>
      </c>
      <c r="I5409" s="66">
        <v>36.768000000000001</v>
      </c>
      <c r="J5409" s="67"/>
      <c r="K5409" s="67"/>
      <c r="L5409" s="67">
        <v>1.048</v>
      </c>
      <c r="M5409" s="67">
        <v>4.1000000000000002E-2</v>
      </c>
      <c r="N5409" s="67">
        <v>1.0369999999999999</v>
      </c>
      <c r="O5409" s="67">
        <v>6.2E-2</v>
      </c>
      <c r="P5409" s="67">
        <v>0.97499999999999998</v>
      </c>
      <c r="Q5409" s="67">
        <v>7.4859999999999998</v>
      </c>
    </row>
    <row r="5410" spans="1:47" s="73" customFormat="1" ht="14" customHeight="1" x14ac:dyDescent="0.2">
      <c r="A5410" s="46">
        <v>5408</v>
      </c>
      <c r="B5410" s="63">
        <v>-81.094733333333338</v>
      </c>
      <c r="C5410" s="63">
        <v>24.930583333333335</v>
      </c>
      <c r="D5410" s="71">
        <v>69</v>
      </c>
      <c r="E5410" s="72">
        <v>0</v>
      </c>
      <c r="F5410" s="64">
        <v>40361</v>
      </c>
      <c r="G5410" s="65">
        <v>0.94166666666666676</v>
      </c>
      <c r="H5410" s="66">
        <v>30.3095</v>
      </c>
      <c r="I5410" s="66">
        <v>36.704999999999998</v>
      </c>
      <c r="J5410" s="67">
        <v>2.6284413752551314</v>
      </c>
      <c r="K5410" s="67">
        <v>0.66126439843959295</v>
      </c>
      <c r="L5410" s="67">
        <v>0.77700000000000002</v>
      </c>
      <c r="M5410" s="67">
        <v>9.7000000000000003E-2</v>
      </c>
      <c r="N5410" s="67">
        <v>1.109</v>
      </c>
      <c r="O5410" s="67">
        <v>6.5000000000000002E-2</v>
      </c>
      <c r="P5410" s="67">
        <v>1.044</v>
      </c>
      <c r="Q5410" s="67">
        <v>14.29</v>
      </c>
    </row>
    <row r="5411" spans="1:47" s="73" customFormat="1" ht="14" customHeight="1" x14ac:dyDescent="0.2">
      <c r="A5411" s="46">
        <v>5409</v>
      </c>
      <c r="B5411" s="63">
        <v>-81.166766666666661</v>
      </c>
      <c r="C5411" s="63">
        <v>24.930346833333335</v>
      </c>
      <c r="D5411" s="71">
        <v>68</v>
      </c>
      <c r="E5411" s="72">
        <v>0</v>
      </c>
      <c r="F5411" s="64">
        <v>40361</v>
      </c>
      <c r="G5411" s="65">
        <v>0.96666666666666667</v>
      </c>
      <c r="H5411" s="66">
        <v>30.28</v>
      </c>
      <c r="I5411" s="66">
        <v>36.649000000000001</v>
      </c>
      <c r="J5411" s="67">
        <v>2.486524116548777</v>
      </c>
      <c r="K5411" s="67">
        <v>0.43035714213878584</v>
      </c>
      <c r="L5411" s="67">
        <v>0.95099999999999996</v>
      </c>
      <c r="M5411" s="67">
        <v>3.0000000000000001E-3</v>
      </c>
      <c r="N5411" s="67">
        <v>0.93600000000000005</v>
      </c>
      <c r="O5411" s="67">
        <v>7.3999999999999996E-2</v>
      </c>
      <c r="P5411" s="67">
        <v>0.8620000000000001</v>
      </c>
      <c r="Q5411" s="67">
        <v>4.5549999999999997</v>
      </c>
    </row>
    <row r="5412" spans="1:47" s="73" customFormat="1" ht="14" customHeight="1" x14ac:dyDescent="0.2">
      <c r="A5412" s="46">
        <v>5410</v>
      </c>
      <c r="B5412" s="63">
        <v>-80.963566666666665</v>
      </c>
      <c r="C5412" s="63">
        <v>24.930466666666668</v>
      </c>
      <c r="D5412" s="71">
        <v>71</v>
      </c>
      <c r="E5412" s="72">
        <v>0</v>
      </c>
      <c r="F5412" s="64">
        <v>40369</v>
      </c>
      <c r="G5412" s="65">
        <v>0.49236111111111108</v>
      </c>
      <c r="H5412" s="66">
        <v>30.827000000000002</v>
      </c>
      <c r="I5412" s="66">
        <v>39.198</v>
      </c>
      <c r="J5412" s="67">
        <v>1.2716826611305039</v>
      </c>
      <c r="K5412" s="67">
        <v>0.46034974029780662</v>
      </c>
      <c r="L5412" s="67">
        <v>0.54800000000000004</v>
      </c>
      <c r="M5412" s="67">
        <v>0.81499999999999995</v>
      </c>
      <c r="N5412" s="67">
        <v>1.044</v>
      </c>
      <c r="O5412" s="67">
        <v>0.16700000000000001</v>
      </c>
      <c r="P5412" s="67">
        <v>0.877</v>
      </c>
      <c r="Q5412" s="67">
        <v>110.962</v>
      </c>
      <c r="R5412" s="46"/>
      <c r="S5412" s="46"/>
      <c r="T5412" s="46"/>
      <c r="U5412" s="46"/>
      <c r="V5412" s="46"/>
      <c r="W5412" s="46"/>
      <c r="X5412" s="28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</row>
    <row r="5413" spans="1:47" s="73" customFormat="1" ht="14" customHeight="1" x14ac:dyDescent="0.2">
      <c r="A5413" s="46">
        <v>5411</v>
      </c>
      <c r="B5413" s="63">
        <v>-81.024266666666662</v>
      </c>
      <c r="C5413" s="63">
        <v>24.921749999999999</v>
      </c>
      <c r="D5413" s="71">
        <v>70</v>
      </c>
      <c r="E5413" s="72">
        <v>0</v>
      </c>
      <c r="F5413" s="64">
        <v>40369</v>
      </c>
      <c r="G5413" s="65">
        <v>0.50138888888888888</v>
      </c>
      <c r="H5413" s="66">
        <v>30.771000000000001</v>
      </c>
      <c r="I5413" s="66">
        <v>36.438000000000002</v>
      </c>
      <c r="J5413" s="67">
        <v>1.106360200072054</v>
      </c>
      <c r="K5413" s="67">
        <v>0.49226112601268412</v>
      </c>
      <c r="L5413" s="67">
        <v>0.53900000000000003</v>
      </c>
      <c r="M5413" s="67">
        <v>0.60599999999999998</v>
      </c>
      <c r="N5413" s="67">
        <v>1.0860000000000001</v>
      </c>
      <c r="O5413" s="67">
        <v>0.20799999999999999</v>
      </c>
      <c r="P5413" s="67">
        <v>0.87800000000000011</v>
      </c>
      <c r="Q5413" s="67">
        <v>16.542999999999999</v>
      </c>
      <c r="R5413" s="46"/>
      <c r="S5413" s="46"/>
      <c r="T5413" s="46"/>
      <c r="U5413" s="46"/>
      <c r="V5413" s="46"/>
      <c r="W5413" s="46"/>
      <c r="X5413" s="28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</row>
    <row r="5414" spans="1:47" s="73" customFormat="1" ht="14" customHeight="1" x14ac:dyDescent="0.2">
      <c r="A5414" s="46">
        <v>5412</v>
      </c>
      <c r="B5414" s="63">
        <v>-81.093666666666664</v>
      </c>
      <c r="C5414" s="63">
        <v>25.101916666666668</v>
      </c>
      <c r="D5414" s="71">
        <v>65</v>
      </c>
      <c r="E5414" s="72">
        <v>0</v>
      </c>
      <c r="F5414" s="64">
        <v>40369</v>
      </c>
      <c r="G5414" s="65">
        <v>0.5229166666666667</v>
      </c>
      <c r="H5414" s="66">
        <v>30.693999999999999</v>
      </c>
      <c r="I5414" s="66">
        <v>37.253999999999998</v>
      </c>
      <c r="J5414" s="66">
        <v>2.9516560744031124</v>
      </c>
      <c r="K5414" s="66">
        <v>0.71681827211111049</v>
      </c>
      <c r="L5414" s="66">
        <v>0.35699999999999998</v>
      </c>
      <c r="M5414" s="66">
        <v>0.254</v>
      </c>
      <c r="N5414" s="66">
        <v>0.93899999999999995</v>
      </c>
      <c r="O5414" s="66">
        <v>0.14099999999999999</v>
      </c>
      <c r="P5414" s="66">
        <v>0.79799999999999993</v>
      </c>
      <c r="Q5414" s="66">
        <v>51.451999999999998</v>
      </c>
      <c r="R5414" s="46"/>
      <c r="S5414" s="46"/>
      <c r="T5414" s="46"/>
      <c r="U5414" s="46"/>
      <c r="V5414" s="46"/>
      <c r="W5414" s="46"/>
      <c r="X5414" s="28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</row>
    <row r="5415" spans="1:47" s="73" customFormat="1" ht="14" customHeight="1" x14ac:dyDescent="0.2">
      <c r="A5415" s="46">
        <v>5413</v>
      </c>
      <c r="B5415" s="63">
        <v>-81.156366666666671</v>
      </c>
      <c r="C5415" s="63">
        <v>25.166416666666667</v>
      </c>
      <c r="D5415" s="71">
        <v>64</v>
      </c>
      <c r="E5415" s="72">
        <v>0</v>
      </c>
      <c r="F5415" s="64">
        <v>40369</v>
      </c>
      <c r="G5415" s="65">
        <v>0.53402777777777777</v>
      </c>
      <c r="H5415" s="66">
        <v>30.384</v>
      </c>
      <c r="I5415" s="66">
        <v>37.625</v>
      </c>
      <c r="J5415" s="67">
        <v>2.0080177573503866</v>
      </c>
      <c r="K5415" s="67">
        <v>0.84909269777978325</v>
      </c>
      <c r="L5415" s="67">
        <v>0.26100000000000001</v>
      </c>
      <c r="M5415" s="67">
        <v>0.47299999999999998</v>
      </c>
      <c r="N5415" s="67">
        <v>0.97699999999999998</v>
      </c>
      <c r="O5415" s="67">
        <v>0.155</v>
      </c>
      <c r="P5415" s="67">
        <v>0.82199999999999995</v>
      </c>
      <c r="Q5415" s="67">
        <v>84.504999999999995</v>
      </c>
      <c r="R5415" s="46"/>
      <c r="S5415" s="46"/>
      <c r="T5415" s="46"/>
      <c r="U5415" s="46"/>
      <c r="V5415" s="46"/>
      <c r="W5415" s="46"/>
      <c r="X5415" s="28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</row>
    <row r="5416" spans="1:47" s="73" customFormat="1" ht="14" customHeight="1" x14ac:dyDescent="0.2">
      <c r="A5416" s="46">
        <v>5414</v>
      </c>
      <c r="B5416" s="63">
        <v>-81.200033333333337</v>
      </c>
      <c r="C5416" s="63">
        <v>25.166333333333334</v>
      </c>
      <c r="D5416" s="71">
        <v>63</v>
      </c>
      <c r="E5416" s="72">
        <v>0</v>
      </c>
      <c r="F5416" s="64">
        <v>40369</v>
      </c>
      <c r="G5416" s="65">
        <v>0.54027777777777775</v>
      </c>
      <c r="H5416" s="66">
        <v>30.256</v>
      </c>
      <c r="I5416" s="66">
        <v>36.747</v>
      </c>
      <c r="J5416" s="67">
        <v>1.4719271701428736</v>
      </c>
      <c r="K5416" s="67">
        <v>0.48069582120995746</v>
      </c>
      <c r="L5416" s="67">
        <v>0.59299999999999997</v>
      </c>
      <c r="M5416" s="67">
        <v>0.24099999999999999</v>
      </c>
      <c r="N5416" s="67">
        <v>0.98199999999999998</v>
      </c>
      <c r="O5416" s="66">
        <v>0.216</v>
      </c>
      <c r="P5416" s="67">
        <v>0.76600000000000001</v>
      </c>
      <c r="Q5416" s="67">
        <v>44.927999999999997</v>
      </c>
      <c r="R5416" s="46"/>
      <c r="S5416" s="46"/>
      <c r="T5416" s="46"/>
      <c r="U5416" s="46"/>
      <c r="V5416" s="46"/>
      <c r="W5416" s="46"/>
      <c r="X5416" s="28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</row>
    <row r="5417" spans="1:47" s="73" customFormat="1" ht="14" customHeight="1" x14ac:dyDescent="0.2">
      <c r="A5417" s="46">
        <v>5415</v>
      </c>
      <c r="B5417" s="63">
        <v>-81.152600000000007</v>
      </c>
      <c r="C5417" s="63">
        <v>25.345233333333333</v>
      </c>
      <c r="D5417" s="71">
        <v>54</v>
      </c>
      <c r="E5417" s="72">
        <v>0</v>
      </c>
      <c r="F5417" s="64">
        <v>40369</v>
      </c>
      <c r="G5417" s="65">
        <v>0.56180555555555556</v>
      </c>
      <c r="H5417" s="66">
        <v>30.021999999999998</v>
      </c>
      <c r="I5417" s="66">
        <v>32.186999999999998</v>
      </c>
      <c r="J5417" s="67">
        <v>3.5274983544943428</v>
      </c>
      <c r="K5417" s="67">
        <v>0.73240974434745021</v>
      </c>
      <c r="L5417" s="67">
        <v>0.997</v>
      </c>
      <c r="M5417" s="67">
        <v>0.378</v>
      </c>
      <c r="N5417" s="67">
        <v>1.046</v>
      </c>
      <c r="O5417" s="66">
        <v>0.60899999999999999</v>
      </c>
      <c r="P5417" s="67">
        <v>0.43700000000000006</v>
      </c>
      <c r="Q5417" s="67">
        <v>55.383000000000003</v>
      </c>
      <c r="R5417" s="46"/>
      <c r="S5417" s="46"/>
      <c r="T5417" s="46"/>
      <c r="U5417" s="46"/>
      <c r="V5417" s="46"/>
      <c r="W5417" s="46"/>
      <c r="X5417" s="28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</row>
    <row r="5418" spans="1:47" s="73" customFormat="1" ht="14" customHeight="1" x14ac:dyDescent="0.2">
      <c r="A5418" s="46">
        <v>5416</v>
      </c>
      <c r="B5418" s="63">
        <v>-81.193416666666664</v>
      </c>
      <c r="C5418" s="63">
        <v>25.350100000000001</v>
      </c>
      <c r="D5418" s="71">
        <v>55</v>
      </c>
      <c r="E5418" s="72">
        <v>0</v>
      </c>
      <c r="F5418" s="64">
        <v>40369</v>
      </c>
      <c r="G5418" s="65">
        <v>0.56736111111111109</v>
      </c>
      <c r="H5418" s="66">
        <v>30.053999999999998</v>
      </c>
      <c r="I5418" s="66">
        <v>34.252000000000002</v>
      </c>
      <c r="J5418" s="67">
        <v>2.2918522747630963</v>
      </c>
      <c r="K5418" s="67">
        <v>0.77131885119476951</v>
      </c>
      <c r="L5418" s="67">
        <v>0.68799999999999994</v>
      </c>
      <c r="M5418" s="67">
        <v>0.33600000000000002</v>
      </c>
      <c r="N5418" s="67">
        <v>1.2729999999999999</v>
      </c>
      <c r="O5418" s="66">
        <v>0.20899999999999999</v>
      </c>
      <c r="P5418" s="67">
        <v>1.0639999999999998</v>
      </c>
      <c r="Q5418" s="67">
        <v>71.477000000000004</v>
      </c>
      <c r="R5418" s="46"/>
      <c r="S5418" s="46"/>
      <c r="T5418" s="46"/>
      <c r="U5418" s="46"/>
      <c r="V5418" s="46"/>
      <c r="W5418" s="46"/>
      <c r="X5418" s="28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</row>
    <row r="5419" spans="1:47" s="73" customFormat="1" ht="14" customHeight="1" x14ac:dyDescent="0.2">
      <c r="A5419" s="46">
        <v>5417</v>
      </c>
      <c r="B5419" s="63">
        <v>-81.224716666666666</v>
      </c>
      <c r="C5419" s="63">
        <v>25.452716666666667</v>
      </c>
      <c r="D5419" s="71">
        <v>53</v>
      </c>
      <c r="E5419" s="72">
        <v>0</v>
      </c>
      <c r="F5419" s="64">
        <v>40369</v>
      </c>
      <c r="G5419" s="65">
        <v>0.58125000000000004</v>
      </c>
      <c r="H5419" s="66">
        <v>29.821000000000002</v>
      </c>
      <c r="I5419" s="66">
        <v>33.573</v>
      </c>
      <c r="J5419" s="67">
        <v>1.4195440982119942</v>
      </c>
      <c r="K5419" s="67">
        <v>0.62157930945786044</v>
      </c>
      <c r="L5419" s="67">
        <v>0.36599999999999999</v>
      </c>
      <c r="M5419" s="67">
        <v>0.313</v>
      </c>
      <c r="N5419" s="67">
        <v>1.123</v>
      </c>
      <c r="O5419" s="66">
        <v>0.215</v>
      </c>
      <c r="P5419" s="67">
        <v>0.90800000000000003</v>
      </c>
      <c r="Q5419" s="67">
        <v>67.543999999999997</v>
      </c>
      <c r="R5419" s="46"/>
      <c r="S5419" s="46"/>
      <c r="T5419" s="46"/>
      <c r="U5419" s="46"/>
      <c r="V5419" s="46"/>
      <c r="W5419" s="46"/>
      <c r="X5419" s="28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</row>
    <row r="5420" spans="1:47" s="73" customFormat="1" ht="14" customHeight="1" x14ac:dyDescent="0.2">
      <c r="A5420" s="46">
        <v>5418</v>
      </c>
      <c r="B5420" s="63">
        <v>-81.329899999999995</v>
      </c>
      <c r="C5420" s="63">
        <v>25.583516666666668</v>
      </c>
      <c r="D5420" s="71">
        <v>48</v>
      </c>
      <c r="E5420" s="72">
        <v>0</v>
      </c>
      <c r="F5420" s="64">
        <v>40369</v>
      </c>
      <c r="G5420" s="65">
        <v>0.60277777777777775</v>
      </c>
      <c r="H5420" s="66">
        <v>30.111000000000001</v>
      </c>
      <c r="I5420" s="66">
        <v>35.576999999999998</v>
      </c>
      <c r="J5420" s="67">
        <v>1.4206586316573322</v>
      </c>
      <c r="K5420" s="67">
        <v>0.68089603043795266</v>
      </c>
      <c r="L5420" s="67">
        <v>0.57099999999999995</v>
      </c>
      <c r="M5420" s="67">
        <v>0.19500000000000001</v>
      </c>
      <c r="N5420" s="67">
        <v>1.2130000000000001</v>
      </c>
      <c r="O5420" s="66">
        <v>0.183</v>
      </c>
      <c r="P5420" s="67">
        <v>1.03</v>
      </c>
      <c r="Q5420" s="67">
        <v>40.124000000000002</v>
      </c>
      <c r="R5420" s="46"/>
      <c r="S5420" s="46"/>
      <c r="T5420" s="46"/>
      <c r="U5420" s="46"/>
      <c r="V5420" s="46"/>
      <c r="W5420" s="46"/>
      <c r="X5420" s="28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</row>
    <row r="5421" spans="1:47" s="73" customFormat="1" ht="14" customHeight="1" x14ac:dyDescent="0.2">
      <c r="A5421" s="46">
        <v>5419</v>
      </c>
      <c r="B5421" s="63">
        <v>-81.291683333333339</v>
      </c>
      <c r="C5421" s="63">
        <v>25.583300000000001</v>
      </c>
      <c r="D5421" s="71">
        <v>49</v>
      </c>
      <c r="E5421" s="72">
        <v>0</v>
      </c>
      <c r="F5421" s="64">
        <v>40369</v>
      </c>
      <c r="G5421" s="65">
        <v>0.60763888888888895</v>
      </c>
      <c r="H5421" s="66">
        <v>30.187999999999999</v>
      </c>
      <c r="I5421" s="66">
        <v>34.625</v>
      </c>
      <c r="J5421" s="66">
        <v>1.1301369135725952</v>
      </c>
      <c r="K5421" s="66">
        <v>0.38757918117755086</v>
      </c>
      <c r="L5421" s="67">
        <v>0.57299999999999995</v>
      </c>
      <c r="M5421" s="67">
        <v>0.219</v>
      </c>
      <c r="N5421" s="67">
        <v>1.115</v>
      </c>
      <c r="O5421" s="66">
        <v>0.46300000000000002</v>
      </c>
      <c r="P5421" s="66">
        <v>0.65199999999999991</v>
      </c>
      <c r="Q5421" s="67">
        <v>34.534999999999997</v>
      </c>
      <c r="R5421" s="46"/>
      <c r="S5421" s="46"/>
      <c r="T5421" s="46"/>
      <c r="U5421" s="46"/>
      <c r="V5421" s="46"/>
      <c r="W5421" s="46"/>
      <c r="X5421" s="28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</row>
    <row r="5422" spans="1:47" s="73" customFormat="1" ht="14" customHeight="1" x14ac:dyDescent="0.2">
      <c r="A5422" s="46">
        <v>5420</v>
      </c>
      <c r="B5422" s="63">
        <v>-80.126006666666669</v>
      </c>
      <c r="C5422" s="63">
        <v>25.645783333333334</v>
      </c>
      <c r="D5422" s="71">
        <v>1</v>
      </c>
      <c r="E5422" s="72">
        <v>0</v>
      </c>
      <c r="F5422" s="64">
        <v>40406</v>
      </c>
      <c r="G5422" s="65">
        <v>0.6972222222222223</v>
      </c>
      <c r="H5422" s="66">
        <v>31.164020000000001</v>
      </c>
      <c r="I5422" s="66">
        <v>35.997999999999998</v>
      </c>
      <c r="J5422" s="100">
        <v>0.28416399696539996</v>
      </c>
      <c r="K5422" s="100">
        <v>6.9022330201668911E-2</v>
      </c>
      <c r="L5422" s="67">
        <v>0.30299999999999999</v>
      </c>
      <c r="M5422" s="67">
        <v>0</v>
      </c>
      <c r="N5422" s="67">
        <v>1.02</v>
      </c>
      <c r="O5422" s="67">
        <v>0.43099999999999999</v>
      </c>
      <c r="P5422" s="67">
        <v>0.58899999999999997</v>
      </c>
      <c r="Q5422" s="67">
        <v>1.845</v>
      </c>
      <c r="R5422" s="46"/>
      <c r="S5422" s="46"/>
      <c r="T5422" s="46"/>
      <c r="U5422" s="46"/>
      <c r="V5422" s="46"/>
      <c r="W5422" s="46"/>
      <c r="X5422" s="28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</row>
    <row r="5423" spans="1:47" s="73" customFormat="1" ht="14" customHeight="1" x14ac:dyDescent="0.2">
      <c r="A5423" s="46">
        <v>5421</v>
      </c>
      <c r="B5423" s="63">
        <v>-80.103883333333329</v>
      </c>
      <c r="C5423" s="63">
        <v>25.642099999999999</v>
      </c>
      <c r="D5423" s="71">
        <v>2</v>
      </c>
      <c r="E5423" s="72">
        <v>0</v>
      </c>
      <c r="F5423" s="64">
        <v>40406</v>
      </c>
      <c r="G5423" s="65">
        <v>0.71319444444444446</v>
      </c>
      <c r="H5423" s="66">
        <v>30.315999999999999</v>
      </c>
      <c r="I5423" s="66">
        <v>36.082999999999998</v>
      </c>
      <c r="J5423" s="100">
        <v>0.43403419388344794</v>
      </c>
      <c r="K5423" s="100">
        <v>8.5116141297713444E-2</v>
      </c>
      <c r="L5423" s="67">
        <v>0.39400000000000002</v>
      </c>
      <c r="M5423" s="67">
        <v>0</v>
      </c>
      <c r="N5423" s="67">
        <v>1.1819999999999999</v>
      </c>
      <c r="O5423" s="67">
        <v>0.45200000000000001</v>
      </c>
      <c r="P5423" s="67">
        <v>0.73</v>
      </c>
      <c r="Q5423" s="67">
        <v>1.488</v>
      </c>
      <c r="R5423" s="79"/>
      <c r="S5423" s="79"/>
      <c r="T5423" s="79"/>
      <c r="U5423" s="79"/>
      <c r="V5423" s="79"/>
      <c r="W5423" s="79"/>
      <c r="X5423" s="79"/>
      <c r="Y5423" s="79"/>
      <c r="Z5423" s="79"/>
      <c r="AA5423" s="79"/>
      <c r="AB5423" s="79"/>
      <c r="AC5423" s="79"/>
      <c r="AD5423" s="79"/>
      <c r="AE5423" s="79"/>
      <c r="AF5423" s="79"/>
      <c r="AG5423" s="79"/>
      <c r="AH5423" s="79"/>
      <c r="AI5423" s="79"/>
      <c r="AJ5423" s="79"/>
      <c r="AK5423" s="79"/>
      <c r="AL5423" s="79"/>
      <c r="AM5423" s="79"/>
      <c r="AN5423" s="79"/>
      <c r="AO5423" s="79"/>
      <c r="AP5423" s="79"/>
      <c r="AQ5423" s="79"/>
      <c r="AR5423" s="79"/>
      <c r="AS5423" s="79"/>
      <c r="AT5423" s="79"/>
      <c r="AU5423" s="79"/>
    </row>
    <row r="5424" spans="1:47" s="73" customFormat="1" ht="14" customHeight="1" x14ac:dyDescent="0.2">
      <c r="A5424" s="46">
        <v>5422</v>
      </c>
      <c r="B5424" s="63">
        <v>-80.083330000000004</v>
      </c>
      <c r="C5424" s="63">
        <v>25.646883333333335</v>
      </c>
      <c r="D5424" s="71">
        <v>3</v>
      </c>
      <c r="E5424" s="72">
        <v>0</v>
      </c>
      <c r="F5424" s="64">
        <v>40406</v>
      </c>
      <c r="G5424" s="65">
        <v>0.71944444444444444</v>
      </c>
      <c r="H5424" s="66">
        <v>30.538459999999997</v>
      </c>
      <c r="I5424" s="66">
        <v>36.146423333333331</v>
      </c>
      <c r="J5424" s="100">
        <v>0.13303084894972797</v>
      </c>
      <c r="K5424" s="100">
        <v>2.9949536448380897E-2</v>
      </c>
      <c r="L5424" s="67">
        <v>0.17599999999999999</v>
      </c>
      <c r="M5424" s="67">
        <v>0</v>
      </c>
      <c r="N5424" s="67">
        <v>0</v>
      </c>
      <c r="O5424" s="67">
        <v>0.36899999999999999</v>
      </c>
      <c r="P5424" s="67">
        <v>0</v>
      </c>
      <c r="Q5424" s="67">
        <v>1.268</v>
      </c>
    </row>
    <row r="5425" spans="1:47" s="73" customFormat="1" ht="14" customHeight="1" x14ac:dyDescent="0.2">
      <c r="A5425" s="46">
        <v>5423</v>
      </c>
      <c r="B5425" s="63">
        <v>-80.378916666666669</v>
      </c>
      <c r="C5425" s="63">
        <v>25.108619999999998</v>
      </c>
      <c r="D5425" s="71">
        <v>4</v>
      </c>
      <c r="E5425" s="72">
        <v>0</v>
      </c>
      <c r="F5425" s="64">
        <v>40406</v>
      </c>
      <c r="G5425" s="65">
        <v>0.91388888888888886</v>
      </c>
      <c r="H5425" s="66">
        <v>31.935899999999997</v>
      </c>
      <c r="I5425" s="66">
        <v>35.740849999999995</v>
      </c>
      <c r="J5425" s="100">
        <v>0.37804336188878396</v>
      </c>
      <c r="K5425" s="100">
        <v>7.6586134221730218E-2</v>
      </c>
      <c r="L5425" s="67">
        <v>0.312</v>
      </c>
      <c r="M5425" s="67">
        <v>0</v>
      </c>
      <c r="N5425" s="67">
        <v>1.016</v>
      </c>
      <c r="O5425" s="67">
        <v>0.41299999999999998</v>
      </c>
      <c r="P5425" s="67">
        <v>0.60299999999999998</v>
      </c>
      <c r="Q5425" s="67">
        <v>2.1949999999999998</v>
      </c>
    </row>
    <row r="5426" spans="1:47" s="73" customFormat="1" ht="14" customHeight="1" x14ac:dyDescent="0.2">
      <c r="A5426" s="46">
        <v>5424</v>
      </c>
      <c r="B5426" s="63">
        <v>-80.354583333333338</v>
      </c>
      <c r="C5426" s="63">
        <v>25.092516666666668</v>
      </c>
      <c r="D5426" s="71">
        <v>5</v>
      </c>
      <c r="E5426" s="72">
        <v>0</v>
      </c>
      <c r="F5426" s="64">
        <v>40406</v>
      </c>
      <c r="G5426" s="65">
        <v>0.92986111111111114</v>
      </c>
      <c r="H5426" s="66">
        <v>31.8323</v>
      </c>
      <c r="I5426" s="66">
        <v>36.036756666666669</v>
      </c>
      <c r="J5426" s="100">
        <v>0.32205252989411992</v>
      </c>
      <c r="K5426" s="100">
        <v>3.6355136850920289E-2</v>
      </c>
      <c r="L5426" s="67">
        <v>0.308</v>
      </c>
      <c r="M5426" s="67">
        <v>0</v>
      </c>
      <c r="N5426" s="67">
        <v>0</v>
      </c>
      <c r="O5426" s="67">
        <v>0.36499999999999999</v>
      </c>
      <c r="P5426" s="67">
        <v>0</v>
      </c>
      <c r="Q5426" s="67">
        <v>1.3939999999999999</v>
      </c>
    </row>
    <row r="5427" spans="1:47" s="73" customFormat="1" ht="14" customHeight="1" x14ac:dyDescent="0.2">
      <c r="A5427" s="46">
        <v>5425</v>
      </c>
      <c r="B5427" s="63">
        <v>-80.332999999999998</v>
      </c>
      <c r="C5427" s="63">
        <v>25.079000000000001</v>
      </c>
      <c r="D5427" s="71">
        <v>5.5</v>
      </c>
      <c r="E5427" s="72">
        <v>0</v>
      </c>
      <c r="F5427" s="64">
        <v>40406</v>
      </c>
      <c r="G5427" s="65">
        <v>0.94652777777777775</v>
      </c>
      <c r="H5427" s="66">
        <v>31.306999999999999</v>
      </c>
      <c r="I5427" s="66">
        <v>36.135999999999996</v>
      </c>
      <c r="J5427" s="100">
        <v>0.35994106282283994</v>
      </c>
      <c r="K5427" s="100">
        <v>4.4339801642949574E-2</v>
      </c>
      <c r="L5427" s="67">
        <v>1.147</v>
      </c>
      <c r="M5427" s="67">
        <v>0</v>
      </c>
      <c r="N5427" s="67">
        <v>0</v>
      </c>
      <c r="O5427" s="67">
        <v>0.373</v>
      </c>
      <c r="P5427" s="67">
        <v>0</v>
      </c>
      <c r="Q5427" s="67">
        <v>1.258</v>
      </c>
    </row>
    <row r="5428" spans="1:47" s="76" customFormat="1" ht="14" customHeight="1" x14ac:dyDescent="0.2">
      <c r="A5428" s="46">
        <v>5426</v>
      </c>
      <c r="B5428" s="63">
        <v>-80.315299999999993</v>
      </c>
      <c r="C5428" s="63">
        <v>25.063383333333334</v>
      </c>
      <c r="D5428" s="71">
        <v>6</v>
      </c>
      <c r="E5428" s="72">
        <v>0</v>
      </c>
      <c r="F5428" s="64">
        <v>40406</v>
      </c>
      <c r="G5428" s="65">
        <v>0.9506944444444444</v>
      </c>
      <c r="H5428" s="66">
        <v>30.819666666666667</v>
      </c>
      <c r="I5428" s="66">
        <v>36.111333333333334</v>
      </c>
      <c r="J5428" s="100">
        <v>0.51696798262742405</v>
      </c>
      <c r="K5428" s="100">
        <v>8.6469691455276609E-2</v>
      </c>
      <c r="L5428" s="67">
        <v>0.33900000000000002</v>
      </c>
      <c r="M5428" s="67">
        <v>0</v>
      </c>
      <c r="N5428" s="67">
        <v>0</v>
      </c>
      <c r="O5428" s="67">
        <v>0.34499999999999997</v>
      </c>
      <c r="P5428" s="67">
        <v>0</v>
      </c>
      <c r="Q5428" s="67">
        <v>1.5720000000000001</v>
      </c>
      <c r="R5428" s="73"/>
      <c r="S5428" s="73"/>
      <c r="T5428" s="73"/>
      <c r="U5428" s="73"/>
      <c r="V5428" s="73"/>
      <c r="W5428" s="73"/>
      <c r="X5428" s="73"/>
      <c r="Y5428" s="73"/>
      <c r="Z5428" s="73"/>
      <c r="AA5428" s="73"/>
      <c r="AB5428" s="73"/>
      <c r="AC5428" s="73"/>
      <c r="AD5428" s="73"/>
      <c r="AE5428" s="73"/>
      <c r="AF5428" s="73"/>
      <c r="AG5428" s="73"/>
      <c r="AH5428" s="73"/>
      <c r="AI5428" s="73"/>
      <c r="AJ5428" s="73"/>
      <c r="AK5428" s="73"/>
      <c r="AL5428" s="73"/>
      <c r="AM5428" s="73"/>
      <c r="AN5428" s="73"/>
      <c r="AO5428" s="73"/>
      <c r="AP5428" s="73"/>
      <c r="AQ5428" s="73"/>
      <c r="AR5428" s="73"/>
      <c r="AS5428" s="73"/>
      <c r="AT5428" s="73"/>
      <c r="AU5428" s="73"/>
    </row>
    <row r="5429" spans="1:47" s="79" customFormat="1" ht="14" customHeight="1" x14ac:dyDescent="0.2">
      <c r="A5429" s="46">
        <v>5427</v>
      </c>
      <c r="B5429" s="63">
        <v>-80.285399999999996</v>
      </c>
      <c r="C5429" s="63">
        <v>25.047726666666666</v>
      </c>
      <c r="D5429" s="71">
        <v>6.5</v>
      </c>
      <c r="E5429" s="72">
        <v>0</v>
      </c>
      <c r="F5429" s="64">
        <v>40406</v>
      </c>
      <c r="G5429" s="65">
        <v>0.97013888888888899</v>
      </c>
      <c r="H5429" s="66">
        <v>30.743333333333336</v>
      </c>
      <c r="I5429" s="66">
        <v>36.275666666666673</v>
      </c>
      <c r="J5429" s="100">
        <v>0.10187805520833597</v>
      </c>
      <c r="K5429" s="100">
        <v>8.5159815830604391E-3</v>
      </c>
      <c r="L5429" s="67">
        <v>1.016</v>
      </c>
      <c r="M5429" s="67">
        <v>1.7999999999999999E-2</v>
      </c>
      <c r="N5429" s="67">
        <v>1.1140000000000001</v>
      </c>
      <c r="O5429" s="67">
        <v>0.40799999999999997</v>
      </c>
      <c r="P5429" s="67">
        <v>0.70600000000000018</v>
      </c>
      <c r="Q5429" s="67">
        <v>2.613</v>
      </c>
      <c r="R5429" s="73"/>
      <c r="S5429" s="73"/>
      <c r="T5429" s="73"/>
      <c r="U5429" s="73"/>
      <c r="V5429" s="73"/>
      <c r="W5429" s="73"/>
      <c r="X5429" s="73"/>
      <c r="Y5429" s="73"/>
      <c r="Z5429" s="73"/>
      <c r="AA5429" s="73"/>
      <c r="AB5429" s="73"/>
      <c r="AC5429" s="73"/>
      <c r="AD5429" s="73"/>
      <c r="AE5429" s="73"/>
      <c r="AF5429" s="73"/>
      <c r="AG5429" s="73"/>
      <c r="AH5429" s="73"/>
      <c r="AI5429" s="73"/>
      <c r="AJ5429" s="73"/>
      <c r="AK5429" s="73"/>
      <c r="AL5429" s="73"/>
      <c r="AM5429" s="73"/>
      <c r="AN5429" s="73"/>
      <c r="AO5429" s="73"/>
      <c r="AP5429" s="73"/>
      <c r="AQ5429" s="73"/>
      <c r="AR5429" s="73"/>
      <c r="AS5429" s="73"/>
      <c r="AT5429" s="73"/>
      <c r="AU5429" s="73"/>
    </row>
    <row r="5430" spans="1:47" ht="14" customHeight="1" x14ac:dyDescent="0.2">
      <c r="A5430" s="46">
        <v>5428</v>
      </c>
      <c r="B5430" s="63">
        <v>-80.747433333333333</v>
      </c>
      <c r="C5430" s="63">
        <v>24.8201</v>
      </c>
      <c r="D5430" s="71">
        <v>7</v>
      </c>
      <c r="E5430" s="72">
        <v>0</v>
      </c>
      <c r="F5430" s="64">
        <v>40407</v>
      </c>
      <c r="G5430" s="65">
        <v>0.10972222222222222</v>
      </c>
      <c r="H5430" s="66">
        <v>32.200000000000003</v>
      </c>
      <c r="I5430" s="66">
        <v>37.216333333333331</v>
      </c>
      <c r="J5430" s="100">
        <v>0.84280936581441579</v>
      </c>
      <c r="K5430" s="100">
        <v>0.2126471345898131</v>
      </c>
      <c r="L5430" s="67">
        <v>0.18099999999999999</v>
      </c>
      <c r="M5430" s="67">
        <v>0</v>
      </c>
      <c r="N5430" s="67">
        <v>0</v>
      </c>
      <c r="O5430" s="67">
        <v>0.29899999999999999</v>
      </c>
      <c r="P5430" s="67">
        <v>0</v>
      </c>
      <c r="Q5430" s="67">
        <v>2.9980000000000002</v>
      </c>
      <c r="R5430" s="73"/>
      <c r="S5430" s="73"/>
      <c r="T5430" s="73"/>
      <c r="U5430" s="73"/>
      <c r="V5430" s="73"/>
      <c r="W5430" s="73"/>
      <c r="X5430" s="73"/>
      <c r="Y5430" s="73"/>
      <c r="Z5430" s="73"/>
      <c r="AA5430" s="73"/>
      <c r="AB5430" s="73"/>
      <c r="AC5430" s="73"/>
      <c r="AD5430" s="73"/>
      <c r="AE5430" s="73"/>
      <c r="AF5430" s="73"/>
      <c r="AG5430" s="73"/>
      <c r="AH5430" s="73"/>
      <c r="AI5430" s="73"/>
      <c r="AJ5430" s="73"/>
      <c r="AK5430" s="73"/>
      <c r="AL5430" s="73"/>
      <c r="AM5430" s="73"/>
      <c r="AN5430" s="73"/>
      <c r="AO5430" s="73"/>
      <c r="AP5430" s="73"/>
      <c r="AQ5430" s="73"/>
      <c r="AR5430" s="73"/>
      <c r="AS5430" s="73"/>
      <c r="AT5430" s="73"/>
      <c r="AU5430" s="73"/>
    </row>
    <row r="5431" spans="1:47" ht="14" customHeight="1" x14ac:dyDescent="0.2">
      <c r="A5431" s="46">
        <v>5429</v>
      </c>
      <c r="B5431" s="63">
        <v>-80.74218333333333</v>
      </c>
      <c r="C5431" s="63">
        <v>24.791433333333334</v>
      </c>
      <c r="D5431" s="71">
        <v>8</v>
      </c>
      <c r="E5431" s="72">
        <v>0</v>
      </c>
      <c r="F5431" s="64">
        <v>40407</v>
      </c>
      <c r="G5431" s="65">
        <v>0.12291666666666667</v>
      </c>
      <c r="H5431" s="66">
        <v>31.293999999999997</v>
      </c>
      <c r="I5431" s="66">
        <v>36.433</v>
      </c>
      <c r="J5431" s="100">
        <v>0.38562106847452798</v>
      </c>
      <c r="K5431" s="100">
        <v>9.5861031179839351E-2</v>
      </c>
      <c r="L5431" s="67">
        <v>0.59699999999999998</v>
      </c>
      <c r="M5431" s="67">
        <v>0</v>
      </c>
      <c r="N5431" s="67">
        <v>0</v>
      </c>
      <c r="O5431" s="67">
        <v>0.33</v>
      </c>
      <c r="P5431" s="67">
        <v>0</v>
      </c>
      <c r="Q5431" s="67">
        <v>3.9420000000000002</v>
      </c>
      <c r="R5431" s="73"/>
      <c r="S5431" s="73"/>
      <c r="T5431" s="73"/>
      <c r="U5431" s="73"/>
      <c r="V5431" s="73"/>
      <c r="W5431" s="73"/>
      <c r="X5431" s="73"/>
      <c r="Y5431" s="73"/>
      <c r="Z5431" s="73"/>
      <c r="AA5431" s="73"/>
      <c r="AB5431" s="73"/>
      <c r="AC5431" s="73"/>
      <c r="AD5431" s="73"/>
      <c r="AE5431" s="73"/>
      <c r="AF5431" s="73"/>
      <c r="AG5431" s="73"/>
      <c r="AH5431" s="73"/>
      <c r="AI5431" s="73"/>
      <c r="AJ5431" s="73"/>
      <c r="AK5431" s="73"/>
      <c r="AL5431" s="73"/>
      <c r="AM5431" s="73"/>
      <c r="AN5431" s="73"/>
      <c r="AO5431" s="73"/>
      <c r="AP5431" s="73"/>
      <c r="AQ5431" s="73"/>
      <c r="AR5431" s="73"/>
      <c r="AS5431" s="73"/>
      <c r="AT5431" s="73"/>
      <c r="AU5431" s="73"/>
    </row>
    <row r="5432" spans="1:47" ht="14" customHeight="1" x14ac:dyDescent="0.2">
      <c r="A5432" s="46">
        <v>5430</v>
      </c>
      <c r="B5432" s="63">
        <v>-80.72271666666667</v>
      </c>
      <c r="C5432" s="63">
        <v>24.7624</v>
      </c>
      <c r="D5432" s="71">
        <v>9</v>
      </c>
      <c r="E5432" s="72">
        <v>0</v>
      </c>
      <c r="F5432" s="64">
        <v>40407</v>
      </c>
      <c r="G5432" s="65">
        <v>0.1361111111111111</v>
      </c>
      <c r="H5432" s="66">
        <v>30.477666666666664</v>
      </c>
      <c r="I5432" s="66">
        <v>36.300666666666665</v>
      </c>
      <c r="J5432" s="100">
        <v>0.44750567225810389</v>
      </c>
      <c r="K5432" s="100">
        <v>8.3579153386992233E-2</v>
      </c>
      <c r="L5432" s="67">
        <v>0.61499999999999999</v>
      </c>
      <c r="M5432" s="67">
        <v>0</v>
      </c>
      <c r="N5432" s="67">
        <v>0</v>
      </c>
      <c r="O5432" s="67">
        <v>0.33700000000000002</v>
      </c>
      <c r="P5432" s="67">
        <v>0</v>
      </c>
      <c r="Q5432" s="67">
        <v>1.752</v>
      </c>
      <c r="R5432" s="73"/>
      <c r="S5432" s="73"/>
      <c r="T5432" s="73"/>
      <c r="U5432" s="73"/>
      <c r="V5432" s="73"/>
      <c r="W5432" s="73"/>
      <c r="X5432" s="73"/>
      <c r="Y5432" s="73"/>
      <c r="Z5432" s="73"/>
      <c r="AA5432" s="73"/>
      <c r="AB5432" s="73"/>
      <c r="AC5432" s="73"/>
      <c r="AD5432" s="73"/>
      <c r="AE5432" s="73"/>
      <c r="AF5432" s="73"/>
      <c r="AG5432" s="73"/>
      <c r="AH5432" s="73"/>
      <c r="AI5432" s="73"/>
      <c r="AJ5432" s="73"/>
      <c r="AK5432" s="73"/>
      <c r="AL5432" s="73"/>
      <c r="AM5432" s="73"/>
      <c r="AN5432" s="73"/>
      <c r="AO5432" s="73"/>
      <c r="AP5432" s="73"/>
      <c r="AQ5432" s="73"/>
      <c r="AR5432" s="73"/>
      <c r="AS5432" s="73"/>
      <c r="AT5432" s="73"/>
      <c r="AU5432" s="73"/>
    </row>
    <row r="5433" spans="1:47" ht="14" customHeight="1" x14ac:dyDescent="0.2">
      <c r="A5433" s="46">
        <v>5431</v>
      </c>
      <c r="B5433" s="63">
        <v>-80.691599999999994</v>
      </c>
      <c r="C5433" s="63">
        <v>24.715483333333335</v>
      </c>
      <c r="D5433" s="71">
        <v>9.5</v>
      </c>
      <c r="E5433" s="72">
        <v>0</v>
      </c>
      <c r="F5433" s="64">
        <v>40407</v>
      </c>
      <c r="G5433" s="65">
        <v>0.16180555555555556</v>
      </c>
      <c r="H5433" s="66">
        <v>30.176333333333332</v>
      </c>
      <c r="I5433" s="66">
        <v>36.259333333333331</v>
      </c>
      <c r="J5433" s="100">
        <v>0.19870430602617598</v>
      </c>
      <c r="K5433" s="100">
        <v>4.3342078695500538E-2</v>
      </c>
      <c r="L5433" s="67">
        <v>0.38100000000000001</v>
      </c>
      <c r="M5433" s="67">
        <v>0</v>
      </c>
      <c r="N5433" s="67">
        <v>3.8130000000000002</v>
      </c>
      <c r="O5433" s="67">
        <v>0.28599999999999998</v>
      </c>
      <c r="P5433" s="67">
        <v>3.5270000000000001</v>
      </c>
      <c r="Q5433" s="67">
        <v>1.68</v>
      </c>
      <c r="R5433" s="73"/>
      <c r="S5433" s="73"/>
      <c r="T5433" s="73"/>
      <c r="U5433" s="73"/>
      <c r="V5433" s="73"/>
      <c r="W5433" s="73"/>
      <c r="X5433" s="73"/>
      <c r="Y5433" s="73"/>
      <c r="Z5433" s="73"/>
      <c r="AA5433" s="73"/>
      <c r="AB5433" s="73"/>
      <c r="AC5433" s="73"/>
      <c r="AD5433" s="73"/>
      <c r="AE5433" s="73"/>
      <c r="AF5433" s="73"/>
      <c r="AG5433" s="73"/>
      <c r="AH5433" s="73"/>
      <c r="AI5433" s="73"/>
      <c r="AJ5433" s="73"/>
      <c r="AK5433" s="73"/>
      <c r="AL5433" s="73"/>
      <c r="AM5433" s="73"/>
      <c r="AN5433" s="73"/>
      <c r="AO5433" s="73"/>
      <c r="AP5433" s="73"/>
      <c r="AQ5433" s="73"/>
      <c r="AR5433" s="73"/>
      <c r="AS5433" s="73"/>
      <c r="AT5433" s="73"/>
      <c r="AU5433" s="73"/>
    </row>
    <row r="5434" spans="1:47" ht="14" customHeight="1" x14ac:dyDescent="0.2">
      <c r="A5434" s="46">
        <v>5432</v>
      </c>
      <c r="B5434" s="63">
        <v>-80.86033333333333</v>
      </c>
      <c r="C5434" s="63">
        <v>24.787666666666667</v>
      </c>
      <c r="D5434" s="71">
        <v>10</v>
      </c>
      <c r="E5434" s="72">
        <v>0</v>
      </c>
      <c r="F5434" s="64">
        <v>40407</v>
      </c>
      <c r="G5434" s="65">
        <v>0.22708333333333333</v>
      </c>
      <c r="H5434" s="66">
        <v>33.039000000000001</v>
      </c>
      <c r="I5434" s="66">
        <v>36.704999999999998</v>
      </c>
      <c r="J5434" s="100">
        <v>0.31910564399966401</v>
      </c>
      <c r="K5434" s="100">
        <v>0.19967173835449945</v>
      </c>
      <c r="L5434" s="67">
        <v>0.16200000000000001</v>
      </c>
      <c r="M5434" s="67">
        <v>0.217</v>
      </c>
      <c r="N5434" s="67">
        <v>0.318</v>
      </c>
      <c r="O5434" s="67">
        <v>0.29699999999999999</v>
      </c>
      <c r="P5434" s="67">
        <v>2.1000000000000019E-2</v>
      </c>
      <c r="Q5434" s="67">
        <v>17.239000000000001</v>
      </c>
      <c r="R5434" s="73"/>
      <c r="S5434" s="73"/>
      <c r="T5434" s="73"/>
      <c r="U5434" s="73"/>
      <c r="V5434" s="73"/>
      <c r="W5434" s="73"/>
      <c r="X5434" s="73"/>
      <c r="Y5434" s="73"/>
      <c r="Z5434" s="73"/>
      <c r="AA5434" s="73"/>
      <c r="AB5434" s="73"/>
      <c r="AC5434" s="73"/>
      <c r="AD5434" s="73"/>
      <c r="AE5434" s="73"/>
      <c r="AF5434" s="73"/>
      <c r="AG5434" s="73"/>
      <c r="AH5434" s="73"/>
      <c r="AI5434" s="73"/>
      <c r="AJ5434" s="73"/>
      <c r="AK5434" s="73"/>
      <c r="AL5434" s="73"/>
      <c r="AM5434" s="73"/>
      <c r="AN5434" s="73"/>
      <c r="AO5434" s="73"/>
      <c r="AP5434" s="73"/>
      <c r="AQ5434" s="73"/>
      <c r="AR5434" s="73"/>
      <c r="AS5434" s="73"/>
      <c r="AT5434" s="73"/>
      <c r="AU5434" s="73"/>
    </row>
    <row r="5435" spans="1:47" ht="14" customHeight="1" x14ac:dyDescent="0.2">
      <c r="A5435" s="46">
        <v>5433</v>
      </c>
      <c r="B5435" s="63">
        <v>-80.846549999999993</v>
      </c>
      <c r="C5435" s="63">
        <v>24.753433333333334</v>
      </c>
      <c r="D5435" s="71">
        <v>11</v>
      </c>
      <c r="E5435" s="72">
        <v>0</v>
      </c>
      <c r="F5435" s="64">
        <v>40407</v>
      </c>
      <c r="G5435" s="65">
        <v>0.24722222222222223</v>
      </c>
      <c r="H5435" s="66">
        <v>31.644333333333332</v>
      </c>
      <c r="I5435" s="66">
        <v>36.914999999999999</v>
      </c>
      <c r="J5435" s="100">
        <v>0.43613911237948794</v>
      </c>
      <c r="K5435" s="100">
        <v>0.11471221309650015</v>
      </c>
      <c r="L5435" s="67">
        <v>0.39200000000000002</v>
      </c>
      <c r="M5435" s="67">
        <v>0.14899999999999999</v>
      </c>
      <c r="N5435" s="67">
        <v>3.4000000000000002E-2</v>
      </c>
      <c r="O5435" s="67">
        <v>0.27900000000000003</v>
      </c>
      <c r="P5435" s="67">
        <v>0</v>
      </c>
      <c r="Q5435" s="67">
        <v>5.3719999999999999</v>
      </c>
      <c r="R5435" s="73"/>
      <c r="S5435" s="73"/>
      <c r="T5435" s="73"/>
      <c r="U5435" s="73"/>
      <c r="V5435" s="73"/>
      <c r="W5435" s="73"/>
      <c r="X5435" s="73"/>
      <c r="Y5435" s="73"/>
      <c r="Z5435" s="73"/>
      <c r="AA5435" s="73"/>
      <c r="AB5435" s="73"/>
      <c r="AC5435" s="73"/>
      <c r="AD5435" s="73"/>
      <c r="AE5435" s="73"/>
      <c r="AF5435" s="73"/>
      <c r="AG5435" s="73"/>
      <c r="AH5435" s="73"/>
      <c r="AI5435" s="73"/>
      <c r="AJ5435" s="73"/>
      <c r="AK5435" s="73"/>
      <c r="AL5435" s="73"/>
      <c r="AM5435" s="73"/>
      <c r="AN5435" s="73"/>
      <c r="AO5435" s="73"/>
      <c r="AP5435" s="73"/>
      <c r="AQ5435" s="73"/>
      <c r="AR5435" s="73"/>
      <c r="AS5435" s="73"/>
      <c r="AT5435" s="73"/>
      <c r="AU5435" s="73"/>
    </row>
    <row r="5436" spans="1:47" ht="14" customHeight="1" x14ac:dyDescent="0.2">
      <c r="A5436" s="46">
        <v>5434</v>
      </c>
      <c r="B5436" s="63">
        <v>-80.831100000000006</v>
      </c>
      <c r="C5436" s="63">
        <v>24.713116666666668</v>
      </c>
      <c r="D5436" s="71">
        <v>12</v>
      </c>
      <c r="E5436" s="72">
        <v>0</v>
      </c>
      <c r="F5436" s="64">
        <v>40407</v>
      </c>
      <c r="G5436" s="65">
        <v>0.26666666666666666</v>
      </c>
      <c r="H5436" s="66">
        <v>30.84033333333333</v>
      </c>
      <c r="I5436" s="66">
        <v>36.318666666666665</v>
      </c>
      <c r="J5436" s="100">
        <v>0.37004467160383203</v>
      </c>
      <c r="K5436" s="100">
        <v>7.6752815139725025E-2</v>
      </c>
      <c r="L5436" s="67">
        <v>1.171</v>
      </c>
      <c r="M5436" s="67">
        <v>0.189</v>
      </c>
      <c r="N5436" s="67">
        <v>0</v>
      </c>
      <c r="O5436" s="67">
        <v>0.30299999999999999</v>
      </c>
      <c r="P5436" s="67">
        <v>0</v>
      </c>
      <c r="Q5436" s="67">
        <v>5.4210000000000003</v>
      </c>
      <c r="R5436" s="73"/>
      <c r="S5436" s="73"/>
      <c r="T5436" s="73"/>
      <c r="U5436" s="73"/>
      <c r="V5436" s="73"/>
      <c r="W5436" s="73"/>
      <c r="X5436" s="73"/>
      <c r="Y5436" s="73"/>
      <c r="Z5436" s="73"/>
      <c r="AA5436" s="73"/>
      <c r="AB5436" s="73"/>
      <c r="AC5436" s="73"/>
      <c r="AD5436" s="73"/>
      <c r="AE5436" s="73"/>
      <c r="AF5436" s="73"/>
      <c r="AG5436" s="73"/>
      <c r="AH5436" s="73"/>
      <c r="AI5436" s="73"/>
      <c r="AJ5436" s="73"/>
      <c r="AK5436" s="73"/>
      <c r="AL5436" s="73"/>
      <c r="AM5436" s="73"/>
      <c r="AN5436" s="73"/>
      <c r="AO5436" s="73"/>
      <c r="AP5436" s="73"/>
      <c r="AQ5436" s="73"/>
      <c r="AR5436" s="73"/>
      <c r="AS5436" s="73"/>
      <c r="AT5436" s="73"/>
      <c r="AU5436" s="73"/>
    </row>
    <row r="5437" spans="1:47" ht="14" customHeight="1" x14ac:dyDescent="0.2">
      <c r="A5437" s="46">
        <v>5435</v>
      </c>
      <c r="B5437" s="63">
        <v>-81.029466666666664</v>
      </c>
      <c r="C5437" s="63">
        <v>24.700666666666667</v>
      </c>
      <c r="D5437" s="71">
        <v>13</v>
      </c>
      <c r="E5437" s="72">
        <v>0</v>
      </c>
      <c r="F5437" s="64">
        <v>40407</v>
      </c>
      <c r="G5437" s="65">
        <v>0.32847222222222222</v>
      </c>
      <c r="H5437" s="66">
        <v>31.566333333333333</v>
      </c>
      <c r="I5437" s="66">
        <v>36.355333333333327</v>
      </c>
      <c r="J5437" s="100">
        <v>0.35320532363551194</v>
      </c>
      <c r="K5437" s="100">
        <v>0.11447752141993087</v>
      </c>
      <c r="L5437" s="67">
        <v>0.44600000000000001</v>
      </c>
      <c r="M5437" s="67">
        <v>0.14499999999999999</v>
      </c>
      <c r="N5437" s="67">
        <v>0</v>
      </c>
      <c r="O5437" s="67">
        <v>0.28599999999999998</v>
      </c>
      <c r="P5437" s="67">
        <v>0</v>
      </c>
      <c r="Q5437" s="67">
        <v>4.4400000000000004</v>
      </c>
      <c r="R5437" s="73"/>
      <c r="S5437" s="73"/>
      <c r="T5437" s="73"/>
      <c r="U5437" s="73"/>
      <c r="V5437" s="73"/>
      <c r="W5437" s="73"/>
      <c r="X5437" s="73"/>
      <c r="Y5437" s="73"/>
      <c r="Z5437" s="73"/>
      <c r="AA5437" s="73"/>
      <c r="AB5437" s="73"/>
      <c r="AC5437" s="73"/>
      <c r="AD5437" s="73"/>
      <c r="AE5437" s="73"/>
      <c r="AF5437" s="73"/>
      <c r="AG5437" s="73"/>
      <c r="AH5437" s="73"/>
      <c r="AI5437" s="73"/>
      <c r="AJ5437" s="73"/>
      <c r="AK5437" s="73"/>
      <c r="AL5437" s="73"/>
      <c r="AM5437" s="73"/>
      <c r="AN5437" s="73"/>
      <c r="AO5437" s="73"/>
      <c r="AP5437" s="73"/>
      <c r="AQ5437" s="73"/>
      <c r="AR5437" s="73"/>
      <c r="AS5437" s="73"/>
      <c r="AT5437" s="73"/>
      <c r="AU5437" s="73"/>
    </row>
    <row r="5438" spans="1:47" ht="14" customHeight="1" x14ac:dyDescent="0.2">
      <c r="A5438" s="46">
        <v>5436</v>
      </c>
      <c r="B5438" s="63">
        <v>-81.023750000000007</v>
      </c>
      <c r="C5438" s="63">
        <v>24.674516666666666</v>
      </c>
      <c r="D5438" s="71">
        <v>14</v>
      </c>
      <c r="E5438" s="72">
        <v>0</v>
      </c>
      <c r="F5438" s="64">
        <v>40407</v>
      </c>
      <c r="G5438" s="65">
        <v>0.34166666666666662</v>
      </c>
      <c r="H5438" s="66">
        <v>31.212</v>
      </c>
      <c r="I5438" s="66">
        <v>36.215000000000003</v>
      </c>
      <c r="J5438" s="100">
        <v>0.47276469421058392</v>
      </c>
      <c r="K5438" s="100">
        <v>8.9648168902340897E-2</v>
      </c>
      <c r="L5438" s="67">
        <v>0.24</v>
      </c>
      <c r="M5438" s="67">
        <v>0.11799999999999999</v>
      </c>
      <c r="N5438" s="67">
        <v>0</v>
      </c>
      <c r="O5438" s="67">
        <v>0.26300000000000001</v>
      </c>
      <c r="P5438" s="67">
        <v>0</v>
      </c>
      <c r="Q5438" s="67">
        <v>2.7160000000000002</v>
      </c>
      <c r="R5438" s="73"/>
      <c r="S5438" s="73"/>
      <c r="T5438" s="73"/>
      <c r="U5438" s="73"/>
      <c r="V5438" s="73"/>
      <c r="W5438" s="73"/>
      <c r="X5438" s="73"/>
      <c r="Y5438" s="73"/>
      <c r="Z5438" s="73"/>
      <c r="AA5438" s="73"/>
      <c r="AB5438" s="73"/>
      <c r="AC5438" s="73"/>
      <c r="AD5438" s="73"/>
      <c r="AE5438" s="73"/>
      <c r="AF5438" s="73"/>
      <c r="AG5438" s="73"/>
      <c r="AH5438" s="73"/>
      <c r="AI5438" s="73"/>
      <c r="AJ5438" s="73"/>
      <c r="AK5438" s="73"/>
      <c r="AL5438" s="73"/>
      <c r="AM5438" s="73"/>
      <c r="AN5438" s="73"/>
      <c r="AO5438" s="73"/>
      <c r="AP5438" s="73"/>
      <c r="AQ5438" s="73"/>
      <c r="AR5438" s="73"/>
      <c r="AS5438" s="73"/>
      <c r="AT5438" s="73"/>
      <c r="AU5438" s="73"/>
    </row>
    <row r="5439" spans="1:47" ht="14" customHeight="1" x14ac:dyDescent="0.2">
      <c r="A5439" s="46">
        <v>5437</v>
      </c>
      <c r="B5439" s="63">
        <v>-81.015950000000004</v>
      </c>
      <c r="C5439" s="63">
        <v>24.643219999999999</v>
      </c>
      <c r="D5439" s="71">
        <v>15</v>
      </c>
      <c r="E5439" s="72">
        <v>0</v>
      </c>
      <c r="F5439" s="64">
        <v>40407</v>
      </c>
      <c r="G5439" s="65">
        <v>0.35347222222222219</v>
      </c>
      <c r="H5439" s="66">
        <v>31.303666666666668</v>
      </c>
      <c r="I5439" s="66">
        <v>36.100666666666662</v>
      </c>
      <c r="J5439" s="100">
        <v>0.35615220952996796</v>
      </c>
      <c r="K5439" s="100">
        <v>0.10332567333151974</v>
      </c>
      <c r="L5439" s="67">
        <v>0.34699999999999998</v>
      </c>
      <c r="M5439" s="67">
        <v>0.114</v>
      </c>
      <c r="N5439" s="67">
        <v>0</v>
      </c>
      <c r="O5439" s="67">
        <v>0.29499999999999998</v>
      </c>
      <c r="P5439" s="67">
        <v>0</v>
      </c>
      <c r="Q5439" s="67">
        <v>2.8439999999999999</v>
      </c>
      <c r="R5439" s="73"/>
      <c r="S5439" s="73"/>
      <c r="T5439" s="73"/>
      <c r="U5439" s="73"/>
      <c r="V5439" s="73"/>
      <c r="W5439" s="73"/>
      <c r="X5439" s="73"/>
      <c r="Y5439" s="73"/>
      <c r="Z5439" s="73"/>
      <c r="AA5439" s="73"/>
      <c r="AB5439" s="73"/>
      <c r="AC5439" s="73"/>
      <c r="AD5439" s="73"/>
      <c r="AE5439" s="73"/>
      <c r="AF5439" s="73"/>
      <c r="AG5439" s="73"/>
      <c r="AH5439" s="73"/>
      <c r="AI5439" s="73"/>
      <c r="AJ5439" s="73"/>
      <c r="AK5439" s="73"/>
      <c r="AL5439" s="73"/>
      <c r="AM5439" s="73"/>
      <c r="AN5439" s="73"/>
      <c r="AO5439" s="73"/>
      <c r="AP5439" s="73"/>
      <c r="AQ5439" s="73"/>
      <c r="AR5439" s="73"/>
      <c r="AS5439" s="73"/>
      <c r="AT5439" s="73"/>
      <c r="AU5439" s="73"/>
    </row>
    <row r="5440" spans="1:47" ht="14" customHeight="1" x14ac:dyDescent="0.2">
      <c r="A5440" s="46">
        <v>5438</v>
      </c>
      <c r="B5440" s="63">
        <v>-80.991399999999999</v>
      </c>
      <c r="C5440" s="63">
        <v>24.592016666666666</v>
      </c>
      <c r="D5440" s="71">
        <v>15.5</v>
      </c>
      <c r="E5440" s="72">
        <v>0</v>
      </c>
      <c r="F5440" s="64">
        <v>40407</v>
      </c>
      <c r="G5440" s="65">
        <v>0.38055555555555554</v>
      </c>
      <c r="H5440" s="66">
        <v>30.27033333333333</v>
      </c>
      <c r="I5440" s="66">
        <v>36.236333333333334</v>
      </c>
      <c r="J5440" s="100">
        <v>8.1249853947143985E-2</v>
      </c>
      <c r="K5440" s="100">
        <v>8.6317773593645591E-3</v>
      </c>
      <c r="L5440" s="67">
        <v>0.52400000000000002</v>
      </c>
      <c r="M5440" s="67">
        <v>7.6999999999999999E-2</v>
      </c>
      <c r="N5440" s="67">
        <v>0</v>
      </c>
      <c r="O5440" s="67">
        <v>0.13200000000000001</v>
      </c>
      <c r="P5440" s="67">
        <v>0</v>
      </c>
      <c r="Q5440" s="67">
        <v>1.758</v>
      </c>
      <c r="R5440" s="73"/>
      <c r="S5440" s="73"/>
      <c r="T5440" s="73"/>
      <c r="U5440" s="73"/>
      <c r="V5440" s="73"/>
      <c r="W5440" s="73"/>
      <c r="X5440" s="73"/>
      <c r="Y5440" s="73"/>
      <c r="Z5440" s="73"/>
      <c r="AA5440" s="73"/>
      <c r="AB5440" s="73"/>
      <c r="AC5440" s="73"/>
      <c r="AD5440" s="73"/>
      <c r="AE5440" s="73"/>
      <c r="AF5440" s="73"/>
      <c r="AG5440" s="73"/>
      <c r="AH5440" s="73"/>
      <c r="AI5440" s="73"/>
      <c r="AJ5440" s="73"/>
      <c r="AK5440" s="73"/>
      <c r="AL5440" s="73"/>
      <c r="AM5440" s="73"/>
      <c r="AN5440" s="73"/>
      <c r="AO5440" s="73"/>
      <c r="AP5440" s="73"/>
      <c r="AQ5440" s="73"/>
      <c r="AR5440" s="73"/>
      <c r="AS5440" s="73"/>
      <c r="AT5440" s="73"/>
      <c r="AU5440" s="73"/>
    </row>
    <row r="5441" spans="1:47" ht="14" customHeight="1" x14ac:dyDescent="0.2">
      <c r="A5441" s="46">
        <v>5439</v>
      </c>
      <c r="B5441" s="63">
        <v>-81.202150000000003</v>
      </c>
      <c r="C5441" s="63">
        <v>24.673133333333332</v>
      </c>
      <c r="D5441" s="71">
        <v>16</v>
      </c>
      <c r="E5441" s="72">
        <v>0</v>
      </c>
      <c r="F5441" s="64">
        <v>40407</v>
      </c>
      <c r="G5441" s="65">
        <v>0.47222222222222227</v>
      </c>
      <c r="H5441" s="66">
        <v>32.226666666666667</v>
      </c>
      <c r="I5441" s="66">
        <v>35.996666666666663</v>
      </c>
      <c r="J5441" s="100">
        <v>0.47108075941375194</v>
      </c>
      <c r="K5441" s="100">
        <v>0.24424276276833684</v>
      </c>
      <c r="L5441" s="67">
        <v>0.63800000000000001</v>
      </c>
      <c r="M5441" s="67">
        <v>0.14000000000000001</v>
      </c>
      <c r="N5441" s="67">
        <v>0</v>
      </c>
      <c r="O5441" s="67">
        <v>0.29299999999999998</v>
      </c>
      <c r="P5441" s="67">
        <v>0</v>
      </c>
      <c r="Q5441" s="67">
        <v>1.8320000000000001</v>
      </c>
      <c r="R5441" s="73"/>
      <c r="S5441" s="73"/>
      <c r="T5441" s="73"/>
      <c r="U5441" s="73"/>
      <c r="V5441" s="73"/>
      <c r="W5441" s="73"/>
      <c r="X5441" s="73"/>
      <c r="Y5441" s="73"/>
      <c r="Z5441" s="73"/>
      <c r="AA5441" s="73"/>
      <c r="AB5441" s="73"/>
      <c r="AC5441" s="73"/>
      <c r="AD5441" s="73"/>
      <c r="AE5441" s="73"/>
      <c r="AF5441" s="73"/>
      <c r="AG5441" s="73"/>
      <c r="AH5441" s="73"/>
      <c r="AI5441" s="73"/>
      <c r="AJ5441" s="73"/>
      <c r="AK5441" s="73"/>
      <c r="AL5441" s="73"/>
      <c r="AM5441" s="73"/>
      <c r="AN5441" s="73"/>
      <c r="AO5441" s="73"/>
      <c r="AP5441" s="73"/>
      <c r="AQ5441" s="73"/>
      <c r="AR5441" s="73"/>
      <c r="AS5441" s="73"/>
      <c r="AT5441" s="73"/>
      <c r="AU5441" s="73"/>
    </row>
    <row r="5442" spans="1:47" ht="14" customHeight="1" x14ac:dyDescent="0.2">
      <c r="A5442" s="46">
        <v>5440</v>
      </c>
      <c r="B5442" s="63">
        <v>-81.19253333333333</v>
      </c>
      <c r="C5442" s="63">
        <v>24.635750000000002</v>
      </c>
      <c r="D5442" s="71">
        <v>17</v>
      </c>
      <c r="E5442" s="72">
        <v>0</v>
      </c>
      <c r="F5442" s="64">
        <v>40407</v>
      </c>
      <c r="G5442" s="65">
        <v>0.48402777777777778</v>
      </c>
      <c r="H5442" s="66">
        <v>31.683333333333334</v>
      </c>
      <c r="I5442" s="66">
        <v>36.15</v>
      </c>
      <c r="J5442" s="100">
        <v>0.67820473942408788</v>
      </c>
      <c r="K5442" s="100">
        <v>0.16354979111030948</v>
      </c>
      <c r="L5442" s="67">
        <v>0.60199999999999998</v>
      </c>
      <c r="M5442" s="67">
        <v>0.121</v>
      </c>
      <c r="N5442" s="67">
        <v>1.1319999999999999</v>
      </c>
      <c r="O5442" s="67">
        <v>0.29099999999999998</v>
      </c>
      <c r="P5442" s="67">
        <v>0.84099999999999997</v>
      </c>
      <c r="Q5442" s="67">
        <v>3.7480000000000002</v>
      </c>
      <c r="R5442" s="73"/>
      <c r="S5442" s="73"/>
      <c r="T5442" s="73"/>
      <c r="U5442" s="73"/>
      <c r="V5442" s="73"/>
      <c r="W5442" s="73"/>
      <c r="X5442" s="73"/>
      <c r="Y5442" s="73"/>
      <c r="Z5442" s="73"/>
      <c r="AA5442" s="73"/>
      <c r="AB5442" s="73"/>
      <c r="AC5442" s="73"/>
      <c r="AD5442" s="73"/>
      <c r="AE5442" s="73"/>
      <c r="AF5442" s="73"/>
      <c r="AG5442" s="73"/>
      <c r="AH5442" s="73"/>
      <c r="AI5442" s="73"/>
      <c r="AJ5442" s="73"/>
      <c r="AK5442" s="73"/>
      <c r="AL5442" s="73"/>
      <c r="AM5442" s="73"/>
      <c r="AN5442" s="73"/>
      <c r="AO5442" s="73"/>
      <c r="AP5442" s="73"/>
      <c r="AQ5442" s="73"/>
      <c r="AR5442" s="73"/>
      <c r="AS5442" s="73"/>
      <c r="AT5442" s="73"/>
      <c r="AU5442" s="73"/>
    </row>
    <row r="5443" spans="1:47" ht="14" customHeight="1" x14ac:dyDescent="0.2">
      <c r="A5443" s="46">
        <v>5441</v>
      </c>
      <c r="B5443" s="63">
        <v>-81.182001666666665</v>
      </c>
      <c r="C5443" s="63">
        <v>24.599139999999998</v>
      </c>
      <c r="D5443" s="71">
        <v>18</v>
      </c>
      <c r="E5443" s="72">
        <v>0</v>
      </c>
      <c r="F5443" s="64">
        <v>40407</v>
      </c>
      <c r="G5443" s="65">
        <v>0.50347222222222221</v>
      </c>
      <c r="H5443" s="66">
        <v>30.983639999999998</v>
      </c>
      <c r="I5443" s="66">
        <v>36.145869999999995</v>
      </c>
      <c r="J5443" s="100">
        <v>0.53549126539257597</v>
      </c>
      <c r="K5443" s="100">
        <v>0.11680322902685746</v>
      </c>
      <c r="L5443" s="67">
        <v>0.57599999999999996</v>
      </c>
      <c r="M5443" s="67">
        <v>0.14599999999999999</v>
      </c>
      <c r="N5443" s="67">
        <v>0</v>
      </c>
      <c r="O5443" s="67">
        <v>0.23899999999999999</v>
      </c>
      <c r="P5443" s="67">
        <v>0</v>
      </c>
      <c r="Q5443" s="67">
        <v>4.0620000000000003</v>
      </c>
      <c r="R5443" s="73"/>
      <c r="S5443" s="73"/>
      <c r="T5443" s="73"/>
      <c r="U5443" s="73"/>
      <c r="V5443" s="73"/>
      <c r="W5443" s="73"/>
      <c r="X5443" s="73"/>
      <c r="Y5443" s="73"/>
      <c r="Z5443" s="73"/>
      <c r="AA5443" s="73"/>
      <c r="AB5443" s="73"/>
      <c r="AC5443" s="73"/>
      <c r="AD5443" s="73"/>
      <c r="AE5443" s="73"/>
      <c r="AF5443" s="73"/>
      <c r="AG5443" s="73"/>
      <c r="AH5443" s="73"/>
      <c r="AI5443" s="73"/>
      <c r="AJ5443" s="73"/>
      <c r="AK5443" s="73"/>
      <c r="AL5443" s="73"/>
      <c r="AM5443" s="73"/>
      <c r="AN5443" s="73"/>
      <c r="AO5443" s="73"/>
      <c r="AP5443" s="73"/>
      <c r="AQ5443" s="73"/>
      <c r="AR5443" s="73"/>
      <c r="AS5443" s="73"/>
      <c r="AT5443" s="73"/>
      <c r="AU5443" s="73"/>
    </row>
    <row r="5444" spans="1:47" ht="14" customHeight="1" x14ac:dyDescent="0.2">
      <c r="A5444" s="46">
        <v>5442</v>
      </c>
      <c r="B5444" s="63">
        <v>-81.421250000000001</v>
      </c>
      <c r="C5444" s="63">
        <v>24.608433333333334</v>
      </c>
      <c r="D5444" s="71">
        <v>19</v>
      </c>
      <c r="E5444" s="72">
        <v>0</v>
      </c>
      <c r="F5444" s="64">
        <v>40407</v>
      </c>
      <c r="G5444" s="65">
        <v>0.57847222222222217</v>
      </c>
      <c r="H5444" s="66">
        <v>32.356856666666665</v>
      </c>
      <c r="I5444" s="66">
        <v>36.097353333333331</v>
      </c>
      <c r="J5444" s="101">
        <v>0.51528404783059201</v>
      </c>
      <c r="K5444" s="101">
        <v>0.22129778549038059</v>
      </c>
      <c r="L5444" s="66">
        <v>0.39600000000000002</v>
      </c>
      <c r="M5444" s="66">
        <v>0.11799999999999999</v>
      </c>
      <c r="N5444" s="66">
        <v>0.91600000000000004</v>
      </c>
      <c r="O5444" s="66">
        <v>0.20799999999999999</v>
      </c>
      <c r="P5444" s="66">
        <v>0.70800000000000007</v>
      </c>
      <c r="Q5444" s="66">
        <v>2.19</v>
      </c>
      <c r="R5444" s="73"/>
      <c r="S5444" s="73"/>
      <c r="T5444" s="73"/>
      <c r="U5444" s="73"/>
      <c r="V5444" s="73"/>
      <c r="W5444" s="73"/>
      <c r="X5444" s="73"/>
      <c r="Y5444" s="73"/>
      <c r="Z5444" s="73"/>
      <c r="AA5444" s="73"/>
      <c r="AB5444" s="73"/>
      <c r="AC5444" s="73"/>
      <c r="AD5444" s="73"/>
      <c r="AE5444" s="73"/>
      <c r="AF5444" s="73"/>
      <c r="AG5444" s="73"/>
      <c r="AH5444" s="73"/>
      <c r="AI5444" s="73"/>
      <c r="AJ5444" s="73"/>
      <c r="AK5444" s="73"/>
      <c r="AL5444" s="73"/>
      <c r="AM5444" s="73"/>
      <c r="AN5444" s="73"/>
      <c r="AO5444" s="73"/>
      <c r="AP5444" s="73"/>
      <c r="AQ5444" s="73"/>
      <c r="AR5444" s="73"/>
      <c r="AS5444" s="73"/>
      <c r="AT5444" s="73"/>
      <c r="AU5444" s="73"/>
    </row>
    <row r="5445" spans="1:47" ht="14" customHeight="1" x14ac:dyDescent="0.2">
      <c r="A5445" s="46">
        <v>5443</v>
      </c>
      <c r="B5445" s="63">
        <v>-81.419749999999993</v>
      </c>
      <c r="C5445" s="63">
        <v>24.576830000000001</v>
      </c>
      <c r="D5445" s="71">
        <v>20</v>
      </c>
      <c r="E5445" s="72">
        <v>0</v>
      </c>
      <c r="F5445" s="64">
        <v>40407</v>
      </c>
      <c r="G5445" s="65">
        <v>0.59444444444444444</v>
      </c>
      <c r="H5445" s="66">
        <v>31.541033333333335</v>
      </c>
      <c r="I5445" s="66">
        <v>36.334733333333332</v>
      </c>
      <c r="J5445" s="100">
        <v>0.48160535189395193</v>
      </c>
      <c r="K5445" s="100">
        <v>0.10169286953085864</v>
      </c>
      <c r="L5445" s="67">
        <v>0.61499999999999999</v>
      </c>
      <c r="M5445" s="67">
        <v>9.2999999999999999E-2</v>
      </c>
      <c r="N5445" s="67">
        <v>0.153</v>
      </c>
      <c r="O5445" s="67">
        <v>0.27700000000000002</v>
      </c>
      <c r="P5445" s="67">
        <v>0</v>
      </c>
      <c r="Q5445" s="67">
        <v>4.3209999999999997</v>
      </c>
      <c r="R5445" s="73"/>
      <c r="S5445" s="73"/>
      <c r="T5445" s="73"/>
      <c r="U5445" s="73"/>
      <c r="V5445" s="73"/>
      <c r="W5445" s="73"/>
      <c r="X5445" s="73"/>
      <c r="Y5445" s="73"/>
      <c r="Z5445" s="73"/>
      <c r="AA5445" s="73"/>
      <c r="AB5445" s="73"/>
      <c r="AC5445" s="73"/>
      <c r="AD5445" s="73"/>
      <c r="AE5445" s="73"/>
      <c r="AF5445" s="73"/>
      <c r="AG5445" s="73"/>
      <c r="AH5445" s="73"/>
      <c r="AI5445" s="73"/>
      <c r="AJ5445" s="73"/>
      <c r="AK5445" s="73"/>
      <c r="AL5445" s="73"/>
      <c r="AM5445" s="73"/>
      <c r="AN5445" s="73"/>
      <c r="AO5445" s="73"/>
      <c r="AP5445" s="73"/>
      <c r="AQ5445" s="73"/>
      <c r="AR5445" s="73"/>
      <c r="AS5445" s="73"/>
      <c r="AT5445" s="73"/>
      <c r="AU5445" s="73"/>
    </row>
    <row r="5446" spans="1:47" ht="14" customHeight="1" x14ac:dyDescent="0.2">
      <c r="A5446" s="46">
        <v>5444</v>
      </c>
      <c r="B5446" s="63">
        <v>-81.413449999999997</v>
      </c>
      <c r="C5446" s="63">
        <v>24.537333333333333</v>
      </c>
      <c r="D5446" s="71">
        <v>21</v>
      </c>
      <c r="E5446" s="72">
        <v>0</v>
      </c>
      <c r="F5446" s="64">
        <v>40407</v>
      </c>
      <c r="G5446" s="65">
        <v>0.61527777777777781</v>
      </c>
      <c r="H5446" s="66">
        <v>31.235200000000003</v>
      </c>
      <c r="I5446" s="66">
        <v>36.030523333333328</v>
      </c>
      <c r="J5446" s="100">
        <v>0.71314638645835182</v>
      </c>
      <c r="K5446" s="100">
        <v>0.21625205842056638</v>
      </c>
      <c r="L5446" s="67">
        <v>0.40300000000000002</v>
      </c>
      <c r="M5446" s="67">
        <v>9.5000000000000001E-2</v>
      </c>
      <c r="N5446" s="67">
        <v>5.1999999999999998E-2</v>
      </c>
      <c r="O5446" s="67">
        <v>0.24</v>
      </c>
      <c r="P5446" s="67">
        <v>0</v>
      </c>
      <c r="Q5446" s="67">
        <v>2.4849999999999999</v>
      </c>
      <c r="R5446" s="73"/>
      <c r="S5446" s="73"/>
      <c r="T5446" s="73"/>
      <c r="U5446" s="73"/>
      <c r="V5446" s="73"/>
      <c r="W5446" s="73"/>
      <c r="X5446" s="73"/>
      <c r="Y5446" s="73"/>
      <c r="Z5446" s="73"/>
      <c r="AA5446" s="73"/>
      <c r="AB5446" s="73"/>
      <c r="AC5446" s="73"/>
      <c r="AD5446" s="73"/>
      <c r="AE5446" s="73"/>
      <c r="AF5446" s="73"/>
      <c r="AG5446" s="73"/>
      <c r="AH5446" s="73"/>
      <c r="AI5446" s="73"/>
      <c r="AJ5446" s="73"/>
      <c r="AK5446" s="73"/>
      <c r="AL5446" s="73"/>
      <c r="AM5446" s="73"/>
      <c r="AN5446" s="73"/>
      <c r="AO5446" s="73"/>
      <c r="AP5446" s="73"/>
      <c r="AQ5446" s="73"/>
      <c r="AR5446" s="73"/>
      <c r="AS5446" s="73"/>
      <c r="AT5446" s="73"/>
      <c r="AU5446" s="73"/>
    </row>
    <row r="5447" spans="1:47" ht="14" customHeight="1" x14ac:dyDescent="0.2">
      <c r="A5447" s="46">
        <v>5445</v>
      </c>
      <c r="B5447" s="63">
        <v>-81.387083333333337</v>
      </c>
      <c r="C5447" s="63">
        <v>24.486283333333333</v>
      </c>
      <c r="D5447" s="71">
        <v>21.5</v>
      </c>
      <c r="E5447" s="72">
        <v>0</v>
      </c>
      <c r="F5447" s="64">
        <v>40407</v>
      </c>
      <c r="G5447" s="65">
        <v>0.64097222222222217</v>
      </c>
      <c r="H5447" s="66">
        <v>30.299310000000002</v>
      </c>
      <c r="I5447" s="66">
        <v>36.228609999999996</v>
      </c>
      <c r="J5447" s="100">
        <v>9.303739752496798E-2</v>
      </c>
      <c r="K5447" s="100">
        <v>9.1516770724732674E-3</v>
      </c>
      <c r="L5447" s="67">
        <v>0.50800000000000001</v>
      </c>
      <c r="M5447" s="67">
        <v>5.8999999999999997E-2</v>
      </c>
      <c r="N5447" s="67">
        <v>0</v>
      </c>
      <c r="O5447" s="67">
        <v>0.114</v>
      </c>
      <c r="P5447" s="67">
        <v>0</v>
      </c>
      <c r="Q5447" s="67">
        <v>1.9590000000000001</v>
      </c>
      <c r="R5447" s="73"/>
      <c r="S5447" s="73"/>
      <c r="T5447" s="73"/>
      <c r="U5447" s="73"/>
      <c r="V5447" s="73"/>
      <c r="W5447" s="73"/>
      <c r="X5447" s="73"/>
      <c r="Y5447" s="73"/>
      <c r="Z5447" s="73"/>
      <c r="AA5447" s="73"/>
      <c r="AB5447" s="73"/>
      <c r="AC5447" s="73"/>
      <c r="AD5447" s="73"/>
      <c r="AE5447" s="73"/>
      <c r="AF5447" s="73"/>
      <c r="AG5447" s="73"/>
      <c r="AH5447" s="73"/>
      <c r="AI5447" s="73"/>
      <c r="AJ5447" s="73"/>
      <c r="AK5447" s="73"/>
      <c r="AL5447" s="73"/>
      <c r="AM5447" s="73"/>
      <c r="AN5447" s="73"/>
      <c r="AO5447" s="73"/>
      <c r="AP5447" s="73"/>
      <c r="AQ5447" s="73"/>
      <c r="AR5447" s="73"/>
      <c r="AS5447" s="73"/>
      <c r="AT5447" s="73"/>
      <c r="AU5447" s="73"/>
    </row>
    <row r="5448" spans="1:47" ht="14" customHeight="1" x14ac:dyDescent="0.2">
      <c r="A5448" s="46">
        <v>5446</v>
      </c>
      <c r="B5448" s="63">
        <v>-81.826549999999997</v>
      </c>
      <c r="C5448" s="63">
        <v>24.397766666666666</v>
      </c>
      <c r="D5448" s="71">
        <v>22.5</v>
      </c>
      <c r="E5448" s="72">
        <v>0</v>
      </c>
      <c r="F5448" s="64">
        <v>40407</v>
      </c>
      <c r="G5448" s="65">
        <v>0.8125</v>
      </c>
      <c r="H5448" s="66">
        <v>30.54955</v>
      </c>
      <c r="I5448" s="66">
        <v>36.262920000000001</v>
      </c>
      <c r="J5448" s="100">
        <v>7.4935098459024005E-2</v>
      </c>
      <c r="K5448" s="100">
        <v>1.6065391328478437E-2</v>
      </c>
      <c r="L5448" s="67">
        <v>0.49099999999999999</v>
      </c>
      <c r="M5448" s="67">
        <v>0.98699999999999999</v>
      </c>
      <c r="N5448" s="67">
        <v>0.97099999999999997</v>
      </c>
      <c r="O5448" s="67">
        <v>0.17499999999999999</v>
      </c>
      <c r="P5448" s="67">
        <v>0.79600000000000004</v>
      </c>
      <c r="Q5448" s="67">
        <v>10.134</v>
      </c>
      <c r="R5448" s="73"/>
      <c r="S5448" s="73"/>
      <c r="T5448" s="73"/>
      <c r="U5448" s="73"/>
      <c r="V5448" s="73"/>
      <c r="W5448" s="73"/>
      <c r="X5448" s="73"/>
      <c r="Y5448" s="73"/>
      <c r="Z5448" s="73"/>
      <c r="AA5448" s="73"/>
      <c r="AB5448" s="73"/>
      <c r="AC5448" s="73"/>
      <c r="AD5448" s="73"/>
      <c r="AE5448" s="73"/>
      <c r="AF5448" s="73"/>
      <c r="AG5448" s="73"/>
      <c r="AH5448" s="73"/>
      <c r="AI5448" s="73"/>
      <c r="AJ5448" s="73"/>
      <c r="AK5448" s="73"/>
      <c r="AL5448" s="73"/>
      <c r="AM5448" s="73"/>
      <c r="AN5448" s="73"/>
      <c r="AO5448" s="73"/>
      <c r="AP5448" s="73"/>
      <c r="AQ5448" s="73"/>
      <c r="AR5448" s="73"/>
      <c r="AS5448" s="73"/>
      <c r="AT5448" s="73"/>
      <c r="AU5448" s="73"/>
    </row>
    <row r="5449" spans="1:47" ht="14" customHeight="1" x14ac:dyDescent="0.2">
      <c r="A5449" s="46">
        <v>5447</v>
      </c>
      <c r="B5449" s="63">
        <v>-81.828100000000006</v>
      </c>
      <c r="C5449" s="63">
        <v>24.455200000000001</v>
      </c>
      <c r="D5449" s="71">
        <v>22</v>
      </c>
      <c r="E5449" s="72">
        <v>0</v>
      </c>
      <c r="F5449" s="64">
        <v>40407</v>
      </c>
      <c r="G5449" s="65">
        <v>0.84097222222222223</v>
      </c>
      <c r="H5449" s="66">
        <v>30.255773333333334</v>
      </c>
      <c r="I5449" s="66">
        <v>36.257910000000003</v>
      </c>
      <c r="J5449" s="100">
        <v>0.10819281069645598</v>
      </c>
      <c r="K5449" s="100">
        <v>1.8984103309848656E-2</v>
      </c>
      <c r="L5449" s="67">
        <v>0.17499999999999999</v>
      </c>
      <c r="M5449" s="67">
        <v>4.3999999999999997E-2</v>
      </c>
      <c r="N5449" s="67">
        <v>0.14299999999999999</v>
      </c>
      <c r="O5449" s="67">
        <v>7.4999999999999997E-2</v>
      </c>
      <c r="P5449" s="67">
        <v>6.7999999999999991E-2</v>
      </c>
      <c r="Q5449" s="67">
        <v>1.54</v>
      </c>
      <c r="R5449" s="73"/>
      <c r="S5449" s="73"/>
      <c r="T5449" s="73"/>
      <c r="U5449" s="73"/>
      <c r="V5449" s="73"/>
      <c r="W5449" s="73"/>
      <c r="X5449" s="73"/>
      <c r="Y5449" s="73"/>
      <c r="Z5449" s="73"/>
      <c r="AA5449" s="73"/>
      <c r="AB5449" s="73"/>
      <c r="AC5449" s="73"/>
      <c r="AD5449" s="73"/>
      <c r="AE5449" s="73"/>
      <c r="AF5449" s="73"/>
      <c r="AG5449" s="73"/>
      <c r="AH5449" s="73"/>
      <c r="AI5449" s="73"/>
      <c r="AJ5449" s="73"/>
      <c r="AK5449" s="73"/>
      <c r="AL5449" s="73"/>
      <c r="AM5449" s="73"/>
      <c r="AN5449" s="73"/>
      <c r="AO5449" s="73"/>
      <c r="AP5449" s="73"/>
      <c r="AQ5449" s="73"/>
      <c r="AR5449" s="73"/>
      <c r="AS5449" s="73"/>
      <c r="AT5449" s="73"/>
      <c r="AU5449" s="73"/>
    </row>
    <row r="5450" spans="1:47" ht="14" customHeight="1" x14ac:dyDescent="0.2">
      <c r="A5450" s="46">
        <v>5448</v>
      </c>
      <c r="B5450" s="63">
        <v>-81.828416666666669</v>
      </c>
      <c r="C5450" s="63">
        <v>24.486733333333333</v>
      </c>
      <c r="D5450" s="71">
        <v>23</v>
      </c>
      <c r="E5450" s="72">
        <v>0</v>
      </c>
      <c r="F5450" s="64">
        <v>40407</v>
      </c>
      <c r="G5450" s="65">
        <v>0.85763888888888884</v>
      </c>
      <c r="H5450" s="66">
        <v>30.806700000000003</v>
      </c>
      <c r="I5450" s="66">
        <v>36.286099999999998</v>
      </c>
      <c r="J5450" s="100">
        <v>0.22101644208419996</v>
      </c>
      <c r="K5450" s="100">
        <v>9.8413578275377521E-3</v>
      </c>
      <c r="L5450" s="67">
        <v>5.7000000000000002E-2</v>
      </c>
      <c r="M5450" s="67">
        <v>4.8000000000000001E-2</v>
      </c>
      <c r="N5450" s="67">
        <v>0.215</v>
      </c>
      <c r="O5450" s="67">
        <v>0.14399999999999999</v>
      </c>
      <c r="P5450" s="67">
        <v>7.1000000000000008E-2</v>
      </c>
      <c r="Q5450" s="67">
        <v>1.841</v>
      </c>
      <c r="R5450" s="73"/>
      <c r="S5450" s="73"/>
      <c r="T5450" s="73"/>
      <c r="U5450" s="73"/>
      <c r="V5450" s="73"/>
      <c r="W5450" s="73"/>
      <c r="X5450" s="73"/>
      <c r="Y5450" s="73"/>
      <c r="Z5450" s="73"/>
      <c r="AA5450" s="73"/>
      <c r="AB5450" s="73"/>
      <c r="AC5450" s="73"/>
      <c r="AD5450" s="73"/>
      <c r="AE5450" s="73"/>
      <c r="AF5450" s="73"/>
      <c r="AG5450" s="73"/>
      <c r="AH5450" s="73"/>
      <c r="AI5450" s="73"/>
      <c r="AJ5450" s="73"/>
      <c r="AK5450" s="73"/>
      <c r="AL5450" s="73"/>
      <c r="AM5450" s="73"/>
      <c r="AN5450" s="73"/>
      <c r="AO5450" s="73"/>
      <c r="AP5450" s="73"/>
      <c r="AQ5450" s="73"/>
      <c r="AR5450" s="73"/>
      <c r="AS5450" s="73"/>
      <c r="AT5450" s="73"/>
      <c r="AU5450" s="73"/>
    </row>
    <row r="5451" spans="1:47" ht="14" customHeight="1" x14ac:dyDescent="0.2">
      <c r="A5451" s="46">
        <v>5449</v>
      </c>
      <c r="B5451" s="63">
        <v>-81.828299999999999</v>
      </c>
      <c r="C5451" s="63">
        <v>24.537483333333334</v>
      </c>
      <c r="D5451" s="71">
        <v>24</v>
      </c>
      <c r="E5451" s="72">
        <v>0</v>
      </c>
      <c r="F5451" s="64">
        <v>40407</v>
      </c>
      <c r="G5451" s="65">
        <v>0.87777777777777777</v>
      </c>
      <c r="H5451" s="66">
        <v>30.727733333333333</v>
      </c>
      <c r="I5451" s="66">
        <v>36.019620000000003</v>
      </c>
      <c r="J5451" s="100">
        <v>0.51696798262742394</v>
      </c>
      <c r="K5451" s="100">
        <v>7.192453120235609E-2</v>
      </c>
      <c r="L5451" s="67">
        <v>0.126</v>
      </c>
      <c r="M5451" s="67">
        <v>5.3999999999999999E-2</v>
      </c>
      <c r="N5451" s="67">
        <v>0.153</v>
      </c>
      <c r="O5451" s="67">
        <v>0.16400000000000001</v>
      </c>
      <c r="P5451" s="67">
        <v>0</v>
      </c>
      <c r="Q5451" s="67">
        <v>2.5640000000000001</v>
      </c>
      <c r="R5451" s="73"/>
      <c r="S5451" s="73"/>
      <c r="T5451" s="73"/>
      <c r="U5451" s="73"/>
      <c r="V5451" s="73"/>
      <c r="W5451" s="73"/>
      <c r="X5451" s="73"/>
      <c r="Y5451" s="73"/>
      <c r="Z5451" s="73"/>
      <c r="AA5451" s="73"/>
      <c r="AB5451" s="73"/>
      <c r="AC5451" s="73"/>
      <c r="AD5451" s="73"/>
      <c r="AE5451" s="73"/>
      <c r="AF5451" s="73"/>
      <c r="AG5451" s="73"/>
      <c r="AH5451" s="73"/>
      <c r="AI5451" s="73"/>
      <c r="AJ5451" s="73"/>
      <c r="AK5451" s="73"/>
      <c r="AL5451" s="73"/>
      <c r="AM5451" s="73"/>
      <c r="AN5451" s="73"/>
      <c r="AO5451" s="73"/>
      <c r="AP5451" s="73"/>
      <c r="AQ5451" s="73"/>
      <c r="AR5451" s="73"/>
      <c r="AS5451" s="73"/>
      <c r="AT5451" s="73"/>
      <c r="AU5451" s="73"/>
    </row>
    <row r="5452" spans="1:47" ht="14" customHeight="1" x14ac:dyDescent="0.2">
      <c r="A5452" s="46">
        <v>5450</v>
      </c>
      <c r="B5452" s="63">
        <v>-82.767466666666664</v>
      </c>
      <c r="C5452" s="63">
        <v>26.384183333333333</v>
      </c>
      <c r="D5452" s="71" t="s">
        <v>38</v>
      </c>
      <c r="E5452" s="72">
        <v>0</v>
      </c>
      <c r="F5452" s="64">
        <v>40408</v>
      </c>
      <c r="G5452" s="65">
        <v>0.4291666666666667</v>
      </c>
      <c r="H5452" s="66">
        <v>30.356333333333335</v>
      </c>
      <c r="I5452" s="66">
        <v>35.361666666666672</v>
      </c>
      <c r="J5452" s="100">
        <v>0.20123020822142398</v>
      </c>
      <c r="K5452" s="100">
        <v>3.0746450171307629E-2</v>
      </c>
      <c r="L5452" s="67">
        <v>7.2999999999999995E-2</v>
      </c>
      <c r="M5452" s="67">
        <v>4.1000000000000002E-2</v>
      </c>
      <c r="N5452" s="67">
        <v>0.125</v>
      </c>
      <c r="O5452" s="67">
        <v>0.10100000000000001</v>
      </c>
      <c r="P5452" s="67">
        <v>2.3999999999999994E-2</v>
      </c>
      <c r="Q5452" s="67">
        <v>1.02</v>
      </c>
      <c r="R5452" s="73"/>
      <c r="S5452" s="73"/>
      <c r="T5452" s="73"/>
      <c r="U5452" s="73"/>
      <c r="V5452" s="73"/>
      <c r="W5452" s="73"/>
      <c r="X5452" s="73"/>
      <c r="Y5452" s="73"/>
      <c r="Z5452" s="73"/>
      <c r="AA5452" s="73"/>
      <c r="AB5452" s="73"/>
      <c r="AC5452" s="73"/>
      <c r="AD5452" s="73"/>
      <c r="AE5452" s="73"/>
      <c r="AF5452" s="73"/>
      <c r="AG5452" s="73"/>
      <c r="AH5452" s="73"/>
      <c r="AI5452" s="73"/>
      <c r="AJ5452" s="73"/>
      <c r="AK5452" s="73"/>
      <c r="AL5452" s="73"/>
      <c r="AM5452" s="73"/>
      <c r="AN5452" s="73"/>
      <c r="AO5452" s="73"/>
      <c r="AP5452" s="73"/>
      <c r="AQ5452" s="73"/>
      <c r="AR5452" s="73"/>
      <c r="AS5452" s="73"/>
      <c r="AT5452" s="73"/>
      <c r="AU5452" s="73"/>
    </row>
    <row r="5453" spans="1:47" ht="14" customHeight="1" x14ac:dyDescent="0.2">
      <c r="A5453" s="46">
        <v>5451</v>
      </c>
      <c r="B5453" s="63">
        <v>-82.616683333333327</v>
      </c>
      <c r="C5453" s="63">
        <v>26.472950000000001</v>
      </c>
      <c r="D5453" s="71" t="s">
        <v>37</v>
      </c>
      <c r="E5453" s="72">
        <v>0</v>
      </c>
      <c r="F5453" s="64">
        <v>40408</v>
      </c>
      <c r="G5453" s="65">
        <v>0.51111111111111118</v>
      </c>
      <c r="H5453" s="66">
        <v>30.394840000000002</v>
      </c>
      <c r="I5453" s="66">
        <v>35.261276666666667</v>
      </c>
      <c r="J5453" s="100">
        <v>0.42715812679638399</v>
      </c>
      <c r="K5453" s="100">
        <v>6.5139604840924292E-2</v>
      </c>
      <c r="L5453" s="67">
        <v>5.8999999999999997E-2</v>
      </c>
      <c r="M5453" s="67">
        <v>0.04</v>
      </c>
      <c r="N5453" s="67">
        <v>0.24099999999999999</v>
      </c>
      <c r="O5453" s="67">
        <v>0.122</v>
      </c>
      <c r="P5453" s="67">
        <v>0.11899999999999999</v>
      </c>
      <c r="Q5453" s="67">
        <v>0.90800000000000003</v>
      </c>
      <c r="R5453" s="73"/>
      <c r="S5453" s="73"/>
      <c r="T5453" s="73"/>
      <c r="U5453" s="73"/>
      <c r="V5453" s="73"/>
      <c r="W5453" s="73"/>
      <c r="X5453" s="73"/>
      <c r="Y5453" s="73"/>
      <c r="Z5453" s="73"/>
      <c r="AA5453" s="73"/>
      <c r="AB5453" s="73"/>
      <c r="AC5453" s="73"/>
      <c r="AD5453" s="73"/>
      <c r="AE5453" s="73"/>
      <c r="AF5453" s="73"/>
      <c r="AG5453" s="73"/>
      <c r="AH5453" s="73"/>
      <c r="AI5453" s="73"/>
      <c r="AJ5453" s="73"/>
      <c r="AK5453" s="73"/>
      <c r="AL5453" s="73"/>
      <c r="AM5453" s="73"/>
      <c r="AN5453" s="73"/>
      <c r="AO5453" s="73"/>
      <c r="AP5453" s="73"/>
      <c r="AQ5453" s="73"/>
      <c r="AR5453" s="73"/>
      <c r="AS5453" s="73"/>
      <c r="AT5453" s="73"/>
      <c r="AU5453" s="73"/>
    </row>
    <row r="5454" spans="1:47" ht="14" customHeight="1" x14ac:dyDescent="0.2">
      <c r="A5454" s="46">
        <v>5452</v>
      </c>
      <c r="B5454" s="63">
        <v>-82.466483333333329</v>
      </c>
      <c r="C5454" s="63">
        <v>26.55395</v>
      </c>
      <c r="D5454" s="71" t="s">
        <v>36</v>
      </c>
      <c r="E5454" s="72">
        <v>0</v>
      </c>
      <c r="F5454" s="64">
        <v>40408</v>
      </c>
      <c r="G5454" s="65">
        <v>0.56180555555555556</v>
      </c>
      <c r="H5454" s="66">
        <v>30.537659999999999</v>
      </c>
      <c r="I5454" s="66">
        <v>35.356533333333331</v>
      </c>
      <c r="J5454" s="100">
        <v>0.26479874680183196</v>
      </c>
      <c r="K5454" s="100">
        <v>0.10666226888813701</v>
      </c>
      <c r="L5454" s="67">
        <v>0.14499999999999999</v>
      </c>
      <c r="M5454" s="67">
        <v>5.8999999999999997E-2</v>
      </c>
      <c r="N5454" s="67">
        <v>0.125</v>
      </c>
      <c r="O5454" s="67">
        <v>6.6000000000000003E-2</v>
      </c>
      <c r="P5454" s="67">
        <v>5.8999999999999997E-2</v>
      </c>
      <c r="Q5454" s="67">
        <v>1.901</v>
      </c>
      <c r="R5454" s="73"/>
      <c r="S5454" s="73"/>
      <c r="T5454" s="73"/>
      <c r="U5454" s="73"/>
      <c r="V5454" s="73"/>
      <c r="W5454" s="73"/>
      <c r="X5454" s="73"/>
      <c r="Y5454" s="73"/>
      <c r="Z5454" s="73"/>
      <c r="AA5454" s="73"/>
      <c r="AB5454" s="73"/>
      <c r="AC5454" s="73"/>
      <c r="AD5454" s="73"/>
      <c r="AE5454" s="73"/>
      <c r="AF5454" s="73"/>
      <c r="AG5454" s="73"/>
      <c r="AH5454" s="73"/>
      <c r="AI5454" s="73"/>
      <c r="AJ5454" s="73"/>
      <c r="AK5454" s="73"/>
      <c r="AL5454" s="73"/>
      <c r="AM5454" s="73"/>
      <c r="AN5454" s="73"/>
      <c r="AO5454" s="73"/>
      <c r="AP5454" s="73"/>
      <c r="AQ5454" s="73"/>
      <c r="AR5454" s="73"/>
      <c r="AS5454" s="73"/>
      <c r="AT5454" s="73"/>
      <c r="AU5454" s="73"/>
    </row>
    <row r="5455" spans="1:47" ht="14" customHeight="1" x14ac:dyDescent="0.2">
      <c r="A5455" s="46">
        <v>5453</v>
      </c>
      <c r="B5455" s="63">
        <v>-82.331000000000003</v>
      </c>
      <c r="C5455" s="63">
        <v>26.661999999999999</v>
      </c>
      <c r="D5455" s="71" t="s">
        <v>35</v>
      </c>
      <c r="E5455" s="72">
        <v>0</v>
      </c>
      <c r="F5455" s="64">
        <v>40408</v>
      </c>
      <c r="G5455" s="65">
        <v>0.6118055555555556</v>
      </c>
      <c r="H5455" s="66">
        <v>31.203939999999999</v>
      </c>
      <c r="I5455" s="66">
        <v>33.970976666666665</v>
      </c>
      <c r="J5455" s="100">
        <v>1.6104029773703359</v>
      </c>
      <c r="K5455" s="100">
        <v>0.38912144577473118</v>
      </c>
      <c r="L5455" s="67">
        <v>0.36699999999999999</v>
      </c>
      <c r="M5455" s="67">
        <v>0.46200000000000002</v>
      </c>
      <c r="N5455" s="67">
        <v>0.127</v>
      </c>
      <c r="O5455" s="67">
        <v>0.21</v>
      </c>
      <c r="P5455" s="67">
        <v>0</v>
      </c>
      <c r="Q5455" s="67">
        <v>9.9220000000000006</v>
      </c>
      <c r="R5455" s="73"/>
      <c r="S5455" s="73"/>
      <c r="T5455" s="73"/>
      <c r="U5455" s="73"/>
      <c r="V5455" s="73"/>
      <c r="W5455" s="73"/>
      <c r="X5455" s="73"/>
      <c r="Y5455" s="73"/>
      <c r="Z5455" s="73"/>
      <c r="AA5455" s="73"/>
      <c r="AB5455" s="73"/>
      <c r="AC5455" s="73"/>
      <c r="AD5455" s="73"/>
      <c r="AE5455" s="73"/>
      <c r="AF5455" s="73"/>
      <c r="AG5455" s="73"/>
      <c r="AH5455" s="73"/>
      <c r="AI5455" s="73"/>
      <c r="AJ5455" s="73"/>
      <c r="AK5455" s="73"/>
      <c r="AL5455" s="73"/>
      <c r="AM5455" s="73"/>
      <c r="AN5455" s="73"/>
      <c r="AO5455" s="73"/>
      <c r="AP5455" s="73"/>
      <c r="AQ5455" s="73"/>
      <c r="AR5455" s="73"/>
      <c r="AS5455" s="73"/>
      <c r="AT5455" s="73"/>
      <c r="AU5455" s="73"/>
    </row>
    <row r="5456" spans="1:47" ht="14" customHeight="1" x14ac:dyDescent="0.2">
      <c r="A5456" s="46">
        <v>5454</v>
      </c>
      <c r="B5456" s="63">
        <v>-82.250816666666665</v>
      </c>
      <c r="C5456" s="63">
        <v>26.717833333333335</v>
      </c>
      <c r="D5456" s="71" t="s">
        <v>34</v>
      </c>
      <c r="E5456" s="72">
        <v>0</v>
      </c>
      <c r="F5456" s="64">
        <v>40408</v>
      </c>
      <c r="G5456" s="65">
        <v>0.64930555555555558</v>
      </c>
      <c r="H5456" s="66">
        <v>31.565000000000001</v>
      </c>
      <c r="I5456" s="66">
        <v>32.024000000000001</v>
      </c>
      <c r="J5456" s="100">
        <v>3.042449194176216</v>
      </c>
      <c r="K5456" s="100">
        <v>0.97910113934279508</v>
      </c>
      <c r="L5456" s="67">
        <v>0.81899999999999995</v>
      </c>
      <c r="M5456" s="67">
        <v>4.5999999999999999E-2</v>
      </c>
      <c r="N5456" s="67">
        <v>0.21</v>
      </c>
      <c r="O5456" s="67">
        <v>0.13500000000000001</v>
      </c>
      <c r="P5456" s="67">
        <v>7.4999999999999997E-2</v>
      </c>
      <c r="Q5456" s="67">
        <v>1.419</v>
      </c>
      <c r="R5456" s="73"/>
      <c r="S5456" s="73"/>
      <c r="T5456" s="73"/>
      <c r="U5456" s="73"/>
      <c r="V5456" s="73"/>
      <c r="W5456" s="73"/>
      <c r="X5456" s="73"/>
      <c r="Y5456" s="73"/>
      <c r="Z5456" s="73"/>
      <c r="AA5456" s="73"/>
      <c r="AB5456" s="73"/>
      <c r="AC5456" s="73"/>
      <c r="AD5456" s="73"/>
      <c r="AE5456" s="73"/>
      <c r="AF5456" s="73"/>
      <c r="AG5456" s="73"/>
      <c r="AH5456" s="73"/>
      <c r="AI5456" s="73"/>
      <c r="AJ5456" s="73"/>
      <c r="AK5456" s="73"/>
      <c r="AL5456" s="73"/>
      <c r="AM5456" s="73"/>
      <c r="AN5456" s="73"/>
      <c r="AO5456" s="73"/>
      <c r="AP5456" s="73"/>
      <c r="AQ5456" s="73"/>
      <c r="AR5456" s="73"/>
      <c r="AS5456" s="73"/>
      <c r="AT5456" s="73"/>
      <c r="AU5456" s="73"/>
    </row>
    <row r="5457" spans="1:47" ht="14" customHeight="1" x14ac:dyDescent="0.2">
      <c r="A5457" s="46">
        <v>5455</v>
      </c>
      <c r="B5457" s="63">
        <v>-82.217100000000002</v>
      </c>
      <c r="C5457" s="63">
        <v>26.183350000000001</v>
      </c>
      <c r="D5457" s="71" t="s">
        <v>39</v>
      </c>
      <c r="E5457" s="72">
        <v>0</v>
      </c>
      <c r="F5457" s="64">
        <v>40408</v>
      </c>
      <c r="G5457" s="65">
        <v>0.81041666666666667</v>
      </c>
      <c r="H5457" s="66">
        <v>31.262336666666666</v>
      </c>
      <c r="I5457" s="66">
        <v>35.693815000000001</v>
      </c>
      <c r="J5457" s="100">
        <v>1.009518910700784</v>
      </c>
      <c r="K5457" s="100">
        <v>0.3379596532428486</v>
      </c>
      <c r="L5457" s="67">
        <v>0.436</v>
      </c>
      <c r="M5457" s="67">
        <v>0.05</v>
      </c>
      <c r="N5457" s="67">
        <v>0.185</v>
      </c>
      <c r="O5457" s="67">
        <v>9.5000000000000001E-2</v>
      </c>
      <c r="P5457" s="67">
        <v>0.09</v>
      </c>
      <c r="Q5457" s="67">
        <v>1.476</v>
      </c>
      <c r="R5457" s="73"/>
      <c r="S5457" s="73"/>
      <c r="T5457" s="73"/>
      <c r="U5457" s="73"/>
      <c r="V5457" s="73"/>
      <c r="W5457" s="73"/>
      <c r="X5457" s="73"/>
      <c r="Y5457" s="73"/>
      <c r="Z5457" s="73"/>
      <c r="AA5457" s="73"/>
      <c r="AB5457" s="73"/>
      <c r="AC5457" s="73"/>
      <c r="AD5457" s="73"/>
      <c r="AE5457" s="73"/>
      <c r="AF5457" s="73"/>
      <c r="AG5457" s="73"/>
      <c r="AH5457" s="73"/>
      <c r="AI5457" s="73"/>
      <c r="AJ5457" s="73"/>
      <c r="AK5457" s="73"/>
      <c r="AL5457" s="73"/>
      <c r="AM5457" s="73"/>
      <c r="AN5457" s="73"/>
      <c r="AO5457" s="73"/>
      <c r="AP5457" s="73"/>
      <c r="AQ5457" s="73"/>
      <c r="AR5457" s="73"/>
      <c r="AS5457" s="73"/>
      <c r="AT5457" s="73"/>
      <c r="AU5457" s="73"/>
    </row>
    <row r="5458" spans="1:47" ht="14" customHeight="1" x14ac:dyDescent="0.2">
      <c r="A5458" s="46">
        <v>5456</v>
      </c>
      <c r="B5458" s="63">
        <v>-82.133733333333339</v>
      </c>
      <c r="C5458" s="63">
        <v>26.258849999999999</v>
      </c>
      <c r="D5458" s="71" t="s">
        <v>33</v>
      </c>
      <c r="E5458" s="72">
        <v>0</v>
      </c>
      <c r="F5458" s="64">
        <v>40408</v>
      </c>
      <c r="G5458" s="65">
        <v>0.84722222222222221</v>
      </c>
      <c r="H5458" s="66">
        <v>32.06366666666667</v>
      </c>
      <c r="I5458" s="66">
        <v>35.292999999999999</v>
      </c>
      <c r="J5458" s="100">
        <v>0.5464368415719838</v>
      </c>
      <c r="K5458" s="100">
        <v>0.24422315166369302</v>
      </c>
      <c r="L5458" s="67">
        <v>0.27200000000000002</v>
      </c>
      <c r="M5458" s="67">
        <v>4.1000000000000002E-2</v>
      </c>
      <c r="N5458" s="67">
        <v>0.504</v>
      </c>
      <c r="O5458" s="67">
        <v>6.8000000000000005E-2</v>
      </c>
      <c r="P5458" s="67">
        <v>0.436</v>
      </c>
      <c r="Q5458" s="67">
        <v>1.002</v>
      </c>
      <c r="R5458" s="73"/>
      <c r="S5458" s="73"/>
      <c r="T5458" s="73"/>
      <c r="U5458" s="73"/>
      <c r="V5458" s="73"/>
      <c r="W5458" s="73"/>
      <c r="X5458" s="73"/>
      <c r="Y5458" s="73"/>
      <c r="Z5458" s="73"/>
      <c r="AA5458" s="73"/>
      <c r="AB5458" s="73"/>
      <c r="AC5458" s="73"/>
      <c r="AD5458" s="73"/>
      <c r="AE5458" s="73"/>
      <c r="AF5458" s="73"/>
      <c r="AG5458" s="73"/>
      <c r="AH5458" s="73"/>
      <c r="AI5458" s="73"/>
      <c r="AJ5458" s="73"/>
      <c r="AK5458" s="73"/>
      <c r="AL5458" s="73"/>
      <c r="AM5458" s="73"/>
      <c r="AN5458" s="73"/>
      <c r="AO5458" s="73"/>
      <c r="AP5458" s="73"/>
      <c r="AQ5458" s="73"/>
      <c r="AR5458" s="73"/>
      <c r="AS5458" s="73"/>
      <c r="AT5458" s="73"/>
      <c r="AU5458" s="73"/>
    </row>
    <row r="5459" spans="1:47" ht="14" customHeight="1" x14ac:dyDescent="0.2">
      <c r="A5459" s="46">
        <v>5457</v>
      </c>
      <c r="B5459" s="63">
        <v>-82.043016666666674</v>
      </c>
      <c r="C5459" s="63">
        <v>26.342266666666667</v>
      </c>
      <c r="D5459" s="71" t="s">
        <v>32</v>
      </c>
      <c r="E5459" s="72">
        <v>0</v>
      </c>
      <c r="F5459" s="64">
        <v>40408</v>
      </c>
      <c r="G5459" s="65">
        <v>0.88263888888888886</v>
      </c>
      <c r="H5459" s="66">
        <v>31.538566666666668</v>
      </c>
      <c r="I5459" s="66">
        <v>35.133100000000006</v>
      </c>
      <c r="J5459" s="100">
        <v>1.2595832280303356</v>
      </c>
      <c r="K5459" s="100">
        <v>0.36052385244880591</v>
      </c>
      <c r="L5459" s="67">
        <v>0.22900000000000001</v>
      </c>
      <c r="M5459" s="67">
        <v>8.6999999999999994E-2</v>
      </c>
      <c r="N5459" s="67">
        <v>0.18</v>
      </c>
      <c r="O5459" s="67">
        <v>8.5999999999999993E-2</v>
      </c>
      <c r="P5459" s="67">
        <v>9.4E-2</v>
      </c>
      <c r="Q5459" s="67">
        <v>3.0310000000000001</v>
      </c>
      <c r="R5459" s="73"/>
      <c r="S5459" s="73"/>
      <c r="T5459" s="73"/>
      <c r="U5459" s="73"/>
      <c r="V5459" s="73"/>
      <c r="W5459" s="73"/>
      <c r="X5459" s="73"/>
      <c r="Y5459" s="73"/>
      <c r="Z5459" s="73"/>
      <c r="AA5459" s="73"/>
      <c r="AB5459" s="73"/>
      <c r="AC5459" s="73"/>
      <c r="AD5459" s="73"/>
      <c r="AE5459" s="73"/>
      <c r="AF5459" s="73"/>
      <c r="AG5459" s="73"/>
      <c r="AH5459" s="73"/>
      <c r="AI5459" s="73"/>
      <c r="AJ5459" s="73"/>
      <c r="AK5459" s="73"/>
      <c r="AL5459" s="73"/>
      <c r="AM5459" s="73"/>
      <c r="AN5459" s="73"/>
      <c r="AO5459" s="73"/>
      <c r="AP5459" s="73"/>
      <c r="AQ5459" s="73"/>
      <c r="AR5459" s="73"/>
      <c r="AS5459" s="73"/>
      <c r="AT5459" s="73"/>
      <c r="AU5459" s="73"/>
    </row>
    <row r="5460" spans="1:47" ht="14" customHeight="1" x14ac:dyDescent="0.2">
      <c r="A5460" s="46">
        <v>5458</v>
      </c>
      <c r="B5460" s="63">
        <v>-81.999766666666673</v>
      </c>
      <c r="C5460" s="63">
        <v>26.383483333333334</v>
      </c>
      <c r="D5460" s="71" t="s">
        <v>31</v>
      </c>
      <c r="E5460" s="72">
        <v>0</v>
      </c>
      <c r="F5460" s="64">
        <v>40408</v>
      </c>
      <c r="G5460" s="65">
        <v>0.90138888888888891</v>
      </c>
      <c r="H5460" s="66">
        <v>31.873999999999999</v>
      </c>
      <c r="I5460" s="66">
        <v>34.469000000000001</v>
      </c>
      <c r="J5460" s="100">
        <v>1.1640199283101198</v>
      </c>
      <c r="K5460" s="100">
        <v>0.38559906786640719</v>
      </c>
      <c r="L5460" s="67">
        <v>0.46</v>
      </c>
      <c r="M5460" s="67">
        <v>0.38400000000000001</v>
      </c>
      <c r="N5460" s="67">
        <v>0.17100000000000001</v>
      </c>
      <c r="O5460" s="67">
        <v>0.125</v>
      </c>
      <c r="P5460" s="67">
        <v>4.6000000000000013E-2</v>
      </c>
      <c r="Q5460" s="67">
        <v>0.94199999999999995</v>
      </c>
      <c r="R5460" s="73"/>
      <c r="S5460" s="73"/>
      <c r="T5460" s="73"/>
      <c r="U5460" s="73"/>
      <c r="V5460" s="73"/>
      <c r="W5460" s="73"/>
      <c r="X5460" s="73"/>
      <c r="Y5460" s="73"/>
      <c r="Z5460" s="73"/>
      <c r="AA5460" s="73"/>
      <c r="AB5460" s="73"/>
      <c r="AC5460" s="73"/>
      <c r="AD5460" s="73"/>
      <c r="AE5460" s="73"/>
      <c r="AF5460" s="73"/>
      <c r="AG5460" s="73"/>
      <c r="AH5460" s="73"/>
      <c r="AI5460" s="73"/>
      <c r="AJ5460" s="73"/>
      <c r="AK5460" s="73"/>
      <c r="AL5460" s="73"/>
      <c r="AM5460" s="73"/>
      <c r="AN5460" s="73"/>
      <c r="AO5460" s="73"/>
      <c r="AP5460" s="73"/>
      <c r="AQ5460" s="73"/>
      <c r="AR5460" s="73"/>
      <c r="AS5460" s="73"/>
      <c r="AT5460" s="73"/>
      <c r="AU5460" s="73"/>
    </row>
    <row r="5461" spans="1:47" ht="14" customHeight="1" x14ac:dyDescent="0.2">
      <c r="A5461" s="46">
        <v>5459</v>
      </c>
      <c r="B5461" s="63">
        <v>-81.960016666666661</v>
      </c>
      <c r="C5461" s="63">
        <v>26.426850000000002</v>
      </c>
      <c r="D5461" s="71" t="s">
        <v>30</v>
      </c>
      <c r="E5461" s="72">
        <v>0</v>
      </c>
      <c r="F5461" s="64">
        <v>40408</v>
      </c>
      <c r="G5461" s="65">
        <v>0.92013888888888884</v>
      </c>
      <c r="H5461" s="66">
        <v>31.484560000000002</v>
      </c>
      <c r="I5461" s="66">
        <v>32.343400000000003</v>
      </c>
      <c r="J5461" s="101">
        <v>5.7843160271179199</v>
      </c>
      <c r="K5461" s="101">
        <v>1.0966636309944566</v>
      </c>
      <c r="L5461" s="66">
        <v>0</v>
      </c>
      <c r="M5461" s="66">
        <v>5.7000000000000002E-2</v>
      </c>
      <c r="N5461" s="66">
        <v>5.7000000000000002E-2</v>
      </c>
      <c r="O5461" s="66">
        <v>6.0999999999999999E-2</v>
      </c>
      <c r="P5461" s="66">
        <v>0</v>
      </c>
      <c r="Q5461" s="66">
        <v>0.94299999999999995</v>
      </c>
      <c r="R5461" s="73"/>
      <c r="S5461" s="73"/>
      <c r="T5461" s="73"/>
      <c r="U5461" s="73"/>
      <c r="V5461" s="73"/>
      <c r="W5461" s="73"/>
      <c r="X5461" s="73"/>
      <c r="Y5461" s="73"/>
      <c r="Z5461" s="73"/>
      <c r="AA5461" s="73"/>
      <c r="AB5461" s="73"/>
      <c r="AC5461" s="73"/>
      <c r="AD5461" s="73"/>
      <c r="AE5461" s="73"/>
      <c r="AF5461" s="73"/>
      <c r="AG5461" s="73"/>
      <c r="AH5461" s="73"/>
      <c r="AI5461" s="73"/>
      <c r="AJ5461" s="73"/>
      <c r="AK5461" s="73"/>
      <c r="AL5461" s="73"/>
      <c r="AM5461" s="73"/>
      <c r="AN5461" s="73"/>
      <c r="AO5461" s="73"/>
      <c r="AP5461" s="73"/>
      <c r="AQ5461" s="73"/>
      <c r="AR5461" s="73"/>
      <c r="AS5461" s="73"/>
      <c r="AT5461" s="73"/>
      <c r="AU5461" s="73"/>
    </row>
    <row r="5462" spans="1:47" ht="14" customHeight="1" x14ac:dyDescent="0.2">
      <c r="A5462" s="46">
        <v>5460</v>
      </c>
      <c r="B5462" s="63">
        <v>-81.942683333333335</v>
      </c>
      <c r="C5462" s="63">
        <v>25.742149999999999</v>
      </c>
      <c r="D5462" s="71">
        <v>31</v>
      </c>
      <c r="E5462" s="72">
        <v>0</v>
      </c>
      <c r="F5462" s="64">
        <v>40409</v>
      </c>
      <c r="G5462" s="65">
        <v>0.10486111111111111</v>
      </c>
      <c r="H5462" s="66">
        <v>31.325999999999997</v>
      </c>
      <c r="I5462" s="66">
        <v>36.117333333333335</v>
      </c>
      <c r="J5462" s="101">
        <v>0.64957784787794393</v>
      </c>
      <c r="K5462" s="101">
        <v>0.36597270003750343</v>
      </c>
      <c r="L5462" s="66">
        <v>5.8999999999999997E-2</v>
      </c>
      <c r="M5462" s="66">
        <v>6.9000000000000006E-2</v>
      </c>
      <c r="N5462" s="66">
        <v>5.0999999999999997E-2</v>
      </c>
      <c r="O5462" s="66">
        <v>6.0999999999999999E-2</v>
      </c>
      <c r="P5462" s="66">
        <v>0</v>
      </c>
      <c r="Q5462" s="66">
        <v>1.39</v>
      </c>
      <c r="R5462" s="73"/>
      <c r="S5462" s="73"/>
      <c r="T5462" s="73"/>
      <c r="U5462" s="73"/>
      <c r="V5462" s="73"/>
      <c r="W5462" s="73"/>
      <c r="X5462" s="73"/>
      <c r="Y5462" s="73"/>
      <c r="Z5462" s="73"/>
      <c r="AA5462" s="73"/>
      <c r="AB5462" s="73"/>
      <c r="AC5462" s="73"/>
      <c r="AD5462" s="73"/>
      <c r="AE5462" s="73"/>
      <c r="AF5462" s="73"/>
      <c r="AG5462" s="73"/>
      <c r="AH5462" s="73"/>
      <c r="AI5462" s="73"/>
      <c r="AJ5462" s="73"/>
      <c r="AK5462" s="73"/>
      <c r="AL5462" s="73"/>
      <c r="AM5462" s="73"/>
      <c r="AN5462" s="73"/>
      <c r="AO5462" s="73"/>
      <c r="AP5462" s="73"/>
      <c r="AQ5462" s="73"/>
      <c r="AR5462" s="73"/>
      <c r="AS5462" s="73"/>
      <c r="AT5462" s="73"/>
      <c r="AU5462" s="73"/>
    </row>
    <row r="5463" spans="1:47" ht="14" customHeight="1" x14ac:dyDescent="0.2">
      <c r="A5463" s="46">
        <v>5461</v>
      </c>
      <c r="B5463" s="63">
        <v>-81.833183333333338</v>
      </c>
      <c r="C5463" s="63">
        <v>25.873316666666668</v>
      </c>
      <c r="D5463" s="71">
        <v>32</v>
      </c>
      <c r="E5463" s="72">
        <v>0</v>
      </c>
      <c r="F5463" s="64">
        <v>40409</v>
      </c>
      <c r="G5463" s="65">
        <v>0.16111111111111112</v>
      </c>
      <c r="H5463" s="66">
        <v>31.587333333333333</v>
      </c>
      <c r="I5463" s="66">
        <v>35.947000000000003</v>
      </c>
      <c r="J5463" s="100">
        <v>4.6981780831612792</v>
      </c>
      <c r="K5463" s="100">
        <v>0.94459818931786699</v>
      </c>
      <c r="L5463" s="67">
        <v>0.122</v>
      </c>
      <c r="M5463" s="67">
        <v>0.13600000000000001</v>
      </c>
      <c r="N5463" s="67">
        <v>0.10199999999999999</v>
      </c>
      <c r="O5463" s="67">
        <v>0.109</v>
      </c>
      <c r="P5463" s="67">
        <v>0</v>
      </c>
      <c r="Q5463" s="67">
        <v>14.03</v>
      </c>
      <c r="R5463" s="73"/>
      <c r="S5463" s="73"/>
      <c r="T5463" s="73"/>
      <c r="U5463" s="73"/>
      <c r="V5463" s="73"/>
      <c r="W5463" s="73"/>
      <c r="X5463" s="73"/>
      <c r="Y5463" s="73"/>
      <c r="Z5463" s="73"/>
      <c r="AA5463" s="73"/>
      <c r="AB5463" s="73"/>
      <c r="AC5463" s="73"/>
      <c r="AD5463" s="73"/>
      <c r="AE5463" s="73"/>
      <c r="AF5463" s="73"/>
      <c r="AG5463" s="73"/>
      <c r="AH5463" s="73"/>
      <c r="AI5463" s="73"/>
      <c r="AJ5463" s="73"/>
      <c r="AK5463" s="73"/>
      <c r="AL5463" s="73"/>
      <c r="AM5463" s="73"/>
      <c r="AN5463" s="73"/>
      <c r="AO5463" s="73"/>
      <c r="AP5463" s="73"/>
      <c r="AQ5463" s="73"/>
      <c r="AR5463" s="73"/>
      <c r="AS5463" s="73"/>
      <c r="AT5463" s="73"/>
      <c r="AU5463" s="73"/>
    </row>
    <row r="5464" spans="1:47" ht="14" customHeight="1" x14ac:dyDescent="0.2">
      <c r="A5464" s="46">
        <v>5462</v>
      </c>
      <c r="B5464" s="63">
        <v>-81.800719999999998</v>
      </c>
      <c r="C5464" s="63">
        <v>25.91095</v>
      </c>
      <c r="D5464" s="71">
        <v>33</v>
      </c>
      <c r="E5464" s="72">
        <v>0</v>
      </c>
      <c r="F5464" s="64">
        <v>40409</v>
      </c>
      <c r="G5464" s="65">
        <v>0.17916666666666667</v>
      </c>
      <c r="H5464" s="66">
        <v>31.631999999999998</v>
      </c>
      <c r="I5464" s="66">
        <v>35.460999999999999</v>
      </c>
      <c r="J5464" s="100">
        <v>3.4204925560649997</v>
      </c>
      <c r="K5464" s="100">
        <v>0.74539052150222229</v>
      </c>
      <c r="L5464" s="67">
        <v>3.8439999999999999</v>
      </c>
      <c r="M5464" s="67">
        <v>0.20200000000000001</v>
      </c>
      <c r="N5464" s="67">
        <v>5.2999999999999999E-2</v>
      </c>
      <c r="O5464" s="67">
        <v>0.83699999999999997</v>
      </c>
      <c r="P5464" s="67">
        <v>0</v>
      </c>
      <c r="Q5464" s="67">
        <v>1.0049999999999999</v>
      </c>
      <c r="R5464" s="73"/>
      <c r="S5464" s="73"/>
      <c r="T5464" s="73"/>
      <c r="U5464" s="73"/>
      <c r="V5464" s="73"/>
      <c r="W5464" s="73"/>
      <c r="X5464" s="73"/>
      <c r="Y5464" s="73"/>
      <c r="Z5464" s="73"/>
      <c r="AA5464" s="73"/>
      <c r="AB5464" s="73"/>
      <c r="AC5464" s="73"/>
      <c r="AD5464" s="73"/>
      <c r="AE5464" s="73"/>
      <c r="AF5464" s="73"/>
      <c r="AG5464" s="73"/>
      <c r="AH5464" s="73"/>
      <c r="AI5464" s="73"/>
      <c r="AJ5464" s="73"/>
      <c r="AK5464" s="73"/>
      <c r="AL5464" s="73"/>
      <c r="AM5464" s="73"/>
      <c r="AN5464" s="73"/>
      <c r="AO5464" s="73"/>
      <c r="AP5464" s="73"/>
      <c r="AQ5464" s="73"/>
      <c r="AR5464" s="73"/>
      <c r="AS5464" s="73"/>
      <c r="AT5464" s="73"/>
      <c r="AU5464" s="73"/>
    </row>
    <row r="5465" spans="1:47" ht="14" customHeight="1" x14ac:dyDescent="0.2">
      <c r="A5465" s="46">
        <v>5463</v>
      </c>
      <c r="B5465" s="63">
        <v>-81.768000000000001</v>
      </c>
      <c r="C5465" s="63">
        <v>25.949466666666666</v>
      </c>
      <c r="D5465" s="71">
        <v>34</v>
      </c>
      <c r="E5465" s="72">
        <v>0</v>
      </c>
      <c r="F5465" s="64">
        <v>40409</v>
      </c>
      <c r="G5465" s="65">
        <v>0.19513888888888889</v>
      </c>
      <c r="H5465" s="66">
        <v>31.743333333333336</v>
      </c>
      <c r="I5465" s="66">
        <v>35.006</v>
      </c>
      <c r="J5465" s="100">
        <v>5.2959749360366395</v>
      </c>
      <c r="K5465" s="100">
        <v>1.0610060001436019</v>
      </c>
      <c r="L5465" s="67">
        <v>0.20799999999999999</v>
      </c>
      <c r="M5465" s="67">
        <v>0</v>
      </c>
      <c r="N5465" s="67">
        <v>0.05</v>
      </c>
      <c r="O5465" s="67">
        <v>0</v>
      </c>
      <c r="P5465" s="67">
        <v>0.05</v>
      </c>
      <c r="Q5465" s="67">
        <v>1.925</v>
      </c>
      <c r="R5465" s="73"/>
      <c r="S5465" s="73"/>
      <c r="T5465" s="73"/>
      <c r="U5465" s="73"/>
      <c r="V5465" s="73"/>
      <c r="W5465" s="73"/>
      <c r="X5465" s="73"/>
      <c r="Y5465" s="73"/>
      <c r="Z5465" s="73"/>
      <c r="AA5465" s="73"/>
      <c r="AB5465" s="73"/>
      <c r="AC5465" s="73"/>
      <c r="AD5465" s="73"/>
      <c r="AE5465" s="73"/>
      <c r="AF5465" s="73"/>
      <c r="AG5465" s="73"/>
      <c r="AH5465" s="73"/>
      <c r="AI5465" s="73"/>
      <c r="AJ5465" s="73"/>
      <c r="AK5465" s="73"/>
      <c r="AL5465" s="73"/>
      <c r="AM5465" s="73"/>
      <c r="AN5465" s="73"/>
      <c r="AO5465" s="73"/>
      <c r="AP5465" s="73"/>
      <c r="AQ5465" s="73"/>
      <c r="AR5465" s="73"/>
      <c r="AS5465" s="73"/>
      <c r="AT5465" s="73"/>
      <c r="AU5465" s="73"/>
    </row>
    <row r="5466" spans="1:47" ht="14" customHeight="1" x14ac:dyDescent="0.2">
      <c r="A5466" s="46">
        <v>5464</v>
      </c>
      <c r="B5466" s="63">
        <v>-81.718500000000006</v>
      </c>
      <c r="C5466" s="63">
        <v>25.654816666666665</v>
      </c>
      <c r="D5466" s="71">
        <v>42</v>
      </c>
      <c r="E5466" s="72">
        <v>0</v>
      </c>
      <c r="F5466" s="64">
        <v>40409</v>
      </c>
      <c r="G5466" s="65">
        <v>0.28263888888888888</v>
      </c>
      <c r="H5466" s="66">
        <v>31.566999999999997</v>
      </c>
      <c r="I5466" s="66">
        <v>35.942</v>
      </c>
      <c r="J5466" s="100">
        <v>5.8685127669595181</v>
      </c>
      <c r="K5466" s="100">
        <v>2.3830685303703643</v>
      </c>
      <c r="L5466" s="67">
        <v>9.8000000000000004E-2</v>
      </c>
      <c r="M5466" s="67">
        <v>0.183</v>
      </c>
      <c r="N5466" s="67">
        <v>7.0000000000000007E-2</v>
      </c>
      <c r="O5466" s="67">
        <v>6.5000000000000002E-2</v>
      </c>
      <c r="P5466" s="67">
        <v>5.0000000000000001E-3</v>
      </c>
      <c r="Q5466" s="67">
        <v>40.890999999999998</v>
      </c>
      <c r="R5466" s="73"/>
      <c r="S5466" s="73"/>
      <c r="T5466" s="73"/>
      <c r="U5466" s="73"/>
      <c r="V5466" s="73"/>
      <c r="W5466" s="73"/>
      <c r="X5466" s="73"/>
      <c r="Y5466" s="73"/>
      <c r="Z5466" s="73"/>
      <c r="AA5466" s="73"/>
      <c r="AB5466" s="73"/>
      <c r="AC5466" s="73"/>
      <c r="AD5466" s="73"/>
      <c r="AE5466" s="73"/>
      <c r="AF5466" s="73"/>
      <c r="AG5466" s="73"/>
      <c r="AH5466" s="73"/>
      <c r="AI5466" s="73"/>
      <c r="AJ5466" s="73"/>
      <c r="AK5466" s="73"/>
      <c r="AL5466" s="73"/>
      <c r="AM5466" s="73"/>
      <c r="AN5466" s="73"/>
      <c r="AO5466" s="73"/>
      <c r="AP5466" s="73"/>
      <c r="AQ5466" s="73"/>
      <c r="AR5466" s="73"/>
      <c r="AS5466" s="73"/>
      <c r="AT5466" s="73"/>
      <c r="AU5466" s="73"/>
    </row>
    <row r="5467" spans="1:47" ht="14" customHeight="1" x14ac:dyDescent="0.2">
      <c r="A5467" s="46">
        <v>5465</v>
      </c>
      <c r="B5467" s="63">
        <v>-81.575483333333338</v>
      </c>
      <c r="C5467" s="63">
        <v>25.733650000000001</v>
      </c>
      <c r="D5467" s="71">
        <v>41</v>
      </c>
      <c r="E5467" s="72">
        <v>0</v>
      </c>
      <c r="F5467" s="64">
        <v>40409</v>
      </c>
      <c r="G5467" s="65">
        <v>0.33611111111111108</v>
      </c>
      <c r="H5467" s="66">
        <v>31.648</v>
      </c>
      <c r="I5467" s="66">
        <v>35.061</v>
      </c>
      <c r="J5467" s="100">
        <v>6.718899839359679</v>
      </c>
      <c r="K5467" s="100">
        <v>0.73269764405957671</v>
      </c>
      <c r="L5467" s="67">
        <v>0.20399999999999999</v>
      </c>
      <c r="M5467" s="67">
        <v>2.3E-2</v>
      </c>
      <c r="N5467" s="67">
        <v>0.14899999999999999</v>
      </c>
      <c r="O5467" s="67">
        <v>3.4000000000000002E-2</v>
      </c>
      <c r="P5467" s="67">
        <v>0.115</v>
      </c>
      <c r="Q5467" s="67">
        <v>79.361000000000004</v>
      </c>
      <c r="R5467" s="73"/>
      <c r="S5467" s="73"/>
      <c r="T5467" s="73"/>
      <c r="U5467" s="73"/>
      <c r="V5467" s="73"/>
      <c r="W5467" s="73"/>
      <c r="X5467" s="73"/>
      <c r="Y5467" s="73"/>
      <c r="Z5467" s="73"/>
      <c r="AA5467" s="73"/>
      <c r="AB5467" s="73"/>
      <c r="AC5467" s="73"/>
      <c r="AD5467" s="73"/>
      <c r="AE5467" s="73"/>
      <c r="AF5467" s="73"/>
      <c r="AG5467" s="73"/>
      <c r="AH5467" s="73"/>
      <c r="AI5467" s="73"/>
      <c r="AJ5467" s="73"/>
      <c r="AK5467" s="73"/>
      <c r="AL5467" s="73"/>
      <c r="AM5467" s="73"/>
      <c r="AN5467" s="73"/>
      <c r="AO5467" s="73"/>
      <c r="AP5467" s="73"/>
      <c r="AQ5467" s="73"/>
      <c r="AR5467" s="73"/>
      <c r="AS5467" s="73"/>
      <c r="AT5467" s="73"/>
      <c r="AU5467" s="73"/>
    </row>
    <row r="5468" spans="1:47" ht="14" customHeight="1" x14ac:dyDescent="0.2">
      <c r="A5468" s="46">
        <v>5466</v>
      </c>
      <c r="B5468" s="63">
        <v>-81.524783333333332</v>
      </c>
      <c r="C5468" s="63">
        <v>25.759516666666666</v>
      </c>
      <c r="D5468" s="71">
        <v>40</v>
      </c>
      <c r="E5468" s="72">
        <v>0</v>
      </c>
      <c r="F5468" s="64">
        <v>40409</v>
      </c>
      <c r="G5468" s="65">
        <v>0.35694444444444445</v>
      </c>
      <c r="H5468" s="66">
        <v>31.477999999999998</v>
      </c>
      <c r="I5468" s="66">
        <v>33.704000000000001</v>
      </c>
      <c r="J5468" s="100">
        <v>6.845194949122078</v>
      </c>
      <c r="K5468" s="100">
        <v>1.3355253110781904</v>
      </c>
      <c r="L5468" s="67">
        <v>0.25700000000000001</v>
      </c>
      <c r="M5468" s="67">
        <v>3.1E-2</v>
      </c>
      <c r="N5468" s="67">
        <v>0.92400000000000004</v>
      </c>
      <c r="O5468" s="67">
        <v>3.5000000000000003E-2</v>
      </c>
      <c r="P5468" s="67">
        <v>0.88900000000000001</v>
      </c>
      <c r="Q5468" s="67">
        <v>3.0449999999999999</v>
      </c>
      <c r="R5468" s="73"/>
      <c r="S5468" s="73"/>
      <c r="T5468" s="73"/>
      <c r="U5468" s="73"/>
      <c r="V5468" s="73"/>
      <c r="W5468" s="73"/>
      <c r="X5468" s="73"/>
      <c r="Y5468" s="73"/>
      <c r="Z5468" s="73"/>
      <c r="AA5468" s="73"/>
      <c r="AB5468" s="73"/>
      <c r="AC5468" s="73"/>
      <c r="AD5468" s="73"/>
      <c r="AE5468" s="73"/>
      <c r="AF5468" s="73"/>
      <c r="AG5468" s="73"/>
      <c r="AH5468" s="73"/>
      <c r="AI5468" s="73"/>
      <c r="AJ5468" s="73"/>
      <c r="AK5468" s="73"/>
      <c r="AL5468" s="73"/>
      <c r="AM5468" s="73"/>
      <c r="AN5468" s="73"/>
      <c r="AO5468" s="73"/>
      <c r="AP5468" s="73"/>
      <c r="AQ5468" s="73"/>
      <c r="AR5468" s="73"/>
      <c r="AS5468" s="73"/>
      <c r="AT5468" s="73"/>
      <c r="AU5468" s="73"/>
    </row>
    <row r="5469" spans="1:47" ht="14" customHeight="1" x14ac:dyDescent="0.2">
      <c r="A5469" s="46">
        <v>5467</v>
      </c>
      <c r="B5469" s="63">
        <v>-81.482083333333335</v>
      </c>
      <c r="C5469" s="63">
        <v>25.782666666666668</v>
      </c>
      <c r="D5469" s="71">
        <v>39</v>
      </c>
      <c r="E5469" s="72">
        <v>0</v>
      </c>
      <c r="F5469" s="64">
        <v>40409</v>
      </c>
      <c r="G5469" s="65">
        <v>0.375</v>
      </c>
      <c r="H5469" s="66">
        <v>31.710999999999999</v>
      </c>
      <c r="I5469" s="66">
        <v>30.937000000000001</v>
      </c>
      <c r="J5469" s="100">
        <v>8.0197394699123983</v>
      </c>
      <c r="K5469" s="100">
        <v>2.0723640286524194</v>
      </c>
      <c r="L5469" s="67">
        <v>0.20899999999999999</v>
      </c>
      <c r="M5469" s="67">
        <v>0.27200000000000002</v>
      </c>
      <c r="N5469" s="67">
        <v>0</v>
      </c>
      <c r="O5469" s="67">
        <v>6.4000000000000001E-2</v>
      </c>
      <c r="P5469" s="67">
        <v>0</v>
      </c>
      <c r="Q5469" s="67">
        <v>1.381</v>
      </c>
      <c r="R5469" s="73"/>
      <c r="S5469" s="73"/>
      <c r="T5469" s="73"/>
      <c r="U5469" s="73"/>
      <c r="V5469" s="73"/>
      <c r="W5469" s="73"/>
      <c r="X5469" s="73"/>
      <c r="Y5469" s="73"/>
      <c r="Z5469" s="73"/>
      <c r="AA5469" s="73"/>
      <c r="AB5469" s="73"/>
      <c r="AC5469" s="73"/>
      <c r="AD5469" s="73"/>
      <c r="AE5469" s="73"/>
      <c r="AF5469" s="73"/>
      <c r="AG5469" s="73"/>
      <c r="AH5469" s="73"/>
      <c r="AI5469" s="73"/>
      <c r="AJ5469" s="73"/>
      <c r="AK5469" s="73"/>
      <c r="AL5469" s="73"/>
      <c r="AM5469" s="73"/>
      <c r="AN5469" s="73"/>
      <c r="AO5469" s="73"/>
      <c r="AP5469" s="73"/>
      <c r="AQ5469" s="73"/>
      <c r="AR5469" s="73"/>
      <c r="AS5469" s="73"/>
      <c r="AT5469" s="73"/>
      <c r="AU5469" s="73"/>
    </row>
    <row r="5470" spans="1:47" ht="14" customHeight="1" x14ac:dyDescent="0.2">
      <c r="A5470" s="46">
        <v>5468</v>
      </c>
      <c r="B5470" s="63">
        <v>-81.470133333333337</v>
      </c>
      <c r="C5470" s="63">
        <v>25.58268</v>
      </c>
      <c r="D5470" s="71">
        <v>45</v>
      </c>
      <c r="E5470" s="72">
        <v>0</v>
      </c>
      <c r="F5470" s="64">
        <v>40409</v>
      </c>
      <c r="G5470" s="65">
        <v>0.4381944444444445</v>
      </c>
      <c r="H5470" s="66">
        <v>31.165999999999997</v>
      </c>
      <c r="I5470" s="66">
        <v>36.114333333333327</v>
      </c>
      <c r="J5470" s="100">
        <v>2.0548214358342474</v>
      </c>
      <c r="K5470" s="100">
        <v>0.64572998445798646</v>
      </c>
      <c r="L5470" s="67">
        <v>0.42</v>
      </c>
      <c r="M5470" s="67">
        <v>0.47899999999999998</v>
      </c>
      <c r="N5470" s="67">
        <v>0.28299999999999997</v>
      </c>
      <c r="O5470" s="67">
        <v>7.0999999999999994E-2</v>
      </c>
      <c r="P5470" s="67">
        <v>0.21199999999999997</v>
      </c>
      <c r="Q5470" s="67">
        <v>4.79</v>
      </c>
      <c r="R5470" s="73"/>
      <c r="S5470" s="73"/>
      <c r="T5470" s="73"/>
      <c r="U5470" s="73"/>
      <c r="V5470" s="73"/>
      <c r="W5470" s="73"/>
      <c r="X5470" s="73"/>
      <c r="Y5470" s="73"/>
      <c r="Z5470" s="73"/>
      <c r="AA5470" s="73"/>
      <c r="AB5470" s="73"/>
      <c r="AC5470" s="73"/>
      <c r="AD5470" s="73"/>
      <c r="AE5470" s="73"/>
      <c r="AF5470" s="73"/>
      <c r="AG5470" s="73"/>
      <c r="AH5470" s="73"/>
      <c r="AI5470" s="73"/>
      <c r="AJ5470" s="73"/>
      <c r="AK5470" s="73"/>
      <c r="AL5470" s="73"/>
      <c r="AM5470" s="73"/>
      <c r="AN5470" s="73"/>
      <c r="AO5470" s="73"/>
      <c r="AP5470" s="73"/>
      <c r="AQ5470" s="73"/>
      <c r="AR5470" s="73"/>
      <c r="AS5470" s="73"/>
      <c r="AT5470" s="73"/>
      <c r="AU5470" s="73"/>
    </row>
    <row r="5471" spans="1:47" ht="14" customHeight="1" x14ac:dyDescent="0.2">
      <c r="A5471" s="46">
        <v>5469</v>
      </c>
      <c r="B5471" s="63">
        <v>-81.409283333333335</v>
      </c>
      <c r="C5471" s="63">
        <v>25.5837</v>
      </c>
      <c r="D5471" s="71">
        <v>46</v>
      </c>
      <c r="E5471" s="72">
        <v>0</v>
      </c>
      <c r="F5471" s="64">
        <v>40409</v>
      </c>
      <c r="G5471" s="65">
        <v>0.45763888888888887</v>
      </c>
      <c r="H5471" s="66">
        <v>30.984999999999999</v>
      </c>
      <c r="I5471" s="66">
        <v>35.687999999999995</v>
      </c>
      <c r="J5471" s="100">
        <v>2.8020675019284473</v>
      </c>
      <c r="K5471" s="100">
        <v>0.56606947869013646</v>
      </c>
      <c r="L5471" s="67">
        <v>0.124</v>
      </c>
      <c r="M5471" s="67">
        <v>5.2999999999999999E-2</v>
      </c>
      <c r="N5471" s="67">
        <v>0.10100000000000001</v>
      </c>
      <c r="O5471" s="67">
        <v>3.7999999999999999E-2</v>
      </c>
      <c r="P5471" s="67">
        <v>6.3E-2</v>
      </c>
      <c r="Q5471" s="67">
        <v>4.8890000000000002</v>
      </c>
      <c r="R5471" s="73"/>
      <c r="S5471" s="73"/>
      <c r="T5471" s="73"/>
      <c r="U5471" s="73"/>
      <c r="V5471" s="73"/>
      <c r="W5471" s="73"/>
      <c r="X5471" s="73"/>
      <c r="Y5471" s="73"/>
      <c r="Z5471" s="73"/>
      <c r="AA5471" s="73"/>
      <c r="AB5471" s="73"/>
      <c r="AC5471" s="73"/>
      <c r="AD5471" s="73"/>
      <c r="AE5471" s="73"/>
      <c r="AF5471" s="73"/>
      <c r="AG5471" s="73"/>
      <c r="AH5471" s="73"/>
      <c r="AI5471" s="73"/>
      <c r="AJ5471" s="73"/>
      <c r="AK5471" s="73"/>
      <c r="AL5471" s="73"/>
      <c r="AM5471" s="73"/>
      <c r="AN5471" s="73"/>
      <c r="AO5471" s="73"/>
      <c r="AP5471" s="73"/>
      <c r="AQ5471" s="73"/>
      <c r="AR5471" s="73"/>
      <c r="AS5471" s="73"/>
      <c r="AT5471" s="73"/>
      <c r="AU5471" s="73"/>
    </row>
    <row r="5472" spans="1:47" ht="14" customHeight="1" x14ac:dyDescent="0.2">
      <c r="A5472" s="46">
        <v>5470</v>
      </c>
      <c r="B5472" s="63">
        <v>-81.3673</v>
      </c>
      <c r="C5472" s="63">
        <v>25.583500000000001</v>
      </c>
      <c r="D5472" s="71">
        <v>47</v>
      </c>
      <c r="E5472" s="72">
        <v>0</v>
      </c>
      <c r="F5472" s="64">
        <v>40409</v>
      </c>
      <c r="G5472" s="65">
        <v>0.46736111111111112</v>
      </c>
      <c r="H5472" s="66">
        <v>30.87</v>
      </c>
      <c r="I5472" s="66">
        <v>35.1</v>
      </c>
      <c r="J5472" s="100">
        <v>4.1466894371988001</v>
      </c>
      <c r="K5472" s="100">
        <v>0.98514146229314148</v>
      </c>
      <c r="L5472" s="67">
        <v>7.4999999999999997E-2</v>
      </c>
      <c r="M5472" s="67">
        <v>5.7000000000000002E-2</v>
      </c>
      <c r="N5472" s="67">
        <v>0.13600000000000001</v>
      </c>
      <c r="O5472" s="67">
        <v>4.2999999999999997E-2</v>
      </c>
      <c r="P5472" s="67">
        <v>9.3000000000000013E-2</v>
      </c>
      <c r="Q5472" s="67">
        <v>42.612000000000002</v>
      </c>
      <c r="R5472" s="73"/>
      <c r="S5472" s="73"/>
      <c r="T5472" s="73"/>
      <c r="U5472" s="73"/>
      <c r="V5472" s="73"/>
      <c r="W5472" s="73"/>
      <c r="X5472" s="73"/>
      <c r="Y5472" s="73"/>
      <c r="Z5472" s="73"/>
      <c r="AA5472" s="73"/>
      <c r="AB5472" s="73"/>
      <c r="AC5472" s="73"/>
      <c r="AD5472" s="73"/>
      <c r="AE5472" s="73"/>
      <c r="AF5472" s="73"/>
      <c r="AG5472" s="73"/>
      <c r="AH5472" s="73"/>
      <c r="AI5472" s="73"/>
      <c r="AJ5472" s="73"/>
      <c r="AK5472" s="73"/>
      <c r="AL5472" s="73"/>
      <c r="AM5472" s="73"/>
      <c r="AN5472" s="73"/>
      <c r="AO5472" s="73"/>
      <c r="AP5472" s="73"/>
      <c r="AQ5472" s="73"/>
      <c r="AR5472" s="73"/>
      <c r="AS5472" s="73"/>
      <c r="AT5472" s="73"/>
      <c r="AU5472" s="73"/>
    </row>
    <row r="5473" spans="1:47" ht="14" customHeight="1" x14ac:dyDescent="0.2">
      <c r="A5473" s="46">
        <v>5471</v>
      </c>
      <c r="B5473" s="63">
        <v>-81.328950000000006</v>
      </c>
      <c r="C5473" s="63">
        <v>25.583283333333334</v>
      </c>
      <c r="D5473" s="71">
        <v>48</v>
      </c>
      <c r="E5473" s="72">
        <v>0</v>
      </c>
      <c r="F5473" s="64">
        <v>40409</v>
      </c>
      <c r="G5473" s="65">
        <v>0.47638888888888892</v>
      </c>
      <c r="H5473" s="66">
        <v>30.610999999999997</v>
      </c>
      <c r="I5473" s="66">
        <v>32.991</v>
      </c>
      <c r="J5473" s="100">
        <v>2.4304792234275201</v>
      </c>
      <c r="K5473" s="100">
        <v>1.48154729656309</v>
      </c>
      <c r="L5473" s="67">
        <v>7.4999999999999997E-2</v>
      </c>
      <c r="M5473" s="67">
        <v>0.245</v>
      </c>
      <c r="N5473" s="67">
        <v>0.28699999999999998</v>
      </c>
      <c r="O5473" s="67">
        <v>0.04</v>
      </c>
      <c r="P5473" s="67">
        <v>0.24699999999999997</v>
      </c>
      <c r="Q5473" s="67">
        <v>4.2510000000000003</v>
      </c>
      <c r="R5473" s="73"/>
      <c r="S5473" s="73"/>
      <c r="T5473" s="73"/>
      <c r="U5473" s="73"/>
      <c r="V5473" s="73"/>
      <c r="W5473" s="73"/>
      <c r="X5473" s="73"/>
      <c r="Y5473" s="73"/>
      <c r="Z5473" s="73"/>
      <c r="AA5473" s="73"/>
      <c r="AB5473" s="73"/>
      <c r="AC5473" s="73"/>
      <c r="AD5473" s="73"/>
      <c r="AE5473" s="73"/>
      <c r="AF5473" s="73"/>
      <c r="AG5473" s="73"/>
      <c r="AH5473" s="73"/>
      <c r="AI5473" s="73"/>
      <c r="AJ5473" s="73"/>
      <c r="AK5473" s="73"/>
      <c r="AL5473" s="73"/>
      <c r="AM5473" s="73"/>
      <c r="AN5473" s="73"/>
      <c r="AO5473" s="73"/>
      <c r="AP5473" s="73"/>
      <c r="AQ5473" s="73"/>
      <c r="AR5473" s="73"/>
      <c r="AS5473" s="73"/>
      <c r="AT5473" s="73"/>
      <c r="AU5473" s="73"/>
    </row>
    <row r="5474" spans="1:47" ht="14" customHeight="1" x14ac:dyDescent="0.2">
      <c r="A5474" s="46">
        <v>5472</v>
      </c>
      <c r="B5474" s="63">
        <v>-81.291333333333327</v>
      </c>
      <c r="C5474" s="63">
        <v>25.583116666666665</v>
      </c>
      <c r="D5474" s="71">
        <v>49</v>
      </c>
      <c r="E5474" s="72">
        <v>0</v>
      </c>
      <c r="F5474" s="64">
        <v>40409</v>
      </c>
      <c r="G5474" s="65">
        <v>0.48749999999999999</v>
      </c>
      <c r="H5474" s="66">
        <v>30.986333333333334</v>
      </c>
      <c r="I5474" s="66">
        <v>32.93833333333334</v>
      </c>
      <c r="J5474" s="100">
        <v>2.87952850258272</v>
      </c>
      <c r="K5474" s="100">
        <v>1.2419731885717451</v>
      </c>
      <c r="L5474" s="67">
        <v>6.8000000000000005E-2</v>
      </c>
      <c r="M5474" s="67">
        <v>0.249</v>
      </c>
      <c r="N5474" s="67">
        <v>0.11600000000000001</v>
      </c>
      <c r="O5474" s="67">
        <v>6.5000000000000002E-2</v>
      </c>
      <c r="P5474" s="67">
        <v>5.1000000000000004E-2</v>
      </c>
      <c r="Q5474" s="67">
        <v>0.183</v>
      </c>
      <c r="R5474" s="73"/>
      <c r="S5474" s="73"/>
      <c r="T5474" s="73"/>
      <c r="U5474" s="73"/>
      <c r="V5474" s="73"/>
      <c r="W5474" s="73"/>
      <c r="X5474" s="73"/>
      <c r="Y5474" s="73"/>
      <c r="Z5474" s="73"/>
      <c r="AA5474" s="73"/>
      <c r="AB5474" s="73"/>
      <c r="AC5474" s="73"/>
      <c r="AD5474" s="73"/>
      <c r="AE5474" s="73"/>
      <c r="AF5474" s="73"/>
      <c r="AG5474" s="73"/>
      <c r="AH5474" s="73"/>
      <c r="AI5474" s="73"/>
      <c r="AJ5474" s="73"/>
      <c r="AK5474" s="73"/>
      <c r="AL5474" s="73"/>
      <c r="AM5474" s="73"/>
      <c r="AN5474" s="73"/>
      <c r="AO5474" s="73"/>
      <c r="AP5474" s="73"/>
      <c r="AQ5474" s="73"/>
      <c r="AR5474" s="73"/>
      <c r="AS5474" s="73"/>
      <c r="AT5474" s="73"/>
      <c r="AU5474" s="73"/>
    </row>
    <row r="5475" spans="1:47" ht="14" customHeight="1" x14ac:dyDescent="0.2">
      <c r="A5475" s="46">
        <v>5473</v>
      </c>
      <c r="B5475" s="63">
        <v>-81.35211666666666</v>
      </c>
      <c r="C5475" s="63">
        <v>25.453066666666668</v>
      </c>
      <c r="D5475" s="71">
        <v>50</v>
      </c>
      <c r="E5475" s="72">
        <v>0</v>
      </c>
      <c r="F5475" s="64">
        <v>40409</v>
      </c>
      <c r="G5475" s="65">
        <v>0.53541666666666665</v>
      </c>
      <c r="H5475" s="66">
        <v>31.231999999999999</v>
      </c>
      <c r="I5475" s="66">
        <v>36.506</v>
      </c>
      <c r="J5475" s="100">
        <v>1.2334822386794397</v>
      </c>
      <c r="K5475" s="100">
        <v>0.2311035129415524</v>
      </c>
      <c r="L5475" s="67">
        <v>1.7999999999999999E-2</v>
      </c>
      <c r="M5475" s="67">
        <v>7.2999999999999995E-2</v>
      </c>
      <c r="N5475" s="67">
        <v>7.0000000000000001E-3</v>
      </c>
      <c r="O5475" s="67">
        <v>0.13200000000000001</v>
      </c>
      <c r="P5475" s="67">
        <v>0</v>
      </c>
      <c r="Q5475" s="67">
        <v>0.129</v>
      </c>
      <c r="R5475" s="73"/>
      <c r="S5475" s="73"/>
      <c r="T5475" s="73"/>
      <c r="U5475" s="73"/>
      <c r="V5475" s="73"/>
      <c r="W5475" s="73"/>
      <c r="X5475" s="73"/>
      <c r="Y5475" s="73"/>
      <c r="Z5475" s="73"/>
      <c r="AA5475" s="73"/>
      <c r="AB5475" s="73"/>
      <c r="AC5475" s="73"/>
      <c r="AD5475" s="73"/>
      <c r="AE5475" s="73"/>
      <c r="AF5475" s="73"/>
      <c r="AG5475" s="73"/>
      <c r="AH5475" s="73"/>
      <c r="AI5475" s="73"/>
      <c r="AJ5475" s="73"/>
      <c r="AK5475" s="73"/>
      <c r="AL5475" s="73"/>
      <c r="AM5475" s="73"/>
      <c r="AN5475" s="73"/>
      <c r="AO5475" s="73"/>
      <c r="AP5475" s="73"/>
      <c r="AQ5475" s="73"/>
      <c r="AR5475" s="73"/>
      <c r="AS5475" s="73"/>
      <c r="AT5475" s="73"/>
      <c r="AU5475" s="73"/>
    </row>
    <row r="5476" spans="1:47" ht="14" customHeight="1" x14ac:dyDescent="0.2">
      <c r="A5476" s="46">
        <v>5474</v>
      </c>
      <c r="B5476" s="63">
        <v>-81.30916666666667</v>
      </c>
      <c r="C5476" s="63">
        <v>25.451149999999998</v>
      </c>
      <c r="D5476" s="71">
        <v>51</v>
      </c>
      <c r="E5476" s="72">
        <v>0</v>
      </c>
      <c r="F5476" s="64">
        <v>40409</v>
      </c>
      <c r="G5476" s="65">
        <v>0.55069444444444449</v>
      </c>
      <c r="H5476" s="66">
        <v>31.224</v>
      </c>
      <c r="I5476" s="66">
        <v>36.488999999999997</v>
      </c>
      <c r="J5476" s="100">
        <v>2.0657670120136555</v>
      </c>
      <c r="K5476" s="100">
        <v>0.32113108077329366</v>
      </c>
      <c r="L5476" s="67">
        <v>1.4990000000000001</v>
      </c>
      <c r="M5476" s="67">
        <v>1E-3</v>
      </c>
      <c r="N5476" s="67">
        <v>3.9E-2</v>
      </c>
      <c r="O5476" s="67">
        <v>0</v>
      </c>
      <c r="P5476" s="67">
        <v>3.9E-2</v>
      </c>
      <c r="Q5476" s="67">
        <v>23.462</v>
      </c>
      <c r="R5476" s="73"/>
      <c r="S5476" s="73"/>
      <c r="T5476" s="73"/>
      <c r="U5476" s="73"/>
      <c r="V5476" s="73"/>
      <c r="W5476" s="73"/>
      <c r="X5476" s="73"/>
      <c r="Y5476" s="73"/>
      <c r="Z5476" s="73"/>
      <c r="AA5476" s="73"/>
      <c r="AB5476" s="73"/>
      <c r="AC5476" s="73"/>
      <c r="AD5476" s="73"/>
      <c r="AE5476" s="73"/>
      <c r="AF5476" s="73"/>
      <c r="AG5476" s="73"/>
      <c r="AH5476" s="73"/>
      <c r="AI5476" s="73"/>
      <c r="AJ5476" s="73"/>
      <c r="AK5476" s="73"/>
      <c r="AL5476" s="73"/>
      <c r="AM5476" s="73"/>
      <c r="AN5476" s="73"/>
      <c r="AO5476" s="73"/>
      <c r="AP5476" s="73"/>
      <c r="AQ5476" s="73"/>
      <c r="AR5476" s="73"/>
      <c r="AS5476" s="73"/>
      <c r="AT5476" s="73"/>
      <c r="AU5476" s="73"/>
    </row>
    <row r="5477" spans="1:47" ht="14" customHeight="1" x14ac:dyDescent="0.2">
      <c r="A5477" s="46">
        <v>5475</v>
      </c>
      <c r="B5477" s="63">
        <v>-81.260850000000005</v>
      </c>
      <c r="C5477" s="63">
        <v>25.453366666666668</v>
      </c>
      <c r="D5477" s="71">
        <v>52</v>
      </c>
      <c r="E5477" s="72">
        <v>0</v>
      </c>
      <c r="F5477" s="64">
        <v>40409</v>
      </c>
      <c r="G5477" s="65">
        <v>0.55069444444444449</v>
      </c>
      <c r="H5477" s="66">
        <v>30.748999999999999</v>
      </c>
      <c r="I5477" s="66">
        <v>30.902000000000001</v>
      </c>
      <c r="J5477" s="100">
        <v>4.0667025343492798</v>
      </c>
      <c r="K5477" s="100">
        <v>1.218039024211826</v>
      </c>
      <c r="L5477" s="67">
        <v>0.24299999999999999</v>
      </c>
      <c r="M5477" s="67">
        <v>0.22500000000000001</v>
      </c>
      <c r="N5477" s="67">
        <v>3.2000000000000001E-2</v>
      </c>
      <c r="O5477" s="67">
        <v>0.23899999999999999</v>
      </c>
      <c r="P5477" s="67">
        <v>0</v>
      </c>
      <c r="Q5477" s="67">
        <v>62.686999999999998</v>
      </c>
      <c r="R5477" s="73"/>
      <c r="S5477" s="73"/>
      <c r="T5477" s="73"/>
      <c r="U5477" s="73"/>
      <c r="V5477" s="73"/>
      <c r="W5477" s="73"/>
      <c r="X5477" s="73"/>
      <c r="Y5477" s="73"/>
      <c r="Z5477" s="73"/>
      <c r="AA5477" s="73"/>
      <c r="AB5477" s="73"/>
      <c r="AC5477" s="73"/>
      <c r="AD5477" s="73"/>
      <c r="AE5477" s="73"/>
      <c r="AF5477" s="73"/>
      <c r="AG5477" s="73"/>
      <c r="AH5477" s="73"/>
      <c r="AI5477" s="73"/>
      <c r="AJ5477" s="73"/>
      <c r="AK5477" s="73"/>
      <c r="AL5477" s="73"/>
      <c r="AM5477" s="73"/>
      <c r="AN5477" s="73"/>
      <c r="AO5477" s="73"/>
      <c r="AP5477" s="73"/>
      <c r="AQ5477" s="73"/>
      <c r="AR5477" s="73"/>
      <c r="AS5477" s="73"/>
      <c r="AT5477" s="73"/>
      <c r="AU5477" s="73"/>
    </row>
    <row r="5478" spans="1:47" ht="14" customHeight="1" x14ac:dyDescent="0.2">
      <c r="A5478" s="46">
        <v>5476</v>
      </c>
      <c r="B5478" s="63">
        <v>-81.224800000000002</v>
      </c>
      <c r="C5478" s="63">
        <v>25.453583333333334</v>
      </c>
      <c r="D5478" s="71">
        <v>53</v>
      </c>
      <c r="E5478" s="72">
        <v>0</v>
      </c>
      <c r="F5478" s="64">
        <v>40409</v>
      </c>
      <c r="G5478" s="65">
        <v>0.57361111111111118</v>
      </c>
      <c r="H5478" s="66">
        <v>31.074966666666665</v>
      </c>
      <c r="I5478" s="66">
        <v>32.526333333333334</v>
      </c>
      <c r="J5478" s="100">
        <v>5.3233388764851597</v>
      </c>
      <c r="K5478" s="100">
        <v>1.2611432841638388</v>
      </c>
      <c r="L5478" s="67">
        <v>0.81299999999999994</v>
      </c>
      <c r="M5478" s="67">
        <v>0.45300000000000001</v>
      </c>
      <c r="N5478" s="67">
        <v>0.23499999999999999</v>
      </c>
      <c r="O5478" s="67">
        <v>0.183</v>
      </c>
      <c r="P5478" s="67">
        <v>5.1999999999999991E-2</v>
      </c>
      <c r="Q5478" s="67">
        <v>69.856999999999999</v>
      </c>
      <c r="R5478" s="73"/>
      <c r="S5478" s="73"/>
      <c r="T5478" s="73"/>
      <c r="U5478" s="73"/>
      <c r="V5478" s="73"/>
      <c r="W5478" s="73"/>
      <c r="X5478" s="73"/>
      <c r="Y5478" s="73"/>
      <c r="Z5478" s="73"/>
      <c r="AA5478" s="73"/>
      <c r="AB5478" s="73"/>
      <c r="AC5478" s="73"/>
      <c r="AD5478" s="73"/>
      <c r="AE5478" s="73"/>
      <c r="AF5478" s="73"/>
      <c r="AG5478" s="73"/>
      <c r="AH5478" s="73"/>
      <c r="AI5478" s="73"/>
      <c r="AJ5478" s="73"/>
      <c r="AK5478" s="73"/>
      <c r="AL5478" s="73"/>
      <c r="AM5478" s="73"/>
      <c r="AN5478" s="73"/>
      <c r="AO5478" s="73"/>
      <c r="AP5478" s="73"/>
      <c r="AQ5478" s="73"/>
      <c r="AR5478" s="73"/>
      <c r="AS5478" s="73"/>
      <c r="AT5478" s="73"/>
      <c r="AU5478" s="73"/>
    </row>
    <row r="5479" spans="1:47" ht="14" customHeight="1" x14ac:dyDescent="0.2">
      <c r="A5479" s="46">
        <v>5477</v>
      </c>
      <c r="B5479" s="63">
        <v>-81.264733333333339</v>
      </c>
      <c r="C5479" s="63">
        <v>25.352266666666665</v>
      </c>
      <c r="D5479" s="71">
        <v>57</v>
      </c>
      <c r="E5479" s="72">
        <v>0</v>
      </c>
      <c r="F5479" s="64">
        <v>40409</v>
      </c>
      <c r="G5479" s="65">
        <v>0.60833333333333328</v>
      </c>
      <c r="H5479" s="66">
        <v>31.398999999999997</v>
      </c>
      <c r="I5479" s="66">
        <v>36.826000000000001</v>
      </c>
      <c r="J5479" s="100">
        <v>2.2602614810477517</v>
      </c>
      <c r="K5479" s="100">
        <v>0.40411351502568038</v>
      </c>
      <c r="L5479" s="67">
        <v>1.2090000000000001</v>
      </c>
      <c r="M5479" s="67">
        <v>0.52900000000000003</v>
      </c>
      <c r="N5479" s="67">
        <v>2.4E-2</v>
      </c>
      <c r="O5479" s="67">
        <v>0.23400000000000001</v>
      </c>
      <c r="P5479" s="67">
        <v>0</v>
      </c>
      <c r="Q5479" s="67">
        <v>18.613</v>
      </c>
      <c r="R5479" s="73"/>
      <c r="S5479" s="73"/>
      <c r="T5479" s="73"/>
      <c r="U5479" s="73"/>
      <c r="V5479" s="73"/>
      <c r="W5479" s="73"/>
      <c r="X5479" s="73"/>
      <c r="Y5479" s="73"/>
      <c r="Z5479" s="73"/>
      <c r="AA5479" s="73"/>
      <c r="AB5479" s="73"/>
      <c r="AC5479" s="73"/>
      <c r="AD5479" s="73"/>
      <c r="AE5479" s="73"/>
      <c r="AF5479" s="73"/>
      <c r="AG5479" s="73"/>
      <c r="AH5479" s="73"/>
      <c r="AI5479" s="73"/>
      <c r="AJ5479" s="73"/>
      <c r="AK5479" s="73"/>
      <c r="AL5479" s="73"/>
      <c r="AM5479" s="73"/>
      <c r="AN5479" s="73"/>
      <c r="AO5479" s="73"/>
      <c r="AP5479" s="73"/>
      <c r="AQ5479" s="73"/>
      <c r="AR5479" s="73"/>
      <c r="AS5479" s="73"/>
      <c r="AT5479" s="73"/>
      <c r="AU5479" s="73"/>
    </row>
    <row r="5480" spans="1:47" ht="14" customHeight="1" x14ac:dyDescent="0.2">
      <c r="A5480" s="46">
        <v>5478</v>
      </c>
      <c r="B5480" s="63">
        <v>-81.227766666666668</v>
      </c>
      <c r="C5480" s="63">
        <v>25.350333333333332</v>
      </c>
      <c r="D5480" s="71">
        <v>56</v>
      </c>
      <c r="E5480" s="72">
        <v>0</v>
      </c>
      <c r="F5480" s="64">
        <v>40409</v>
      </c>
      <c r="G5480" s="65">
        <v>0.61944444444444446</v>
      </c>
      <c r="H5480" s="66">
        <v>31.237933333333331</v>
      </c>
      <c r="I5480" s="66">
        <v>35.791599999999995</v>
      </c>
      <c r="J5480" s="100">
        <v>2.1171270233170318</v>
      </c>
      <c r="K5480" s="100">
        <v>0.54836683123739394</v>
      </c>
      <c r="L5480" s="67">
        <v>1.4750000000000001</v>
      </c>
      <c r="M5480" s="67">
        <v>0.18099999999999999</v>
      </c>
      <c r="N5480" s="67">
        <v>0.121</v>
      </c>
      <c r="O5480" s="67">
        <v>0.13400000000000001</v>
      </c>
      <c r="P5480" s="67">
        <v>0</v>
      </c>
      <c r="Q5480" s="67">
        <v>34.198</v>
      </c>
      <c r="R5480" s="73"/>
      <c r="S5480" s="73"/>
      <c r="T5480" s="73"/>
      <c r="U5480" s="73"/>
      <c r="V5480" s="73"/>
      <c r="W5480" s="73"/>
      <c r="X5480" s="73"/>
      <c r="Y5480" s="73"/>
      <c r="Z5480" s="73"/>
      <c r="AA5480" s="73"/>
      <c r="AB5480" s="73"/>
      <c r="AC5480" s="73"/>
      <c r="AD5480" s="73"/>
      <c r="AE5480" s="73"/>
      <c r="AF5480" s="73"/>
      <c r="AG5480" s="73"/>
      <c r="AH5480" s="73"/>
      <c r="AI5480" s="73"/>
      <c r="AJ5480" s="73"/>
      <c r="AK5480" s="73"/>
      <c r="AL5480" s="73"/>
      <c r="AM5480" s="73"/>
      <c r="AN5480" s="73"/>
      <c r="AO5480" s="73"/>
      <c r="AP5480" s="73"/>
      <c r="AQ5480" s="73"/>
      <c r="AR5480" s="73"/>
      <c r="AS5480" s="73"/>
      <c r="AT5480" s="73"/>
      <c r="AU5480" s="73"/>
    </row>
    <row r="5481" spans="1:47" ht="14" customHeight="1" x14ac:dyDescent="0.2">
      <c r="A5481" s="46">
        <v>5479</v>
      </c>
      <c r="B5481" s="63">
        <v>-81.194916666666671</v>
      </c>
      <c r="C5481" s="63">
        <v>25.34995</v>
      </c>
      <c r="D5481" s="71">
        <v>55</v>
      </c>
      <c r="E5481" s="72">
        <v>0</v>
      </c>
      <c r="F5481" s="64">
        <v>40409</v>
      </c>
      <c r="G5481" s="65">
        <v>0.63541666666666663</v>
      </c>
      <c r="H5481" s="66">
        <v>31.295000000000002</v>
      </c>
      <c r="I5481" s="66">
        <v>32.673999999999999</v>
      </c>
      <c r="J5481" s="100">
        <v>3.3468204087035991</v>
      </c>
      <c r="K5481" s="100">
        <v>0.77430832962386709</v>
      </c>
      <c r="L5481" s="67">
        <v>2.8889999999999998</v>
      </c>
      <c r="M5481" s="67">
        <v>0.27300000000000002</v>
      </c>
      <c r="N5481" s="67">
        <v>0.13</v>
      </c>
      <c r="O5481" s="67">
        <v>0.16400000000000001</v>
      </c>
      <c r="P5481" s="67">
        <v>0</v>
      </c>
      <c r="Q5481" s="67">
        <v>60.57</v>
      </c>
      <c r="R5481" s="73"/>
      <c r="S5481" s="73"/>
      <c r="T5481" s="73"/>
      <c r="U5481" s="73"/>
      <c r="V5481" s="73"/>
      <c r="W5481" s="73"/>
      <c r="X5481" s="73"/>
      <c r="Y5481" s="73"/>
      <c r="Z5481" s="73"/>
      <c r="AA5481" s="73"/>
      <c r="AB5481" s="73"/>
      <c r="AC5481" s="73"/>
      <c r="AD5481" s="73"/>
      <c r="AE5481" s="73"/>
      <c r="AF5481" s="73"/>
      <c r="AG5481" s="73"/>
      <c r="AH5481" s="73"/>
      <c r="AI5481" s="73"/>
      <c r="AJ5481" s="73"/>
      <c r="AK5481" s="73"/>
      <c r="AL5481" s="73"/>
      <c r="AM5481" s="73"/>
      <c r="AN5481" s="73"/>
      <c r="AO5481" s="73"/>
      <c r="AP5481" s="73"/>
      <c r="AQ5481" s="73"/>
      <c r="AR5481" s="73"/>
      <c r="AS5481" s="73"/>
      <c r="AT5481" s="73"/>
      <c r="AU5481" s="73"/>
    </row>
    <row r="5482" spans="1:47" ht="14" customHeight="1" x14ac:dyDescent="0.2">
      <c r="A5482" s="46">
        <v>5480</v>
      </c>
      <c r="B5482" s="63">
        <v>-81.153149999999997</v>
      </c>
      <c r="C5482" s="63">
        <v>25.345220000000001</v>
      </c>
      <c r="D5482" s="71">
        <v>54</v>
      </c>
      <c r="E5482" s="72">
        <v>0</v>
      </c>
      <c r="F5482" s="64">
        <v>40409</v>
      </c>
      <c r="G5482" s="65">
        <v>0.65694444444444444</v>
      </c>
      <c r="H5482" s="66">
        <v>31.664633333333338</v>
      </c>
      <c r="I5482" s="66">
        <v>32.485199999999999</v>
      </c>
      <c r="J5482" s="100">
        <v>6.8872933190428789</v>
      </c>
      <c r="K5482" s="100">
        <v>0.99133515128904226</v>
      </c>
      <c r="L5482" s="67">
        <v>0.68700000000000006</v>
      </c>
      <c r="M5482" s="67">
        <v>0.436</v>
      </c>
      <c r="N5482" s="67">
        <v>0.14499999999999999</v>
      </c>
      <c r="O5482" s="67">
        <v>0.151</v>
      </c>
      <c r="P5482" s="67">
        <v>0</v>
      </c>
      <c r="Q5482" s="67">
        <v>52.932000000000002</v>
      </c>
      <c r="R5482" s="73"/>
      <c r="S5482" s="73"/>
      <c r="T5482" s="73"/>
      <c r="U5482" s="73"/>
      <c r="V5482" s="73"/>
      <c r="W5482" s="73"/>
      <c r="X5482" s="73"/>
      <c r="Y5482" s="73"/>
      <c r="Z5482" s="73"/>
      <c r="AA5482" s="73"/>
      <c r="AB5482" s="73"/>
      <c r="AC5482" s="73"/>
      <c r="AD5482" s="73"/>
      <c r="AE5482" s="73"/>
      <c r="AF5482" s="73"/>
      <c r="AG5482" s="73"/>
      <c r="AH5482" s="73"/>
      <c r="AI5482" s="73"/>
      <c r="AJ5482" s="73"/>
      <c r="AK5482" s="73"/>
      <c r="AL5482" s="73"/>
      <c r="AM5482" s="73"/>
      <c r="AN5482" s="73"/>
      <c r="AO5482" s="73"/>
      <c r="AP5482" s="73"/>
      <c r="AQ5482" s="73"/>
      <c r="AR5482" s="73"/>
      <c r="AS5482" s="73"/>
      <c r="AT5482" s="73"/>
      <c r="AU5482" s="73"/>
    </row>
    <row r="5483" spans="1:47" ht="14" customHeight="1" x14ac:dyDescent="0.2">
      <c r="A5483" s="46">
        <v>5481</v>
      </c>
      <c r="B5483" s="63">
        <v>-81.654233333333337</v>
      </c>
      <c r="C5483" s="63">
        <v>25.16705</v>
      </c>
      <c r="D5483" s="71">
        <v>58</v>
      </c>
      <c r="E5483" s="72">
        <v>0</v>
      </c>
      <c r="F5483" s="64">
        <v>40409</v>
      </c>
      <c r="G5483" s="65">
        <v>0.80069444444444438</v>
      </c>
      <c r="H5483" s="66">
        <v>31.485896666666662</v>
      </c>
      <c r="I5483" s="66">
        <v>36.080506666666672</v>
      </c>
      <c r="J5483" s="100">
        <v>0.80492083288569605</v>
      </c>
      <c r="K5483" s="100">
        <v>0.37957734565982743</v>
      </c>
      <c r="L5483" s="67">
        <v>1.5</v>
      </c>
      <c r="M5483" s="67">
        <v>4.2999999999999997E-2</v>
      </c>
      <c r="N5483" s="67">
        <v>0</v>
      </c>
      <c r="O5483" s="67">
        <v>8.8999999999999996E-2</v>
      </c>
      <c r="P5483" s="67">
        <v>0</v>
      </c>
      <c r="Q5483" s="67">
        <v>1.173</v>
      </c>
      <c r="R5483" s="73"/>
      <c r="S5483" s="73"/>
      <c r="T5483" s="73"/>
      <c r="U5483" s="73"/>
      <c r="V5483" s="73"/>
      <c r="W5483" s="73"/>
      <c r="X5483" s="73"/>
      <c r="Y5483" s="73"/>
      <c r="Z5483" s="73"/>
      <c r="AA5483" s="73"/>
      <c r="AB5483" s="73"/>
      <c r="AC5483" s="73"/>
      <c r="AD5483" s="73"/>
      <c r="AE5483" s="73"/>
      <c r="AF5483" s="73"/>
      <c r="AG5483" s="73"/>
      <c r="AH5483" s="73"/>
      <c r="AI5483" s="73"/>
      <c r="AJ5483" s="73"/>
      <c r="AK5483" s="73"/>
      <c r="AL5483" s="73"/>
      <c r="AM5483" s="73"/>
      <c r="AN5483" s="73"/>
      <c r="AO5483" s="73"/>
      <c r="AP5483" s="73"/>
      <c r="AQ5483" s="73"/>
      <c r="AR5483" s="73"/>
      <c r="AS5483" s="73"/>
      <c r="AT5483" s="73"/>
      <c r="AU5483" s="73"/>
    </row>
    <row r="5484" spans="1:47" ht="14" customHeight="1" x14ac:dyDescent="0.2">
      <c r="A5484" s="46">
        <v>5482</v>
      </c>
      <c r="B5484" s="63">
        <v>-81.490216666666669</v>
      </c>
      <c r="C5484" s="63">
        <v>25.166333333333334</v>
      </c>
      <c r="D5484" s="71">
        <v>59</v>
      </c>
      <c r="E5484" s="72">
        <v>0</v>
      </c>
      <c r="F5484" s="64">
        <v>40409</v>
      </c>
      <c r="G5484" s="65">
        <v>0.85763888888888884</v>
      </c>
      <c r="H5484" s="66">
        <v>31.796166666666664</v>
      </c>
      <c r="I5484" s="66">
        <v>36.438066666666664</v>
      </c>
      <c r="J5484" s="100">
        <v>1.0326730141572238</v>
      </c>
      <c r="K5484" s="100">
        <v>0.2831045594915817</v>
      </c>
      <c r="L5484" s="67">
        <v>1.2090000000000001</v>
      </c>
      <c r="M5484" s="67">
        <v>4.5999999999999999E-2</v>
      </c>
      <c r="N5484" s="67">
        <v>0</v>
      </c>
      <c r="O5484" s="67">
        <v>6.7000000000000004E-2</v>
      </c>
      <c r="P5484" s="67">
        <v>0</v>
      </c>
      <c r="Q5484" s="67">
        <v>1.258</v>
      </c>
      <c r="R5484" s="73"/>
      <c r="S5484" s="73"/>
      <c r="T5484" s="73"/>
      <c r="U5484" s="73"/>
      <c r="V5484" s="73"/>
      <c r="W5484" s="73"/>
      <c r="X5484" s="73"/>
      <c r="Y5484" s="73"/>
      <c r="Z5484" s="73"/>
      <c r="AA5484" s="73"/>
      <c r="AB5484" s="73"/>
      <c r="AC5484" s="73"/>
      <c r="AD5484" s="73"/>
      <c r="AE5484" s="73"/>
      <c r="AF5484" s="73"/>
      <c r="AG5484" s="73"/>
      <c r="AH5484" s="73"/>
      <c r="AI5484" s="73"/>
      <c r="AJ5484" s="73"/>
      <c r="AK5484" s="73"/>
      <c r="AL5484" s="73"/>
      <c r="AM5484" s="73"/>
      <c r="AN5484" s="73"/>
      <c r="AO5484" s="73"/>
      <c r="AP5484" s="73"/>
      <c r="AQ5484" s="73"/>
      <c r="AR5484" s="73"/>
      <c r="AS5484" s="73"/>
      <c r="AT5484" s="73"/>
      <c r="AU5484" s="73"/>
    </row>
    <row r="5485" spans="1:47" ht="14" customHeight="1" x14ac:dyDescent="0.2">
      <c r="A5485" s="46">
        <v>5483</v>
      </c>
      <c r="B5485" s="63">
        <v>-81.33626666666666</v>
      </c>
      <c r="C5485" s="63">
        <v>25.16685</v>
      </c>
      <c r="D5485" s="71">
        <v>60</v>
      </c>
      <c r="E5485" s="72">
        <v>0</v>
      </c>
      <c r="F5485" s="64">
        <v>40409</v>
      </c>
      <c r="G5485" s="65">
        <v>0.90486111111111101</v>
      </c>
      <c r="H5485" s="66">
        <v>32.110999999999997</v>
      </c>
      <c r="I5485" s="66">
        <v>36.814</v>
      </c>
      <c r="J5485" s="100">
        <v>1.2044343634340879</v>
      </c>
      <c r="K5485" s="100">
        <v>0.52569380100945218</v>
      </c>
      <c r="L5485" s="67">
        <v>1.607</v>
      </c>
      <c r="M5485" s="67">
        <v>0.122</v>
      </c>
      <c r="N5485" s="67">
        <v>0</v>
      </c>
      <c r="O5485" s="67">
        <v>0.11799999999999999</v>
      </c>
      <c r="P5485" s="67">
        <v>0</v>
      </c>
      <c r="Q5485" s="67">
        <v>5.9470000000000001</v>
      </c>
      <c r="R5485" s="73"/>
      <c r="S5485" s="73"/>
      <c r="T5485" s="73"/>
      <c r="U5485" s="73"/>
      <c r="V5485" s="73"/>
      <c r="W5485" s="73"/>
      <c r="X5485" s="73"/>
      <c r="Y5485" s="73"/>
      <c r="Z5485" s="73"/>
      <c r="AA5485" s="73"/>
      <c r="AB5485" s="73"/>
      <c r="AC5485" s="73"/>
      <c r="AD5485" s="73"/>
      <c r="AE5485" s="73"/>
      <c r="AF5485" s="73"/>
      <c r="AG5485" s="73"/>
      <c r="AH5485" s="73"/>
      <c r="AI5485" s="73"/>
      <c r="AJ5485" s="73"/>
      <c r="AK5485" s="73"/>
      <c r="AL5485" s="73"/>
      <c r="AM5485" s="73"/>
      <c r="AN5485" s="73"/>
      <c r="AO5485" s="73"/>
      <c r="AP5485" s="73"/>
      <c r="AQ5485" s="73"/>
      <c r="AR5485" s="73"/>
      <c r="AS5485" s="73"/>
      <c r="AT5485" s="73"/>
      <c r="AU5485" s="73"/>
    </row>
    <row r="5486" spans="1:47" ht="14" customHeight="1" x14ac:dyDescent="0.2">
      <c r="A5486" s="46">
        <v>5484</v>
      </c>
      <c r="B5486" s="63">
        <v>-81.276783333333327</v>
      </c>
      <c r="C5486" s="63">
        <v>25.166716666666666</v>
      </c>
      <c r="D5486" s="71">
        <v>61</v>
      </c>
      <c r="E5486" s="72">
        <v>0</v>
      </c>
      <c r="F5486" s="64">
        <v>40409</v>
      </c>
      <c r="G5486" s="65">
        <v>0.92500000000000004</v>
      </c>
      <c r="H5486" s="66">
        <v>32.170999999999999</v>
      </c>
      <c r="I5486" s="66">
        <v>36.585999999999999</v>
      </c>
      <c r="J5486" s="100">
        <v>0.98804874204117588</v>
      </c>
      <c r="K5486" s="100">
        <v>0.26954819059594792</v>
      </c>
      <c r="L5486" s="67">
        <v>0.70099999999999996</v>
      </c>
      <c r="M5486" s="67">
        <v>9.5000000000000001E-2</v>
      </c>
      <c r="N5486" s="67">
        <v>0</v>
      </c>
      <c r="O5486" s="67">
        <v>0.10100000000000001</v>
      </c>
      <c r="P5486" s="67">
        <v>0</v>
      </c>
      <c r="Q5486" s="67">
        <v>10.257</v>
      </c>
      <c r="R5486" s="73"/>
      <c r="S5486" s="73"/>
      <c r="T5486" s="73"/>
      <c r="U5486" s="73"/>
      <c r="V5486" s="73"/>
      <c r="W5486" s="73"/>
      <c r="X5486" s="73"/>
      <c r="Y5486" s="73"/>
      <c r="Z5486" s="73"/>
      <c r="AA5486" s="73"/>
      <c r="AB5486" s="73"/>
      <c r="AC5486" s="73"/>
      <c r="AD5486" s="73"/>
      <c r="AE5486" s="73"/>
      <c r="AF5486" s="73"/>
      <c r="AG5486" s="73"/>
      <c r="AH5486" s="73"/>
      <c r="AI5486" s="73"/>
      <c r="AJ5486" s="73"/>
      <c r="AK5486" s="73"/>
      <c r="AL5486" s="73"/>
      <c r="AM5486" s="73"/>
      <c r="AN5486" s="73"/>
      <c r="AO5486" s="73"/>
      <c r="AP5486" s="73"/>
      <c r="AQ5486" s="73"/>
      <c r="AR5486" s="73"/>
      <c r="AS5486" s="73"/>
      <c r="AT5486" s="73"/>
      <c r="AU5486" s="73"/>
    </row>
    <row r="5487" spans="1:47" ht="14" customHeight="1" x14ac:dyDescent="0.2">
      <c r="A5487" s="46">
        <v>5485</v>
      </c>
      <c r="B5487" s="63">
        <v>-81.237700000000004</v>
      </c>
      <c r="C5487" s="63">
        <v>25.166416666666667</v>
      </c>
      <c r="D5487" s="71">
        <v>62</v>
      </c>
      <c r="E5487" s="72">
        <v>0</v>
      </c>
      <c r="F5487" s="64">
        <v>40409</v>
      </c>
      <c r="G5487" s="65">
        <v>0.93541666666666667</v>
      </c>
      <c r="H5487" s="66">
        <v>32.24</v>
      </c>
      <c r="I5487" s="66">
        <v>36.524999999999999</v>
      </c>
      <c r="J5487" s="100">
        <v>1.3707229246212478</v>
      </c>
      <c r="K5487" s="100">
        <v>0.32807720235446336</v>
      </c>
      <c r="L5487" s="67">
        <v>1.7889999999999999</v>
      </c>
      <c r="M5487" s="67">
        <v>0.128</v>
      </c>
      <c r="N5487" s="67">
        <v>0</v>
      </c>
      <c r="O5487" s="67">
        <v>0.11</v>
      </c>
      <c r="P5487" s="67">
        <v>0</v>
      </c>
      <c r="Q5487" s="67">
        <v>15.176</v>
      </c>
      <c r="R5487" s="73"/>
      <c r="S5487" s="73"/>
      <c r="T5487" s="73"/>
      <c r="U5487" s="73"/>
      <c r="V5487" s="73"/>
      <c r="W5487" s="73"/>
      <c r="X5487" s="73"/>
      <c r="Y5487" s="73"/>
      <c r="Z5487" s="73"/>
      <c r="AA5487" s="73"/>
      <c r="AB5487" s="73"/>
      <c r="AC5487" s="73"/>
      <c r="AD5487" s="73"/>
      <c r="AE5487" s="73"/>
      <c r="AF5487" s="73"/>
      <c r="AG5487" s="73"/>
      <c r="AH5487" s="73"/>
      <c r="AI5487" s="73"/>
      <c r="AJ5487" s="73"/>
      <c r="AK5487" s="73"/>
      <c r="AL5487" s="73"/>
      <c r="AM5487" s="73"/>
      <c r="AN5487" s="73"/>
      <c r="AO5487" s="73"/>
      <c r="AP5487" s="73"/>
      <c r="AQ5487" s="73"/>
      <c r="AR5487" s="73"/>
      <c r="AS5487" s="73"/>
      <c r="AT5487" s="73"/>
      <c r="AU5487" s="73"/>
    </row>
    <row r="5488" spans="1:47" ht="14" customHeight="1" x14ac:dyDescent="0.2">
      <c r="A5488" s="46">
        <v>5486</v>
      </c>
      <c r="B5488" s="63">
        <v>-81.201400000000007</v>
      </c>
      <c r="C5488" s="63">
        <v>25.166899999999998</v>
      </c>
      <c r="D5488" s="71">
        <v>63</v>
      </c>
      <c r="E5488" s="72">
        <v>0</v>
      </c>
      <c r="F5488" s="64">
        <v>40409</v>
      </c>
      <c r="G5488" s="65">
        <v>0.9472222222222223</v>
      </c>
      <c r="H5488" s="66">
        <v>32.277999999999999</v>
      </c>
      <c r="I5488" s="66">
        <v>36.704000000000001</v>
      </c>
      <c r="J5488" s="100">
        <v>1.3724068594180796</v>
      </c>
      <c r="K5488" s="100">
        <v>0.32788507886562357</v>
      </c>
      <c r="L5488" s="67">
        <v>0.96899999999999997</v>
      </c>
      <c r="M5488" s="67">
        <v>0.17199999999999999</v>
      </c>
      <c r="N5488" s="67">
        <v>0.11799999999999999</v>
      </c>
      <c r="O5488" s="67">
        <v>0.13300000000000001</v>
      </c>
      <c r="P5488" s="67">
        <v>0</v>
      </c>
      <c r="Q5488" s="67">
        <v>19.100000000000001</v>
      </c>
      <c r="R5488" s="73"/>
      <c r="S5488" s="73"/>
      <c r="T5488" s="73"/>
      <c r="U5488" s="73"/>
      <c r="V5488" s="73"/>
      <c r="W5488" s="73"/>
      <c r="X5488" s="73"/>
      <c r="Y5488" s="73"/>
      <c r="Z5488" s="73"/>
      <c r="AA5488" s="73"/>
      <c r="AB5488" s="73"/>
      <c r="AC5488" s="73"/>
      <c r="AD5488" s="73"/>
      <c r="AE5488" s="73"/>
      <c r="AF5488" s="73"/>
      <c r="AG5488" s="73"/>
      <c r="AH5488" s="73"/>
      <c r="AI5488" s="73"/>
      <c r="AJ5488" s="73"/>
      <c r="AK5488" s="73"/>
      <c r="AL5488" s="73"/>
      <c r="AM5488" s="73"/>
      <c r="AN5488" s="73"/>
      <c r="AO5488" s="73"/>
      <c r="AP5488" s="73"/>
      <c r="AQ5488" s="73"/>
      <c r="AR5488" s="73"/>
      <c r="AS5488" s="73"/>
      <c r="AT5488" s="73"/>
      <c r="AU5488" s="73"/>
    </row>
    <row r="5489" spans="1:47" ht="14" customHeight="1" x14ac:dyDescent="0.2">
      <c r="A5489" s="46">
        <v>5487</v>
      </c>
      <c r="B5489" s="63">
        <v>-81.157966666666667</v>
      </c>
      <c r="C5489" s="63">
        <v>25.166733333333333</v>
      </c>
      <c r="D5489" s="71">
        <v>64</v>
      </c>
      <c r="E5489" s="72">
        <v>0</v>
      </c>
      <c r="F5489" s="64">
        <v>40409</v>
      </c>
      <c r="G5489" s="65">
        <v>0.96527777777777779</v>
      </c>
      <c r="H5489" s="66">
        <v>32.533000000000001</v>
      </c>
      <c r="I5489" s="66">
        <v>36.957000000000001</v>
      </c>
      <c r="J5489" s="100">
        <v>1.4877563930010718</v>
      </c>
      <c r="K5489" s="100">
        <v>0.32964273295999102</v>
      </c>
      <c r="L5489" s="67">
        <v>3.0590000000000002</v>
      </c>
      <c r="M5489" s="67">
        <v>0.31</v>
      </c>
      <c r="N5489" s="67">
        <v>0.111</v>
      </c>
      <c r="O5489" s="67">
        <v>0.17399999999999999</v>
      </c>
      <c r="P5489" s="67">
        <v>0</v>
      </c>
      <c r="Q5489" s="67">
        <v>32.667999999999999</v>
      </c>
      <c r="R5489" s="73"/>
      <c r="S5489" s="73"/>
      <c r="T5489" s="73"/>
      <c r="U5489" s="73"/>
      <c r="V5489" s="73"/>
      <c r="W5489" s="73"/>
      <c r="X5489" s="73"/>
      <c r="Y5489" s="73"/>
      <c r="Z5489" s="73"/>
      <c r="AA5489" s="73"/>
      <c r="AB5489" s="73"/>
      <c r="AC5489" s="73"/>
      <c r="AD5489" s="73"/>
      <c r="AE5489" s="73"/>
      <c r="AF5489" s="73"/>
      <c r="AG5489" s="73"/>
      <c r="AH5489" s="73"/>
      <c r="AI5489" s="73"/>
      <c r="AJ5489" s="73"/>
      <c r="AK5489" s="73"/>
      <c r="AL5489" s="73"/>
      <c r="AM5489" s="73"/>
      <c r="AN5489" s="73"/>
      <c r="AO5489" s="73"/>
      <c r="AP5489" s="73"/>
      <c r="AQ5489" s="73"/>
      <c r="AR5489" s="73"/>
      <c r="AS5489" s="73"/>
      <c r="AT5489" s="73"/>
      <c r="AU5489" s="73"/>
    </row>
    <row r="5490" spans="1:47" ht="14" customHeight="1" x14ac:dyDescent="0.2">
      <c r="A5490" s="46">
        <v>5488</v>
      </c>
      <c r="B5490" s="63">
        <v>-81.093733333333333</v>
      </c>
      <c r="C5490" s="63">
        <v>25.100999999999999</v>
      </c>
      <c r="D5490" s="71">
        <v>65</v>
      </c>
      <c r="E5490" s="72">
        <v>0</v>
      </c>
      <c r="F5490" s="64">
        <v>40410</v>
      </c>
      <c r="G5490" s="65">
        <v>2.013888888888889E-2</v>
      </c>
      <c r="H5490" s="66">
        <v>32.806000000000004</v>
      </c>
      <c r="I5490" s="66">
        <v>37.284999999999997</v>
      </c>
      <c r="J5490" s="100">
        <v>2.4981172711002717</v>
      </c>
      <c r="K5490" s="100">
        <v>0.13530264033232989</v>
      </c>
      <c r="L5490" s="67">
        <v>0.10100000000000001</v>
      </c>
      <c r="M5490" s="67">
        <v>0.112</v>
      </c>
      <c r="N5490" s="67">
        <v>0</v>
      </c>
      <c r="O5490" s="67">
        <v>0.13400000000000001</v>
      </c>
      <c r="P5490" s="67">
        <v>0</v>
      </c>
      <c r="Q5490" s="67">
        <v>1.86</v>
      </c>
      <c r="R5490" s="73"/>
      <c r="S5490" s="73"/>
      <c r="T5490" s="73"/>
      <c r="U5490" s="73"/>
      <c r="V5490" s="73"/>
      <c r="W5490" s="73"/>
      <c r="X5490" s="73"/>
      <c r="Y5490" s="73"/>
      <c r="Z5490" s="73"/>
      <c r="AA5490" s="73"/>
      <c r="AB5490" s="73"/>
      <c r="AC5490" s="73"/>
      <c r="AD5490" s="73"/>
      <c r="AE5490" s="73"/>
      <c r="AF5490" s="73"/>
      <c r="AG5490" s="73"/>
      <c r="AH5490" s="73"/>
      <c r="AI5490" s="73"/>
      <c r="AJ5490" s="73"/>
      <c r="AK5490" s="73"/>
      <c r="AL5490" s="73"/>
      <c r="AM5490" s="73"/>
      <c r="AN5490" s="73"/>
      <c r="AO5490" s="73"/>
      <c r="AP5490" s="73"/>
      <c r="AQ5490" s="73"/>
      <c r="AR5490" s="73"/>
      <c r="AS5490" s="73"/>
      <c r="AT5490" s="73"/>
      <c r="AU5490" s="73"/>
    </row>
    <row r="5491" spans="1:47" ht="14" customHeight="1" x14ac:dyDescent="0.2">
      <c r="A5491" s="46">
        <v>5489</v>
      </c>
      <c r="B5491" s="63">
        <v>-81.111149999999995</v>
      </c>
      <c r="C5491" s="63">
        <v>25.064483333333332</v>
      </c>
      <c r="D5491" s="71">
        <v>66</v>
      </c>
      <c r="E5491" s="72">
        <v>0</v>
      </c>
      <c r="F5491" s="64">
        <v>40410</v>
      </c>
      <c r="G5491" s="65">
        <v>4.027777777777778E-2</v>
      </c>
      <c r="H5491" s="66">
        <v>32.435000000000002</v>
      </c>
      <c r="I5491" s="66">
        <v>36.286999999999999</v>
      </c>
      <c r="J5491" s="100">
        <v>1.402296702061848</v>
      </c>
      <c r="K5491" s="100">
        <v>0.31030267951278812</v>
      </c>
      <c r="L5491" s="67">
        <v>0.11600000000000001</v>
      </c>
      <c r="M5491" s="67">
        <v>9.6000000000000002E-2</v>
      </c>
      <c r="N5491" s="67">
        <v>0</v>
      </c>
      <c r="O5491" s="67">
        <v>0.129</v>
      </c>
      <c r="P5491" s="67">
        <v>0</v>
      </c>
      <c r="Q5491" s="67">
        <v>2.302</v>
      </c>
      <c r="R5491" s="73"/>
      <c r="S5491" s="73"/>
      <c r="T5491" s="73"/>
      <c r="U5491" s="73"/>
      <c r="V5491" s="73"/>
      <c r="W5491" s="73"/>
      <c r="X5491" s="73"/>
      <c r="Y5491" s="73"/>
      <c r="Z5491" s="73"/>
      <c r="AA5491" s="73"/>
      <c r="AB5491" s="73"/>
      <c r="AC5491" s="73"/>
      <c r="AD5491" s="73"/>
      <c r="AE5491" s="73"/>
      <c r="AF5491" s="73"/>
      <c r="AG5491" s="73"/>
      <c r="AH5491" s="73"/>
      <c r="AI5491" s="73"/>
      <c r="AJ5491" s="73"/>
      <c r="AK5491" s="73"/>
      <c r="AL5491" s="73"/>
      <c r="AM5491" s="73"/>
      <c r="AN5491" s="73"/>
      <c r="AO5491" s="73"/>
      <c r="AP5491" s="73"/>
      <c r="AQ5491" s="73"/>
      <c r="AR5491" s="73"/>
      <c r="AS5491" s="73"/>
      <c r="AT5491" s="73"/>
      <c r="AU5491" s="73"/>
    </row>
    <row r="5492" spans="1:47" ht="14" customHeight="1" x14ac:dyDescent="0.2">
      <c r="A5492" s="46">
        <v>5490</v>
      </c>
      <c r="B5492" s="63">
        <v>-81.128249999999994</v>
      </c>
      <c r="C5492" s="63">
        <v>25.030333333333335</v>
      </c>
      <c r="D5492" s="71">
        <v>67</v>
      </c>
      <c r="E5492" s="72">
        <v>0</v>
      </c>
      <c r="F5492" s="64">
        <v>40410</v>
      </c>
      <c r="G5492" s="65">
        <v>5.486111111111111E-2</v>
      </c>
      <c r="H5492" s="66">
        <v>32.324000000000005</v>
      </c>
      <c r="I5492" s="66">
        <v>36.193999999999996</v>
      </c>
      <c r="J5492" s="100">
        <v>1.807283020699944</v>
      </c>
      <c r="K5492" s="100">
        <v>0.56581581748808052</v>
      </c>
      <c r="L5492" s="67">
        <v>0.114</v>
      </c>
      <c r="M5492" s="67">
        <v>6.9000000000000006E-2</v>
      </c>
      <c r="N5492" s="67">
        <v>0</v>
      </c>
      <c r="O5492" s="67">
        <v>8.3000000000000004E-2</v>
      </c>
      <c r="P5492" s="67">
        <v>0</v>
      </c>
      <c r="Q5492" s="67">
        <v>2.569</v>
      </c>
      <c r="R5492" s="73"/>
      <c r="S5492" s="73"/>
      <c r="T5492" s="73"/>
      <c r="U5492" s="73"/>
      <c r="V5492" s="73"/>
      <c r="W5492" s="73"/>
      <c r="X5492" s="73"/>
      <c r="Y5492" s="73"/>
      <c r="Z5492" s="73"/>
      <c r="AA5492" s="73"/>
      <c r="AB5492" s="73"/>
      <c r="AC5492" s="73"/>
      <c r="AD5492" s="73"/>
      <c r="AE5492" s="73"/>
      <c r="AF5492" s="73"/>
      <c r="AG5492" s="73"/>
      <c r="AH5492" s="73"/>
      <c r="AI5492" s="73"/>
      <c r="AJ5492" s="73"/>
      <c r="AK5492" s="73"/>
      <c r="AL5492" s="73"/>
      <c r="AM5492" s="73"/>
      <c r="AN5492" s="73"/>
      <c r="AO5492" s="73"/>
      <c r="AP5492" s="73"/>
      <c r="AQ5492" s="73"/>
      <c r="AR5492" s="73"/>
      <c r="AS5492" s="73"/>
      <c r="AT5492" s="73"/>
      <c r="AU5492" s="73"/>
    </row>
    <row r="5493" spans="1:47" ht="14" customHeight="1" x14ac:dyDescent="0.2">
      <c r="A5493" s="46">
        <v>5491</v>
      </c>
      <c r="B5493" s="63">
        <v>-81.166466666666665</v>
      </c>
      <c r="C5493" s="63">
        <v>24.929733333333335</v>
      </c>
      <c r="D5493" s="71">
        <v>68</v>
      </c>
      <c r="E5493" s="72">
        <v>0</v>
      </c>
      <c r="F5493" s="64">
        <v>40410</v>
      </c>
      <c r="G5493" s="65">
        <v>9.3055555555555558E-2</v>
      </c>
      <c r="H5493" s="66">
        <v>32.331666666666671</v>
      </c>
      <c r="I5493" s="66">
        <v>35.68966666666666</v>
      </c>
      <c r="J5493" s="100">
        <v>2.1524896540505036</v>
      </c>
      <c r="K5493" s="100">
        <v>0.84866174480208645</v>
      </c>
      <c r="L5493" s="67">
        <v>5.6000000000000001E-2</v>
      </c>
      <c r="M5493" s="67">
        <v>0.06</v>
      </c>
      <c r="N5493" s="67">
        <v>0</v>
      </c>
      <c r="O5493" s="67">
        <v>9.8000000000000004E-2</v>
      </c>
      <c r="P5493" s="67">
        <v>0</v>
      </c>
      <c r="Q5493" s="67">
        <v>1.2150000000000001</v>
      </c>
      <c r="R5493" s="73"/>
      <c r="S5493" s="73"/>
      <c r="T5493" s="73"/>
      <c r="U5493" s="73"/>
      <c r="V5493" s="73"/>
      <c r="W5493" s="73"/>
      <c r="X5493" s="73"/>
      <c r="Y5493" s="73"/>
      <c r="Z5493" s="73"/>
      <c r="AA5493" s="73"/>
      <c r="AB5493" s="73"/>
      <c r="AC5493" s="73"/>
      <c r="AD5493" s="73"/>
      <c r="AE5493" s="73"/>
      <c r="AF5493" s="73"/>
      <c r="AG5493" s="73"/>
      <c r="AH5493" s="73"/>
      <c r="AI5493" s="73"/>
      <c r="AJ5493" s="73"/>
      <c r="AK5493" s="73"/>
      <c r="AL5493" s="73"/>
      <c r="AM5493" s="73"/>
      <c r="AN5493" s="73"/>
      <c r="AO5493" s="73"/>
      <c r="AP5493" s="73"/>
      <c r="AQ5493" s="73"/>
      <c r="AR5493" s="73"/>
      <c r="AS5493" s="73"/>
      <c r="AT5493" s="73"/>
      <c r="AU5493" s="73"/>
    </row>
    <row r="5494" spans="1:47" ht="14" customHeight="1" x14ac:dyDescent="0.2">
      <c r="A5494" s="46">
        <v>5492</v>
      </c>
      <c r="B5494" s="63">
        <v>-81.094533333333331</v>
      </c>
      <c r="C5494" s="63">
        <v>24.930233333333334</v>
      </c>
      <c r="D5494" s="71">
        <v>69</v>
      </c>
      <c r="E5494" s="72">
        <v>0</v>
      </c>
      <c r="F5494" s="64">
        <v>40410</v>
      </c>
      <c r="G5494" s="65">
        <v>0.12013888888888889</v>
      </c>
      <c r="H5494" s="66">
        <v>32.552</v>
      </c>
      <c r="I5494" s="66">
        <v>35.877333333333333</v>
      </c>
      <c r="J5494" s="100">
        <v>2.0043033919292879</v>
      </c>
      <c r="K5494" s="100">
        <v>0.15360166508091322</v>
      </c>
      <c r="L5494" s="67">
        <v>0.115</v>
      </c>
      <c r="M5494" s="67">
        <v>8.7999999999999995E-2</v>
      </c>
      <c r="N5494" s="67">
        <v>0</v>
      </c>
      <c r="O5494" s="67">
        <v>0.13400000000000001</v>
      </c>
      <c r="P5494" s="67">
        <v>0</v>
      </c>
      <c r="Q5494" s="67">
        <v>1.6930000000000001</v>
      </c>
      <c r="R5494" s="73"/>
      <c r="S5494" s="73"/>
      <c r="T5494" s="73"/>
      <c r="U5494" s="73"/>
      <c r="V5494" s="73"/>
      <c r="W5494" s="73"/>
      <c r="X5494" s="73"/>
      <c r="Y5494" s="73"/>
      <c r="Z5494" s="73"/>
      <c r="AA5494" s="73"/>
      <c r="AB5494" s="73"/>
      <c r="AC5494" s="73"/>
      <c r="AD5494" s="73"/>
      <c r="AE5494" s="73"/>
      <c r="AF5494" s="73"/>
      <c r="AG5494" s="73"/>
      <c r="AH5494" s="73"/>
      <c r="AI5494" s="73"/>
      <c r="AJ5494" s="73"/>
      <c r="AK5494" s="73"/>
      <c r="AL5494" s="73"/>
      <c r="AM5494" s="73"/>
      <c r="AN5494" s="73"/>
      <c r="AO5494" s="73"/>
      <c r="AP5494" s="73"/>
      <c r="AQ5494" s="73"/>
      <c r="AR5494" s="73"/>
      <c r="AS5494" s="73"/>
      <c r="AT5494" s="73"/>
      <c r="AU5494" s="73"/>
    </row>
    <row r="5495" spans="1:47" ht="14" customHeight="1" x14ac:dyDescent="0.2">
      <c r="A5495" s="46">
        <v>5493</v>
      </c>
      <c r="B5495" s="63">
        <v>-81.026049999999998</v>
      </c>
      <c r="C5495" s="63">
        <v>24.929849999999998</v>
      </c>
      <c r="D5495" s="71">
        <v>70</v>
      </c>
      <c r="E5495" s="72">
        <v>0</v>
      </c>
      <c r="F5495" s="64">
        <v>40410</v>
      </c>
      <c r="G5495" s="65">
        <v>0.1451388888888889</v>
      </c>
      <c r="H5495" s="66">
        <v>32.475000000000001</v>
      </c>
      <c r="I5495" s="66">
        <v>36.155999999999999</v>
      </c>
      <c r="J5495" s="100">
        <v>1.563112475159304</v>
      </c>
      <c r="K5495" s="100">
        <v>0.21326183983198352</v>
      </c>
      <c r="L5495" s="67">
        <v>8.3000000000000004E-2</v>
      </c>
      <c r="M5495" s="67">
        <v>8.3000000000000004E-2</v>
      </c>
      <c r="N5495" s="67">
        <v>0</v>
      </c>
      <c r="O5495" s="67">
        <v>0.124</v>
      </c>
      <c r="P5495" s="67">
        <v>0</v>
      </c>
      <c r="Q5495" s="67">
        <v>1.9570000000000001</v>
      </c>
      <c r="R5495" s="73"/>
      <c r="S5495" s="73"/>
      <c r="T5495" s="73"/>
      <c r="U5495" s="73"/>
      <c r="V5495" s="73"/>
      <c r="W5495" s="73"/>
      <c r="X5495" s="73"/>
      <c r="Y5495" s="73"/>
      <c r="Z5495" s="73"/>
      <c r="AA5495" s="73"/>
      <c r="AB5495" s="73"/>
      <c r="AC5495" s="73"/>
      <c r="AD5495" s="73"/>
      <c r="AE5495" s="73"/>
      <c r="AF5495" s="73"/>
      <c r="AG5495" s="73"/>
      <c r="AH5495" s="73"/>
      <c r="AI5495" s="73"/>
      <c r="AJ5495" s="73"/>
      <c r="AK5495" s="73"/>
      <c r="AL5495" s="73"/>
      <c r="AM5495" s="73"/>
      <c r="AN5495" s="73"/>
      <c r="AO5495" s="73"/>
      <c r="AP5495" s="73"/>
      <c r="AQ5495" s="73"/>
      <c r="AR5495" s="73"/>
      <c r="AS5495" s="73"/>
      <c r="AT5495" s="73"/>
      <c r="AU5495" s="73"/>
    </row>
    <row r="5496" spans="1:47" ht="14" customHeight="1" x14ac:dyDescent="0.2">
      <c r="A5496" s="46">
        <v>5494</v>
      </c>
      <c r="B5496" s="63">
        <v>-80.963733333333337</v>
      </c>
      <c r="C5496" s="63">
        <v>24.929766666666666</v>
      </c>
      <c r="D5496" s="71">
        <v>71</v>
      </c>
      <c r="E5496" s="72">
        <v>0</v>
      </c>
      <c r="F5496" s="64">
        <v>40410</v>
      </c>
      <c r="G5496" s="65">
        <v>0.16458333333333333</v>
      </c>
      <c r="H5496" s="66">
        <v>32.559000000000005</v>
      </c>
      <c r="I5496" s="66">
        <v>36.882999999999996</v>
      </c>
      <c r="J5496" s="101">
        <v>2.1689080183196161</v>
      </c>
      <c r="K5496" s="101">
        <v>0.20642853683039644</v>
      </c>
      <c r="L5496" s="67">
        <v>0</v>
      </c>
      <c r="M5496" s="67">
        <v>0</v>
      </c>
      <c r="N5496" s="67">
        <v>6.0000000000000001E-3</v>
      </c>
      <c r="O5496" s="66">
        <v>0.52200000000000002</v>
      </c>
      <c r="P5496" s="67">
        <v>0</v>
      </c>
      <c r="Q5496" s="67">
        <v>2.0059999999999998</v>
      </c>
      <c r="R5496" s="73"/>
      <c r="S5496" s="73"/>
      <c r="T5496" s="73"/>
      <c r="U5496" s="73"/>
      <c r="V5496" s="73"/>
      <c r="W5496" s="73"/>
      <c r="X5496" s="73"/>
      <c r="Y5496" s="73"/>
      <c r="Z5496" s="73"/>
      <c r="AA5496" s="73"/>
      <c r="AB5496" s="73"/>
      <c r="AC5496" s="73"/>
      <c r="AD5496" s="73"/>
      <c r="AE5496" s="73"/>
      <c r="AF5496" s="73"/>
      <c r="AG5496" s="73"/>
      <c r="AH5496" s="73"/>
      <c r="AI5496" s="73"/>
      <c r="AJ5496" s="73"/>
      <c r="AK5496" s="73"/>
      <c r="AL5496" s="73"/>
      <c r="AM5496" s="73"/>
      <c r="AN5496" s="73"/>
      <c r="AO5496" s="73"/>
      <c r="AP5496" s="73"/>
      <c r="AQ5496" s="73"/>
      <c r="AR5496" s="73"/>
      <c r="AS5496" s="73"/>
      <c r="AT5496" s="73"/>
      <c r="AU5496" s="73"/>
    </row>
    <row r="5497" spans="1:47" ht="14" customHeight="1" x14ac:dyDescent="0.2">
      <c r="A5497" s="46">
        <v>5495</v>
      </c>
      <c r="B5497" s="63">
        <v>-80.126999999999995</v>
      </c>
      <c r="C5497" s="63">
        <v>25.642700000000001</v>
      </c>
      <c r="D5497" s="71">
        <v>1</v>
      </c>
      <c r="E5497" s="72">
        <v>0</v>
      </c>
      <c r="F5497" s="64">
        <v>40463</v>
      </c>
      <c r="G5497" s="65">
        <v>0.62152777777777779</v>
      </c>
      <c r="H5497" s="66">
        <v>26.437999999999999</v>
      </c>
      <c r="I5497" s="66">
        <v>34.0595</v>
      </c>
      <c r="J5497" s="67">
        <v>0.67483686983042401</v>
      </c>
      <c r="K5497" s="67">
        <v>0.2679878768204208</v>
      </c>
      <c r="L5497" s="67">
        <v>0.91</v>
      </c>
      <c r="M5497" s="67">
        <v>3.4000000000000002E-2</v>
      </c>
      <c r="N5497" s="67">
        <v>6.3E-2</v>
      </c>
      <c r="O5497" s="67">
        <v>0.14000000000000001</v>
      </c>
      <c r="P5497" s="67">
        <v>0</v>
      </c>
      <c r="Q5497" s="67">
        <v>0.06</v>
      </c>
      <c r="R5497" s="76"/>
      <c r="S5497" s="76"/>
      <c r="T5497" s="76"/>
      <c r="U5497" s="76"/>
      <c r="V5497" s="76"/>
      <c r="W5497" s="76"/>
      <c r="X5497" s="76"/>
      <c r="Y5497" s="76"/>
      <c r="Z5497" s="76"/>
      <c r="AA5497" s="76"/>
      <c r="AB5497" s="76"/>
      <c r="AC5497" s="76"/>
      <c r="AD5497" s="76"/>
      <c r="AE5497" s="76"/>
      <c r="AF5497" s="76"/>
      <c r="AG5497" s="76"/>
      <c r="AH5497" s="76"/>
      <c r="AI5497" s="76"/>
      <c r="AJ5497" s="76"/>
      <c r="AK5497" s="76"/>
      <c r="AL5497" s="76"/>
      <c r="AM5497" s="76"/>
      <c r="AN5497" s="76"/>
      <c r="AO5497" s="76"/>
      <c r="AP5497" s="76"/>
      <c r="AQ5497" s="76"/>
      <c r="AR5497" s="76"/>
      <c r="AS5497" s="76"/>
      <c r="AT5497" s="76"/>
      <c r="AU5497" s="76"/>
    </row>
    <row r="5498" spans="1:47" ht="14" customHeight="1" x14ac:dyDescent="0.2">
      <c r="A5498" s="46">
        <v>5496</v>
      </c>
      <c r="B5498" s="63">
        <v>-80.105000000000004</v>
      </c>
      <c r="C5498" s="63">
        <v>25.641670000000001</v>
      </c>
      <c r="D5498" s="71">
        <v>2</v>
      </c>
      <c r="E5498" s="72">
        <v>0</v>
      </c>
      <c r="F5498" s="64">
        <v>40463</v>
      </c>
      <c r="G5498" s="65">
        <v>0.64583333333333337</v>
      </c>
      <c r="H5498" s="66">
        <v>27.123999999999999</v>
      </c>
      <c r="I5498" s="66">
        <v>35.051000000000002</v>
      </c>
      <c r="J5498" s="67">
        <v>0.50097060205751986</v>
      </c>
      <c r="K5498" s="67">
        <v>0.14386483582195428</v>
      </c>
      <c r="L5498" s="67">
        <v>0.88400000000000001</v>
      </c>
      <c r="M5498" s="67">
        <v>0.05</v>
      </c>
      <c r="N5498" s="67">
        <v>0.13400000000000001</v>
      </c>
      <c r="O5498" s="67">
        <v>0.114</v>
      </c>
      <c r="P5498" s="67">
        <v>0.02</v>
      </c>
      <c r="Q5498" s="67">
        <v>0.76600000000000001</v>
      </c>
      <c r="R5498" s="79"/>
      <c r="S5498" s="79"/>
      <c r="T5498" s="79"/>
      <c r="U5498" s="79"/>
      <c r="V5498" s="79"/>
      <c r="W5498" s="79"/>
      <c r="X5498" s="79"/>
      <c r="Y5498" s="79"/>
      <c r="Z5498" s="79"/>
      <c r="AA5498" s="79"/>
      <c r="AB5498" s="79"/>
      <c r="AC5498" s="79"/>
      <c r="AD5498" s="79"/>
      <c r="AE5498" s="79"/>
      <c r="AF5498" s="79"/>
      <c r="AG5498" s="79"/>
      <c r="AH5498" s="79"/>
      <c r="AI5498" s="79"/>
      <c r="AJ5498" s="79"/>
      <c r="AK5498" s="79"/>
      <c r="AL5498" s="79"/>
      <c r="AM5498" s="79"/>
      <c r="AN5498" s="79"/>
      <c r="AO5498" s="79"/>
      <c r="AP5498" s="79"/>
      <c r="AQ5498" s="79"/>
      <c r="AR5498" s="79"/>
      <c r="AS5498" s="79"/>
      <c r="AT5498" s="79"/>
      <c r="AU5498" s="79"/>
    </row>
    <row r="5499" spans="1:47" ht="14" customHeight="1" x14ac:dyDescent="0.2">
      <c r="A5499" s="46">
        <v>5497</v>
      </c>
      <c r="B5499" s="63">
        <v>-80.085800000000006</v>
      </c>
      <c r="C5499" s="63">
        <v>25.644166666666667</v>
      </c>
      <c r="D5499" s="71">
        <v>3</v>
      </c>
      <c r="E5499" s="72">
        <v>0</v>
      </c>
      <c r="F5499" s="64">
        <v>40463</v>
      </c>
      <c r="G5499" s="65">
        <v>0.6694444444444444</v>
      </c>
      <c r="H5499" s="66">
        <v>27.816333333333333</v>
      </c>
      <c r="I5499" s="66">
        <v>36.041333333333334</v>
      </c>
      <c r="J5499" s="67">
        <v>0.43613911237948788</v>
      </c>
      <c r="K5499" s="67">
        <v>0.10315067545956338</v>
      </c>
      <c r="L5499" s="67">
        <v>0.54700000000000004</v>
      </c>
      <c r="M5499" s="67">
        <v>1.7000000000000001E-2</v>
      </c>
      <c r="N5499" s="67">
        <v>0.214</v>
      </c>
      <c r="O5499" s="67">
        <v>5.5E-2</v>
      </c>
      <c r="P5499" s="67">
        <v>0.159</v>
      </c>
      <c r="Q5499" s="67">
        <v>0.40400000000000003</v>
      </c>
    </row>
    <row r="5500" spans="1:47" ht="14" customHeight="1" x14ac:dyDescent="0.2">
      <c r="A5500" s="46">
        <v>5498</v>
      </c>
      <c r="B5500" s="63">
        <v>-80.379499999999993</v>
      </c>
      <c r="C5500" s="63">
        <v>25.106000000000002</v>
      </c>
      <c r="D5500" s="71">
        <v>4</v>
      </c>
      <c r="E5500" s="72">
        <v>0</v>
      </c>
      <c r="F5500" s="64">
        <v>40463</v>
      </c>
      <c r="G5500" s="65">
        <v>0.83750000000000002</v>
      </c>
      <c r="H5500" s="66">
        <v>25.910999999999998</v>
      </c>
      <c r="I5500" s="66">
        <v>33.293999999999997</v>
      </c>
      <c r="J5500" s="67">
        <v>0.62137194003100782</v>
      </c>
      <c r="K5500" s="67">
        <v>0.13273867615886895</v>
      </c>
      <c r="L5500" s="67">
        <v>0.58799999999999997</v>
      </c>
      <c r="M5500" s="67">
        <v>3.5999999999999997E-2</v>
      </c>
      <c r="N5500" s="67">
        <v>7.4999999999999997E-2</v>
      </c>
      <c r="O5500" s="67">
        <v>7.4999999999999997E-2</v>
      </c>
      <c r="P5500" s="67">
        <v>0</v>
      </c>
      <c r="Q5500" s="67">
        <v>0.185</v>
      </c>
    </row>
    <row r="5501" spans="1:47" ht="14" customHeight="1" x14ac:dyDescent="0.2">
      <c r="A5501" s="46">
        <v>5499</v>
      </c>
      <c r="B5501" s="63">
        <v>-80.356166666666667</v>
      </c>
      <c r="C5501" s="63">
        <v>25.0916</v>
      </c>
      <c r="D5501" s="71">
        <v>5</v>
      </c>
      <c r="E5501" s="72">
        <v>0</v>
      </c>
      <c r="F5501" s="64">
        <v>40463</v>
      </c>
      <c r="G5501" s="65">
        <v>0.8618055555555556</v>
      </c>
      <c r="H5501" s="66">
        <v>26.302</v>
      </c>
      <c r="I5501" s="66">
        <v>34.805999999999997</v>
      </c>
      <c r="J5501" s="67">
        <v>0.54601585787277584</v>
      </c>
      <c r="K5501" s="67">
        <v>0.13425009857150458</v>
      </c>
      <c r="L5501" s="67">
        <v>0.434</v>
      </c>
      <c r="M5501" s="67">
        <v>0.02</v>
      </c>
      <c r="N5501" s="67">
        <v>3.6999999999999998E-2</v>
      </c>
      <c r="O5501" s="67">
        <v>8.5999999999999993E-2</v>
      </c>
      <c r="P5501" s="67">
        <v>0</v>
      </c>
      <c r="Q5501" s="67">
        <v>0.54500000000000004</v>
      </c>
    </row>
    <row r="5502" spans="1:47" ht="14" customHeight="1" x14ac:dyDescent="0.2">
      <c r="A5502" s="46">
        <v>5500</v>
      </c>
      <c r="B5502" s="63">
        <v>-80.332816666666673</v>
      </c>
      <c r="C5502" s="63">
        <v>25.078316666666666</v>
      </c>
      <c r="D5502" s="71">
        <v>5.5</v>
      </c>
      <c r="E5502" s="72">
        <v>0</v>
      </c>
      <c r="F5502" s="64">
        <v>40463</v>
      </c>
      <c r="G5502" s="65">
        <v>0.88263888888888886</v>
      </c>
      <c r="H5502" s="66">
        <v>27.238999999999997</v>
      </c>
      <c r="I5502" s="66">
        <v>35.791999999999994</v>
      </c>
      <c r="J5502" s="67">
        <v>0.74261524540291202</v>
      </c>
      <c r="K5502" s="67">
        <v>0.20356607669091459</v>
      </c>
      <c r="L5502" s="67">
        <v>0.45800000000000002</v>
      </c>
      <c r="M5502" s="67">
        <v>2.4E-2</v>
      </c>
      <c r="N5502" s="67">
        <v>5.1999999999999998E-2</v>
      </c>
      <c r="O5502" s="67">
        <v>7.4999999999999997E-2</v>
      </c>
      <c r="P5502" s="67">
        <v>0</v>
      </c>
      <c r="Q5502" s="67">
        <v>0.56799999999999995</v>
      </c>
    </row>
    <row r="5503" spans="1:47" ht="14" customHeight="1" x14ac:dyDescent="0.2">
      <c r="A5503" s="46">
        <v>5501</v>
      </c>
      <c r="B5503" s="63">
        <v>-80.317800000000005</v>
      </c>
      <c r="C5503" s="63">
        <v>25.065000000000001</v>
      </c>
      <c r="D5503" s="71">
        <v>6</v>
      </c>
      <c r="E5503" s="72">
        <v>0</v>
      </c>
      <c r="F5503" s="64">
        <v>40463</v>
      </c>
      <c r="G5503" s="65">
        <v>0.89930555555555547</v>
      </c>
      <c r="H5503" s="66">
        <v>27.956499999999998</v>
      </c>
      <c r="I5503" s="66">
        <v>35.735999999999997</v>
      </c>
      <c r="J5503" s="67">
        <v>0.30942301891787999</v>
      </c>
      <c r="K5503" s="67">
        <v>9.7468515336895226E-2</v>
      </c>
      <c r="L5503" s="67">
        <v>0.44450000000000001</v>
      </c>
      <c r="M5503" s="67">
        <v>1.2E-2</v>
      </c>
      <c r="N5503" s="67">
        <v>7.7499999999999999E-2</v>
      </c>
      <c r="O5503" s="67">
        <v>4.4499999999999998E-2</v>
      </c>
      <c r="P5503" s="67">
        <v>3.3000000000000002E-2</v>
      </c>
      <c r="Q5503" s="67">
        <v>0.56400000000000006</v>
      </c>
    </row>
    <row r="5504" spans="1:47" ht="14" customHeight="1" x14ac:dyDescent="0.2">
      <c r="A5504" s="46">
        <v>5502</v>
      </c>
      <c r="B5504" s="63">
        <v>-80.291633333333294</v>
      </c>
      <c r="C5504" s="63">
        <v>25.0491833333333</v>
      </c>
      <c r="D5504" s="71">
        <v>6.5</v>
      </c>
      <c r="E5504" s="72">
        <v>0</v>
      </c>
      <c r="F5504" s="64">
        <v>40463</v>
      </c>
      <c r="G5504" s="65">
        <v>0.92569444444444438</v>
      </c>
      <c r="H5504" s="66">
        <v>28.074999999999999</v>
      </c>
      <c r="I5504" s="66">
        <v>35.862499999999997</v>
      </c>
      <c r="J5504" s="67">
        <v>0.39193582396264792</v>
      </c>
      <c r="K5504" s="67">
        <v>0.11602592640857456</v>
      </c>
      <c r="L5504" s="67">
        <v>0.67200000000000004</v>
      </c>
      <c r="M5504" s="67">
        <v>3.2000000000000001E-2</v>
      </c>
      <c r="N5504" s="67">
        <v>0.24</v>
      </c>
      <c r="O5504" s="67">
        <v>0.109</v>
      </c>
      <c r="P5504" s="67">
        <v>0.13100000000000001</v>
      </c>
      <c r="Q5504" s="67">
        <v>0.61199999999999999</v>
      </c>
    </row>
    <row r="5505" spans="1:17" ht="14" customHeight="1" x14ac:dyDescent="0.2">
      <c r="A5505" s="46">
        <v>5503</v>
      </c>
      <c r="B5505" s="63">
        <v>-80.756399999999999</v>
      </c>
      <c r="C5505" s="63">
        <v>24.819933333333335</v>
      </c>
      <c r="D5505" s="71">
        <v>7</v>
      </c>
      <c r="E5505" s="72">
        <v>0</v>
      </c>
      <c r="F5505" s="64">
        <v>40464</v>
      </c>
      <c r="G5505" s="65">
        <v>6.1805555555555558E-2</v>
      </c>
      <c r="H5505" s="66">
        <v>25.943999999999999</v>
      </c>
      <c r="I5505" s="66">
        <v>34.159499999999994</v>
      </c>
      <c r="J5505" s="67">
        <v>0.44582173746127202</v>
      </c>
      <c r="K5505" s="67">
        <v>0.35155140666036799</v>
      </c>
      <c r="L5505" s="67">
        <v>1.1120000000000001</v>
      </c>
      <c r="M5505" s="67">
        <v>2.4E-2</v>
      </c>
      <c r="N5505" s="67">
        <v>0.32</v>
      </c>
      <c r="O5505" s="67">
        <v>0.13200000000000001</v>
      </c>
      <c r="P5505" s="67">
        <v>0.188</v>
      </c>
      <c r="Q5505" s="67">
        <v>1.9390000000000001</v>
      </c>
    </row>
    <row r="5506" spans="1:17" ht="14" customHeight="1" x14ac:dyDescent="0.2">
      <c r="A5506" s="46">
        <v>5504</v>
      </c>
      <c r="B5506" s="63">
        <v>-80.741799999999998</v>
      </c>
      <c r="C5506" s="63">
        <v>24.79365</v>
      </c>
      <c r="D5506" s="71">
        <v>8</v>
      </c>
      <c r="E5506" s="72">
        <v>0</v>
      </c>
      <c r="F5506" s="64">
        <v>40464</v>
      </c>
      <c r="G5506" s="65">
        <v>7.5694444444444439E-2</v>
      </c>
      <c r="H5506" s="66">
        <v>26.535</v>
      </c>
      <c r="I5506" s="66">
        <v>34.878999999999998</v>
      </c>
      <c r="J5506" s="67">
        <v>0.46350305282800786</v>
      </c>
      <c r="K5506" s="67">
        <v>0.16939789458753163</v>
      </c>
      <c r="L5506" s="67">
        <v>0.65200000000000002</v>
      </c>
      <c r="M5506" s="67">
        <v>1.7999999999999999E-2</v>
      </c>
      <c r="N5506" s="67">
        <v>1.3680000000000001</v>
      </c>
      <c r="O5506" s="67">
        <v>9.6000000000000002E-2</v>
      </c>
      <c r="P5506" s="67">
        <v>1.272</v>
      </c>
      <c r="Q5506" s="67">
        <v>0.90500000000000003</v>
      </c>
    </row>
    <row r="5507" spans="1:17" ht="14" customHeight="1" x14ac:dyDescent="0.2">
      <c r="A5507" s="46">
        <v>5505</v>
      </c>
      <c r="B5507" s="63">
        <v>-80.726600000000005</v>
      </c>
      <c r="C5507" s="63">
        <v>24.765866666666668</v>
      </c>
      <c r="D5507" s="71">
        <v>9</v>
      </c>
      <c r="E5507" s="72">
        <v>0</v>
      </c>
      <c r="F5507" s="64">
        <v>40464</v>
      </c>
      <c r="G5507" s="65">
        <v>9.4444444444444442E-2</v>
      </c>
      <c r="H5507" s="66">
        <v>28.033000000000001</v>
      </c>
      <c r="I5507" s="66">
        <v>35.897999999999996</v>
      </c>
      <c r="J5507" s="67">
        <v>0.21512267029528792</v>
      </c>
      <c r="K5507" s="67">
        <v>8.5477308265068511E-2</v>
      </c>
      <c r="L5507" s="67">
        <v>0.58599999999999997</v>
      </c>
      <c r="M5507" s="67">
        <v>8.0000000000000002E-3</v>
      </c>
      <c r="N5507" s="67">
        <v>0.13900000000000001</v>
      </c>
      <c r="O5507" s="67">
        <v>4.3999999999999997E-2</v>
      </c>
      <c r="P5507" s="67">
        <v>9.5000000000000001E-2</v>
      </c>
      <c r="Q5507" s="67">
        <v>0.46200000000000002</v>
      </c>
    </row>
    <row r="5508" spans="1:17" ht="14" customHeight="1" x14ac:dyDescent="0.2">
      <c r="A5508" s="46">
        <v>5506</v>
      </c>
      <c r="B5508" s="63">
        <v>-80.695616666666666</v>
      </c>
      <c r="C5508" s="63">
        <v>24.718883333333334</v>
      </c>
      <c r="D5508" s="71">
        <v>9.5</v>
      </c>
      <c r="E5508" s="72">
        <v>0</v>
      </c>
      <c r="F5508" s="64">
        <v>40464</v>
      </c>
      <c r="G5508" s="65">
        <v>0.1423611111111111</v>
      </c>
      <c r="H5508" s="66">
        <v>28.131499999999999</v>
      </c>
      <c r="I5508" s="66">
        <v>36.029499999999999</v>
      </c>
      <c r="J5508" s="67">
        <v>0.17891807216339997</v>
      </c>
      <c r="K5508" s="67">
        <v>7.5062803022211327E-2</v>
      </c>
      <c r="L5508" s="67">
        <v>0.53100000000000003</v>
      </c>
      <c r="M5508" s="67">
        <v>0.45700000000000002</v>
      </c>
      <c r="N5508" s="67">
        <v>10.606999999999999</v>
      </c>
      <c r="O5508" s="67">
        <v>0.113</v>
      </c>
      <c r="P5508" s="67">
        <v>10.494</v>
      </c>
      <c r="Q5508" s="67">
        <v>3.7080000000000002</v>
      </c>
    </row>
    <row r="5509" spans="1:17" ht="14" customHeight="1" x14ac:dyDescent="0.2">
      <c r="A5509" s="46">
        <v>5507</v>
      </c>
      <c r="B5509" s="63">
        <v>-80.860916666666668</v>
      </c>
      <c r="C5509" s="63">
        <v>24.791250000000002</v>
      </c>
      <c r="D5509" s="71">
        <v>10</v>
      </c>
      <c r="E5509" s="72">
        <v>0</v>
      </c>
      <c r="F5509" s="64">
        <v>40464</v>
      </c>
      <c r="G5509" s="65">
        <v>0.22222222222222221</v>
      </c>
      <c r="H5509" s="66">
        <v>25.85</v>
      </c>
      <c r="I5509" s="66">
        <v>34.430999999999997</v>
      </c>
      <c r="J5509" s="67">
        <v>0.47992141709712005</v>
      </c>
      <c r="K5509" s="67">
        <v>0.20780359588711966</v>
      </c>
      <c r="L5509" s="67">
        <v>0.99099999999999999</v>
      </c>
      <c r="M5509" s="67">
        <v>3.5000000000000003E-2</v>
      </c>
      <c r="N5509" s="67">
        <v>0.185</v>
      </c>
      <c r="O5509" s="67">
        <v>0.17100000000000001</v>
      </c>
      <c r="P5509" s="67">
        <v>1.3999999999999985E-2</v>
      </c>
      <c r="Q5509" s="67">
        <v>2.484</v>
      </c>
    </row>
    <row r="5510" spans="1:17" ht="14" customHeight="1" x14ac:dyDescent="0.2">
      <c r="A5510" s="46">
        <v>5508</v>
      </c>
      <c r="B5510" s="63">
        <v>-80.847316666666671</v>
      </c>
      <c r="C5510" s="63">
        <v>24.754183333333334</v>
      </c>
      <c r="D5510" s="71">
        <v>11</v>
      </c>
      <c r="E5510" s="72">
        <v>0</v>
      </c>
      <c r="F5510" s="64">
        <v>40464</v>
      </c>
      <c r="G5510" s="65">
        <v>0.2388888888888889</v>
      </c>
      <c r="H5510" s="66">
        <v>27.6</v>
      </c>
      <c r="I5510" s="66">
        <v>35.608999999999995</v>
      </c>
      <c r="J5510" s="67">
        <v>0.35531024213155199</v>
      </c>
      <c r="K5510" s="67">
        <v>0.12505299904182152</v>
      </c>
      <c r="L5510" s="67">
        <v>0.68799999999999994</v>
      </c>
      <c r="M5510" s="67">
        <v>1.4E-2</v>
      </c>
      <c r="N5510" s="67">
        <v>0.26300000000000001</v>
      </c>
      <c r="O5510" s="67">
        <v>0.122</v>
      </c>
      <c r="P5510" s="67">
        <v>0.14100000000000001</v>
      </c>
      <c r="Q5510" s="67">
        <v>0.61799999999999999</v>
      </c>
    </row>
    <row r="5511" spans="1:17" ht="14" customHeight="1" x14ac:dyDescent="0.2">
      <c r="A5511" s="46">
        <v>5509</v>
      </c>
      <c r="B5511" s="63">
        <v>-80.832466666666662</v>
      </c>
      <c r="C5511" s="63">
        <v>24.712900000000001</v>
      </c>
      <c r="D5511" s="71">
        <v>12</v>
      </c>
      <c r="E5511" s="72">
        <v>0</v>
      </c>
      <c r="F5511" s="64">
        <v>40464</v>
      </c>
      <c r="G5511" s="65">
        <v>0.25763888888888892</v>
      </c>
      <c r="H5511" s="66">
        <v>28.070999999999998</v>
      </c>
      <c r="I5511" s="66">
        <v>35.989499999999992</v>
      </c>
      <c r="J5511" s="67">
        <v>0.19070561574122397</v>
      </c>
      <c r="K5511" s="67">
        <v>6.4767070752379183E-2</v>
      </c>
      <c r="L5511" s="67">
        <v>0.56499999999999995</v>
      </c>
      <c r="M5511" s="67">
        <v>1.6E-2</v>
      </c>
      <c r="N5511" s="67">
        <v>0.218</v>
      </c>
      <c r="O5511" s="67">
        <v>0.107</v>
      </c>
      <c r="P5511" s="67">
        <v>0.111</v>
      </c>
      <c r="Q5511" s="67">
        <v>0.48799999999999999</v>
      </c>
    </row>
    <row r="5512" spans="1:17" ht="14" customHeight="1" x14ac:dyDescent="0.2">
      <c r="A5512" s="46">
        <v>5510</v>
      </c>
      <c r="B5512" s="63">
        <v>-81.03</v>
      </c>
      <c r="C5512" s="63">
        <v>24.700299999999999</v>
      </c>
      <c r="D5512" s="71">
        <v>13</v>
      </c>
      <c r="E5512" s="72">
        <v>0</v>
      </c>
      <c r="F5512" s="64">
        <v>40464</v>
      </c>
      <c r="G5512" s="65">
        <v>0.31319444444444444</v>
      </c>
      <c r="H5512" s="66">
        <v>27.914999999999999</v>
      </c>
      <c r="I5512" s="66">
        <v>34.210999999999999</v>
      </c>
      <c r="J5512" s="67">
        <v>0.39404074245868803</v>
      </c>
      <c r="K5512" s="67">
        <v>0.18478204504214701</v>
      </c>
      <c r="L5512" s="67">
        <v>0.77149999999999996</v>
      </c>
      <c r="M5512" s="67">
        <v>2.4500000000000001E-2</v>
      </c>
      <c r="N5512" s="67">
        <v>0.40049999999999997</v>
      </c>
      <c r="O5512" s="67">
        <v>9.0499999999999997E-2</v>
      </c>
      <c r="P5512" s="67">
        <v>0.31</v>
      </c>
      <c r="Q5512" s="67">
        <v>3.8340000000000001</v>
      </c>
    </row>
    <row r="5513" spans="1:17" ht="14" customHeight="1" x14ac:dyDescent="0.2">
      <c r="A5513" s="46">
        <v>5511</v>
      </c>
      <c r="B5513" s="63">
        <v>-81.022999999999996</v>
      </c>
      <c r="C5513" s="63">
        <v>24.6755</v>
      </c>
      <c r="D5513" s="71">
        <v>14</v>
      </c>
      <c r="E5513" s="72">
        <v>0</v>
      </c>
      <c r="F5513" s="64">
        <v>40464</v>
      </c>
      <c r="G5513" s="65">
        <v>0.33333333333333331</v>
      </c>
      <c r="H5513" s="66">
        <v>27.54</v>
      </c>
      <c r="I5513" s="66">
        <v>36.006999999999998</v>
      </c>
      <c r="J5513" s="67">
        <v>0.33047220387827997</v>
      </c>
      <c r="K5513" s="67">
        <v>0.12825977332921179</v>
      </c>
      <c r="L5513" s="67">
        <v>0.67200000000000004</v>
      </c>
      <c r="M5513" s="67">
        <v>1.2999999999999999E-2</v>
      </c>
      <c r="N5513" s="67">
        <v>1.8939999999999999</v>
      </c>
      <c r="O5513" s="67">
        <v>6.3E-2</v>
      </c>
      <c r="P5513" s="67">
        <v>1.831</v>
      </c>
      <c r="Q5513" s="67">
        <v>0.67</v>
      </c>
    </row>
    <row r="5514" spans="1:17" ht="14" customHeight="1" x14ac:dyDescent="0.2">
      <c r="A5514" s="46">
        <v>5512</v>
      </c>
      <c r="B5514" s="63">
        <v>-81.016999999999996</v>
      </c>
      <c r="C5514" s="63">
        <v>24.644400000000001</v>
      </c>
      <c r="D5514" s="71">
        <v>15</v>
      </c>
      <c r="E5514" s="72">
        <v>0</v>
      </c>
      <c r="F5514" s="64">
        <v>40464</v>
      </c>
      <c r="G5514" s="65">
        <v>0.34930555555555554</v>
      </c>
      <c r="H5514" s="66">
        <v>27.986000000000001</v>
      </c>
      <c r="I5514" s="66">
        <v>36.034999999999997</v>
      </c>
      <c r="J5514" s="67">
        <v>0.23617185525568798</v>
      </c>
      <c r="K5514" s="67">
        <v>0.1047070286204482</v>
      </c>
      <c r="L5514" s="67">
        <v>0.73799999999999999</v>
      </c>
      <c r="M5514" s="67">
        <v>8.0000000000000002E-3</v>
      </c>
      <c r="N5514" s="67">
        <v>1.0509999999999999</v>
      </c>
      <c r="O5514" s="67">
        <v>5.8999999999999997E-2</v>
      </c>
      <c r="P5514" s="67">
        <v>0.99199999999999999</v>
      </c>
      <c r="Q5514" s="67">
        <v>0.53600000000000003</v>
      </c>
    </row>
    <row r="5515" spans="1:17" ht="14" customHeight="1" x14ac:dyDescent="0.2">
      <c r="A5515" s="46">
        <v>5513</v>
      </c>
      <c r="B5515" s="63">
        <v>-80.992066666666673</v>
      </c>
      <c r="C5515" s="63">
        <v>24.592533333333332</v>
      </c>
      <c r="D5515" s="71">
        <v>15.5</v>
      </c>
      <c r="E5515" s="72">
        <v>0</v>
      </c>
      <c r="F5515" s="64">
        <v>40464</v>
      </c>
      <c r="G5515" s="65">
        <v>0.36527777777777781</v>
      </c>
      <c r="H5515" s="66">
        <v>27.934999999999999</v>
      </c>
      <c r="I5515" s="66">
        <v>35.85</v>
      </c>
      <c r="J5515" s="67">
        <v>0.21217578440083196</v>
      </c>
      <c r="K5515" s="67">
        <v>8.2829901754554985E-2</v>
      </c>
      <c r="L5515" s="67">
        <v>0.92</v>
      </c>
      <c r="M5515" s="67">
        <v>1.7000000000000001E-2</v>
      </c>
      <c r="N5515" s="67">
        <v>0.223</v>
      </c>
      <c r="O5515" s="67">
        <v>0.106</v>
      </c>
      <c r="P5515" s="67">
        <v>0.11700000000000001</v>
      </c>
      <c r="Q5515" s="67">
        <v>0.46700000000000003</v>
      </c>
    </row>
    <row r="5516" spans="1:17" ht="14" customHeight="1" x14ac:dyDescent="0.2">
      <c r="A5516" s="46">
        <v>5514</v>
      </c>
      <c r="B5516" s="63">
        <v>-81.205116666666669</v>
      </c>
      <c r="C5516" s="63">
        <v>24.672066666666666</v>
      </c>
      <c r="D5516" s="71">
        <v>16</v>
      </c>
      <c r="E5516" s="72">
        <v>0</v>
      </c>
      <c r="F5516" s="64">
        <v>40464</v>
      </c>
      <c r="G5516" s="65">
        <v>0.43472222222222223</v>
      </c>
      <c r="H5516" s="66">
        <v>25.914499999999997</v>
      </c>
      <c r="I5516" s="66">
        <v>33.962499999999999</v>
      </c>
      <c r="J5516" s="67">
        <v>0.30395023082817596</v>
      </c>
      <c r="K5516" s="67">
        <v>0.24466337768582436</v>
      </c>
      <c r="L5516" s="67">
        <v>1.0680000000000001</v>
      </c>
      <c r="M5516" s="67">
        <v>4.1000000000000002E-2</v>
      </c>
      <c r="N5516" s="67">
        <v>0.38200000000000001</v>
      </c>
      <c r="O5516" s="67">
        <v>0.20899999999999999</v>
      </c>
      <c r="P5516" s="67">
        <v>0.17300000000000001</v>
      </c>
      <c r="Q5516" s="67">
        <v>2.8029999999999999</v>
      </c>
    </row>
    <row r="5517" spans="1:17" ht="14" customHeight="1" x14ac:dyDescent="0.2">
      <c r="A5517" s="46">
        <v>5515</v>
      </c>
      <c r="B5517" s="63">
        <v>-81.193766666666662</v>
      </c>
      <c r="C5517" s="63">
        <v>24.634233333333334</v>
      </c>
      <c r="D5517" s="71">
        <v>17</v>
      </c>
      <c r="E5517" s="72">
        <v>0</v>
      </c>
      <c r="F5517" s="64">
        <v>40464</v>
      </c>
      <c r="G5517" s="65">
        <v>0.45416666666666666</v>
      </c>
      <c r="H5517" s="66">
        <v>26.987500000000001</v>
      </c>
      <c r="I5517" s="66">
        <v>35.228499999999997</v>
      </c>
      <c r="J5517" s="67">
        <v>0.39909254684918394</v>
      </c>
      <c r="K5517" s="67">
        <v>0.13646771271988761</v>
      </c>
      <c r="L5517" s="67">
        <v>0.72799999999999998</v>
      </c>
      <c r="M5517" s="67">
        <v>2.5000000000000001E-2</v>
      </c>
      <c r="N5517" s="67">
        <v>0.309</v>
      </c>
      <c r="O5517" s="67">
        <v>0.13100000000000001</v>
      </c>
      <c r="P5517" s="67">
        <v>0.17799999999999999</v>
      </c>
      <c r="Q5517" s="67">
        <v>2.0289999999999999</v>
      </c>
    </row>
    <row r="5518" spans="1:17" ht="14" customHeight="1" x14ac:dyDescent="0.2">
      <c r="A5518" s="46">
        <v>5516</v>
      </c>
      <c r="B5518" s="63">
        <v>-81.18516666666666</v>
      </c>
      <c r="C5518" s="63">
        <v>24.596716666666666</v>
      </c>
      <c r="D5518" s="71">
        <v>18</v>
      </c>
      <c r="E5518" s="72">
        <v>0</v>
      </c>
      <c r="F5518" s="64">
        <v>40464</v>
      </c>
      <c r="G5518" s="65">
        <v>0.47361111111111115</v>
      </c>
      <c r="H5518" s="66">
        <v>27.870999999999999</v>
      </c>
      <c r="I5518" s="66">
        <v>35.8155</v>
      </c>
      <c r="J5518" s="67">
        <v>0.16670954488636794</v>
      </c>
      <c r="K5518" s="67">
        <v>7.5709792662306583E-2</v>
      </c>
      <c r="L5518" s="67">
        <v>0.80700000000000005</v>
      </c>
      <c r="M5518" s="67">
        <v>2.5000000000000001E-2</v>
      </c>
      <c r="N5518" s="67">
        <v>0.29099999999999998</v>
      </c>
      <c r="O5518" s="67">
        <v>0.13700000000000001</v>
      </c>
      <c r="P5518" s="67">
        <v>0.15399999999999997</v>
      </c>
      <c r="Q5518" s="67">
        <v>0.67</v>
      </c>
    </row>
    <row r="5519" spans="1:17" ht="14" customHeight="1" x14ac:dyDescent="0.2">
      <c r="A5519" s="46">
        <v>5517</v>
      </c>
      <c r="B5519" s="63">
        <v>-81.42091666666667</v>
      </c>
      <c r="C5519" s="63">
        <v>24.609533333333335</v>
      </c>
      <c r="D5519" s="71">
        <v>19</v>
      </c>
      <c r="E5519" s="72">
        <v>0</v>
      </c>
      <c r="F5519" s="64">
        <v>40464</v>
      </c>
      <c r="G5519" s="65">
        <v>0.57847222222222217</v>
      </c>
      <c r="H5519" s="66">
        <v>25.788666666666668</v>
      </c>
      <c r="I5519" s="66">
        <v>34.411666666666669</v>
      </c>
      <c r="J5519" s="67">
        <v>0.36309844056689999</v>
      </c>
      <c r="K5519" s="67">
        <v>0.29199320005501816</v>
      </c>
      <c r="L5519" s="67">
        <v>1.302</v>
      </c>
      <c r="M5519" s="67">
        <v>3.9E-2</v>
      </c>
      <c r="N5519" s="67">
        <v>0.39700000000000002</v>
      </c>
      <c r="O5519" s="67">
        <v>9.8000000000000004E-2</v>
      </c>
      <c r="P5519" s="67">
        <v>0.29900000000000004</v>
      </c>
      <c r="Q5519" s="67">
        <v>2.31</v>
      </c>
    </row>
    <row r="5520" spans="1:17" ht="14" customHeight="1" x14ac:dyDescent="0.2">
      <c r="A5520" s="46">
        <v>5518</v>
      </c>
      <c r="B5520" s="63">
        <v>-81.41813333333333</v>
      </c>
      <c r="C5520" s="63">
        <v>24.573983333333334</v>
      </c>
      <c r="D5520" s="71">
        <v>20</v>
      </c>
      <c r="E5520" s="72">
        <v>0</v>
      </c>
      <c r="F5520" s="64">
        <v>40464</v>
      </c>
      <c r="G5520" s="65">
        <v>0.60069444444444442</v>
      </c>
      <c r="H5520" s="66">
        <v>26.192999999999998</v>
      </c>
      <c r="I5520" s="66">
        <v>34.903999999999996</v>
      </c>
      <c r="J5520" s="67">
        <v>0.44792665595731196</v>
      </c>
      <c r="K5520" s="67">
        <v>0.13387975415950681</v>
      </c>
      <c r="L5520" s="67">
        <v>0.872</v>
      </c>
      <c r="M5520" s="67">
        <v>2.4E-2</v>
      </c>
      <c r="N5520" s="67">
        <v>1.7999999999999999E-2</v>
      </c>
      <c r="O5520" s="67">
        <v>6.8000000000000005E-2</v>
      </c>
      <c r="P5520" s="67">
        <v>0</v>
      </c>
      <c r="Q5520" s="67">
        <v>2.5009999999999999</v>
      </c>
    </row>
    <row r="5521" spans="1:17" ht="14" customHeight="1" x14ac:dyDescent="0.2">
      <c r="A5521" s="46">
        <v>5519</v>
      </c>
      <c r="B5521" s="63">
        <v>-81.413499999999999</v>
      </c>
      <c r="C5521" s="63">
        <v>24.547166666666666</v>
      </c>
      <c r="D5521" s="71">
        <v>21</v>
      </c>
      <c r="E5521" s="72">
        <v>0</v>
      </c>
      <c r="F5521" s="64">
        <v>40464</v>
      </c>
      <c r="G5521" s="65">
        <v>0.61458333333333337</v>
      </c>
      <c r="H5521" s="66">
        <v>27.170999999999999</v>
      </c>
      <c r="I5521" s="66">
        <v>35.418999999999997</v>
      </c>
      <c r="J5521" s="67">
        <v>0.49676076506544009</v>
      </c>
      <c r="K5521" s="67">
        <v>0.13091884277212806</v>
      </c>
      <c r="L5521" s="67">
        <v>0.90700000000000003</v>
      </c>
      <c r="M5521" s="67">
        <v>2.8000000000000001E-2</v>
      </c>
      <c r="N5521" s="67">
        <v>0</v>
      </c>
      <c r="O5521" s="67">
        <v>4.7E-2</v>
      </c>
      <c r="P5521" s="67">
        <v>0</v>
      </c>
      <c r="Q5521" s="67">
        <v>1.3240000000000001</v>
      </c>
    </row>
    <row r="5522" spans="1:17" ht="14" customHeight="1" x14ac:dyDescent="0.2">
      <c r="A5522" s="46">
        <v>5520</v>
      </c>
      <c r="B5522" s="63">
        <v>-81.392899999999997</v>
      </c>
      <c r="C5522" s="63">
        <v>24.480916666666666</v>
      </c>
      <c r="D5522" s="71">
        <v>21.5</v>
      </c>
      <c r="E5522" s="72">
        <v>0</v>
      </c>
      <c r="F5522" s="64">
        <v>40464</v>
      </c>
      <c r="G5522" s="65">
        <v>0.65069444444444446</v>
      </c>
      <c r="H5522" s="66">
        <v>28.230999999999998</v>
      </c>
      <c r="I5522" s="66">
        <v>35.795999999999999</v>
      </c>
      <c r="J5522" s="67">
        <v>0.18817971354597596</v>
      </c>
      <c r="K5522" s="67">
        <v>6.6547067293631218E-2</v>
      </c>
      <c r="L5522" s="67">
        <v>0.39300000000000002</v>
      </c>
      <c r="M5522" s="67">
        <v>3.0000000000000001E-3</v>
      </c>
      <c r="N5522" s="67">
        <v>0</v>
      </c>
      <c r="O5522" s="67">
        <v>6.0000000000000001E-3</v>
      </c>
      <c r="P5522" s="67">
        <v>0</v>
      </c>
      <c r="Q5522" s="67">
        <v>0.40300000000000002</v>
      </c>
    </row>
    <row r="5523" spans="1:17" ht="14" customHeight="1" x14ac:dyDescent="0.2">
      <c r="A5523" s="46">
        <v>5521</v>
      </c>
      <c r="B5523" s="63">
        <v>-81.829916666666662</v>
      </c>
      <c r="C5523" s="63">
        <v>24.395933333333332</v>
      </c>
      <c r="D5523" s="71">
        <v>22.5</v>
      </c>
      <c r="E5523" s="72">
        <v>0</v>
      </c>
      <c r="F5523" s="64">
        <v>40464</v>
      </c>
      <c r="G5523" s="65">
        <v>0.77638888888888891</v>
      </c>
      <c r="H5523" s="66">
        <v>28.42</v>
      </c>
      <c r="I5523" s="66">
        <v>36.031999999999996</v>
      </c>
      <c r="J5523" s="67">
        <v>0.30310826342975994</v>
      </c>
      <c r="K5523" s="67">
        <v>7.6184761627166128E-2</v>
      </c>
      <c r="L5523" s="67">
        <v>0.36</v>
      </c>
      <c r="M5523" s="67">
        <v>1.4999999999999999E-2</v>
      </c>
      <c r="N5523" s="67">
        <v>1.7999999999999999E-2</v>
      </c>
      <c r="O5523" s="67">
        <v>0</v>
      </c>
      <c r="P5523" s="67">
        <v>1.7999999999999999E-2</v>
      </c>
      <c r="Q5523" s="67">
        <v>0</v>
      </c>
    </row>
    <row r="5524" spans="1:17" ht="14" customHeight="1" x14ac:dyDescent="0.2">
      <c r="A5524" s="46">
        <v>5522</v>
      </c>
      <c r="B5524" s="63">
        <v>-81.828683333333331</v>
      </c>
      <c r="C5524" s="63">
        <v>24.45515</v>
      </c>
      <c r="D5524" s="71">
        <v>22</v>
      </c>
      <c r="E5524" s="72">
        <v>0</v>
      </c>
      <c r="F5524" s="64">
        <v>40464</v>
      </c>
      <c r="G5524" s="65">
        <v>0.79236111111111107</v>
      </c>
      <c r="H5524" s="66">
        <v>27.933</v>
      </c>
      <c r="I5524" s="66">
        <v>35.82</v>
      </c>
      <c r="J5524" s="67">
        <v>0.28963678505510398</v>
      </c>
      <c r="K5524" s="67">
        <v>8.816442869383026E-2</v>
      </c>
      <c r="L5524" s="67">
        <v>0.56699999999999995</v>
      </c>
      <c r="M5524" s="67">
        <v>1.4E-2</v>
      </c>
      <c r="N5524" s="67">
        <v>0</v>
      </c>
      <c r="O5524" s="67">
        <v>2.5000000000000001E-2</v>
      </c>
      <c r="P5524" s="67">
        <v>0</v>
      </c>
      <c r="Q5524" s="67">
        <v>0</v>
      </c>
    </row>
    <row r="5525" spans="1:17" ht="14" customHeight="1" x14ac:dyDescent="0.2">
      <c r="A5525" s="46">
        <v>5523</v>
      </c>
      <c r="B5525" s="63">
        <v>-81.828383333333335</v>
      </c>
      <c r="C5525" s="63">
        <v>24.486766666666668</v>
      </c>
      <c r="D5525" s="71">
        <v>23</v>
      </c>
      <c r="E5525" s="72">
        <v>0</v>
      </c>
      <c r="F5525" s="64">
        <v>40464</v>
      </c>
      <c r="G5525" s="65">
        <v>0.81736111111111109</v>
      </c>
      <c r="H5525" s="66">
        <v>27.257000000000001</v>
      </c>
      <c r="I5525" s="66">
        <v>35.399000000000001</v>
      </c>
      <c r="J5525" s="67">
        <v>0.53549126539257585</v>
      </c>
      <c r="K5525" s="67">
        <v>9.7782634849961469E-2</v>
      </c>
      <c r="L5525" s="67">
        <v>0.60499999999999998</v>
      </c>
      <c r="M5525" s="67">
        <v>0.02</v>
      </c>
      <c r="N5525" s="67">
        <v>8.5000000000000006E-2</v>
      </c>
      <c r="O5525" s="67">
        <v>4.2000000000000003E-2</v>
      </c>
      <c r="P5525" s="67">
        <v>4.3000000000000003E-2</v>
      </c>
      <c r="Q5525" s="67">
        <v>0</v>
      </c>
    </row>
    <row r="5526" spans="1:17" ht="14" customHeight="1" x14ac:dyDescent="0.2">
      <c r="A5526" s="46">
        <v>5524</v>
      </c>
      <c r="B5526" s="63">
        <v>-81.828783333333334</v>
      </c>
      <c r="C5526" s="63">
        <v>24.536516666666667</v>
      </c>
      <c r="D5526" s="71">
        <v>24</v>
      </c>
      <c r="E5526" s="72">
        <v>0</v>
      </c>
      <c r="F5526" s="64">
        <v>40464</v>
      </c>
      <c r="G5526" s="65">
        <v>0.83888888888888891</v>
      </c>
      <c r="H5526" s="66">
        <v>26.617000000000001</v>
      </c>
      <c r="I5526" s="66">
        <v>35.247666666666667</v>
      </c>
      <c r="J5526" s="67">
        <v>0.68030965792012799</v>
      </c>
      <c r="K5526" s="67">
        <v>0.12937092949244483</v>
      </c>
      <c r="L5526" s="67">
        <v>0.90300000000000002</v>
      </c>
      <c r="M5526" s="67">
        <v>4.1000000000000002E-2</v>
      </c>
      <c r="N5526" s="67">
        <v>0.46899999999999997</v>
      </c>
      <c r="O5526" s="67">
        <v>0.113</v>
      </c>
      <c r="P5526" s="67">
        <v>0.35599999999999998</v>
      </c>
      <c r="Q5526" s="67">
        <v>0</v>
      </c>
    </row>
    <row r="5527" spans="1:17" ht="14" customHeight="1" x14ac:dyDescent="0.2">
      <c r="A5527" s="46">
        <v>5525</v>
      </c>
      <c r="B5527" s="63">
        <v>-82.767316666666702</v>
      </c>
      <c r="C5527" s="63">
        <v>26.382200000000001</v>
      </c>
      <c r="D5527" s="71" t="s">
        <v>38</v>
      </c>
      <c r="E5527" s="72">
        <v>0</v>
      </c>
      <c r="F5527" s="64">
        <v>40465</v>
      </c>
      <c r="G5527" s="65">
        <v>0.39097222222222222</v>
      </c>
      <c r="H5527" s="66">
        <v>27.387666666666664</v>
      </c>
      <c r="I5527" s="66">
        <v>35.762999999999998</v>
      </c>
      <c r="J5527" s="67">
        <v>0.23617185525568796</v>
      </c>
      <c r="K5527" s="67">
        <v>9.3518443810509361E-2</v>
      </c>
      <c r="L5527" s="67">
        <v>0.74750000000000005</v>
      </c>
      <c r="M5527" s="67">
        <v>1.7000000000000001E-2</v>
      </c>
      <c r="N5527" s="67">
        <v>0.95799999999999996</v>
      </c>
      <c r="O5527" s="67">
        <v>5.5E-2</v>
      </c>
      <c r="P5527" s="67">
        <v>0.90299999999999991</v>
      </c>
      <c r="Q5527" s="67">
        <v>0</v>
      </c>
    </row>
    <row r="5528" spans="1:17" ht="14" customHeight="1" x14ac:dyDescent="0.2">
      <c r="A5528" s="46">
        <v>5526</v>
      </c>
      <c r="B5528" s="63">
        <v>-82.617666666666665</v>
      </c>
      <c r="C5528" s="63">
        <v>26.470833333333335</v>
      </c>
      <c r="D5528" s="71" t="s">
        <v>37</v>
      </c>
      <c r="E5528" s="72">
        <v>0</v>
      </c>
      <c r="F5528" s="64">
        <v>40465</v>
      </c>
      <c r="G5528" s="65">
        <v>0.43958333333333338</v>
      </c>
      <c r="H5528" s="66">
        <v>27.170999999999999</v>
      </c>
      <c r="I5528" s="66">
        <v>35.793999999999997</v>
      </c>
      <c r="J5528" s="67">
        <v>0.41256402522383995</v>
      </c>
      <c r="K5528" s="67">
        <v>0.13567663046316233</v>
      </c>
      <c r="L5528" s="67">
        <v>0.57899999999999996</v>
      </c>
      <c r="M5528" s="67">
        <v>1.7999999999999999E-2</v>
      </c>
      <c r="N5528" s="67">
        <v>1.5349999999999999</v>
      </c>
      <c r="O5528" s="67">
        <v>1.7999999999999999E-2</v>
      </c>
      <c r="P5528" s="67">
        <v>1.5169999999999999</v>
      </c>
      <c r="Q5528" s="67">
        <v>0</v>
      </c>
    </row>
    <row r="5529" spans="1:17" ht="14" customHeight="1" x14ac:dyDescent="0.2">
      <c r="A5529" s="46">
        <v>5527</v>
      </c>
      <c r="B5529" s="63">
        <v>-82.466633333333334</v>
      </c>
      <c r="C5529" s="63">
        <v>26.552466666666668</v>
      </c>
      <c r="D5529" s="71" t="s">
        <v>36</v>
      </c>
      <c r="E5529" s="72">
        <v>0</v>
      </c>
      <c r="F5529" s="64">
        <v>40465</v>
      </c>
      <c r="G5529" s="65">
        <v>0.4826388888888889</v>
      </c>
      <c r="H5529" s="66">
        <v>26.936999999999998</v>
      </c>
      <c r="I5529" s="66">
        <v>35.686999999999998</v>
      </c>
      <c r="J5529" s="67">
        <v>0.39572467725551996</v>
      </c>
      <c r="K5529" s="67">
        <v>0.12827404467661491</v>
      </c>
      <c r="L5529" s="67">
        <v>0.48899999999999999</v>
      </c>
      <c r="M5529" s="67">
        <v>1.7000000000000001E-2</v>
      </c>
      <c r="N5529" s="67">
        <v>0.14599999999999999</v>
      </c>
      <c r="O5529" s="67">
        <v>0</v>
      </c>
      <c r="P5529" s="67">
        <v>0.14599999999999999</v>
      </c>
      <c r="Q5529" s="67">
        <v>0</v>
      </c>
    </row>
    <row r="5530" spans="1:17" ht="14" customHeight="1" x14ac:dyDescent="0.2">
      <c r="A5530" s="46">
        <v>5528</v>
      </c>
      <c r="B5530" s="63">
        <v>-82.330783333333329</v>
      </c>
      <c r="C5530" s="63">
        <v>26.658366666666666</v>
      </c>
      <c r="D5530" s="71" t="s">
        <v>35</v>
      </c>
      <c r="E5530" s="72">
        <v>0</v>
      </c>
      <c r="F5530" s="64">
        <v>40465</v>
      </c>
      <c r="G5530" s="65">
        <v>0.53055555555555556</v>
      </c>
      <c r="H5530" s="66">
        <v>26.029</v>
      </c>
      <c r="I5530" s="66">
        <v>35.11</v>
      </c>
      <c r="J5530" s="67">
        <v>1.0419346555398001</v>
      </c>
      <c r="K5530" s="67">
        <v>0.40661412452027978</v>
      </c>
      <c r="L5530" s="67">
        <v>0.33400000000000002</v>
      </c>
      <c r="M5530" s="67">
        <v>0.11600000000000001</v>
      </c>
      <c r="N5530" s="67">
        <v>0</v>
      </c>
      <c r="O5530" s="67">
        <v>4.3999999999999997E-2</v>
      </c>
      <c r="P5530" s="67">
        <v>0</v>
      </c>
      <c r="Q5530" s="67">
        <v>1.2170000000000001</v>
      </c>
    </row>
    <row r="5531" spans="1:17" ht="14" customHeight="1" x14ac:dyDescent="0.2">
      <c r="A5531" s="46">
        <v>5529</v>
      </c>
      <c r="B5531" s="63">
        <v>-82.252616666666668</v>
      </c>
      <c r="C5531" s="63">
        <v>26.717416666666665</v>
      </c>
      <c r="D5531" s="71" t="s">
        <v>34</v>
      </c>
      <c r="E5531" s="72">
        <v>0</v>
      </c>
      <c r="F5531" s="64">
        <v>40465</v>
      </c>
      <c r="G5531" s="65">
        <v>0.56597222222222221</v>
      </c>
      <c r="H5531" s="66">
        <v>25.507999999999999</v>
      </c>
      <c r="I5531" s="66">
        <v>33.727999999999994</v>
      </c>
      <c r="J5531" s="67">
        <v>0.85585986048986407</v>
      </c>
      <c r="K5531" s="67">
        <v>0.64452936252293203</v>
      </c>
      <c r="L5531" s="67">
        <v>1.143</v>
      </c>
      <c r="M5531" s="67">
        <v>0.307</v>
      </c>
      <c r="N5531" s="67">
        <v>0.21199999999999999</v>
      </c>
      <c r="O5531" s="67">
        <v>8.7999999999999995E-2</v>
      </c>
      <c r="P5531" s="67">
        <v>0.124</v>
      </c>
      <c r="Q5531" s="67">
        <v>10.877000000000001</v>
      </c>
    </row>
    <row r="5532" spans="1:17" ht="14" customHeight="1" x14ac:dyDescent="0.2">
      <c r="A5532" s="46">
        <v>5530</v>
      </c>
      <c r="B5532" s="63">
        <v>-82.216133333333332</v>
      </c>
      <c r="C5532" s="63">
        <v>26.182433333333332</v>
      </c>
      <c r="D5532" s="71" t="s">
        <v>39</v>
      </c>
      <c r="E5532" s="72">
        <v>0</v>
      </c>
      <c r="F5532" s="64">
        <v>40465</v>
      </c>
      <c r="G5532" s="65">
        <v>0.72083333333333333</v>
      </c>
      <c r="H5532" s="66">
        <v>26.724499999999999</v>
      </c>
      <c r="I5532" s="66">
        <v>35.482500000000002</v>
      </c>
      <c r="J5532" s="67">
        <v>0.70598966357181592</v>
      </c>
      <c r="K5532" s="67">
        <v>0.23795394156002284</v>
      </c>
      <c r="L5532" s="67">
        <v>0.60699999999999998</v>
      </c>
      <c r="M5532" s="67">
        <v>0.09</v>
      </c>
      <c r="N5532" s="67">
        <v>0</v>
      </c>
      <c r="O5532" s="67">
        <v>0.06</v>
      </c>
      <c r="P5532" s="67">
        <v>0</v>
      </c>
      <c r="Q5532" s="67">
        <v>1.133</v>
      </c>
    </row>
    <row r="5533" spans="1:17" ht="14" customHeight="1" x14ac:dyDescent="0.2">
      <c r="A5533" s="46">
        <v>5531</v>
      </c>
      <c r="B5533" s="63">
        <v>-82.133483333333331</v>
      </c>
      <c r="C5533" s="63">
        <v>26.260966666666668</v>
      </c>
      <c r="D5533" s="71" t="s">
        <v>33</v>
      </c>
      <c r="E5533" s="72">
        <v>0</v>
      </c>
      <c r="F5533" s="64">
        <v>40465</v>
      </c>
      <c r="G5533" s="65">
        <v>0.75624999999999998</v>
      </c>
      <c r="H5533" s="66">
        <v>26.340999999999998</v>
      </c>
      <c r="I5533" s="66">
        <v>35.244999999999997</v>
      </c>
      <c r="J5533" s="67">
        <v>1.0671936774922801</v>
      </c>
      <c r="K5533" s="67">
        <v>0.369047659276867</v>
      </c>
      <c r="L5533" s="67">
        <v>0.749</v>
      </c>
      <c r="M5533" s="67">
        <v>0.13200000000000001</v>
      </c>
      <c r="N5533" s="67">
        <v>0</v>
      </c>
      <c r="O5533" s="67">
        <v>7.3999999999999996E-2</v>
      </c>
      <c r="P5533" s="67">
        <v>0</v>
      </c>
      <c r="Q5533" s="67">
        <v>6.81</v>
      </c>
    </row>
    <row r="5534" spans="1:17" ht="14" customHeight="1" x14ac:dyDescent="0.2">
      <c r="A5534" s="46">
        <v>5532</v>
      </c>
      <c r="B5534" s="63">
        <v>-82.041200000000003</v>
      </c>
      <c r="C5534" s="63">
        <v>26.343150000000001</v>
      </c>
      <c r="D5534" s="71" t="s">
        <v>32</v>
      </c>
      <c r="E5534" s="72">
        <v>0</v>
      </c>
      <c r="F5534" s="64">
        <v>40465</v>
      </c>
      <c r="G5534" s="65">
        <v>0.79027777777777775</v>
      </c>
      <c r="H5534" s="66">
        <v>25.931999999999999</v>
      </c>
      <c r="I5534" s="66">
        <v>34.625999999999998</v>
      </c>
      <c r="J5534" s="67">
        <v>1.2835792988851922</v>
      </c>
      <c r="K5534" s="67">
        <v>0.35181884750086601</v>
      </c>
      <c r="L5534" s="67">
        <v>1.6160000000000001</v>
      </c>
      <c r="M5534" s="67">
        <v>0.26800000000000002</v>
      </c>
      <c r="N5534" s="67">
        <v>0.01</v>
      </c>
      <c r="O5534" s="67">
        <v>9.8000000000000004E-2</v>
      </c>
      <c r="P5534" s="67">
        <v>0</v>
      </c>
      <c r="Q5534" s="67">
        <v>11.366</v>
      </c>
    </row>
    <row r="5535" spans="1:17" ht="14" customHeight="1" x14ac:dyDescent="0.2">
      <c r="A5535" s="46">
        <v>5533</v>
      </c>
      <c r="B5535" s="63">
        <v>-81.998066666666674</v>
      </c>
      <c r="C5535" s="63">
        <v>26.385266666666666</v>
      </c>
      <c r="D5535" s="71" t="s">
        <v>31</v>
      </c>
      <c r="E5535" s="72">
        <v>0</v>
      </c>
      <c r="F5535" s="64">
        <v>40465</v>
      </c>
      <c r="G5535" s="65">
        <v>0.80555555555555547</v>
      </c>
      <c r="H5535" s="66">
        <v>25.64</v>
      </c>
      <c r="I5535" s="66">
        <v>33.439</v>
      </c>
      <c r="J5535" s="67">
        <v>2.6475664843191113</v>
      </c>
      <c r="K5535" s="67">
        <v>0.40318764052420775</v>
      </c>
      <c r="L5535" s="67">
        <v>0.80700000000000005</v>
      </c>
      <c r="M5535" s="67">
        <v>0.22800000000000001</v>
      </c>
      <c r="N5535" s="67">
        <v>1.0999999999999999E-2</v>
      </c>
      <c r="O5535" s="67">
        <v>7.0000000000000007E-2</v>
      </c>
      <c r="P5535" s="67">
        <v>0</v>
      </c>
      <c r="Q5535" s="67">
        <v>17.088999999999999</v>
      </c>
    </row>
    <row r="5536" spans="1:17" ht="14" customHeight="1" x14ac:dyDescent="0.2">
      <c r="A5536" s="46">
        <v>5534</v>
      </c>
      <c r="B5536" s="63">
        <v>-81.959066666666672</v>
      </c>
      <c r="C5536" s="63">
        <v>26.4251</v>
      </c>
      <c r="D5536" s="71" t="s">
        <v>30</v>
      </c>
      <c r="E5536" s="72">
        <v>0</v>
      </c>
      <c r="F5536" s="64">
        <v>40465</v>
      </c>
      <c r="G5536" s="65">
        <v>0.82708333333333339</v>
      </c>
      <c r="H5536" s="66">
        <v>25.90433333333333</v>
      </c>
      <c r="I5536" s="66">
        <v>33.390333333333331</v>
      </c>
      <c r="J5536" s="67">
        <v>1.7125616883781434</v>
      </c>
      <c r="K5536" s="67">
        <v>0.70603739470363203</v>
      </c>
      <c r="L5536" s="67">
        <v>1.9870000000000001</v>
      </c>
      <c r="M5536" s="67">
        <v>0.48699999999999999</v>
      </c>
      <c r="N5536" s="67">
        <v>0.05</v>
      </c>
      <c r="O5536" s="67">
        <v>0.124</v>
      </c>
      <c r="P5536" s="67">
        <v>0</v>
      </c>
      <c r="Q5536" s="67">
        <v>24.187999999999999</v>
      </c>
    </row>
    <row r="5537" spans="1:17" ht="14" customHeight="1" x14ac:dyDescent="0.2">
      <c r="A5537" s="46">
        <v>5535</v>
      </c>
      <c r="B5537" s="63">
        <v>-81.943399999999997</v>
      </c>
      <c r="C5537" s="63">
        <v>25.738783333333334</v>
      </c>
      <c r="D5537" s="71">
        <v>31</v>
      </c>
      <c r="E5537" s="72">
        <v>0</v>
      </c>
      <c r="F5537" s="64">
        <v>40466</v>
      </c>
      <c r="G5537" s="65">
        <v>1.3194444444444444E-2</v>
      </c>
      <c r="H5537" s="66">
        <v>26.699666666666669</v>
      </c>
      <c r="I5537" s="66">
        <v>35.443666666666665</v>
      </c>
      <c r="J5537" s="67">
        <v>1.262109130225584</v>
      </c>
      <c r="K5537" s="67">
        <v>0.41505973278424557</v>
      </c>
      <c r="L5537" s="67">
        <v>0.76500000000000001</v>
      </c>
      <c r="M5537" s="67">
        <v>6.3E-2</v>
      </c>
      <c r="N5537" s="67">
        <v>0.38600000000000001</v>
      </c>
      <c r="O5537" s="67">
        <v>0.155</v>
      </c>
      <c r="P5537" s="67">
        <v>0.23100000000000001</v>
      </c>
      <c r="Q5537" s="67">
        <v>4.5010000000000003</v>
      </c>
    </row>
    <row r="5538" spans="1:17" ht="14" customHeight="1" x14ac:dyDescent="0.2">
      <c r="A5538" s="46">
        <v>5536</v>
      </c>
      <c r="B5538" s="63">
        <v>-81.833783333333329</v>
      </c>
      <c r="C5538" s="63">
        <v>25.872166666666665</v>
      </c>
      <c r="D5538" s="71">
        <v>32</v>
      </c>
      <c r="E5538" s="72">
        <v>0</v>
      </c>
      <c r="F5538" s="64">
        <v>40466</v>
      </c>
      <c r="G5538" s="65">
        <v>6.0416666666666667E-2</v>
      </c>
      <c r="H5538" s="66">
        <v>26.170999999999999</v>
      </c>
      <c r="I5538" s="66">
        <v>34.945</v>
      </c>
      <c r="J5538" s="67">
        <v>2.4475992271953118</v>
      </c>
      <c r="K5538" s="67">
        <v>1.1659407135879301</v>
      </c>
      <c r="L5538" s="67">
        <v>1.216</v>
      </c>
      <c r="M5538" s="67">
        <v>0.16900000000000001</v>
      </c>
      <c r="N5538" s="67">
        <v>0.312</v>
      </c>
      <c r="O5538" s="67">
        <v>0.215</v>
      </c>
      <c r="P5538" s="67">
        <v>9.7000000000000003E-2</v>
      </c>
      <c r="Q5538" s="67">
        <v>6.726</v>
      </c>
    </row>
    <row r="5539" spans="1:17" ht="14" customHeight="1" x14ac:dyDescent="0.2">
      <c r="A5539" s="46">
        <v>5537</v>
      </c>
      <c r="B5539" s="63">
        <v>-81.800749999999994</v>
      </c>
      <c r="C5539" s="63">
        <v>25.91095</v>
      </c>
      <c r="D5539" s="71">
        <v>33</v>
      </c>
      <c r="E5539" s="72">
        <v>0</v>
      </c>
      <c r="F5539" s="64">
        <v>40466</v>
      </c>
      <c r="G5539" s="65">
        <v>7.3611111111111113E-2</v>
      </c>
      <c r="H5539" s="66">
        <v>26.033999999999999</v>
      </c>
      <c r="I5539" s="66">
        <v>34.708999999999996</v>
      </c>
      <c r="J5539" s="67">
        <v>1.4839675397081997</v>
      </c>
      <c r="K5539" s="67">
        <v>0.79216356346035499</v>
      </c>
      <c r="L5539" s="67">
        <v>1.2035</v>
      </c>
      <c r="M5539" s="67">
        <v>0.122</v>
      </c>
      <c r="N5539" s="67">
        <v>0.14350000000000002</v>
      </c>
      <c r="O5539" s="67">
        <v>0.19900000000000001</v>
      </c>
      <c r="P5539" s="67">
        <v>0</v>
      </c>
      <c r="Q5539" s="67">
        <v>10.855</v>
      </c>
    </row>
    <row r="5540" spans="1:17" ht="14" customHeight="1" x14ac:dyDescent="0.2">
      <c r="A5540" s="46">
        <v>5538</v>
      </c>
      <c r="B5540" s="63">
        <v>-81.76925</v>
      </c>
      <c r="C5540" s="63">
        <v>25.943349999999999</v>
      </c>
      <c r="D5540" s="71">
        <v>34</v>
      </c>
      <c r="E5540" s="72">
        <v>0</v>
      </c>
      <c r="F5540" s="64">
        <v>40466</v>
      </c>
      <c r="G5540" s="65">
        <v>9.1666666666666674E-2</v>
      </c>
      <c r="H5540" s="66">
        <v>25.709666666666664</v>
      </c>
      <c r="I5540" s="66">
        <v>34.433999999999997</v>
      </c>
      <c r="J5540" s="67">
        <v>4.2645648729770382</v>
      </c>
      <c r="K5540" s="67">
        <v>1.0425538552039424</v>
      </c>
      <c r="L5540" s="67">
        <v>2.3370000000000002</v>
      </c>
      <c r="M5540" s="67">
        <v>0.222</v>
      </c>
      <c r="N5540" s="67">
        <v>0.44500000000000001</v>
      </c>
      <c r="O5540" s="67">
        <v>9.6000000000000002E-2</v>
      </c>
      <c r="P5540" s="67">
        <v>0.34899999999999998</v>
      </c>
      <c r="Q5540" s="67">
        <v>28.254999999999999</v>
      </c>
    </row>
    <row r="5541" spans="1:17" ht="14" customHeight="1" x14ac:dyDescent="0.2">
      <c r="A5541" s="46">
        <v>5539</v>
      </c>
      <c r="B5541" s="63">
        <v>-81.718400000000003</v>
      </c>
      <c r="C5541" s="63">
        <v>25.653266666666667</v>
      </c>
      <c r="D5541" s="71">
        <v>42</v>
      </c>
      <c r="E5541" s="72">
        <v>0</v>
      </c>
      <c r="F5541" s="64">
        <v>40466</v>
      </c>
      <c r="G5541" s="65">
        <v>0.17569444444444446</v>
      </c>
      <c r="H5541" s="66">
        <v>26.159000000000002</v>
      </c>
      <c r="I5541" s="66">
        <v>35.778333333333336</v>
      </c>
      <c r="J5541" s="67">
        <v>2.9262576931948079</v>
      </c>
      <c r="K5541" s="67">
        <v>0.57576935231604387</v>
      </c>
      <c r="L5541" s="67">
        <v>1.968</v>
      </c>
      <c r="M5541" s="67">
        <v>8.6999999999999994E-2</v>
      </c>
      <c r="N5541" s="67">
        <v>0.57499999999999996</v>
      </c>
      <c r="O5541" s="67">
        <v>0.14899999999999999</v>
      </c>
      <c r="P5541" s="67">
        <v>0.42599999999999993</v>
      </c>
      <c r="Q5541" s="67">
        <v>8.5980000000000008</v>
      </c>
    </row>
    <row r="5542" spans="1:17" ht="14" customHeight="1" x14ac:dyDescent="0.2">
      <c r="A5542" s="46">
        <v>5540</v>
      </c>
      <c r="B5542" s="63">
        <v>-81.575183333333328</v>
      </c>
      <c r="C5542" s="63">
        <v>25.732900000000001</v>
      </c>
      <c r="D5542" s="71">
        <v>41</v>
      </c>
      <c r="E5542" s="72">
        <v>0</v>
      </c>
      <c r="F5542" s="64">
        <v>40466</v>
      </c>
      <c r="G5542" s="65">
        <v>0.22916666666666666</v>
      </c>
      <c r="H5542" s="66">
        <v>25.795000000000002</v>
      </c>
      <c r="I5542" s="66">
        <v>35.016999999999996</v>
      </c>
      <c r="J5542" s="67">
        <v>1.7580279278926079</v>
      </c>
      <c r="K5542" s="67">
        <v>0.66206296649715934</v>
      </c>
      <c r="L5542" s="67">
        <v>1.4730000000000001</v>
      </c>
      <c r="M5542" s="67">
        <v>0.251</v>
      </c>
      <c r="N5542" s="67">
        <v>0.16900000000000001</v>
      </c>
      <c r="O5542" s="67">
        <v>0.17399999999999999</v>
      </c>
      <c r="P5542" s="67">
        <v>0</v>
      </c>
      <c r="Q5542" s="67">
        <v>37.341000000000001</v>
      </c>
    </row>
    <row r="5543" spans="1:17" ht="14" customHeight="1" x14ac:dyDescent="0.2">
      <c r="A5543" s="46">
        <v>5541</v>
      </c>
      <c r="B5543" s="63">
        <v>-81.516666666666666</v>
      </c>
      <c r="C5543" s="63">
        <v>25.75</v>
      </c>
      <c r="D5543" s="71">
        <v>40</v>
      </c>
      <c r="E5543" s="72">
        <v>0</v>
      </c>
      <c r="F5543" s="64">
        <v>40466</v>
      </c>
      <c r="G5543" s="65">
        <v>0.24513888888888888</v>
      </c>
      <c r="H5543" s="66">
        <v>25.687999999999999</v>
      </c>
      <c r="I5543" s="66">
        <v>34.131999999999998</v>
      </c>
      <c r="J5543" s="67">
        <v>4.1572140296789986</v>
      </c>
      <c r="K5543" s="67">
        <v>0.90935012508829849</v>
      </c>
      <c r="L5543" s="67">
        <v>1.056</v>
      </c>
      <c r="M5543" s="67">
        <v>0.32200000000000001</v>
      </c>
      <c r="N5543" s="67">
        <v>0.14899999999999999</v>
      </c>
      <c r="O5543" s="67">
        <v>0.20799999999999999</v>
      </c>
      <c r="P5543" s="67">
        <v>0</v>
      </c>
      <c r="Q5543" s="67">
        <v>54.677</v>
      </c>
    </row>
    <row r="5544" spans="1:17" ht="14" customHeight="1" x14ac:dyDescent="0.2">
      <c r="A5544" s="46">
        <v>5542</v>
      </c>
      <c r="B5544" s="63">
        <v>-81.484300000000005</v>
      </c>
      <c r="C5544" s="63">
        <v>25.783016666666668</v>
      </c>
      <c r="D5544" s="71">
        <v>39</v>
      </c>
      <c r="E5544" s="72">
        <v>0</v>
      </c>
      <c r="F5544" s="64">
        <v>40466</v>
      </c>
      <c r="G5544" s="65">
        <v>0.26527777777777778</v>
      </c>
      <c r="H5544" s="66">
        <v>25.843666666666667</v>
      </c>
      <c r="I5544" s="66">
        <v>33.296999999999997</v>
      </c>
      <c r="J5544" s="67">
        <v>8.0197394699123983</v>
      </c>
      <c r="K5544" s="67">
        <v>2.7735153434085857</v>
      </c>
      <c r="L5544" s="67">
        <v>1.143</v>
      </c>
      <c r="M5544" s="67">
        <v>0.29899999999999999</v>
      </c>
      <c r="N5544" s="67">
        <v>0.13700000000000001</v>
      </c>
      <c r="O5544" s="67">
        <v>0.11600000000000001</v>
      </c>
      <c r="P5544" s="67">
        <v>2.1000000000000005E-2</v>
      </c>
      <c r="Q5544" s="67">
        <v>55.765000000000001</v>
      </c>
    </row>
    <row r="5545" spans="1:17" ht="14" customHeight="1" x14ac:dyDescent="0.2">
      <c r="A5545" s="46">
        <v>5543</v>
      </c>
      <c r="B5545" s="63">
        <v>-81.47078333333333</v>
      </c>
      <c r="C5545" s="63">
        <v>25.584700000000002</v>
      </c>
      <c r="D5545" s="71">
        <v>45</v>
      </c>
      <c r="E5545" s="72">
        <v>0</v>
      </c>
      <c r="F5545" s="64">
        <v>40466</v>
      </c>
      <c r="G5545" s="65">
        <v>0.32291666666666669</v>
      </c>
      <c r="H5545" s="66">
        <v>25.945999999999998</v>
      </c>
      <c r="I5545" s="66">
        <v>34.446999999999996</v>
      </c>
      <c r="J5545" s="67">
        <v>2.7869120887569596</v>
      </c>
      <c r="K5545" s="67">
        <v>0.93478417185569107</v>
      </c>
      <c r="L5545" s="67">
        <v>0.96199999999999997</v>
      </c>
      <c r="M5545" s="67">
        <v>0.16200000000000001</v>
      </c>
      <c r="N5545" s="67">
        <v>3.4000000000000002E-2</v>
      </c>
      <c r="O5545" s="67">
        <v>0.13800000000000001</v>
      </c>
      <c r="P5545" s="67">
        <v>0</v>
      </c>
      <c r="Q5545" s="67">
        <v>27.274000000000001</v>
      </c>
    </row>
    <row r="5546" spans="1:17" ht="14" customHeight="1" x14ac:dyDescent="0.2">
      <c r="A5546" s="46">
        <v>5544</v>
      </c>
      <c r="B5546" s="63">
        <v>-81.409416666666672</v>
      </c>
      <c r="C5546" s="63">
        <v>25.583266666666667</v>
      </c>
      <c r="D5546" s="71">
        <v>46</v>
      </c>
      <c r="E5546" s="72">
        <v>0</v>
      </c>
      <c r="F5546" s="64">
        <v>40466</v>
      </c>
      <c r="G5546" s="65">
        <v>0.33680555555555558</v>
      </c>
      <c r="H5546" s="66">
        <v>25.864999999999998</v>
      </c>
      <c r="I5546" s="66">
        <v>33.507999999999996</v>
      </c>
      <c r="J5546" s="67">
        <v>2.2560516440556717</v>
      </c>
      <c r="K5546" s="67">
        <v>1.0691957614581464</v>
      </c>
      <c r="L5546" s="67">
        <v>0.64800000000000002</v>
      </c>
      <c r="M5546" s="67">
        <v>0.19900000000000001</v>
      </c>
      <c r="N5546" s="67">
        <v>0.84899999999999998</v>
      </c>
      <c r="O5546" s="67">
        <v>0.20300000000000001</v>
      </c>
      <c r="P5546" s="67">
        <v>0.64599999999999991</v>
      </c>
      <c r="Q5546" s="67">
        <v>35.762999999999998</v>
      </c>
    </row>
    <row r="5547" spans="1:17" ht="14" customHeight="1" x14ac:dyDescent="0.2">
      <c r="A5547" s="46">
        <v>5545</v>
      </c>
      <c r="B5547" s="63">
        <v>-81.367000000000004</v>
      </c>
      <c r="C5547" s="63">
        <v>25.583549999999999</v>
      </c>
      <c r="D5547" s="71">
        <v>47</v>
      </c>
      <c r="E5547" s="72">
        <v>0</v>
      </c>
      <c r="F5547" s="64">
        <v>40466</v>
      </c>
      <c r="G5547" s="65">
        <v>0.34722222222222227</v>
      </c>
      <c r="H5547" s="66">
        <v>25.927</v>
      </c>
      <c r="I5547" s="66">
        <v>33.651999999999994</v>
      </c>
      <c r="J5547" s="67">
        <v>2.2653132854382481</v>
      </c>
      <c r="K5547" s="67">
        <v>1.0483725824386338</v>
      </c>
      <c r="L5547" s="67">
        <v>0.73599999999999999</v>
      </c>
      <c r="M5547" s="67">
        <v>0.26300000000000001</v>
      </c>
      <c r="N5547" s="67">
        <v>0.93700000000000006</v>
      </c>
      <c r="O5547" s="67">
        <v>0.16600000000000001</v>
      </c>
      <c r="P5547" s="67">
        <v>0.77100000000000002</v>
      </c>
      <c r="Q5547" s="67">
        <v>45.656999999999996</v>
      </c>
    </row>
    <row r="5548" spans="1:17" ht="14" customHeight="1" x14ac:dyDescent="0.2">
      <c r="A5548" s="46">
        <v>5546</v>
      </c>
      <c r="B5548" s="63">
        <v>-81.33</v>
      </c>
      <c r="C5548" s="63">
        <v>25.583316666666668</v>
      </c>
      <c r="D5548" s="71">
        <v>48</v>
      </c>
      <c r="E5548" s="72">
        <v>0</v>
      </c>
      <c r="F5548" s="64">
        <v>40466</v>
      </c>
      <c r="G5548" s="65">
        <v>0.35555555555555557</v>
      </c>
      <c r="H5548" s="66">
        <v>25.876999999999999</v>
      </c>
      <c r="I5548" s="66">
        <v>33.369999999999997</v>
      </c>
      <c r="J5548" s="67">
        <v>2.5507402335012719</v>
      </c>
      <c r="K5548" s="67">
        <v>1.0840580184208544</v>
      </c>
      <c r="L5548" s="67">
        <v>0.79200000000000004</v>
      </c>
      <c r="M5548" s="67">
        <v>0.30599999999999999</v>
      </c>
      <c r="N5548" s="67">
        <v>9.1999999999999998E-2</v>
      </c>
      <c r="O5548" s="67">
        <v>0.13400000000000001</v>
      </c>
      <c r="P5548" s="67">
        <v>0</v>
      </c>
      <c r="Q5548" s="67">
        <v>53.008000000000003</v>
      </c>
    </row>
    <row r="5549" spans="1:17" ht="14" customHeight="1" x14ac:dyDescent="0.2">
      <c r="A5549" s="46">
        <v>5547</v>
      </c>
      <c r="B5549" s="63">
        <v>-81.291166666666669</v>
      </c>
      <c r="C5549" s="63">
        <v>25.581533333333333</v>
      </c>
      <c r="D5549" s="71">
        <v>49</v>
      </c>
      <c r="E5549" s="72">
        <v>0</v>
      </c>
      <c r="F5549" s="64">
        <v>40466</v>
      </c>
      <c r="G5549" s="65">
        <v>0.37083333333333335</v>
      </c>
      <c r="H5549" s="66">
        <v>25.858999999999998</v>
      </c>
      <c r="I5549" s="66">
        <v>33.145999999999994</v>
      </c>
      <c r="J5549" s="67">
        <v>4.7550108825543589</v>
      </c>
      <c r="K5549" s="67">
        <v>2.051378210158425</v>
      </c>
      <c r="L5549" s="67">
        <v>0.751</v>
      </c>
      <c r="M5549" s="67">
        <v>0.27400000000000002</v>
      </c>
      <c r="N5549" s="67">
        <v>0.159</v>
      </c>
      <c r="O5549" s="67">
        <v>7.4999999999999997E-2</v>
      </c>
      <c r="P5549" s="67">
        <v>8.4000000000000005E-2</v>
      </c>
      <c r="Q5549" s="67">
        <v>53.805999999999997</v>
      </c>
    </row>
    <row r="5550" spans="1:17" ht="14" customHeight="1" x14ac:dyDescent="0.2">
      <c r="A5550" s="46">
        <v>5548</v>
      </c>
      <c r="B5550" s="63">
        <v>-81.349166666666662</v>
      </c>
      <c r="C5550" s="63">
        <v>25.451716666666666</v>
      </c>
      <c r="D5550" s="71">
        <v>50</v>
      </c>
      <c r="E5550" s="72">
        <v>0</v>
      </c>
      <c r="F5550" s="64">
        <v>40466</v>
      </c>
      <c r="G5550" s="65">
        <v>0.41944444444444445</v>
      </c>
      <c r="H5550" s="66">
        <v>25.960333333333335</v>
      </c>
      <c r="I5550" s="66">
        <v>34.475000000000001</v>
      </c>
      <c r="J5550" s="67">
        <v>2.4139205312586718</v>
      </c>
      <c r="K5550" s="67">
        <v>1.1257747497789743</v>
      </c>
      <c r="L5550" s="67">
        <v>0.94499999999999995</v>
      </c>
      <c r="M5550" s="67">
        <v>0.189</v>
      </c>
      <c r="N5550" s="67">
        <v>1.1140000000000001</v>
      </c>
      <c r="O5550" s="67">
        <v>0.16700000000000001</v>
      </c>
      <c r="P5550" s="67">
        <v>0.94700000000000006</v>
      </c>
      <c r="Q5550" s="67">
        <v>38.994999999999997</v>
      </c>
    </row>
    <row r="5551" spans="1:17" ht="14" customHeight="1" x14ac:dyDescent="0.2">
      <c r="A5551" s="46">
        <v>5549</v>
      </c>
      <c r="B5551" s="63">
        <v>-81.309433333333331</v>
      </c>
      <c r="C5551" s="63">
        <v>25.453166666666668</v>
      </c>
      <c r="D5551" s="71">
        <v>51</v>
      </c>
      <c r="E5551" s="72">
        <v>0</v>
      </c>
      <c r="F5551" s="64">
        <v>40466</v>
      </c>
      <c r="G5551" s="65">
        <v>0.43333333333333335</v>
      </c>
      <c r="H5551" s="66">
        <v>25.893999999999998</v>
      </c>
      <c r="I5551" s="66">
        <v>34.006</v>
      </c>
      <c r="J5551" s="67">
        <v>2.7780714310735921</v>
      </c>
      <c r="K5551" s="67">
        <v>1.9326957267376506</v>
      </c>
      <c r="L5551" s="67">
        <v>1.0805</v>
      </c>
      <c r="M5551" s="67">
        <v>0.13450000000000001</v>
      </c>
      <c r="N5551" s="67">
        <v>9.1999999999999998E-2</v>
      </c>
      <c r="O5551" s="67">
        <v>7.9000000000000001E-2</v>
      </c>
      <c r="P5551" s="67">
        <v>1.2999999999999998E-2</v>
      </c>
      <c r="Q5551" s="67">
        <v>31.687999999999999</v>
      </c>
    </row>
    <row r="5552" spans="1:17" ht="14" customHeight="1" x14ac:dyDescent="0.2">
      <c r="A5552" s="46">
        <v>5550</v>
      </c>
      <c r="B5552" s="63">
        <v>-81.261716666666672</v>
      </c>
      <c r="C5552" s="63">
        <v>25.453366666666668</v>
      </c>
      <c r="D5552" s="71">
        <v>52</v>
      </c>
      <c r="E5552" s="72">
        <v>0</v>
      </c>
      <c r="F5552" s="64">
        <v>40466</v>
      </c>
      <c r="G5552" s="65">
        <v>0.44513888888888892</v>
      </c>
      <c r="H5552" s="66">
        <v>25.73</v>
      </c>
      <c r="I5552" s="66">
        <v>33.645000000000003</v>
      </c>
      <c r="J5552" s="67">
        <v>4.0498631863809607</v>
      </c>
      <c r="K5552" s="67">
        <v>2.7714440194117431</v>
      </c>
      <c r="L5552" s="67">
        <v>1.2470000000000001</v>
      </c>
      <c r="M5552" s="67">
        <v>0.20399999999999999</v>
      </c>
      <c r="N5552" s="67">
        <v>1.117</v>
      </c>
      <c r="O5552" s="67">
        <v>0.115</v>
      </c>
      <c r="P5552" s="67">
        <v>1.002</v>
      </c>
      <c r="Q5552" s="67">
        <v>37.131</v>
      </c>
    </row>
    <row r="5553" spans="1:17" ht="14" customHeight="1" x14ac:dyDescent="0.2">
      <c r="A5553" s="46">
        <v>5551</v>
      </c>
      <c r="B5553" s="63">
        <v>-81.228383333333326</v>
      </c>
      <c r="C5553" s="63">
        <v>25.450150000000001</v>
      </c>
      <c r="D5553" s="71">
        <v>53</v>
      </c>
      <c r="E5553" s="72">
        <v>0</v>
      </c>
      <c r="F5553" s="64">
        <v>40466</v>
      </c>
      <c r="G5553" s="65">
        <v>0.46250000000000002</v>
      </c>
      <c r="H5553" s="66">
        <v>25.722666666666665</v>
      </c>
      <c r="I5553" s="66">
        <v>32.457000000000001</v>
      </c>
      <c r="J5553" s="67">
        <v>6.539981767196279</v>
      </c>
      <c r="K5553" s="67">
        <v>4.072390925030696</v>
      </c>
      <c r="L5553" s="67">
        <v>1.778</v>
      </c>
      <c r="M5553" s="67">
        <v>0.15</v>
      </c>
      <c r="N5553" s="67">
        <v>1.004</v>
      </c>
      <c r="O5553" s="67">
        <v>7.8E-2</v>
      </c>
      <c r="P5553" s="67">
        <v>0.92600000000000005</v>
      </c>
      <c r="Q5553" s="67">
        <v>32.795000000000002</v>
      </c>
    </row>
    <row r="5554" spans="1:17" ht="14" customHeight="1" x14ac:dyDescent="0.2">
      <c r="A5554" s="46">
        <v>5552</v>
      </c>
      <c r="B5554" s="63">
        <v>-81.264899999999997</v>
      </c>
      <c r="C5554" s="63">
        <v>25.351733333333332</v>
      </c>
      <c r="D5554" s="71">
        <v>57</v>
      </c>
      <c r="E5554" s="72">
        <v>0</v>
      </c>
      <c r="F5554" s="64">
        <v>40466</v>
      </c>
      <c r="G5554" s="65">
        <v>0.4916666666666667</v>
      </c>
      <c r="H5554" s="66">
        <v>25.785</v>
      </c>
      <c r="I5554" s="66">
        <v>33.410999999999994</v>
      </c>
      <c r="J5554" s="67">
        <v>3.6499286721333597</v>
      </c>
      <c r="K5554" s="67">
        <v>2.5933016518125038</v>
      </c>
      <c r="L5554" s="67">
        <v>1.696</v>
      </c>
      <c r="M5554" s="67">
        <v>0.1</v>
      </c>
      <c r="N5554" s="67">
        <v>1.2490000000000001</v>
      </c>
      <c r="O5554" s="67">
        <v>0.14000000000000001</v>
      </c>
      <c r="P5554" s="67">
        <v>1.109</v>
      </c>
      <c r="Q5554" s="67">
        <v>15.478</v>
      </c>
    </row>
    <row r="5555" spans="1:17" ht="14" customHeight="1" x14ac:dyDescent="0.2">
      <c r="A5555" s="46">
        <v>5553</v>
      </c>
      <c r="B5555" s="63">
        <v>-81.226583333333338</v>
      </c>
      <c r="C5555" s="63">
        <v>25.347566666666665</v>
      </c>
      <c r="D5555" s="71">
        <v>56</v>
      </c>
      <c r="E5555" s="72">
        <v>0</v>
      </c>
      <c r="F5555" s="64">
        <v>40466</v>
      </c>
      <c r="G5555" s="65">
        <v>0.50694444444444442</v>
      </c>
      <c r="H5555" s="66">
        <v>25.703999999999997</v>
      </c>
      <c r="I5555" s="66">
        <v>32.805</v>
      </c>
      <c r="J5555" s="67">
        <v>5.0833781679365995</v>
      </c>
      <c r="K5555" s="67">
        <v>2.2973582783530446</v>
      </c>
      <c r="L5555" s="67">
        <v>1.365</v>
      </c>
      <c r="M5555" s="67">
        <v>5.6000000000000001E-2</v>
      </c>
      <c r="N5555" s="67">
        <v>1.0920000000000001</v>
      </c>
      <c r="O5555" s="67">
        <v>0.108</v>
      </c>
      <c r="P5555" s="67">
        <v>0.9840000000000001</v>
      </c>
      <c r="Q5555" s="67">
        <v>12.467000000000001</v>
      </c>
    </row>
    <row r="5556" spans="1:17" ht="14" customHeight="1" x14ac:dyDescent="0.2">
      <c r="A5556" s="46">
        <v>5554</v>
      </c>
      <c r="B5556" s="63">
        <v>-81.194999999999993</v>
      </c>
      <c r="C5556" s="63">
        <v>25.345330000000001</v>
      </c>
      <c r="D5556" s="71">
        <v>55</v>
      </c>
      <c r="E5556" s="72">
        <v>0</v>
      </c>
      <c r="F5556" s="64">
        <v>40466</v>
      </c>
      <c r="G5556" s="65">
        <v>0.58333333333333337</v>
      </c>
      <c r="H5556" s="66">
        <v>25.7105</v>
      </c>
      <c r="I5556" s="66">
        <v>32.804500000000004</v>
      </c>
      <c r="J5556" s="67">
        <v>6.1484669269328389</v>
      </c>
      <c r="K5556" s="67">
        <v>2.2094059260914625</v>
      </c>
      <c r="L5556" s="67">
        <v>2.4540000000000002</v>
      </c>
      <c r="M5556" s="67">
        <v>7.0999999999999994E-2</v>
      </c>
      <c r="N5556" s="67">
        <v>0.81799999999999995</v>
      </c>
      <c r="O5556" s="67">
        <v>0.11</v>
      </c>
      <c r="P5556" s="67">
        <v>0.70799999999999996</v>
      </c>
      <c r="Q5556" s="67">
        <v>13.273999999999999</v>
      </c>
    </row>
    <row r="5557" spans="1:17" ht="14" customHeight="1" x14ac:dyDescent="0.2">
      <c r="A5557" s="46">
        <v>5555</v>
      </c>
      <c r="B5557" s="63">
        <v>-81.156433333333339</v>
      </c>
      <c r="C5557" s="63">
        <v>25.340916666666665</v>
      </c>
      <c r="D5557" s="71">
        <v>54</v>
      </c>
      <c r="E5557" s="72">
        <v>0</v>
      </c>
      <c r="F5557" s="64">
        <v>40466</v>
      </c>
      <c r="G5557" s="65">
        <v>0.66249999999999998</v>
      </c>
      <c r="H5557" s="66">
        <v>26.02933333333333</v>
      </c>
      <c r="I5557" s="66">
        <v>28.975333333333335</v>
      </c>
      <c r="J5557" s="67">
        <v>7.1104146796231191</v>
      </c>
      <c r="K5557" s="67">
        <v>2.0269295818269195</v>
      </c>
      <c r="L5557" s="67">
        <v>3.774</v>
      </c>
      <c r="M5557" s="67">
        <v>0.219</v>
      </c>
      <c r="N5557" s="67">
        <v>2.12</v>
      </c>
      <c r="O5557" s="67">
        <v>0.35099999999999998</v>
      </c>
      <c r="P5557" s="67">
        <v>1.7690000000000001</v>
      </c>
      <c r="Q5557" s="67">
        <v>29.382999999999999</v>
      </c>
    </row>
    <row r="5558" spans="1:17" ht="14" customHeight="1" x14ac:dyDescent="0.2">
      <c r="A5558" s="46">
        <v>5556</v>
      </c>
      <c r="B5558" s="63">
        <v>-81.336349999999996</v>
      </c>
      <c r="C5558" s="63">
        <v>25.166816666666666</v>
      </c>
      <c r="D5558" s="71">
        <v>60</v>
      </c>
      <c r="E5558" s="72">
        <v>0</v>
      </c>
      <c r="F5558" s="64">
        <v>40466</v>
      </c>
      <c r="G5558" s="65">
        <v>0.85138888888888886</v>
      </c>
      <c r="H5558" s="66">
        <v>26.167000000000002</v>
      </c>
      <c r="I5558" s="66">
        <v>33.715666666666671</v>
      </c>
      <c r="J5558" s="67">
        <v>3.5573122583075989</v>
      </c>
      <c r="K5558" s="67">
        <v>0.77080529900373596</v>
      </c>
      <c r="L5558" s="67">
        <v>1.847</v>
      </c>
      <c r="M5558" s="67">
        <v>5.8999999999999997E-2</v>
      </c>
      <c r="N5558" s="67">
        <v>1.6739999999999999</v>
      </c>
      <c r="O5558" s="67">
        <v>0.24099999999999999</v>
      </c>
      <c r="P5558" s="67">
        <v>1.4329999999999998</v>
      </c>
      <c r="Q5558" s="67">
        <v>7.51</v>
      </c>
    </row>
    <row r="5559" spans="1:17" ht="14" customHeight="1" x14ac:dyDescent="0.2">
      <c r="A5559" s="46">
        <v>5557</v>
      </c>
      <c r="B5559" s="63">
        <v>-81.489050000000006</v>
      </c>
      <c r="C5559" s="63">
        <v>25.166466666666668</v>
      </c>
      <c r="D5559" s="71">
        <v>59</v>
      </c>
      <c r="E5559" s="72">
        <v>0</v>
      </c>
      <c r="F5559" s="64">
        <v>40467</v>
      </c>
      <c r="G5559" s="65">
        <v>2.7083333333333334E-2</v>
      </c>
      <c r="H5559" s="66">
        <v>26.105999999999998</v>
      </c>
      <c r="I5559" s="66">
        <v>34.950000000000003</v>
      </c>
      <c r="J5559" s="67">
        <v>2.1192319418130716</v>
      </c>
      <c r="K5559" s="67">
        <v>0.98932987121493121</v>
      </c>
      <c r="L5559" s="67">
        <v>0.81950000000000001</v>
      </c>
      <c r="M5559" s="67">
        <v>2.75E-2</v>
      </c>
      <c r="N5559" s="67">
        <v>0.2515</v>
      </c>
      <c r="O5559" s="67">
        <v>4.9500000000000002E-2</v>
      </c>
      <c r="P5559" s="67">
        <v>0.20200000000000001</v>
      </c>
      <c r="Q5559" s="67">
        <v>1.1245000000000001</v>
      </c>
    </row>
    <row r="5560" spans="1:17" ht="14" customHeight="1" x14ac:dyDescent="0.2">
      <c r="A5560" s="46">
        <v>5558</v>
      </c>
      <c r="B5560" s="63">
        <v>-81.651133333333334</v>
      </c>
      <c r="C5560" s="63">
        <v>25.163616666666666</v>
      </c>
      <c r="D5560" s="71">
        <v>58</v>
      </c>
      <c r="E5560" s="72">
        <v>0</v>
      </c>
      <c r="F5560" s="64">
        <v>40467</v>
      </c>
      <c r="G5560" s="65">
        <v>7.7777777777777779E-2</v>
      </c>
      <c r="H5560" s="66">
        <v>26.434333333333331</v>
      </c>
      <c r="I5560" s="66">
        <v>36.229333333333329</v>
      </c>
      <c r="J5560" s="67">
        <v>4.0056598979641196</v>
      </c>
      <c r="K5560" s="67">
        <v>0.96207175764871788</v>
      </c>
      <c r="L5560" s="67">
        <v>1.204</v>
      </c>
      <c r="M5560" s="67">
        <v>2.8000000000000001E-2</v>
      </c>
      <c r="N5560" s="67">
        <v>0.30299999999999999</v>
      </c>
      <c r="O5560" s="67">
        <v>4.7E-2</v>
      </c>
      <c r="P5560" s="67">
        <v>0.25600000000000001</v>
      </c>
      <c r="Q5560" s="67">
        <v>0</v>
      </c>
    </row>
    <row r="5561" spans="1:17" ht="14" customHeight="1" x14ac:dyDescent="0.2">
      <c r="A5561" s="46">
        <v>5559</v>
      </c>
      <c r="B5561" s="63">
        <v>-81.275949999999995</v>
      </c>
      <c r="C5561" s="63">
        <v>25.166666666666668</v>
      </c>
      <c r="D5561" s="71">
        <v>61</v>
      </c>
      <c r="E5561" s="72">
        <v>0</v>
      </c>
      <c r="F5561" s="64">
        <v>40467</v>
      </c>
      <c r="G5561" s="65">
        <v>0.17013888888888887</v>
      </c>
      <c r="H5561" s="66">
        <v>25.888999999999999</v>
      </c>
      <c r="I5561" s="66">
        <v>33.031999999999996</v>
      </c>
      <c r="J5561" s="67">
        <v>3.32156138675112</v>
      </c>
      <c r="K5561" s="67">
        <v>2.2261119148435462</v>
      </c>
      <c r="L5561" s="67">
        <v>2.0230000000000001</v>
      </c>
      <c r="M5561" s="67">
        <v>7.2999999999999995E-2</v>
      </c>
      <c r="N5561" s="67">
        <v>0.58099999999999996</v>
      </c>
      <c r="O5561" s="67">
        <v>0.16</v>
      </c>
      <c r="P5561" s="67">
        <v>0.42099999999999993</v>
      </c>
      <c r="Q5561" s="67">
        <v>10.242000000000001</v>
      </c>
    </row>
    <row r="5562" spans="1:17" ht="14" customHeight="1" x14ac:dyDescent="0.2">
      <c r="A5562" s="46">
        <v>5560</v>
      </c>
      <c r="B5562" s="63">
        <v>-81.236366666666669</v>
      </c>
      <c r="C5562" s="63">
        <v>25.166933333333333</v>
      </c>
      <c r="D5562" s="71">
        <v>62</v>
      </c>
      <c r="E5562" s="72">
        <v>0</v>
      </c>
      <c r="F5562" s="64">
        <v>40467</v>
      </c>
      <c r="G5562" s="65">
        <v>0.17986111111111111</v>
      </c>
      <c r="H5562" s="66">
        <v>25.826999999999998</v>
      </c>
      <c r="I5562" s="66">
        <v>32.056999999999995</v>
      </c>
      <c r="J5562" s="67">
        <v>3.4036532080966784</v>
      </c>
      <c r="K5562" s="67">
        <v>2.4628947605812437</v>
      </c>
      <c r="L5562" s="67">
        <v>2.669</v>
      </c>
      <c r="M5562" s="67">
        <v>6.0999999999999999E-2</v>
      </c>
      <c r="N5562" s="67">
        <v>0.52700000000000002</v>
      </c>
      <c r="O5562" s="67">
        <v>0.13700000000000001</v>
      </c>
      <c r="P5562" s="67">
        <v>0.39</v>
      </c>
      <c r="Q5562" s="67">
        <v>9.9139999999999997</v>
      </c>
    </row>
    <row r="5563" spans="1:17" ht="14" customHeight="1" x14ac:dyDescent="0.2">
      <c r="A5563" s="46">
        <v>5561</v>
      </c>
      <c r="B5563" s="63">
        <v>-81.201266666666669</v>
      </c>
      <c r="C5563" s="63">
        <v>25.166899999999998</v>
      </c>
      <c r="D5563" s="71">
        <v>63</v>
      </c>
      <c r="E5563" s="72">
        <v>0</v>
      </c>
      <c r="F5563" s="64">
        <v>40467</v>
      </c>
      <c r="G5563" s="65">
        <v>0.19097222222222221</v>
      </c>
      <c r="H5563" s="66">
        <v>25.826999999999998</v>
      </c>
      <c r="I5563" s="66">
        <v>31.266999999999999</v>
      </c>
      <c r="J5563" s="67">
        <v>4.3887550642433997</v>
      </c>
      <c r="K5563" s="67">
        <v>3.5570049149481542</v>
      </c>
      <c r="L5563" s="67">
        <v>2.0209999999999999</v>
      </c>
      <c r="M5563" s="67">
        <v>0.13300000000000001</v>
      </c>
      <c r="N5563" s="67">
        <v>1.583</v>
      </c>
      <c r="O5563" s="67">
        <v>0.30199999999999999</v>
      </c>
      <c r="P5563" s="67">
        <v>1.2809999999999999</v>
      </c>
      <c r="Q5563" s="67">
        <v>16.216999999999999</v>
      </c>
    </row>
    <row r="5564" spans="1:17" ht="14" customHeight="1" x14ac:dyDescent="0.2">
      <c r="A5564" s="46">
        <v>5562</v>
      </c>
      <c r="B5564" s="63">
        <v>-81.157983333333334</v>
      </c>
      <c r="C5564" s="63">
        <v>25.16675</v>
      </c>
      <c r="D5564" s="71">
        <v>64</v>
      </c>
      <c r="E5564" s="72">
        <v>0</v>
      </c>
      <c r="F5564" s="64">
        <v>40467</v>
      </c>
      <c r="G5564" s="65">
        <v>0.20555555555555557</v>
      </c>
      <c r="H5564" s="66">
        <v>25.887999999999998</v>
      </c>
      <c r="I5564" s="66">
        <v>30.167000000000002</v>
      </c>
      <c r="J5564" s="67">
        <v>4.5297846034780793</v>
      </c>
      <c r="K5564" s="67">
        <v>2.737201230577186</v>
      </c>
      <c r="L5564" s="67">
        <v>2.024</v>
      </c>
      <c r="M5564" s="67">
        <v>0.27900000000000003</v>
      </c>
      <c r="N5564" s="67">
        <v>1.3120000000000001</v>
      </c>
      <c r="O5564" s="67">
        <v>0.27300000000000002</v>
      </c>
      <c r="P5564" s="67">
        <v>1.0390000000000001</v>
      </c>
      <c r="Q5564" s="67">
        <v>46.923000000000002</v>
      </c>
    </row>
    <row r="5565" spans="1:17" ht="14" customHeight="1" x14ac:dyDescent="0.2">
      <c r="A5565" s="46">
        <v>5563</v>
      </c>
      <c r="B5565" s="63">
        <v>-81.093333333333334</v>
      </c>
      <c r="C5565" s="63">
        <v>25.100966666666668</v>
      </c>
      <c r="D5565" s="74">
        <v>65</v>
      </c>
      <c r="E5565" s="75">
        <v>0</v>
      </c>
      <c r="F5565" s="64">
        <v>40467</v>
      </c>
      <c r="G5565" s="65">
        <v>0.2590277777777778</v>
      </c>
      <c r="H5565" s="66">
        <v>26.117999999999999</v>
      </c>
      <c r="I5565" s="66">
        <v>31.263999999999999</v>
      </c>
      <c r="J5565" s="67">
        <v>8.3796805327352395</v>
      </c>
      <c r="K5565" s="67">
        <v>3.3496858763506294</v>
      </c>
      <c r="L5565" s="67">
        <v>1.3120000000000001</v>
      </c>
      <c r="M5565" s="67">
        <v>0.224</v>
      </c>
      <c r="N5565" s="67">
        <v>1.0169999999999999</v>
      </c>
      <c r="O5565" s="66">
        <v>0.27800000000000002</v>
      </c>
      <c r="P5565" s="67">
        <v>0.73899999999999988</v>
      </c>
      <c r="Q5565" s="67">
        <v>41.654000000000003</v>
      </c>
    </row>
    <row r="5566" spans="1:17" ht="14" customHeight="1" x14ac:dyDescent="0.2">
      <c r="A5566" s="46">
        <v>5564</v>
      </c>
      <c r="B5566" s="63">
        <v>-81.108350000000002</v>
      </c>
      <c r="C5566" s="63">
        <v>25.069900000000001</v>
      </c>
      <c r="D5566" s="71">
        <v>66</v>
      </c>
      <c r="E5566" s="72">
        <v>0</v>
      </c>
      <c r="F5566" s="64">
        <v>40467</v>
      </c>
      <c r="G5566" s="65">
        <v>0.27291666666666664</v>
      </c>
      <c r="H5566" s="66">
        <v>25.892999999999997</v>
      </c>
      <c r="I5566" s="66">
        <v>32.131999999999998</v>
      </c>
      <c r="J5566" s="67">
        <v>9.4868676616522798</v>
      </c>
      <c r="K5566" s="67">
        <v>5.0191325444334041</v>
      </c>
      <c r="L5566" s="67">
        <v>1.673</v>
      </c>
      <c r="M5566" s="67">
        <v>0.2</v>
      </c>
      <c r="N5566" s="67">
        <v>0.82199999999999995</v>
      </c>
      <c r="O5566" s="67">
        <v>0.24299999999999999</v>
      </c>
      <c r="P5566" s="67">
        <v>0.57899999999999996</v>
      </c>
      <c r="Q5566" s="67">
        <v>36.344000000000001</v>
      </c>
    </row>
    <row r="5567" spans="1:17" ht="14" customHeight="1" x14ac:dyDescent="0.2">
      <c r="A5567" s="46">
        <v>5565</v>
      </c>
      <c r="B5567" s="63">
        <v>-81.126383333333337</v>
      </c>
      <c r="C5567" s="63">
        <v>25.030799999999999</v>
      </c>
      <c r="D5567" s="71">
        <v>67</v>
      </c>
      <c r="E5567" s="72">
        <v>0</v>
      </c>
      <c r="F5567" s="64">
        <v>40467</v>
      </c>
      <c r="G5567" s="65">
        <v>0.28611111111111115</v>
      </c>
      <c r="H5567" s="66">
        <v>25.881999999999998</v>
      </c>
      <c r="I5567" s="66">
        <v>32.952999999999996</v>
      </c>
      <c r="J5567" s="67">
        <v>10.661412182442598</v>
      </c>
      <c r="K5567" s="67">
        <v>4.2678894822857725</v>
      </c>
      <c r="L5567" s="67">
        <v>1.5249999999999999</v>
      </c>
      <c r="M5567" s="67">
        <v>0.13400000000000001</v>
      </c>
      <c r="N5567" s="67">
        <v>0.53</v>
      </c>
      <c r="O5567" s="67">
        <v>0.219</v>
      </c>
      <c r="P5567" s="67">
        <v>0.31100000000000005</v>
      </c>
      <c r="Q5567" s="67">
        <v>22.254999999999999</v>
      </c>
    </row>
    <row r="5568" spans="1:17" ht="14" customHeight="1" x14ac:dyDescent="0.2">
      <c r="A5568" s="46">
        <v>5566</v>
      </c>
      <c r="B5568" s="63">
        <v>-81.166650000000004</v>
      </c>
      <c r="C5568" s="63">
        <v>24.928433333333334</v>
      </c>
      <c r="D5568" s="71">
        <v>68</v>
      </c>
      <c r="E5568" s="72">
        <v>0</v>
      </c>
      <c r="F5568" s="64">
        <v>40467</v>
      </c>
      <c r="G5568" s="65">
        <v>0.32222222222222224</v>
      </c>
      <c r="H5568" s="66">
        <v>25.922333333333331</v>
      </c>
      <c r="I5568" s="66">
        <v>36.698999999999998</v>
      </c>
      <c r="J5568" s="67">
        <v>3.5232125786717514</v>
      </c>
      <c r="K5568" s="67">
        <v>0.60015387661770303</v>
      </c>
      <c r="L5568" s="67">
        <v>0.76900000000000002</v>
      </c>
      <c r="M5568" s="67">
        <v>8.0000000000000002E-3</v>
      </c>
      <c r="N5568" s="67">
        <v>0.186</v>
      </c>
      <c r="O5568" s="67">
        <v>5.8000000000000003E-2</v>
      </c>
      <c r="P5568" s="67">
        <v>0.128</v>
      </c>
      <c r="Q5568" s="67">
        <v>2.1999999999999999E-2</v>
      </c>
    </row>
    <row r="5569" spans="1:17" ht="14" customHeight="1" x14ac:dyDescent="0.2">
      <c r="A5569" s="46">
        <v>5567</v>
      </c>
      <c r="B5569" s="63">
        <v>-81.094333333333338</v>
      </c>
      <c r="C5569" s="63">
        <v>24.928983333333335</v>
      </c>
      <c r="D5569" s="71">
        <v>69</v>
      </c>
      <c r="E5569" s="72">
        <v>0</v>
      </c>
      <c r="F5569" s="64">
        <v>40467</v>
      </c>
      <c r="G5569" s="65">
        <v>0.34722222222222227</v>
      </c>
      <c r="H5569" s="66">
        <v>25.90433333333333</v>
      </c>
      <c r="I5569" s="66">
        <v>36.595999999999997</v>
      </c>
      <c r="J5569" s="67">
        <v>2.0346142182722637</v>
      </c>
      <c r="K5569" s="67">
        <v>0.49810842987088783</v>
      </c>
      <c r="L5569" s="67">
        <v>1.2749999999999999</v>
      </c>
      <c r="M5569" s="67">
        <v>1.6E-2</v>
      </c>
      <c r="N5569" s="67">
        <v>0.158</v>
      </c>
      <c r="O5569" s="67">
        <v>5.2999999999999999E-2</v>
      </c>
      <c r="P5569" s="67">
        <v>0.105</v>
      </c>
      <c r="Q5569" s="67">
        <v>3.1520000000000001</v>
      </c>
    </row>
    <row r="5570" spans="1:17" ht="14" customHeight="1" x14ac:dyDescent="0.2">
      <c r="A5570" s="46">
        <v>5568</v>
      </c>
      <c r="B5570" s="63">
        <v>-81.02643333333333</v>
      </c>
      <c r="C5570" s="63">
        <v>24.930016666666667</v>
      </c>
      <c r="D5570" s="71">
        <v>70</v>
      </c>
      <c r="E5570" s="72">
        <v>0</v>
      </c>
      <c r="F5570" s="64">
        <v>40467</v>
      </c>
      <c r="G5570" s="65">
        <v>0.36805555555555558</v>
      </c>
      <c r="H5570" s="66">
        <v>25.917999999999999</v>
      </c>
      <c r="I5570" s="66">
        <v>36.049999999999997</v>
      </c>
      <c r="J5570" s="67">
        <v>3.4798512576533276</v>
      </c>
      <c r="K5570" s="67">
        <v>0.769946205988435</v>
      </c>
      <c r="L5570" s="67">
        <v>0.73499999999999999</v>
      </c>
      <c r="M5570" s="67">
        <v>3.9E-2</v>
      </c>
      <c r="N5570" s="67">
        <v>0.14599999999999999</v>
      </c>
      <c r="O5570" s="67">
        <v>5.5E-2</v>
      </c>
      <c r="P5570" s="67">
        <v>9.0999999999999998E-2</v>
      </c>
      <c r="Q5570" s="67">
        <v>5.57</v>
      </c>
    </row>
    <row r="5571" spans="1:17" ht="14" customHeight="1" x14ac:dyDescent="0.2">
      <c r="A5571" s="46">
        <v>5569</v>
      </c>
      <c r="B5571" s="63">
        <v>-80.966549999999998</v>
      </c>
      <c r="C5571" s="63">
        <v>24.93</v>
      </c>
      <c r="D5571" s="71">
        <v>71</v>
      </c>
      <c r="E5571" s="72">
        <v>0</v>
      </c>
      <c r="F5571" s="64">
        <v>40467</v>
      </c>
      <c r="G5571" s="65">
        <v>0.38750000000000001</v>
      </c>
      <c r="H5571" s="66">
        <v>26.081999999999997</v>
      </c>
      <c r="I5571" s="66">
        <v>35.67</v>
      </c>
      <c r="J5571" s="66">
        <v>1.0246743238722718</v>
      </c>
      <c r="K5571" s="66">
        <v>0.57976873787295546</v>
      </c>
      <c r="L5571" s="67">
        <v>1.1564999999999999</v>
      </c>
      <c r="M5571" s="67">
        <v>0.36149999999999999</v>
      </c>
      <c r="N5571" s="67">
        <v>0.17049999999999998</v>
      </c>
      <c r="O5571" s="66">
        <v>0.1605</v>
      </c>
      <c r="P5571" s="66">
        <v>9.9999999999999811E-3</v>
      </c>
      <c r="Q5571" s="67">
        <v>68.44550000000001</v>
      </c>
    </row>
    <row r="5572" spans="1:17" ht="14" customHeight="1" x14ac:dyDescent="0.2">
      <c r="A5572" s="46">
        <v>5570</v>
      </c>
      <c r="B5572" s="63">
        <v>-80.126983333333328</v>
      </c>
      <c r="C5572" s="63">
        <v>25.645</v>
      </c>
      <c r="D5572" s="71">
        <v>1</v>
      </c>
      <c r="E5572" s="72">
        <v>0</v>
      </c>
      <c r="F5572" s="64">
        <v>40514</v>
      </c>
      <c r="G5572" s="65">
        <v>0.53263888888888888</v>
      </c>
      <c r="H5572" s="66">
        <v>24.54</v>
      </c>
      <c r="I5572" s="66">
        <v>35.998999999999995</v>
      </c>
      <c r="J5572" s="67">
        <v>0.58769324409436807</v>
      </c>
      <c r="K5572" s="67">
        <v>0.21079875850826599</v>
      </c>
      <c r="L5572" s="67">
        <v>0.438</v>
      </c>
      <c r="M5572" s="67">
        <v>0</v>
      </c>
      <c r="N5572" s="67">
        <v>0.19</v>
      </c>
      <c r="O5572" s="67">
        <v>3.3000000000000002E-2</v>
      </c>
      <c r="P5572" s="67">
        <v>0.157</v>
      </c>
      <c r="Q5572" s="67">
        <v>0.309</v>
      </c>
    </row>
    <row r="5573" spans="1:17" ht="14" customHeight="1" x14ac:dyDescent="0.2">
      <c r="A5573" s="46">
        <v>5571</v>
      </c>
      <c r="B5573" s="63">
        <v>-80.379900000000006</v>
      </c>
      <c r="C5573" s="63">
        <v>25.106566666666666</v>
      </c>
      <c r="D5573" s="71">
        <v>4</v>
      </c>
      <c r="E5573" s="72">
        <v>0</v>
      </c>
      <c r="F5573" s="64">
        <v>40514</v>
      </c>
      <c r="G5573" s="65">
        <v>0.68888888888888899</v>
      </c>
      <c r="H5573" s="66">
        <v>23.754666666666665</v>
      </c>
      <c r="I5573" s="66">
        <v>36.243333333333332</v>
      </c>
      <c r="J5573" s="67">
        <v>0.28205907846935996</v>
      </c>
      <c r="K5573" s="67">
        <v>7.8959258064666055E-2</v>
      </c>
      <c r="L5573" s="67">
        <v>0.92400000000000004</v>
      </c>
      <c r="M5573" s="67">
        <v>1.9E-2</v>
      </c>
      <c r="N5573" s="67">
        <v>0.17799999999999999</v>
      </c>
      <c r="O5573" s="67">
        <v>4.8000000000000001E-2</v>
      </c>
      <c r="P5573" s="67">
        <v>0.13</v>
      </c>
      <c r="Q5573" s="67">
        <v>0.28699999999999998</v>
      </c>
    </row>
    <row r="5574" spans="1:17" ht="14" customHeight="1" x14ac:dyDescent="0.2">
      <c r="A5574" s="46">
        <v>5572</v>
      </c>
      <c r="B5574" s="63">
        <v>-80.355833333333337</v>
      </c>
      <c r="C5574" s="63">
        <v>25.092500000000001</v>
      </c>
      <c r="D5574" s="71">
        <v>5</v>
      </c>
      <c r="E5574" s="72">
        <v>0</v>
      </c>
      <c r="F5574" s="64">
        <v>40514</v>
      </c>
      <c r="G5574" s="65">
        <v>0.73750000000000004</v>
      </c>
      <c r="H5574" s="66">
        <v>24.369</v>
      </c>
      <c r="I5574" s="66">
        <v>36.268999999999998</v>
      </c>
      <c r="J5574" s="67">
        <v>0.37257057379907998</v>
      </c>
      <c r="K5574" s="67">
        <v>0.1439690915930957</v>
      </c>
      <c r="L5574" s="67">
        <v>1.1339999999999999</v>
      </c>
      <c r="M5574" s="67">
        <v>2E-3</v>
      </c>
      <c r="N5574" s="67">
        <v>0.16700000000000001</v>
      </c>
      <c r="O5574" s="67">
        <v>0</v>
      </c>
      <c r="P5574" s="67">
        <v>0.16700000000000001</v>
      </c>
      <c r="Q5574" s="67">
        <v>0.55400000000000005</v>
      </c>
    </row>
    <row r="5575" spans="1:17" ht="14" customHeight="1" x14ac:dyDescent="0.2">
      <c r="A5575" s="46">
        <v>5573</v>
      </c>
      <c r="B5575" s="63">
        <v>-80.331833333333336</v>
      </c>
      <c r="C5575" s="63">
        <v>25.079383333333332</v>
      </c>
      <c r="D5575" s="71">
        <v>5.5</v>
      </c>
      <c r="E5575" s="72">
        <v>0</v>
      </c>
      <c r="F5575" s="64">
        <v>40514</v>
      </c>
      <c r="G5575" s="65">
        <v>0.74791666666666667</v>
      </c>
      <c r="H5575" s="66">
        <v>24.704666666666668</v>
      </c>
      <c r="I5575" s="66">
        <v>36.238666666666667</v>
      </c>
      <c r="J5575" s="67">
        <v>0.44876862335572787</v>
      </c>
      <c r="K5575" s="67">
        <v>0.14236160743603996</v>
      </c>
      <c r="L5575" s="67">
        <v>0.63700000000000001</v>
      </c>
      <c r="M5575" s="67">
        <v>2.9000000000000001E-2</v>
      </c>
      <c r="N5575" s="67">
        <v>0.14599999999999999</v>
      </c>
      <c r="O5575" s="67">
        <v>5.0000000000000001E-3</v>
      </c>
      <c r="P5575" s="67">
        <v>0.14099999999999999</v>
      </c>
      <c r="Q5575" s="67">
        <v>0.32500000000000001</v>
      </c>
    </row>
    <row r="5576" spans="1:17" ht="14" customHeight="1" x14ac:dyDescent="0.2">
      <c r="A5576" s="46">
        <v>5574</v>
      </c>
      <c r="B5576" s="63">
        <v>-80.313649999999996</v>
      </c>
      <c r="C5576" s="63">
        <v>25.065049999999999</v>
      </c>
      <c r="D5576" s="71">
        <v>6</v>
      </c>
      <c r="E5576" s="72">
        <v>0</v>
      </c>
      <c r="F5576" s="64">
        <v>40514</v>
      </c>
      <c r="G5576" s="65">
        <v>0.7715277777777777</v>
      </c>
      <c r="H5576" s="66">
        <v>25.638999999999999</v>
      </c>
      <c r="I5576" s="66">
        <v>36.158999999999999</v>
      </c>
      <c r="J5576" s="67">
        <v>0.23322496936123199</v>
      </c>
      <c r="K5576" s="67">
        <v>9.3108754261983701E-2</v>
      </c>
      <c r="L5576" s="67">
        <v>6.8000000000000005E-2</v>
      </c>
      <c r="M5576" s="67">
        <v>2.5000000000000001E-2</v>
      </c>
      <c r="N5576" s="67">
        <v>0.121</v>
      </c>
      <c r="O5576" s="67">
        <v>2.9000000000000001E-2</v>
      </c>
      <c r="P5576" s="67">
        <v>9.1999999999999998E-2</v>
      </c>
      <c r="Q5576" s="67">
        <v>0.55000000000000004</v>
      </c>
    </row>
    <row r="5577" spans="1:17" ht="14" customHeight="1" x14ac:dyDescent="0.2">
      <c r="A5577" s="46">
        <v>5575</v>
      </c>
      <c r="B5577" s="63">
        <v>-80.283933333333337</v>
      </c>
      <c r="C5577" s="63">
        <v>25.041666666666668</v>
      </c>
      <c r="D5577" s="71">
        <v>6.5</v>
      </c>
      <c r="E5577" s="72">
        <v>0</v>
      </c>
      <c r="F5577" s="64">
        <v>40514</v>
      </c>
      <c r="G5577" s="65">
        <v>0.78263888888888899</v>
      </c>
      <c r="H5577" s="66">
        <v>25.596</v>
      </c>
      <c r="I5577" s="66">
        <v>36.170999999999999</v>
      </c>
      <c r="J5577" s="67">
        <v>0.16292069159349598</v>
      </c>
      <c r="K5577" s="67">
        <v>8.5092938360147932E-2</v>
      </c>
      <c r="L5577" s="67">
        <v>3.2000000000000001E-2</v>
      </c>
      <c r="M5577" s="67">
        <v>1.9E-2</v>
      </c>
      <c r="N5577" s="67">
        <v>0.16500000000000001</v>
      </c>
      <c r="O5577" s="67">
        <v>2.7E-2</v>
      </c>
      <c r="P5577" s="67">
        <v>0.13800000000000001</v>
      </c>
      <c r="Q5577" s="67">
        <v>0.32200000000000001</v>
      </c>
    </row>
    <row r="5578" spans="1:17" ht="14" customHeight="1" x14ac:dyDescent="0.2">
      <c r="A5578" s="46">
        <v>5576</v>
      </c>
      <c r="B5578" s="63">
        <v>-80.228116666666665</v>
      </c>
      <c r="C5578" s="63">
        <v>24.996416666666665</v>
      </c>
      <c r="D5578" s="71">
        <v>6.75</v>
      </c>
      <c r="E5578" s="72">
        <v>0</v>
      </c>
      <c r="F5578" s="64">
        <v>40514</v>
      </c>
      <c r="G5578" s="65">
        <v>0.81944444444444453</v>
      </c>
      <c r="H5578" s="66">
        <v>26.05</v>
      </c>
      <c r="I5578" s="66">
        <v>36.098666666666666</v>
      </c>
      <c r="J5578" s="67">
        <v>0.15450101760933599</v>
      </c>
      <c r="K5578" s="67">
        <v>7.7102687956397631E-2</v>
      </c>
      <c r="L5578" s="67">
        <v>0.18</v>
      </c>
      <c r="M5578" s="67">
        <v>1.0999999999999999E-2</v>
      </c>
      <c r="N5578" s="67">
        <v>9.1999999999999998E-2</v>
      </c>
      <c r="O5578" s="67">
        <v>5.0000000000000001E-3</v>
      </c>
      <c r="P5578" s="67">
        <v>8.6999999999999994E-2</v>
      </c>
      <c r="Q5578" s="67">
        <v>0.24199999999999999</v>
      </c>
    </row>
    <row r="5579" spans="1:17" ht="14" customHeight="1" x14ac:dyDescent="0.2">
      <c r="A5579" s="46">
        <v>5577</v>
      </c>
      <c r="B5579" s="63">
        <v>-80.727183333333329</v>
      </c>
      <c r="C5579" s="63">
        <v>24.764316666666666</v>
      </c>
      <c r="D5579" s="71">
        <v>9</v>
      </c>
      <c r="E5579" s="72">
        <v>0</v>
      </c>
      <c r="F5579" s="64">
        <v>40514</v>
      </c>
      <c r="G5579" s="65">
        <v>0.96666666666666667</v>
      </c>
      <c r="H5579" s="66">
        <v>25.510999999999999</v>
      </c>
      <c r="I5579" s="66">
        <v>36.186999999999998</v>
      </c>
      <c r="J5579" s="67">
        <v>0.27321842078599196</v>
      </c>
      <c r="K5579" s="67">
        <v>0.12509519844783021</v>
      </c>
      <c r="L5579" s="67">
        <v>0</v>
      </c>
      <c r="M5579" s="67">
        <v>1.7000000000000001E-2</v>
      </c>
      <c r="N5579" s="67">
        <v>0.31</v>
      </c>
      <c r="O5579" s="67">
        <v>6.0000000000000001E-3</v>
      </c>
      <c r="P5579" s="67">
        <v>0.30399999999999999</v>
      </c>
      <c r="Q5579" s="67">
        <v>0.24099999999999999</v>
      </c>
    </row>
    <row r="5580" spans="1:17" ht="14" customHeight="1" x14ac:dyDescent="0.2">
      <c r="A5580" s="46">
        <v>5578</v>
      </c>
      <c r="B5580" s="63">
        <v>-80.744283333333328</v>
      </c>
      <c r="C5580" s="63">
        <v>24.798016666666665</v>
      </c>
      <c r="D5580" s="71">
        <v>8</v>
      </c>
      <c r="E5580" s="72">
        <v>0</v>
      </c>
      <c r="F5580" s="64">
        <v>40514</v>
      </c>
      <c r="G5580" s="65">
        <v>0.9770833333333333</v>
      </c>
      <c r="H5580" s="66">
        <v>24.515999999999998</v>
      </c>
      <c r="I5580" s="66">
        <v>36.233999999999995</v>
      </c>
      <c r="J5580" s="67">
        <v>0.32878826908144798</v>
      </c>
      <c r="K5580" s="67">
        <v>8.8172991502272119E-2</v>
      </c>
      <c r="L5580" s="67">
        <v>0</v>
      </c>
      <c r="M5580" s="67">
        <v>3.1E-2</v>
      </c>
      <c r="N5580" s="67">
        <v>0.29299999999999998</v>
      </c>
      <c r="O5580" s="67">
        <v>4.3999999999999997E-2</v>
      </c>
      <c r="P5580" s="67">
        <v>0.249</v>
      </c>
      <c r="Q5580" s="67">
        <v>0.16700000000000001</v>
      </c>
    </row>
    <row r="5581" spans="1:17" ht="14" customHeight="1" x14ac:dyDescent="0.2">
      <c r="A5581" s="46">
        <v>5579</v>
      </c>
      <c r="B5581" s="63">
        <v>-80.756900000000002</v>
      </c>
      <c r="C5581" s="63">
        <v>24.820383333333332</v>
      </c>
      <c r="D5581" s="71">
        <v>7</v>
      </c>
      <c r="E5581" s="72">
        <v>0</v>
      </c>
      <c r="F5581" s="64">
        <v>40514</v>
      </c>
      <c r="G5581" s="65">
        <v>0.98472222222222217</v>
      </c>
      <c r="H5581" s="66">
        <v>23.797999999999998</v>
      </c>
      <c r="I5581" s="66">
        <v>36.25</v>
      </c>
      <c r="J5581" s="67">
        <v>0.42098369920799994</v>
      </c>
      <c r="K5581" s="67">
        <v>0.11010112643709621</v>
      </c>
      <c r="L5581" s="67">
        <v>0</v>
      </c>
      <c r="M5581" s="67">
        <v>2.8000000000000001E-2</v>
      </c>
      <c r="N5581" s="67">
        <v>0.183</v>
      </c>
      <c r="O5581" s="67">
        <v>6.3E-2</v>
      </c>
      <c r="P5581" s="67">
        <v>0.12</v>
      </c>
      <c r="Q5581" s="67">
        <v>0.91600000000000004</v>
      </c>
    </row>
    <row r="5582" spans="1:17" ht="14" customHeight="1" x14ac:dyDescent="0.2">
      <c r="A5582" s="46">
        <v>5580</v>
      </c>
      <c r="B5582" s="63">
        <v>-80.860749999999996</v>
      </c>
      <c r="C5582" s="63">
        <v>24.784016666666666</v>
      </c>
      <c r="D5582" s="71">
        <v>10</v>
      </c>
      <c r="E5582" s="72">
        <v>0</v>
      </c>
      <c r="F5582" s="64">
        <v>40515</v>
      </c>
      <c r="G5582" s="65">
        <v>2.5000000000000001E-2</v>
      </c>
      <c r="H5582" s="66">
        <v>23.407</v>
      </c>
      <c r="I5582" s="66">
        <v>35.933999999999997</v>
      </c>
      <c r="J5582" s="67">
        <v>0.44918960705493594</v>
      </c>
      <c r="K5582" s="67">
        <v>0.12366593521393185</v>
      </c>
      <c r="L5582" s="67">
        <v>0</v>
      </c>
      <c r="M5582" s="67">
        <v>3.9E-2</v>
      </c>
      <c r="N5582" s="67">
        <v>0.161</v>
      </c>
      <c r="O5582" s="67">
        <v>7.1999999999999995E-2</v>
      </c>
      <c r="P5582" s="67">
        <v>8.900000000000001E-2</v>
      </c>
      <c r="Q5582" s="67">
        <v>2.7229999999999999</v>
      </c>
    </row>
    <row r="5583" spans="1:17" ht="14" customHeight="1" x14ac:dyDescent="0.2">
      <c r="A5583" s="46">
        <v>5581</v>
      </c>
      <c r="B5583" s="63">
        <v>-80.84578333333333</v>
      </c>
      <c r="C5583" s="63">
        <v>24.750716666666666</v>
      </c>
      <c r="D5583" s="71">
        <v>11</v>
      </c>
      <c r="E5583" s="72">
        <v>0</v>
      </c>
      <c r="F5583" s="64">
        <v>40515</v>
      </c>
      <c r="G5583" s="65">
        <v>3.5416666666666666E-2</v>
      </c>
      <c r="H5583" s="66">
        <v>24.042999999999999</v>
      </c>
      <c r="I5583" s="66">
        <v>36.326999999999998</v>
      </c>
      <c r="J5583" s="67">
        <v>0.35952007912363193</v>
      </c>
      <c r="K5583" s="67">
        <v>0.11002753006680066</v>
      </c>
      <c r="L5583" s="67">
        <v>0</v>
      </c>
      <c r="M5583" s="67">
        <v>2.1000000000000001E-2</v>
      </c>
      <c r="N5583" s="67">
        <v>0.114</v>
      </c>
      <c r="O5583" s="67">
        <v>3.5000000000000003E-2</v>
      </c>
      <c r="P5583" s="67">
        <v>7.9000000000000001E-2</v>
      </c>
      <c r="Q5583" s="67">
        <v>1.3660000000000001</v>
      </c>
    </row>
    <row r="5584" spans="1:17" ht="14" customHeight="1" x14ac:dyDescent="0.2">
      <c r="A5584" s="46">
        <v>5582</v>
      </c>
      <c r="B5584" s="63">
        <v>-80.830633333333338</v>
      </c>
      <c r="C5584" s="63">
        <v>24.710083333333333</v>
      </c>
      <c r="D5584" s="71">
        <v>12</v>
      </c>
      <c r="E5584" s="72">
        <v>0</v>
      </c>
      <c r="F5584" s="64">
        <v>40515</v>
      </c>
      <c r="G5584" s="65">
        <v>4.6527777777777779E-2</v>
      </c>
      <c r="H5584" s="66">
        <v>25.422999999999998</v>
      </c>
      <c r="I5584" s="66">
        <v>36.225999999999999</v>
      </c>
      <c r="J5584" s="67">
        <v>0.55822438514980799</v>
      </c>
      <c r="K5584" s="67">
        <v>0.17164429728520128</v>
      </c>
      <c r="L5584" s="67">
        <v>0</v>
      </c>
      <c r="M5584" s="67">
        <v>1.7999999999999999E-2</v>
      </c>
      <c r="N5584" s="67">
        <v>0.105</v>
      </c>
      <c r="O5584" s="67">
        <v>2.7E-2</v>
      </c>
      <c r="P5584" s="67">
        <v>7.8E-2</v>
      </c>
      <c r="Q5584" s="67">
        <v>0.38600000000000001</v>
      </c>
    </row>
    <row r="5585" spans="1:17" ht="14" customHeight="1" x14ac:dyDescent="0.2">
      <c r="A5585" s="46">
        <v>5583</v>
      </c>
      <c r="B5585" s="63">
        <v>-80.989116666666661</v>
      </c>
      <c r="C5585" s="63">
        <v>24.587666666666667</v>
      </c>
      <c r="D5585" s="71">
        <v>15.5</v>
      </c>
      <c r="E5585" s="72">
        <v>0</v>
      </c>
      <c r="F5585" s="64">
        <v>40515</v>
      </c>
      <c r="G5585" s="65">
        <v>0.11388888888888889</v>
      </c>
      <c r="H5585" s="66">
        <v>26.528000000000002</v>
      </c>
      <c r="I5585" s="66">
        <v>36.061999999999991</v>
      </c>
      <c r="J5585" s="67">
        <v>0.157026919804584</v>
      </c>
      <c r="K5585" s="67">
        <v>4.8097135044294435E-2</v>
      </c>
      <c r="L5585" s="67">
        <v>0</v>
      </c>
      <c r="M5585" s="67">
        <v>1.0999999999999999E-2</v>
      </c>
      <c r="N5585" s="67">
        <v>0.107</v>
      </c>
      <c r="O5585" s="67">
        <v>2.4E-2</v>
      </c>
      <c r="P5585" s="67">
        <v>8.299999999999999E-2</v>
      </c>
      <c r="Q5585" s="67">
        <v>0.40400000000000003</v>
      </c>
    </row>
    <row r="5586" spans="1:17" ht="14" customHeight="1" x14ac:dyDescent="0.2">
      <c r="A5586" s="46">
        <v>5584</v>
      </c>
      <c r="B5586" s="63">
        <v>-81.018566666666672</v>
      </c>
      <c r="C5586" s="63">
        <v>24.650200000000002</v>
      </c>
      <c r="D5586" s="71">
        <v>15</v>
      </c>
      <c r="E5586" s="72">
        <v>0</v>
      </c>
      <c r="F5586" s="64">
        <v>40515</v>
      </c>
      <c r="G5586" s="65">
        <v>0.15347222222222223</v>
      </c>
      <c r="H5586" s="66">
        <v>25.026</v>
      </c>
      <c r="I5586" s="66">
        <v>36.213000000000001</v>
      </c>
      <c r="J5586" s="67">
        <v>0.35067942144026398</v>
      </c>
      <c r="K5586" s="67">
        <v>0.14049945171605027</v>
      </c>
      <c r="L5586" s="67">
        <v>0</v>
      </c>
      <c r="M5586" s="67">
        <v>3.2000000000000001E-2</v>
      </c>
      <c r="N5586" s="67">
        <v>0.69699999999999995</v>
      </c>
      <c r="O5586" s="67">
        <v>7.4999999999999997E-2</v>
      </c>
      <c r="P5586" s="67">
        <v>0.622</v>
      </c>
      <c r="Q5586" s="67">
        <v>0.36399999999999999</v>
      </c>
    </row>
    <row r="5587" spans="1:17" ht="14" customHeight="1" x14ac:dyDescent="0.2">
      <c r="A5587" s="46">
        <v>5585</v>
      </c>
      <c r="B5587" s="63">
        <v>-81.024850000000001</v>
      </c>
      <c r="C5587" s="63">
        <v>24.672933333333333</v>
      </c>
      <c r="D5587" s="71">
        <v>14</v>
      </c>
      <c r="E5587" s="72">
        <v>0</v>
      </c>
      <c r="F5587" s="64">
        <v>40515</v>
      </c>
      <c r="G5587" s="65">
        <v>0.16805555555555554</v>
      </c>
      <c r="H5587" s="66">
        <v>24.004666666666669</v>
      </c>
      <c r="I5587" s="66">
        <v>36.282666666666664</v>
      </c>
      <c r="J5587" s="67">
        <v>0.50518043904959986</v>
      </c>
      <c r="K5587" s="67">
        <v>0.13331480077090899</v>
      </c>
      <c r="L5587" s="67">
        <v>0</v>
      </c>
      <c r="M5587" s="67">
        <v>5.3999999999999999E-2</v>
      </c>
      <c r="N5587" s="67">
        <v>0.41799999999999998</v>
      </c>
      <c r="O5587" s="67">
        <v>8.4000000000000005E-2</v>
      </c>
      <c r="P5587" s="67">
        <v>0.33399999999999996</v>
      </c>
      <c r="Q5587" s="67">
        <v>1.7230000000000001</v>
      </c>
    </row>
    <row r="5588" spans="1:17" ht="14" customHeight="1" x14ac:dyDescent="0.2">
      <c r="A5588" s="46">
        <v>5586</v>
      </c>
      <c r="B5588" s="63">
        <v>-81.029833333333329</v>
      </c>
      <c r="C5588" s="63">
        <v>24.699233333333332</v>
      </c>
      <c r="D5588" s="71">
        <v>13</v>
      </c>
      <c r="E5588" s="72">
        <v>0</v>
      </c>
      <c r="F5588" s="64">
        <v>40515</v>
      </c>
      <c r="G5588" s="65">
        <v>0.18680555555555556</v>
      </c>
      <c r="H5588" s="66">
        <v>23.181333333333331</v>
      </c>
      <c r="I5588" s="66">
        <v>36.157333333333334</v>
      </c>
      <c r="J5588" s="67">
        <v>0.47739551490187193</v>
      </c>
      <c r="K5588" s="67">
        <v>0.13089054593180216</v>
      </c>
      <c r="L5588" s="67">
        <v>0</v>
      </c>
      <c r="M5588" s="67">
        <v>2.9000000000000001E-2</v>
      </c>
      <c r="N5588" s="67">
        <v>0.221</v>
      </c>
      <c r="O5588" s="67">
        <v>5.1999999999999998E-2</v>
      </c>
      <c r="P5588" s="67">
        <v>0.16900000000000001</v>
      </c>
      <c r="Q5588" s="67">
        <v>2.7149999999999999</v>
      </c>
    </row>
    <row r="5589" spans="1:17" ht="14" customHeight="1" x14ac:dyDescent="0.2">
      <c r="A5589" s="46">
        <v>5587</v>
      </c>
      <c r="B5589" s="63">
        <v>-80.963999999999999</v>
      </c>
      <c r="C5589" s="63">
        <v>24.925533333333334</v>
      </c>
      <c r="D5589" s="71">
        <v>71</v>
      </c>
      <c r="E5589" s="72">
        <v>0</v>
      </c>
      <c r="F5589" s="64">
        <v>40515</v>
      </c>
      <c r="G5589" s="65">
        <v>0.37291666666666662</v>
      </c>
      <c r="H5589" s="66">
        <v>21.396000000000001</v>
      </c>
      <c r="I5589" s="66">
        <v>32.766999999999996</v>
      </c>
      <c r="J5589" s="67">
        <v>1.8535912276128239</v>
      </c>
      <c r="K5589" s="67">
        <v>1.8945846837166815</v>
      </c>
      <c r="L5589" s="67">
        <v>0</v>
      </c>
      <c r="M5589" s="67">
        <v>0.224</v>
      </c>
      <c r="N5589" s="67">
        <v>0.19900000000000001</v>
      </c>
      <c r="O5589" s="67">
        <v>0.155</v>
      </c>
      <c r="P5589" s="67">
        <v>4.4000000000000011E-2</v>
      </c>
      <c r="Q5589" s="67">
        <v>48.06</v>
      </c>
    </row>
    <row r="5590" spans="1:17" ht="14" customHeight="1" x14ac:dyDescent="0.2">
      <c r="A5590" s="46">
        <v>5588</v>
      </c>
      <c r="B5590" s="63">
        <v>-81.024033333333335</v>
      </c>
      <c r="C5590" s="63">
        <v>24.929833333333335</v>
      </c>
      <c r="D5590" s="71">
        <v>70</v>
      </c>
      <c r="E5590" s="72">
        <v>0</v>
      </c>
      <c r="F5590" s="64">
        <v>40515</v>
      </c>
      <c r="G5590" s="65">
        <v>0.39097222222222222</v>
      </c>
      <c r="H5590" s="66">
        <v>21.4</v>
      </c>
      <c r="I5590" s="66">
        <v>33.104999999999997</v>
      </c>
      <c r="J5590" s="67">
        <v>3.9067287286502395</v>
      </c>
      <c r="K5590" s="67">
        <v>3.5691106885238835</v>
      </c>
      <c r="L5590" s="67">
        <v>0</v>
      </c>
      <c r="M5590" s="67">
        <v>0.32900000000000001</v>
      </c>
      <c r="N5590" s="67">
        <v>0.40200000000000002</v>
      </c>
      <c r="O5590" s="67">
        <v>0.223</v>
      </c>
      <c r="P5590" s="67">
        <v>0.17900000000000002</v>
      </c>
      <c r="Q5590" s="67">
        <v>53.758000000000003</v>
      </c>
    </row>
    <row r="5591" spans="1:17" ht="14" customHeight="1" x14ac:dyDescent="0.2">
      <c r="A5591" s="46">
        <v>5589</v>
      </c>
      <c r="B5591" s="63">
        <v>-81.097433333333328</v>
      </c>
      <c r="C5591" s="63">
        <v>24.93</v>
      </c>
      <c r="D5591" s="71">
        <v>69</v>
      </c>
      <c r="E5591" s="72">
        <v>0</v>
      </c>
      <c r="F5591" s="64">
        <v>40515</v>
      </c>
      <c r="G5591" s="65">
        <v>0.41805555555555557</v>
      </c>
      <c r="H5591" s="66">
        <v>21.574666666666669</v>
      </c>
      <c r="I5591" s="66">
        <v>33.24733333333333</v>
      </c>
      <c r="J5591" s="67">
        <v>2.1853263825887277</v>
      </c>
      <c r="K5591" s="67">
        <v>1.3566066154109055</v>
      </c>
      <c r="L5591" s="67">
        <v>0</v>
      </c>
      <c r="M5591" s="67">
        <v>0.251</v>
      </c>
      <c r="N5591" s="67">
        <v>0.222</v>
      </c>
      <c r="O5591" s="67">
        <v>0.187</v>
      </c>
      <c r="P5591" s="67">
        <v>3.5000000000000003E-2</v>
      </c>
      <c r="Q5591" s="67">
        <v>43.848999999999997</v>
      </c>
    </row>
    <row r="5592" spans="1:17" ht="14" customHeight="1" x14ac:dyDescent="0.2">
      <c r="A5592" s="46">
        <v>5590</v>
      </c>
      <c r="B5592" s="63">
        <v>-81.168516666666662</v>
      </c>
      <c r="C5592" s="63">
        <v>24.929016666666666</v>
      </c>
      <c r="D5592" s="71">
        <v>68</v>
      </c>
      <c r="E5592" s="72">
        <v>0</v>
      </c>
      <c r="F5592" s="64">
        <v>40515</v>
      </c>
      <c r="G5592" s="65">
        <v>0.44861111111111113</v>
      </c>
      <c r="H5592" s="66">
        <v>21.605</v>
      </c>
      <c r="I5592" s="66">
        <v>33.783333333333331</v>
      </c>
      <c r="J5592" s="67">
        <v>1.836330895945296</v>
      </c>
      <c r="K5592" s="67">
        <v>1.0413731171709699</v>
      </c>
      <c r="L5592" s="67">
        <v>0</v>
      </c>
      <c r="M5592" s="67">
        <v>0.29599999999999999</v>
      </c>
      <c r="N5592" s="67">
        <v>0.13</v>
      </c>
      <c r="O5592" s="67">
        <v>0.10299999999999999</v>
      </c>
      <c r="P5592" s="67">
        <v>2.700000000000001E-2</v>
      </c>
      <c r="Q5592" s="67">
        <v>49.713000000000001</v>
      </c>
    </row>
    <row r="5593" spans="1:17" ht="14" customHeight="1" x14ac:dyDescent="0.2">
      <c r="A5593" s="46">
        <v>5591</v>
      </c>
      <c r="B5593" s="63">
        <v>-81.126733333333334</v>
      </c>
      <c r="C5593" s="63">
        <v>25.032250000000001</v>
      </c>
      <c r="D5593" s="71">
        <v>67</v>
      </c>
      <c r="E5593" s="72">
        <v>0</v>
      </c>
      <c r="F5593" s="64">
        <v>40515</v>
      </c>
      <c r="G5593" s="65">
        <v>0.49305555555555558</v>
      </c>
      <c r="H5593" s="66">
        <v>20.988</v>
      </c>
      <c r="I5593" s="66">
        <v>33.317999999999998</v>
      </c>
      <c r="J5593" s="67">
        <v>3.4604860074897594</v>
      </c>
      <c r="K5593" s="67">
        <v>2.558972620257328</v>
      </c>
      <c r="L5593" s="67">
        <v>0</v>
      </c>
      <c r="M5593" s="67">
        <v>0.48599999999999999</v>
      </c>
      <c r="N5593" s="67">
        <v>0.18099999999999999</v>
      </c>
      <c r="O5593" s="67">
        <v>0.313</v>
      </c>
      <c r="P5593" s="67">
        <v>0</v>
      </c>
      <c r="Q5593" s="67">
        <v>69.137</v>
      </c>
    </row>
    <row r="5594" spans="1:17" ht="14" customHeight="1" x14ac:dyDescent="0.2">
      <c r="A5594" s="46">
        <v>5592</v>
      </c>
      <c r="B5594" s="63">
        <v>-81.107816666666665</v>
      </c>
      <c r="C5594" s="63">
        <v>25.069033333333334</v>
      </c>
      <c r="D5594" s="71">
        <v>66</v>
      </c>
      <c r="E5594" s="72">
        <v>0</v>
      </c>
      <c r="F5594" s="64">
        <v>40515</v>
      </c>
      <c r="G5594" s="65">
        <v>0.50694444444444442</v>
      </c>
      <c r="H5594" s="66">
        <v>20.766999999999999</v>
      </c>
      <c r="I5594" s="66">
        <v>32.561999999999998</v>
      </c>
      <c r="J5594" s="67">
        <v>2.9321514649837201</v>
      </c>
      <c r="K5594" s="67">
        <v>1.895722880504882</v>
      </c>
      <c r="L5594" s="67">
        <v>1.2</v>
      </c>
      <c r="M5594" s="67">
        <v>0.245</v>
      </c>
      <c r="N5594" s="67">
        <v>0.25700000000000001</v>
      </c>
      <c r="O5594" s="67">
        <v>0.152</v>
      </c>
      <c r="P5594" s="67">
        <v>0.105</v>
      </c>
      <c r="Q5594" s="67">
        <v>61.551000000000002</v>
      </c>
    </row>
    <row r="5595" spans="1:17" ht="14" customHeight="1" x14ac:dyDescent="0.2">
      <c r="A5595" s="46">
        <v>5593</v>
      </c>
      <c r="B5595" s="63">
        <v>-81.099183333333329</v>
      </c>
      <c r="C5595" s="63">
        <v>25.090949999999999</v>
      </c>
      <c r="D5595" s="71">
        <v>65</v>
      </c>
      <c r="E5595" s="72">
        <v>0</v>
      </c>
      <c r="F5595" s="64">
        <v>40515</v>
      </c>
      <c r="G5595" s="65">
        <v>0.51597222222222217</v>
      </c>
      <c r="H5595" s="66">
        <v>20.683</v>
      </c>
      <c r="I5595" s="66">
        <v>32.22</v>
      </c>
      <c r="J5595" s="67">
        <v>2.0181958540031517</v>
      </c>
      <c r="K5595" s="67">
        <v>1.4241587391880262</v>
      </c>
      <c r="L5595" s="67">
        <v>3.9E-2</v>
      </c>
      <c r="M5595" s="67">
        <v>0.317</v>
      </c>
      <c r="N5595" s="67">
        <v>1.0669999999999999</v>
      </c>
      <c r="O5595" s="67">
        <v>0.33900000000000002</v>
      </c>
      <c r="P5595" s="67">
        <v>0.72799999999999998</v>
      </c>
      <c r="Q5595" s="67">
        <v>62.027999999999999</v>
      </c>
    </row>
    <row r="5596" spans="1:17" ht="14" customHeight="1" x14ac:dyDescent="0.2">
      <c r="A5596" s="46">
        <v>5594</v>
      </c>
      <c r="B5596" s="63">
        <v>-81.156999999999996</v>
      </c>
      <c r="C5596" s="63">
        <v>25.167000000000002</v>
      </c>
      <c r="D5596" s="71">
        <v>64</v>
      </c>
      <c r="E5596" s="72">
        <v>0</v>
      </c>
      <c r="F5596" s="64">
        <v>40515</v>
      </c>
      <c r="G5596" s="65">
        <v>0.5395833333333333</v>
      </c>
      <c r="H5596" s="66">
        <v>20.558</v>
      </c>
      <c r="I5596" s="66">
        <v>31.756</v>
      </c>
      <c r="J5596" s="67">
        <v>2.7869120887569601</v>
      </c>
      <c r="K5596" s="67">
        <v>1.791083862643009</v>
      </c>
      <c r="L5596" s="67">
        <v>0.373</v>
      </c>
      <c r="M5596" s="67">
        <v>0.49399999999999999</v>
      </c>
      <c r="N5596" s="67">
        <v>0.74299999999999999</v>
      </c>
      <c r="O5596" s="67">
        <v>0.33</v>
      </c>
      <c r="P5596" s="67">
        <v>0.41299999999999998</v>
      </c>
      <c r="Q5596" s="67">
        <v>88.817999999999998</v>
      </c>
    </row>
    <row r="5597" spans="1:17" ht="14" customHeight="1" x14ac:dyDescent="0.2">
      <c r="A5597" s="46">
        <v>5595</v>
      </c>
      <c r="B5597" s="63">
        <v>-81.201449999999994</v>
      </c>
      <c r="C5597" s="63">
        <v>25.166650000000001</v>
      </c>
      <c r="D5597" s="71">
        <v>63</v>
      </c>
      <c r="E5597" s="72">
        <v>0</v>
      </c>
      <c r="F5597" s="64">
        <v>40515</v>
      </c>
      <c r="G5597" s="65">
        <v>0.56874999999999998</v>
      </c>
      <c r="H5597" s="66">
        <v>20.282</v>
      </c>
      <c r="I5597" s="66">
        <v>31.907</v>
      </c>
      <c r="J5597" s="67">
        <v>2.7048202674114004</v>
      </c>
      <c r="K5597" s="67">
        <v>2.4158220472706011</v>
      </c>
      <c r="L5597" s="67">
        <v>0.94599999999999995</v>
      </c>
      <c r="M5597" s="67">
        <v>0.55600000000000005</v>
      </c>
      <c r="N5597" s="67">
        <v>0.52</v>
      </c>
      <c r="O5597" s="67">
        <v>0.29399999999999998</v>
      </c>
      <c r="P5597" s="67">
        <v>0.22600000000000003</v>
      </c>
      <c r="Q5597" s="67">
        <v>88.694999999999993</v>
      </c>
    </row>
    <row r="5598" spans="1:17" ht="14" customHeight="1" x14ac:dyDescent="0.2">
      <c r="A5598" s="46">
        <v>5596</v>
      </c>
      <c r="B5598" s="63">
        <v>-81.237099999999998</v>
      </c>
      <c r="C5598" s="63">
        <v>25.166250000000002</v>
      </c>
      <c r="D5598" s="71">
        <v>62</v>
      </c>
      <c r="E5598" s="72">
        <v>0</v>
      </c>
      <c r="F5598" s="64">
        <v>40515</v>
      </c>
      <c r="G5598" s="65">
        <v>0.57986111111111105</v>
      </c>
      <c r="H5598" s="66">
        <v>20.396999999999998</v>
      </c>
      <c r="I5598" s="66">
        <v>32.512999999999998</v>
      </c>
      <c r="J5598" s="67">
        <v>2.4278129933325356</v>
      </c>
      <c r="K5598" s="67">
        <v>2.3679874090342414</v>
      </c>
      <c r="L5598" s="67">
        <v>0.495</v>
      </c>
      <c r="M5598" s="67">
        <v>0.45100000000000001</v>
      </c>
      <c r="N5598" s="67">
        <v>0.439</v>
      </c>
      <c r="O5598" s="67">
        <v>0.20799999999999999</v>
      </c>
      <c r="P5598" s="67">
        <v>0.23100000000000001</v>
      </c>
      <c r="Q5598" s="67">
        <v>85.786000000000001</v>
      </c>
    </row>
    <row r="5599" spans="1:17" ht="14" customHeight="1" x14ac:dyDescent="0.2">
      <c r="A5599" s="46">
        <v>5597</v>
      </c>
      <c r="B5599" s="63">
        <v>-81.276183333333336</v>
      </c>
      <c r="C5599" s="63">
        <v>25.166316666666667</v>
      </c>
      <c r="D5599" s="71">
        <v>61</v>
      </c>
      <c r="E5599" s="72">
        <v>0</v>
      </c>
      <c r="F5599" s="64">
        <v>40515</v>
      </c>
      <c r="G5599" s="65">
        <v>0.59236111111111112</v>
      </c>
      <c r="H5599" s="66">
        <v>21.058</v>
      </c>
      <c r="I5599" s="66">
        <v>33.9</v>
      </c>
      <c r="J5599" s="67">
        <v>2.3360385469051916</v>
      </c>
      <c r="K5599" s="67">
        <v>1.9286770298164899</v>
      </c>
      <c r="L5599" s="67">
        <v>0.70599999999999996</v>
      </c>
      <c r="M5599" s="67">
        <v>0.39</v>
      </c>
      <c r="N5599" s="67">
        <v>0.45</v>
      </c>
      <c r="O5599" s="67">
        <v>0.28999999999999998</v>
      </c>
      <c r="P5599" s="67">
        <v>0.16</v>
      </c>
      <c r="Q5599" s="67">
        <v>64.938000000000002</v>
      </c>
    </row>
    <row r="5600" spans="1:17" ht="14" customHeight="1" x14ac:dyDescent="0.2">
      <c r="A5600" s="46">
        <v>5598</v>
      </c>
      <c r="B5600" s="63">
        <v>-81.339116666666669</v>
      </c>
      <c r="C5600" s="63">
        <v>25.166766666666668</v>
      </c>
      <c r="D5600" s="71">
        <v>60</v>
      </c>
      <c r="E5600" s="72">
        <v>0</v>
      </c>
      <c r="F5600" s="64">
        <v>40515</v>
      </c>
      <c r="G5600" s="65">
        <v>0.61111111111111105</v>
      </c>
      <c r="H5600" s="66">
        <v>21.472999999999999</v>
      </c>
      <c r="I5600" s="66">
        <v>34.747999999999998</v>
      </c>
      <c r="J5600" s="67">
        <v>2.0691348816073196</v>
      </c>
      <c r="K5600" s="67">
        <v>1.292288948125301</v>
      </c>
      <c r="L5600" s="67">
        <v>0.67</v>
      </c>
      <c r="M5600" s="67">
        <v>0.23699999999999999</v>
      </c>
      <c r="N5600" s="67">
        <v>0.254</v>
      </c>
      <c r="O5600" s="67">
        <v>0.13200000000000001</v>
      </c>
      <c r="P5600" s="67">
        <v>0.122</v>
      </c>
      <c r="Q5600" s="67">
        <v>44.597000000000001</v>
      </c>
    </row>
    <row r="5601" spans="1:17" ht="14" customHeight="1" x14ac:dyDescent="0.2">
      <c r="A5601" s="46">
        <v>5599</v>
      </c>
      <c r="B5601" s="63">
        <v>-81.334183333333328</v>
      </c>
      <c r="C5601" s="63">
        <v>25.164433333333335</v>
      </c>
      <c r="D5601" s="71">
        <v>60</v>
      </c>
      <c r="E5601" s="72">
        <v>0</v>
      </c>
      <c r="F5601" s="64">
        <v>40515</v>
      </c>
      <c r="G5601" s="65">
        <v>0.62152777777777779</v>
      </c>
      <c r="H5601" s="66">
        <v>21.488</v>
      </c>
      <c r="I5601" s="66">
        <v>34.677666666666674</v>
      </c>
      <c r="J5601" s="67"/>
      <c r="K5601" s="67"/>
      <c r="L5601" s="67">
        <v>0</v>
      </c>
      <c r="M5601" s="67">
        <v>0.10299999999999999</v>
      </c>
      <c r="N5601" s="67">
        <v>0.109</v>
      </c>
      <c r="O5601" s="67">
        <v>6.3E-2</v>
      </c>
      <c r="P5601" s="67">
        <v>4.5999999999999999E-2</v>
      </c>
      <c r="Q5601" s="67">
        <v>8.99</v>
      </c>
    </row>
    <row r="5602" spans="1:17" ht="14" customHeight="1" x14ac:dyDescent="0.2">
      <c r="A5602" s="46">
        <v>5600</v>
      </c>
      <c r="B5602" s="63">
        <v>-81.492216666666664</v>
      </c>
      <c r="C5602" s="63">
        <v>25.163616666666666</v>
      </c>
      <c r="D5602" s="71">
        <v>59</v>
      </c>
      <c r="E5602" s="72">
        <v>0</v>
      </c>
      <c r="F5602" s="64">
        <v>40515</v>
      </c>
      <c r="G5602" s="65">
        <v>0.68333333333333324</v>
      </c>
      <c r="H5602" s="66">
        <v>22.14</v>
      </c>
      <c r="I5602" s="66">
        <v>35.48533333333333</v>
      </c>
      <c r="J5602" s="67">
        <v>1.2549524073390477</v>
      </c>
      <c r="K5602" s="67">
        <v>0.54864746402309073</v>
      </c>
      <c r="L5602" s="67">
        <v>0</v>
      </c>
      <c r="M5602" s="67">
        <v>6.8000000000000005E-2</v>
      </c>
      <c r="N5602" s="67">
        <v>0.14099999999999999</v>
      </c>
      <c r="O5602" s="67">
        <v>7.2999999999999995E-2</v>
      </c>
      <c r="P5602" s="67">
        <v>6.7999999999999991E-2</v>
      </c>
      <c r="Q5602" s="67">
        <v>1.861</v>
      </c>
    </row>
    <row r="5603" spans="1:17" ht="14" customHeight="1" x14ac:dyDescent="0.2">
      <c r="A5603" s="46">
        <v>5601</v>
      </c>
      <c r="B5603" s="63">
        <v>-81.653966666666662</v>
      </c>
      <c r="C5603" s="63">
        <v>25.163799999999998</v>
      </c>
      <c r="D5603" s="71">
        <v>58</v>
      </c>
      <c r="E5603" s="72">
        <v>0</v>
      </c>
      <c r="F5603" s="64">
        <v>40515</v>
      </c>
      <c r="G5603" s="65">
        <v>0.74513888888888891</v>
      </c>
      <c r="H5603" s="66">
        <v>22.568666666666669</v>
      </c>
      <c r="I5603" s="66">
        <v>35.869666666666667</v>
      </c>
      <c r="J5603" s="67">
        <v>2.5835769620394955</v>
      </c>
      <c r="K5603" s="67">
        <v>0.70400220794752877</v>
      </c>
      <c r="L5603" s="67">
        <v>0</v>
      </c>
      <c r="M5603" s="67">
        <v>6.3E-2</v>
      </c>
      <c r="N5603" s="67">
        <v>0.126</v>
      </c>
      <c r="O5603" s="67">
        <v>7.5999999999999998E-2</v>
      </c>
      <c r="P5603" s="67">
        <v>0.05</v>
      </c>
      <c r="Q5603" s="67">
        <v>1.7829999999999999</v>
      </c>
    </row>
    <row r="5604" spans="1:17" ht="14" customHeight="1" x14ac:dyDescent="0.2">
      <c r="A5604" s="46">
        <v>5602</v>
      </c>
      <c r="B5604" s="63">
        <v>-81.153700000000001</v>
      </c>
      <c r="C5604" s="63">
        <v>25.34355</v>
      </c>
      <c r="D5604" s="71">
        <v>54</v>
      </c>
      <c r="E5604" s="72">
        <v>0</v>
      </c>
      <c r="F5604" s="64">
        <v>40515</v>
      </c>
      <c r="G5604" s="65">
        <v>0.9194444444444444</v>
      </c>
      <c r="H5604" s="66">
        <v>20.144666666666669</v>
      </c>
      <c r="I5604" s="66">
        <v>26.873999999999999</v>
      </c>
      <c r="J5604" s="67">
        <v>4.2792993024493189</v>
      </c>
      <c r="K5604" s="67">
        <v>1.0520613594865296</v>
      </c>
      <c r="L5604" s="67">
        <v>0.51500000000000001</v>
      </c>
      <c r="M5604" s="67">
        <v>0.36099999999999999</v>
      </c>
      <c r="N5604" s="67">
        <v>3.5</v>
      </c>
      <c r="O5604" s="67">
        <v>0.44800000000000001</v>
      </c>
      <c r="P5604" s="67">
        <v>3.052</v>
      </c>
      <c r="Q5604" s="67">
        <v>72.444999999999993</v>
      </c>
    </row>
    <row r="5605" spans="1:17" ht="14" customHeight="1" x14ac:dyDescent="0.2">
      <c r="A5605" s="46">
        <v>5603</v>
      </c>
      <c r="B5605" s="63">
        <v>-81.19486666666667</v>
      </c>
      <c r="C5605" s="63">
        <v>25.350966666666668</v>
      </c>
      <c r="D5605" s="71">
        <v>55</v>
      </c>
      <c r="E5605" s="72">
        <v>0</v>
      </c>
      <c r="F5605" s="64">
        <v>40515</v>
      </c>
      <c r="G5605" s="65">
        <v>0.95694444444444438</v>
      </c>
      <c r="H5605" s="66">
        <v>19.681000000000001</v>
      </c>
      <c r="I5605" s="66">
        <v>30.496000000000002</v>
      </c>
      <c r="J5605" s="67">
        <v>9.3626774703859184</v>
      </c>
      <c r="K5605" s="67">
        <v>2.0645971488316008</v>
      </c>
      <c r="L5605" s="67">
        <v>0</v>
      </c>
      <c r="M5605" s="67">
        <v>0.308</v>
      </c>
      <c r="N5605" s="67">
        <v>0.18099999999999999</v>
      </c>
      <c r="O5605" s="67">
        <v>0.13800000000000001</v>
      </c>
      <c r="P5605" s="67">
        <v>4.2999999999999983E-2</v>
      </c>
      <c r="Q5605" s="67">
        <v>68.531000000000006</v>
      </c>
    </row>
    <row r="5606" spans="1:17" ht="14" customHeight="1" x14ac:dyDescent="0.2">
      <c r="A5606" s="46">
        <v>5604</v>
      </c>
      <c r="B5606" s="63">
        <v>-81.227766666666668</v>
      </c>
      <c r="C5606" s="63">
        <v>25.349900000000002</v>
      </c>
      <c r="D5606" s="71">
        <v>56</v>
      </c>
      <c r="E5606" s="72">
        <v>0</v>
      </c>
      <c r="F5606" s="64">
        <v>40515</v>
      </c>
      <c r="G5606" s="65">
        <v>0.98124999999999996</v>
      </c>
      <c r="H5606" s="66">
        <v>20.318000000000001</v>
      </c>
      <c r="I5606" s="66">
        <v>33.581666666666671</v>
      </c>
      <c r="J5606" s="67">
        <v>4.6813387351929592</v>
      </c>
      <c r="K5606" s="67">
        <v>1.0826472060605243</v>
      </c>
      <c r="L5606" s="67">
        <v>0</v>
      </c>
      <c r="M5606" s="67">
        <v>0.29799999999999999</v>
      </c>
      <c r="N5606" s="67">
        <v>0.23100000000000001</v>
      </c>
      <c r="O5606" s="67">
        <v>0.189</v>
      </c>
      <c r="P5606" s="67">
        <v>4.200000000000001E-2</v>
      </c>
      <c r="Q5606" s="67">
        <v>62.526000000000003</v>
      </c>
    </row>
    <row r="5607" spans="1:17" ht="14" customHeight="1" x14ac:dyDescent="0.2">
      <c r="A5607" s="46">
        <v>5605</v>
      </c>
      <c r="B5607" s="63">
        <v>-81.265150000000006</v>
      </c>
      <c r="C5607" s="63">
        <v>25.351900000000001</v>
      </c>
      <c r="D5607" s="71">
        <v>57</v>
      </c>
      <c r="E5607" s="72">
        <v>0</v>
      </c>
      <c r="F5607" s="64">
        <v>40516</v>
      </c>
      <c r="G5607" s="65">
        <v>2.0833333333333333E-3</v>
      </c>
      <c r="H5607" s="66">
        <v>20.632000000000001</v>
      </c>
      <c r="I5607" s="66">
        <v>34.536999999999999</v>
      </c>
      <c r="J5607" s="67">
        <v>3.6309844056689999</v>
      </c>
      <c r="K5607" s="67">
        <v>0.87801527273634639</v>
      </c>
      <c r="L5607" s="67">
        <v>0</v>
      </c>
      <c r="M5607" s="67">
        <v>0.46</v>
      </c>
      <c r="N5607" s="67">
        <v>0.14799999999999999</v>
      </c>
      <c r="O5607" s="67">
        <v>0.184</v>
      </c>
      <c r="P5607" s="67">
        <v>0</v>
      </c>
      <c r="Q5607" s="67">
        <v>88.742000000000004</v>
      </c>
    </row>
    <row r="5608" spans="1:17" ht="14" customHeight="1" x14ac:dyDescent="0.2">
      <c r="A5608" s="46">
        <v>5606</v>
      </c>
      <c r="B5608" s="63">
        <v>-81.224583333333328</v>
      </c>
      <c r="C5608" s="63">
        <v>25.452850000000002</v>
      </c>
      <c r="D5608" s="71">
        <v>53</v>
      </c>
      <c r="E5608" s="72">
        <v>0</v>
      </c>
      <c r="F5608" s="64">
        <v>40516</v>
      </c>
      <c r="G5608" s="65">
        <v>4.4444444444444446E-2</v>
      </c>
      <c r="H5608" s="66">
        <v>19.181666666666668</v>
      </c>
      <c r="I5608" s="66">
        <v>32.376333333333328</v>
      </c>
      <c r="J5608" s="67">
        <v>6.0411160836347992</v>
      </c>
      <c r="K5608" s="67">
        <v>1.2948660234150899</v>
      </c>
      <c r="L5608" s="67">
        <v>0</v>
      </c>
      <c r="M5608" s="67">
        <v>0.34</v>
      </c>
      <c r="N5608" s="67">
        <v>0.15</v>
      </c>
      <c r="O5608" s="67">
        <v>0.187</v>
      </c>
      <c r="P5608" s="67">
        <v>0</v>
      </c>
      <c r="Q5608" s="67">
        <v>80.524000000000001</v>
      </c>
    </row>
    <row r="5609" spans="1:17" ht="14" customHeight="1" x14ac:dyDescent="0.2">
      <c r="A5609" s="46">
        <v>5607</v>
      </c>
      <c r="B5609" s="63">
        <v>-81.259900000000002</v>
      </c>
      <c r="C5609" s="63">
        <v>25.452999999999999</v>
      </c>
      <c r="D5609" s="71">
        <v>52</v>
      </c>
      <c r="E5609" s="72">
        <v>0</v>
      </c>
      <c r="F5609" s="64">
        <v>40516</v>
      </c>
      <c r="G5609" s="65">
        <v>5.9027777777777783E-2</v>
      </c>
      <c r="H5609" s="66">
        <v>20.285</v>
      </c>
      <c r="I5609" s="66">
        <v>34.665999999999997</v>
      </c>
      <c r="J5609" s="67">
        <v>3.3973384526085599</v>
      </c>
      <c r="K5609" s="67">
        <v>1.1713336781164598</v>
      </c>
      <c r="L5609" s="67">
        <v>0</v>
      </c>
      <c r="M5609" s="67">
        <v>0.15</v>
      </c>
      <c r="N5609" s="67">
        <v>0.106</v>
      </c>
      <c r="O5609" s="67">
        <v>7.5999999999999998E-2</v>
      </c>
      <c r="P5609" s="67">
        <v>0.03</v>
      </c>
      <c r="Q5609" s="67">
        <v>27.956</v>
      </c>
    </row>
    <row r="5610" spans="1:17" ht="14" customHeight="1" x14ac:dyDescent="0.2">
      <c r="A5610" s="46">
        <v>5608</v>
      </c>
      <c r="B5610" s="63">
        <v>-81.30932</v>
      </c>
      <c r="C5610" s="63">
        <v>25.452999999999999</v>
      </c>
      <c r="D5610" s="71">
        <v>51</v>
      </c>
      <c r="E5610" s="72">
        <v>0</v>
      </c>
      <c r="F5610" s="64">
        <v>40516</v>
      </c>
      <c r="G5610" s="65">
        <v>7.1527777777777787E-2</v>
      </c>
      <c r="H5610" s="66">
        <v>20.643000000000001</v>
      </c>
      <c r="I5610" s="66">
        <v>35.433999999999997</v>
      </c>
      <c r="J5610" s="67">
        <v>2.59115466862524</v>
      </c>
      <c r="K5610" s="67">
        <v>0.99180314034416905</v>
      </c>
      <c r="L5610" s="67">
        <v>0</v>
      </c>
      <c r="M5610" s="67">
        <v>8.5000000000000006E-2</v>
      </c>
      <c r="N5610" s="67">
        <v>0.11700000000000001</v>
      </c>
      <c r="O5610" s="67">
        <v>5.8999999999999997E-2</v>
      </c>
      <c r="P5610" s="67">
        <v>5.800000000000001E-2</v>
      </c>
      <c r="Q5610" s="67">
        <v>11.785</v>
      </c>
    </row>
    <row r="5611" spans="1:17" ht="14" customHeight="1" x14ac:dyDescent="0.2">
      <c r="A5611" s="46">
        <v>5609</v>
      </c>
      <c r="B5611" s="63">
        <v>-81.349883333333338</v>
      </c>
      <c r="C5611" s="63">
        <v>25.452183333333334</v>
      </c>
      <c r="D5611" s="71">
        <v>50</v>
      </c>
      <c r="E5611" s="72">
        <v>0</v>
      </c>
      <c r="F5611" s="64">
        <v>40516</v>
      </c>
      <c r="G5611" s="65">
        <v>8.5416666666666655E-2</v>
      </c>
      <c r="H5611" s="66">
        <v>20.757666666666669</v>
      </c>
      <c r="I5611" s="66">
        <v>35.466333333333331</v>
      </c>
      <c r="J5611" s="67">
        <v>1.9946207668475033</v>
      </c>
      <c r="K5611" s="67">
        <v>0.85100930314693701</v>
      </c>
      <c r="L5611" s="67">
        <v>0</v>
      </c>
      <c r="M5611" s="67">
        <v>0.28199999999999997</v>
      </c>
      <c r="N5611" s="67">
        <v>0.10199999999999999</v>
      </c>
      <c r="O5611" s="67">
        <v>0.109</v>
      </c>
      <c r="P5611" s="67">
        <v>0</v>
      </c>
      <c r="Q5611" s="67">
        <v>58.970999999999997</v>
      </c>
    </row>
    <row r="5612" spans="1:17" ht="14" customHeight="1" x14ac:dyDescent="0.2">
      <c r="A5612" s="46">
        <v>5610</v>
      </c>
      <c r="B5612" s="63">
        <v>-81.293916666666661</v>
      </c>
      <c r="C5612" s="63">
        <v>25.582550000000001</v>
      </c>
      <c r="D5612" s="71">
        <v>49</v>
      </c>
      <c r="E5612" s="72">
        <v>0</v>
      </c>
      <c r="F5612" s="64">
        <v>40516</v>
      </c>
      <c r="G5612" s="65">
        <v>0.13333333333333333</v>
      </c>
      <c r="H5612" s="66">
        <v>19.702333333333332</v>
      </c>
      <c r="I5612" s="66">
        <v>34.983666666666664</v>
      </c>
      <c r="J5612" s="67">
        <v>4.0309189199165996</v>
      </c>
      <c r="K5612" s="67">
        <v>1.4514876369534233</v>
      </c>
      <c r="L5612" s="67">
        <v>0</v>
      </c>
      <c r="M5612" s="67">
        <v>0.17100000000000001</v>
      </c>
      <c r="N5612" s="67">
        <v>0.11</v>
      </c>
      <c r="O5612" s="67">
        <v>5.6000000000000001E-2</v>
      </c>
      <c r="P5612" s="67">
        <v>5.3999999999999999E-2</v>
      </c>
      <c r="Q5612" s="67">
        <v>31.834</v>
      </c>
    </row>
    <row r="5613" spans="1:17" ht="14" customHeight="1" x14ac:dyDescent="0.2">
      <c r="A5613" s="46">
        <v>5611</v>
      </c>
      <c r="B5613" s="63">
        <v>-81.32971666666667</v>
      </c>
      <c r="C5613" s="63">
        <v>25.583233333333332</v>
      </c>
      <c r="D5613" s="71">
        <v>48</v>
      </c>
      <c r="E5613" s="72">
        <v>0</v>
      </c>
      <c r="F5613" s="64">
        <v>40516</v>
      </c>
      <c r="G5613" s="65">
        <v>0.15</v>
      </c>
      <c r="H5613" s="66">
        <v>20.116</v>
      </c>
      <c r="I5613" s="66">
        <v>35.361999999999995</v>
      </c>
      <c r="J5613" s="67">
        <v>2.3453001882877675</v>
      </c>
      <c r="K5613" s="67">
        <v>1.208194347348803</v>
      </c>
      <c r="L5613" s="67">
        <v>0</v>
      </c>
      <c r="M5613" s="67">
        <v>0.188</v>
      </c>
      <c r="N5613" s="67">
        <v>0.106</v>
      </c>
      <c r="O5613" s="67">
        <v>6.4000000000000001E-2</v>
      </c>
      <c r="P5613" s="67">
        <v>4.1999999999999996E-2</v>
      </c>
      <c r="Q5613" s="67">
        <v>24.457000000000001</v>
      </c>
    </row>
    <row r="5614" spans="1:17" ht="14" customHeight="1" x14ac:dyDescent="0.2">
      <c r="A5614" s="46">
        <v>5612</v>
      </c>
      <c r="B5614" s="63">
        <v>-81.365533333333332</v>
      </c>
      <c r="C5614" s="63">
        <v>25.583366666666667</v>
      </c>
      <c r="D5614" s="71">
        <v>47</v>
      </c>
      <c r="E5614" s="72">
        <v>0</v>
      </c>
      <c r="F5614" s="64">
        <v>40516</v>
      </c>
      <c r="G5614" s="65">
        <v>0.15902777777777777</v>
      </c>
      <c r="H5614" s="66">
        <v>20.434000000000001</v>
      </c>
      <c r="I5614" s="66">
        <v>35.365000000000002</v>
      </c>
      <c r="J5614" s="67">
        <v>3.57625652477196</v>
      </c>
      <c r="K5614" s="67">
        <v>1.5854106008798177</v>
      </c>
      <c r="L5614" s="67">
        <v>0</v>
      </c>
      <c r="M5614" s="67">
        <v>0.158</v>
      </c>
      <c r="N5614" s="67">
        <v>0.124</v>
      </c>
      <c r="O5614" s="67">
        <v>0.16</v>
      </c>
      <c r="P5614" s="67">
        <v>0</v>
      </c>
      <c r="Q5614" s="67">
        <v>21.388999999999999</v>
      </c>
    </row>
    <row r="5615" spans="1:17" ht="14" customHeight="1" x14ac:dyDescent="0.2">
      <c r="A5615" s="46">
        <v>5613</v>
      </c>
      <c r="B5615" s="63">
        <v>-81.408050000000003</v>
      </c>
      <c r="C5615" s="63">
        <v>25.583533333333332</v>
      </c>
      <c r="D5615" s="71">
        <v>46</v>
      </c>
      <c r="E5615" s="72">
        <v>0</v>
      </c>
      <c r="F5615" s="64">
        <v>40516</v>
      </c>
      <c r="G5615" s="65">
        <v>0.16944444444444443</v>
      </c>
      <c r="H5615" s="66">
        <v>20.702000000000002</v>
      </c>
      <c r="I5615" s="66">
        <v>35.356999999999999</v>
      </c>
      <c r="J5615" s="67">
        <v>2.6366209081397036</v>
      </c>
      <c r="K5615" s="67">
        <v>1.1164033899407757</v>
      </c>
      <c r="L5615" s="67">
        <v>0</v>
      </c>
      <c r="M5615" s="67">
        <v>0.13100000000000001</v>
      </c>
      <c r="N5615" s="67">
        <v>0.14299999999999999</v>
      </c>
      <c r="O5615" s="67">
        <v>0.115</v>
      </c>
      <c r="P5615" s="67">
        <v>2.7999999999999983E-2</v>
      </c>
      <c r="Q5615" s="67">
        <v>18.757000000000001</v>
      </c>
    </row>
    <row r="5616" spans="1:17" ht="14" customHeight="1" x14ac:dyDescent="0.2">
      <c r="A5616" s="46">
        <v>5614</v>
      </c>
      <c r="B5616" s="63">
        <v>-81.470216666666673</v>
      </c>
      <c r="C5616" s="63">
        <v>25.583466666666666</v>
      </c>
      <c r="D5616" s="71">
        <v>45</v>
      </c>
      <c r="E5616" s="72">
        <v>0</v>
      </c>
      <c r="F5616" s="64">
        <v>40516</v>
      </c>
      <c r="G5616" s="65">
        <v>0.18472222222222223</v>
      </c>
      <c r="H5616" s="66">
        <v>20.963999999999999</v>
      </c>
      <c r="I5616" s="66">
        <v>35.196999999999996</v>
      </c>
      <c r="J5616" s="67">
        <v>2.036298153069096</v>
      </c>
      <c r="K5616" s="67">
        <v>0.87646342578497749</v>
      </c>
      <c r="L5616" s="67">
        <v>0</v>
      </c>
      <c r="M5616" s="67">
        <v>0.124</v>
      </c>
      <c r="N5616" s="67">
        <v>0.08</v>
      </c>
      <c r="O5616" s="67">
        <v>5.5E-2</v>
      </c>
      <c r="P5616" s="67">
        <v>2.5000000000000001E-2</v>
      </c>
      <c r="Q5616" s="67">
        <v>4.5670000000000002</v>
      </c>
    </row>
    <row r="5617" spans="1:17" ht="14" customHeight="1" x14ac:dyDescent="0.2">
      <c r="A5617" s="46">
        <v>5615</v>
      </c>
      <c r="B5617" s="63">
        <v>-81.719833333333327</v>
      </c>
      <c r="C5617" s="63">
        <v>25.654166666666665</v>
      </c>
      <c r="D5617" s="71">
        <v>42</v>
      </c>
      <c r="E5617" s="72">
        <v>0</v>
      </c>
      <c r="F5617" s="64">
        <v>40516</v>
      </c>
      <c r="G5617" s="65">
        <v>0.25208333333333333</v>
      </c>
      <c r="H5617" s="66">
        <v>21.269000000000002</v>
      </c>
      <c r="I5617" s="66">
        <v>35.335000000000001</v>
      </c>
      <c r="J5617" s="67">
        <v>1.8199125316761839</v>
      </c>
      <c r="K5617" s="67">
        <v>0.92054484110483181</v>
      </c>
      <c r="L5617" s="67">
        <v>0</v>
      </c>
      <c r="M5617" s="67">
        <v>0.18</v>
      </c>
      <c r="N5617" s="67">
        <v>8.7999999999999995E-2</v>
      </c>
      <c r="O5617" s="67">
        <v>7.0000000000000007E-2</v>
      </c>
      <c r="P5617" s="67">
        <v>1.7999999999999988E-2</v>
      </c>
      <c r="Q5617" s="67">
        <v>14.609</v>
      </c>
    </row>
    <row r="5618" spans="1:17" ht="14" customHeight="1" x14ac:dyDescent="0.2">
      <c r="A5618" s="46">
        <v>5616</v>
      </c>
      <c r="B5618" s="63">
        <v>-81.574883333333332</v>
      </c>
      <c r="C5618" s="63">
        <v>25.732616666666665</v>
      </c>
      <c r="D5618" s="71">
        <v>41</v>
      </c>
      <c r="E5618" s="72">
        <v>0</v>
      </c>
      <c r="F5618" s="64">
        <v>40516</v>
      </c>
      <c r="G5618" s="65">
        <v>0.31111111111111112</v>
      </c>
      <c r="H5618" s="66">
        <v>19.978000000000002</v>
      </c>
      <c r="I5618" s="66">
        <v>34.957999999999998</v>
      </c>
      <c r="J5618" s="67">
        <v>3.2247351359332792</v>
      </c>
      <c r="K5618" s="67">
        <v>1.679594539089905</v>
      </c>
      <c r="L5618" s="67">
        <v>0</v>
      </c>
      <c r="M5618" s="67">
        <v>0.19900000000000001</v>
      </c>
      <c r="N5618" s="67">
        <v>8.6999999999999994E-2</v>
      </c>
      <c r="O5618" s="67">
        <v>6.8000000000000005E-2</v>
      </c>
      <c r="P5618" s="67">
        <v>1.8999999999999989E-2</v>
      </c>
      <c r="Q5618" s="67">
        <v>33.374000000000002</v>
      </c>
    </row>
    <row r="5619" spans="1:17" ht="14" customHeight="1" x14ac:dyDescent="0.2">
      <c r="A5619" s="46">
        <v>5617</v>
      </c>
      <c r="B5619" s="63">
        <v>-81.522633333333332</v>
      </c>
      <c r="C5619" s="63">
        <v>25.760183333333334</v>
      </c>
      <c r="D5619" s="71">
        <v>40</v>
      </c>
      <c r="E5619" s="72">
        <v>0</v>
      </c>
      <c r="F5619" s="64">
        <v>40516</v>
      </c>
      <c r="G5619" s="65">
        <v>0.32708333333333334</v>
      </c>
      <c r="H5619" s="66">
        <v>19.344999999999999</v>
      </c>
      <c r="I5619" s="66">
        <v>35.351999999999997</v>
      </c>
      <c r="J5619" s="67">
        <v>2.8563743991262802</v>
      </c>
      <c r="K5619" s="67">
        <v>1.3311399424068233</v>
      </c>
      <c r="L5619" s="67">
        <v>9.2999999999999999E-2</v>
      </c>
      <c r="M5619" s="67">
        <v>0.35499999999999998</v>
      </c>
      <c r="N5619" s="67">
        <v>0.20200000000000001</v>
      </c>
      <c r="O5619" s="67">
        <v>0.114</v>
      </c>
      <c r="P5619" s="67">
        <v>8.8000000000000009E-2</v>
      </c>
      <c r="Q5619" s="67">
        <v>65.331000000000003</v>
      </c>
    </row>
    <row r="5620" spans="1:17" ht="14" customHeight="1" x14ac:dyDescent="0.2">
      <c r="A5620" s="46">
        <v>5618</v>
      </c>
      <c r="B5620" s="63">
        <v>-81.485866666666666</v>
      </c>
      <c r="C5620" s="63">
        <v>25.782866666666667</v>
      </c>
      <c r="D5620" s="71">
        <v>39</v>
      </c>
      <c r="E5620" s="72">
        <v>0</v>
      </c>
      <c r="F5620" s="64">
        <v>40516</v>
      </c>
      <c r="G5620" s="65">
        <v>0.34861111111111115</v>
      </c>
      <c r="H5620" s="66">
        <v>18.811333333333334</v>
      </c>
      <c r="I5620" s="66">
        <v>35.317666666666661</v>
      </c>
      <c r="J5620" s="67">
        <v>2.8117501270102316</v>
      </c>
      <c r="K5620" s="67">
        <v>1.0964225471013995</v>
      </c>
      <c r="L5620" s="67">
        <v>0</v>
      </c>
      <c r="M5620" s="67">
        <v>4.9000000000000002E-2</v>
      </c>
      <c r="N5620" s="67">
        <v>9.8000000000000004E-2</v>
      </c>
      <c r="O5620" s="67">
        <v>3.6999999999999998E-2</v>
      </c>
      <c r="P5620" s="67">
        <v>6.1000000000000006E-2</v>
      </c>
      <c r="Q5620" s="67">
        <v>2.9769999999999999</v>
      </c>
    </row>
    <row r="5621" spans="1:17" ht="14" customHeight="1" x14ac:dyDescent="0.2">
      <c r="A5621" s="46">
        <v>5619</v>
      </c>
      <c r="B5621" s="63">
        <v>-81.944999999999993</v>
      </c>
      <c r="C5621" s="63">
        <v>25.7392</v>
      </c>
      <c r="D5621" s="71">
        <v>31</v>
      </c>
      <c r="E5621" s="72">
        <v>0</v>
      </c>
      <c r="F5621" s="64">
        <v>40516</v>
      </c>
      <c r="G5621" s="65">
        <v>0.48194444444444445</v>
      </c>
      <c r="H5621" s="66">
        <v>21.613666666666671</v>
      </c>
      <c r="I5621" s="66">
        <v>35.56433333333333</v>
      </c>
      <c r="J5621" s="67">
        <v>1.1715976348958639</v>
      </c>
      <c r="K5621" s="67">
        <v>0.4500012568912698</v>
      </c>
      <c r="L5621" s="67">
        <v>0</v>
      </c>
      <c r="M5621" s="67">
        <v>0.124</v>
      </c>
      <c r="N5621" s="67">
        <v>0.10100000000000001</v>
      </c>
      <c r="O5621" s="67">
        <v>5.8999999999999997E-2</v>
      </c>
      <c r="P5621" s="67">
        <v>4.200000000000001E-2</v>
      </c>
      <c r="Q5621" s="67">
        <v>6.5819999999999999</v>
      </c>
    </row>
    <row r="5622" spans="1:17" ht="14" customHeight="1" x14ac:dyDescent="0.2">
      <c r="A5622" s="46">
        <v>5620</v>
      </c>
      <c r="B5622" s="63">
        <v>-81.831450000000004</v>
      </c>
      <c r="C5622" s="63">
        <v>25.874283333333334</v>
      </c>
      <c r="D5622" s="71">
        <v>32</v>
      </c>
      <c r="E5622" s="72">
        <v>0</v>
      </c>
      <c r="F5622" s="64">
        <v>40516</v>
      </c>
      <c r="G5622" s="65">
        <v>0.53472222222222221</v>
      </c>
      <c r="H5622" s="66">
        <v>20.614000000000001</v>
      </c>
      <c r="I5622" s="66">
        <v>35.161999999999999</v>
      </c>
      <c r="J5622" s="67">
        <v>1.6228921604468396</v>
      </c>
      <c r="K5622" s="67">
        <v>0.71813273461936067</v>
      </c>
      <c r="L5622" s="67">
        <v>0</v>
      </c>
      <c r="M5622" s="67">
        <v>0.13500000000000001</v>
      </c>
      <c r="N5622" s="67">
        <v>7.2999999999999995E-2</v>
      </c>
      <c r="O5622" s="67">
        <v>0.04</v>
      </c>
      <c r="P5622" s="67">
        <v>3.2999999999999995E-2</v>
      </c>
      <c r="Q5622" s="67">
        <v>9.3770000000000007</v>
      </c>
    </row>
    <row r="5623" spans="1:17" ht="14" customHeight="1" x14ac:dyDescent="0.2">
      <c r="A5623" s="46">
        <v>5621</v>
      </c>
      <c r="B5623" s="63">
        <v>-81.799783333333338</v>
      </c>
      <c r="C5623" s="63">
        <v>25.911616666666667</v>
      </c>
      <c r="D5623" s="71">
        <v>33</v>
      </c>
      <c r="E5623" s="72">
        <v>0</v>
      </c>
      <c r="F5623" s="64">
        <v>40516</v>
      </c>
      <c r="G5623" s="65">
        <v>0.54861111111111105</v>
      </c>
      <c r="H5623" s="66">
        <v>20.248000000000001</v>
      </c>
      <c r="I5623" s="66">
        <v>35.031999999999996</v>
      </c>
      <c r="J5623" s="67">
        <v>1.6578338074811039</v>
      </c>
      <c r="K5623" s="67">
        <v>0.72048637028489182</v>
      </c>
      <c r="L5623" s="67">
        <v>0</v>
      </c>
      <c r="M5623" s="67">
        <v>0.20599999999999999</v>
      </c>
      <c r="N5623" s="67">
        <v>0.109</v>
      </c>
      <c r="O5623" s="67">
        <v>6.3E-2</v>
      </c>
      <c r="P5623" s="67">
        <v>4.5999999999999999E-2</v>
      </c>
      <c r="Q5623" s="67">
        <v>10.663</v>
      </c>
    </row>
    <row r="5624" spans="1:17" ht="14" customHeight="1" x14ac:dyDescent="0.2">
      <c r="A5624" s="46">
        <v>5622</v>
      </c>
      <c r="B5624" s="63">
        <v>-81.76691666666666</v>
      </c>
      <c r="C5624" s="63">
        <v>25.947600000000001</v>
      </c>
      <c r="D5624" s="71">
        <v>34</v>
      </c>
      <c r="E5624" s="72">
        <v>0</v>
      </c>
      <c r="F5624" s="64">
        <v>40516</v>
      </c>
      <c r="G5624" s="65">
        <v>0.56458333333333333</v>
      </c>
      <c r="H5624" s="66">
        <v>19.600666666666665</v>
      </c>
      <c r="I5624" s="66">
        <v>34.862333333333332</v>
      </c>
      <c r="J5624" s="67">
        <v>3.5215286438749196</v>
      </c>
      <c r="K5624" s="67">
        <v>1.4667154172228054</v>
      </c>
      <c r="L5624" s="67">
        <v>0</v>
      </c>
      <c r="M5624" s="67">
        <v>3.9E-2</v>
      </c>
      <c r="N5624" s="67">
        <v>0.109</v>
      </c>
      <c r="O5624" s="67">
        <v>3.3000000000000002E-2</v>
      </c>
      <c r="P5624" s="67">
        <v>7.5999999999999998E-2</v>
      </c>
      <c r="Q5624" s="67">
        <v>1.587</v>
      </c>
    </row>
    <row r="5625" spans="1:17" ht="14" customHeight="1" x14ac:dyDescent="0.2">
      <c r="A5625" s="46">
        <v>5623</v>
      </c>
      <c r="B5625" s="63">
        <v>-82.219733333333338</v>
      </c>
      <c r="C5625" s="63">
        <v>26.181100000000001</v>
      </c>
      <c r="D5625" s="71" t="s">
        <v>39</v>
      </c>
      <c r="E5625" s="72">
        <v>0</v>
      </c>
      <c r="F5625" s="64">
        <v>40516</v>
      </c>
      <c r="G5625" s="65">
        <v>0.70972222222222225</v>
      </c>
      <c r="H5625" s="66">
        <v>21.428000000000001</v>
      </c>
      <c r="I5625" s="66">
        <v>35.438333333333333</v>
      </c>
      <c r="J5625" s="67">
        <v>0.93205791004651184</v>
      </c>
      <c r="K5625" s="67">
        <v>0.29234622098779367</v>
      </c>
      <c r="L5625" s="67">
        <v>0</v>
      </c>
      <c r="M5625" s="67">
        <v>3.4000000000000002E-2</v>
      </c>
      <c r="N5625" s="67">
        <v>0.06</v>
      </c>
      <c r="O5625" s="67">
        <v>3.3000000000000002E-2</v>
      </c>
      <c r="P5625" s="67">
        <v>2.6999999999999996E-2</v>
      </c>
      <c r="Q5625" s="67">
        <v>0.99199999999999999</v>
      </c>
    </row>
    <row r="5626" spans="1:17" ht="14" customHeight="1" x14ac:dyDescent="0.2">
      <c r="A5626" s="46">
        <v>5624</v>
      </c>
      <c r="B5626" s="63">
        <v>-82.13251666666666</v>
      </c>
      <c r="C5626" s="63">
        <v>26.257449999999999</v>
      </c>
      <c r="D5626" s="71" t="s">
        <v>33</v>
      </c>
      <c r="E5626" s="72">
        <v>0</v>
      </c>
      <c r="F5626" s="64">
        <v>40516</v>
      </c>
      <c r="G5626" s="65">
        <v>0.75347222222222221</v>
      </c>
      <c r="H5626" s="66">
        <v>20.913</v>
      </c>
      <c r="I5626" s="66">
        <v>35.107999999999997</v>
      </c>
      <c r="J5626" s="67">
        <v>1.1442336944473439</v>
      </c>
      <c r="K5626" s="67">
        <v>0.42589770721407111</v>
      </c>
      <c r="L5626" s="67">
        <v>0</v>
      </c>
      <c r="M5626" s="67">
        <v>0.17599999999999999</v>
      </c>
      <c r="N5626" s="67">
        <v>0.14899999999999999</v>
      </c>
      <c r="O5626" s="67">
        <v>9.4E-2</v>
      </c>
      <c r="P5626" s="67">
        <v>5.5E-2</v>
      </c>
      <c r="Q5626" s="67">
        <v>9.4060000000000006</v>
      </c>
    </row>
    <row r="5627" spans="1:17" ht="14" customHeight="1" x14ac:dyDescent="0.2">
      <c r="A5627" s="46">
        <v>5625</v>
      </c>
      <c r="B5627" s="63">
        <v>-82.043166666666664</v>
      </c>
      <c r="C5627" s="63">
        <v>26.342916666666667</v>
      </c>
      <c r="D5627" s="71" t="s">
        <v>32</v>
      </c>
      <c r="E5627" s="72">
        <v>0</v>
      </c>
      <c r="F5627" s="64">
        <v>40516</v>
      </c>
      <c r="G5627" s="65">
        <v>0.78749999999999998</v>
      </c>
      <c r="H5627" s="66">
        <v>20.302</v>
      </c>
      <c r="I5627" s="66">
        <v>34.43</v>
      </c>
      <c r="J5627" s="67">
        <v>3.7236008194947594</v>
      </c>
      <c r="K5627" s="67">
        <v>0.82269414161038368</v>
      </c>
      <c r="L5627" s="67">
        <v>0</v>
      </c>
      <c r="M5627" s="67">
        <v>0.158</v>
      </c>
      <c r="N5627" s="67">
        <v>0.17799999999999999</v>
      </c>
      <c r="O5627" s="67">
        <v>9.2999999999999999E-2</v>
      </c>
      <c r="P5627" s="67">
        <v>8.5000000000000006E-2</v>
      </c>
      <c r="Q5627" s="67">
        <v>9.6649999999999991</v>
      </c>
    </row>
    <row r="5628" spans="1:17" ht="14" customHeight="1" x14ac:dyDescent="0.2">
      <c r="A5628" s="46">
        <v>5626</v>
      </c>
      <c r="B5628" s="63">
        <v>-82.000433333333334</v>
      </c>
      <c r="C5628" s="63">
        <v>26.382533333333335</v>
      </c>
      <c r="D5628" s="71" t="s">
        <v>31</v>
      </c>
      <c r="E5628" s="72">
        <v>0</v>
      </c>
      <c r="F5628" s="64">
        <v>40516</v>
      </c>
      <c r="G5628" s="65">
        <v>0.81111111111111101</v>
      </c>
      <c r="H5628" s="66">
        <v>19.91</v>
      </c>
      <c r="I5628" s="66">
        <v>34.028999999999996</v>
      </c>
      <c r="J5628" s="67">
        <v>3.4966906056216476</v>
      </c>
      <c r="K5628" s="67">
        <v>0.81352521599378536</v>
      </c>
      <c r="L5628" s="67">
        <v>0</v>
      </c>
      <c r="M5628" s="67">
        <v>0.36699999999999999</v>
      </c>
      <c r="N5628" s="67">
        <v>7.9000000000000001E-2</v>
      </c>
      <c r="O5628" s="67">
        <v>0.113</v>
      </c>
      <c r="P5628" s="67">
        <v>0</v>
      </c>
      <c r="Q5628" s="67">
        <v>26.001999999999999</v>
      </c>
    </row>
    <row r="5629" spans="1:17" ht="14" customHeight="1" x14ac:dyDescent="0.2">
      <c r="A5629" s="46">
        <v>5627</v>
      </c>
      <c r="B5629" s="63">
        <v>-81.959800000000001</v>
      </c>
      <c r="C5629" s="63">
        <v>26.426916666666667</v>
      </c>
      <c r="D5629" s="71" t="s">
        <v>30</v>
      </c>
      <c r="E5629" s="72">
        <v>0</v>
      </c>
      <c r="F5629" s="64">
        <v>40516</v>
      </c>
      <c r="G5629" s="65">
        <v>0.83263888888888893</v>
      </c>
      <c r="H5629" s="66">
        <v>19.156333333333333</v>
      </c>
      <c r="I5629" s="66">
        <v>32.529666666666664</v>
      </c>
      <c r="J5629" s="67">
        <v>4.7971092524751588</v>
      </c>
      <c r="K5629" s="67">
        <v>0.91839282126859056</v>
      </c>
      <c r="L5629" s="67">
        <v>0</v>
      </c>
      <c r="M5629" s="67">
        <v>0.29699999999999999</v>
      </c>
      <c r="N5629" s="67">
        <v>9.7000000000000003E-2</v>
      </c>
      <c r="O5629" s="67">
        <v>0.113</v>
      </c>
      <c r="P5629" s="67">
        <v>0</v>
      </c>
      <c r="Q5629" s="67">
        <v>22.408999999999999</v>
      </c>
    </row>
    <row r="5630" spans="1:17" ht="14" customHeight="1" x14ac:dyDescent="0.2">
      <c r="A5630" s="46">
        <v>5628</v>
      </c>
      <c r="B5630" s="63">
        <v>-80.124066666666664</v>
      </c>
      <c r="C5630" s="63">
        <v>25.645499999999998</v>
      </c>
      <c r="D5630" s="71">
        <v>1</v>
      </c>
      <c r="E5630" s="72">
        <v>0</v>
      </c>
      <c r="F5630" s="64">
        <v>40595</v>
      </c>
      <c r="G5630" s="65">
        <v>0.62638888888888888</v>
      </c>
      <c r="H5630" s="66">
        <v>22.308333333333334</v>
      </c>
      <c r="I5630" s="66">
        <v>36.391333333333328</v>
      </c>
      <c r="J5630" s="67">
        <v>0.33985345332327194</v>
      </c>
      <c r="K5630" s="67">
        <v>0.14288385390217478</v>
      </c>
      <c r="L5630" s="66"/>
      <c r="M5630" s="66"/>
      <c r="N5630" s="66"/>
      <c r="P5630" s="66"/>
      <c r="Q5630" s="66"/>
    </row>
    <row r="5631" spans="1:17" ht="14" customHeight="1" x14ac:dyDescent="0.2">
      <c r="A5631" s="46">
        <v>5629</v>
      </c>
      <c r="B5631" s="63">
        <v>-80.102450000000005</v>
      </c>
      <c r="C5631" s="63">
        <v>25.640816666666666</v>
      </c>
      <c r="D5631" s="71">
        <v>2</v>
      </c>
      <c r="E5631" s="72">
        <v>0</v>
      </c>
      <c r="F5631" s="64">
        <v>40595</v>
      </c>
      <c r="G5631" s="65">
        <v>0.63888888888888895</v>
      </c>
      <c r="H5631" s="66">
        <v>22.020999999999997</v>
      </c>
      <c r="I5631" s="66">
        <v>36.353999999999999</v>
      </c>
      <c r="J5631" s="67">
        <v>0.32809091105744803</v>
      </c>
      <c r="K5631" s="67">
        <v>0.14130906457926801</v>
      </c>
      <c r="L5631" s="66"/>
      <c r="M5631" s="66"/>
      <c r="N5631" s="66"/>
      <c r="P5631" s="66"/>
      <c r="Q5631" s="66"/>
    </row>
    <row r="5632" spans="1:17" ht="14" customHeight="1" x14ac:dyDescent="0.2">
      <c r="A5632" s="46">
        <v>5630</v>
      </c>
      <c r="B5632" s="63">
        <v>-80.079300000000003</v>
      </c>
      <c r="C5632" s="63">
        <v>25.652583333333332</v>
      </c>
      <c r="D5632" s="71">
        <v>3</v>
      </c>
      <c r="E5632" s="72">
        <v>0</v>
      </c>
      <c r="F5632" s="64">
        <v>40595</v>
      </c>
      <c r="G5632" s="65">
        <v>0.65208333333333335</v>
      </c>
      <c r="H5632" s="66">
        <v>22.867333333333335</v>
      </c>
      <c r="I5632" s="66">
        <v>36.306666666666665</v>
      </c>
      <c r="J5632" s="67">
        <v>0.28440146835581603</v>
      </c>
      <c r="K5632" s="67">
        <v>7.4595040240851535E-2</v>
      </c>
      <c r="L5632" s="66"/>
      <c r="M5632" s="66"/>
      <c r="N5632" s="66"/>
      <c r="P5632" s="66"/>
      <c r="Q5632" s="66"/>
    </row>
    <row r="5633" spans="1:17" ht="14" customHeight="1" x14ac:dyDescent="0.2">
      <c r="A5633" s="46">
        <v>5631</v>
      </c>
      <c r="B5633" s="63">
        <v>-80.286516666666671</v>
      </c>
      <c r="C5633" s="63">
        <v>25.052383333333335</v>
      </c>
      <c r="D5633" s="71">
        <v>6.5</v>
      </c>
      <c r="E5633" s="72">
        <v>0</v>
      </c>
      <c r="F5633" s="64">
        <v>40595</v>
      </c>
      <c r="G5633" s="65">
        <v>0.96944444444444444</v>
      </c>
      <c r="H5633" s="66">
        <v>23.268333333333331</v>
      </c>
      <c r="I5633" s="66">
        <v>36.292133333333332</v>
      </c>
      <c r="J5633" s="67">
        <v>0.17727831557777596</v>
      </c>
      <c r="K5633" s="67">
        <v>5.0567765729706581E-2</v>
      </c>
      <c r="L5633" s="66"/>
      <c r="M5633" s="66"/>
      <c r="N5633" s="66"/>
      <c r="P5633" s="66"/>
      <c r="Q5633" s="66"/>
    </row>
    <row r="5634" spans="1:17" ht="14" customHeight="1" x14ac:dyDescent="0.2">
      <c r="A5634" s="46">
        <v>5632</v>
      </c>
      <c r="B5634" s="63">
        <v>-80.760300000000001</v>
      </c>
      <c r="C5634" s="63">
        <v>24.817666666666668</v>
      </c>
      <c r="D5634" s="71">
        <v>7</v>
      </c>
      <c r="E5634" s="72">
        <v>0</v>
      </c>
      <c r="F5634" s="64">
        <v>40596</v>
      </c>
      <c r="G5634" s="65">
        <v>0.14444444444444446</v>
      </c>
      <c r="H5634" s="66">
        <v>22.960333333333335</v>
      </c>
      <c r="I5634" s="66">
        <v>36.791333333333334</v>
      </c>
      <c r="J5634" s="67">
        <v>0.21970748589378397</v>
      </c>
      <c r="K5634" s="67">
        <v>0.19263834905780639</v>
      </c>
      <c r="L5634" s="66"/>
      <c r="M5634" s="66"/>
      <c r="N5634" s="66"/>
      <c r="P5634" s="66"/>
      <c r="Q5634" s="66"/>
    </row>
    <row r="5635" spans="1:17" ht="14" customHeight="1" x14ac:dyDescent="0.2">
      <c r="A5635" s="46">
        <v>5633</v>
      </c>
      <c r="B5635" s="63">
        <v>-80.741483333333335</v>
      </c>
      <c r="C5635" s="63">
        <v>24.79148</v>
      </c>
      <c r="D5635" s="71">
        <v>8</v>
      </c>
      <c r="E5635" s="72">
        <v>0</v>
      </c>
      <c r="F5635" s="64">
        <v>40596</v>
      </c>
      <c r="G5635" s="65">
        <v>0.15625</v>
      </c>
      <c r="H5635" s="66">
        <v>22.42</v>
      </c>
      <c r="I5635" s="66">
        <v>36.405000000000001</v>
      </c>
      <c r="J5635" s="67">
        <v>0.23441066372606401</v>
      </c>
      <c r="K5635" s="67">
        <v>9.4206367362939247E-2</v>
      </c>
      <c r="L5635" s="66"/>
      <c r="M5635" s="66"/>
      <c r="N5635" s="66"/>
      <c r="P5635" s="66"/>
      <c r="Q5635" s="66"/>
    </row>
    <row r="5636" spans="1:17" ht="14" customHeight="1" x14ac:dyDescent="0.2">
      <c r="A5636" s="46">
        <v>5634</v>
      </c>
      <c r="B5636" s="63">
        <v>-80.723316666666662</v>
      </c>
      <c r="C5636" s="63">
        <v>24.7637</v>
      </c>
      <c r="D5636" s="71">
        <v>9</v>
      </c>
      <c r="E5636" s="72">
        <v>0</v>
      </c>
      <c r="F5636" s="64">
        <v>40596</v>
      </c>
      <c r="G5636" s="65">
        <v>0.17083333333333331</v>
      </c>
      <c r="H5636" s="66">
        <v>22.347333333333335</v>
      </c>
      <c r="I5636" s="66">
        <v>36.343666666666664</v>
      </c>
      <c r="J5636" s="67">
        <v>0.27768001563248795</v>
      </c>
      <c r="K5636" s="67">
        <v>9.2430935954788601E-2</v>
      </c>
      <c r="L5636" s="66"/>
      <c r="M5636" s="66"/>
      <c r="N5636" s="66"/>
      <c r="P5636" s="66"/>
      <c r="Q5636" s="66"/>
    </row>
    <row r="5637" spans="1:17" ht="14" customHeight="1" x14ac:dyDescent="0.2">
      <c r="A5637" s="46">
        <v>5635</v>
      </c>
      <c r="B5637" s="63">
        <v>-80.689416666666673</v>
      </c>
      <c r="C5637" s="63">
        <v>24.716866666666668</v>
      </c>
      <c r="D5637" s="71">
        <v>9.5</v>
      </c>
      <c r="E5637" s="72">
        <v>0</v>
      </c>
      <c r="F5637" s="64">
        <v>40596</v>
      </c>
      <c r="G5637" s="65">
        <v>0.19791666666666666</v>
      </c>
      <c r="H5637" s="66">
        <v>21.649666666666665</v>
      </c>
      <c r="I5637" s="66">
        <v>36.258000000000003</v>
      </c>
      <c r="J5637" s="67">
        <v>0.23525084531647997</v>
      </c>
      <c r="K5637" s="67">
        <v>4.8537932377067439E-2</v>
      </c>
      <c r="L5637" s="66"/>
      <c r="M5637" s="66"/>
      <c r="N5637" s="66"/>
      <c r="P5637" s="66"/>
      <c r="Q5637" s="66"/>
    </row>
    <row r="5638" spans="1:17" ht="14" customHeight="1" x14ac:dyDescent="0.2">
      <c r="A5638" s="46">
        <v>5636</v>
      </c>
      <c r="B5638" s="63">
        <v>-81.185583333333327</v>
      </c>
      <c r="C5638" s="63">
        <v>24.600583333333333</v>
      </c>
      <c r="D5638" s="71">
        <v>18</v>
      </c>
      <c r="E5638" s="72">
        <v>0</v>
      </c>
      <c r="F5638" s="64">
        <v>40596</v>
      </c>
      <c r="G5638" s="65">
        <v>0.36527777777777781</v>
      </c>
      <c r="H5638" s="66">
        <v>22.259666666666664</v>
      </c>
      <c r="I5638" s="66">
        <v>36.348000000000006</v>
      </c>
      <c r="J5638" s="67"/>
      <c r="K5638" s="67"/>
      <c r="L5638" s="66"/>
      <c r="M5638" s="66"/>
      <c r="N5638" s="66"/>
      <c r="P5638" s="66"/>
      <c r="Q5638" s="66"/>
    </row>
    <row r="5639" spans="1:17" ht="14" customHeight="1" x14ac:dyDescent="0.2">
      <c r="A5639" s="46">
        <v>5637</v>
      </c>
      <c r="B5639" s="63">
        <v>-81.193766666666662</v>
      </c>
      <c r="C5639" s="63">
        <v>24.636099999999999</v>
      </c>
      <c r="D5639" s="71">
        <v>17</v>
      </c>
      <c r="E5639" s="72">
        <v>0</v>
      </c>
      <c r="F5639" s="64">
        <v>40596</v>
      </c>
      <c r="G5639" s="65">
        <v>0.38541666666666669</v>
      </c>
      <c r="H5639" s="66">
        <v>22.32</v>
      </c>
      <c r="I5639" s="66">
        <v>36.164333333333332</v>
      </c>
      <c r="J5639" s="67">
        <v>0.339433362528064</v>
      </c>
      <c r="K5639" s="67">
        <v>0.10773772712743425</v>
      </c>
      <c r="L5639" s="66"/>
      <c r="M5639" s="66"/>
      <c r="N5639" s="66"/>
      <c r="P5639" s="66"/>
      <c r="Q5639" s="66"/>
    </row>
    <row r="5640" spans="1:17" ht="14" customHeight="1" x14ac:dyDescent="0.2">
      <c r="A5640" s="46">
        <v>5638</v>
      </c>
      <c r="B5640" s="63">
        <v>-81.204683333333335</v>
      </c>
      <c r="C5640" s="63">
        <v>24.673066666666667</v>
      </c>
      <c r="D5640" s="71">
        <v>16</v>
      </c>
      <c r="E5640" s="72">
        <v>0</v>
      </c>
      <c r="F5640" s="64">
        <v>40596</v>
      </c>
      <c r="G5640" s="65">
        <v>0.40902777777777777</v>
      </c>
      <c r="H5640" s="66">
        <v>22.638999999999999</v>
      </c>
      <c r="I5640" s="66">
        <v>35.120333333333342</v>
      </c>
      <c r="J5640" s="67">
        <v>0.20164358169984004</v>
      </c>
      <c r="K5640" s="67">
        <v>0.26405157960667303</v>
      </c>
      <c r="L5640" s="66"/>
      <c r="M5640" s="66"/>
      <c r="N5640" s="66"/>
      <c r="P5640" s="66"/>
      <c r="Q5640" s="66"/>
    </row>
    <row r="5641" spans="1:17" ht="14" customHeight="1" x14ac:dyDescent="0.2">
      <c r="A5641" s="46">
        <v>5639</v>
      </c>
      <c r="B5641" s="63">
        <v>-81.392799999999994</v>
      </c>
      <c r="C5641" s="63">
        <v>24.4831</v>
      </c>
      <c r="D5641" s="71">
        <v>21.5</v>
      </c>
      <c r="E5641" s="72">
        <v>0</v>
      </c>
      <c r="F5641" s="64">
        <v>40596</v>
      </c>
      <c r="G5641" s="65">
        <v>0.48402777777777778</v>
      </c>
      <c r="H5641" s="66">
        <v>21.853333333333335</v>
      </c>
      <c r="I5641" s="66">
        <v>36.419666666666672</v>
      </c>
      <c r="J5641" s="67">
        <v>0.29070283028393601</v>
      </c>
      <c r="K5641" s="67">
        <v>9.6450267222274136E-2</v>
      </c>
      <c r="L5641" s="66"/>
      <c r="M5641" s="66"/>
      <c r="N5641" s="66"/>
      <c r="P5641" s="66"/>
      <c r="Q5641" s="66"/>
    </row>
    <row r="5642" spans="1:17" ht="14" customHeight="1" x14ac:dyDescent="0.2">
      <c r="A5642" s="46">
        <v>5640</v>
      </c>
      <c r="B5642" s="63">
        <v>-81.415949999999995</v>
      </c>
      <c r="C5642" s="63">
        <v>24.541366666666665</v>
      </c>
      <c r="D5642" s="71">
        <v>21</v>
      </c>
      <c r="E5642" s="72">
        <v>0</v>
      </c>
      <c r="F5642" s="64">
        <v>40596</v>
      </c>
      <c r="G5642" s="65">
        <v>0.53749999999999998</v>
      </c>
      <c r="H5642" s="66">
        <v>22.041999999999998</v>
      </c>
      <c r="I5642" s="66">
        <v>36.085000000000001</v>
      </c>
      <c r="J5642" s="67">
        <v>0.31926900435807992</v>
      </c>
      <c r="K5642" s="67">
        <v>0.16087493283622478</v>
      </c>
      <c r="L5642" s="66"/>
      <c r="M5642" s="66"/>
      <c r="N5642" s="66"/>
      <c r="P5642" s="66"/>
      <c r="Q5642" s="66"/>
    </row>
    <row r="5643" spans="1:17" ht="14" customHeight="1" x14ac:dyDescent="0.2">
      <c r="A5643" s="46">
        <v>5641</v>
      </c>
      <c r="B5643" s="63">
        <v>-81.418999999999997</v>
      </c>
      <c r="C5643" s="63">
        <v>24.575500000000002</v>
      </c>
      <c r="D5643" s="71">
        <v>20</v>
      </c>
      <c r="E5643" s="72">
        <v>0</v>
      </c>
      <c r="F5643" s="64">
        <v>40596</v>
      </c>
      <c r="G5643" s="65">
        <v>0.55000000000000004</v>
      </c>
      <c r="H5643" s="66">
        <v>22.359666666666666</v>
      </c>
      <c r="I5643" s="66">
        <v>36.444000000000003</v>
      </c>
      <c r="J5643" s="67">
        <v>0.27305901688519996</v>
      </c>
      <c r="K5643" s="67">
        <v>6.889534579253391E-2</v>
      </c>
      <c r="L5643" s="66"/>
      <c r="M5643" s="66"/>
      <c r="N5643" s="66"/>
      <c r="P5643" s="66"/>
      <c r="Q5643" s="66"/>
    </row>
    <row r="5644" spans="1:17" ht="14" customHeight="1" x14ac:dyDescent="0.2">
      <c r="A5644" s="46">
        <v>5642</v>
      </c>
      <c r="B5644" s="63">
        <v>-81.422033333333331</v>
      </c>
      <c r="C5644" s="63">
        <v>24.610483333333335</v>
      </c>
      <c r="D5644" s="71">
        <v>19</v>
      </c>
      <c r="E5644" s="72">
        <v>0</v>
      </c>
      <c r="F5644" s="64">
        <v>40596</v>
      </c>
      <c r="G5644" s="65">
        <v>0.56944444444444442</v>
      </c>
      <c r="H5644" s="66">
        <v>23.513000000000002</v>
      </c>
      <c r="I5644" s="66">
        <v>35.967666666666666</v>
      </c>
      <c r="J5644" s="67">
        <v>0.17937876955381599</v>
      </c>
      <c r="K5644" s="67">
        <v>0.16776233318620215</v>
      </c>
      <c r="L5644" s="66"/>
      <c r="M5644" s="66"/>
      <c r="N5644" s="66"/>
      <c r="P5644" s="66"/>
      <c r="Q5644" s="66"/>
    </row>
    <row r="5645" spans="1:17" ht="14" customHeight="1" x14ac:dyDescent="0.2">
      <c r="A5645" s="46">
        <v>5643</v>
      </c>
      <c r="B5645" s="63">
        <v>-81.829683333333335</v>
      </c>
      <c r="C5645" s="63">
        <v>24.536000000000001</v>
      </c>
      <c r="D5645" s="71">
        <v>24</v>
      </c>
      <c r="E5645" s="72">
        <v>0</v>
      </c>
      <c r="F5645" s="64">
        <v>40596</v>
      </c>
      <c r="G5645" s="65">
        <v>0.68263888888888891</v>
      </c>
      <c r="H5645" s="66">
        <v>22.236999999999998</v>
      </c>
      <c r="I5645" s="66">
        <v>35.94533333333333</v>
      </c>
      <c r="J5645" s="67">
        <v>0.46756105506650397</v>
      </c>
      <c r="K5645" s="67">
        <v>0.18670915564734017</v>
      </c>
      <c r="L5645" s="66"/>
      <c r="M5645" s="66"/>
      <c r="N5645" s="66"/>
      <c r="P5645" s="66"/>
      <c r="Q5645" s="66"/>
    </row>
    <row r="5646" spans="1:17" ht="14" customHeight="1" x14ac:dyDescent="0.2">
      <c r="A5646" s="46">
        <v>5644</v>
      </c>
      <c r="B5646" s="63">
        <v>-81.819033333333337</v>
      </c>
      <c r="C5646" s="63">
        <v>24.485700000000001</v>
      </c>
      <c r="D5646" s="71">
        <v>23</v>
      </c>
      <c r="E5646" s="72">
        <v>0</v>
      </c>
      <c r="F5646" s="64">
        <v>40596</v>
      </c>
      <c r="G5646" s="65">
        <v>0.70763888888888893</v>
      </c>
      <c r="H5646" s="66">
        <v>22.664666666666665</v>
      </c>
      <c r="I5646" s="66">
        <v>36.198666666666668</v>
      </c>
      <c r="J5646" s="67">
        <v>0.32052927674370402</v>
      </c>
      <c r="K5646" s="67">
        <v>0.10552437122963729</v>
      </c>
      <c r="L5646" s="66"/>
      <c r="M5646" s="66"/>
      <c r="N5646" s="66"/>
      <c r="P5646" s="66"/>
      <c r="Q5646" s="66"/>
    </row>
    <row r="5647" spans="1:17" ht="14" customHeight="1" x14ac:dyDescent="0.2">
      <c r="A5647" s="46">
        <v>5645</v>
      </c>
      <c r="B5647" s="63">
        <v>-81.828000000000003</v>
      </c>
      <c r="C5647" s="63">
        <v>24.454550000000001</v>
      </c>
      <c r="D5647" s="71">
        <v>22</v>
      </c>
      <c r="E5647" s="72">
        <v>0</v>
      </c>
      <c r="F5647" s="64">
        <v>40596</v>
      </c>
      <c r="G5647" s="65">
        <v>0.72430555555555554</v>
      </c>
      <c r="H5647" s="66">
        <v>22.305</v>
      </c>
      <c r="I5647" s="66">
        <v>36.264000000000003</v>
      </c>
      <c r="J5647" s="67">
        <v>0.33565254537119193</v>
      </c>
      <c r="K5647" s="67">
        <v>0.10410891562390032</v>
      </c>
      <c r="L5647" s="66"/>
      <c r="M5647" s="66"/>
      <c r="N5647" s="66"/>
      <c r="P5647" s="66"/>
      <c r="Q5647" s="66"/>
    </row>
    <row r="5648" spans="1:17" ht="14" customHeight="1" x14ac:dyDescent="0.2">
      <c r="A5648" s="46">
        <v>5646</v>
      </c>
      <c r="B5648" s="63">
        <v>-81.829666666666668</v>
      </c>
      <c r="C5648" s="63">
        <v>24.396383333333333</v>
      </c>
      <c r="D5648" s="71">
        <v>22.5</v>
      </c>
      <c r="E5648" s="72">
        <v>0</v>
      </c>
      <c r="F5648" s="64">
        <v>40596</v>
      </c>
      <c r="G5648" s="65">
        <v>0.83333333333333337</v>
      </c>
      <c r="H5648" s="66">
        <v>22.496333333333336</v>
      </c>
      <c r="I5648" s="66">
        <v>36.184366666666669</v>
      </c>
      <c r="J5648" s="67">
        <v>0.23399057293085601</v>
      </c>
      <c r="K5648" s="67">
        <v>5.1280130494772494E-2</v>
      </c>
      <c r="L5648" s="66"/>
      <c r="M5648" s="66"/>
      <c r="N5648" s="66"/>
      <c r="P5648" s="66"/>
      <c r="Q5648" s="66"/>
    </row>
    <row r="5649" spans="1:17" ht="14" customHeight="1" x14ac:dyDescent="0.2">
      <c r="A5649" s="46">
        <v>5647</v>
      </c>
      <c r="B5649" s="63">
        <v>-82.24593333333334</v>
      </c>
      <c r="C5649" s="63">
        <v>24.354833333333332</v>
      </c>
      <c r="D5649" s="71" t="s">
        <v>75</v>
      </c>
      <c r="E5649" s="72">
        <v>0</v>
      </c>
      <c r="F5649" s="64">
        <v>40596</v>
      </c>
      <c r="G5649" s="65">
        <v>0.93888888888888899</v>
      </c>
      <c r="H5649" s="66">
        <v>21.707333333333334</v>
      </c>
      <c r="I5649" s="66">
        <v>35.977333333333334</v>
      </c>
      <c r="J5649" s="67">
        <v>0.48772541323648788</v>
      </c>
      <c r="K5649" s="67">
        <v>0.24360493554557797</v>
      </c>
      <c r="L5649" s="66"/>
      <c r="M5649" s="66"/>
      <c r="N5649" s="66"/>
      <c r="P5649" s="66"/>
      <c r="Q5649" s="66"/>
    </row>
    <row r="5650" spans="1:17" ht="14" customHeight="1" x14ac:dyDescent="0.2">
      <c r="A5650" s="46">
        <v>5648</v>
      </c>
      <c r="B5650" s="63">
        <v>-82.762816666666666</v>
      </c>
      <c r="C5650" s="63">
        <v>24.284933333333335</v>
      </c>
      <c r="D5650" s="71">
        <v>25.5</v>
      </c>
      <c r="E5650" s="72">
        <v>0</v>
      </c>
      <c r="F5650" s="64">
        <v>40597</v>
      </c>
      <c r="G5650" s="65">
        <v>0.10625</v>
      </c>
      <c r="H5650" s="66">
        <v>24.145666666666671</v>
      </c>
      <c r="I5650" s="66">
        <v>36.210333333333331</v>
      </c>
      <c r="J5650" s="67">
        <v>0.117205331863032</v>
      </c>
      <c r="K5650" s="67">
        <v>3.5062537108309991E-2</v>
      </c>
      <c r="L5650" s="66"/>
      <c r="M5650" s="66"/>
      <c r="N5650" s="66"/>
      <c r="P5650" s="66"/>
      <c r="Q5650" s="66"/>
    </row>
    <row r="5651" spans="1:17" ht="14" customHeight="1" x14ac:dyDescent="0.2">
      <c r="A5651" s="46">
        <v>5649</v>
      </c>
      <c r="B5651" s="63">
        <v>-83.043099999999995</v>
      </c>
      <c r="C5651" s="63">
        <v>24.471229999999998</v>
      </c>
      <c r="D5651" s="71" t="s">
        <v>24</v>
      </c>
      <c r="E5651" s="72">
        <v>0</v>
      </c>
      <c r="F5651" s="64">
        <v>40597</v>
      </c>
      <c r="G5651" s="65">
        <v>0.25486111111111109</v>
      </c>
      <c r="H5651" s="66">
        <v>20.174500000000002</v>
      </c>
      <c r="I5651" s="66">
        <v>35.89</v>
      </c>
      <c r="J5651" s="67">
        <v>0.73263834684275198</v>
      </c>
      <c r="K5651" s="67">
        <v>0.2802578910347393</v>
      </c>
      <c r="L5651" s="66"/>
      <c r="M5651" s="66"/>
      <c r="N5651" s="66"/>
      <c r="P5651" s="66"/>
      <c r="Q5651" s="66"/>
    </row>
    <row r="5652" spans="1:17" ht="14" customHeight="1" x14ac:dyDescent="0.2">
      <c r="A5652" s="46">
        <v>5650</v>
      </c>
      <c r="B5652" s="63">
        <v>-82.971999999999994</v>
      </c>
      <c r="C5652" s="63">
        <v>24.55</v>
      </c>
      <c r="D5652" s="71" t="s">
        <v>25</v>
      </c>
      <c r="E5652" s="72">
        <v>0</v>
      </c>
      <c r="F5652" s="64">
        <v>40597</v>
      </c>
      <c r="G5652" s="65">
        <v>0.25833333333333336</v>
      </c>
      <c r="H5652" s="66">
        <v>19.491</v>
      </c>
      <c r="I5652" s="66">
        <v>35.692999999999998</v>
      </c>
      <c r="J5652" s="67">
        <v>0.34531463366097603</v>
      </c>
      <c r="K5652" s="67">
        <v>9.8892604530359807E-2</v>
      </c>
      <c r="L5652" s="66"/>
      <c r="M5652" s="66"/>
      <c r="N5652" s="66"/>
      <c r="P5652" s="66"/>
      <c r="Q5652" s="66"/>
    </row>
    <row r="5653" spans="1:17" ht="14" customHeight="1" x14ac:dyDescent="0.2">
      <c r="A5653" s="46">
        <v>5651</v>
      </c>
      <c r="B5653" s="63">
        <v>-82.748800000000003</v>
      </c>
      <c r="C5653" s="63">
        <v>24.7272</v>
      </c>
      <c r="D5653" s="71">
        <v>28</v>
      </c>
      <c r="E5653" s="72">
        <v>0</v>
      </c>
      <c r="F5653" s="64">
        <v>40597</v>
      </c>
      <c r="G5653" s="65">
        <v>0.4465277777777778</v>
      </c>
      <c r="H5653" s="66">
        <v>20.332333333333334</v>
      </c>
      <c r="I5653" s="66">
        <v>35.822333333333326</v>
      </c>
      <c r="J5653" s="67">
        <v>0.5381363086614479</v>
      </c>
      <c r="K5653" s="67">
        <v>0.19578741015175999</v>
      </c>
      <c r="L5653" s="66"/>
      <c r="M5653" s="66"/>
      <c r="N5653" s="66"/>
      <c r="P5653" s="66"/>
      <c r="Q5653" s="66"/>
    </row>
    <row r="5654" spans="1:17" ht="14" customHeight="1" x14ac:dyDescent="0.2">
      <c r="A5654" s="46">
        <v>5652</v>
      </c>
      <c r="B5654" s="63">
        <v>-82.614000000000004</v>
      </c>
      <c r="C5654" s="63">
        <v>24.903166666666667</v>
      </c>
      <c r="D5654" s="71">
        <v>28.5</v>
      </c>
      <c r="E5654" s="72">
        <v>0</v>
      </c>
      <c r="F5654" s="64">
        <v>40597</v>
      </c>
      <c r="G5654" s="65">
        <v>0.53819444444444442</v>
      </c>
      <c r="H5654" s="66">
        <v>20.353999999999999</v>
      </c>
      <c r="I5654" s="66">
        <v>35.658999999999999</v>
      </c>
      <c r="J5654" s="67">
        <v>0.47302223540420801</v>
      </c>
      <c r="K5654" s="67">
        <v>0.1241938346245105</v>
      </c>
      <c r="L5654" s="66"/>
      <c r="M5654" s="66"/>
      <c r="N5654" s="66"/>
      <c r="P5654" s="66"/>
      <c r="Q5654" s="66"/>
    </row>
    <row r="5655" spans="1:17" ht="14" customHeight="1" x14ac:dyDescent="0.2">
      <c r="A5655" s="46">
        <v>5653</v>
      </c>
      <c r="B5655" s="63">
        <v>-82.478333333333339</v>
      </c>
      <c r="C5655" s="63">
        <v>25.06645</v>
      </c>
      <c r="D5655" s="71">
        <v>29</v>
      </c>
      <c r="E5655" s="72">
        <v>0</v>
      </c>
      <c r="F5655" s="64">
        <v>40597</v>
      </c>
      <c r="G5655" s="65">
        <v>0.59791666666666665</v>
      </c>
      <c r="H5655" s="66">
        <v>20.326999999999998</v>
      </c>
      <c r="I5655" s="66">
        <v>35.585000000000001</v>
      </c>
      <c r="J5655" s="66">
        <v>0.49990804629751989</v>
      </c>
      <c r="K5655" s="66">
        <v>0.13139231556906589</v>
      </c>
      <c r="L5655" s="66"/>
      <c r="M5655" s="66"/>
      <c r="N5655" s="66"/>
      <c r="P5655" s="66"/>
      <c r="Q5655" s="66"/>
    </row>
    <row r="5656" spans="1:17" ht="14" customHeight="1" x14ac:dyDescent="0.2">
      <c r="A5656" s="46">
        <v>5654</v>
      </c>
      <c r="B5656" s="63">
        <v>-82.350099999999998</v>
      </c>
      <c r="C5656" s="63">
        <v>25.226883333333333</v>
      </c>
      <c r="D5656" s="71">
        <v>29.5</v>
      </c>
      <c r="E5656" s="72">
        <v>0</v>
      </c>
      <c r="F5656" s="64">
        <v>40597</v>
      </c>
      <c r="G5656" s="65">
        <v>0.65416666666666667</v>
      </c>
      <c r="H5656" s="66">
        <v>20.186333333333334</v>
      </c>
      <c r="I5656" s="66">
        <v>35.481999999999999</v>
      </c>
      <c r="J5656" s="67">
        <v>0.38018216966323992</v>
      </c>
      <c r="K5656" s="67">
        <v>0.12144969064624189</v>
      </c>
      <c r="L5656" s="66"/>
      <c r="M5656" s="66"/>
      <c r="N5656" s="66"/>
      <c r="P5656" s="66"/>
      <c r="Q5656" s="66"/>
    </row>
    <row r="5657" spans="1:17" ht="14" customHeight="1" x14ac:dyDescent="0.2">
      <c r="A5657" s="46">
        <v>5655</v>
      </c>
      <c r="B5657" s="63">
        <v>-82.209666666666664</v>
      </c>
      <c r="C5657" s="63">
        <v>25.40175</v>
      </c>
      <c r="D5657" s="71">
        <v>30</v>
      </c>
      <c r="E5657" s="72">
        <v>0</v>
      </c>
      <c r="F5657" s="64">
        <v>40597</v>
      </c>
      <c r="G5657" s="65">
        <v>0.74861111111111101</v>
      </c>
      <c r="H5657" s="66">
        <v>20.988</v>
      </c>
      <c r="I5657" s="66">
        <v>35.390999999999998</v>
      </c>
      <c r="J5657" s="67">
        <v>0.27431928927082394</v>
      </c>
      <c r="K5657" s="67">
        <v>6.7635073406909982E-2</v>
      </c>
      <c r="L5657" s="66"/>
      <c r="M5657" s="66"/>
      <c r="N5657" s="66"/>
      <c r="P5657" s="66"/>
      <c r="Q5657" s="66"/>
    </row>
    <row r="5658" spans="1:17" ht="14" customHeight="1" x14ac:dyDescent="0.2">
      <c r="A5658" s="46">
        <v>5656</v>
      </c>
      <c r="B5658" s="63">
        <v>-82.07438333333333</v>
      </c>
      <c r="C5658" s="63">
        <v>25.572183333333335</v>
      </c>
      <c r="D5658" s="71">
        <v>30.5</v>
      </c>
      <c r="E5658" s="72">
        <v>0</v>
      </c>
      <c r="F5658" s="64">
        <v>40597</v>
      </c>
      <c r="G5658" s="65">
        <v>0.80972222222222223</v>
      </c>
      <c r="H5658" s="66">
        <v>20.468</v>
      </c>
      <c r="I5658" s="66">
        <v>35.320999999999998</v>
      </c>
      <c r="J5658" s="67">
        <v>0.28818228551268799</v>
      </c>
      <c r="K5658" s="67">
        <v>6.1922668691492488E-2</v>
      </c>
      <c r="L5658" s="66"/>
      <c r="M5658" s="66"/>
      <c r="N5658" s="66"/>
      <c r="P5658" s="66"/>
      <c r="Q5658" s="66"/>
    </row>
    <row r="5659" spans="1:17" ht="14" customHeight="1" x14ac:dyDescent="0.2">
      <c r="A5659" s="46">
        <v>5657</v>
      </c>
      <c r="B5659" s="63">
        <v>-81.942583333333332</v>
      </c>
      <c r="C5659" s="63">
        <v>25.741700000000002</v>
      </c>
      <c r="D5659" s="71">
        <v>31</v>
      </c>
      <c r="E5659" s="72">
        <v>0</v>
      </c>
      <c r="F5659" s="64">
        <v>40597</v>
      </c>
      <c r="G5659" s="65">
        <v>0.8666666666666667</v>
      </c>
      <c r="H5659" s="66">
        <v>19.841666666666669</v>
      </c>
      <c r="I5659" s="66">
        <v>34.999333333333333</v>
      </c>
      <c r="J5659" s="67">
        <v>0.40580770817092793</v>
      </c>
      <c r="K5659" s="67">
        <v>0.16362225438126823</v>
      </c>
      <c r="L5659" s="66"/>
      <c r="M5659" s="66"/>
      <c r="N5659" s="66"/>
      <c r="P5659" s="66"/>
      <c r="Q5659" s="66"/>
    </row>
    <row r="5660" spans="1:17" ht="14" customHeight="1" x14ac:dyDescent="0.2">
      <c r="A5660" s="46">
        <v>5658</v>
      </c>
      <c r="B5660" s="63">
        <v>-81.833333333333329</v>
      </c>
      <c r="C5660" s="63">
        <v>25.873333333333335</v>
      </c>
      <c r="D5660" s="71">
        <v>32</v>
      </c>
      <c r="E5660" s="72">
        <v>0</v>
      </c>
      <c r="F5660" s="64">
        <v>40597</v>
      </c>
      <c r="G5660" s="65">
        <v>0.94305555555555554</v>
      </c>
      <c r="H5660" s="66">
        <v>20.766999999999999</v>
      </c>
      <c r="I5660" s="66">
        <v>34.180999999999997</v>
      </c>
      <c r="J5660" s="67">
        <v>0.41630997805112802</v>
      </c>
      <c r="K5660" s="67">
        <v>0.16052961316147418</v>
      </c>
      <c r="L5660" s="66"/>
      <c r="M5660" s="66"/>
      <c r="N5660" s="66"/>
      <c r="P5660" s="66"/>
      <c r="Q5660" s="66"/>
    </row>
    <row r="5661" spans="1:17" ht="14" customHeight="1" x14ac:dyDescent="0.2">
      <c r="A5661" s="46">
        <v>5659</v>
      </c>
      <c r="B5661" s="63">
        <v>-81.801083333333338</v>
      </c>
      <c r="C5661" s="63">
        <v>25.910583333333335</v>
      </c>
      <c r="D5661" s="71">
        <v>33</v>
      </c>
      <c r="E5661" s="72">
        <v>0</v>
      </c>
      <c r="F5661" s="64">
        <v>40597</v>
      </c>
      <c r="G5661" s="65">
        <v>0.95486111111111116</v>
      </c>
      <c r="H5661" s="66">
        <v>20.832999999999998</v>
      </c>
      <c r="I5661" s="66">
        <v>34.057000000000002</v>
      </c>
      <c r="J5661" s="67">
        <v>0.44949715087255993</v>
      </c>
      <c r="K5661" s="67">
        <v>0.20477305984128424</v>
      </c>
      <c r="L5661" s="66"/>
      <c r="M5661" s="66"/>
      <c r="N5661" s="66"/>
      <c r="P5661" s="66"/>
      <c r="Q5661" s="66"/>
    </row>
    <row r="5662" spans="1:17" ht="14" customHeight="1" x14ac:dyDescent="0.2">
      <c r="A5662" s="46">
        <v>5660</v>
      </c>
      <c r="B5662" s="63">
        <v>-81.768083333333337</v>
      </c>
      <c r="C5662" s="63">
        <v>25.945329999999998</v>
      </c>
      <c r="D5662" s="71">
        <v>34</v>
      </c>
      <c r="E5662" s="72">
        <v>0</v>
      </c>
      <c r="F5662" s="64">
        <v>40597</v>
      </c>
      <c r="G5662" s="65">
        <v>0.96666666666666667</v>
      </c>
      <c r="H5662" s="66">
        <v>21.504333333333335</v>
      </c>
      <c r="I5662" s="66">
        <v>33.975999999999999</v>
      </c>
      <c r="J5662" s="67">
        <v>2.1496045990793355</v>
      </c>
      <c r="K5662" s="67">
        <v>1.5081585891300544</v>
      </c>
      <c r="L5662" s="66"/>
      <c r="M5662" s="66"/>
      <c r="N5662" s="66"/>
      <c r="P5662" s="66"/>
      <c r="Q5662" s="66"/>
    </row>
    <row r="5663" spans="1:17" ht="14" customHeight="1" x14ac:dyDescent="0.2">
      <c r="A5663" s="46">
        <v>5661</v>
      </c>
      <c r="B5663" s="63">
        <v>-81.72408333333334</v>
      </c>
      <c r="C5663" s="63">
        <v>25.653966666666665</v>
      </c>
      <c r="D5663" s="71">
        <v>42</v>
      </c>
      <c r="E5663" s="72">
        <v>0</v>
      </c>
      <c r="F5663" s="64">
        <v>40598</v>
      </c>
      <c r="G5663" s="65">
        <v>5.7638888888888885E-2</v>
      </c>
      <c r="H5663" s="66">
        <v>19.934999999999999</v>
      </c>
      <c r="I5663" s="66">
        <v>34.347333333333331</v>
      </c>
      <c r="J5663" s="67">
        <v>0.72633698491463183</v>
      </c>
      <c r="K5663" s="67">
        <v>0.25914362691935755</v>
      </c>
      <c r="L5663" s="66"/>
      <c r="M5663" s="66"/>
      <c r="N5663" s="66"/>
      <c r="P5663" s="66"/>
      <c r="Q5663" s="66"/>
    </row>
    <row r="5664" spans="1:17" ht="14" customHeight="1" x14ac:dyDescent="0.2">
      <c r="A5664" s="46">
        <v>5662</v>
      </c>
      <c r="B5664" s="63">
        <v>-81.575249999999997</v>
      </c>
      <c r="C5664" s="63">
        <v>25.732566666666667</v>
      </c>
      <c r="D5664" s="71">
        <v>41</v>
      </c>
      <c r="E5664" s="72">
        <v>0</v>
      </c>
      <c r="F5664" s="64">
        <v>40598</v>
      </c>
      <c r="G5664" s="65">
        <v>0.11527777777777777</v>
      </c>
      <c r="H5664" s="66">
        <v>21.189</v>
      </c>
      <c r="I5664" s="66">
        <v>34.158000000000001</v>
      </c>
      <c r="J5664" s="67">
        <v>2.513403227729464</v>
      </c>
      <c r="K5664" s="67">
        <v>1.127317814560993</v>
      </c>
      <c r="L5664" s="66"/>
      <c r="M5664" s="66"/>
      <c r="N5664" s="66"/>
      <c r="P5664" s="66"/>
      <c r="Q5664" s="66"/>
    </row>
    <row r="5665" spans="1:17" ht="14" customHeight="1" x14ac:dyDescent="0.2">
      <c r="A5665" s="46">
        <v>5663</v>
      </c>
      <c r="B5665" s="63">
        <v>-81.524083333333337</v>
      </c>
      <c r="C5665" s="63">
        <v>25.759683333333335</v>
      </c>
      <c r="D5665" s="71">
        <v>40</v>
      </c>
      <c r="E5665" s="72">
        <v>0</v>
      </c>
      <c r="F5665" s="64">
        <v>40598</v>
      </c>
      <c r="G5665" s="65">
        <v>0.13125000000000001</v>
      </c>
      <c r="H5665" s="66">
        <v>22.043999999999997</v>
      </c>
      <c r="I5665" s="66">
        <v>34.186999999999998</v>
      </c>
      <c r="J5665" s="67">
        <v>1.8223538696123038</v>
      </c>
      <c r="K5665" s="67">
        <v>1.2196691769173527</v>
      </c>
      <c r="L5665" s="66"/>
      <c r="M5665" s="66"/>
      <c r="N5665" s="66"/>
      <c r="P5665" s="66"/>
      <c r="Q5665" s="66"/>
    </row>
    <row r="5666" spans="1:17" ht="14" customHeight="1" x14ac:dyDescent="0.2">
      <c r="A5666" s="46">
        <v>5664</v>
      </c>
      <c r="B5666" s="63">
        <v>-81.483000000000004</v>
      </c>
      <c r="C5666" s="63">
        <v>25.776199999999999</v>
      </c>
      <c r="D5666" s="71">
        <v>39</v>
      </c>
      <c r="E5666" s="72">
        <v>0</v>
      </c>
      <c r="F5666" s="64">
        <v>40598</v>
      </c>
      <c r="G5666" s="65">
        <v>0.14305555555555557</v>
      </c>
      <c r="H5666" s="66">
        <v>22.878</v>
      </c>
      <c r="I5666" s="66">
        <v>34.393333333333338</v>
      </c>
      <c r="J5666" s="67">
        <v>1.5799614807772882</v>
      </c>
      <c r="K5666" s="67">
        <v>1.364995430301051</v>
      </c>
      <c r="L5666" s="66"/>
      <c r="M5666" s="66"/>
      <c r="N5666" s="66"/>
      <c r="P5666" s="66"/>
      <c r="Q5666" s="66"/>
    </row>
    <row r="5667" spans="1:17" ht="14" customHeight="1" x14ac:dyDescent="0.2">
      <c r="A5667" s="46">
        <v>5665</v>
      </c>
      <c r="B5667" s="63">
        <v>-81.46941666666666</v>
      </c>
      <c r="C5667" s="63">
        <v>25.581833333333332</v>
      </c>
      <c r="D5667" s="71">
        <v>45</v>
      </c>
      <c r="E5667" s="72">
        <v>0</v>
      </c>
      <c r="F5667" s="64">
        <v>40598</v>
      </c>
      <c r="G5667" s="65">
        <v>0.2076388888888889</v>
      </c>
      <c r="H5667" s="66">
        <v>21.114999999999998</v>
      </c>
      <c r="I5667" s="66">
        <v>34.165999999999997</v>
      </c>
      <c r="J5667" s="67">
        <v>1.1090396993491201</v>
      </c>
      <c r="K5667" s="67">
        <v>0.48773527696835928</v>
      </c>
      <c r="L5667" s="66"/>
      <c r="M5667" s="66"/>
      <c r="N5667" s="66"/>
      <c r="P5667" s="66"/>
      <c r="Q5667" s="66"/>
    </row>
    <row r="5668" spans="1:17" ht="14" customHeight="1" x14ac:dyDescent="0.2">
      <c r="A5668" s="46">
        <v>5666</v>
      </c>
      <c r="B5668" s="63">
        <v>-81.40943333333334</v>
      </c>
      <c r="C5668" s="63">
        <v>25.582916666666666</v>
      </c>
      <c r="D5668" s="71">
        <v>46</v>
      </c>
      <c r="E5668" s="72">
        <v>0</v>
      </c>
      <c r="F5668" s="64">
        <v>40598</v>
      </c>
      <c r="G5668" s="65">
        <v>0.22361111111111109</v>
      </c>
      <c r="H5668" s="66">
        <v>21.636999999999997</v>
      </c>
      <c r="I5668" s="66">
        <v>34.186</v>
      </c>
      <c r="J5668" s="67">
        <v>1.3287471852429042</v>
      </c>
      <c r="K5668" s="67">
        <v>0.79448190739641644</v>
      </c>
      <c r="L5668" s="66"/>
      <c r="M5668" s="66"/>
      <c r="N5668" s="66"/>
      <c r="P5668" s="66"/>
      <c r="Q5668" s="66"/>
    </row>
    <row r="5669" spans="1:17" ht="14" customHeight="1" x14ac:dyDescent="0.2">
      <c r="A5669" s="46">
        <v>5667</v>
      </c>
      <c r="B5669" s="63">
        <v>-81.369500000000002</v>
      </c>
      <c r="C5669" s="63">
        <v>25.583233333333332</v>
      </c>
      <c r="D5669" s="71">
        <v>47</v>
      </c>
      <c r="E5669" s="72">
        <v>0</v>
      </c>
      <c r="F5669" s="64">
        <v>40598</v>
      </c>
      <c r="G5669" s="65">
        <v>0.23333333333333331</v>
      </c>
      <c r="H5669" s="66">
        <v>21.808999999999997</v>
      </c>
      <c r="I5669" s="66">
        <v>34.249000000000002</v>
      </c>
      <c r="J5669" s="67">
        <v>1.8122716905273122</v>
      </c>
      <c r="K5669" s="67">
        <v>1.4420372171229745</v>
      </c>
      <c r="L5669" s="66"/>
      <c r="M5669" s="66"/>
      <c r="N5669" s="66"/>
      <c r="P5669" s="66"/>
      <c r="Q5669" s="66"/>
    </row>
    <row r="5670" spans="1:17" ht="14" customHeight="1" x14ac:dyDescent="0.2">
      <c r="A5670" s="46">
        <v>5668</v>
      </c>
      <c r="B5670" s="63">
        <v>-81.331500000000005</v>
      </c>
      <c r="C5670" s="63">
        <v>25.582999999999998</v>
      </c>
      <c r="D5670" s="71">
        <v>48</v>
      </c>
      <c r="E5670" s="72">
        <v>0</v>
      </c>
      <c r="F5670" s="64">
        <v>40598</v>
      </c>
      <c r="G5670" s="65">
        <v>0.24513888888888888</v>
      </c>
      <c r="H5670" s="66">
        <v>22.227999999999998</v>
      </c>
      <c r="I5670" s="66">
        <v>34.411000000000001</v>
      </c>
      <c r="J5670" s="67">
        <v>1.3972219848618073</v>
      </c>
      <c r="K5670" s="67">
        <v>1.3132201791146838</v>
      </c>
      <c r="L5670" s="66"/>
      <c r="M5670" s="66"/>
      <c r="N5670" s="66"/>
      <c r="P5670" s="66"/>
      <c r="Q5670" s="66"/>
    </row>
    <row r="5671" spans="1:17" ht="14" customHeight="1" x14ac:dyDescent="0.2">
      <c r="A5671" s="46">
        <v>5669</v>
      </c>
      <c r="B5671" s="63">
        <v>-81.296483333333327</v>
      </c>
      <c r="C5671" s="63">
        <v>25.583033333333333</v>
      </c>
      <c r="D5671" s="71">
        <v>49</v>
      </c>
      <c r="E5671" s="72">
        <v>0</v>
      </c>
      <c r="F5671" s="64">
        <v>40598</v>
      </c>
      <c r="G5671" s="65">
        <v>0.26250000000000001</v>
      </c>
      <c r="H5671" s="66">
        <v>22.883666666666667</v>
      </c>
      <c r="I5671" s="66">
        <v>34.655333333333338</v>
      </c>
      <c r="J5671" s="67">
        <v>1.0014964557758721</v>
      </c>
      <c r="K5671" s="67">
        <v>0.6627061413513009</v>
      </c>
      <c r="L5671" s="66"/>
      <c r="M5671" s="66"/>
      <c r="N5671" s="66"/>
      <c r="P5671" s="66"/>
      <c r="Q5671" s="66"/>
    </row>
    <row r="5672" spans="1:17" ht="14" customHeight="1" x14ac:dyDescent="0.2">
      <c r="A5672" s="46">
        <v>5670</v>
      </c>
      <c r="B5672" s="63">
        <v>-81.350149999999999</v>
      </c>
      <c r="C5672" s="63">
        <v>25.4541</v>
      </c>
      <c r="D5672" s="71">
        <v>50</v>
      </c>
      <c r="E5672" s="72">
        <v>0</v>
      </c>
      <c r="F5672" s="64">
        <v>40598</v>
      </c>
      <c r="G5672" s="65">
        <v>0.31388888888888888</v>
      </c>
      <c r="H5672" s="66">
        <v>21.688999999999997</v>
      </c>
      <c r="I5672" s="66">
        <v>34.237333333333332</v>
      </c>
      <c r="J5672" s="67">
        <v>0.88681166868408789</v>
      </c>
      <c r="K5672" s="67">
        <v>0.48989733641933486</v>
      </c>
      <c r="L5672" s="66"/>
      <c r="M5672" s="66"/>
      <c r="N5672" s="66"/>
      <c r="P5672" s="66"/>
      <c r="Q5672" s="66"/>
    </row>
    <row r="5673" spans="1:17" ht="14" customHeight="1" x14ac:dyDescent="0.2">
      <c r="A5673" s="46">
        <v>5671</v>
      </c>
      <c r="B5673" s="63">
        <v>-81.309383333333329</v>
      </c>
      <c r="C5673" s="63">
        <v>25.452983333333332</v>
      </c>
      <c r="D5673" s="71">
        <v>51</v>
      </c>
      <c r="E5673" s="72">
        <v>0</v>
      </c>
      <c r="F5673" s="64">
        <v>40598</v>
      </c>
      <c r="G5673" s="65">
        <v>0.32777777777777778</v>
      </c>
      <c r="H5673" s="66">
        <v>21.984999999999999</v>
      </c>
      <c r="I5673" s="66">
        <v>34.311</v>
      </c>
      <c r="J5673" s="67"/>
      <c r="K5673" s="67"/>
      <c r="L5673" s="66"/>
      <c r="M5673" s="66"/>
      <c r="N5673" s="66"/>
      <c r="P5673" s="66"/>
      <c r="Q5673" s="66"/>
    </row>
    <row r="5674" spans="1:17" ht="14" customHeight="1" x14ac:dyDescent="0.2">
      <c r="A5674" s="46">
        <v>5672</v>
      </c>
      <c r="B5674" s="63">
        <v>-81.261283333333338</v>
      </c>
      <c r="C5674" s="63">
        <v>25.453399999999998</v>
      </c>
      <c r="D5674" s="71">
        <v>52</v>
      </c>
      <c r="E5674" s="72">
        <v>0</v>
      </c>
      <c r="F5674" s="64">
        <v>40598</v>
      </c>
      <c r="G5674" s="65">
        <v>0.34166666666666662</v>
      </c>
      <c r="H5674" s="66">
        <v>22.600999999999999</v>
      </c>
      <c r="I5674" s="66">
        <v>34.633000000000003</v>
      </c>
      <c r="J5674" s="67">
        <v>0.64735991541552784</v>
      </c>
      <c r="K5674" s="67">
        <v>0.44222597909716527</v>
      </c>
      <c r="L5674" s="66"/>
      <c r="M5674" s="66"/>
      <c r="N5674" s="66"/>
      <c r="P5674" s="66"/>
      <c r="Q5674" s="66"/>
    </row>
    <row r="5675" spans="1:17" ht="14" customHeight="1" x14ac:dyDescent="0.2">
      <c r="A5675" s="46">
        <v>5673</v>
      </c>
      <c r="B5675" s="63">
        <v>-81.227616666666663</v>
      </c>
      <c r="C5675" s="63">
        <v>25.4528</v>
      </c>
      <c r="D5675" s="71">
        <v>53</v>
      </c>
      <c r="E5675" s="72">
        <v>0</v>
      </c>
      <c r="F5675" s="64">
        <v>40598</v>
      </c>
      <c r="G5675" s="65">
        <v>0.36180555555555555</v>
      </c>
      <c r="H5675" s="66">
        <v>23.050999999999998</v>
      </c>
      <c r="I5675" s="66">
        <v>33.332999999999998</v>
      </c>
      <c r="J5675" s="67">
        <v>0.86076603938119212</v>
      </c>
      <c r="K5675" s="67">
        <v>0.42813886609642027</v>
      </c>
      <c r="L5675" s="66"/>
      <c r="M5675" s="66"/>
      <c r="N5675" s="66"/>
      <c r="P5675" s="66"/>
      <c r="Q5675" s="66"/>
    </row>
    <row r="5676" spans="1:17" ht="14" customHeight="1" x14ac:dyDescent="0.2">
      <c r="A5676" s="46">
        <v>5674</v>
      </c>
      <c r="B5676" s="63">
        <v>-81.263283333333334</v>
      </c>
      <c r="C5676" s="63">
        <v>25.352266666666665</v>
      </c>
      <c r="D5676" s="71">
        <v>57</v>
      </c>
      <c r="E5676" s="72">
        <v>0</v>
      </c>
      <c r="F5676" s="64">
        <v>40598</v>
      </c>
      <c r="G5676" s="65">
        <v>0.41944444444444445</v>
      </c>
      <c r="H5676" s="66">
        <v>22.263000000000002</v>
      </c>
      <c r="I5676" s="66">
        <v>34.315333333333335</v>
      </c>
      <c r="J5676" s="67"/>
      <c r="K5676" s="67"/>
      <c r="L5676" s="66"/>
      <c r="M5676" s="66"/>
      <c r="N5676" s="66"/>
      <c r="P5676" s="66"/>
      <c r="Q5676" s="66"/>
    </row>
    <row r="5677" spans="1:17" ht="14" customHeight="1" x14ac:dyDescent="0.2">
      <c r="A5677" s="46">
        <v>5675</v>
      </c>
      <c r="B5677" s="63">
        <v>-81.227433333333337</v>
      </c>
      <c r="C5677" s="63">
        <v>25.349966666666667</v>
      </c>
      <c r="D5677" s="71">
        <v>56</v>
      </c>
      <c r="E5677" s="72">
        <v>0</v>
      </c>
      <c r="F5677" s="64">
        <v>40598</v>
      </c>
      <c r="G5677" s="65">
        <v>0.45208333333333334</v>
      </c>
      <c r="H5677" s="66">
        <v>22.405333333333331</v>
      </c>
      <c r="I5677" s="66">
        <v>34.343333333333334</v>
      </c>
      <c r="J5677" s="67">
        <v>0.74146025354211975</v>
      </c>
      <c r="K5677" s="67">
        <v>0.5318844317486402</v>
      </c>
      <c r="L5677" s="66"/>
      <c r="M5677" s="66"/>
      <c r="N5677" s="66"/>
      <c r="P5677" s="66"/>
      <c r="Q5677" s="66"/>
    </row>
    <row r="5678" spans="1:17" ht="14" customHeight="1" x14ac:dyDescent="0.2">
      <c r="A5678" s="46">
        <v>5676</v>
      </c>
      <c r="B5678" s="63">
        <v>-81.193266666666673</v>
      </c>
      <c r="C5678" s="63">
        <v>25.348949999999999</v>
      </c>
      <c r="D5678" s="71">
        <v>55</v>
      </c>
      <c r="E5678" s="72">
        <v>0</v>
      </c>
      <c r="F5678" s="64">
        <v>40598</v>
      </c>
      <c r="G5678" s="65">
        <v>0.4770833333333333</v>
      </c>
      <c r="H5678" s="66">
        <v>22.880999999999997</v>
      </c>
      <c r="I5678" s="66">
        <v>34.491999999999997</v>
      </c>
      <c r="J5678" s="67"/>
      <c r="K5678" s="67"/>
      <c r="L5678" s="66"/>
      <c r="M5678" s="66"/>
      <c r="N5678" s="66"/>
      <c r="P5678" s="66"/>
      <c r="Q5678" s="66"/>
    </row>
    <row r="5679" spans="1:17" ht="14" customHeight="1" x14ac:dyDescent="0.2">
      <c r="A5679" s="46">
        <v>5677</v>
      </c>
      <c r="B5679" s="63">
        <v>-81.152450000000002</v>
      </c>
      <c r="C5679" s="63">
        <v>25.344000000000001</v>
      </c>
      <c r="D5679" s="71">
        <v>54</v>
      </c>
      <c r="E5679" s="72">
        <v>0</v>
      </c>
      <c r="F5679" s="64">
        <v>40598</v>
      </c>
      <c r="G5679" s="65">
        <v>0.50763888888888886</v>
      </c>
      <c r="H5679" s="66">
        <v>23.216666666666669</v>
      </c>
      <c r="I5679" s="66">
        <v>32.698999999999998</v>
      </c>
      <c r="J5679" s="66">
        <v>1.774463518958592</v>
      </c>
      <c r="K5679" s="66">
        <v>0.81964747504952618</v>
      </c>
      <c r="L5679" s="66"/>
      <c r="M5679" s="66"/>
      <c r="N5679" s="66"/>
      <c r="P5679" s="66"/>
      <c r="Q5679" s="66"/>
    </row>
    <row r="5680" spans="1:17" ht="14" customHeight="1" x14ac:dyDescent="0.2">
      <c r="A5680" s="46">
        <v>5678</v>
      </c>
      <c r="B5680" s="63">
        <v>-81.159499999999994</v>
      </c>
      <c r="C5680" s="63">
        <v>25.166433333333334</v>
      </c>
      <c r="D5680" s="71">
        <v>64</v>
      </c>
      <c r="E5680" s="72">
        <v>0</v>
      </c>
      <c r="F5680" s="64">
        <v>40598</v>
      </c>
      <c r="G5680" s="65">
        <v>0.59513888888888888</v>
      </c>
      <c r="H5680" s="66">
        <v>23.447999999999997</v>
      </c>
      <c r="I5680" s="66">
        <v>33.197000000000003</v>
      </c>
      <c r="J5680" s="67">
        <v>1.8206735064314719</v>
      </c>
      <c r="K5680" s="67">
        <v>0.58523291960233559</v>
      </c>
      <c r="L5680" s="66"/>
      <c r="M5680" s="66"/>
      <c r="N5680" s="66"/>
      <c r="P5680" s="66"/>
      <c r="Q5680" s="66"/>
    </row>
    <row r="5681" spans="1:17" ht="14" customHeight="1" x14ac:dyDescent="0.2">
      <c r="A5681" s="46">
        <v>5679</v>
      </c>
      <c r="B5681" s="63">
        <v>-81.201999999999998</v>
      </c>
      <c r="C5681" s="63">
        <v>25.166599999999999</v>
      </c>
      <c r="D5681" s="71">
        <v>63</v>
      </c>
      <c r="E5681" s="72">
        <v>0</v>
      </c>
      <c r="F5681" s="64">
        <v>40598</v>
      </c>
      <c r="G5681" s="65">
        <v>0.60972222222222217</v>
      </c>
      <c r="H5681" s="66">
        <v>22.89</v>
      </c>
      <c r="I5681" s="66">
        <v>33.734999999999999</v>
      </c>
      <c r="J5681" s="67">
        <v>1.1388661458088878</v>
      </c>
      <c r="K5681" s="67">
        <v>0.51977922982298086</v>
      </c>
      <c r="O5681" s="67"/>
    </row>
    <row r="5682" spans="1:17" ht="14" customHeight="1" x14ac:dyDescent="0.2">
      <c r="A5682" s="46">
        <v>5680</v>
      </c>
      <c r="B5682" s="63">
        <v>-81.235416666666666</v>
      </c>
      <c r="C5682" s="63">
        <v>25.166516666666666</v>
      </c>
      <c r="D5682" s="71">
        <v>62</v>
      </c>
      <c r="E5682" s="72">
        <v>0</v>
      </c>
      <c r="F5682" s="64">
        <v>40598</v>
      </c>
      <c r="G5682" s="65">
        <v>0.61875000000000002</v>
      </c>
      <c r="H5682" s="66">
        <v>22.616</v>
      </c>
      <c r="I5682" s="66">
        <v>34.137</v>
      </c>
      <c r="J5682" s="67">
        <v>1.0972771570832958</v>
      </c>
      <c r="K5682" s="67">
        <v>0.63842835661679453</v>
      </c>
      <c r="L5682" s="66"/>
      <c r="M5682" s="66"/>
      <c r="N5682" s="66"/>
      <c r="P5682" s="66"/>
      <c r="Q5682" s="66"/>
    </row>
    <row r="5683" spans="1:17" ht="14" customHeight="1" x14ac:dyDescent="0.2">
      <c r="A5683" s="46">
        <v>5681</v>
      </c>
      <c r="B5683" s="63">
        <v>-81.276016666666663</v>
      </c>
      <c r="C5683" s="63">
        <v>25.166616666666666</v>
      </c>
      <c r="D5683" s="71">
        <v>61</v>
      </c>
      <c r="E5683" s="72">
        <v>0</v>
      </c>
      <c r="F5683" s="64">
        <v>40598</v>
      </c>
      <c r="G5683" s="65">
        <v>0.62916666666666665</v>
      </c>
      <c r="H5683" s="66">
        <v>22.37</v>
      </c>
      <c r="I5683" s="66">
        <v>34.292000000000002</v>
      </c>
      <c r="J5683" s="67">
        <v>1.2392678458635999</v>
      </c>
      <c r="K5683" s="67">
        <v>0.46568770889580602</v>
      </c>
      <c r="L5683" s="66"/>
      <c r="M5683" s="66"/>
      <c r="N5683" s="66"/>
      <c r="P5683" s="66"/>
      <c r="Q5683" s="66"/>
    </row>
    <row r="5684" spans="1:17" ht="14" customHeight="1" x14ac:dyDescent="0.2">
      <c r="A5684" s="46">
        <v>5682</v>
      </c>
      <c r="B5684" s="63">
        <v>-81.336416666666665</v>
      </c>
      <c r="C5684" s="63">
        <v>25.166316666666667</v>
      </c>
      <c r="D5684" s="71">
        <v>60</v>
      </c>
      <c r="E5684" s="72">
        <v>0</v>
      </c>
      <c r="F5684" s="64">
        <v>40598</v>
      </c>
      <c r="G5684" s="65">
        <v>0.6479166666666667</v>
      </c>
      <c r="H5684" s="66">
        <v>21.824333333333332</v>
      </c>
      <c r="I5684" s="66">
        <v>34.367666666666672</v>
      </c>
      <c r="J5684" s="67">
        <v>1.968545466344688</v>
      </c>
      <c r="K5684" s="67">
        <v>1.0819986531444359</v>
      </c>
      <c r="L5684" s="66"/>
      <c r="M5684" s="66"/>
      <c r="N5684" s="66"/>
      <c r="P5684" s="66"/>
      <c r="Q5684" s="66"/>
    </row>
    <row r="5685" spans="1:17" ht="14" customHeight="1" x14ac:dyDescent="0.2">
      <c r="A5685" s="46">
        <v>5683</v>
      </c>
      <c r="B5685" s="63">
        <v>-81.490300000000005</v>
      </c>
      <c r="C5685" s="63">
        <v>25.166599999999999</v>
      </c>
      <c r="D5685" s="71">
        <v>59</v>
      </c>
      <c r="E5685" s="72">
        <v>0</v>
      </c>
      <c r="F5685" s="64">
        <v>40598</v>
      </c>
      <c r="G5685" s="65">
        <v>0.69930555555555562</v>
      </c>
      <c r="H5685" s="66">
        <v>21.521999999999998</v>
      </c>
      <c r="I5685" s="66">
        <v>34.536999999999999</v>
      </c>
      <c r="J5685" s="67">
        <v>0.55346962268653999</v>
      </c>
      <c r="K5685" s="67">
        <v>0.21527935083057587</v>
      </c>
      <c r="L5685" s="66"/>
      <c r="M5685" s="66"/>
      <c r="N5685" s="66"/>
      <c r="P5685" s="66"/>
      <c r="Q5685" s="66"/>
    </row>
    <row r="5686" spans="1:17" ht="14" customHeight="1" x14ac:dyDescent="0.2">
      <c r="A5686" s="46">
        <v>5684</v>
      </c>
      <c r="B5686" s="63">
        <v>-81.653766666666669</v>
      </c>
      <c r="C5686" s="63">
        <v>25.166716666666666</v>
      </c>
      <c r="D5686" s="71">
        <v>58</v>
      </c>
      <c r="E5686" s="72">
        <v>0</v>
      </c>
      <c r="F5686" s="64">
        <v>40598</v>
      </c>
      <c r="G5686" s="65">
        <v>0.75</v>
      </c>
      <c r="H5686" s="66">
        <v>20.712</v>
      </c>
      <c r="I5686" s="66">
        <v>34.834333333333326</v>
      </c>
      <c r="J5686" s="67">
        <v>0.46840123665691996</v>
      </c>
      <c r="K5686" s="67">
        <v>0.15808286658040188</v>
      </c>
      <c r="L5686" s="66"/>
      <c r="M5686" s="66"/>
      <c r="N5686" s="66"/>
      <c r="P5686" s="66"/>
      <c r="Q5686" s="66"/>
    </row>
    <row r="5687" spans="1:17" ht="14" customHeight="1" x14ac:dyDescent="0.2">
      <c r="A5687" s="46">
        <v>5685</v>
      </c>
      <c r="B5687" s="63">
        <v>-81.092399999999998</v>
      </c>
      <c r="C5687" s="63">
        <v>25.100783333333332</v>
      </c>
      <c r="D5687" s="71">
        <v>65</v>
      </c>
      <c r="E5687" s="72">
        <v>0</v>
      </c>
      <c r="F5687" s="64">
        <v>40598</v>
      </c>
      <c r="G5687" s="65">
        <v>0.96250000000000002</v>
      </c>
      <c r="H5687" s="66">
        <v>23.818999999999999</v>
      </c>
      <c r="I5687" s="66">
        <v>33.432000000000002</v>
      </c>
      <c r="J5687" s="67">
        <v>1.7026279929780239</v>
      </c>
      <c r="K5687" s="67">
        <v>0.69105254576611341</v>
      </c>
      <c r="L5687" s="66"/>
      <c r="M5687" s="66"/>
      <c r="N5687" s="66"/>
      <c r="P5687" s="66"/>
      <c r="Q5687" s="66"/>
    </row>
    <row r="5688" spans="1:17" ht="14" customHeight="1" x14ac:dyDescent="0.2">
      <c r="A5688" s="46">
        <v>5686</v>
      </c>
      <c r="B5688" s="63">
        <v>-81.10841666666667</v>
      </c>
      <c r="C5688" s="63">
        <v>25.06775</v>
      </c>
      <c r="D5688" s="71">
        <v>66</v>
      </c>
      <c r="E5688" s="72">
        <v>0</v>
      </c>
      <c r="F5688" s="64">
        <v>40598</v>
      </c>
      <c r="G5688" s="65">
        <v>0.97569444444444453</v>
      </c>
      <c r="H5688" s="66">
        <v>23.306999999999999</v>
      </c>
      <c r="I5688" s="66">
        <v>34.363</v>
      </c>
      <c r="J5688" s="67">
        <v>2.2315223041448959</v>
      </c>
      <c r="K5688" s="67">
        <v>1.4229065511673116</v>
      </c>
      <c r="L5688" s="66"/>
      <c r="M5688" s="66"/>
      <c r="N5688" s="66"/>
      <c r="P5688" s="66"/>
      <c r="Q5688" s="66"/>
    </row>
    <row r="5689" spans="1:17" ht="14" customHeight="1" x14ac:dyDescent="0.2">
      <c r="A5689" s="46">
        <v>5687</v>
      </c>
      <c r="B5689" s="63">
        <v>-81.126716666666667</v>
      </c>
      <c r="C5689" s="63">
        <v>25.030433333333335</v>
      </c>
      <c r="D5689" s="71">
        <v>67</v>
      </c>
      <c r="E5689" s="72">
        <v>0</v>
      </c>
      <c r="F5689" s="64">
        <v>40598</v>
      </c>
      <c r="G5689" s="65">
        <v>0.98819444444444438</v>
      </c>
      <c r="H5689" s="66">
        <v>23.173999999999999</v>
      </c>
      <c r="I5689" s="66">
        <v>34.335000000000001</v>
      </c>
      <c r="J5689" s="67">
        <v>2.0681069848089839</v>
      </c>
      <c r="K5689" s="67">
        <v>1.2899367240869859</v>
      </c>
      <c r="L5689" s="66"/>
      <c r="M5689" s="66"/>
      <c r="N5689" s="66"/>
      <c r="P5689" s="66"/>
      <c r="Q5689" s="66"/>
    </row>
    <row r="5690" spans="1:17" ht="14" customHeight="1" x14ac:dyDescent="0.2">
      <c r="A5690" s="46">
        <v>5688</v>
      </c>
      <c r="B5690" s="63">
        <v>-80.963516666666663</v>
      </c>
      <c r="C5690" s="63">
        <v>24.930883333333334</v>
      </c>
      <c r="D5690" s="71">
        <v>71</v>
      </c>
      <c r="E5690" s="72">
        <v>0</v>
      </c>
      <c r="F5690" s="64">
        <v>40599</v>
      </c>
      <c r="G5690" s="65">
        <v>4.5138888888888888E-2</v>
      </c>
      <c r="H5690" s="66">
        <v>24.017999999999997</v>
      </c>
      <c r="I5690" s="66">
        <v>34.088000000000001</v>
      </c>
      <c r="J5690" s="67">
        <v>0.87168840005659987</v>
      </c>
      <c r="K5690" s="67">
        <v>0.58245122454806486</v>
      </c>
      <c r="L5690" s="66"/>
      <c r="M5690" s="66"/>
      <c r="N5690" s="66"/>
      <c r="P5690" s="66"/>
      <c r="Q5690" s="66"/>
    </row>
    <row r="5691" spans="1:17" ht="14" customHeight="1" x14ac:dyDescent="0.2">
      <c r="A5691" s="46">
        <v>5689</v>
      </c>
      <c r="B5691" s="63">
        <v>-81.025416666666672</v>
      </c>
      <c r="C5691" s="63">
        <v>24.931333333333335</v>
      </c>
      <c r="D5691" s="71">
        <v>70</v>
      </c>
      <c r="E5691" s="72">
        <v>0</v>
      </c>
      <c r="F5691" s="64">
        <v>40599</v>
      </c>
      <c r="G5691" s="65">
        <v>6.3194444444444442E-2</v>
      </c>
      <c r="H5691" s="66">
        <v>23.925000000000001</v>
      </c>
      <c r="I5691" s="66">
        <v>34.250999999999998</v>
      </c>
      <c r="J5691" s="67">
        <v>0.78262915147250389</v>
      </c>
      <c r="K5691" s="67">
        <v>0.43143850453500843</v>
      </c>
      <c r="L5691" s="66"/>
      <c r="M5691" s="66"/>
      <c r="N5691" s="66"/>
      <c r="P5691" s="66"/>
      <c r="Q5691" s="66"/>
    </row>
    <row r="5692" spans="1:17" ht="14" customHeight="1" x14ac:dyDescent="0.2">
      <c r="A5692" s="46">
        <v>5690</v>
      </c>
      <c r="B5692" s="63">
        <v>-81.096016666666671</v>
      </c>
      <c r="C5692" s="63">
        <v>24.930016666666667</v>
      </c>
      <c r="D5692" s="71">
        <v>69</v>
      </c>
      <c r="E5692" s="72">
        <v>0</v>
      </c>
      <c r="F5692" s="64">
        <v>40599</v>
      </c>
      <c r="G5692" s="65">
        <v>8.8888888888888892E-2</v>
      </c>
      <c r="H5692" s="66">
        <v>23.591333333333335</v>
      </c>
      <c r="I5692" s="66">
        <v>34.371333333333332</v>
      </c>
      <c r="J5692" s="67">
        <v>1.4904821413979839</v>
      </c>
      <c r="K5692" s="67">
        <v>0.5871777349798406</v>
      </c>
      <c r="L5692" s="66"/>
      <c r="M5692" s="66"/>
      <c r="N5692" s="66"/>
      <c r="P5692" s="66"/>
      <c r="Q5692" s="66"/>
    </row>
    <row r="5693" spans="1:17" ht="14" customHeight="1" x14ac:dyDescent="0.2">
      <c r="A5693" s="46">
        <v>5691</v>
      </c>
      <c r="B5693" s="63">
        <v>-81.16643333333333</v>
      </c>
      <c r="C5693" s="63">
        <v>24.929883333333333</v>
      </c>
      <c r="D5693" s="71">
        <v>68</v>
      </c>
      <c r="E5693" s="72">
        <v>0</v>
      </c>
      <c r="F5693" s="64">
        <v>40599</v>
      </c>
      <c r="G5693" s="65">
        <v>0.10833333333333334</v>
      </c>
      <c r="H5693" s="66">
        <v>23.119</v>
      </c>
      <c r="I5693" s="66">
        <v>34.392333333333333</v>
      </c>
      <c r="J5693" s="67">
        <v>1.772111010505427</v>
      </c>
      <c r="K5693" s="67">
        <v>0.77346691577703197</v>
      </c>
      <c r="L5693" s="66"/>
      <c r="M5693" s="66"/>
      <c r="N5693" s="66"/>
      <c r="P5693" s="66"/>
      <c r="Q5693" s="66"/>
    </row>
    <row r="5694" spans="1:17" ht="14" customHeight="1" x14ac:dyDescent="0.2">
      <c r="A5694" s="46">
        <v>5692</v>
      </c>
      <c r="B5694" s="63">
        <v>-80.123883333333339</v>
      </c>
      <c r="C5694" s="63">
        <v>25.646583333333332</v>
      </c>
      <c r="D5694" s="71">
        <v>1</v>
      </c>
      <c r="E5694" s="72">
        <v>0</v>
      </c>
      <c r="F5694" s="64">
        <v>40637</v>
      </c>
      <c r="G5694" s="65">
        <v>0.52361111111111114</v>
      </c>
      <c r="H5694" s="66">
        <v>25.764333333333337</v>
      </c>
      <c r="I5694" s="66">
        <v>36.089333333333336</v>
      </c>
      <c r="J5694" s="67">
        <v>0.38816389477219193</v>
      </c>
      <c r="K5694" s="67">
        <v>8.7163783792848823E-2</v>
      </c>
      <c r="L5694" s="66">
        <v>0.56599999999999995</v>
      </c>
      <c r="M5694" s="66">
        <v>0.02</v>
      </c>
      <c r="N5694" s="66">
        <f t="shared" ref="N5694:N5757" si="0">O5694+P5694</f>
        <v>0.23200000000000001</v>
      </c>
      <c r="O5694" s="66">
        <v>3.1E-2</v>
      </c>
      <c r="P5694" s="67">
        <v>0.20100000000000001</v>
      </c>
      <c r="Q5694" s="67">
        <v>0.38200000000000001</v>
      </c>
    </row>
    <row r="5695" spans="1:17" ht="14" customHeight="1" x14ac:dyDescent="0.2">
      <c r="A5695" s="46">
        <v>5693</v>
      </c>
      <c r="B5695" s="63">
        <v>-80.103833333333327</v>
      </c>
      <c r="C5695" s="63">
        <v>25.639949999999999</v>
      </c>
      <c r="D5695" s="71">
        <v>2</v>
      </c>
      <c r="E5695" s="72">
        <v>0</v>
      </c>
      <c r="F5695" s="64">
        <v>40637</v>
      </c>
      <c r="G5695" s="65">
        <v>0.58402777777777781</v>
      </c>
      <c r="H5695" s="66">
        <v>24.821000000000002</v>
      </c>
      <c r="I5695" s="66">
        <v>36.11</v>
      </c>
      <c r="J5695" s="67">
        <v>0.39572552908593589</v>
      </c>
      <c r="K5695" s="67">
        <v>0.21964413116077725</v>
      </c>
      <c r="L5695" s="66">
        <v>0.20699999999999999</v>
      </c>
      <c r="M5695" s="66">
        <v>7.0999999999999994E-2</v>
      </c>
      <c r="N5695" s="66">
        <f t="shared" si="0"/>
        <v>0.123</v>
      </c>
      <c r="O5695" s="66">
        <v>6.8000000000000005E-2</v>
      </c>
      <c r="P5695" s="67">
        <v>5.5E-2</v>
      </c>
      <c r="Q5695" s="67">
        <v>0.51700000000000002</v>
      </c>
    </row>
    <row r="5696" spans="1:17" ht="14" customHeight="1" x14ac:dyDescent="0.2">
      <c r="A5696" s="46">
        <v>5694</v>
      </c>
      <c r="B5696" s="63">
        <v>-80.081616666666662</v>
      </c>
      <c r="C5696" s="63">
        <v>25.648199999999999</v>
      </c>
      <c r="D5696" s="71">
        <v>3</v>
      </c>
      <c r="E5696" s="72">
        <v>0</v>
      </c>
      <c r="F5696" s="64">
        <v>40637</v>
      </c>
      <c r="G5696" s="65">
        <v>0.59513888888888888</v>
      </c>
      <c r="H5696" s="66">
        <v>24.724333333333334</v>
      </c>
      <c r="I5696" s="66">
        <v>36.189666666666675</v>
      </c>
      <c r="J5696" s="67">
        <v>0.34867536002263999</v>
      </c>
      <c r="K5696" s="67">
        <v>0.10775776545836571</v>
      </c>
      <c r="L5696" s="66">
        <v>0.439</v>
      </c>
      <c r="M5696" s="66">
        <v>0.40100000000000002</v>
      </c>
      <c r="N5696" s="66">
        <f t="shared" si="0"/>
        <v>7.31</v>
      </c>
      <c r="O5696" s="66">
        <v>0.13900000000000001</v>
      </c>
      <c r="P5696" s="67">
        <v>7.1709999999999994</v>
      </c>
      <c r="Q5696" s="67">
        <v>3.97</v>
      </c>
    </row>
    <row r="5697" spans="1:17" ht="14" customHeight="1" x14ac:dyDescent="0.2">
      <c r="A5697" s="46">
        <v>5695</v>
      </c>
      <c r="B5697" s="63">
        <v>-80.378</v>
      </c>
      <c r="C5697" s="63">
        <v>25.108000000000001</v>
      </c>
      <c r="D5697" s="71">
        <v>4</v>
      </c>
      <c r="E5697" s="72">
        <v>0</v>
      </c>
      <c r="F5697" s="64">
        <v>40637</v>
      </c>
      <c r="G5697" s="65">
        <v>0.61527777777777781</v>
      </c>
      <c r="H5697" s="66">
        <v>25.027999999999999</v>
      </c>
      <c r="I5697" s="66">
        <v>36.276000000000003</v>
      </c>
      <c r="J5697" s="67">
        <v>0.23987184406376796</v>
      </c>
      <c r="K5697" s="67">
        <v>8.4669891262012034E-2</v>
      </c>
      <c r="L5697" s="66">
        <v>0.39</v>
      </c>
      <c r="M5697" s="66">
        <v>1.7999999999999999E-2</v>
      </c>
      <c r="N5697" s="66">
        <f t="shared" si="0"/>
        <v>5.8000000000000003E-2</v>
      </c>
      <c r="O5697" s="66">
        <v>3.1E-2</v>
      </c>
      <c r="P5697" s="67">
        <v>2.7000000000000003E-2</v>
      </c>
      <c r="Q5697" s="67">
        <v>1.61</v>
      </c>
    </row>
    <row r="5698" spans="1:17" ht="14" customHeight="1" x14ac:dyDescent="0.2">
      <c r="A5698" s="46">
        <v>5696</v>
      </c>
      <c r="B5698" s="63">
        <v>-80.332816666666673</v>
      </c>
      <c r="C5698" s="63">
        <v>25.078233333333333</v>
      </c>
      <c r="D5698" s="71">
        <v>5.5</v>
      </c>
      <c r="E5698" s="72">
        <v>0</v>
      </c>
      <c r="F5698" s="64">
        <v>40637</v>
      </c>
      <c r="G5698" s="65">
        <v>0.87847222222222221</v>
      </c>
      <c r="H5698" s="66">
        <v>25.829000000000001</v>
      </c>
      <c r="I5698" s="66">
        <v>36.145000000000003</v>
      </c>
      <c r="J5698" s="67">
        <v>0.26507729177624806</v>
      </c>
      <c r="K5698" s="67">
        <v>6.4651183611816168E-2</v>
      </c>
      <c r="L5698" s="66">
        <v>0.32100000000000001</v>
      </c>
      <c r="M5698" s="66">
        <v>1.6E-2</v>
      </c>
      <c r="N5698" s="66">
        <f t="shared" si="0"/>
        <v>3.9E-2</v>
      </c>
      <c r="O5698" s="66">
        <v>3.9E-2</v>
      </c>
      <c r="P5698" s="67">
        <v>0</v>
      </c>
      <c r="Q5698" s="67">
        <v>0.48799999999999999</v>
      </c>
    </row>
    <row r="5699" spans="1:17" ht="14" customHeight="1" x14ac:dyDescent="0.2">
      <c r="A5699" s="46">
        <v>5697</v>
      </c>
      <c r="B5699" s="63">
        <v>-80.319583333333327</v>
      </c>
      <c r="C5699" s="63">
        <v>25.065200000000001</v>
      </c>
      <c r="D5699" s="71">
        <v>6</v>
      </c>
      <c r="E5699" s="72">
        <v>0</v>
      </c>
      <c r="F5699" s="64">
        <v>40637</v>
      </c>
      <c r="G5699" s="65">
        <v>0.8930555555555556</v>
      </c>
      <c r="H5699" s="66">
        <v>25.222000000000001</v>
      </c>
      <c r="I5699" s="66">
        <v>36.146000000000001</v>
      </c>
      <c r="J5699" s="67">
        <v>0.28062065119894397</v>
      </c>
      <c r="K5699" s="67">
        <v>6.7631895840135028E-2</v>
      </c>
      <c r="L5699" s="66">
        <v>5.6000000000000001E-2</v>
      </c>
      <c r="M5699" s="66">
        <v>2.9000000000000001E-2</v>
      </c>
      <c r="N5699" s="66">
        <f t="shared" si="0"/>
        <v>1.4E-2</v>
      </c>
      <c r="O5699" s="66">
        <v>1.4E-2</v>
      </c>
      <c r="P5699" s="67">
        <v>0</v>
      </c>
      <c r="Q5699" s="67">
        <v>0.30499999999999999</v>
      </c>
    </row>
    <row r="5700" spans="1:17" ht="14" customHeight="1" x14ac:dyDescent="0.2">
      <c r="A5700" s="46">
        <v>5698</v>
      </c>
      <c r="B5700" s="63">
        <v>-80.289533333333338</v>
      </c>
      <c r="C5700" s="63">
        <v>25.050633333333334</v>
      </c>
      <c r="D5700" s="71">
        <v>6.5</v>
      </c>
      <c r="E5700" s="72">
        <v>0</v>
      </c>
      <c r="F5700" s="64">
        <v>40637</v>
      </c>
      <c r="G5700" s="65">
        <v>0.91527777777777775</v>
      </c>
      <c r="H5700" s="66">
        <v>25.071666666666669</v>
      </c>
      <c r="I5700" s="66">
        <v>36.146333333333338</v>
      </c>
      <c r="J5700" s="67">
        <v>0.19240158420526399</v>
      </c>
      <c r="K5700" s="67">
        <v>6.3230604578740829E-2</v>
      </c>
      <c r="L5700" s="66">
        <v>0.435</v>
      </c>
      <c r="M5700" s="66">
        <v>0.02</v>
      </c>
      <c r="N5700" s="66">
        <f t="shared" si="0"/>
        <v>2.7E-2</v>
      </c>
      <c r="O5700" s="66">
        <v>2.7E-2</v>
      </c>
      <c r="P5700" s="67">
        <v>0</v>
      </c>
      <c r="Q5700" s="67">
        <v>0.96499999999999997</v>
      </c>
    </row>
    <row r="5701" spans="1:17" ht="14" customHeight="1" x14ac:dyDescent="0.2">
      <c r="A5701" s="46">
        <v>5699</v>
      </c>
      <c r="B5701" s="63">
        <v>-80.754999999999995</v>
      </c>
      <c r="C5701" s="63">
        <v>24.818666666666665</v>
      </c>
      <c r="D5701" s="71">
        <v>7</v>
      </c>
      <c r="E5701" s="72">
        <v>0</v>
      </c>
      <c r="F5701" s="64">
        <v>40638</v>
      </c>
      <c r="G5701" s="65">
        <v>8.0555555555555561E-2</v>
      </c>
      <c r="H5701" s="66">
        <v>27.657</v>
      </c>
      <c r="I5701" s="66">
        <v>36.863666666666667</v>
      </c>
      <c r="J5701" s="67">
        <v>0.478063324946704</v>
      </c>
      <c r="K5701" s="67">
        <v>0.3192127189129747</v>
      </c>
      <c r="L5701" s="66">
        <v>0.47899999999999998</v>
      </c>
      <c r="M5701" s="66">
        <v>2.4E-2</v>
      </c>
      <c r="N5701" s="66">
        <f t="shared" si="0"/>
        <v>0.436</v>
      </c>
      <c r="O5701" s="66">
        <v>6.0000000000000001E-3</v>
      </c>
      <c r="P5701" s="67">
        <v>0.43</v>
      </c>
      <c r="Q5701" s="67">
        <v>2.032</v>
      </c>
    </row>
    <row r="5702" spans="1:17" ht="14" customHeight="1" x14ac:dyDescent="0.2">
      <c r="A5702" s="46">
        <v>5700</v>
      </c>
      <c r="B5702" s="63">
        <v>-80.741550000000004</v>
      </c>
      <c r="C5702" s="63">
        <v>24.793316666666666</v>
      </c>
      <c r="D5702" s="71">
        <v>8</v>
      </c>
      <c r="E5702" s="72">
        <v>0</v>
      </c>
      <c r="F5702" s="64">
        <v>40638</v>
      </c>
      <c r="G5702" s="65">
        <v>9.375E-2</v>
      </c>
      <c r="H5702" s="66">
        <v>25.744</v>
      </c>
      <c r="I5702" s="66">
        <v>36.154000000000003</v>
      </c>
      <c r="J5702" s="67">
        <v>0.6187937413413841</v>
      </c>
      <c r="K5702" s="67">
        <v>0.18996722694192383</v>
      </c>
      <c r="L5702" s="66">
        <v>0.19900000000000001</v>
      </c>
      <c r="M5702" s="66">
        <v>4.9000000000000002E-2</v>
      </c>
      <c r="N5702" s="66">
        <f t="shared" si="0"/>
        <v>8.3000000000000004E-2</v>
      </c>
      <c r="O5702" s="66">
        <v>2.1000000000000001E-2</v>
      </c>
      <c r="P5702" s="67">
        <v>6.2E-2</v>
      </c>
      <c r="Q5702" s="67">
        <v>0.65900000000000003</v>
      </c>
    </row>
    <row r="5703" spans="1:17" ht="14" customHeight="1" x14ac:dyDescent="0.2">
      <c r="A5703" s="46">
        <v>5701</v>
      </c>
      <c r="B5703" s="63">
        <v>-80.724850000000004</v>
      </c>
      <c r="C5703" s="63">
        <v>24.763616666666667</v>
      </c>
      <c r="D5703" s="71">
        <v>9</v>
      </c>
      <c r="E5703" s="72">
        <v>0</v>
      </c>
      <c r="F5703" s="64">
        <v>40638</v>
      </c>
      <c r="G5703" s="65">
        <v>0.10902777777777778</v>
      </c>
      <c r="H5703" s="66">
        <v>25.272000000000002</v>
      </c>
      <c r="I5703" s="66">
        <v>36.103333333333332</v>
      </c>
      <c r="J5703" s="67">
        <v>0.32010918594849602</v>
      </c>
      <c r="K5703" s="67">
        <v>9.5570981900277074E-2</v>
      </c>
      <c r="L5703" s="66">
        <v>0.23799999999999999</v>
      </c>
      <c r="M5703" s="66">
        <v>3.1E-2</v>
      </c>
      <c r="N5703" s="66">
        <f t="shared" si="0"/>
        <v>0</v>
      </c>
      <c r="O5703" s="66">
        <v>0</v>
      </c>
      <c r="P5703" s="67">
        <v>0</v>
      </c>
      <c r="Q5703" s="67">
        <v>1.2230000000000001</v>
      </c>
    </row>
    <row r="5704" spans="1:17" ht="14" customHeight="1" x14ac:dyDescent="0.2">
      <c r="A5704" s="46">
        <v>5702</v>
      </c>
      <c r="B5704" s="63">
        <v>-80.832916666666662</v>
      </c>
      <c r="C5704" s="63">
        <v>24.717099999999999</v>
      </c>
      <c r="D5704" s="71">
        <v>12</v>
      </c>
      <c r="E5704" s="72">
        <v>0</v>
      </c>
      <c r="F5704" s="64">
        <v>40638</v>
      </c>
      <c r="G5704" s="65">
        <v>0.17222222222222225</v>
      </c>
      <c r="H5704" s="66">
        <v>25.202000000000002</v>
      </c>
      <c r="I5704" s="66">
        <v>36.149000000000001</v>
      </c>
      <c r="J5704" s="67">
        <v>0.68390781459862382</v>
      </c>
      <c r="K5704" s="67">
        <v>0.19857895885572305</v>
      </c>
      <c r="L5704" s="66">
        <v>0.20399999999999999</v>
      </c>
      <c r="M5704" s="66">
        <v>3.3000000000000002E-2</v>
      </c>
      <c r="N5704" s="66">
        <f t="shared" si="0"/>
        <v>1.9E-2</v>
      </c>
      <c r="O5704" s="66">
        <v>1.9E-2</v>
      </c>
      <c r="P5704" s="67">
        <v>0</v>
      </c>
      <c r="Q5704" s="67">
        <v>1.6479999999999999</v>
      </c>
    </row>
    <row r="5705" spans="1:17" ht="14" customHeight="1" x14ac:dyDescent="0.2">
      <c r="A5705" s="46">
        <v>5703</v>
      </c>
      <c r="B5705" s="63">
        <v>-80.846866666666671</v>
      </c>
      <c r="C5705" s="63">
        <v>24.752583333333334</v>
      </c>
      <c r="D5705" s="71">
        <v>11</v>
      </c>
      <c r="E5705" s="72">
        <v>0</v>
      </c>
      <c r="F5705" s="64">
        <v>40638</v>
      </c>
      <c r="G5705" s="65">
        <v>0.1875</v>
      </c>
      <c r="H5705" s="66">
        <v>25.785</v>
      </c>
      <c r="I5705" s="66">
        <v>36.198</v>
      </c>
      <c r="J5705" s="67">
        <v>0.58182575136307979</v>
      </c>
      <c r="K5705" s="67">
        <v>0.31121974293234556</v>
      </c>
      <c r="L5705" s="66">
        <v>0.217</v>
      </c>
      <c r="M5705" s="66">
        <v>0.05</v>
      </c>
      <c r="N5705" s="66">
        <f t="shared" si="0"/>
        <v>2.7E-2</v>
      </c>
      <c r="O5705" s="66">
        <v>2.7E-2</v>
      </c>
      <c r="P5705" s="67">
        <v>0</v>
      </c>
      <c r="Q5705" s="67">
        <v>0.80100000000000005</v>
      </c>
    </row>
    <row r="5706" spans="1:17" ht="14" customHeight="1" x14ac:dyDescent="0.2">
      <c r="A5706" s="46">
        <v>5704</v>
      </c>
      <c r="B5706" s="63">
        <v>-80.861149999999995</v>
      </c>
      <c r="C5706" s="63">
        <v>24.784949999999998</v>
      </c>
      <c r="D5706" s="71">
        <v>10</v>
      </c>
      <c r="E5706" s="72">
        <v>0</v>
      </c>
      <c r="F5706" s="64">
        <v>40638</v>
      </c>
      <c r="G5706" s="65">
        <v>0.20138888888888887</v>
      </c>
      <c r="H5706" s="66">
        <v>26.877733333333335</v>
      </c>
      <c r="I5706" s="66">
        <v>36.709166666666668</v>
      </c>
      <c r="J5706" s="67">
        <v>0.56124130239788794</v>
      </c>
      <c r="K5706" s="67">
        <v>0.30531476943658631</v>
      </c>
      <c r="L5706" s="66">
        <v>0.30499999999999999</v>
      </c>
      <c r="M5706" s="66">
        <v>1.6E-2</v>
      </c>
      <c r="N5706" s="66">
        <f t="shared" si="0"/>
        <v>6.2E-2</v>
      </c>
      <c r="O5706" s="66">
        <v>1.2E-2</v>
      </c>
      <c r="P5706" s="67">
        <v>0.05</v>
      </c>
      <c r="Q5706" s="67">
        <v>2.8530000000000002</v>
      </c>
    </row>
    <row r="5707" spans="1:17" ht="14" customHeight="1" x14ac:dyDescent="0.2">
      <c r="A5707" s="46">
        <v>5705</v>
      </c>
      <c r="B5707" s="63">
        <v>-81.029066666666665</v>
      </c>
      <c r="C5707" s="63">
        <v>24.699583333333333</v>
      </c>
      <c r="D5707" s="71">
        <v>13</v>
      </c>
      <c r="E5707" s="72">
        <v>0</v>
      </c>
      <c r="F5707" s="64">
        <v>40638</v>
      </c>
      <c r="G5707" s="65">
        <v>0.26874999999999999</v>
      </c>
      <c r="H5707" s="66">
        <v>27.498999999999999</v>
      </c>
      <c r="I5707" s="66">
        <v>35.494</v>
      </c>
      <c r="J5707" s="67">
        <v>0.44697660610131201</v>
      </c>
      <c r="K5707" s="67">
        <v>0.7356001280994755</v>
      </c>
      <c r="L5707" s="66">
        <v>0.90200000000000002</v>
      </c>
      <c r="M5707" s="66">
        <v>8.6999999999999994E-2</v>
      </c>
      <c r="N5707" s="66">
        <f t="shared" si="0"/>
        <v>9.2999999999999999E-2</v>
      </c>
      <c r="O5707" s="66">
        <v>9.2999999999999999E-2</v>
      </c>
      <c r="P5707" s="67">
        <v>0</v>
      </c>
      <c r="Q5707" s="67">
        <v>12.180999999999999</v>
      </c>
    </row>
    <row r="5708" spans="1:17" ht="14" customHeight="1" x14ac:dyDescent="0.2">
      <c r="A5708" s="46">
        <v>5706</v>
      </c>
      <c r="B5708" s="63">
        <v>-81.02406666666667</v>
      </c>
      <c r="C5708" s="63">
        <v>24.675999999999998</v>
      </c>
      <c r="D5708" s="71">
        <v>14</v>
      </c>
      <c r="E5708" s="72">
        <v>0</v>
      </c>
      <c r="F5708" s="64">
        <v>40638</v>
      </c>
      <c r="G5708" s="65">
        <v>0.28194444444444444</v>
      </c>
      <c r="H5708" s="66">
        <v>26.8</v>
      </c>
      <c r="I5708" s="66">
        <v>35.993000000000002</v>
      </c>
      <c r="J5708" s="67">
        <v>0.44907706007735193</v>
      </c>
      <c r="K5708" s="67">
        <v>0.19333774477984264</v>
      </c>
      <c r="L5708" s="66">
        <v>0.871</v>
      </c>
      <c r="M5708" s="66">
        <v>7.9000000000000001E-2</v>
      </c>
      <c r="N5708" s="66">
        <f t="shared" si="0"/>
        <v>4.1000000000000002E-2</v>
      </c>
      <c r="O5708" s="66">
        <v>4.1000000000000002E-2</v>
      </c>
      <c r="P5708" s="67">
        <v>0</v>
      </c>
      <c r="Q5708" s="67">
        <v>5.2309999999999999</v>
      </c>
    </row>
    <row r="5709" spans="1:17" ht="14" customHeight="1" x14ac:dyDescent="0.2">
      <c r="A5709" s="46">
        <v>5707</v>
      </c>
      <c r="B5709" s="63">
        <v>-81.017183333333335</v>
      </c>
      <c r="C5709" s="63">
        <v>24.64405</v>
      </c>
      <c r="D5709" s="71">
        <v>15</v>
      </c>
      <c r="E5709" s="72">
        <v>0</v>
      </c>
      <c r="F5709" s="64">
        <v>40638</v>
      </c>
      <c r="G5709" s="65">
        <v>0.29583333333333334</v>
      </c>
      <c r="H5709" s="66">
        <v>25.273</v>
      </c>
      <c r="I5709" s="66">
        <v>36.238</v>
      </c>
      <c r="J5709" s="67">
        <v>0.32473018469578396</v>
      </c>
      <c r="K5709" s="67">
        <v>0.10502827760776036</v>
      </c>
      <c r="L5709" s="66">
        <v>1.2709999999999999</v>
      </c>
      <c r="M5709" s="66">
        <v>0.02</v>
      </c>
      <c r="N5709" s="66">
        <f t="shared" si="0"/>
        <v>5.8999999999999997E-2</v>
      </c>
      <c r="O5709" s="66">
        <v>2.9000000000000001E-2</v>
      </c>
      <c r="P5709" s="67">
        <v>0.03</v>
      </c>
      <c r="Q5709" s="67">
        <v>1.409</v>
      </c>
    </row>
    <row r="5710" spans="1:17" ht="14" customHeight="1" x14ac:dyDescent="0.2">
      <c r="A5710" s="46">
        <v>5708</v>
      </c>
      <c r="B5710" s="63">
        <v>-81.207433333333327</v>
      </c>
      <c r="C5710" s="63">
        <v>24.670116666666665</v>
      </c>
      <c r="D5710" s="71">
        <v>16</v>
      </c>
      <c r="E5710" s="72">
        <v>0</v>
      </c>
      <c r="F5710" s="64">
        <v>40638</v>
      </c>
      <c r="G5710" s="65">
        <v>0.36527777777777781</v>
      </c>
      <c r="H5710" s="66">
        <v>27.369500000000002</v>
      </c>
      <c r="I5710" s="66">
        <v>35.335799999999999</v>
      </c>
      <c r="J5710" s="67">
        <v>0.460839602343176</v>
      </c>
      <c r="K5710" s="67">
        <v>0.51686089939738733</v>
      </c>
      <c r="L5710" s="66">
        <v>0.94199999999999995</v>
      </c>
      <c r="M5710" s="66">
        <v>4.7E-2</v>
      </c>
      <c r="N5710" s="66">
        <f t="shared" si="0"/>
        <v>0.154</v>
      </c>
      <c r="O5710" s="66">
        <v>7.0000000000000007E-2</v>
      </c>
      <c r="P5710" s="67">
        <v>8.3999999999999991E-2</v>
      </c>
      <c r="Q5710" s="67">
        <v>11.061</v>
      </c>
    </row>
    <row r="5711" spans="1:17" ht="14" customHeight="1" x14ac:dyDescent="0.2">
      <c r="A5711" s="46">
        <v>5709</v>
      </c>
      <c r="B5711" s="63">
        <v>-81.195116666666664</v>
      </c>
      <c r="C5711" s="63">
        <v>24.634900000000002</v>
      </c>
      <c r="D5711" s="71">
        <v>17</v>
      </c>
      <c r="E5711" s="72">
        <v>0</v>
      </c>
      <c r="F5711" s="64">
        <v>40638</v>
      </c>
      <c r="G5711" s="65">
        <v>0.39166666666666666</v>
      </c>
      <c r="H5711" s="66">
        <v>26.980933333333336</v>
      </c>
      <c r="I5711" s="66">
        <v>35.926633333333335</v>
      </c>
      <c r="J5711" s="67">
        <v>0.74398079831336794</v>
      </c>
      <c r="K5711" s="67">
        <v>0.39265623819290263</v>
      </c>
      <c r="L5711" s="66">
        <v>0.56200000000000006</v>
      </c>
      <c r="M5711" s="66">
        <v>0.04</v>
      </c>
      <c r="N5711" s="66">
        <f t="shared" si="0"/>
        <v>5.8000000000000003E-2</v>
      </c>
      <c r="O5711" s="66">
        <v>3.5000000000000003E-2</v>
      </c>
      <c r="P5711" s="67">
        <v>2.3E-2</v>
      </c>
      <c r="Q5711" s="67">
        <v>5.97</v>
      </c>
    </row>
    <row r="5712" spans="1:17" ht="14" customHeight="1" x14ac:dyDescent="0.2">
      <c r="A5712" s="46">
        <v>5710</v>
      </c>
      <c r="B5712" s="63">
        <v>-81.184016666666665</v>
      </c>
      <c r="C5712" s="63">
        <v>24.599499999999999</v>
      </c>
      <c r="D5712" s="71">
        <v>18</v>
      </c>
      <c r="E5712" s="72">
        <v>0</v>
      </c>
      <c r="F5712" s="64">
        <v>40638</v>
      </c>
      <c r="G5712" s="65">
        <v>0.44374999999999998</v>
      </c>
      <c r="H5712" s="66">
        <v>25.577500000000001</v>
      </c>
      <c r="I5712" s="66">
        <v>36.116866666666667</v>
      </c>
      <c r="J5712" s="67">
        <v>0.45789896677671993</v>
      </c>
      <c r="K5712" s="67">
        <v>0.33567226275275586</v>
      </c>
      <c r="L5712" s="66">
        <v>0.92600000000000005</v>
      </c>
      <c r="M5712" s="66">
        <v>3.2000000000000001E-2</v>
      </c>
      <c r="N5712" s="66">
        <f t="shared" si="0"/>
        <v>0.17699999999999999</v>
      </c>
      <c r="O5712" s="66">
        <v>4.7E-2</v>
      </c>
      <c r="P5712" s="67">
        <v>0.13</v>
      </c>
      <c r="Q5712" s="67">
        <v>2.1949999999999998</v>
      </c>
    </row>
    <row r="5713" spans="1:17" ht="14" customHeight="1" x14ac:dyDescent="0.2">
      <c r="A5713" s="46">
        <v>5711</v>
      </c>
      <c r="B5713" s="63">
        <v>-80.963766666666672</v>
      </c>
      <c r="C5713" s="63">
        <v>24.930733333333333</v>
      </c>
      <c r="D5713" s="71">
        <v>71</v>
      </c>
      <c r="E5713" s="72">
        <v>0</v>
      </c>
      <c r="F5713" s="64">
        <v>40638</v>
      </c>
      <c r="G5713" s="65">
        <v>0.7270833333333333</v>
      </c>
      <c r="H5713" s="66">
        <v>27.140999999999998</v>
      </c>
      <c r="I5713" s="66">
        <v>35.223999999999997</v>
      </c>
      <c r="J5713" s="67">
        <v>0.84606286154891186</v>
      </c>
      <c r="K5713" s="67">
        <v>0.25908325315063357</v>
      </c>
      <c r="L5713" s="66">
        <v>0.95099999999999996</v>
      </c>
      <c r="M5713" s="66">
        <v>0.13200000000000001</v>
      </c>
      <c r="N5713" s="66">
        <f t="shared" si="0"/>
        <v>3.6999999999999998E-2</v>
      </c>
      <c r="O5713" s="66">
        <v>3.6999999999999998E-2</v>
      </c>
      <c r="P5713" s="67">
        <v>0</v>
      </c>
      <c r="Q5713" s="67">
        <v>46.631</v>
      </c>
    </row>
    <row r="5714" spans="1:17" ht="14" customHeight="1" x14ac:dyDescent="0.2">
      <c r="A5714" s="46">
        <v>5712</v>
      </c>
      <c r="B5714" s="63">
        <v>-81.028700000000001</v>
      </c>
      <c r="C5714" s="63">
        <v>24.930099999999999</v>
      </c>
      <c r="D5714" s="71">
        <v>70</v>
      </c>
      <c r="E5714" s="72">
        <v>0</v>
      </c>
      <c r="F5714" s="64">
        <v>40638</v>
      </c>
      <c r="G5714" s="65">
        <v>0.74930555555555556</v>
      </c>
      <c r="H5714" s="66">
        <v>27.184999999999999</v>
      </c>
      <c r="I5714" s="66">
        <v>35.219000000000001</v>
      </c>
      <c r="J5714" s="67">
        <v>0.83093959292142394</v>
      </c>
      <c r="K5714" s="67">
        <v>0.27161315174697953</v>
      </c>
      <c r="L5714" s="66">
        <v>0.96199999999999997</v>
      </c>
      <c r="M5714" s="66">
        <v>8.6999999999999994E-2</v>
      </c>
      <c r="N5714" s="66">
        <f t="shared" si="0"/>
        <v>8.1000000000000003E-2</v>
      </c>
      <c r="O5714" s="66">
        <v>5.5E-2</v>
      </c>
      <c r="P5714" s="67">
        <v>2.6000000000000002E-2</v>
      </c>
      <c r="Q5714" s="67">
        <v>20.86</v>
      </c>
    </row>
    <row r="5715" spans="1:17" ht="14" customHeight="1" x14ac:dyDescent="0.2">
      <c r="A5715" s="46">
        <v>5713</v>
      </c>
      <c r="B5715" s="63">
        <v>-81.093716666666666</v>
      </c>
      <c r="C5715" s="63">
        <v>24.93</v>
      </c>
      <c r="D5715" s="71">
        <v>69</v>
      </c>
      <c r="E5715" s="72">
        <v>0</v>
      </c>
      <c r="F5715" s="64">
        <v>40638</v>
      </c>
      <c r="G5715" s="65">
        <v>0.77013888888888893</v>
      </c>
      <c r="H5715" s="66">
        <v>27.078999999999997</v>
      </c>
      <c r="I5715" s="66">
        <v>35.075333333333333</v>
      </c>
      <c r="J5715" s="67">
        <v>1.4421716999490637</v>
      </c>
      <c r="K5715" s="67">
        <v>0.53397626378119967</v>
      </c>
      <c r="L5715" s="66">
        <v>0.96499999999999997</v>
      </c>
      <c r="M5715" s="66">
        <v>2.5000000000000001E-2</v>
      </c>
      <c r="N5715" s="66">
        <f t="shared" si="0"/>
        <v>9.8000000000000004E-2</v>
      </c>
      <c r="O5715" s="66">
        <v>4.4999999999999998E-2</v>
      </c>
      <c r="P5715" s="67">
        <v>5.3000000000000005E-2</v>
      </c>
      <c r="Q5715" s="67">
        <v>5.3559999999999999</v>
      </c>
    </row>
    <row r="5716" spans="1:17" ht="14" customHeight="1" x14ac:dyDescent="0.2">
      <c r="A5716" s="46">
        <v>5714</v>
      </c>
      <c r="B5716" s="63">
        <v>-81.165899999999993</v>
      </c>
      <c r="C5716" s="63">
        <v>24.928266666666666</v>
      </c>
      <c r="D5716" s="71">
        <v>68</v>
      </c>
      <c r="E5716" s="72">
        <v>0</v>
      </c>
      <c r="F5716" s="64">
        <v>40638</v>
      </c>
      <c r="G5716" s="65">
        <v>0.80208333333333337</v>
      </c>
      <c r="H5716" s="66">
        <v>26.98266666666667</v>
      </c>
      <c r="I5716" s="66">
        <v>35.063333333333333</v>
      </c>
      <c r="J5716" s="67">
        <v>0.88807194106971188</v>
      </c>
      <c r="K5716" s="67">
        <v>0.31265838334906987</v>
      </c>
      <c r="L5716" s="66">
        <v>1.72</v>
      </c>
      <c r="M5716" s="66">
        <v>0.01</v>
      </c>
      <c r="N5716" s="66">
        <f t="shared" si="0"/>
        <v>0.125</v>
      </c>
      <c r="O5716" s="66">
        <v>1.6E-2</v>
      </c>
      <c r="P5716" s="67">
        <v>0.109</v>
      </c>
      <c r="Q5716" s="67">
        <v>4.28</v>
      </c>
    </row>
    <row r="5717" spans="1:17" ht="14" customHeight="1" x14ac:dyDescent="0.2">
      <c r="A5717" s="46">
        <v>5715</v>
      </c>
      <c r="B5717" s="63">
        <v>-81.12566666666666</v>
      </c>
      <c r="C5717" s="63">
        <v>25.031483333333334</v>
      </c>
      <c r="D5717" s="71">
        <v>67</v>
      </c>
      <c r="E5717" s="72">
        <v>0</v>
      </c>
      <c r="F5717" s="64">
        <v>40638</v>
      </c>
      <c r="G5717" s="65">
        <v>0.83888888888888891</v>
      </c>
      <c r="H5717" s="66">
        <v>26.779</v>
      </c>
      <c r="I5717" s="66">
        <v>34.957999999999998</v>
      </c>
      <c r="J5717" s="67">
        <v>1.7790845177058798</v>
      </c>
      <c r="K5717" s="67">
        <v>0.85466798963541002</v>
      </c>
      <c r="L5717" s="66">
        <v>1.552</v>
      </c>
      <c r="M5717" s="66">
        <v>0.02</v>
      </c>
      <c r="N5717" s="66">
        <f t="shared" si="0"/>
        <v>0.24</v>
      </c>
      <c r="O5717" s="66">
        <v>8.1000000000000003E-2</v>
      </c>
      <c r="P5717" s="67">
        <v>0.15899999999999997</v>
      </c>
      <c r="Q5717" s="67">
        <v>5.6260000000000003</v>
      </c>
    </row>
    <row r="5718" spans="1:17" ht="14" customHeight="1" x14ac:dyDescent="0.2">
      <c r="A5718" s="46">
        <v>5716</v>
      </c>
      <c r="B5718" s="63">
        <v>-81.107100000000003</v>
      </c>
      <c r="C5718" s="63">
        <v>25.070916666666665</v>
      </c>
      <c r="D5718" s="71">
        <v>66</v>
      </c>
      <c r="E5718" s="72">
        <v>0</v>
      </c>
      <c r="F5718" s="64">
        <v>40638</v>
      </c>
      <c r="G5718" s="65">
        <v>0.85</v>
      </c>
      <c r="H5718" s="66">
        <v>26.736000000000001</v>
      </c>
      <c r="I5718" s="66">
        <v>34.933</v>
      </c>
      <c r="J5718" s="67">
        <v>3.9320498431468796</v>
      </c>
      <c r="K5718" s="67">
        <v>1.5195844437467878</v>
      </c>
      <c r="L5718" s="66">
        <v>0.75900000000000001</v>
      </c>
      <c r="M5718" s="66">
        <v>0.02</v>
      </c>
      <c r="N5718" s="66">
        <f t="shared" si="0"/>
        <v>0.158</v>
      </c>
      <c r="O5718" s="66">
        <v>8.1000000000000003E-2</v>
      </c>
      <c r="P5718" s="67">
        <v>7.6999999999999999E-2</v>
      </c>
      <c r="Q5718" s="67">
        <v>4.7270000000000003</v>
      </c>
    </row>
    <row r="5719" spans="1:17" ht="14" customHeight="1" x14ac:dyDescent="0.2">
      <c r="A5719" s="46">
        <v>5717</v>
      </c>
      <c r="B5719" s="63">
        <v>-81.09493333333333</v>
      </c>
      <c r="C5719" s="63">
        <v>25.101763333333334</v>
      </c>
      <c r="D5719" s="71">
        <v>65</v>
      </c>
      <c r="E5719" s="72">
        <v>0</v>
      </c>
      <c r="F5719" s="64">
        <v>40638</v>
      </c>
      <c r="G5719" s="65">
        <v>0.86041666666666661</v>
      </c>
      <c r="H5719" s="66">
        <v>26.875</v>
      </c>
      <c r="I5719" s="66">
        <v>35.072000000000003</v>
      </c>
      <c r="J5719" s="67">
        <v>5.4317739820394397</v>
      </c>
      <c r="K5719" s="67">
        <v>0.95347351606537445</v>
      </c>
      <c r="L5719" s="66">
        <v>1.008</v>
      </c>
      <c r="M5719" s="66">
        <v>7.1999999999999995E-2</v>
      </c>
      <c r="N5719" s="66">
        <f t="shared" si="0"/>
        <v>0.17199999999999999</v>
      </c>
      <c r="O5719" s="66">
        <v>6.5000000000000002E-2</v>
      </c>
      <c r="P5719" s="67">
        <v>0.10699999999999998</v>
      </c>
      <c r="Q5719" s="67">
        <v>20.88</v>
      </c>
    </row>
    <row r="5720" spans="1:17" ht="14" customHeight="1" x14ac:dyDescent="0.2">
      <c r="A5720" s="46">
        <v>5718</v>
      </c>
      <c r="B5720" s="63">
        <v>-81.166083333333333</v>
      </c>
      <c r="C5720" s="63">
        <v>25.165483333333334</v>
      </c>
      <c r="D5720" s="71">
        <v>64</v>
      </c>
      <c r="E5720" s="72">
        <v>0</v>
      </c>
      <c r="F5720" s="64">
        <v>40638</v>
      </c>
      <c r="G5720" s="65">
        <v>0.91388888888888886</v>
      </c>
      <c r="H5720" s="66">
        <v>26.869</v>
      </c>
      <c r="I5720" s="66">
        <v>35.07</v>
      </c>
      <c r="J5720" s="67">
        <v>6.59122457681352</v>
      </c>
      <c r="K5720" s="67">
        <v>1.6556921222182865</v>
      </c>
      <c r="L5720" s="66">
        <v>1.216</v>
      </c>
      <c r="M5720" s="66">
        <v>0.08</v>
      </c>
      <c r="N5720" s="66">
        <f t="shared" si="0"/>
        <v>0.11799999999999999</v>
      </c>
      <c r="O5720" s="66">
        <v>7.5999999999999998E-2</v>
      </c>
      <c r="P5720" s="67">
        <v>4.1999999999999996E-2</v>
      </c>
      <c r="Q5720" s="67">
        <v>23.298999999999999</v>
      </c>
    </row>
    <row r="5721" spans="1:17" ht="14" customHeight="1" x14ac:dyDescent="0.2">
      <c r="A5721" s="46">
        <v>5719</v>
      </c>
      <c r="B5721" s="63">
        <v>-81.202616666666671</v>
      </c>
      <c r="C5721" s="63">
        <v>25.167166666666667</v>
      </c>
      <c r="D5721" s="71">
        <v>63</v>
      </c>
      <c r="E5721" s="72">
        <v>0</v>
      </c>
      <c r="F5721" s="64">
        <v>40638</v>
      </c>
      <c r="G5721" s="65">
        <v>0.93263888888888891</v>
      </c>
      <c r="H5721" s="66">
        <v>26.643999999999998</v>
      </c>
      <c r="I5721" s="66">
        <v>34.999000000000002</v>
      </c>
      <c r="J5721" s="67">
        <v>3.2683063867182396</v>
      </c>
      <c r="K5721" s="67">
        <v>1.3997596693374998</v>
      </c>
      <c r="L5721" s="66">
        <v>3.319</v>
      </c>
      <c r="M5721" s="66">
        <v>4.2999999999999997E-2</v>
      </c>
      <c r="N5721" s="66">
        <f t="shared" si="0"/>
        <v>0.189</v>
      </c>
      <c r="O5721" s="66">
        <v>8.7999999999999995E-2</v>
      </c>
      <c r="P5721" s="66">
        <v>0.10100000000000001</v>
      </c>
      <c r="Q5721" s="66">
        <v>7.4930000000000003</v>
      </c>
    </row>
    <row r="5722" spans="1:17" ht="14" customHeight="1" x14ac:dyDescent="0.2">
      <c r="A5722" s="46">
        <v>5720</v>
      </c>
      <c r="B5722" s="63">
        <v>-81.235816666666665</v>
      </c>
      <c r="C5722" s="63">
        <v>25.1678</v>
      </c>
      <c r="D5722" s="71">
        <v>62</v>
      </c>
      <c r="E5722" s="72">
        <v>0</v>
      </c>
      <c r="F5722" s="64">
        <v>40638</v>
      </c>
      <c r="G5722" s="65">
        <v>0.94236111111111109</v>
      </c>
      <c r="H5722" s="66">
        <v>26.565999999999999</v>
      </c>
      <c r="I5722" s="66">
        <v>34.932000000000002</v>
      </c>
      <c r="J5722" s="67">
        <v>2.250426389929256</v>
      </c>
      <c r="K5722" s="67">
        <v>0.98980422326625983</v>
      </c>
      <c r="L5722" s="66">
        <v>0.97399999999999998</v>
      </c>
      <c r="M5722" s="66">
        <v>3.3000000000000002E-2</v>
      </c>
      <c r="N5722" s="66">
        <f t="shared" si="0"/>
        <v>0.12</v>
      </c>
      <c r="O5722" s="66">
        <v>7.0999999999999994E-2</v>
      </c>
      <c r="P5722" s="67">
        <v>4.9000000000000002E-2</v>
      </c>
      <c r="Q5722" s="67">
        <v>4.7060000000000004</v>
      </c>
    </row>
    <row r="5723" spans="1:17" ht="14" customHeight="1" x14ac:dyDescent="0.2">
      <c r="A5723" s="46">
        <v>5721</v>
      </c>
      <c r="B5723" s="63">
        <v>-81.276349999999994</v>
      </c>
      <c r="C5723" s="63">
        <v>25.166149999999998</v>
      </c>
      <c r="D5723" s="71">
        <v>61</v>
      </c>
      <c r="E5723" s="72">
        <v>0</v>
      </c>
      <c r="F5723" s="64">
        <v>40638</v>
      </c>
      <c r="G5723" s="65">
        <v>0.95763888888888893</v>
      </c>
      <c r="H5723" s="66">
        <v>26.489000000000001</v>
      </c>
      <c r="I5723" s="66">
        <v>34.890999999999998</v>
      </c>
      <c r="J5723" s="67">
        <v>2.1869926798528483</v>
      </c>
      <c r="K5723" s="67">
        <v>0.78130456150576955</v>
      </c>
      <c r="L5723" s="66">
        <v>2.14</v>
      </c>
      <c r="M5723" s="66">
        <v>8.3000000000000004E-2</v>
      </c>
      <c r="N5723" s="66">
        <f t="shared" si="0"/>
        <v>0.65400000000000003</v>
      </c>
      <c r="O5723" s="66">
        <v>0.30499999999999999</v>
      </c>
      <c r="P5723" s="67">
        <v>0.34900000000000003</v>
      </c>
      <c r="Q5723" s="67">
        <v>8.5860000000000003</v>
      </c>
    </row>
    <row r="5724" spans="1:17" ht="14" customHeight="1" x14ac:dyDescent="0.2">
      <c r="A5724" s="46">
        <v>5722</v>
      </c>
      <c r="B5724" s="63">
        <v>-81.334783333333334</v>
      </c>
      <c r="C5724" s="63">
        <v>25.165600000000001</v>
      </c>
      <c r="D5724" s="71">
        <v>60</v>
      </c>
      <c r="E5724" s="72">
        <v>0</v>
      </c>
      <c r="F5724" s="64">
        <v>40638</v>
      </c>
      <c r="G5724" s="65">
        <v>0.97569444444444453</v>
      </c>
      <c r="H5724" s="66">
        <v>26.360333333333333</v>
      </c>
      <c r="I5724" s="66">
        <v>34.940666666666665</v>
      </c>
      <c r="J5724" s="67">
        <v>1.9072122102443199</v>
      </c>
      <c r="K5724" s="67">
        <v>0.55685980077367414</v>
      </c>
      <c r="L5724" s="66">
        <v>1.0049999999999999</v>
      </c>
      <c r="M5724" s="66">
        <v>1.9E-2</v>
      </c>
      <c r="N5724" s="66">
        <f t="shared" si="0"/>
        <v>6.6000000000000003E-2</v>
      </c>
      <c r="O5724" s="66">
        <v>0.05</v>
      </c>
      <c r="P5724" s="67">
        <v>1.6E-2</v>
      </c>
      <c r="Q5724" s="67">
        <v>2.5779999999999998</v>
      </c>
    </row>
    <row r="5725" spans="1:17" ht="14" customHeight="1" x14ac:dyDescent="0.2">
      <c r="A5725" s="46">
        <v>5723</v>
      </c>
      <c r="B5725" s="63">
        <v>-81.490416666666661</v>
      </c>
      <c r="C5725" s="63">
        <v>25.165383333333335</v>
      </c>
      <c r="D5725" s="71">
        <v>59</v>
      </c>
      <c r="E5725" s="72">
        <v>0</v>
      </c>
      <c r="F5725" s="64">
        <v>40639</v>
      </c>
      <c r="G5725" s="65">
        <v>2.1527777777777781E-2</v>
      </c>
      <c r="H5725" s="66">
        <v>26.059000000000001</v>
      </c>
      <c r="I5725" s="66">
        <v>35.03</v>
      </c>
      <c r="J5725" s="67">
        <v>0.78598987783416785</v>
      </c>
      <c r="K5725" s="67">
        <v>0.27840327923314501</v>
      </c>
      <c r="L5725" s="66">
        <v>1.5640000000000001</v>
      </c>
      <c r="M5725" s="66">
        <v>1.0999999999999999E-2</v>
      </c>
      <c r="N5725" s="66">
        <f t="shared" si="0"/>
        <v>0.14900000000000002</v>
      </c>
      <c r="O5725" s="66">
        <v>6.9000000000000006E-2</v>
      </c>
      <c r="P5725" s="67">
        <v>0.08</v>
      </c>
      <c r="Q5725" s="67">
        <v>1.367</v>
      </c>
    </row>
    <row r="5726" spans="1:17" ht="14" customHeight="1" x14ac:dyDescent="0.2">
      <c r="A5726" s="46">
        <v>5724</v>
      </c>
      <c r="B5726" s="63">
        <v>-81.652083333333337</v>
      </c>
      <c r="C5726" s="63">
        <v>25.164616666666667</v>
      </c>
      <c r="D5726" s="71">
        <v>58</v>
      </c>
      <c r="E5726" s="72">
        <v>0</v>
      </c>
      <c r="F5726" s="64">
        <v>40639</v>
      </c>
      <c r="G5726" s="65">
        <v>8.5416666666666655E-2</v>
      </c>
      <c r="H5726" s="66">
        <v>25.183033333333338</v>
      </c>
      <c r="I5726" s="66">
        <v>35.236366666666669</v>
      </c>
      <c r="J5726" s="67">
        <v>0.47974368812753587</v>
      </c>
      <c r="K5726" s="67">
        <v>0.11710190046816232</v>
      </c>
      <c r="L5726" s="66">
        <v>1.0289999999999999</v>
      </c>
      <c r="M5726" s="66">
        <v>1.4E-2</v>
      </c>
      <c r="N5726" s="66">
        <f t="shared" si="0"/>
        <v>7.5999999999999998E-2</v>
      </c>
      <c r="O5726" s="66">
        <v>5.7000000000000002E-2</v>
      </c>
      <c r="P5726" s="67">
        <v>1.8999999999999996E-2</v>
      </c>
      <c r="Q5726" s="67">
        <v>1.8959999999999999</v>
      </c>
    </row>
    <row r="5727" spans="1:17" ht="14" customHeight="1" x14ac:dyDescent="0.2">
      <c r="A5727" s="46">
        <v>5725</v>
      </c>
      <c r="B5727" s="63">
        <v>-81.268166666666673</v>
      </c>
      <c r="C5727" s="63">
        <v>25.349183333333333</v>
      </c>
      <c r="D5727" s="71">
        <v>57</v>
      </c>
      <c r="E5727" s="72">
        <v>0</v>
      </c>
      <c r="F5727" s="64">
        <v>40639</v>
      </c>
      <c r="G5727" s="65">
        <v>0.20555555555555557</v>
      </c>
      <c r="H5727" s="66">
        <v>26.434999999999999</v>
      </c>
      <c r="I5727" s="66">
        <v>34.837000000000003</v>
      </c>
      <c r="J5727" s="67">
        <v>1.8929291232072476</v>
      </c>
      <c r="K5727" s="67">
        <v>1.4202863322932666</v>
      </c>
      <c r="L5727" s="66">
        <v>1.4239999999999999</v>
      </c>
      <c r="M5727" s="66">
        <v>4.2000000000000003E-2</v>
      </c>
      <c r="N5727" s="66">
        <f t="shared" si="0"/>
        <v>0.39</v>
      </c>
      <c r="O5727" s="66">
        <v>6.0999999999999999E-2</v>
      </c>
      <c r="P5727" s="67">
        <v>0.32900000000000001</v>
      </c>
      <c r="Q5727" s="67">
        <v>9.0559999999999992</v>
      </c>
    </row>
    <row r="5728" spans="1:17" ht="14" customHeight="1" x14ac:dyDescent="0.2">
      <c r="A5728" s="46">
        <v>5726</v>
      </c>
      <c r="B5728" s="63">
        <v>-81.22793333333334</v>
      </c>
      <c r="C5728" s="63">
        <v>25.349983333333334</v>
      </c>
      <c r="D5728" s="71">
        <v>56</v>
      </c>
      <c r="E5728" s="72">
        <v>0</v>
      </c>
      <c r="F5728" s="64">
        <v>40639</v>
      </c>
      <c r="G5728" s="65">
        <v>0.22569444444444445</v>
      </c>
      <c r="H5728" s="66">
        <v>26.284099999999999</v>
      </c>
      <c r="I5728" s="66">
        <v>35.10646666666667</v>
      </c>
      <c r="J5728" s="67">
        <v>3.4153381650410397</v>
      </c>
      <c r="K5728" s="67">
        <v>3.0792013558047633</v>
      </c>
      <c r="L5728" s="66">
        <v>0.92400000000000004</v>
      </c>
      <c r="M5728" s="66">
        <v>9.2999999999999999E-2</v>
      </c>
      <c r="N5728" s="66">
        <f t="shared" si="0"/>
        <v>0.26800000000000002</v>
      </c>
      <c r="O5728" s="66">
        <v>7.6999999999999999E-2</v>
      </c>
      <c r="P5728" s="67">
        <v>0.191</v>
      </c>
      <c r="Q5728" s="67">
        <v>19.495000000000001</v>
      </c>
    </row>
    <row r="5729" spans="1:17" ht="14" customHeight="1" x14ac:dyDescent="0.2">
      <c r="A5729" s="46">
        <v>5727</v>
      </c>
      <c r="B5729" s="63">
        <v>-81.196366666666663</v>
      </c>
      <c r="C5729" s="63">
        <v>25.349900000000002</v>
      </c>
      <c r="D5729" s="71">
        <v>55</v>
      </c>
      <c r="E5729" s="72">
        <v>0</v>
      </c>
      <c r="F5729" s="64">
        <v>40639</v>
      </c>
      <c r="G5729" s="65">
        <v>0.24861111111111112</v>
      </c>
      <c r="H5729" s="66">
        <v>26.212</v>
      </c>
      <c r="I5729" s="66">
        <v>35.06</v>
      </c>
      <c r="J5729" s="67">
        <v>3.4405436127535194</v>
      </c>
      <c r="K5729" s="67">
        <v>1.927732351710582</v>
      </c>
      <c r="L5729" s="66">
        <v>0.52</v>
      </c>
      <c r="M5729" s="66">
        <v>0.11</v>
      </c>
      <c r="N5729" s="66">
        <f t="shared" si="0"/>
        <v>0.189</v>
      </c>
      <c r="O5729" s="66">
        <v>8.1000000000000003E-2</v>
      </c>
      <c r="P5729" s="67">
        <v>0.108</v>
      </c>
      <c r="Q5729" s="67">
        <v>25.849</v>
      </c>
    </row>
    <row r="5730" spans="1:17" ht="14" customHeight="1" x14ac:dyDescent="0.2">
      <c r="A5730" s="46">
        <v>5728</v>
      </c>
      <c r="B5730" s="63">
        <v>-81.153350000000003</v>
      </c>
      <c r="C5730" s="63">
        <v>25.344516666666667</v>
      </c>
      <c r="D5730" s="71">
        <v>54</v>
      </c>
      <c r="E5730" s="72">
        <v>0</v>
      </c>
      <c r="F5730" s="64">
        <v>40639</v>
      </c>
      <c r="G5730" s="65">
        <v>0.28541666666666665</v>
      </c>
      <c r="H5730" s="66">
        <v>26.132300000000001</v>
      </c>
      <c r="I5730" s="66">
        <v>34.882899999999999</v>
      </c>
      <c r="J5730" s="66">
        <v>3.8564335000094396</v>
      </c>
      <c r="K5730" s="66">
        <v>2.1083175716173383</v>
      </c>
      <c r="L5730" s="66">
        <v>0.6</v>
      </c>
      <c r="M5730" s="66">
        <v>0.19800000000000001</v>
      </c>
      <c r="N5730" s="66">
        <f t="shared" si="0"/>
        <v>9.2999999999999999E-2</v>
      </c>
      <c r="O5730" s="66">
        <v>9.2999999999999999E-2</v>
      </c>
      <c r="P5730" s="66">
        <v>0</v>
      </c>
      <c r="Q5730" s="66">
        <v>38.012</v>
      </c>
    </row>
    <row r="5731" spans="1:17" ht="14" customHeight="1" x14ac:dyDescent="0.2">
      <c r="A5731" s="46">
        <v>5729</v>
      </c>
      <c r="B5731" s="63">
        <v>-81.221900000000005</v>
      </c>
      <c r="C5731" s="63">
        <v>25.452999999999999</v>
      </c>
      <c r="D5731" s="71">
        <v>53</v>
      </c>
      <c r="E5731" s="72">
        <v>0</v>
      </c>
      <c r="F5731" s="64">
        <v>40639</v>
      </c>
      <c r="G5731" s="65">
        <v>0.34861111111111115</v>
      </c>
      <c r="H5731" s="66">
        <v>25.983633333333334</v>
      </c>
      <c r="I5731" s="66">
        <v>35.245366666666662</v>
      </c>
      <c r="J5731" s="67">
        <v>3.0393569033298795</v>
      </c>
      <c r="K5731" s="67">
        <v>2.1195970514777538</v>
      </c>
      <c r="L5731" s="66">
        <v>0.43099999999999999</v>
      </c>
      <c r="M5731" s="66">
        <v>9.9000000000000005E-2</v>
      </c>
      <c r="N5731" s="66">
        <f t="shared" si="0"/>
        <v>9.2999999999999999E-2</v>
      </c>
      <c r="O5731" s="66">
        <v>2.5999999999999999E-2</v>
      </c>
      <c r="P5731" s="67">
        <v>6.7000000000000004E-2</v>
      </c>
      <c r="Q5731" s="67">
        <v>25.222000000000001</v>
      </c>
    </row>
    <row r="5732" spans="1:17" ht="14" customHeight="1" x14ac:dyDescent="0.2">
      <c r="A5732" s="46">
        <v>5730</v>
      </c>
      <c r="B5732" s="63">
        <v>-81.260450000000006</v>
      </c>
      <c r="C5732" s="63">
        <v>25.452933333333334</v>
      </c>
      <c r="D5732" s="71">
        <v>52</v>
      </c>
      <c r="E5732" s="72">
        <v>0</v>
      </c>
      <c r="F5732" s="64">
        <v>40639</v>
      </c>
      <c r="G5732" s="65">
        <v>0.36388888888888887</v>
      </c>
      <c r="H5732" s="66">
        <v>26.088999999999999</v>
      </c>
      <c r="I5732" s="66">
        <v>35.154000000000003</v>
      </c>
      <c r="J5732" s="67">
        <v>2.6390103754966558</v>
      </c>
      <c r="K5732" s="67">
        <v>1.3681168040508744</v>
      </c>
      <c r="L5732" s="66">
        <v>0.70199999999999996</v>
      </c>
      <c r="M5732" s="66">
        <v>8.6999999999999994E-2</v>
      </c>
      <c r="N5732" s="66">
        <f t="shared" si="0"/>
        <v>0.107</v>
      </c>
      <c r="O5732" s="66">
        <v>4.2999999999999997E-2</v>
      </c>
      <c r="P5732" s="67">
        <v>6.4000000000000001E-2</v>
      </c>
      <c r="Q5732" s="67">
        <v>18.957999999999998</v>
      </c>
    </row>
    <row r="5733" spans="1:17" ht="14" customHeight="1" x14ac:dyDescent="0.2">
      <c r="A5733" s="46">
        <v>5731</v>
      </c>
      <c r="B5733" s="63">
        <v>-81.307283333333331</v>
      </c>
      <c r="C5733" s="63">
        <v>25.453250000000001</v>
      </c>
      <c r="D5733" s="71">
        <v>51</v>
      </c>
      <c r="E5733" s="72">
        <v>0</v>
      </c>
      <c r="F5733" s="64">
        <v>40639</v>
      </c>
      <c r="G5733" s="65">
        <v>0.375</v>
      </c>
      <c r="H5733" s="66">
        <v>26.148</v>
      </c>
      <c r="I5733" s="66">
        <v>34.978000000000002</v>
      </c>
      <c r="J5733" s="67">
        <v>2.6007821131327278</v>
      </c>
      <c r="K5733" s="67">
        <v>1.1777580222412796</v>
      </c>
      <c r="L5733" s="66">
        <v>1.173</v>
      </c>
      <c r="M5733" s="66">
        <v>5.3999999999999999E-2</v>
      </c>
      <c r="N5733" s="66">
        <f t="shared" si="0"/>
        <v>0.20300000000000001</v>
      </c>
      <c r="O5733" s="66">
        <v>6.0999999999999999E-2</v>
      </c>
      <c r="P5733" s="67">
        <v>0.14200000000000002</v>
      </c>
      <c r="Q5733" s="67">
        <v>12.835000000000001</v>
      </c>
    </row>
    <row r="5734" spans="1:17" ht="14" customHeight="1" x14ac:dyDescent="0.2">
      <c r="A5734" s="46">
        <v>5732</v>
      </c>
      <c r="B5734" s="63">
        <v>-81.349450000000004</v>
      </c>
      <c r="C5734" s="63">
        <v>25.451916666666666</v>
      </c>
      <c r="D5734" s="71">
        <v>50</v>
      </c>
      <c r="E5734" s="72">
        <v>0</v>
      </c>
      <c r="F5734" s="64">
        <v>40639</v>
      </c>
      <c r="G5734" s="65">
        <v>0.38750000000000001</v>
      </c>
      <c r="H5734" s="66">
        <v>26.021233333333331</v>
      </c>
      <c r="I5734" s="66">
        <v>34.912100000000002</v>
      </c>
      <c r="J5734" s="67">
        <v>1.6396143736968236</v>
      </c>
      <c r="K5734" s="67">
        <v>0.74962038785107055</v>
      </c>
      <c r="L5734" s="66">
        <v>1.407</v>
      </c>
      <c r="M5734" s="66">
        <v>4.2999999999999997E-2</v>
      </c>
      <c r="N5734" s="66">
        <f t="shared" si="0"/>
        <v>0.09</v>
      </c>
      <c r="O5734" s="66">
        <v>4.1000000000000002E-2</v>
      </c>
      <c r="P5734" s="67">
        <v>4.8999999999999995E-2</v>
      </c>
      <c r="Q5734" s="67">
        <v>8.3379999999999992</v>
      </c>
    </row>
    <row r="5735" spans="1:17" ht="14" customHeight="1" x14ac:dyDescent="0.2">
      <c r="A5735" s="46">
        <v>5733</v>
      </c>
      <c r="B5735" s="63">
        <v>-81.292050000000003</v>
      </c>
      <c r="C5735" s="63">
        <v>25.582883333333335</v>
      </c>
      <c r="D5735" s="71">
        <v>49</v>
      </c>
      <c r="E5735" s="72">
        <v>0</v>
      </c>
      <c r="F5735" s="64">
        <v>40639</v>
      </c>
      <c r="G5735" s="65">
        <v>0.43333333333333335</v>
      </c>
      <c r="H5735" s="66">
        <v>25.690933333333334</v>
      </c>
      <c r="I5735" s="66">
        <v>35.451066666666669</v>
      </c>
      <c r="J5735" s="67">
        <v>5.8350611454391199</v>
      </c>
      <c r="K5735" s="67">
        <v>3.2139478560816297</v>
      </c>
      <c r="L5735" s="66">
        <v>0.26</v>
      </c>
      <c r="M5735" s="66">
        <v>5.8000000000000003E-2</v>
      </c>
      <c r="N5735" s="66">
        <f t="shared" si="0"/>
        <v>6.0999999999999999E-2</v>
      </c>
      <c r="O5735" s="66">
        <v>3.1E-2</v>
      </c>
      <c r="P5735" s="67">
        <v>0.03</v>
      </c>
      <c r="Q5735" s="67">
        <v>16.48</v>
      </c>
    </row>
    <row r="5736" spans="1:17" ht="14" customHeight="1" x14ac:dyDescent="0.2">
      <c r="A5736" s="46">
        <v>5734</v>
      </c>
      <c r="B5736" s="63">
        <v>-81.330416666666665</v>
      </c>
      <c r="C5736" s="63">
        <v>25.582999999999998</v>
      </c>
      <c r="D5736" s="71">
        <v>48</v>
      </c>
      <c r="E5736" s="72">
        <v>0</v>
      </c>
      <c r="F5736" s="64">
        <v>40639</v>
      </c>
      <c r="G5736" s="65">
        <v>0.44791666666666669</v>
      </c>
      <c r="H5736" s="66">
        <v>25.783000000000001</v>
      </c>
      <c r="I5736" s="66">
        <v>35.183</v>
      </c>
      <c r="J5736" s="67">
        <v>5.0032813709272794</v>
      </c>
      <c r="K5736" s="67">
        <v>2.904644816890956</v>
      </c>
      <c r="L5736" s="66">
        <v>1.6819999999999999</v>
      </c>
      <c r="M5736" s="66">
        <v>0.06</v>
      </c>
      <c r="N5736" s="66">
        <f t="shared" si="0"/>
        <v>0.112</v>
      </c>
      <c r="O5736" s="66">
        <v>4.8000000000000001E-2</v>
      </c>
      <c r="P5736" s="67">
        <v>6.4000000000000001E-2</v>
      </c>
      <c r="Q5736" s="67">
        <v>10.928000000000001</v>
      </c>
    </row>
    <row r="5737" spans="1:17" ht="14" customHeight="1" x14ac:dyDescent="0.2">
      <c r="A5737" s="46">
        <v>5735</v>
      </c>
      <c r="B5737" s="63">
        <v>-81.366066666666669</v>
      </c>
      <c r="C5737" s="63">
        <v>25.582850000000001</v>
      </c>
      <c r="D5737" s="71">
        <v>47</v>
      </c>
      <c r="E5737" s="72">
        <v>0</v>
      </c>
      <c r="F5737" s="64">
        <v>40639</v>
      </c>
      <c r="G5737" s="65">
        <v>0.45833333333333331</v>
      </c>
      <c r="H5737" s="66">
        <v>25.757000000000001</v>
      </c>
      <c r="I5737" s="66">
        <v>35.015999999999998</v>
      </c>
      <c r="J5737" s="67">
        <v>3.4510458826337187</v>
      </c>
      <c r="K5737" s="67">
        <v>1.2892640528609784</v>
      </c>
      <c r="L5737" s="66">
        <v>1.8049999999999999</v>
      </c>
      <c r="M5737" s="66">
        <v>8.1000000000000003E-2</v>
      </c>
      <c r="N5737" s="66">
        <f t="shared" si="0"/>
        <v>0.11899999999999999</v>
      </c>
      <c r="O5737" s="66">
        <v>4.2000000000000003E-2</v>
      </c>
      <c r="P5737" s="67">
        <v>7.6999999999999985E-2</v>
      </c>
      <c r="Q5737" s="67">
        <v>12.346</v>
      </c>
    </row>
    <row r="5738" spans="1:17" ht="14" customHeight="1" x14ac:dyDescent="0.2">
      <c r="A5738" s="46">
        <v>5736</v>
      </c>
      <c r="B5738" s="63">
        <v>-81.409933333333328</v>
      </c>
      <c r="C5738" s="63">
        <v>25.582633333333334</v>
      </c>
      <c r="D5738" s="71">
        <v>46</v>
      </c>
      <c r="E5738" s="72">
        <v>0</v>
      </c>
      <c r="F5738" s="64">
        <v>40639</v>
      </c>
      <c r="G5738" s="65">
        <v>0.46736111111111112</v>
      </c>
      <c r="H5738" s="66">
        <v>25.701000000000001</v>
      </c>
      <c r="I5738" s="66">
        <v>34.9</v>
      </c>
      <c r="J5738" s="67">
        <v>2.6054031118800154</v>
      </c>
      <c r="K5738" s="67">
        <v>1.3594891843032009</v>
      </c>
      <c r="L5738" s="66">
        <v>0.96599999999999997</v>
      </c>
      <c r="M5738" s="66">
        <v>0.124</v>
      </c>
      <c r="N5738" s="66">
        <f t="shared" si="0"/>
        <v>0.184</v>
      </c>
      <c r="O5738" s="66">
        <v>0.184</v>
      </c>
      <c r="P5738" s="67">
        <v>0</v>
      </c>
      <c r="Q5738" s="67">
        <v>12.411</v>
      </c>
    </row>
    <row r="5739" spans="1:17" ht="14" customHeight="1" x14ac:dyDescent="0.2">
      <c r="A5739" s="46">
        <v>5737</v>
      </c>
      <c r="B5739" s="63">
        <v>-81.471199999999996</v>
      </c>
      <c r="C5739" s="63">
        <v>25.581199999999999</v>
      </c>
      <c r="D5739" s="71">
        <v>45</v>
      </c>
      <c r="E5739" s="72">
        <v>0</v>
      </c>
      <c r="F5739" s="64">
        <v>40639</v>
      </c>
      <c r="G5739" s="65">
        <v>0.48749999999999999</v>
      </c>
      <c r="H5739" s="66">
        <v>25.692</v>
      </c>
      <c r="I5739" s="66">
        <v>34.798000000000002</v>
      </c>
      <c r="J5739" s="67">
        <v>2.1038147024016638</v>
      </c>
      <c r="K5739" s="67">
        <v>1.0926991016974568</v>
      </c>
      <c r="L5739" s="66">
        <v>2.4830000000000001</v>
      </c>
      <c r="M5739" s="66">
        <v>0.06</v>
      </c>
      <c r="N5739" s="66">
        <f t="shared" si="0"/>
        <v>0.19400000000000001</v>
      </c>
      <c r="O5739" s="66">
        <v>5.6000000000000001E-2</v>
      </c>
      <c r="P5739" s="67">
        <v>0.13800000000000001</v>
      </c>
      <c r="Q5739" s="67">
        <v>6.2270000000000003</v>
      </c>
    </row>
    <row r="5740" spans="1:17" ht="14" customHeight="1" x14ac:dyDescent="0.2">
      <c r="A5740" s="46">
        <v>5738</v>
      </c>
      <c r="B5740" s="63">
        <v>-81.719116666666665</v>
      </c>
      <c r="C5740" s="63">
        <v>25.654399999999999</v>
      </c>
      <c r="D5740" s="71">
        <v>42</v>
      </c>
      <c r="E5740" s="72">
        <v>0</v>
      </c>
      <c r="F5740" s="64">
        <v>40639</v>
      </c>
      <c r="G5740" s="65">
        <v>0.55486111111111114</v>
      </c>
      <c r="H5740" s="66">
        <v>25.443666666666662</v>
      </c>
      <c r="I5740" s="66">
        <v>34.991333333333337</v>
      </c>
      <c r="J5740" s="67">
        <v>1.40100280201868</v>
      </c>
      <c r="K5740" s="67">
        <v>0.44288329012333733</v>
      </c>
      <c r="L5740" s="66">
        <v>0.42399999999999999</v>
      </c>
      <c r="M5740" s="66">
        <v>5.0000000000000001E-3</v>
      </c>
      <c r="N5740" s="66">
        <f t="shared" si="0"/>
        <v>0.311</v>
      </c>
      <c r="O5740" s="66">
        <v>1.4E-2</v>
      </c>
      <c r="P5740" s="67">
        <v>0.29699999999999999</v>
      </c>
      <c r="Q5740" s="67">
        <v>9.1999999999999998E-2</v>
      </c>
    </row>
    <row r="5741" spans="1:17" ht="14" customHeight="1" x14ac:dyDescent="0.2">
      <c r="A5741" s="46">
        <v>5739</v>
      </c>
      <c r="B5741" s="63">
        <v>-81.574966666666668</v>
      </c>
      <c r="C5741" s="63">
        <v>25.734200000000001</v>
      </c>
      <c r="D5741" s="71">
        <v>41</v>
      </c>
      <c r="E5741" s="72">
        <v>0</v>
      </c>
      <c r="F5741" s="64">
        <v>40639</v>
      </c>
      <c r="G5741" s="65">
        <v>0.60555555555555551</v>
      </c>
      <c r="H5741" s="66">
        <v>25.274000000000001</v>
      </c>
      <c r="I5741" s="66">
        <v>35.017000000000003</v>
      </c>
      <c r="J5741" s="67">
        <v>5.6229152938590792</v>
      </c>
      <c r="K5741" s="67">
        <v>0.62154925969802366</v>
      </c>
      <c r="L5741" s="66">
        <v>0.59799999999999998</v>
      </c>
      <c r="M5741" s="66">
        <v>5.6000000000000001E-2</v>
      </c>
      <c r="N5741" s="66">
        <f t="shared" si="0"/>
        <v>0.122</v>
      </c>
      <c r="O5741" s="66">
        <v>5.1999999999999998E-2</v>
      </c>
      <c r="P5741" s="67">
        <v>7.0000000000000007E-2</v>
      </c>
      <c r="Q5741" s="67">
        <v>10.613</v>
      </c>
    </row>
    <row r="5742" spans="1:17" ht="14" customHeight="1" x14ac:dyDescent="0.2">
      <c r="A5742" s="46">
        <v>5740</v>
      </c>
      <c r="B5742" s="63">
        <v>-81.521550000000005</v>
      </c>
      <c r="C5742" s="63">
        <v>25.76</v>
      </c>
      <c r="D5742" s="71">
        <v>40</v>
      </c>
      <c r="E5742" s="72">
        <v>0</v>
      </c>
      <c r="F5742" s="64">
        <v>40639</v>
      </c>
      <c r="G5742" s="65">
        <v>0.62361111111111112</v>
      </c>
      <c r="H5742" s="66">
        <v>25.162700000000001</v>
      </c>
      <c r="I5742" s="66">
        <v>35.0578</v>
      </c>
      <c r="J5742" s="67">
        <v>6.7676627108008791</v>
      </c>
      <c r="K5742" s="67">
        <v>1.0606099689179909</v>
      </c>
      <c r="L5742" s="66">
        <v>0.434</v>
      </c>
      <c r="M5742" s="66">
        <v>0.151</v>
      </c>
      <c r="N5742" s="66">
        <f t="shared" si="0"/>
        <v>8.5000000000000006E-2</v>
      </c>
      <c r="O5742" s="66">
        <v>4.2999999999999997E-2</v>
      </c>
      <c r="P5742" s="67">
        <v>4.200000000000001E-2</v>
      </c>
      <c r="Q5742" s="67">
        <v>39.457000000000001</v>
      </c>
    </row>
    <row r="5743" spans="1:17" ht="14" customHeight="1" x14ac:dyDescent="0.2">
      <c r="A5743" s="46">
        <v>5741</v>
      </c>
      <c r="B5743" s="63">
        <v>-81.482766666666663</v>
      </c>
      <c r="C5743" s="63">
        <v>25.780933333333333</v>
      </c>
      <c r="D5743" s="71">
        <v>39</v>
      </c>
      <c r="E5743" s="72">
        <v>0</v>
      </c>
      <c r="F5743" s="64">
        <v>40639</v>
      </c>
      <c r="G5743" s="65">
        <v>0.63888888888888895</v>
      </c>
      <c r="H5743" s="66">
        <v>25.038333333333338</v>
      </c>
      <c r="I5743" s="66">
        <v>36.474666666666671</v>
      </c>
      <c r="J5743" s="67">
        <v>7.717067907970959</v>
      </c>
      <c r="K5743" s="67">
        <v>1.9691691583447017</v>
      </c>
      <c r="L5743" s="66">
        <v>0.40799999999999997</v>
      </c>
      <c r="M5743" s="66">
        <v>0.29699999999999999</v>
      </c>
      <c r="N5743" s="66">
        <f t="shared" si="0"/>
        <v>0.42099999999999999</v>
      </c>
      <c r="O5743" s="66">
        <v>4.5999999999999999E-2</v>
      </c>
      <c r="P5743" s="67">
        <v>0.375</v>
      </c>
      <c r="Q5743" s="67">
        <v>79.341999999999999</v>
      </c>
    </row>
    <row r="5744" spans="1:17" ht="14" customHeight="1" x14ac:dyDescent="0.2">
      <c r="A5744" s="46">
        <v>5742</v>
      </c>
      <c r="B5744" s="63">
        <v>-81.76776666666666</v>
      </c>
      <c r="C5744" s="63">
        <v>25.950083333333332</v>
      </c>
      <c r="D5744" s="71">
        <v>34</v>
      </c>
      <c r="E5744" s="72">
        <v>0</v>
      </c>
      <c r="F5744" s="64">
        <v>40639</v>
      </c>
      <c r="G5744" s="65">
        <v>0.80138888888888893</v>
      </c>
      <c r="H5744" s="66">
        <v>25.873000000000001</v>
      </c>
      <c r="I5744" s="66">
        <v>34.957999999999998</v>
      </c>
      <c r="J5744" s="67">
        <v>4.8331445988680395</v>
      </c>
      <c r="K5744" s="67">
        <v>1.3613049612313226</v>
      </c>
      <c r="L5744" s="66">
        <v>0.45400000000000001</v>
      </c>
      <c r="M5744" s="66">
        <v>0.08</v>
      </c>
      <c r="N5744" s="66">
        <f t="shared" si="0"/>
        <v>0.20999999999999996</v>
      </c>
      <c r="O5744" s="66">
        <v>4.9000000000000002E-2</v>
      </c>
      <c r="P5744" s="67">
        <v>0.16099999999999998</v>
      </c>
      <c r="Q5744" s="67">
        <v>10.036</v>
      </c>
    </row>
    <row r="5745" spans="1:17" ht="14" customHeight="1" x14ac:dyDescent="0.2">
      <c r="A5745" s="46">
        <v>5743</v>
      </c>
      <c r="B5745" s="63">
        <v>-81.807316666666665</v>
      </c>
      <c r="C5745" s="63">
        <v>25.902200000000001</v>
      </c>
      <c r="D5745" s="71">
        <v>33</v>
      </c>
      <c r="E5745" s="72">
        <v>0</v>
      </c>
      <c r="F5745" s="64">
        <v>40639</v>
      </c>
      <c r="G5745" s="65">
        <v>0.8208333333333333</v>
      </c>
      <c r="H5745" s="66">
        <v>25.768999999999998</v>
      </c>
      <c r="I5745" s="66">
        <v>34.845999999999997</v>
      </c>
      <c r="J5745" s="67">
        <v>0.76162461171210394</v>
      </c>
      <c r="K5745" s="67">
        <v>0.1404976776923188</v>
      </c>
      <c r="L5745" s="66">
        <v>0.39400000000000002</v>
      </c>
      <c r="M5745" s="66">
        <v>1.7999999999999999E-2</v>
      </c>
      <c r="N5745" s="66">
        <f t="shared" si="0"/>
        <v>0.252</v>
      </c>
      <c r="O5745" s="66">
        <v>1.4999999999999999E-2</v>
      </c>
      <c r="P5745" s="67">
        <v>0.23699999999999999</v>
      </c>
      <c r="Q5745" s="67">
        <v>3.16</v>
      </c>
    </row>
    <row r="5746" spans="1:17" ht="14" customHeight="1" x14ac:dyDescent="0.2">
      <c r="A5746" s="46">
        <v>5744</v>
      </c>
      <c r="B5746" s="63">
        <v>-81.838700000000003</v>
      </c>
      <c r="C5746" s="63">
        <v>25.871683333333333</v>
      </c>
      <c r="D5746" s="71">
        <v>32</v>
      </c>
      <c r="E5746" s="72">
        <v>0</v>
      </c>
      <c r="F5746" s="64">
        <v>40639</v>
      </c>
      <c r="G5746" s="65">
        <v>0.83125000000000004</v>
      </c>
      <c r="H5746" s="66">
        <v>25.492000000000001</v>
      </c>
      <c r="I5746" s="66">
        <v>35.115000000000002</v>
      </c>
      <c r="J5746" s="67">
        <v>1.0775328897085199</v>
      </c>
      <c r="K5746" s="67">
        <v>0.16357991090947435</v>
      </c>
      <c r="L5746" s="66">
        <v>0.313</v>
      </c>
      <c r="M5746" s="66">
        <v>2E-3</v>
      </c>
      <c r="N5746" s="66">
        <f t="shared" si="0"/>
        <v>0.16699999999999998</v>
      </c>
      <c r="O5746" s="66">
        <v>1.7000000000000001E-2</v>
      </c>
      <c r="P5746" s="67">
        <v>0.15</v>
      </c>
      <c r="Q5746" s="67">
        <v>0.378</v>
      </c>
    </row>
    <row r="5747" spans="1:17" ht="14" customHeight="1" x14ac:dyDescent="0.2">
      <c r="A5747" s="46">
        <v>5745</v>
      </c>
      <c r="B5747" s="63">
        <v>-81.943916666666667</v>
      </c>
      <c r="C5747" s="63">
        <v>25.7423</v>
      </c>
      <c r="D5747" s="71">
        <v>31</v>
      </c>
      <c r="E5747" s="72">
        <v>0</v>
      </c>
      <c r="F5747" s="64">
        <v>40639</v>
      </c>
      <c r="G5747" s="65">
        <v>0.87569444444444444</v>
      </c>
      <c r="H5747" s="66">
        <v>23.630333333333336</v>
      </c>
      <c r="I5747" s="66">
        <v>35.602333333333327</v>
      </c>
      <c r="J5747" s="67">
        <v>0.61165219782284797</v>
      </c>
      <c r="K5747" s="67">
        <v>0.13153355681586743</v>
      </c>
      <c r="L5747" s="66">
        <v>0.46899999999999997</v>
      </c>
      <c r="M5747" s="66">
        <v>3.2000000000000001E-2</v>
      </c>
      <c r="N5747" s="66">
        <f t="shared" si="0"/>
        <v>0.16200000000000001</v>
      </c>
      <c r="O5747" s="66">
        <v>0.02</v>
      </c>
      <c r="P5747" s="67">
        <v>0.14200000000000002</v>
      </c>
      <c r="Q5747" s="67">
        <v>0.218</v>
      </c>
    </row>
    <row r="5748" spans="1:17" ht="14" customHeight="1" x14ac:dyDescent="0.2">
      <c r="A5748" s="46">
        <v>5746</v>
      </c>
      <c r="B5748" s="63">
        <v>-82.080950000000001</v>
      </c>
      <c r="C5748" s="63">
        <v>25.571166666666667</v>
      </c>
      <c r="D5748" s="71">
        <v>30.5</v>
      </c>
      <c r="E5748" s="72">
        <v>0</v>
      </c>
      <c r="F5748" s="64">
        <v>40639</v>
      </c>
      <c r="G5748" s="65">
        <v>0.96319444444444446</v>
      </c>
      <c r="H5748" s="66">
        <v>23.956</v>
      </c>
      <c r="I5748" s="66">
        <v>35.643999999999998</v>
      </c>
      <c r="J5748" s="67">
        <v>0.2776800156324879</v>
      </c>
      <c r="K5748" s="67">
        <v>6.9831568540550448E-2</v>
      </c>
      <c r="L5748" s="66">
        <v>0.34599999999999997</v>
      </c>
      <c r="M5748" s="66">
        <v>1.0999999999999999E-2</v>
      </c>
      <c r="N5748" s="66">
        <f t="shared" si="0"/>
        <v>3.6000000000000004E-2</v>
      </c>
      <c r="O5748" s="66">
        <v>1.0999999999999999E-2</v>
      </c>
      <c r="P5748" s="67">
        <v>2.5000000000000001E-2</v>
      </c>
      <c r="Q5748" s="67">
        <v>0.58499999999999996</v>
      </c>
    </row>
    <row r="5749" spans="1:17" ht="14" customHeight="1" x14ac:dyDescent="0.2">
      <c r="A5749" s="46">
        <v>5747</v>
      </c>
      <c r="B5749" s="63">
        <v>-82.207233333333335</v>
      </c>
      <c r="C5749" s="63">
        <v>25.39555</v>
      </c>
      <c r="D5749" s="71">
        <v>30</v>
      </c>
      <c r="E5749" s="72">
        <v>0</v>
      </c>
      <c r="F5749" s="64">
        <v>40640</v>
      </c>
      <c r="G5749" s="65">
        <v>5.9027777777777783E-2</v>
      </c>
      <c r="H5749" s="66">
        <v>23.863866666666667</v>
      </c>
      <c r="I5749" s="66">
        <v>35.632800000000003</v>
      </c>
      <c r="J5749" s="67">
        <v>0.25835583905291998</v>
      </c>
      <c r="K5749" s="67">
        <v>3.9881714528418981E-2</v>
      </c>
      <c r="L5749" s="66">
        <v>0.187</v>
      </c>
      <c r="M5749" s="66">
        <v>1.2E-2</v>
      </c>
      <c r="N5749" s="66">
        <f t="shared" si="0"/>
        <v>3.2000000000000001E-2</v>
      </c>
      <c r="O5749" s="66">
        <v>0</v>
      </c>
      <c r="P5749" s="67">
        <v>3.2000000000000001E-2</v>
      </c>
      <c r="Q5749" s="67">
        <v>0.64400000000000002</v>
      </c>
    </row>
    <row r="5750" spans="1:17" ht="14" customHeight="1" x14ac:dyDescent="0.2">
      <c r="A5750" s="46">
        <v>5748</v>
      </c>
      <c r="B5750" s="63">
        <v>-82.35093333333333</v>
      </c>
      <c r="C5750" s="63">
        <v>25.227799999999998</v>
      </c>
      <c r="D5750" s="71">
        <v>29.5</v>
      </c>
      <c r="E5750" s="72">
        <v>0</v>
      </c>
      <c r="F5750" s="64">
        <v>40640</v>
      </c>
      <c r="G5750" s="65">
        <v>8.2638888888888887E-2</v>
      </c>
      <c r="H5750" s="66">
        <v>24.28</v>
      </c>
      <c r="I5750" s="66">
        <v>36.128</v>
      </c>
      <c r="J5750" s="67">
        <v>0.20164358169983998</v>
      </c>
      <c r="K5750" s="67">
        <v>6.6214494373834615E-2</v>
      </c>
      <c r="L5750" s="66">
        <v>0.34300000000000003</v>
      </c>
      <c r="M5750" s="66">
        <v>8.9999999999999993E-3</v>
      </c>
      <c r="N5750" s="66">
        <f t="shared" si="0"/>
        <v>1.9E-2</v>
      </c>
      <c r="O5750" s="66">
        <v>7.0000000000000001E-3</v>
      </c>
      <c r="P5750" s="67">
        <v>1.2E-2</v>
      </c>
      <c r="Q5750" s="67">
        <v>1.0349999999999999</v>
      </c>
    </row>
    <row r="5751" spans="1:17" ht="14" customHeight="1" x14ac:dyDescent="0.2">
      <c r="A5751" s="46">
        <v>5749</v>
      </c>
      <c r="B5751" s="63">
        <v>-82.481200000000001</v>
      </c>
      <c r="C5751" s="63">
        <v>25.06495</v>
      </c>
      <c r="D5751" s="71">
        <v>29</v>
      </c>
      <c r="E5751" s="72">
        <v>0</v>
      </c>
      <c r="F5751" s="64">
        <v>40640</v>
      </c>
      <c r="G5751" s="65">
        <v>0.16875000000000001</v>
      </c>
      <c r="H5751" s="66">
        <v>24.345533333333332</v>
      </c>
      <c r="I5751" s="66">
        <v>36.335133333333339</v>
      </c>
      <c r="J5751" s="66">
        <v>0.154173321841336</v>
      </c>
      <c r="K5751" s="66">
        <v>4.58866519896243E-2</v>
      </c>
      <c r="L5751" s="66">
        <v>0.158</v>
      </c>
      <c r="M5751" s="66">
        <v>7.0000000000000001E-3</v>
      </c>
      <c r="N5751" s="66">
        <f t="shared" si="0"/>
        <v>0</v>
      </c>
      <c r="O5751" s="66">
        <v>0</v>
      </c>
      <c r="P5751" s="66">
        <v>0</v>
      </c>
      <c r="Q5751" s="66">
        <v>1.085</v>
      </c>
    </row>
    <row r="5752" spans="1:17" ht="14" customHeight="1" x14ac:dyDescent="0.2">
      <c r="A5752" s="46">
        <v>5750</v>
      </c>
      <c r="B5752" s="63">
        <v>-82.615416666666661</v>
      </c>
      <c r="C5752" s="63">
        <v>24.899233333333335</v>
      </c>
      <c r="D5752" s="71">
        <v>28.5</v>
      </c>
      <c r="E5752" s="72">
        <v>0</v>
      </c>
      <c r="F5752" s="64">
        <v>40640</v>
      </c>
      <c r="G5752" s="65">
        <v>0.23333333333333331</v>
      </c>
      <c r="H5752" s="66">
        <v>24.675000000000001</v>
      </c>
      <c r="I5752" s="66">
        <v>36.253999999999998</v>
      </c>
      <c r="J5752" s="67">
        <v>0.14241077957551199</v>
      </c>
      <c r="K5752" s="67">
        <v>5.4314861358265631E-2</v>
      </c>
      <c r="L5752" s="66">
        <v>0.13</v>
      </c>
      <c r="M5752" s="66">
        <v>8.0000000000000002E-3</v>
      </c>
      <c r="N5752" s="66">
        <f t="shared" si="0"/>
        <v>1.7000000000000001E-2</v>
      </c>
      <c r="O5752" s="66">
        <v>1.7000000000000001E-2</v>
      </c>
      <c r="P5752" s="67">
        <v>0</v>
      </c>
      <c r="Q5752" s="67">
        <v>0.98199999999999998</v>
      </c>
    </row>
    <row r="5753" spans="1:17" ht="14" customHeight="1" x14ac:dyDescent="0.2">
      <c r="A5753" s="46">
        <v>5751</v>
      </c>
      <c r="B5753" s="63">
        <v>-82.73918333333333</v>
      </c>
      <c r="C5753" s="63">
        <v>24.722066666666667</v>
      </c>
      <c r="D5753" s="71">
        <v>28</v>
      </c>
      <c r="E5753" s="72">
        <v>0</v>
      </c>
      <c r="F5753" s="64">
        <v>40640</v>
      </c>
      <c r="G5753" s="65">
        <v>0.29166666666666669</v>
      </c>
      <c r="H5753" s="66">
        <v>24.859766666666669</v>
      </c>
      <c r="I5753" s="66">
        <v>36.310333333333332</v>
      </c>
      <c r="J5753" s="67">
        <v>0.19282167500047198</v>
      </c>
      <c r="K5753" s="67">
        <v>7.1331586742999636E-2</v>
      </c>
      <c r="L5753" s="66">
        <v>9.5000000000000001E-2</v>
      </c>
      <c r="M5753" s="66">
        <v>6.0000000000000001E-3</v>
      </c>
      <c r="N5753" s="66">
        <f t="shared" si="0"/>
        <v>1.4999999999999999E-2</v>
      </c>
      <c r="O5753" s="66">
        <v>1.4999999999999999E-2</v>
      </c>
      <c r="P5753" s="67">
        <v>0</v>
      </c>
      <c r="Q5753" s="67">
        <v>1.1779999999999999</v>
      </c>
    </row>
    <row r="5754" spans="1:17" ht="14" customHeight="1" x14ac:dyDescent="0.2">
      <c r="A5754" s="46">
        <v>5752</v>
      </c>
      <c r="B5754" s="63">
        <v>-82.910466666666665</v>
      </c>
      <c r="C5754" s="63">
        <v>24.619166666666665</v>
      </c>
      <c r="D5754" s="71" t="s">
        <v>26</v>
      </c>
      <c r="E5754" s="72">
        <v>0</v>
      </c>
      <c r="F5754" s="64">
        <v>40640</v>
      </c>
      <c r="G5754" s="65">
        <v>0.41666666666666669</v>
      </c>
      <c r="H5754" s="66">
        <v>25.119</v>
      </c>
      <c r="I5754" s="66">
        <v>36.299999999999997</v>
      </c>
      <c r="J5754" s="67">
        <v>0.29868455539288796</v>
      </c>
      <c r="K5754" s="67">
        <v>0.1155136867238038</v>
      </c>
      <c r="L5754" s="66">
        <v>0.28599999999999998</v>
      </c>
      <c r="M5754" s="66">
        <v>8.0000000000000002E-3</v>
      </c>
      <c r="N5754" s="66">
        <f t="shared" si="0"/>
        <v>0.04</v>
      </c>
      <c r="O5754" s="66">
        <v>1.6E-2</v>
      </c>
      <c r="P5754" s="67">
        <v>2.4E-2</v>
      </c>
      <c r="Q5754" s="67">
        <v>1.3380000000000001</v>
      </c>
    </row>
    <row r="5755" spans="1:17" ht="14" customHeight="1" x14ac:dyDescent="0.2">
      <c r="A5755" s="46">
        <v>5753</v>
      </c>
      <c r="B5755" s="63">
        <v>-82.97141666666667</v>
      </c>
      <c r="C5755" s="63">
        <v>24.550833333333333</v>
      </c>
      <c r="D5755" s="71" t="s">
        <v>25</v>
      </c>
      <c r="E5755" s="72">
        <v>0</v>
      </c>
      <c r="F5755" s="64">
        <v>40640</v>
      </c>
      <c r="G5755" s="65">
        <v>0.44097222222222227</v>
      </c>
      <c r="H5755" s="66">
        <v>24.863</v>
      </c>
      <c r="I5755" s="66">
        <v>36.290999999999997</v>
      </c>
      <c r="J5755" s="67">
        <v>0.15165277707008795</v>
      </c>
      <c r="K5755" s="67">
        <v>5.0630085358994076E-2</v>
      </c>
      <c r="L5755" s="66">
        <v>0.191</v>
      </c>
      <c r="M5755" s="66">
        <v>7.0000000000000001E-3</v>
      </c>
      <c r="N5755" s="66">
        <f t="shared" si="0"/>
        <v>7.0000000000000001E-3</v>
      </c>
      <c r="O5755" s="66">
        <v>7.0000000000000001E-3</v>
      </c>
      <c r="P5755" s="67">
        <v>0</v>
      </c>
      <c r="Q5755" s="67">
        <v>1.103</v>
      </c>
    </row>
    <row r="5756" spans="1:17" ht="14" customHeight="1" x14ac:dyDescent="0.2">
      <c r="A5756" s="46">
        <v>5754</v>
      </c>
      <c r="B5756" s="63">
        <v>-83.041200000000003</v>
      </c>
      <c r="C5756" s="63">
        <v>24.468450000000001</v>
      </c>
      <c r="D5756" s="71" t="s">
        <v>24</v>
      </c>
      <c r="E5756" s="72">
        <v>0</v>
      </c>
      <c r="F5756" s="64">
        <v>40640</v>
      </c>
      <c r="G5756" s="65">
        <v>0.46875</v>
      </c>
      <c r="H5756" s="66">
        <v>25.486000000000001</v>
      </c>
      <c r="I5756" s="66">
        <v>36.024999999999999</v>
      </c>
      <c r="J5756" s="67">
        <v>0.14283087037072001</v>
      </c>
      <c r="K5756" s="67">
        <v>6.3156806388564996E-2</v>
      </c>
      <c r="L5756" s="66">
        <v>0.16300000000000001</v>
      </c>
      <c r="M5756" s="66">
        <v>2E-3</v>
      </c>
      <c r="N5756" s="66">
        <f t="shared" si="0"/>
        <v>1.2E-2</v>
      </c>
      <c r="O5756" s="66">
        <v>1.2E-2</v>
      </c>
      <c r="P5756" s="67">
        <v>0</v>
      </c>
      <c r="Q5756" s="67">
        <v>1.2490000000000001</v>
      </c>
    </row>
    <row r="5757" spans="1:17" ht="14" customHeight="1" x14ac:dyDescent="0.2">
      <c r="A5757" s="46">
        <v>5755</v>
      </c>
      <c r="B5757" s="63">
        <v>-82.768199999999993</v>
      </c>
      <c r="C5757" s="63">
        <v>24.286333333333332</v>
      </c>
      <c r="D5757" s="71">
        <v>25.5</v>
      </c>
      <c r="E5757" s="72">
        <v>0</v>
      </c>
      <c r="F5757" s="64">
        <v>40640</v>
      </c>
      <c r="G5757" s="65">
        <v>0.58194444444444449</v>
      </c>
      <c r="H5757" s="66">
        <v>25.933333333333334</v>
      </c>
      <c r="I5757" s="66">
        <v>35.943666666666665</v>
      </c>
      <c r="J5757" s="67">
        <v>0.12182633061032</v>
      </c>
      <c r="K5757" s="67">
        <v>4.0815018485590299E-2</v>
      </c>
      <c r="L5757" s="66">
        <v>0.123</v>
      </c>
      <c r="M5757" s="66">
        <v>1.552</v>
      </c>
      <c r="N5757" s="66">
        <f t="shared" si="0"/>
        <v>27.34</v>
      </c>
      <c r="O5757" s="66">
        <v>2.8000000000000001E-2</v>
      </c>
      <c r="P5757" s="67">
        <v>27.312000000000001</v>
      </c>
      <c r="Q5757" s="67">
        <v>14.566000000000001</v>
      </c>
    </row>
    <row r="5758" spans="1:17" ht="14" customHeight="1" x14ac:dyDescent="0.2">
      <c r="A5758" s="46">
        <v>5756</v>
      </c>
      <c r="B5758" s="63">
        <v>-81.825416666666698</v>
      </c>
      <c r="C5758" s="63">
        <v>24.395900000000001</v>
      </c>
      <c r="D5758" s="71">
        <v>22.5</v>
      </c>
      <c r="E5758" s="72">
        <v>0</v>
      </c>
      <c r="F5758" s="64">
        <v>40640</v>
      </c>
      <c r="G5758" s="65">
        <v>0.86041666666666661</v>
      </c>
      <c r="H5758" s="66">
        <v>26.370333333333335</v>
      </c>
      <c r="I5758" s="66">
        <v>35.925666666666665</v>
      </c>
      <c r="J5758" s="67">
        <v>9.3260156536175989E-2</v>
      </c>
      <c r="K5758" s="67">
        <v>3.1962567824684332E-2</v>
      </c>
      <c r="L5758" s="66">
        <v>0.14099999999999999</v>
      </c>
      <c r="M5758" s="66">
        <v>1.2999999999999999E-2</v>
      </c>
      <c r="N5758" s="66">
        <f t="shared" ref="N5758:N5821" si="1">O5758+P5758</f>
        <v>6.0000000000000001E-3</v>
      </c>
      <c r="O5758" s="66">
        <v>6.0000000000000001E-3</v>
      </c>
      <c r="P5758" s="67">
        <v>0</v>
      </c>
      <c r="Q5758" s="67">
        <v>1.377</v>
      </c>
    </row>
    <row r="5759" spans="1:17" ht="14" customHeight="1" x14ac:dyDescent="0.2">
      <c r="A5759" s="46">
        <v>5757</v>
      </c>
      <c r="B5759" s="63">
        <v>-81.828266666666664</v>
      </c>
      <c r="C5759" s="63">
        <v>24.454999999999998</v>
      </c>
      <c r="D5759" s="71">
        <v>22</v>
      </c>
      <c r="E5759" s="72">
        <v>0</v>
      </c>
      <c r="F5759" s="64">
        <v>40640</v>
      </c>
      <c r="G5759" s="65">
        <v>0.91111111111111109</v>
      </c>
      <c r="H5759" s="66">
        <v>26.009</v>
      </c>
      <c r="I5759" s="66">
        <v>36.104999999999997</v>
      </c>
      <c r="J5759" s="67">
        <v>0.32893109264786397</v>
      </c>
      <c r="K5759" s="67">
        <v>5.8222004858346221E-2</v>
      </c>
      <c r="L5759" s="66">
        <v>1.64</v>
      </c>
      <c r="M5759" s="66">
        <v>2.1000000000000001E-2</v>
      </c>
      <c r="N5759" s="66">
        <f t="shared" si="1"/>
        <v>0.59299999999999997</v>
      </c>
      <c r="O5759" s="66">
        <v>2.8000000000000001E-2</v>
      </c>
      <c r="P5759" s="67">
        <v>0.56499999999999995</v>
      </c>
      <c r="Q5759" s="67">
        <v>1.2869999999999999</v>
      </c>
    </row>
    <row r="5760" spans="1:17" ht="14" customHeight="1" x14ac:dyDescent="0.2">
      <c r="A5760" s="46">
        <v>5758</v>
      </c>
      <c r="B5760" s="63">
        <v>-81.829016666666703</v>
      </c>
      <c r="C5760" s="63">
        <v>24.485499999999998</v>
      </c>
      <c r="D5760" s="71">
        <v>23</v>
      </c>
      <c r="E5760" s="72">
        <v>0</v>
      </c>
      <c r="F5760" s="64">
        <v>40640</v>
      </c>
      <c r="G5760" s="65">
        <v>0.92291666666666661</v>
      </c>
      <c r="H5760" s="66">
        <v>25.481333333333335</v>
      </c>
      <c r="I5760" s="66">
        <v>36.31</v>
      </c>
      <c r="J5760" s="67">
        <v>0.29238319346476793</v>
      </c>
      <c r="K5760" s="67">
        <v>6.2538019368676354E-2</v>
      </c>
      <c r="L5760" s="66">
        <v>0.95199999999999996</v>
      </c>
      <c r="M5760" s="66">
        <v>3.6999999999999998E-2</v>
      </c>
      <c r="N5760" s="66">
        <f t="shared" si="1"/>
        <v>0.18099999999999999</v>
      </c>
      <c r="O5760" s="66">
        <v>5.8000000000000003E-2</v>
      </c>
      <c r="P5760" s="67">
        <v>0.123</v>
      </c>
      <c r="Q5760" s="67">
        <v>1.621</v>
      </c>
    </row>
    <row r="5761" spans="1:17" ht="14" customHeight="1" x14ac:dyDescent="0.2">
      <c r="A5761" s="46">
        <v>5759</v>
      </c>
      <c r="B5761" s="63">
        <v>-81.829016666666703</v>
      </c>
      <c r="C5761" s="63">
        <v>24.536000000000001</v>
      </c>
      <c r="D5761" s="71">
        <v>24</v>
      </c>
      <c r="E5761" s="72">
        <v>0</v>
      </c>
      <c r="F5761" s="64">
        <v>40640</v>
      </c>
      <c r="G5761" s="65">
        <v>0.94861111111111107</v>
      </c>
      <c r="H5761" s="66">
        <v>25.616</v>
      </c>
      <c r="I5761" s="66">
        <v>35.681666666666665</v>
      </c>
      <c r="J5761" s="67">
        <v>0.74314061672295195</v>
      </c>
      <c r="K5761" s="67">
        <v>0.17676478146644498</v>
      </c>
      <c r="L5761" s="66">
        <v>0.84</v>
      </c>
      <c r="M5761" s="66">
        <v>2.4E-2</v>
      </c>
      <c r="N5761" s="66">
        <f t="shared" si="1"/>
        <v>0.52300000000000002</v>
      </c>
      <c r="O5761" s="66">
        <v>0.06</v>
      </c>
      <c r="P5761" s="67">
        <v>0.46300000000000002</v>
      </c>
      <c r="Q5761" s="67">
        <v>0.98699999999999999</v>
      </c>
    </row>
    <row r="5762" spans="1:17" ht="14" customHeight="1" x14ac:dyDescent="0.2">
      <c r="A5762" s="46">
        <v>5760</v>
      </c>
      <c r="B5762" s="63">
        <v>-81.420150000000007</v>
      </c>
      <c r="C5762" s="63">
        <v>24.608733333333301</v>
      </c>
      <c r="D5762" s="71">
        <v>19</v>
      </c>
      <c r="E5762" s="72">
        <v>0</v>
      </c>
      <c r="F5762" s="64">
        <v>40641</v>
      </c>
      <c r="G5762" s="65">
        <v>7.4999999999999997E-2</v>
      </c>
      <c r="H5762" s="66">
        <v>28.321366666666666</v>
      </c>
      <c r="I5762" s="66">
        <v>36.235199999999999</v>
      </c>
      <c r="J5762" s="67">
        <v>0.25709556666729594</v>
      </c>
      <c r="K5762" s="67">
        <v>0.1278346422407925</v>
      </c>
      <c r="L5762" s="66">
        <v>1.4490000000000001</v>
      </c>
      <c r="M5762" s="66">
        <v>2.3E-2</v>
      </c>
      <c r="N5762" s="66">
        <f t="shared" si="1"/>
        <v>0.32400000000000001</v>
      </c>
      <c r="O5762" s="66">
        <v>0.10299999999999999</v>
      </c>
      <c r="P5762" s="67">
        <v>0.22100000000000003</v>
      </c>
      <c r="Q5762" s="67">
        <v>4.3280000000000003</v>
      </c>
    </row>
    <row r="5763" spans="1:17" ht="14" customHeight="1" x14ac:dyDescent="0.2">
      <c r="A5763" s="46">
        <v>5761</v>
      </c>
      <c r="B5763" s="63">
        <v>-81.421216666666695</v>
      </c>
      <c r="C5763" s="63">
        <v>24.5748</v>
      </c>
      <c r="D5763" s="71">
        <v>20</v>
      </c>
      <c r="E5763" s="72">
        <v>0</v>
      </c>
      <c r="F5763" s="64">
        <v>40641</v>
      </c>
      <c r="G5763" s="65">
        <v>9.0972222222222218E-2</v>
      </c>
      <c r="H5763" s="66">
        <v>27.308733333333333</v>
      </c>
      <c r="I5763" s="66">
        <v>35.710300000000004</v>
      </c>
      <c r="J5763" s="67">
        <v>0.57300384466371179</v>
      </c>
      <c r="K5763" s="67">
        <v>0.11164584355779644</v>
      </c>
      <c r="L5763" s="66">
        <v>2.1110000000000002</v>
      </c>
      <c r="M5763" s="66">
        <v>2.8000000000000001E-2</v>
      </c>
      <c r="N5763" s="66">
        <f t="shared" si="1"/>
        <v>0.36799999999999999</v>
      </c>
      <c r="O5763" s="66">
        <v>6.8000000000000005E-2</v>
      </c>
      <c r="P5763" s="67">
        <v>0.3</v>
      </c>
      <c r="Q5763" s="67">
        <v>6.8529999999999998</v>
      </c>
    </row>
    <row r="5764" spans="1:17" ht="14" customHeight="1" x14ac:dyDescent="0.2">
      <c r="A5764" s="46">
        <v>5762</v>
      </c>
      <c r="B5764" s="63">
        <v>-81.421216666666695</v>
      </c>
      <c r="C5764" s="63">
        <v>24.536266666666702</v>
      </c>
      <c r="D5764" s="71">
        <v>21</v>
      </c>
      <c r="E5764" s="72">
        <v>0</v>
      </c>
      <c r="F5764" s="64">
        <v>40641</v>
      </c>
      <c r="G5764" s="65">
        <v>0.1076388888888889</v>
      </c>
      <c r="H5764" s="66">
        <v>26.416</v>
      </c>
      <c r="I5764" s="66">
        <v>36.043999999999997</v>
      </c>
      <c r="J5764" s="67">
        <v>0.49822768311668797</v>
      </c>
      <c r="K5764" s="67">
        <v>9.231972111766501E-2</v>
      </c>
      <c r="L5764" s="66">
        <v>1.1559999999999999</v>
      </c>
      <c r="M5764" s="66">
        <v>4.0000000000000001E-3</v>
      </c>
      <c r="N5764" s="66">
        <f t="shared" si="1"/>
        <v>0.152</v>
      </c>
      <c r="O5764" s="66">
        <v>3.2000000000000001E-2</v>
      </c>
      <c r="P5764" s="67">
        <v>0.12</v>
      </c>
      <c r="Q5764" s="67">
        <v>3.3820000000000001</v>
      </c>
    </row>
    <row r="5765" spans="1:17" ht="14" customHeight="1" x14ac:dyDescent="0.2">
      <c r="A5765" s="46">
        <v>5763</v>
      </c>
      <c r="B5765" s="63">
        <v>-81.390550000000005</v>
      </c>
      <c r="C5765" s="63">
        <v>24.484733333333299</v>
      </c>
      <c r="D5765" s="71">
        <v>21.5</v>
      </c>
      <c r="E5765" s="72">
        <v>0</v>
      </c>
      <c r="F5765" s="64">
        <v>40641</v>
      </c>
      <c r="G5765" s="65">
        <v>0.13125000000000001</v>
      </c>
      <c r="H5765" s="66">
        <v>26.307166666666664</v>
      </c>
      <c r="I5765" s="66">
        <v>35.937966666666661</v>
      </c>
      <c r="J5765" s="67">
        <v>0.16299522854070397</v>
      </c>
      <c r="K5765" s="67">
        <v>0</v>
      </c>
      <c r="L5765" s="66">
        <v>0.84599999999999997</v>
      </c>
      <c r="M5765" s="66">
        <v>0</v>
      </c>
      <c r="N5765" s="66">
        <f t="shared" si="1"/>
        <v>1.4999999999999999E-2</v>
      </c>
      <c r="O5765" s="66">
        <v>1.4999999999999999E-2</v>
      </c>
      <c r="P5765" s="67">
        <v>0</v>
      </c>
      <c r="Q5765" s="67">
        <v>1.3380000000000001</v>
      </c>
    </row>
    <row r="5766" spans="1:17" ht="14" customHeight="1" x14ac:dyDescent="0.2">
      <c r="A5766" s="46">
        <v>5764</v>
      </c>
      <c r="B5766" s="63">
        <v>-80.688316666666665</v>
      </c>
      <c r="C5766" s="63">
        <v>24.719100000000001</v>
      </c>
      <c r="D5766" s="71">
        <v>9.5</v>
      </c>
      <c r="E5766" s="72">
        <v>0</v>
      </c>
      <c r="F5766" s="64">
        <v>40641</v>
      </c>
      <c r="G5766" s="65">
        <v>0.68472222222222223</v>
      </c>
      <c r="H5766" s="66">
        <v>26.219000000000005</v>
      </c>
      <c r="I5766" s="66">
        <v>35.929000000000002</v>
      </c>
      <c r="J5766" s="67">
        <v>7.4776161547023989E-2</v>
      </c>
      <c r="K5766" s="67">
        <v>3.8961638390207123E-2</v>
      </c>
      <c r="L5766" s="66">
        <v>0.72499999999999998</v>
      </c>
      <c r="M5766" s="66">
        <v>1.6E-2</v>
      </c>
      <c r="N5766" s="66">
        <f t="shared" si="1"/>
        <v>6.5000000000000002E-2</v>
      </c>
      <c r="O5766" s="66">
        <v>3.6999999999999998E-2</v>
      </c>
      <c r="P5766" s="67">
        <v>2.8000000000000004E-2</v>
      </c>
      <c r="Q5766" s="67">
        <v>1.1180000000000001</v>
      </c>
    </row>
    <row r="5767" spans="1:17" ht="14" customHeight="1" x14ac:dyDescent="0.2">
      <c r="A5767" s="46">
        <v>5765</v>
      </c>
      <c r="B5767" s="63">
        <v>-80.128</v>
      </c>
      <c r="C5767" s="63">
        <v>25.645600000000002</v>
      </c>
      <c r="D5767" s="71">
        <v>1</v>
      </c>
      <c r="E5767" s="72">
        <v>0</v>
      </c>
      <c r="F5767" s="64">
        <v>40701</v>
      </c>
      <c r="G5767" s="65" t="s">
        <v>76</v>
      </c>
      <c r="H5767" s="66">
        <v>27.773</v>
      </c>
      <c r="I5767" s="66">
        <v>37.322666666666663</v>
      </c>
      <c r="J5767" s="67">
        <v>0.27237645338757593</v>
      </c>
      <c r="K5767" s="67">
        <v>0.14756842981212789</v>
      </c>
      <c r="L5767" s="66">
        <v>0.26900000000000002</v>
      </c>
      <c r="M5767" s="66">
        <v>4.9000000000000002E-2</v>
      </c>
      <c r="N5767" s="66">
        <f t="shared" si="1"/>
        <v>0.28899999999999998</v>
      </c>
      <c r="O5767" s="66">
        <v>0.20899999999999999</v>
      </c>
      <c r="P5767" s="67">
        <v>0.08</v>
      </c>
      <c r="Q5767" s="66">
        <v>3.2810000000000001</v>
      </c>
    </row>
    <row r="5768" spans="1:17" ht="14" customHeight="1" x14ac:dyDescent="0.2">
      <c r="A5768" s="46">
        <v>5766</v>
      </c>
      <c r="B5768" s="63">
        <v>-80.104416666666665</v>
      </c>
      <c r="C5768" s="63">
        <v>25.641649999999998</v>
      </c>
      <c r="D5768" s="71">
        <v>2</v>
      </c>
      <c r="E5768" s="72">
        <v>0</v>
      </c>
      <c r="F5768" s="64">
        <v>40701</v>
      </c>
      <c r="G5768" s="65">
        <v>0.52430555555555558</v>
      </c>
      <c r="H5768" s="66">
        <v>27.625</v>
      </c>
      <c r="I5768" s="66">
        <v>36.770000000000003</v>
      </c>
      <c r="J5768" s="67">
        <v>0.43571812868027993</v>
      </c>
      <c r="K5768" s="67">
        <v>0.10096098936978563</v>
      </c>
      <c r="L5768" s="66">
        <v>0.123</v>
      </c>
      <c r="M5768" s="66">
        <v>0.03</v>
      </c>
      <c r="N5768" s="66">
        <f t="shared" si="1"/>
        <v>6.9000000000000006E-2</v>
      </c>
      <c r="O5768" s="66">
        <v>5.7000000000000002E-2</v>
      </c>
      <c r="P5768" s="67">
        <v>1.2000000000000004E-2</v>
      </c>
      <c r="Q5768" s="66">
        <v>1.8440000000000001</v>
      </c>
    </row>
    <row r="5769" spans="1:17" ht="14" customHeight="1" x14ac:dyDescent="0.2">
      <c r="A5769" s="46">
        <v>5767</v>
      </c>
      <c r="B5769" s="63">
        <v>-80.084599999999995</v>
      </c>
      <c r="C5769" s="63">
        <v>25.646566666666665</v>
      </c>
      <c r="D5769" s="71">
        <v>3</v>
      </c>
      <c r="E5769" s="72">
        <v>0</v>
      </c>
      <c r="F5769" s="64">
        <v>40701</v>
      </c>
      <c r="G5769" s="65">
        <v>0.53680555555555554</v>
      </c>
      <c r="H5769" s="66">
        <v>27.453333333333337</v>
      </c>
      <c r="I5769" s="66">
        <v>36.314</v>
      </c>
      <c r="J5769" s="67">
        <v>0.44876862335572798</v>
      </c>
      <c r="K5769" s="67">
        <v>0.12744349435612132</v>
      </c>
      <c r="L5769" s="66">
        <v>0.28399999999999997</v>
      </c>
      <c r="M5769" s="66">
        <v>5.6000000000000001E-2</v>
      </c>
      <c r="N5769" s="66">
        <f t="shared" si="1"/>
        <v>0.13600000000000001</v>
      </c>
      <c r="O5769" s="66">
        <v>4.9000000000000002E-2</v>
      </c>
      <c r="P5769" s="67">
        <v>8.7000000000000008E-2</v>
      </c>
      <c r="Q5769" s="66">
        <v>1.3280000000000001</v>
      </c>
    </row>
    <row r="5770" spans="1:17" ht="14" customHeight="1" x14ac:dyDescent="0.2">
      <c r="A5770" s="46">
        <v>5768</v>
      </c>
      <c r="B5770" s="63">
        <v>-80.379416666666671</v>
      </c>
      <c r="C5770" s="63">
        <v>25.108350000000002</v>
      </c>
      <c r="D5770" s="71">
        <v>4</v>
      </c>
      <c r="E5770" s="72">
        <v>0</v>
      </c>
      <c r="F5770" s="64">
        <v>40701</v>
      </c>
      <c r="G5770" s="65">
        <v>0.77777777777777779</v>
      </c>
      <c r="H5770" s="66">
        <v>28.106999999999999</v>
      </c>
      <c r="I5770" s="66">
        <v>37.03</v>
      </c>
      <c r="J5770" s="67">
        <v>0.31068597001550391</v>
      </c>
      <c r="K5770" s="67">
        <v>6.4877526771442595E-2</v>
      </c>
      <c r="L5770" s="66">
        <v>1.792</v>
      </c>
      <c r="M5770" s="66">
        <v>2.4E-2</v>
      </c>
      <c r="N5770" s="66">
        <f t="shared" si="1"/>
        <v>0.94799999999999995</v>
      </c>
      <c r="O5770" s="66">
        <v>0.23100000000000001</v>
      </c>
      <c r="P5770" s="67">
        <v>0.71699999999999997</v>
      </c>
      <c r="Q5770" s="66">
        <v>1.2490000000000001</v>
      </c>
    </row>
    <row r="5771" spans="1:17" ht="14" customHeight="1" x14ac:dyDescent="0.2">
      <c r="A5771" s="46">
        <v>5769</v>
      </c>
      <c r="B5771" s="63">
        <v>-80.357183333333339</v>
      </c>
      <c r="C5771" s="63">
        <v>25.091466666666665</v>
      </c>
      <c r="D5771" s="71">
        <v>5</v>
      </c>
      <c r="E5771" s="72">
        <v>0</v>
      </c>
      <c r="F5771" s="64">
        <v>40701</v>
      </c>
      <c r="G5771" s="65">
        <v>0.7909722222222223</v>
      </c>
      <c r="H5771" s="66">
        <v>27.926333333333332</v>
      </c>
      <c r="I5771" s="66">
        <v>36.475666666666662</v>
      </c>
      <c r="J5771" s="67">
        <v>0.25427415432163197</v>
      </c>
      <c r="K5771" s="67">
        <v>4.5952871411726486E-2</v>
      </c>
      <c r="L5771" s="66">
        <v>5.5E-2</v>
      </c>
      <c r="M5771" s="66">
        <v>1.4999999999999999E-2</v>
      </c>
      <c r="N5771" s="66">
        <f t="shared" si="1"/>
        <v>0.13400000000000001</v>
      </c>
      <c r="O5771" s="66">
        <v>4.5999999999999999E-2</v>
      </c>
      <c r="P5771" s="67">
        <v>8.8000000000000009E-2</v>
      </c>
      <c r="Q5771" s="66">
        <v>1.1459999999999999</v>
      </c>
    </row>
    <row r="5772" spans="1:17" ht="14" customHeight="1" x14ac:dyDescent="0.2">
      <c r="A5772" s="46">
        <v>5770</v>
      </c>
      <c r="B5772" s="63">
        <v>-80.330216666666672</v>
      </c>
      <c r="C5772" s="63">
        <v>25.079833333333333</v>
      </c>
      <c r="D5772" s="71">
        <v>5.5</v>
      </c>
      <c r="E5772" s="72">
        <v>0</v>
      </c>
      <c r="F5772" s="64">
        <v>40701</v>
      </c>
      <c r="G5772" s="65">
        <v>0.80625000000000002</v>
      </c>
      <c r="H5772" s="66">
        <v>28.081</v>
      </c>
      <c r="I5772" s="66">
        <v>36.454999999999998</v>
      </c>
      <c r="J5772" s="67">
        <v>0.23701382265410403</v>
      </c>
      <c r="K5772" s="67">
        <v>4.6430325864346145E-2</v>
      </c>
      <c r="L5772" s="66">
        <v>0.11899999999999999</v>
      </c>
      <c r="M5772" s="66">
        <v>1.4E-2</v>
      </c>
      <c r="N5772" s="66">
        <f t="shared" si="1"/>
        <v>0.10900000000000001</v>
      </c>
      <c r="O5772" s="66">
        <v>0.04</v>
      </c>
      <c r="P5772" s="67">
        <v>6.9000000000000006E-2</v>
      </c>
      <c r="Q5772" s="66">
        <v>0.99299999999999999</v>
      </c>
    </row>
    <row r="5773" spans="1:17" ht="14" customHeight="1" x14ac:dyDescent="0.2">
      <c r="A5773" s="46">
        <v>5771</v>
      </c>
      <c r="B5773" s="63">
        <v>-80.3172</v>
      </c>
      <c r="C5773" s="63">
        <v>25.064866666666667</v>
      </c>
      <c r="D5773" s="71">
        <v>6</v>
      </c>
      <c r="E5773" s="72">
        <v>0</v>
      </c>
      <c r="F5773" s="64">
        <v>40701</v>
      </c>
      <c r="G5773" s="65">
        <v>0.81736111111111109</v>
      </c>
      <c r="H5773" s="66">
        <v>27.75</v>
      </c>
      <c r="I5773" s="66">
        <v>36.280333333333338</v>
      </c>
      <c r="J5773" s="67">
        <v>0.15365905021091997</v>
      </c>
      <c r="K5773" s="67">
        <v>3.5428033077046145E-2</v>
      </c>
      <c r="L5773" s="66">
        <v>0.13500000000000001</v>
      </c>
      <c r="M5773" s="66">
        <v>1.0999999999999999E-2</v>
      </c>
      <c r="N5773" s="66">
        <f t="shared" si="1"/>
        <v>0.124</v>
      </c>
      <c r="O5773" s="66">
        <v>6.6000000000000003E-2</v>
      </c>
      <c r="P5773" s="67">
        <v>5.7999999999999996E-2</v>
      </c>
      <c r="Q5773" s="66">
        <v>1.1579999999999999</v>
      </c>
    </row>
    <row r="5774" spans="1:17" ht="14" customHeight="1" x14ac:dyDescent="0.2">
      <c r="A5774" s="46">
        <v>5772</v>
      </c>
      <c r="B5774" s="63">
        <v>-80.288200000000003</v>
      </c>
      <c r="C5774" s="63">
        <v>25.051283333333334</v>
      </c>
      <c r="D5774" s="71">
        <v>6.5</v>
      </c>
      <c r="E5774" s="72">
        <v>0</v>
      </c>
      <c r="F5774" s="64">
        <v>40701</v>
      </c>
      <c r="G5774" s="65">
        <v>0.84305555555555556</v>
      </c>
      <c r="H5774" s="66">
        <v>27.7745</v>
      </c>
      <c r="I5774" s="66">
        <v>36.2515</v>
      </c>
      <c r="J5774" s="67">
        <v>7.1988212564567999E-2</v>
      </c>
      <c r="K5774" s="67">
        <v>2.4233616800905879E-2</v>
      </c>
      <c r="L5774" s="66">
        <v>0.19500000000000001</v>
      </c>
      <c r="M5774" s="66">
        <v>1.4999999999999999E-2</v>
      </c>
      <c r="N5774" s="66">
        <f t="shared" si="1"/>
        <v>2.8000000000000001E-2</v>
      </c>
      <c r="O5774" s="66">
        <v>2.8000000000000001E-2</v>
      </c>
      <c r="P5774" s="67">
        <v>0</v>
      </c>
      <c r="Q5774" s="66">
        <v>1.125</v>
      </c>
    </row>
    <row r="5775" spans="1:17" ht="14" customHeight="1" x14ac:dyDescent="0.2">
      <c r="A5775" s="46">
        <v>5773</v>
      </c>
      <c r="B5775" s="63">
        <v>-80.754999999999995</v>
      </c>
      <c r="C5775" s="63">
        <v>24.818383333333333</v>
      </c>
      <c r="D5775" s="71">
        <v>7</v>
      </c>
      <c r="E5775" s="72">
        <v>0</v>
      </c>
      <c r="F5775" s="64">
        <v>40702</v>
      </c>
      <c r="G5775" s="65">
        <v>2.361111111111111E-2</v>
      </c>
      <c r="H5775" s="66">
        <v>28.288</v>
      </c>
      <c r="I5775" s="66">
        <v>36.922366666666669</v>
      </c>
      <c r="J5775" s="67">
        <v>0.26816661639549599</v>
      </c>
      <c r="K5775" s="67">
        <v>0.12940109718433018</v>
      </c>
      <c r="L5775" s="66">
        <v>0.68899999999999995</v>
      </c>
      <c r="M5775" s="66">
        <v>1.7000000000000001E-2</v>
      </c>
      <c r="N5775" s="66">
        <f t="shared" si="1"/>
        <v>0.09</v>
      </c>
      <c r="O5775" s="66">
        <v>0.09</v>
      </c>
      <c r="P5775" s="67">
        <v>0</v>
      </c>
      <c r="Q5775" s="66">
        <v>1.3169999999999999</v>
      </c>
    </row>
    <row r="5776" spans="1:17" ht="14" customHeight="1" x14ac:dyDescent="0.2">
      <c r="A5776" s="46">
        <v>5774</v>
      </c>
      <c r="B5776" s="63">
        <v>-80.741866666666695</v>
      </c>
      <c r="C5776" s="63">
        <v>24.792366666666666</v>
      </c>
      <c r="D5776" s="71">
        <v>8</v>
      </c>
      <c r="E5776" s="72">
        <v>0</v>
      </c>
      <c r="F5776" s="64">
        <v>40702</v>
      </c>
      <c r="G5776" s="65">
        <v>3.5416666666666666E-2</v>
      </c>
      <c r="H5776" s="66">
        <v>27.989000000000001</v>
      </c>
      <c r="I5776" s="66">
        <v>36.58</v>
      </c>
      <c r="J5776" s="67">
        <v>0.34815351924501592</v>
      </c>
      <c r="K5776" s="67">
        <v>0.10573007121150234</v>
      </c>
      <c r="L5776" s="66">
        <v>8.8999999999999996E-2</v>
      </c>
      <c r="M5776" s="66">
        <v>1.4999999999999999E-2</v>
      </c>
      <c r="N5776" s="66">
        <f t="shared" si="1"/>
        <v>6.7000000000000004E-2</v>
      </c>
      <c r="O5776" s="66">
        <v>6.7000000000000004E-2</v>
      </c>
      <c r="P5776" s="67">
        <v>0</v>
      </c>
      <c r="Q5776" s="66">
        <v>1.2989999999999999</v>
      </c>
    </row>
    <row r="5777" spans="1:17" ht="14" customHeight="1" x14ac:dyDescent="0.2">
      <c r="A5777" s="46">
        <v>5775</v>
      </c>
      <c r="B5777" s="63">
        <v>-80.727599999999995</v>
      </c>
      <c r="C5777" s="63">
        <v>24.7609833333333</v>
      </c>
      <c r="D5777" s="71">
        <v>9</v>
      </c>
      <c r="E5777" s="72">
        <v>0</v>
      </c>
      <c r="F5777" s="64">
        <v>40702</v>
      </c>
      <c r="G5777" s="65">
        <v>6.1111111111111116E-2</v>
      </c>
      <c r="H5777" s="66">
        <v>27.697299999999998</v>
      </c>
      <c r="I5777" s="66">
        <v>36.334933333333339</v>
      </c>
      <c r="J5777" s="67">
        <v>0.17218233297607197</v>
      </c>
      <c r="K5777" s="67">
        <v>6.4269759340635196E-2</v>
      </c>
      <c r="L5777" s="66">
        <v>6.0000000000000001E-3</v>
      </c>
      <c r="M5777" s="66">
        <v>1.7999999999999999E-2</v>
      </c>
      <c r="N5777" s="66">
        <f t="shared" si="1"/>
        <v>2.5000000000000001E-2</v>
      </c>
      <c r="O5777" s="66">
        <v>2.5000000000000001E-2</v>
      </c>
      <c r="P5777" s="67">
        <v>0</v>
      </c>
      <c r="Q5777" s="66">
        <v>1.1819999999999999</v>
      </c>
    </row>
    <row r="5778" spans="1:17" ht="14" customHeight="1" x14ac:dyDescent="0.2">
      <c r="A5778" s="46">
        <v>5776</v>
      </c>
      <c r="B5778" s="63">
        <v>-80.692949999999996</v>
      </c>
      <c r="C5778" s="63">
        <v>24.7179</v>
      </c>
      <c r="D5778" s="71">
        <v>9.5</v>
      </c>
      <c r="E5778" s="72">
        <v>0</v>
      </c>
      <c r="F5778" s="64">
        <v>40702</v>
      </c>
      <c r="G5778" s="65">
        <v>0.10486111111111111</v>
      </c>
      <c r="H5778" s="66">
        <v>27.718233333333334</v>
      </c>
      <c r="I5778" s="66">
        <v>36.275399999999998</v>
      </c>
      <c r="J5778" s="66">
        <v>0.14355544142992793</v>
      </c>
      <c r="K5778" s="67">
        <v>2.5349621012419141E-2</v>
      </c>
      <c r="L5778" s="66">
        <v>0.14799999999999999</v>
      </c>
      <c r="M5778" s="66">
        <v>2.8000000000000001E-2</v>
      </c>
      <c r="N5778" s="66">
        <f t="shared" si="1"/>
        <v>4.3999999999999997E-2</v>
      </c>
      <c r="O5778" s="66">
        <v>4.3999999999999997E-2</v>
      </c>
      <c r="P5778" s="67">
        <v>0</v>
      </c>
      <c r="Q5778" s="66">
        <v>1.2370000000000001</v>
      </c>
    </row>
    <row r="5779" spans="1:17" ht="14" customHeight="1" x14ac:dyDescent="0.2">
      <c r="A5779" s="46">
        <v>5777</v>
      </c>
      <c r="B5779" s="63">
        <v>-80.8643</v>
      </c>
      <c r="C5779" s="63">
        <v>24.788316666666667</v>
      </c>
      <c r="D5779" s="71">
        <v>10</v>
      </c>
      <c r="E5779" s="72">
        <v>0</v>
      </c>
      <c r="F5779" s="64">
        <v>40702</v>
      </c>
      <c r="G5779" s="65">
        <v>0.19027777777777777</v>
      </c>
      <c r="H5779" s="66">
        <v>28.299066666666665</v>
      </c>
      <c r="I5779" s="66">
        <v>37.371033333333337</v>
      </c>
      <c r="J5779" s="67">
        <v>0.23406693675964796</v>
      </c>
      <c r="K5779" s="67">
        <v>0.16648439943616192</v>
      </c>
      <c r="L5779" s="66">
        <v>0.51800000000000002</v>
      </c>
      <c r="M5779" s="66">
        <v>3.3000000000000002E-2</v>
      </c>
      <c r="N5779" s="66">
        <f t="shared" si="1"/>
        <v>0.152</v>
      </c>
      <c r="O5779" s="66">
        <v>0.152</v>
      </c>
      <c r="P5779" s="67">
        <v>0</v>
      </c>
      <c r="Q5779" s="66">
        <v>4.4279999999999999</v>
      </c>
    </row>
    <row r="5780" spans="1:17" ht="14" customHeight="1" x14ac:dyDescent="0.2">
      <c r="A5780" s="46">
        <v>5778</v>
      </c>
      <c r="B5780" s="63">
        <v>-80.847533333333331</v>
      </c>
      <c r="C5780" s="63">
        <v>24.754650000000002</v>
      </c>
      <c r="D5780" s="71">
        <v>11</v>
      </c>
      <c r="E5780" s="72">
        <v>0</v>
      </c>
      <c r="F5780" s="64">
        <v>40702</v>
      </c>
      <c r="G5780" s="65">
        <v>0.20694444444444446</v>
      </c>
      <c r="H5780" s="66">
        <v>27.677</v>
      </c>
      <c r="I5780" s="66">
        <v>36.664000000000001</v>
      </c>
      <c r="J5780" s="67">
        <v>0.22901513236915202</v>
      </c>
      <c r="K5780" s="67">
        <v>9.6199732773069729E-2</v>
      </c>
      <c r="L5780" s="66">
        <v>9.2999999999999999E-2</v>
      </c>
      <c r="M5780" s="66">
        <v>1.7000000000000001E-2</v>
      </c>
      <c r="N5780" s="66">
        <f t="shared" si="1"/>
        <v>2.3E-2</v>
      </c>
      <c r="O5780" s="66">
        <v>2.3E-2</v>
      </c>
      <c r="P5780" s="67">
        <v>0</v>
      </c>
      <c r="Q5780" s="66">
        <v>1.387</v>
      </c>
    </row>
    <row r="5781" spans="1:17" ht="14" customHeight="1" x14ac:dyDescent="0.2">
      <c r="A5781" s="46">
        <v>5779</v>
      </c>
      <c r="B5781" s="63">
        <v>-80.83453333333334</v>
      </c>
      <c r="C5781" s="63">
        <v>24.713266666666666</v>
      </c>
      <c r="D5781" s="71">
        <v>12</v>
      </c>
      <c r="E5781" s="72">
        <v>0</v>
      </c>
      <c r="F5781" s="64">
        <v>40702</v>
      </c>
      <c r="G5781" s="65">
        <v>0.22500000000000001</v>
      </c>
      <c r="H5781" s="66">
        <v>27.553966666666668</v>
      </c>
      <c r="I5781" s="66">
        <v>36.360133333333337</v>
      </c>
      <c r="J5781" s="67">
        <v>0.19786233862775998</v>
      </c>
      <c r="K5781" s="67">
        <v>6.1339876135822785E-2</v>
      </c>
      <c r="L5781" s="66">
        <v>0.55400000000000005</v>
      </c>
      <c r="M5781" s="66">
        <v>2.3E-2</v>
      </c>
      <c r="N5781" s="66">
        <f t="shared" si="1"/>
        <v>2.3E-2</v>
      </c>
      <c r="O5781" s="66">
        <v>2.3E-2</v>
      </c>
      <c r="P5781" s="67">
        <v>0</v>
      </c>
      <c r="Q5781" s="66">
        <v>1.181</v>
      </c>
    </row>
    <row r="5782" spans="1:17" ht="14" customHeight="1" x14ac:dyDescent="0.2">
      <c r="A5782" s="46">
        <v>5780</v>
      </c>
      <c r="B5782" s="63">
        <v>-81.029150000000001</v>
      </c>
      <c r="C5782" s="63">
        <v>24.701666666666668</v>
      </c>
      <c r="D5782" s="71">
        <v>13</v>
      </c>
      <c r="E5782" s="72">
        <v>0</v>
      </c>
      <c r="F5782" s="64">
        <v>40702</v>
      </c>
      <c r="G5782" s="65">
        <v>0.28194444444444444</v>
      </c>
      <c r="H5782" s="66">
        <v>27.96</v>
      </c>
      <c r="I5782" s="66">
        <v>36.934000000000005</v>
      </c>
      <c r="J5782" s="67">
        <v>0.24753841513430397</v>
      </c>
      <c r="K5782" s="67">
        <v>0.19291887355028772</v>
      </c>
      <c r="L5782" s="66">
        <v>0.38400000000000001</v>
      </c>
      <c r="M5782" s="66">
        <v>2.8000000000000001E-2</v>
      </c>
      <c r="N5782" s="66">
        <f t="shared" si="1"/>
        <v>7.5999999999999998E-2</v>
      </c>
      <c r="O5782" s="66">
        <v>7.5999999999999998E-2</v>
      </c>
      <c r="P5782" s="67">
        <v>0</v>
      </c>
      <c r="Q5782" s="66">
        <v>2.173</v>
      </c>
    </row>
    <row r="5783" spans="1:17" ht="14" customHeight="1" x14ac:dyDescent="0.2">
      <c r="A5783" s="46">
        <v>5781</v>
      </c>
      <c r="B5783" s="63">
        <v>-81.024266666666662</v>
      </c>
      <c r="C5783" s="63">
        <v>24.675833333333333</v>
      </c>
      <c r="D5783" s="71">
        <v>14</v>
      </c>
      <c r="E5783" s="72">
        <v>0</v>
      </c>
      <c r="F5783" s="64">
        <v>40702</v>
      </c>
      <c r="G5783" s="65">
        <v>0.29097222222222224</v>
      </c>
      <c r="H5783" s="66">
        <v>27.78</v>
      </c>
      <c r="I5783" s="66">
        <v>36.638000000000005</v>
      </c>
      <c r="J5783" s="67">
        <v>0.26437776310262401</v>
      </c>
      <c r="K5783" s="67">
        <v>0.11379640347330824</v>
      </c>
      <c r="L5783" s="66">
        <v>0.90200000000000002</v>
      </c>
      <c r="M5783" s="66">
        <v>8.6999999999999994E-2</v>
      </c>
      <c r="N5783" s="66">
        <f t="shared" si="1"/>
        <v>0.182</v>
      </c>
      <c r="O5783" s="66">
        <v>0.182</v>
      </c>
      <c r="P5783" s="67">
        <v>0</v>
      </c>
      <c r="Q5783" s="66">
        <v>3.61</v>
      </c>
    </row>
    <row r="5784" spans="1:17" ht="14" customHeight="1" x14ac:dyDescent="0.2">
      <c r="A5784" s="46">
        <v>5782</v>
      </c>
      <c r="B5784" s="63">
        <v>-81.016833333333338</v>
      </c>
      <c r="C5784" s="63">
        <v>24.644066666666667</v>
      </c>
      <c r="D5784" s="71">
        <v>15</v>
      </c>
      <c r="E5784" s="72">
        <v>0</v>
      </c>
      <c r="F5784" s="64">
        <v>40702</v>
      </c>
      <c r="G5784" s="65">
        <v>0.30138888888888887</v>
      </c>
      <c r="H5784" s="66">
        <v>27.593</v>
      </c>
      <c r="I5784" s="66">
        <v>36.39</v>
      </c>
      <c r="J5784" s="67">
        <v>0.22522627907627996</v>
      </c>
      <c r="K5784" s="67">
        <v>5.4115388345192722E-2</v>
      </c>
      <c r="L5784" s="66">
        <v>8.2000000000000003E-2</v>
      </c>
      <c r="M5784" s="66">
        <v>2.1999999999999999E-2</v>
      </c>
      <c r="N5784" s="66">
        <f t="shared" si="1"/>
        <v>6.6000000000000003E-2</v>
      </c>
      <c r="O5784" s="66">
        <v>1.2999999999999999E-2</v>
      </c>
      <c r="P5784" s="67">
        <v>5.3000000000000005E-2</v>
      </c>
      <c r="Q5784" s="66">
        <v>1.2130000000000001</v>
      </c>
    </row>
    <row r="5785" spans="1:17" ht="14" customHeight="1" x14ac:dyDescent="0.2">
      <c r="A5785" s="46">
        <v>5783</v>
      </c>
      <c r="B5785" s="63">
        <v>-80.990533333333332</v>
      </c>
      <c r="C5785" s="63">
        <v>24.592133333333333</v>
      </c>
      <c r="D5785" s="71">
        <v>15.5</v>
      </c>
      <c r="E5785" s="72">
        <v>0</v>
      </c>
      <c r="F5785" s="64">
        <v>40702</v>
      </c>
      <c r="G5785" s="65">
        <v>0.32083333333333336</v>
      </c>
      <c r="H5785" s="66">
        <v>27.602</v>
      </c>
      <c r="I5785" s="66">
        <v>36.284999999999997</v>
      </c>
      <c r="J5785" s="67">
        <v>9.7247234517048003E-2</v>
      </c>
      <c r="K5785" s="67">
        <v>2.6200151219277022E-2</v>
      </c>
      <c r="L5785" s="66">
        <v>0.94599999999999995</v>
      </c>
      <c r="M5785" s="66">
        <v>5.6000000000000001E-2</v>
      </c>
      <c r="N5785" s="66">
        <f t="shared" si="1"/>
        <v>0.14799999999999999</v>
      </c>
      <c r="O5785" s="66">
        <v>8.2000000000000003E-2</v>
      </c>
      <c r="P5785" s="67">
        <v>6.5999999999999989E-2</v>
      </c>
      <c r="Q5785" s="66">
        <v>2.472</v>
      </c>
    </row>
    <row r="5786" spans="1:17" ht="14" customHeight="1" x14ac:dyDescent="0.2">
      <c r="A5786" s="46">
        <v>5784</v>
      </c>
      <c r="B5786" s="63">
        <v>-81.195616666666666</v>
      </c>
      <c r="C5786" s="63">
        <v>24.665716666666668</v>
      </c>
      <c r="D5786" s="71">
        <v>16</v>
      </c>
      <c r="E5786" s="72">
        <v>0</v>
      </c>
      <c r="F5786" s="64">
        <v>40702</v>
      </c>
      <c r="G5786" s="65">
        <v>0.4201388888888889</v>
      </c>
      <c r="H5786" s="66">
        <v>27.74433333333333</v>
      </c>
      <c r="I5786" s="66">
        <v>36.840666666666671</v>
      </c>
      <c r="J5786" s="67">
        <v>0.26269382830579197</v>
      </c>
      <c r="K5786" s="67">
        <v>8.7508876245293243E-2</v>
      </c>
      <c r="L5786" s="66">
        <v>0.16400000000000001</v>
      </c>
      <c r="M5786" s="66">
        <v>2.1000000000000001E-2</v>
      </c>
      <c r="N5786" s="66">
        <f t="shared" si="1"/>
        <v>0.06</v>
      </c>
      <c r="O5786" s="66">
        <v>0.06</v>
      </c>
      <c r="P5786" s="67">
        <v>0</v>
      </c>
      <c r="Q5786" s="66">
        <v>2.5910000000000002</v>
      </c>
    </row>
    <row r="5787" spans="1:17" ht="14" customHeight="1" x14ac:dyDescent="0.2">
      <c r="A5787" s="46">
        <v>5785</v>
      </c>
      <c r="B5787" s="63">
        <v>-81.197366666666667</v>
      </c>
      <c r="C5787" s="63">
        <v>24.635383333333333</v>
      </c>
      <c r="D5787" s="71">
        <v>17</v>
      </c>
      <c r="E5787" s="72">
        <v>0</v>
      </c>
      <c r="F5787" s="64">
        <v>40702</v>
      </c>
      <c r="G5787" s="65">
        <v>0.4381944444444445</v>
      </c>
      <c r="H5787" s="66">
        <v>27.60766666666667</v>
      </c>
      <c r="I5787" s="66">
        <v>36.527666666666669</v>
      </c>
      <c r="J5787" s="67">
        <v>0.34562761704976797</v>
      </c>
      <c r="K5787" s="67">
        <v>9.3710813153829856E-2</v>
      </c>
      <c r="L5787" s="66">
        <v>0.44</v>
      </c>
      <c r="M5787" s="66">
        <v>1.4999999999999999E-2</v>
      </c>
      <c r="N5787" s="66">
        <f t="shared" si="1"/>
        <v>2.8000000000000001E-2</v>
      </c>
      <c r="O5787" s="66">
        <v>2.8000000000000001E-2</v>
      </c>
      <c r="P5787" s="67">
        <v>0</v>
      </c>
      <c r="Q5787" s="66">
        <v>2.7570000000000001</v>
      </c>
    </row>
    <row r="5788" spans="1:17" ht="14" customHeight="1" x14ac:dyDescent="0.2">
      <c r="A5788" s="46">
        <v>5786</v>
      </c>
      <c r="B5788" s="63">
        <v>-81.18598333333334</v>
      </c>
      <c r="C5788" s="63">
        <v>24.598316666666665</v>
      </c>
      <c r="D5788" s="71">
        <v>18</v>
      </c>
      <c r="E5788" s="72">
        <v>0</v>
      </c>
      <c r="F5788" s="64">
        <v>40702</v>
      </c>
      <c r="G5788" s="65">
        <v>0.46388888888888885</v>
      </c>
      <c r="H5788" s="66">
        <v>27.533333333333331</v>
      </c>
      <c r="I5788" s="66">
        <v>36.408999999999999</v>
      </c>
      <c r="J5788" s="67">
        <v>0.11787543577823999</v>
      </c>
      <c r="K5788" s="67">
        <v>3.6899987425913737E-2</v>
      </c>
      <c r="L5788" s="66">
        <v>0.21299999999999999</v>
      </c>
      <c r="M5788" s="66">
        <v>1.6E-2</v>
      </c>
      <c r="N5788" s="66">
        <f t="shared" si="1"/>
        <v>6.0000000000000001E-3</v>
      </c>
      <c r="O5788" s="66">
        <v>6.0000000000000001E-3</v>
      </c>
      <c r="P5788" s="67">
        <v>0</v>
      </c>
      <c r="Q5788" s="66">
        <v>1.3220000000000001</v>
      </c>
    </row>
    <row r="5789" spans="1:17" ht="14" customHeight="1" x14ac:dyDescent="0.2">
      <c r="A5789" s="46">
        <v>5787</v>
      </c>
      <c r="B5789" s="63">
        <v>-81.420716666666664</v>
      </c>
      <c r="C5789" s="63">
        <v>24.608716666666666</v>
      </c>
      <c r="D5789" s="71">
        <v>19</v>
      </c>
      <c r="E5789" s="72">
        <v>0</v>
      </c>
      <c r="F5789" s="64">
        <v>40702</v>
      </c>
      <c r="G5789" s="65">
        <v>0.52847222222222223</v>
      </c>
      <c r="H5789" s="66">
        <v>27.608999999999998</v>
      </c>
      <c r="I5789" s="66">
        <v>37.071999999999996</v>
      </c>
      <c r="J5789" s="67">
        <v>0.33005122017907196</v>
      </c>
      <c r="K5789" s="67">
        <v>0.18014824715413841</v>
      </c>
      <c r="L5789" s="66">
        <v>0.19500000000000001</v>
      </c>
      <c r="M5789" s="66">
        <v>2.1000000000000001E-2</v>
      </c>
      <c r="N5789" s="66">
        <f t="shared" si="1"/>
        <v>0.12</v>
      </c>
      <c r="O5789" s="66">
        <v>5.0999999999999997E-2</v>
      </c>
      <c r="P5789" s="67">
        <v>6.9000000000000006E-2</v>
      </c>
      <c r="Q5789" s="66">
        <v>3.258</v>
      </c>
    </row>
    <row r="5790" spans="1:17" ht="14" customHeight="1" x14ac:dyDescent="0.2">
      <c r="A5790" s="46">
        <v>5788</v>
      </c>
      <c r="B5790" s="63">
        <v>-81.421199999999999</v>
      </c>
      <c r="C5790" s="63">
        <v>24.574683333333333</v>
      </c>
      <c r="D5790" s="71">
        <v>20</v>
      </c>
      <c r="E5790" s="72">
        <v>0</v>
      </c>
      <c r="F5790" s="64">
        <v>40702</v>
      </c>
      <c r="G5790" s="65">
        <v>0.54583333333333328</v>
      </c>
      <c r="H5790" s="66">
        <v>27.802666666666667</v>
      </c>
      <c r="I5790" s="66">
        <v>36.899000000000001</v>
      </c>
      <c r="J5790" s="66">
        <v>0.377622378189576</v>
      </c>
      <c r="K5790" s="66">
        <v>9.3044089481850528E-2</v>
      </c>
      <c r="L5790" s="67">
        <v>0.33400000000000002</v>
      </c>
      <c r="M5790" s="67">
        <v>0.04</v>
      </c>
      <c r="N5790" s="67">
        <f t="shared" si="1"/>
        <v>0.06</v>
      </c>
      <c r="O5790" s="67">
        <v>0.06</v>
      </c>
      <c r="P5790" s="67">
        <v>0</v>
      </c>
      <c r="Q5790" s="67">
        <v>2.9580000000000002</v>
      </c>
    </row>
    <row r="5791" spans="1:17" ht="14" customHeight="1" x14ac:dyDescent="0.2">
      <c r="A5791" s="46">
        <v>5789</v>
      </c>
      <c r="B5791" s="63">
        <v>-81.41213333333333</v>
      </c>
      <c r="C5791" s="63">
        <v>24.535216666666667</v>
      </c>
      <c r="D5791" s="71">
        <v>21</v>
      </c>
      <c r="E5791" s="72">
        <v>0</v>
      </c>
      <c r="F5791" s="64">
        <v>40702</v>
      </c>
      <c r="G5791" s="65">
        <v>0.5625</v>
      </c>
      <c r="H5791" s="66">
        <v>27.585999999999999</v>
      </c>
      <c r="I5791" s="66">
        <v>36.353000000000002</v>
      </c>
      <c r="J5791" s="67">
        <v>0.18691676244835198</v>
      </c>
      <c r="K5791" s="67">
        <v>5.811324488930826E-2</v>
      </c>
      <c r="L5791" s="66">
        <v>1.444</v>
      </c>
      <c r="M5791" s="66">
        <v>8.5000000000000006E-2</v>
      </c>
      <c r="N5791" s="66">
        <f t="shared" si="1"/>
        <v>0.20100000000000001</v>
      </c>
      <c r="O5791" s="66">
        <v>0.20100000000000001</v>
      </c>
      <c r="P5791" s="67">
        <v>0</v>
      </c>
      <c r="Q5791" s="66">
        <v>3.8959999999999999</v>
      </c>
    </row>
    <row r="5792" spans="1:17" ht="14" customHeight="1" x14ac:dyDescent="0.2">
      <c r="A5792" s="46">
        <v>5790</v>
      </c>
      <c r="B5792" s="63">
        <v>-81.392099999999999</v>
      </c>
      <c r="C5792" s="63">
        <v>24.484216666666665</v>
      </c>
      <c r="D5792" s="71">
        <v>21.5</v>
      </c>
      <c r="E5792" s="72">
        <v>0</v>
      </c>
      <c r="F5792" s="64">
        <v>40702</v>
      </c>
      <c r="G5792" s="65">
        <v>0.58819444444444446</v>
      </c>
      <c r="H5792" s="66">
        <v>27.576333333333334</v>
      </c>
      <c r="I5792" s="66">
        <v>36.297666666666665</v>
      </c>
      <c r="J5792" s="67">
        <v>8.7143625736055982E-2</v>
      </c>
      <c r="K5792" s="67">
        <v>2.5115175190330213E-2</v>
      </c>
      <c r="L5792" s="66">
        <v>1.0209999999999999</v>
      </c>
      <c r="M5792" s="66">
        <v>5.5E-2</v>
      </c>
      <c r="N5792" s="66">
        <f t="shared" si="1"/>
        <v>0.20300000000000001</v>
      </c>
      <c r="O5792" s="66">
        <v>0.121</v>
      </c>
      <c r="P5792" s="67">
        <v>8.2000000000000017E-2</v>
      </c>
      <c r="Q5792" s="66">
        <v>2.7130000000000001</v>
      </c>
    </row>
    <row r="5793" spans="1:17" ht="14" customHeight="1" x14ac:dyDescent="0.2">
      <c r="A5793" s="46">
        <v>5791</v>
      </c>
      <c r="B5793" s="63">
        <v>-81.829233333333335</v>
      </c>
      <c r="C5793" s="63">
        <v>24.536583333333333</v>
      </c>
      <c r="D5793" s="71">
        <v>24</v>
      </c>
      <c r="E5793" s="72">
        <v>0</v>
      </c>
      <c r="F5793" s="64">
        <v>40702</v>
      </c>
      <c r="G5793" s="65">
        <v>0.85763888888888884</v>
      </c>
      <c r="H5793" s="66">
        <v>27.981333333333335</v>
      </c>
      <c r="I5793" s="66">
        <v>37.542666666666669</v>
      </c>
      <c r="J5793" s="67">
        <v>0.86217461597798384</v>
      </c>
      <c r="K5793" s="67">
        <v>0.15598660172644918</v>
      </c>
      <c r="L5793" s="66">
        <v>0.16200000000000001</v>
      </c>
      <c r="M5793" s="66">
        <v>3.5999999999999997E-2</v>
      </c>
      <c r="N5793" s="66">
        <f t="shared" si="1"/>
        <v>0.17399999999999999</v>
      </c>
      <c r="O5793" s="66">
        <v>0.08</v>
      </c>
      <c r="P5793" s="67">
        <v>9.3999999999999986E-2</v>
      </c>
      <c r="Q5793" s="66">
        <v>6.4059999999999997</v>
      </c>
    </row>
    <row r="5794" spans="1:17" ht="14" customHeight="1" x14ac:dyDescent="0.2">
      <c r="A5794" s="46">
        <v>5792</v>
      </c>
      <c r="B5794" s="63">
        <v>-81.830399999999997</v>
      </c>
      <c r="C5794" s="63">
        <v>24.486899999999999</v>
      </c>
      <c r="D5794" s="71">
        <v>23</v>
      </c>
      <c r="E5794" s="72">
        <v>0</v>
      </c>
      <c r="F5794" s="64">
        <v>40702</v>
      </c>
      <c r="G5794" s="65">
        <v>0.88194444444444453</v>
      </c>
      <c r="H5794" s="66">
        <v>27.77</v>
      </c>
      <c r="I5794" s="66">
        <v>36.661666666666669</v>
      </c>
      <c r="J5794" s="67">
        <v>0.46434502022642399</v>
      </c>
      <c r="K5794" s="67">
        <v>8.9116975038549845E-2</v>
      </c>
      <c r="L5794" s="66">
        <v>0.10100000000000001</v>
      </c>
      <c r="M5794" s="66">
        <v>3.5000000000000003E-2</v>
      </c>
      <c r="N5794" s="66">
        <f t="shared" si="1"/>
        <v>5.8000000000000003E-2</v>
      </c>
      <c r="O5794" s="66">
        <v>5.8000000000000003E-2</v>
      </c>
      <c r="P5794" s="67">
        <v>0</v>
      </c>
      <c r="Q5794" s="66">
        <v>3.3340000000000001</v>
      </c>
    </row>
    <row r="5795" spans="1:17" ht="14" customHeight="1" x14ac:dyDescent="0.2">
      <c r="A5795" s="46">
        <v>5793</v>
      </c>
      <c r="B5795" s="63">
        <v>-81.828199999999995</v>
      </c>
      <c r="C5795" s="63">
        <v>24.454650000000001</v>
      </c>
      <c r="D5795" s="71">
        <v>22</v>
      </c>
      <c r="E5795" s="72">
        <v>0</v>
      </c>
      <c r="F5795" s="64">
        <v>40702</v>
      </c>
      <c r="G5795" s="65">
        <v>0.89444444444444438</v>
      </c>
      <c r="H5795" s="66">
        <v>27.648</v>
      </c>
      <c r="I5795" s="66">
        <v>36.416000000000004</v>
      </c>
      <c r="J5795" s="67">
        <v>0.33089318757748798</v>
      </c>
      <c r="K5795" s="67">
        <v>9.8748469124162824E-2</v>
      </c>
      <c r="L5795" s="66">
        <v>0.129</v>
      </c>
      <c r="M5795" s="66">
        <v>3.2000000000000001E-2</v>
      </c>
      <c r="N5795" s="66">
        <f t="shared" si="1"/>
        <v>4.5999999999999999E-2</v>
      </c>
      <c r="O5795" s="66">
        <v>4.5999999999999999E-2</v>
      </c>
      <c r="P5795" s="67">
        <v>0</v>
      </c>
      <c r="Q5795" s="66">
        <v>1.5780000000000001</v>
      </c>
    </row>
    <row r="5796" spans="1:17" ht="14" customHeight="1" x14ac:dyDescent="0.2">
      <c r="A5796" s="46">
        <v>5794</v>
      </c>
      <c r="B5796" s="63">
        <v>-81.829633333333334</v>
      </c>
      <c r="C5796" s="63">
        <v>24.397200000000002</v>
      </c>
      <c r="D5796" s="71">
        <v>22.5</v>
      </c>
      <c r="E5796" s="72">
        <v>0</v>
      </c>
      <c r="F5796" s="64">
        <v>40702</v>
      </c>
      <c r="G5796" s="65">
        <v>0.92013888888888884</v>
      </c>
      <c r="H5796" s="66">
        <v>27.795666666666666</v>
      </c>
      <c r="I5796" s="66">
        <v>36.285666666666664</v>
      </c>
      <c r="J5796" s="67">
        <v>8.0828870247936002E-2</v>
      </c>
      <c r="K5796" s="67">
        <v>2.2479062830499157E-2</v>
      </c>
      <c r="L5796" s="66">
        <v>2.5099999999999998</v>
      </c>
      <c r="M5796" s="66">
        <v>0.13800000000000001</v>
      </c>
      <c r="N5796" s="66">
        <f t="shared" si="1"/>
        <v>0.54400000000000004</v>
      </c>
      <c r="O5796" s="66">
        <v>0.30599999999999999</v>
      </c>
      <c r="P5796" s="67">
        <v>0.23800000000000004</v>
      </c>
      <c r="Q5796" s="66">
        <v>6.0350000000000001</v>
      </c>
    </row>
    <row r="5797" spans="1:17" ht="14" customHeight="1" x14ac:dyDescent="0.2">
      <c r="A5797" s="46">
        <v>5795</v>
      </c>
      <c r="B5797" s="63">
        <v>-82.773250000000004</v>
      </c>
      <c r="C5797" s="63">
        <v>24.286516666666667</v>
      </c>
      <c r="D5797" s="71">
        <v>25.5</v>
      </c>
      <c r="E5797" s="72">
        <v>0</v>
      </c>
      <c r="F5797" s="64">
        <v>40703</v>
      </c>
      <c r="G5797" s="65">
        <v>0.2</v>
      </c>
      <c r="H5797" s="66">
        <v>27.435666666666666</v>
      </c>
      <c r="I5797" s="66">
        <v>36.392333333333333</v>
      </c>
      <c r="J5797" s="67">
        <v>7.1988212564567972E-2</v>
      </c>
      <c r="K5797" s="67">
        <v>2.3487711146909986E-2</v>
      </c>
      <c r="L5797" s="66">
        <v>0.13500000000000001</v>
      </c>
      <c r="M5797" s="66">
        <v>3.5000000000000003E-2</v>
      </c>
      <c r="N5797" s="66">
        <f t="shared" si="1"/>
        <v>1.9E-2</v>
      </c>
      <c r="O5797" s="66">
        <v>7.0000000000000001E-3</v>
      </c>
      <c r="P5797" s="67">
        <v>1.2E-2</v>
      </c>
      <c r="Q5797" s="66">
        <v>0.99399999999999999</v>
      </c>
    </row>
    <row r="5798" spans="1:17" ht="14" customHeight="1" x14ac:dyDescent="0.2">
      <c r="A5798" s="46">
        <v>5796</v>
      </c>
      <c r="B5798" s="63">
        <v>-83.043149999999997</v>
      </c>
      <c r="C5798" s="63">
        <v>24.46837</v>
      </c>
      <c r="D5798" s="71" t="s">
        <v>24</v>
      </c>
      <c r="E5798" s="72">
        <v>0</v>
      </c>
      <c r="F5798" s="64">
        <v>40703</v>
      </c>
      <c r="G5798" s="65">
        <v>0.33194444444444443</v>
      </c>
      <c r="H5798" s="66">
        <v>27.317</v>
      </c>
      <c r="I5798" s="66">
        <v>36.418000000000006</v>
      </c>
      <c r="J5798" s="67">
        <v>0.13387281634814396</v>
      </c>
      <c r="K5798" s="67">
        <v>4.4771587783879234E-2</v>
      </c>
      <c r="L5798" s="66">
        <v>0.14899999999999999</v>
      </c>
      <c r="M5798" s="66">
        <v>2.3E-2</v>
      </c>
      <c r="N5798" s="66">
        <f t="shared" si="1"/>
        <v>6.5000000000000002E-2</v>
      </c>
      <c r="O5798" s="66">
        <v>6.5000000000000002E-2</v>
      </c>
      <c r="P5798" s="67">
        <v>0</v>
      </c>
      <c r="Q5798" s="66">
        <v>1.41</v>
      </c>
    </row>
    <row r="5799" spans="1:17" ht="14" customHeight="1" x14ac:dyDescent="0.2">
      <c r="A5799" s="46">
        <v>5797</v>
      </c>
      <c r="B5799" s="63">
        <v>-82.972399999999993</v>
      </c>
      <c r="C5799" s="63">
        <v>24.549616666666665</v>
      </c>
      <c r="D5799" s="71" t="s">
        <v>25</v>
      </c>
      <c r="E5799" s="72">
        <v>0</v>
      </c>
      <c r="F5799" s="64">
        <v>40703</v>
      </c>
      <c r="G5799" s="65">
        <v>0.39930555555555558</v>
      </c>
      <c r="H5799" s="66">
        <v>27.347000000000001</v>
      </c>
      <c r="I5799" s="66">
        <v>36.461000000000006</v>
      </c>
      <c r="J5799" s="67">
        <v>0.13639871854339197</v>
      </c>
      <c r="K5799" s="67">
        <v>6.2758091073519096E-2</v>
      </c>
      <c r="L5799" s="66">
        <v>0.47699999999999998</v>
      </c>
      <c r="M5799" s="66">
        <v>3.3000000000000002E-2</v>
      </c>
      <c r="N5799" s="66">
        <f t="shared" si="1"/>
        <v>1.2999999999999999E-2</v>
      </c>
      <c r="O5799" s="66">
        <v>1.2999999999999999E-2</v>
      </c>
      <c r="P5799" s="67">
        <v>0</v>
      </c>
      <c r="Q5799" s="66">
        <v>1.2310000000000001</v>
      </c>
    </row>
    <row r="5800" spans="1:17" ht="14" customHeight="1" x14ac:dyDescent="0.2">
      <c r="A5800" s="46">
        <v>5798</v>
      </c>
      <c r="B5800" s="63">
        <v>-82.908033333333336</v>
      </c>
      <c r="C5800" s="63">
        <v>24.621099999999998</v>
      </c>
      <c r="D5800" s="71" t="s">
        <v>26</v>
      </c>
      <c r="E5800" s="72">
        <v>0</v>
      </c>
      <c r="F5800" s="64">
        <v>40703</v>
      </c>
      <c r="G5800" s="65">
        <v>0.4284722222222222</v>
      </c>
      <c r="H5800" s="66">
        <v>27.805</v>
      </c>
      <c r="I5800" s="66">
        <v>36.526000000000003</v>
      </c>
      <c r="J5800" s="67">
        <v>0.21470168659607997</v>
      </c>
      <c r="K5800" s="67">
        <v>9.8578688082207086E-2</v>
      </c>
      <c r="L5800" s="66">
        <v>0.33600000000000002</v>
      </c>
      <c r="M5800" s="66">
        <v>2.5000000000000001E-2</v>
      </c>
      <c r="N5800" s="66">
        <f t="shared" si="1"/>
        <v>6.8000000000000005E-2</v>
      </c>
      <c r="O5800" s="66">
        <v>3.1E-2</v>
      </c>
      <c r="P5800" s="67">
        <v>3.7000000000000005E-2</v>
      </c>
      <c r="Q5800" s="66">
        <v>1.4990000000000001</v>
      </c>
    </row>
    <row r="5801" spans="1:17" ht="14" customHeight="1" x14ac:dyDescent="0.2">
      <c r="A5801" s="46">
        <v>5799</v>
      </c>
      <c r="B5801" s="63">
        <v>-82.751999999999995</v>
      </c>
      <c r="C5801" s="63">
        <v>24.726716666666668</v>
      </c>
      <c r="D5801" s="71">
        <v>28</v>
      </c>
      <c r="E5801" s="72">
        <v>0</v>
      </c>
      <c r="F5801" s="64">
        <v>40703</v>
      </c>
      <c r="G5801" s="65">
        <v>0.50138888888888888</v>
      </c>
      <c r="H5801" s="66">
        <v>27.536333333333335</v>
      </c>
      <c r="I5801" s="66">
        <v>36.498666666666672</v>
      </c>
      <c r="J5801" s="67">
        <v>0.26311481200499998</v>
      </c>
      <c r="K5801" s="67">
        <v>0.12662089220786904</v>
      </c>
      <c r="L5801" s="66">
        <v>0.16500000000000001</v>
      </c>
      <c r="M5801" s="66">
        <v>0.02</v>
      </c>
      <c r="N5801" s="66">
        <f t="shared" si="1"/>
        <v>1.2E-2</v>
      </c>
      <c r="O5801" s="66">
        <v>7.0000000000000001E-3</v>
      </c>
      <c r="P5801" s="67">
        <v>5.0000000000000001E-3</v>
      </c>
      <c r="Q5801" s="66">
        <v>1.119</v>
      </c>
    </row>
    <row r="5802" spans="1:17" ht="14" customHeight="1" x14ac:dyDescent="0.2">
      <c r="A5802" s="46">
        <v>5800</v>
      </c>
      <c r="B5802" s="63">
        <v>-82.62115</v>
      </c>
      <c r="C5802" s="63">
        <v>24.904250000000001</v>
      </c>
      <c r="D5802" s="71">
        <v>28.5</v>
      </c>
      <c r="E5802" s="72">
        <v>0</v>
      </c>
      <c r="F5802" s="64">
        <v>40703</v>
      </c>
      <c r="G5802" s="65">
        <v>0.63055555555555554</v>
      </c>
      <c r="H5802" s="66">
        <v>27.536000000000001</v>
      </c>
      <c r="I5802" s="66">
        <v>36.563000000000002</v>
      </c>
      <c r="J5802" s="67">
        <v>0.24417054554063994</v>
      </c>
      <c r="K5802" s="67">
        <v>5.0089234960751169E-2</v>
      </c>
      <c r="L5802" s="66">
        <v>0.151</v>
      </c>
      <c r="M5802" s="66">
        <v>2.8000000000000001E-2</v>
      </c>
      <c r="N5802" s="66">
        <f t="shared" si="1"/>
        <v>2E-3</v>
      </c>
      <c r="O5802" s="66">
        <v>2E-3</v>
      </c>
      <c r="P5802" s="67">
        <v>0</v>
      </c>
      <c r="Q5802" s="66">
        <v>1.5509999999999999</v>
      </c>
    </row>
    <row r="5803" spans="1:17" ht="14" customHeight="1" x14ac:dyDescent="0.2">
      <c r="A5803" s="46">
        <v>5801</v>
      </c>
      <c r="B5803" s="63">
        <v>-82.48266666666666</v>
      </c>
      <c r="C5803" s="63">
        <v>25.062816666666667</v>
      </c>
      <c r="D5803" s="71">
        <v>29</v>
      </c>
      <c r="E5803" s="72">
        <v>0</v>
      </c>
      <c r="F5803" s="64">
        <v>40703</v>
      </c>
      <c r="G5803" s="65">
        <v>0.7284722222222223</v>
      </c>
      <c r="H5803" s="66">
        <v>27.713666666666665</v>
      </c>
      <c r="I5803" s="66">
        <v>36.590000000000003</v>
      </c>
      <c r="J5803" s="67">
        <v>0.15744790350379198</v>
      </c>
      <c r="K5803" s="67">
        <v>4.730319851808848E-2</v>
      </c>
      <c r="L5803" s="66">
        <v>9.6000000000000002E-2</v>
      </c>
      <c r="M5803" s="66">
        <v>1.7000000000000001E-2</v>
      </c>
      <c r="N5803" s="66">
        <f t="shared" si="1"/>
        <v>6.9000000000000006E-2</v>
      </c>
      <c r="O5803" s="66">
        <v>3.0000000000000001E-3</v>
      </c>
      <c r="P5803" s="67">
        <v>6.6000000000000003E-2</v>
      </c>
      <c r="Q5803" s="66">
        <v>1.0680000000000001</v>
      </c>
    </row>
    <row r="5804" spans="1:17" ht="14" customHeight="1" x14ac:dyDescent="0.2">
      <c r="A5804" s="46">
        <v>5802</v>
      </c>
      <c r="B5804" s="63">
        <v>-82.349583333333328</v>
      </c>
      <c r="C5804" s="63">
        <v>25.226649999999999</v>
      </c>
      <c r="D5804" s="71">
        <v>29.5</v>
      </c>
      <c r="E5804" s="72">
        <v>0</v>
      </c>
      <c r="F5804" s="64">
        <v>40703</v>
      </c>
      <c r="G5804" s="65">
        <v>0.81527777777777777</v>
      </c>
      <c r="H5804" s="66">
        <v>27.882000000000001</v>
      </c>
      <c r="I5804" s="66">
        <v>36.556000000000004</v>
      </c>
      <c r="J5804" s="67">
        <v>0.18396987655389596</v>
      </c>
      <c r="K5804" s="67">
        <v>4.5023159222851959E-2</v>
      </c>
      <c r="L5804" s="66">
        <v>0.38100000000000001</v>
      </c>
      <c r="M5804" s="66">
        <v>1.7000000000000001E-2</v>
      </c>
      <c r="N5804" s="66">
        <f t="shared" si="1"/>
        <v>6.8000000000000005E-2</v>
      </c>
      <c r="O5804" s="66">
        <v>0.01</v>
      </c>
      <c r="P5804" s="67">
        <v>5.8000000000000003E-2</v>
      </c>
      <c r="Q5804" s="66">
        <v>1.3080000000000001</v>
      </c>
    </row>
    <row r="5805" spans="1:17" ht="14" customHeight="1" x14ac:dyDescent="0.2">
      <c r="A5805" s="46">
        <v>5803</v>
      </c>
      <c r="B5805" s="63">
        <v>-82.201516666666663</v>
      </c>
      <c r="C5805" s="63">
        <v>25.401533333333333</v>
      </c>
      <c r="D5805" s="71">
        <v>30</v>
      </c>
      <c r="E5805" s="72">
        <v>0</v>
      </c>
      <c r="F5805" s="64">
        <v>40703</v>
      </c>
      <c r="G5805" s="65">
        <v>0.91527777777777775</v>
      </c>
      <c r="H5805" s="66">
        <v>27.837333333333333</v>
      </c>
      <c r="I5805" s="66">
        <v>36.61633333333333</v>
      </c>
      <c r="J5805" s="66">
        <v>0.15828987090220797</v>
      </c>
      <c r="K5805" s="66">
        <v>4.7207136773668432E-2</v>
      </c>
      <c r="L5805" s="66">
        <v>0.13300000000000001</v>
      </c>
      <c r="M5805" s="66">
        <v>1.7999999999999999E-2</v>
      </c>
      <c r="N5805" s="66">
        <f t="shared" si="1"/>
        <v>0.11400000000000002</v>
      </c>
      <c r="O5805" s="66">
        <v>3.6999999999999998E-2</v>
      </c>
      <c r="P5805" s="66">
        <v>7.7000000000000013E-2</v>
      </c>
      <c r="Q5805" s="66">
        <v>1.0129999999999999</v>
      </c>
    </row>
    <row r="5806" spans="1:17" ht="14" customHeight="1" x14ac:dyDescent="0.2">
      <c r="A5806" s="46">
        <v>5804</v>
      </c>
      <c r="B5806" s="63">
        <v>-82.075670000000002</v>
      </c>
      <c r="C5806" s="63">
        <v>25.571349999999999</v>
      </c>
      <c r="D5806" s="71">
        <v>30.5</v>
      </c>
      <c r="E5806" s="72">
        <v>0</v>
      </c>
      <c r="F5806" s="64">
        <v>40703</v>
      </c>
      <c r="G5806" s="65">
        <v>0.98888888888888893</v>
      </c>
      <c r="H5806" s="66">
        <v>27.68</v>
      </c>
      <c r="I5806" s="66">
        <v>36.558</v>
      </c>
      <c r="J5806" s="67">
        <v>0.23322496936123194</v>
      </c>
      <c r="K5806" s="67">
        <v>6.4391386583140767E-2</v>
      </c>
      <c r="L5806" s="66">
        <v>0.32700000000000001</v>
      </c>
      <c r="M5806" s="66">
        <v>2.5999999999999999E-2</v>
      </c>
      <c r="N5806" s="66">
        <f t="shared" si="1"/>
        <v>0.13100000000000001</v>
      </c>
      <c r="O5806" s="66">
        <v>3.2000000000000001E-2</v>
      </c>
      <c r="P5806" s="67">
        <v>9.9000000000000005E-2</v>
      </c>
      <c r="Q5806" s="66">
        <v>1.419</v>
      </c>
    </row>
    <row r="5807" spans="1:17" ht="14" customHeight="1" x14ac:dyDescent="0.2">
      <c r="A5807" s="46">
        <v>5805</v>
      </c>
      <c r="B5807" s="63">
        <v>-81.949633333333296</v>
      </c>
      <c r="C5807" s="63">
        <v>25.739933333333333</v>
      </c>
      <c r="D5807" s="71">
        <v>31</v>
      </c>
      <c r="E5807" s="72">
        <v>0</v>
      </c>
      <c r="F5807" s="64">
        <v>40704</v>
      </c>
      <c r="G5807" s="65">
        <v>7.6388888888888895E-2</v>
      </c>
      <c r="H5807" s="66">
        <v>28.097999999999999</v>
      </c>
      <c r="I5807" s="66">
        <v>36.402333333333338</v>
      </c>
      <c r="J5807" s="67">
        <v>0.36246696501808795</v>
      </c>
      <c r="K5807" s="67">
        <v>0.10670769134534674</v>
      </c>
      <c r="L5807" s="66">
        <v>0.21299999999999999</v>
      </c>
      <c r="M5807" s="66">
        <v>3.5999999999999997E-2</v>
      </c>
      <c r="N5807" s="66">
        <f t="shared" si="1"/>
        <v>0.104</v>
      </c>
      <c r="O5807" s="66">
        <v>7.8E-2</v>
      </c>
      <c r="P5807" s="67">
        <v>2.5999999999999995E-2</v>
      </c>
      <c r="Q5807" s="66">
        <v>1.7949999999999999</v>
      </c>
    </row>
    <row r="5808" spans="1:17" ht="14" customHeight="1" x14ac:dyDescent="0.2">
      <c r="A5808" s="46">
        <v>5806</v>
      </c>
      <c r="B5808" s="63">
        <v>-81.834066666666672</v>
      </c>
      <c r="C5808" s="63">
        <v>25.872766666666667</v>
      </c>
      <c r="D5808" s="71">
        <v>32</v>
      </c>
      <c r="E5808" s="72">
        <v>0</v>
      </c>
      <c r="F5808" s="64">
        <v>40704</v>
      </c>
      <c r="G5808" s="65">
        <v>0.17222222222222225</v>
      </c>
      <c r="H5808" s="66">
        <v>28.616</v>
      </c>
      <c r="I5808" s="66">
        <v>36.195</v>
      </c>
      <c r="J5808" s="67">
        <v>0.70598966357181581</v>
      </c>
      <c r="K5808" s="67">
        <v>0.21967925303712282</v>
      </c>
      <c r="L5808" s="66">
        <v>0.39300000000000002</v>
      </c>
      <c r="M5808" s="66">
        <v>2.8000000000000001E-2</v>
      </c>
      <c r="N5808" s="66">
        <f t="shared" si="1"/>
        <v>6.4000000000000001E-2</v>
      </c>
      <c r="O5808" s="66">
        <v>6.4000000000000001E-2</v>
      </c>
      <c r="P5808" s="67">
        <v>0</v>
      </c>
      <c r="Q5808" s="66">
        <v>1.4</v>
      </c>
    </row>
    <row r="5809" spans="1:17" ht="14" customHeight="1" x14ac:dyDescent="0.2">
      <c r="A5809" s="46">
        <v>5807</v>
      </c>
      <c r="B5809" s="63">
        <v>-81.798829999999995</v>
      </c>
      <c r="C5809" s="63">
        <v>25.910966666666667</v>
      </c>
      <c r="D5809" s="71">
        <v>33</v>
      </c>
      <c r="E5809" s="72">
        <v>0</v>
      </c>
      <c r="F5809" s="64">
        <v>40704</v>
      </c>
      <c r="G5809" s="65">
        <v>0.18819444444444444</v>
      </c>
      <c r="H5809" s="66">
        <v>28.544</v>
      </c>
      <c r="I5809" s="66">
        <v>36.253</v>
      </c>
      <c r="J5809" s="67">
        <v>1.1261313953814001</v>
      </c>
      <c r="K5809" s="67">
        <v>0.33920026189358798</v>
      </c>
      <c r="L5809" s="66">
        <v>0.85599999999999998</v>
      </c>
      <c r="M5809" s="66">
        <v>9.4E-2</v>
      </c>
      <c r="N5809" s="66">
        <f t="shared" si="1"/>
        <v>0.13800000000000001</v>
      </c>
      <c r="O5809" s="66">
        <v>0.13800000000000001</v>
      </c>
      <c r="P5809" s="67">
        <v>0</v>
      </c>
      <c r="Q5809" s="66">
        <v>17.891999999999999</v>
      </c>
    </row>
    <row r="5810" spans="1:17" ht="14" customHeight="1" x14ac:dyDescent="0.2">
      <c r="A5810" s="46">
        <v>5808</v>
      </c>
      <c r="B5810" s="63">
        <v>-81.76766666666667</v>
      </c>
      <c r="C5810" s="63">
        <v>25.948783333333335</v>
      </c>
      <c r="D5810" s="71">
        <v>34</v>
      </c>
      <c r="E5810" s="72">
        <v>0</v>
      </c>
      <c r="F5810" s="64">
        <v>40704</v>
      </c>
      <c r="G5810" s="65">
        <v>0.20972222222222223</v>
      </c>
      <c r="H5810" s="66">
        <v>28.685666666666666</v>
      </c>
      <c r="I5810" s="66">
        <v>36.577333333333335</v>
      </c>
      <c r="J5810" s="67">
        <v>2.2413172145833915</v>
      </c>
      <c r="K5810" s="67">
        <v>1.1122746057822717</v>
      </c>
      <c r="L5810" s="66">
        <v>0.5</v>
      </c>
      <c r="M5810" s="66">
        <v>0.23400000000000001</v>
      </c>
      <c r="N5810" s="66">
        <f t="shared" si="1"/>
        <v>0.16200000000000001</v>
      </c>
      <c r="O5810" s="66">
        <v>0.16200000000000001</v>
      </c>
      <c r="P5810" s="67">
        <v>0</v>
      </c>
      <c r="Q5810" s="66">
        <v>35.926000000000002</v>
      </c>
    </row>
    <row r="5811" spans="1:17" ht="14" customHeight="1" x14ac:dyDescent="0.2">
      <c r="A5811" s="46">
        <v>5809</v>
      </c>
      <c r="B5811" s="63">
        <v>-81.719666666666669</v>
      </c>
      <c r="C5811" s="63">
        <v>25.654900000000001</v>
      </c>
      <c r="D5811" s="71">
        <v>42</v>
      </c>
      <c r="E5811" s="72">
        <v>0</v>
      </c>
      <c r="F5811" s="64">
        <v>40704</v>
      </c>
      <c r="G5811" s="65">
        <v>0.2986111111111111</v>
      </c>
      <c r="H5811" s="66">
        <v>28.392666666666667</v>
      </c>
      <c r="I5811" s="66">
        <v>36.106333333333332</v>
      </c>
      <c r="J5811" s="67">
        <v>0.97499824736572771</v>
      </c>
      <c r="K5811" s="67">
        <v>0.89759789699103343</v>
      </c>
      <c r="L5811" s="66">
        <v>0.30199999999999999</v>
      </c>
      <c r="M5811" s="66">
        <v>1.7999999999999999E-2</v>
      </c>
      <c r="N5811" s="66">
        <f t="shared" si="1"/>
        <v>0.114</v>
      </c>
      <c r="O5811" s="66">
        <v>0.114</v>
      </c>
      <c r="P5811" s="67">
        <v>0</v>
      </c>
      <c r="Q5811" s="66">
        <v>0.379</v>
      </c>
    </row>
    <row r="5812" spans="1:17" ht="14" customHeight="1" x14ac:dyDescent="0.2">
      <c r="A5812" s="46">
        <v>5810</v>
      </c>
      <c r="B5812" s="63">
        <v>-81.573719999999994</v>
      </c>
      <c r="C5812" s="63">
        <v>25.732199999999999</v>
      </c>
      <c r="D5812" s="71">
        <v>41</v>
      </c>
      <c r="E5812" s="72">
        <v>0</v>
      </c>
      <c r="F5812" s="64">
        <v>40704</v>
      </c>
      <c r="G5812" s="65">
        <v>0.35069444444444442</v>
      </c>
      <c r="H5812" s="66">
        <v>27.951999999999998</v>
      </c>
      <c r="I5812" s="66">
        <v>36.865000000000002</v>
      </c>
      <c r="J5812" s="67">
        <v>6.2431882592546382</v>
      </c>
      <c r="K5812" s="67">
        <v>2.148250348199479</v>
      </c>
      <c r="L5812" s="66">
        <v>0.46400000000000002</v>
      </c>
      <c r="M5812" s="66">
        <v>5.5E-2</v>
      </c>
      <c r="N5812" s="66">
        <f t="shared" si="1"/>
        <v>0.121</v>
      </c>
      <c r="O5812" s="66">
        <v>0.121</v>
      </c>
      <c r="P5812" s="67">
        <v>0</v>
      </c>
      <c r="Q5812" s="66">
        <v>3.0550000000000002</v>
      </c>
    </row>
    <row r="5813" spans="1:17" ht="14" customHeight="1" x14ac:dyDescent="0.2">
      <c r="A5813" s="46">
        <v>5811</v>
      </c>
      <c r="B5813" s="63">
        <v>-81.524900000000002</v>
      </c>
      <c r="C5813" s="63">
        <v>25.75855</v>
      </c>
      <c r="D5813" s="71">
        <v>40</v>
      </c>
      <c r="E5813" s="72">
        <v>0</v>
      </c>
      <c r="F5813" s="64">
        <v>40704</v>
      </c>
      <c r="G5813" s="65">
        <v>0.36458333333333331</v>
      </c>
      <c r="H5813" s="66">
        <v>27.82</v>
      </c>
      <c r="I5813" s="66">
        <v>37.515000000000001</v>
      </c>
      <c r="J5813" s="67">
        <v>4.2540402804968398</v>
      </c>
      <c r="K5813" s="67">
        <v>0.82184769494540566</v>
      </c>
      <c r="L5813" s="66">
        <v>0.63400000000000001</v>
      </c>
      <c r="M5813" s="66">
        <v>0.14599999999999999</v>
      </c>
      <c r="N5813" s="66">
        <f t="shared" si="1"/>
        <v>0.158</v>
      </c>
      <c r="O5813" s="66">
        <v>0.105</v>
      </c>
      <c r="P5813" s="67">
        <v>5.3000000000000005E-2</v>
      </c>
      <c r="Q5813" s="66">
        <v>22.553000000000001</v>
      </c>
    </row>
    <row r="5814" spans="1:17" ht="14" customHeight="1" x14ac:dyDescent="0.2">
      <c r="A5814" s="46">
        <v>5812</v>
      </c>
      <c r="B5814" s="63">
        <v>-81.485166666666672</v>
      </c>
      <c r="C5814" s="63">
        <v>25.7803</v>
      </c>
      <c r="D5814" s="71">
        <v>39</v>
      </c>
      <c r="E5814" s="72">
        <v>0</v>
      </c>
      <c r="F5814" s="64">
        <v>40704</v>
      </c>
      <c r="G5814" s="65">
        <v>0.38194444444444442</v>
      </c>
      <c r="H5814" s="66">
        <v>27.741666666666671</v>
      </c>
      <c r="I5814" s="66">
        <v>38.843333333333334</v>
      </c>
      <c r="J5814" s="67">
        <v>2.2505788559659679</v>
      </c>
      <c r="K5814" s="67">
        <v>1.0094018048232072</v>
      </c>
      <c r="L5814" s="66">
        <v>8.1000000000000003E-2</v>
      </c>
      <c r="M5814" s="66">
        <v>0.27700000000000002</v>
      </c>
      <c r="N5814" s="66">
        <f t="shared" si="1"/>
        <v>0.14199999999999999</v>
      </c>
      <c r="O5814" s="66">
        <v>0.14199999999999999</v>
      </c>
      <c r="P5814" s="67">
        <v>0</v>
      </c>
      <c r="Q5814" s="66">
        <v>60.302</v>
      </c>
    </row>
    <row r="5815" spans="1:17" ht="14" customHeight="1" x14ac:dyDescent="0.2">
      <c r="A5815" s="46">
        <v>5813</v>
      </c>
      <c r="B5815" s="63">
        <v>-81.473166666666671</v>
      </c>
      <c r="C5815" s="63">
        <v>25.583100000000002</v>
      </c>
      <c r="D5815" s="71">
        <v>45</v>
      </c>
      <c r="E5815" s="72">
        <v>0</v>
      </c>
      <c r="F5815" s="64">
        <v>40704</v>
      </c>
      <c r="G5815" s="65">
        <v>0.44444444444444442</v>
      </c>
      <c r="H5815" s="66">
        <v>28.039000000000001</v>
      </c>
      <c r="I5815" s="66">
        <v>36.574000000000005</v>
      </c>
      <c r="J5815" s="67">
        <v>2.0026194571324551</v>
      </c>
      <c r="K5815" s="67">
        <v>0.29066747607800619</v>
      </c>
      <c r="L5815" s="66">
        <v>0.41799999999999998</v>
      </c>
      <c r="M5815" s="66">
        <v>0.156</v>
      </c>
      <c r="N5815" s="66">
        <f t="shared" si="1"/>
        <v>0.21199999999999999</v>
      </c>
      <c r="O5815" s="66">
        <v>0.21199999999999999</v>
      </c>
      <c r="P5815" s="67">
        <v>0</v>
      </c>
      <c r="Q5815" s="66">
        <v>4.5199999999999996</v>
      </c>
    </row>
    <row r="5816" spans="1:17" ht="14" customHeight="1" x14ac:dyDescent="0.2">
      <c r="A5816" s="46">
        <v>5814</v>
      </c>
      <c r="B5816" s="63">
        <v>-81.405533333333338</v>
      </c>
      <c r="C5816" s="63">
        <v>25.582750000000001</v>
      </c>
      <c r="D5816" s="71">
        <v>46</v>
      </c>
      <c r="E5816" s="72">
        <v>0</v>
      </c>
      <c r="F5816" s="64">
        <v>40704</v>
      </c>
      <c r="G5816" s="65">
        <v>0.4604166666666667</v>
      </c>
      <c r="H5816" s="66">
        <v>27.872</v>
      </c>
      <c r="I5816" s="66">
        <v>36.799000000000007</v>
      </c>
      <c r="J5816" s="67">
        <v>2.6113618861872236</v>
      </c>
      <c r="K5816" s="67">
        <v>0.9809197434571344</v>
      </c>
      <c r="L5816" s="66">
        <v>0.13500000000000001</v>
      </c>
      <c r="M5816" s="66">
        <v>1.4999999999999999E-2</v>
      </c>
      <c r="N5816" s="66">
        <f t="shared" si="1"/>
        <v>0.2</v>
      </c>
      <c r="O5816" s="66">
        <v>6.0999999999999999E-2</v>
      </c>
      <c r="P5816" s="67">
        <v>0.13900000000000001</v>
      </c>
      <c r="Q5816" s="66">
        <v>0.45500000000000002</v>
      </c>
    </row>
    <row r="5817" spans="1:17" ht="14" customHeight="1" x14ac:dyDescent="0.2">
      <c r="A5817" s="46">
        <v>5815</v>
      </c>
      <c r="B5817" s="63">
        <v>-81.366833333333332</v>
      </c>
      <c r="C5817" s="63">
        <v>25.583600000000001</v>
      </c>
      <c r="D5817" s="71">
        <v>47</v>
      </c>
      <c r="E5817" s="72">
        <v>0</v>
      </c>
      <c r="F5817" s="64">
        <v>40704</v>
      </c>
      <c r="G5817" s="65">
        <v>0.47083333333333338</v>
      </c>
      <c r="H5817" s="66">
        <v>27.646000000000001</v>
      </c>
      <c r="I5817" s="66">
        <v>37.046000000000006</v>
      </c>
      <c r="J5817" s="67">
        <v>3.5488925843234398</v>
      </c>
      <c r="K5817" s="67">
        <v>0.71582299239824221</v>
      </c>
      <c r="L5817" s="66">
        <v>1.417</v>
      </c>
      <c r="M5817" s="66">
        <v>5.2999999999999999E-2</v>
      </c>
      <c r="N5817" s="66">
        <f t="shared" si="1"/>
        <v>1.141</v>
      </c>
      <c r="O5817" s="66">
        <v>0.24099999999999999</v>
      </c>
      <c r="P5817" s="67">
        <v>0.9</v>
      </c>
      <c r="Q5817" s="66">
        <v>7.85</v>
      </c>
    </row>
    <row r="5818" spans="1:17" ht="14" customHeight="1" x14ac:dyDescent="0.2">
      <c r="A5818" s="46">
        <v>5816</v>
      </c>
      <c r="B5818" s="63">
        <v>-81.328483333333338</v>
      </c>
      <c r="C5818" s="63">
        <v>25.583333333333332</v>
      </c>
      <c r="D5818" s="71">
        <v>48</v>
      </c>
      <c r="E5818" s="72">
        <v>0</v>
      </c>
      <c r="F5818" s="64">
        <v>40704</v>
      </c>
      <c r="G5818" s="65">
        <v>0.47916666666666669</v>
      </c>
      <c r="H5818" s="66">
        <v>27.71</v>
      </c>
      <c r="I5818" s="66">
        <v>37.524000000000001</v>
      </c>
      <c r="J5818" s="67">
        <v>2.3053067368630078</v>
      </c>
      <c r="K5818" s="67">
        <v>0.48885584300571416</v>
      </c>
      <c r="L5818" s="66">
        <v>0.35899999999999999</v>
      </c>
      <c r="M5818" s="66">
        <v>9.6000000000000002E-2</v>
      </c>
      <c r="N5818" s="66">
        <f t="shared" si="1"/>
        <v>8.5999999999999993E-2</v>
      </c>
      <c r="O5818" s="66">
        <v>8.5999999999999993E-2</v>
      </c>
      <c r="P5818" s="67">
        <v>0</v>
      </c>
      <c r="Q5818" s="66">
        <v>19.763000000000002</v>
      </c>
    </row>
    <row r="5819" spans="1:17" ht="14" customHeight="1" x14ac:dyDescent="0.2">
      <c r="A5819" s="46">
        <v>5817</v>
      </c>
      <c r="B5819" s="63">
        <v>-81.29128333333334</v>
      </c>
      <c r="C5819" s="63">
        <v>25.582733333333334</v>
      </c>
      <c r="D5819" s="71">
        <v>49</v>
      </c>
      <c r="E5819" s="72">
        <v>0</v>
      </c>
      <c r="F5819" s="64">
        <v>40704</v>
      </c>
      <c r="G5819" s="65">
        <v>0.4909722222222222</v>
      </c>
      <c r="H5819" s="66">
        <v>27.188333333333333</v>
      </c>
      <c r="I5819" s="66">
        <v>36.882000000000005</v>
      </c>
      <c r="J5819" s="67">
        <v>8.1397198241866793</v>
      </c>
      <c r="K5819" s="67">
        <v>1.6241851866199344</v>
      </c>
      <c r="L5819" s="66">
        <v>0.18</v>
      </c>
      <c r="M5819" s="66">
        <v>0.05</v>
      </c>
      <c r="N5819" s="66">
        <f t="shared" si="1"/>
        <v>0.23899999999999999</v>
      </c>
      <c r="O5819" s="66">
        <v>4.2000000000000003E-2</v>
      </c>
      <c r="P5819" s="67">
        <v>0.19699999999999998</v>
      </c>
      <c r="Q5819" s="66">
        <v>6.774</v>
      </c>
    </row>
    <row r="5820" spans="1:17" ht="14" customHeight="1" x14ac:dyDescent="0.2">
      <c r="A5820" s="46">
        <v>5818</v>
      </c>
      <c r="B5820" s="63">
        <v>-81.349833333333336</v>
      </c>
      <c r="C5820" s="63">
        <v>25.452999999999999</v>
      </c>
      <c r="D5820" s="71">
        <v>50</v>
      </c>
      <c r="E5820" s="72">
        <v>0</v>
      </c>
      <c r="F5820" s="64">
        <v>40704</v>
      </c>
      <c r="G5820" s="65">
        <v>0.53680555555555554</v>
      </c>
      <c r="H5820" s="66">
        <v>27.765000000000001</v>
      </c>
      <c r="I5820" s="66">
        <v>36.513666666666673</v>
      </c>
      <c r="J5820" s="67">
        <v>2.65851206049852</v>
      </c>
      <c r="K5820" s="67">
        <v>1.534969526266551</v>
      </c>
      <c r="L5820" s="66">
        <v>7.3999999999999996E-2</v>
      </c>
      <c r="M5820" s="66">
        <v>1.2999999999999999E-2</v>
      </c>
      <c r="N5820" s="66">
        <f t="shared" si="1"/>
        <v>0.25800000000000001</v>
      </c>
      <c r="O5820" s="66">
        <v>8.5000000000000006E-2</v>
      </c>
      <c r="P5820" s="67">
        <v>0.17299999999999999</v>
      </c>
      <c r="Q5820" s="66">
        <v>0.20499999999999999</v>
      </c>
    </row>
    <row r="5821" spans="1:17" ht="14" customHeight="1" x14ac:dyDescent="0.2">
      <c r="A5821" s="46">
        <v>5819</v>
      </c>
      <c r="B5821" s="63">
        <v>-81.306399999999996</v>
      </c>
      <c r="C5821" s="63">
        <v>25.453083333333332</v>
      </c>
      <c r="D5821" s="71">
        <v>51</v>
      </c>
      <c r="E5821" s="72">
        <v>0</v>
      </c>
      <c r="F5821" s="64">
        <v>40704</v>
      </c>
      <c r="G5821" s="65">
        <v>0.55208333333333337</v>
      </c>
      <c r="H5821" s="66">
        <v>27.661999999999999</v>
      </c>
      <c r="I5821" s="66">
        <v>36.493000000000002</v>
      </c>
      <c r="J5821" s="67">
        <v>2.3819257701188636</v>
      </c>
      <c r="K5821" s="67">
        <v>0.76243951430094403</v>
      </c>
      <c r="L5821" s="66">
        <v>5.6000000000000001E-2</v>
      </c>
      <c r="M5821" s="66">
        <v>1.7999999999999999E-2</v>
      </c>
      <c r="N5821" s="66">
        <f t="shared" si="1"/>
        <v>0.222</v>
      </c>
      <c r="O5821" s="66">
        <v>2.1999999999999999E-2</v>
      </c>
      <c r="P5821" s="67">
        <v>0.2</v>
      </c>
      <c r="Q5821" s="66">
        <v>1.1830000000000001</v>
      </c>
    </row>
    <row r="5822" spans="1:17" ht="14" customHeight="1" x14ac:dyDescent="0.2">
      <c r="A5822" s="46">
        <v>5820</v>
      </c>
      <c r="B5822" s="63">
        <v>-81.257833333333338</v>
      </c>
      <c r="C5822" s="63">
        <v>25.4528</v>
      </c>
      <c r="D5822" s="71">
        <v>52</v>
      </c>
      <c r="E5822" s="72">
        <v>0</v>
      </c>
      <c r="F5822" s="64">
        <v>40704</v>
      </c>
      <c r="G5822" s="65">
        <v>0.56388888888888888</v>
      </c>
      <c r="H5822" s="66">
        <v>27.456</v>
      </c>
      <c r="I5822" s="66">
        <v>36.555</v>
      </c>
      <c r="J5822" s="67">
        <v>2.1036555449423759</v>
      </c>
      <c r="K5822" s="67">
        <v>0.59018272446389441</v>
      </c>
      <c r="L5822" s="66">
        <v>0.23</v>
      </c>
      <c r="M5822" s="66">
        <v>2.8000000000000001E-2</v>
      </c>
      <c r="N5822" s="66">
        <f t="shared" ref="N5822:N5885" si="2">O5822+P5822</f>
        <v>0.21299999999999999</v>
      </c>
      <c r="O5822" s="66">
        <v>3.5000000000000003E-2</v>
      </c>
      <c r="P5822" s="67">
        <v>0.17799999999999999</v>
      </c>
      <c r="Q5822" s="66">
        <v>4.6079999999999997</v>
      </c>
    </row>
    <row r="5823" spans="1:17" ht="14" customHeight="1" x14ac:dyDescent="0.2">
      <c r="A5823" s="46">
        <v>5821</v>
      </c>
      <c r="B5823" s="63">
        <v>-81.225683333333336</v>
      </c>
      <c r="C5823" s="63">
        <v>25.4527</v>
      </c>
      <c r="D5823" s="71">
        <v>53</v>
      </c>
      <c r="E5823" s="72">
        <v>0</v>
      </c>
      <c r="F5823" s="64">
        <v>40704</v>
      </c>
      <c r="G5823" s="65">
        <v>0.57708333333333328</v>
      </c>
      <c r="H5823" s="66">
        <v>27.2485</v>
      </c>
      <c r="I5823" s="66">
        <v>36.784999999999997</v>
      </c>
      <c r="J5823" s="67">
        <v>2.9022616223399513</v>
      </c>
      <c r="K5823" s="67">
        <v>1.9215102420516732</v>
      </c>
      <c r="L5823" s="66">
        <v>0.22900000000000001</v>
      </c>
      <c r="M5823" s="66">
        <v>3.5000000000000003E-2</v>
      </c>
      <c r="N5823" s="66">
        <f t="shared" si="2"/>
        <v>1.2E-2</v>
      </c>
      <c r="O5823" s="66">
        <v>1.2E-2</v>
      </c>
      <c r="P5823" s="67">
        <v>0</v>
      </c>
      <c r="Q5823" s="66">
        <v>0.16700000000000001</v>
      </c>
    </row>
    <row r="5824" spans="1:17" ht="14" customHeight="1" x14ac:dyDescent="0.2">
      <c r="A5824" s="46">
        <v>5822</v>
      </c>
      <c r="B5824" s="63">
        <v>-81.153616666666665</v>
      </c>
      <c r="C5824" s="63">
        <v>25.3444</v>
      </c>
      <c r="D5824" s="71">
        <v>54</v>
      </c>
      <c r="E5824" s="72">
        <v>0</v>
      </c>
      <c r="F5824" s="64">
        <v>40704</v>
      </c>
      <c r="G5824" s="65">
        <v>0.64930555555555558</v>
      </c>
      <c r="H5824" s="66">
        <v>27.216333333333335</v>
      </c>
      <c r="I5824" s="66">
        <v>36.536333333333339</v>
      </c>
      <c r="J5824" s="67">
        <v>6.3294899175922783</v>
      </c>
      <c r="K5824" s="67">
        <v>2.3360690177053405</v>
      </c>
      <c r="L5824" s="66">
        <v>0.33700000000000002</v>
      </c>
      <c r="M5824" s="66">
        <v>0.36399999999999999</v>
      </c>
      <c r="N5824" s="66">
        <f t="shared" si="2"/>
        <v>0.17199999999999999</v>
      </c>
      <c r="O5824" s="66">
        <v>0.17199999999999999</v>
      </c>
      <c r="P5824" s="67">
        <v>0</v>
      </c>
      <c r="Q5824" s="66">
        <v>67.677000000000007</v>
      </c>
    </row>
    <row r="5825" spans="1:17" ht="14" customHeight="1" x14ac:dyDescent="0.2">
      <c r="A5825" s="46">
        <v>5823</v>
      </c>
      <c r="B5825" s="63">
        <v>-81.194749999999999</v>
      </c>
      <c r="C5825" s="63">
        <v>25.350033333333332</v>
      </c>
      <c r="D5825" s="71">
        <v>55</v>
      </c>
      <c r="E5825" s="72">
        <v>0</v>
      </c>
      <c r="F5825" s="64">
        <v>40704</v>
      </c>
      <c r="G5825" s="65">
        <v>0.67986111111111114</v>
      </c>
      <c r="H5825" s="66">
        <v>27.64</v>
      </c>
      <c r="I5825" s="66">
        <v>37.253</v>
      </c>
      <c r="J5825" s="67">
        <v>4.2266763400483196</v>
      </c>
      <c r="K5825" s="67">
        <v>1.1102786142924992</v>
      </c>
      <c r="L5825" s="66">
        <v>0.1</v>
      </c>
      <c r="M5825" s="66">
        <v>8.2000000000000003E-2</v>
      </c>
      <c r="N5825" s="66">
        <f t="shared" si="2"/>
        <v>2.8000000000000001E-2</v>
      </c>
      <c r="O5825" s="66">
        <v>2.8000000000000001E-2</v>
      </c>
      <c r="P5825" s="67">
        <v>0</v>
      </c>
      <c r="Q5825" s="66">
        <v>12.417999999999999</v>
      </c>
    </row>
    <row r="5826" spans="1:17" ht="14" customHeight="1" x14ac:dyDescent="0.2">
      <c r="A5826" s="46">
        <v>5824</v>
      </c>
      <c r="B5826" s="63">
        <v>-81.228700000000003</v>
      </c>
      <c r="C5826" s="63">
        <v>25.349</v>
      </c>
      <c r="D5826" s="71">
        <v>56</v>
      </c>
      <c r="E5826" s="72">
        <v>0</v>
      </c>
      <c r="F5826" s="64">
        <v>40704</v>
      </c>
      <c r="G5826" s="65">
        <v>0.7</v>
      </c>
      <c r="H5826" s="66">
        <v>27.842500000000001</v>
      </c>
      <c r="I5826" s="66">
        <v>37.016000000000005</v>
      </c>
      <c r="J5826" s="67">
        <v>2.6505133702135675</v>
      </c>
      <c r="K5826" s="67">
        <v>1.1252610503137874</v>
      </c>
      <c r="L5826" s="66">
        <v>0.14899999999999999</v>
      </c>
      <c r="M5826" s="66">
        <v>3.2000000000000001E-2</v>
      </c>
      <c r="N5826" s="66">
        <f t="shared" si="2"/>
        <v>0.26</v>
      </c>
      <c r="O5826" s="66">
        <v>4.9000000000000002E-2</v>
      </c>
      <c r="P5826" s="67">
        <v>0.21100000000000002</v>
      </c>
      <c r="Q5826" s="66">
        <v>1.6679999999999999</v>
      </c>
    </row>
    <row r="5827" spans="1:17" ht="14" customHeight="1" x14ac:dyDescent="0.2">
      <c r="A5827" s="46">
        <v>5825</v>
      </c>
      <c r="B5827" s="63">
        <v>-81.2654</v>
      </c>
      <c r="C5827" s="63">
        <v>25.352133333333335</v>
      </c>
      <c r="D5827" s="71">
        <v>57</v>
      </c>
      <c r="E5827" s="72">
        <v>0</v>
      </c>
      <c r="F5827" s="64">
        <v>40704</v>
      </c>
      <c r="G5827" s="65">
        <v>0.71805555555555556</v>
      </c>
      <c r="H5827" s="66">
        <v>28.096</v>
      </c>
      <c r="I5827" s="66">
        <v>36.824000000000005</v>
      </c>
      <c r="J5827" s="67">
        <v>2.8353252141658798</v>
      </c>
      <c r="K5827" s="67">
        <v>0.77336633986638836</v>
      </c>
      <c r="L5827" s="66">
        <v>0.33100000000000002</v>
      </c>
      <c r="M5827" s="66">
        <v>2.3E-2</v>
      </c>
      <c r="N5827" s="66">
        <f t="shared" si="2"/>
        <v>0.251</v>
      </c>
      <c r="O5827" s="66">
        <v>2.5000000000000001E-2</v>
      </c>
      <c r="P5827" s="67">
        <v>0.22600000000000001</v>
      </c>
      <c r="Q5827" s="66">
        <v>0.90400000000000003</v>
      </c>
    </row>
    <row r="5828" spans="1:17" ht="14" customHeight="1" x14ac:dyDescent="0.2">
      <c r="A5828" s="46">
        <v>5826</v>
      </c>
      <c r="B5828" s="63">
        <v>-81.656066666666661</v>
      </c>
      <c r="C5828" s="63">
        <v>25.1678</v>
      </c>
      <c r="D5828" s="71">
        <v>58</v>
      </c>
      <c r="E5828" s="72">
        <v>0</v>
      </c>
      <c r="F5828" s="64">
        <v>40704</v>
      </c>
      <c r="G5828" s="65">
        <v>0.83819444444444446</v>
      </c>
      <c r="H5828" s="66">
        <v>28.577666666666669</v>
      </c>
      <c r="I5828" s="66">
        <v>36.334666666666671</v>
      </c>
      <c r="J5828" s="67">
        <v>0.82218116455322376</v>
      </c>
      <c r="K5828" s="67">
        <v>0.32352991998451175</v>
      </c>
      <c r="L5828" s="66">
        <v>0.248</v>
      </c>
      <c r="M5828" s="66">
        <v>7.0999999999999994E-2</v>
      </c>
      <c r="N5828" s="66">
        <f t="shared" si="2"/>
        <v>5.5E-2</v>
      </c>
      <c r="O5828" s="66">
        <v>5.5E-2</v>
      </c>
      <c r="P5828" s="67">
        <v>0</v>
      </c>
      <c r="Q5828" s="66">
        <v>1.024</v>
      </c>
    </row>
    <row r="5829" spans="1:17" ht="14" customHeight="1" x14ac:dyDescent="0.2">
      <c r="A5829" s="46">
        <v>5827</v>
      </c>
      <c r="B5829" s="63">
        <v>-81.490350000000007</v>
      </c>
      <c r="C5829" s="63">
        <v>25.165933333333335</v>
      </c>
      <c r="D5829" s="71">
        <v>59</v>
      </c>
      <c r="E5829" s="72">
        <v>0</v>
      </c>
      <c r="F5829" s="64">
        <v>40704</v>
      </c>
      <c r="G5829" s="65">
        <v>0.97569444444444453</v>
      </c>
      <c r="H5829" s="66">
        <v>28.231000000000002</v>
      </c>
      <c r="I5829" s="66">
        <v>36.463000000000001</v>
      </c>
      <c r="J5829" s="67">
        <v>0.58937717889119989</v>
      </c>
      <c r="K5829" s="67">
        <v>0.31727114354084274</v>
      </c>
      <c r="L5829" s="66">
        <v>0.34899999999999998</v>
      </c>
      <c r="M5829" s="66">
        <v>4.7E-2</v>
      </c>
      <c r="N5829" s="66">
        <f t="shared" si="2"/>
        <v>5.6000000000000001E-2</v>
      </c>
      <c r="O5829" s="66">
        <v>5.6000000000000001E-2</v>
      </c>
      <c r="P5829" s="67">
        <v>0</v>
      </c>
      <c r="Q5829" s="66">
        <v>4.8070000000000004</v>
      </c>
    </row>
    <row r="5830" spans="1:17" ht="14" customHeight="1" x14ac:dyDescent="0.2">
      <c r="A5830" s="46">
        <v>5828</v>
      </c>
      <c r="B5830" s="63">
        <v>-81.337283333333332</v>
      </c>
      <c r="C5830" s="63">
        <v>25.165816666666668</v>
      </c>
      <c r="D5830" s="71">
        <v>60</v>
      </c>
      <c r="E5830" s="72">
        <v>0</v>
      </c>
      <c r="F5830" s="64">
        <v>40705</v>
      </c>
      <c r="G5830" s="65">
        <v>2.8472222222222222E-2</v>
      </c>
      <c r="H5830" s="66">
        <v>27.911333333333335</v>
      </c>
      <c r="I5830" s="66">
        <v>36.712666666666671</v>
      </c>
      <c r="J5830" s="67">
        <v>2.4261290585357034</v>
      </c>
      <c r="K5830" s="67">
        <v>2.3700442966580724</v>
      </c>
      <c r="L5830" s="66">
        <v>0.23699999999999999</v>
      </c>
      <c r="M5830" s="66">
        <v>1.4999999999999999E-2</v>
      </c>
      <c r="N5830" s="66">
        <f t="shared" si="2"/>
        <v>6.0000000000000001E-3</v>
      </c>
      <c r="O5830" s="66">
        <v>6.0000000000000001E-3</v>
      </c>
      <c r="P5830" s="67">
        <v>0</v>
      </c>
      <c r="Q5830" s="66">
        <v>0.184</v>
      </c>
    </row>
    <row r="5831" spans="1:17" ht="14" customHeight="1" x14ac:dyDescent="0.2">
      <c r="A5831" s="46">
        <v>5829</v>
      </c>
      <c r="B5831" s="63">
        <v>-81.275733333333335</v>
      </c>
      <c r="C5831" s="63">
        <v>25.165766666666666</v>
      </c>
      <c r="D5831" s="71">
        <v>61</v>
      </c>
      <c r="E5831" s="72">
        <v>0</v>
      </c>
      <c r="F5831" s="64">
        <v>40705</v>
      </c>
      <c r="G5831" s="65">
        <v>5.4166666666666669E-2</v>
      </c>
      <c r="H5831" s="66">
        <v>27.818999999999999</v>
      </c>
      <c r="I5831" s="66">
        <v>37.318000000000005</v>
      </c>
      <c r="J5831" s="67">
        <v>5.5738241775139201</v>
      </c>
      <c r="K5831" s="67">
        <v>1.0554123223748337</v>
      </c>
      <c r="L5831" s="66">
        <v>0.51200000000000001</v>
      </c>
      <c r="M5831" s="66">
        <v>3.4000000000000002E-2</v>
      </c>
      <c r="N5831" s="66">
        <f t="shared" si="2"/>
        <v>1.2E-2</v>
      </c>
      <c r="O5831" s="66">
        <v>1.2E-2</v>
      </c>
      <c r="P5831" s="67">
        <v>0</v>
      </c>
      <c r="Q5831" s="66">
        <v>0.47399999999999998</v>
      </c>
    </row>
    <row r="5832" spans="1:17" ht="14" customHeight="1" x14ac:dyDescent="0.2">
      <c r="A5832" s="46">
        <v>5830</v>
      </c>
      <c r="B5832" s="63">
        <v>-81.234566666666666</v>
      </c>
      <c r="C5832" s="63">
        <v>25.166983333333334</v>
      </c>
      <c r="D5832" s="71">
        <v>62</v>
      </c>
      <c r="E5832" s="72">
        <v>0</v>
      </c>
      <c r="F5832" s="64">
        <v>40705</v>
      </c>
      <c r="G5832" s="65">
        <v>6.7361111111111108E-2</v>
      </c>
      <c r="H5832" s="66">
        <v>27.786999999999999</v>
      </c>
      <c r="I5832" s="66">
        <v>37.438000000000002</v>
      </c>
      <c r="J5832" s="67">
        <v>4.0645976158532395</v>
      </c>
      <c r="K5832" s="67">
        <v>1.1567419621182107</v>
      </c>
      <c r="L5832" s="66">
        <v>0.187</v>
      </c>
      <c r="M5832" s="66">
        <v>3.4000000000000002E-2</v>
      </c>
      <c r="N5832" s="66">
        <f t="shared" si="2"/>
        <v>0.13900000000000001</v>
      </c>
      <c r="O5832" s="66">
        <v>0.13900000000000001</v>
      </c>
      <c r="P5832" s="67">
        <v>0</v>
      </c>
      <c r="Q5832" s="66">
        <v>1.5409999999999999</v>
      </c>
    </row>
    <row r="5833" spans="1:17" ht="14" customHeight="1" x14ac:dyDescent="0.2">
      <c r="A5833" s="46">
        <v>5831</v>
      </c>
      <c r="B5833" s="63">
        <v>-81.200733333333332</v>
      </c>
      <c r="C5833" s="63">
        <v>25.166383333333332</v>
      </c>
      <c r="D5833" s="71">
        <v>63</v>
      </c>
      <c r="E5833" s="72">
        <v>0</v>
      </c>
      <c r="F5833" s="64">
        <v>40705</v>
      </c>
      <c r="G5833" s="65">
        <v>8.3333333333333329E-2</v>
      </c>
      <c r="H5833" s="66">
        <v>27.498999999999999</v>
      </c>
      <c r="I5833" s="66">
        <v>37.451000000000001</v>
      </c>
      <c r="J5833" s="67">
        <v>3.8014828038482396</v>
      </c>
      <c r="K5833" s="67">
        <v>1.317294746698773</v>
      </c>
      <c r="L5833" s="66">
        <v>0.33800000000000002</v>
      </c>
      <c r="M5833" s="66">
        <v>2.5000000000000001E-2</v>
      </c>
      <c r="N5833" s="66">
        <f t="shared" si="2"/>
        <v>0.19299999999999998</v>
      </c>
      <c r="O5833" s="66">
        <v>1.7999999999999999E-2</v>
      </c>
      <c r="P5833" s="67">
        <v>0.17499999999999999</v>
      </c>
      <c r="Q5833" s="66">
        <v>1.671</v>
      </c>
    </row>
    <row r="5834" spans="1:17" ht="14" customHeight="1" x14ac:dyDescent="0.2">
      <c r="A5834" s="46">
        <v>5832</v>
      </c>
      <c r="B5834" s="63">
        <v>-81.156750000000002</v>
      </c>
      <c r="C5834" s="63">
        <v>25.166983333333334</v>
      </c>
      <c r="D5834" s="71">
        <v>64</v>
      </c>
      <c r="E5834" s="72">
        <v>0</v>
      </c>
      <c r="F5834" s="64">
        <v>40705</v>
      </c>
      <c r="G5834" s="65">
        <v>9.5833333333333326E-2</v>
      </c>
      <c r="H5834" s="66">
        <v>27.422000000000001</v>
      </c>
      <c r="I5834" s="66">
        <v>37.573</v>
      </c>
      <c r="J5834" s="67">
        <v>4.2203615845601998</v>
      </c>
      <c r="K5834" s="67">
        <v>1.9240362402312046</v>
      </c>
      <c r="L5834" s="66">
        <v>0.41599999999999998</v>
      </c>
      <c r="M5834" s="66">
        <v>0.23599999999999999</v>
      </c>
      <c r="N5834" s="66">
        <f t="shared" si="2"/>
        <v>0.2</v>
      </c>
      <c r="O5834" s="66">
        <v>0.2</v>
      </c>
      <c r="P5834" s="67">
        <v>0</v>
      </c>
      <c r="Q5834" s="66">
        <v>45.55</v>
      </c>
    </row>
    <row r="5835" spans="1:17" ht="14" customHeight="1" x14ac:dyDescent="0.2">
      <c r="A5835" s="46">
        <v>5833</v>
      </c>
      <c r="B5835" s="63">
        <v>-81.094549999999998</v>
      </c>
      <c r="C5835" s="63">
        <v>25.101266666666668</v>
      </c>
      <c r="D5835" s="71">
        <v>65</v>
      </c>
      <c r="E5835" s="72">
        <v>0</v>
      </c>
      <c r="F5835" s="64">
        <v>40705</v>
      </c>
      <c r="G5835" s="65">
        <v>0.14027777777777778</v>
      </c>
      <c r="H5835" s="66">
        <v>27.4</v>
      </c>
      <c r="I5835" s="66">
        <v>38.844999999999999</v>
      </c>
      <c r="J5835" s="67">
        <v>4.407699330707759</v>
      </c>
      <c r="K5835" s="67">
        <v>2.1749180658062484</v>
      </c>
      <c r="L5835" s="66">
        <v>0.746</v>
      </c>
      <c r="M5835" s="66">
        <v>0.26300000000000001</v>
      </c>
      <c r="N5835" s="66">
        <f t="shared" si="2"/>
        <v>0.108</v>
      </c>
      <c r="O5835" s="66">
        <v>0.108</v>
      </c>
      <c r="P5835" s="67">
        <v>0</v>
      </c>
      <c r="Q5835" s="66">
        <v>54.701000000000001</v>
      </c>
    </row>
    <row r="5836" spans="1:17" ht="14" customHeight="1" x14ac:dyDescent="0.2">
      <c r="A5836" s="46">
        <v>5834</v>
      </c>
      <c r="B5836" s="63">
        <v>-81.107833333333332</v>
      </c>
      <c r="C5836" s="63">
        <v>25.069466666666667</v>
      </c>
      <c r="D5836" s="71">
        <v>66</v>
      </c>
      <c r="E5836" s="72">
        <v>0</v>
      </c>
      <c r="F5836" s="64">
        <v>40705</v>
      </c>
      <c r="G5836" s="65">
        <v>0.15138888888888888</v>
      </c>
      <c r="H5836" s="66">
        <v>27.521999999999998</v>
      </c>
      <c r="I5836" s="66">
        <v>38.161000000000001</v>
      </c>
      <c r="J5836" s="67">
        <v>5.1633650707861198</v>
      </c>
      <c r="K5836" s="67">
        <v>1.9973292075747278</v>
      </c>
      <c r="L5836" s="66">
        <v>0.88500000000000001</v>
      </c>
      <c r="M5836" s="66">
        <v>0.20899999999999999</v>
      </c>
      <c r="N5836" s="66">
        <f t="shared" si="2"/>
        <v>0.29599999999999999</v>
      </c>
      <c r="O5836" s="66">
        <v>0.29599999999999999</v>
      </c>
      <c r="P5836" s="67">
        <v>0</v>
      </c>
      <c r="Q5836" s="66">
        <v>35.764000000000003</v>
      </c>
    </row>
    <row r="5837" spans="1:17" ht="14" customHeight="1" x14ac:dyDescent="0.2">
      <c r="A5837" s="46">
        <v>5835</v>
      </c>
      <c r="B5837" s="63">
        <v>-81.126733333333334</v>
      </c>
      <c r="C5837" s="63">
        <v>25.030933333333333</v>
      </c>
      <c r="D5837" s="71">
        <v>67</v>
      </c>
      <c r="E5837" s="72">
        <v>0</v>
      </c>
      <c r="F5837" s="64">
        <v>40705</v>
      </c>
      <c r="G5837" s="65">
        <v>0.16458333333333333</v>
      </c>
      <c r="H5837" s="66">
        <v>27.521999999999998</v>
      </c>
      <c r="I5837" s="66">
        <v>37.569000000000003</v>
      </c>
      <c r="J5837" s="67">
        <v>3.723600819494759</v>
      </c>
      <c r="K5837" s="67">
        <v>2.0441146500287051</v>
      </c>
      <c r="L5837" s="66">
        <v>0.86</v>
      </c>
      <c r="M5837" s="66">
        <v>0.123</v>
      </c>
      <c r="N5837" s="66">
        <f t="shared" si="2"/>
        <v>0.29499999999999998</v>
      </c>
      <c r="O5837" s="66">
        <v>0.29499999999999998</v>
      </c>
      <c r="P5837" s="67">
        <v>0</v>
      </c>
      <c r="Q5837" s="66">
        <v>21.236999999999998</v>
      </c>
    </row>
    <row r="5838" spans="1:17" ht="14" customHeight="1" x14ac:dyDescent="0.2">
      <c r="A5838" s="46">
        <v>5836</v>
      </c>
      <c r="B5838" s="63">
        <v>-81.167266666666663</v>
      </c>
      <c r="C5838" s="63">
        <v>24.930266666666668</v>
      </c>
      <c r="D5838" s="71">
        <v>68</v>
      </c>
      <c r="E5838" s="72">
        <v>0</v>
      </c>
      <c r="F5838" s="64">
        <v>40705</v>
      </c>
      <c r="G5838" s="65">
        <v>0.20208333333333331</v>
      </c>
      <c r="H5838" s="66">
        <v>27.343333333333334</v>
      </c>
      <c r="I5838" s="66">
        <v>37.596333333333327</v>
      </c>
      <c r="J5838" s="67">
        <v>4.5592534624226406</v>
      </c>
      <c r="K5838" s="67">
        <v>1.9394495480168268</v>
      </c>
      <c r="L5838" s="66">
        <v>0.25700000000000001</v>
      </c>
      <c r="M5838" s="66">
        <v>2.3E-2</v>
      </c>
      <c r="N5838" s="66">
        <f t="shared" si="2"/>
        <v>0.222</v>
      </c>
      <c r="O5838" s="66">
        <v>0.191</v>
      </c>
      <c r="P5838" s="67">
        <v>3.1E-2</v>
      </c>
      <c r="Q5838" s="66">
        <v>4.0990000000000002</v>
      </c>
    </row>
    <row r="5839" spans="1:17" ht="14" customHeight="1" x14ac:dyDescent="0.2">
      <c r="A5839" s="46">
        <v>5837</v>
      </c>
      <c r="B5839" s="63">
        <v>-81.095650000000006</v>
      </c>
      <c r="C5839" s="63">
        <v>24.930383333333332</v>
      </c>
      <c r="D5839" s="71">
        <v>69</v>
      </c>
      <c r="E5839" s="72">
        <v>0</v>
      </c>
      <c r="F5839" s="64">
        <v>40705</v>
      </c>
      <c r="G5839" s="65">
        <v>0.23194444444444443</v>
      </c>
      <c r="H5839" s="66">
        <v>27.526666666666667</v>
      </c>
      <c r="I5839" s="66">
        <v>37.736666666666672</v>
      </c>
      <c r="J5839" s="67">
        <v>1.9015833693225357</v>
      </c>
      <c r="K5839" s="67">
        <v>0.90003826708614554</v>
      </c>
      <c r="L5839" s="66">
        <v>0.42399999999999999</v>
      </c>
      <c r="M5839" s="66">
        <v>0.16900000000000001</v>
      </c>
      <c r="N5839" s="66">
        <f t="shared" si="2"/>
        <v>0.21</v>
      </c>
      <c r="O5839" s="66">
        <v>0.21</v>
      </c>
      <c r="P5839" s="67">
        <v>0</v>
      </c>
      <c r="Q5839" s="66">
        <v>38.646999999999998</v>
      </c>
    </row>
    <row r="5840" spans="1:17" ht="14" customHeight="1" x14ac:dyDescent="0.2">
      <c r="A5840" s="46">
        <v>5838</v>
      </c>
      <c r="B5840" s="63">
        <v>-81.026066666666665</v>
      </c>
      <c r="C5840" s="63">
        <v>24.930383333333332</v>
      </c>
      <c r="D5840" s="71">
        <v>70</v>
      </c>
      <c r="E5840" s="72">
        <v>0</v>
      </c>
      <c r="F5840" s="64">
        <v>40705</v>
      </c>
      <c r="G5840" s="65">
        <v>0.26041666666666669</v>
      </c>
      <c r="H5840" s="66">
        <v>27.315999999999999</v>
      </c>
      <c r="I5840" s="66">
        <v>37.86</v>
      </c>
      <c r="J5840" s="67">
        <v>5.4180602088069598</v>
      </c>
      <c r="K5840" s="67">
        <v>2.2946042535108697</v>
      </c>
      <c r="L5840" s="66">
        <v>0.315</v>
      </c>
      <c r="M5840" s="66">
        <v>7.0999999999999994E-2</v>
      </c>
      <c r="N5840" s="66">
        <f t="shared" si="2"/>
        <v>0.24299999999999999</v>
      </c>
      <c r="O5840" s="66">
        <v>0.16700000000000001</v>
      </c>
      <c r="P5840" s="67">
        <v>7.5999999999999984E-2</v>
      </c>
      <c r="Q5840" s="66">
        <v>14.407999999999999</v>
      </c>
    </row>
    <row r="5841" spans="1:17" ht="14" customHeight="1" x14ac:dyDescent="0.2">
      <c r="A5841" s="46">
        <v>5839</v>
      </c>
      <c r="B5841" s="63">
        <v>-80.966899999999995</v>
      </c>
      <c r="C5841" s="63">
        <v>24.929816666666667</v>
      </c>
      <c r="D5841" s="71">
        <v>71</v>
      </c>
      <c r="E5841" s="72">
        <v>0</v>
      </c>
      <c r="F5841" s="64">
        <v>40705</v>
      </c>
      <c r="G5841" s="65">
        <v>0.28333333333333333</v>
      </c>
      <c r="H5841" s="66">
        <v>27.62</v>
      </c>
      <c r="I5841" s="66">
        <v>42.174999999999997</v>
      </c>
      <c r="J5841" s="67">
        <v>0.49044600957731999</v>
      </c>
      <c r="K5841" s="67">
        <v>0.53330950053208248</v>
      </c>
      <c r="L5841" s="66">
        <v>0.442</v>
      </c>
      <c r="M5841" s="66">
        <v>0.45400000000000001</v>
      </c>
      <c r="N5841" s="66">
        <f t="shared" si="2"/>
        <v>0.314</v>
      </c>
      <c r="O5841" s="66">
        <v>0.309</v>
      </c>
      <c r="P5841" s="67">
        <v>5.0000000000000001E-3</v>
      </c>
      <c r="Q5841" s="66">
        <v>107.92100000000001</v>
      </c>
    </row>
    <row r="5842" spans="1:17" ht="14" customHeight="1" x14ac:dyDescent="0.2">
      <c r="A5842" s="46">
        <v>5840</v>
      </c>
      <c r="B5842" s="81">
        <v>-80.124116666666666</v>
      </c>
      <c r="C5842" s="81">
        <v>25.645083333333332</v>
      </c>
      <c r="D5842" s="82">
        <v>1</v>
      </c>
      <c r="E5842" s="83">
        <v>0</v>
      </c>
      <c r="F5842" s="84">
        <v>40757</v>
      </c>
      <c r="G5842" s="85">
        <v>0.62083333333333335</v>
      </c>
      <c r="H5842" s="86">
        <v>30.774999999999999</v>
      </c>
      <c r="I5842" s="86">
        <v>36.19166666666667</v>
      </c>
      <c r="J5842" s="67">
        <v>0.29089973615272796</v>
      </c>
      <c r="K5842" s="67">
        <v>5.0725053377404121E-2</v>
      </c>
      <c r="L5842" s="66">
        <v>0.379</v>
      </c>
      <c r="M5842" s="66">
        <v>1.7000000000000001E-2</v>
      </c>
      <c r="N5842" s="66">
        <f t="shared" si="2"/>
        <v>0</v>
      </c>
      <c r="O5842" s="66">
        <v>0</v>
      </c>
      <c r="P5842" s="66">
        <v>0</v>
      </c>
      <c r="Q5842" s="67">
        <v>1.016</v>
      </c>
    </row>
    <row r="5843" spans="1:17" ht="14" customHeight="1" x14ac:dyDescent="0.2">
      <c r="A5843" s="46">
        <v>5841</v>
      </c>
      <c r="B5843" s="81">
        <v>-80.103766666666672</v>
      </c>
      <c r="C5843" s="81">
        <v>25.641983333333332</v>
      </c>
      <c r="D5843" s="82">
        <v>2</v>
      </c>
      <c r="E5843" s="83">
        <v>0</v>
      </c>
      <c r="F5843" s="84">
        <v>40757</v>
      </c>
      <c r="G5843" s="85">
        <v>0.62847222222222221</v>
      </c>
      <c r="H5843" s="86">
        <v>30.338999999999999</v>
      </c>
      <c r="I5843" s="86">
        <v>36.034000000000006</v>
      </c>
      <c r="J5843" s="67">
        <v>0.266061697899456</v>
      </c>
      <c r="K5843" s="67">
        <v>8.4513959478627179E-2</v>
      </c>
      <c r="L5843" s="66">
        <v>1.371</v>
      </c>
      <c r="M5843" s="66">
        <v>4.2000000000000003E-2</v>
      </c>
      <c r="N5843" s="66">
        <f t="shared" si="2"/>
        <v>5.2999999999999999E-2</v>
      </c>
      <c r="O5843" s="66">
        <v>0</v>
      </c>
      <c r="P5843" s="66">
        <v>5.2999999999999999E-2</v>
      </c>
      <c r="Q5843" s="67">
        <v>0.97699999999999998</v>
      </c>
    </row>
    <row r="5844" spans="1:17" ht="14" customHeight="1" x14ac:dyDescent="0.2">
      <c r="A5844" s="46">
        <v>5842</v>
      </c>
      <c r="B5844" s="81">
        <v>-80.080766666666662</v>
      </c>
      <c r="C5844" s="81">
        <v>25.652699999999999</v>
      </c>
      <c r="D5844" s="82">
        <v>3</v>
      </c>
      <c r="E5844" s="83">
        <v>0</v>
      </c>
      <c r="F5844" s="84">
        <v>40757</v>
      </c>
      <c r="G5844" s="85">
        <v>0.65</v>
      </c>
      <c r="H5844" s="86">
        <v>30.446333333333332</v>
      </c>
      <c r="I5844" s="86">
        <v>36.072000000000003</v>
      </c>
      <c r="J5844" s="67">
        <v>0.21638562139291195</v>
      </c>
      <c r="K5844" s="67">
        <v>4.4681357505660539E-2</v>
      </c>
      <c r="L5844" s="66">
        <v>0.34200000000000003</v>
      </c>
      <c r="M5844" s="66">
        <v>0.57299999999999995</v>
      </c>
      <c r="N5844" s="66">
        <f t="shared" si="2"/>
        <v>8.0860000000000003</v>
      </c>
      <c r="O5844" s="66">
        <v>0</v>
      </c>
      <c r="P5844" s="66">
        <v>8.0860000000000003</v>
      </c>
      <c r="Q5844" s="67">
        <v>4.0979999999999999</v>
      </c>
    </row>
    <row r="5845" spans="1:17" ht="14" customHeight="1" x14ac:dyDescent="0.2">
      <c r="A5845" s="46">
        <v>5843</v>
      </c>
      <c r="B5845" s="81">
        <v>-80.380266666666671</v>
      </c>
      <c r="C5845" s="81">
        <v>25.10585</v>
      </c>
      <c r="D5845" s="82">
        <v>4</v>
      </c>
      <c r="E5845" s="83">
        <v>0</v>
      </c>
      <c r="F5845" s="84">
        <v>40757</v>
      </c>
      <c r="G5845" s="85">
        <v>0.92638888888888893</v>
      </c>
      <c r="H5845" s="86">
        <v>30.742000000000001</v>
      </c>
      <c r="I5845" s="86">
        <v>32.055</v>
      </c>
      <c r="J5845" s="67">
        <v>0.29258367094955995</v>
      </c>
      <c r="K5845" s="67">
        <v>7.4774863643431388E-2</v>
      </c>
      <c r="L5845" s="66">
        <v>1.012</v>
      </c>
      <c r="M5845" s="66">
        <v>4.2000000000000003E-2</v>
      </c>
      <c r="N5845" s="66">
        <f t="shared" si="2"/>
        <v>0.64400000000000002</v>
      </c>
      <c r="O5845" s="66">
        <v>0</v>
      </c>
      <c r="P5845" s="66">
        <v>0.64400000000000002</v>
      </c>
      <c r="Q5845" s="67">
        <v>0.85699999999999998</v>
      </c>
    </row>
    <row r="5846" spans="1:17" ht="14" customHeight="1" x14ac:dyDescent="0.2">
      <c r="A5846" s="46">
        <v>5844</v>
      </c>
      <c r="B5846" s="81">
        <v>-80.351316666666662</v>
      </c>
      <c r="C5846" s="81">
        <v>25.095533333333332</v>
      </c>
      <c r="D5846" s="82">
        <v>5</v>
      </c>
      <c r="E5846" s="83">
        <v>0</v>
      </c>
      <c r="F5846" s="84">
        <v>40757</v>
      </c>
      <c r="G5846" s="85">
        <v>0.94444444444444453</v>
      </c>
      <c r="H5846" s="86">
        <v>31.174666666666667</v>
      </c>
      <c r="I5846" s="86">
        <v>36.161666666666669</v>
      </c>
      <c r="J5846" s="67">
        <v>0.33804991046402394</v>
      </c>
      <c r="K5846" s="67">
        <v>6.6603906828763437E-2</v>
      </c>
      <c r="L5846" s="66">
        <v>0.91400000000000003</v>
      </c>
      <c r="M5846" s="66">
        <v>3.9E-2</v>
      </c>
      <c r="N5846" s="66">
        <f t="shared" si="2"/>
        <v>0.68199999999999994</v>
      </c>
      <c r="O5846" s="66">
        <v>6.7000000000000004E-2</v>
      </c>
      <c r="P5846" s="66">
        <v>0.61499999999999999</v>
      </c>
      <c r="Q5846" s="67">
        <v>1.3660000000000001</v>
      </c>
    </row>
    <row r="5847" spans="1:17" ht="14" customHeight="1" x14ac:dyDescent="0.2">
      <c r="A5847" s="46">
        <v>5845</v>
      </c>
      <c r="B5847" s="81">
        <v>-80.756600000000006</v>
      </c>
      <c r="C5847" s="81">
        <v>24.821400000000001</v>
      </c>
      <c r="D5847" s="82">
        <v>7</v>
      </c>
      <c r="E5847" s="83">
        <v>0</v>
      </c>
      <c r="F5847" s="84">
        <v>40758</v>
      </c>
      <c r="G5847" s="85">
        <v>9.0972222222222218E-2</v>
      </c>
      <c r="H5847" s="86">
        <v>32.167999999999999</v>
      </c>
      <c r="I5847" s="86">
        <v>37.274500000000003</v>
      </c>
      <c r="J5847" s="67">
        <v>0.23785579005252</v>
      </c>
      <c r="K5847" s="67">
        <v>0.16679802724026749</v>
      </c>
      <c r="L5847" s="66">
        <v>0.92200000000000004</v>
      </c>
      <c r="M5847" s="66">
        <v>4.4999999999999998E-2</v>
      </c>
      <c r="N5847" s="66">
        <f t="shared" si="2"/>
        <v>0.78200000000000003</v>
      </c>
      <c r="O5847" s="66">
        <v>7.0000000000000007E-2</v>
      </c>
      <c r="P5847" s="66">
        <v>0.71199999999999997</v>
      </c>
      <c r="Q5847" s="67">
        <v>2.996</v>
      </c>
    </row>
    <row r="5848" spans="1:17" ht="14" customHeight="1" x14ac:dyDescent="0.2">
      <c r="A5848" s="46">
        <v>5846</v>
      </c>
      <c r="B5848" s="81">
        <v>-80.742033333333339</v>
      </c>
      <c r="C5848" s="81">
        <v>24.793316666666666</v>
      </c>
      <c r="D5848" s="82">
        <v>8</v>
      </c>
      <c r="E5848" s="83">
        <v>0</v>
      </c>
      <c r="F5848" s="84">
        <v>40758</v>
      </c>
      <c r="G5848" s="85">
        <v>0.10486111111111111</v>
      </c>
      <c r="H5848" s="86">
        <v>31.052</v>
      </c>
      <c r="I5848" s="86">
        <v>36.134999999999998</v>
      </c>
      <c r="J5848" s="67">
        <v>0.31321187221075197</v>
      </c>
      <c r="K5848" s="67">
        <v>6.085981326820273E-2</v>
      </c>
      <c r="L5848" s="66">
        <v>0.71899999999999997</v>
      </c>
      <c r="M5848" s="66">
        <v>4.2000000000000003E-2</v>
      </c>
      <c r="N5848" s="66">
        <f t="shared" si="2"/>
        <v>0.11600000000000001</v>
      </c>
      <c r="O5848" s="66">
        <v>0.11600000000000001</v>
      </c>
      <c r="P5848" s="66">
        <v>0</v>
      </c>
      <c r="Q5848" s="67">
        <v>1.224</v>
      </c>
    </row>
    <row r="5849" spans="1:17" ht="14" customHeight="1" x14ac:dyDescent="0.2">
      <c r="A5849" s="46">
        <v>5847</v>
      </c>
      <c r="B5849" s="81">
        <v>-80.724316666666667</v>
      </c>
      <c r="C5849" s="81">
        <v>24.765733333333333</v>
      </c>
      <c r="D5849" s="82">
        <v>9</v>
      </c>
      <c r="E5849" s="83">
        <v>0</v>
      </c>
      <c r="F5849" s="84">
        <v>40758</v>
      </c>
      <c r="G5849" s="85">
        <v>0.13194444444444445</v>
      </c>
      <c r="H5849" s="86">
        <v>30.572000000000003</v>
      </c>
      <c r="I5849" s="86">
        <v>35.411000000000001</v>
      </c>
      <c r="J5849" s="67">
        <v>0.27616530668044803</v>
      </c>
      <c r="K5849" s="67">
        <v>5.5762709347737111E-2</v>
      </c>
      <c r="L5849" s="66">
        <v>0.874</v>
      </c>
      <c r="M5849" s="66">
        <v>4.3999999999999997E-2</v>
      </c>
      <c r="N5849" s="66">
        <f t="shared" si="2"/>
        <v>0.52700000000000002</v>
      </c>
      <c r="O5849" s="66">
        <v>0</v>
      </c>
      <c r="P5849" s="66">
        <v>0.52700000000000002</v>
      </c>
      <c r="Q5849" s="67">
        <v>1.1180000000000001</v>
      </c>
    </row>
    <row r="5850" spans="1:17" ht="14" customHeight="1" x14ac:dyDescent="0.2">
      <c r="A5850" s="46">
        <v>5848</v>
      </c>
      <c r="B5850" s="81">
        <v>-80.689083333333329</v>
      </c>
      <c r="C5850" s="81">
        <v>24.719083333333334</v>
      </c>
      <c r="D5850" s="82">
        <v>9.5</v>
      </c>
      <c r="E5850" s="83">
        <v>0</v>
      </c>
      <c r="F5850" s="84">
        <v>40758</v>
      </c>
      <c r="G5850" s="85">
        <v>0.16597222222222222</v>
      </c>
      <c r="H5850" s="86">
        <v>30.134</v>
      </c>
      <c r="I5850" s="86">
        <v>35.728666666666669</v>
      </c>
      <c r="J5850" s="67">
        <v>8.7985593134471976E-2</v>
      </c>
      <c r="K5850" s="67">
        <v>4.5904471757795939E-2</v>
      </c>
      <c r="L5850" s="66">
        <v>0.156</v>
      </c>
      <c r="M5850" s="66">
        <v>5.6000000000000001E-2</v>
      </c>
      <c r="N5850" s="66">
        <f t="shared" si="2"/>
        <v>0.4</v>
      </c>
      <c r="O5850" s="66">
        <v>3.7999999999999999E-2</v>
      </c>
      <c r="P5850" s="66">
        <v>0.36200000000000004</v>
      </c>
      <c r="Q5850" s="67">
        <v>0.79900000000000004</v>
      </c>
    </row>
    <row r="5851" spans="1:17" ht="14" customHeight="1" x14ac:dyDescent="0.2">
      <c r="A5851" s="46">
        <v>5849</v>
      </c>
      <c r="B5851" s="81">
        <v>-80.860683333333327</v>
      </c>
      <c r="C5851" s="81">
        <v>24.789083333333334</v>
      </c>
      <c r="D5851" s="82">
        <v>10</v>
      </c>
      <c r="E5851" s="83">
        <v>0</v>
      </c>
      <c r="F5851" s="84">
        <v>40758</v>
      </c>
      <c r="G5851" s="85">
        <v>0.25</v>
      </c>
      <c r="H5851" s="86">
        <v>31.244666666666671</v>
      </c>
      <c r="I5851" s="86">
        <v>36.330666666666666</v>
      </c>
      <c r="J5851" s="67">
        <v>0.59358701588327989</v>
      </c>
      <c r="K5851" s="67">
        <v>0.20304022258436433</v>
      </c>
      <c r="L5851" s="66">
        <v>0.36399999999999999</v>
      </c>
      <c r="M5851" s="66">
        <v>8.5000000000000006E-2</v>
      </c>
      <c r="N5851" s="66">
        <f t="shared" si="2"/>
        <v>7.0000000000000001E-3</v>
      </c>
      <c r="O5851" s="66">
        <v>0</v>
      </c>
      <c r="P5851" s="66">
        <v>7.0000000000000001E-3</v>
      </c>
      <c r="Q5851" s="67">
        <v>8.3379999999999992</v>
      </c>
    </row>
    <row r="5852" spans="1:17" ht="14" customHeight="1" x14ac:dyDescent="0.2">
      <c r="A5852" s="46">
        <v>5850</v>
      </c>
      <c r="B5852" s="81">
        <v>-80.846983333333327</v>
      </c>
      <c r="C5852" s="81">
        <v>24.753916666666665</v>
      </c>
      <c r="D5852" s="82">
        <v>11</v>
      </c>
      <c r="E5852" s="83">
        <v>0</v>
      </c>
      <c r="F5852" s="84">
        <v>40758</v>
      </c>
      <c r="G5852" s="85">
        <v>0.27083333333333331</v>
      </c>
      <c r="H5852" s="86">
        <v>30.916999999999998</v>
      </c>
      <c r="I5852" s="86">
        <v>35.946000000000005</v>
      </c>
      <c r="J5852" s="67">
        <v>0.34604860074897603</v>
      </c>
      <c r="K5852" s="67">
        <v>7.2404471142735974E-2</v>
      </c>
      <c r="L5852" s="66">
        <v>0.29199999999999998</v>
      </c>
      <c r="M5852" s="66">
        <v>8.3000000000000004E-2</v>
      </c>
      <c r="N5852" s="66">
        <f t="shared" si="2"/>
        <v>0</v>
      </c>
      <c r="O5852" s="66">
        <v>0</v>
      </c>
      <c r="P5852" s="66">
        <v>0</v>
      </c>
      <c r="Q5852" s="67">
        <v>1.1839999999999999</v>
      </c>
    </row>
    <row r="5853" spans="1:17" ht="14" customHeight="1" x14ac:dyDescent="0.2">
      <c r="A5853" s="46">
        <v>5851</v>
      </c>
      <c r="B5853" s="81">
        <v>-80.831366666666668</v>
      </c>
      <c r="C5853" s="81">
        <v>24.714466666666667</v>
      </c>
      <c r="D5853" s="82">
        <v>12</v>
      </c>
      <c r="E5853" s="83">
        <v>0</v>
      </c>
      <c r="F5853" s="84">
        <v>40758</v>
      </c>
      <c r="G5853" s="85">
        <v>0.2902777777777778</v>
      </c>
      <c r="H5853" s="86">
        <v>30.489000000000001</v>
      </c>
      <c r="I5853" s="86">
        <v>35.475000000000001</v>
      </c>
      <c r="J5853" s="67">
        <v>0.30016137753530392</v>
      </c>
      <c r="K5853" s="67">
        <v>0.11829169435640799</v>
      </c>
      <c r="L5853" s="66">
        <v>0.313</v>
      </c>
      <c r="M5853" s="66">
        <v>7.0000000000000007E-2</v>
      </c>
      <c r="N5853" s="66">
        <f t="shared" si="2"/>
        <v>7.5999999999999998E-2</v>
      </c>
      <c r="O5853" s="66">
        <v>0</v>
      </c>
      <c r="P5853" s="66">
        <v>7.5999999999999998E-2</v>
      </c>
      <c r="Q5853" s="67">
        <v>1.127</v>
      </c>
    </row>
    <row r="5854" spans="1:17" ht="14" customHeight="1" x14ac:dyDescent="0.2">
      <c r="A5854" s="46">
        <v>5852</v>
      </c>
      <c r="B5854" s="81">
        <v>-81.0291</v>
      </c>
      <c r="C5854" s="81">
        <v>24.701350000000001</v>
      </c>
      <c r="D5854" s="82">
        <v>13</v>
      </c>
      <c r="E5854" s="83">
        <v>0</v>
      </c>
      <c r="F5854" s="84">
        <v>40758</v>
      </c>
      <c r="G5854" s="85">
        <v>0.35069444444444442</v>
      </c>
      <c r="H5854" s="86">
        <v>31.645</v>
      </c>
      <c r="I5854" s="86">
        <v>36.799999999999997</v>
      </c>
      <c r="J5854" s="67">
        <v>0.28500596436381598</v>
      </c>
      <c r="K5854" s="67">
        <v>0.11405356052400206</v>
      </c>
      <c r="L5854" s="66">
        <v>0.55000000000000004</v>
      </c>
      <c r="M5854" s="66">
        <v>8.1000000000000003E-2</v>
      </c>
      <c r="N5854" s="66">
        <f t="shared" si="2"/>
        <v>0.79700000000000004</v>
      </c>
      <c r="O5854" s="66">
        <v>0</v>
      </c>
      <c r="P5854" s="66">
        <v>0.79700000000000004</v>
      </c>
      <c r="Q5854" s="67">
        <v>4.625</v>
      </c>
    </row>
    <row r="5855" spans="1:17" ht="14" customHeight="1" x14ac:dyDescent="0.2">
      <c r="A5855" s="46">
        <v>5853</v>
      </c>
      <c r="B5855" s="81">
        <v>-81.023633333333336</v>
      </c>
      <c r="C5855" s="81">
        <v>24.675933333333333</v>
      </c>
      <c r="D5855" s="82">
        <v>14</v>
      </c>
      <c r="E5855" s="83">
        <v>0</v>
      </c>
      <c r="F5855" s="84">
        <v>40758</v>
      </c>
      <c r="G5855" s="85">
        <v>0.36180555555555555</v>
      </c>
      <c r="H5855" s="86">
        <v>31.093999999999998</v>
      </c>
      <c r="I5855" s="86">
        <v>36.227000000000004</v>
      </c>
      <c r="J5855" s="67">
        <v>0.36962368790462397</v>
      </c>
      <c r="K5855" s="67">
        <v>7.5681987530941186E-2</v>
      </c>
      <c r="L5855" s="66">
        <v>0.83899999999999997</v>
      </c>
      <c r="M5855" s="66">
        <v>8.2000000000000003E-2</v>
      </c>
      <c r="N5855" s="66">
        <f t="shared" si="2"/>
        <v>0.78500000000000003</v>
      </c>
      <c r="O5855" s="66">
        <v>5.0999999999999997E-2</v>
      </c>
      <c r="P5855" s="66">
        <v>0.73399999999999999</v>
      </c>
      <c r="Q5855" s="67">
        <v>2.956</v>
      </c>
    </row>
    <row r="5856" spans="1:17" ht="14" customHeight="1" x14ac:dyDescent="0.2">
      <c r="A5856" s="46">
        <v>5854</v>
      </c>
      <c r="B5856" s="81">
        <v>-81.017066666666665</v>
      </c>
      <c r="C5856" s="81">
        <v>24.644649999999999</v>
      </c>
      <c r="D5856" s="82">
        <v>15</v>
      </c>
      <c r="E5856" s="83">
        <v>0</v>
      </c>
      <c r="F5856" s="84">
        <v>40758</v>
      </c>
      <c r="G5856" s="85">
        <v>0.37152777777777773</v>
      </c>
      <c r="H5856" s="86">
        <v>30.221</v>
      </c>
      <c r="I5856" s="86">
        <v>35.621000000000002</v>
      </c>
      <c r="J5856" s="67">
        <v>0.15786888720300002</v>
      </c>
      <c r="K5856" s="67">
        <v>6.1427375071800926E-2</v>
      </c>
      <c r="L5856" s="66">
        <v>0.78300000000000003</v>
      </c>
      <c r="M5856" s="66">
        <v>8.6999999999999994E-2</v>
      </c>
      <c r="N5856" s="66">
        <f t="shared" si="2"/>
        <v>0.627</v>
      </c>
      <c r="O5856" s="66">
        <v>0.05</v>
      </c>
      <c r="P5856" s="66">
        <v>0.57699999999999996</v>
      </c>
      <c r="Q5856" s="67">
        <v>0.90600000000000003</v>
      </c>
    </row>
    <row r="5857" spans="1:17" ht="14" customHeight="1" x14ac:dyDescent="0.2">
      <c r="A5857" s="46">
        <v>5855</v>
      </c>
      <c r="B5857" s="81">
        <v>-80.99218333333333</v>
      </c>
      <c r="C5857" s="81">
        <v>24.592683333333333</v>
      </c>
      <c r="D5857" s="82">
        <v>15.5</v>
      </c>
      <c r="E5857" s="83">
        <v>0</v>
      </c>
      <c r="F5857" s="84">
        <v>40758</v>
      </c>
      <c r="G5857" s="85">
        <v>0.3888888888888889</v>
      </c>
      <c r="H5857" s="86">
        <v>30.093</v>
      </c>
      <c r="I5857" s="86">
        <v>35.771000000000001</v>
      </c>
      <c r="J5857" s="67">
        <v>0.14944921321883997</v>
      </c>
      <c r="K5857" s="67">
        <v>5.1572360533060885E-2</v>
      </c>
      <c r="L5857" s="66">
        <v>0.78100000000000003</v>
      </c>
      <c r="M5857" s="66">
        <v>8.5000000000000006E-2</v>
      </c>
      <c r="N5857" s="66">
        <f t="shared" si="2"/>
        <v>0.66300000000000003</v>
      </c>
      <c r="O5857" s="66">
        <v>1E-3</v>
      </c>
      <c r="P5857" s="66">
        <v>0.66200000000000003</v>
      </c>
      <c r="Q5857" s="67">
        <v>0.85499999999999998</v>
      </c>
    </row>
    <row r="5858" spans="1:17" ht="14" customHeight="1" x14ac:dyDescent="0.2">
      <c r="A5858" s="46">
        <v>5856</v>
      </c>
      <c r="B5858" s="81">
        <v>-81.181516666666667</v>
      </c>
      <c r="C5858" s="81">
        <v>24.599299999999999</v>
      </c>
      <c r="D5858" s="82">
        <v>18</v>
      </c>
      <c r="E5858" s="83">
        <v>0</v>
      </c>
      <c r="F5858" s="84">
        <v>40758</v>
      </c>
      <c r="G5858" s="85">
        <v>0.47083333333333338</v>
      </c>
      <c r="H5858" s="86">
        <v>30.323999999999998</v>
      </c>
      <c r="I5858" s="86">
        <v>35.586333333333336</v>
      </c>
      <c r="J5858" s="67">
        <v>0.26732464899707997</v>
      </c>
      <c r="K5858" s="67">
        <v>8.7726442304978711E-2</v>
      </c>
      <c r="L5858" s="66">
        <v>1.421</v>
      </c>
      <c r="M5858" s="66">
        <v>1.7999999999999999E-2</v>
      </c>
      <c r="N5858" s="66">
        <f t="shared" si="2"/>
        <v>0.75600000000000001</v>
      </c>
      <c r="O5858" s="66">
        <v>9.6000000000000002E-2</v>
      </c>
      <c r="P5858" s="66">
        <v>0.66</v>
      </c>
      <c r="Q5858" s="67">
        <v>1.754</v>
      </c>
    </row>
    <row r="5859" spans="1:17" ht="14" customHeight="1" x14ac:dyDescent="0.2">
      <c r="A5859" s="46">
        <v>5857</v>
      </c>
      <c r="B5859" s="81">
        <v>-81.19368333333334</v>
      </c>
      <c r="C5859" s="81">
        <v>24.636083333333332</v>
      </c>
      <c r="D5859" s="82">
        <v>17</v>
      </c>
      <c r="E5859" s="83">
        <v>0</v>
      </c>
      <c r="F5859" s="84">
        <v>40758</v>
      </c>
      <c r="G5859" s="85">
        <v>0.49513888888888885</v>
      </c>
      <c r="H5859" s="86">
        <v>30.442333333333334</v>
      </c>
      <c r="I5859" s="86">
        <v>35.558999999999997</v>
      </c>
      <c r="J5859" s="67">
        <v>0.29805645903926398</v>
      </c>
      <c r="K5859" s="67">
        <v>5.4383962473809014E-2</v>
      </c>
      <c r="L5859" s="66">
        <v>1.407</v>
      </c>
      <c r="M5859" s="66">
        <v>2.1999999999999999E-2</v>
      </c>
      <c r="N5859" s="66">
        <f t="shared" si="2"/>
        <v>3.2000000000000001E-2</v>
      </c>
      <c r="O5859" s="66">
        <v>3.2000000000000001E-2</v>
      </c>
      <c r="P5859" s="66">
        <v>0</v>
      </c>
      <c r="Q5859" s="67">
        <v>1.93</v>
      </c>
    </row>
    <row r="5860" spans="1:17" ht="14" customHeight="1" x14ac:dyDescent="0.2">
      <c r="A5860" s="46">
        <v>5858</v>
      </c>
      <c r="B5860" s="81">
        <v>-81.203599999999994</v>
      </c>
      <c r="C5860" s="81">
        <v>24.671433333333333</v>
      </c>
      <c r="D5860" s="82">
        <v>16</v>
      </c>
      <c r="E5860" s="83">
        <v>0</v>
      </c>
      <c r="F5860" s="84">
        <v>40758</v>
      </c>
      <c r="G5860" s="85">
        <v>0.51666666666666672</v>
      </c>
      <c r="H5860" s="86">
        <v>31.488333333333333</v>
      </c>
      <c r="I5860" s="86">
        <v>37.352666666666671</v>
      </c>
      <c r="J5860" s="67">
        <v>3.0205580418174005</v>
      </c>
      <c r="K5860" s="67">
        <v>1.2907766382790271</v>
      </c>
      <c r="L5860" s="66">
        <v>11.395</v>
      </c>
      <c r="M5860" s="66">
        <v>0.10100000000000001</v>
      </c>
      <c r="N5860" s="66">
        <f t="shared" si="2"/>
        <v>1.36</v>
      </c>
      <c r="O5860" s="66">
        <v>0.16900000000000001</v>
      </c>
      <c r="P5860" s="66">
        <v>1.1910000000000001</v>
      </c>
      <c r="Q5860" s="67">
        <v>8.6270000000000007</v>
      </c>
    </row>
    <row r="5861" spans="1:17" ht="14" customHeight="1" x14ac:dyDescent="0.2">
      <c r="A5861" s="46">
        <v>5859</v>
      </c>
      <c r="B5861" s="81">
        <v>-81.422533333333334</v>
      </c>
      <c r="C5861" s="81">
        <v>24.610883333333334</v>
      </c>
      <c r="D5861" s="82">
        <v>19</v>
      </c>
      <c r="E5861" s="83">
        <v>0</v>
      </c>
      <c r="F5861" s="84">
        <v>40758</v>
      </c>
      <c r="G5861" s="85">
        <v>0.62847222222222221</v>
      </c>
      <c r="H5861" s="86">
        <v>31.292666666666666</v>
      </c>
      <c r="I5861" s="86">
        <v>36.255333333333333</v>
      </c>
      <c r="J5861" s="67">
        <v>0.34141778005768797</v>
      </c>
      <c r="K5861" s="67">
        <v>0.11097399909083844</v>
      </c>
      <c r="L5861" s="66">
        <v>2.2919999999999998</v>
      </c>
      <c r="M5861" s="66">
        <v>6.2E-2</v>
      </c>
      <c r="N5861" s="66">
        <f t="shared" si="2"/>
        <v>1.014</v>
      </c>
      <c r="O5861" s="66">
        <v>0.23699999999999999</v>
      </c>
      <c r="P5861" s="66">
        <v>0.77700000000000002</v>
      </c>
      <c r="Q5861" s="67">
        <v>4.0860000000000003</v>
      </c>
    </row>
    <row r="5862" spans="1:17" ht="14" customHeight="1" x14ac:dyDescent="0.2">
      <c r="A5862" s="46">
        <v>5860</v>
      </c>
      <c r="B5862" s="102">
        <v>-81.419700000000006</v>
      </c>
      <c r="C5862" s="102">
        <v>24.574216666666668</v>
      </c>
      <c r="D5862" s="103">
        <v>20</v>
      </c>
      <c r="E5862" s="104">
        <v>0</v>
      </c>
      <c r="F5862" s="105">
        <v>40758</v>
      </c>
      <c r="G5862" s="106">
        <v>0.66249999999999998</v>
      </c>
      <c r="H5862" s="107">
        <v>31.028000000000002</v>
      </c>
      <c r="I5862" s="107">
        <v>36.187333333333335</v>
      </c>
      <c r="J5862" s="67">
        <v>0.64873588047952802</v>
      </c>
      <c r="K5862" s="67">
        <v>0.14453478254513469</v>
      </c>
      <c r="L5862" s="66">
        <v>0.81899999999999995</v>
      </c>
      <c r="M5862" s="66">
        <v>0.1</v>
      </c>
      <c r="N5862" s="66">
        <f t="shared" si="2"/>
        <v>0.20200000000000001</v>
      </c>
      <c r="O5862" s="66">
        <v>0.20200000000000001</v>
      </c>
      <c r="P5862" s="66">
        <v>0</v>
      </c>
      <c r="Q5862" s="67">
        <v>13.102</v>
      </c>
    </row>
    <row r="5863" spans="1:17" ht="14" customHeight="1" x14ac:dyDescent="0.2">
      <c r="A5863" s="46">
        <v>5861</v>
      </c>
      <c r="B5863" s="81">
        <v>-81.411216666666661</v>
      </c>
      <c r="C5863" s="81">
        <v>24.536416666666668</v>
      </c>
      <c r="D5863" s="82">
        <v>21</v>
      </c>
      <c r="E5863" s="83">
        <v>0</v>
      </c>
      <c r="F5863" s="84">
        <v>40758</v>
      </c>
      <c r="G5863" s="85">
        <v>0.68888888888888899</v>
      </c>
      <c r="H5863" s="86">
        <v>30.622</v>
      </c>
      <c r="I5863" s="86">
        <v>35.695</v>
      </c>
      <c r="J5863" s="67">
        <v>0.48918305847969601</v>
      </c>
      <c r="K5863" s="67">
        <v>0.1217136721429638</v>
      </c>
      <c r="L5863" s="66">
        <v>1.1859999999999999</v>
      </c>
      <c r="M5863" s="66">
        <v>0</v>
      </c>
      <c r="N5863" s="66">
        <f t="shared" si="2"/>
        <v>0.77700000000000002</v>
      </c>
      <c r="O5863" s="66">
        <v>7.2999999999999995E-2</v>
      </c>
      <c r="P5863" s="66">
        <v>0.70400000000000007</v>
      </c>
      <c r="Q5863" s="67">
        <v>0.97899999999999998</v>
      </c>
    </row>
    <row r="5864" spans="1:17" ht="14" customHeight="1" x14ac:dyDescent="0.2">
      <c r="A5864" s="46">
        <v>5862</v>
      </c>
      <c r="B5864" s="81">
        <v>-81.38937</v>
      </c>
      <c r="C5864" s="81">
        <v>24.484283333333334</v>
      </c>
      <c r="D5864" s="82">
        <v>21.5</v>
      </c>
      <c r="E5864" s="83">
        <v>0</v>
      </c>
      <c r="F5864" s="84">
        <v>40758</v>
      </c>
      <c r="G5864" s="85">
        <v>0.71805555555555556</v>
      </c>
      <c r="H5864" s="86">
        <v>30.640666666666664</v>
      </c>
      <c r="I5864" s="86">
        <v>35.744666666666667</v>
      </c>
      <c r="J5864" s="67">
        <v>0.40119746534522394</v>
      </c>
      <c r="K5864" s="67">
        <v>4.8956596841314814E-2</v>
      </c>
      <c r="L5864" s="66">
        <v>0.73199999999999998</v>
      </c>
      <c r="M5864" s="66">
        <v>1.2749999999999999</v>
      </c>
      <c r="N5864" s="66">
        <f t="shared" si="2"/>
        <v>25.294</v>
      </c>
      <c r="O5864" s="66">
        <v>0.04</v>
      </c>
      <c r="P5864" s="66">
        <v>25.254000000000001</v>
      </c>
      <c r="Q5864" s="67">
        <v>9.64</v>
      </c>
    </row>
    <row r="5865" spans="1:17" ht="14" customHeight="1" x14ac:dyDescent="0.2">
      <c r="A5865" s="46">
        <v>5863</v>
      </c>
      <c r="B5865" s="81">
        <v>-81.829099999999997</v>
      </c>
      <c r="C5865" s="81">
        <v>24.535233333333334</v>
      </c>
      <c r="D5865" s="82">
        <v>24</v>
      </c>
      <c r="E5865" s="83">
        <v>0</v>
      </c>
      <c r="F5865" s="84">
        <v>40758</v>
      </c>
      <c r="G5865" s="85">
        <v>0.94444444444444453</v>
      </c>
      <c r="H5865" s="86">
        <v>31.751333333333335</v>
      </c>
      <c r="I5865" s="86">
        <v>36.720333333333336</v>
      </c>
      <c r="J5865" s="67">
        <v>0.45887223213672002</v>
      </c>
      <c r="K5865" s="67">
        <v>0.28181208228123017</v>
      </c>
      <c r="L5865" s="66">
        <v>2.1259999999999999</v>
      </c>
      <c r="M5865" s="66">
        <v>0</v>
      </c>
      <c r="N5865" s="66">
        <f t="shared" si="2"/>
        <v>1.4570000000000001</v>
      </c>
      <c r="O5865" s="66">
        <v>0.18099999999999999</v>
      </c>
      <c r="P5865" s="66">
        <v>1.276</v>
      </c>
      <c r="Q5865" s="67">
        <v>2.125</v>
      </c>
    </row>
    <row r="5866" spans="1:17" ht="14" customHeight="1" x14ac:dyDescent="0.2">
      <c r="A5866" s="46">
        <v>5864</v>
      </c>
      <c r="B5866" s="81">
        <v>-81.827483333333333</v>
      </c>
      <c r="C5866" s="81">
        <v>24.485683333333334</v>
      </c>
      <c r="D5866" s="82">
        <v>23</v>
      </c>
      <c r="E5866" s="83">
        <v>0</v>
      </c>
      <c r="F5866" s="84">
        <v>40759</v>
      </c>
      <c r="G5866" s="85">
        <v>2.5000000000000001E-2</v>
      </c>
      <c r="H5866" s="86">
        <v>30.962666666666667</v>
      </c>
      <c r="I5866" s="86">
        <v>35.793666666666667</v>
      </c>
      <c r="J5866" s="67">
        <v>0.69420211999399206</v>
      </c>
      <c r="K5866" s="67">
        <v>0.20946257982206701</v>
      </c>
      <c r="L5866" s="66">
        <v>1.2110000000000001</v>
      </c>
      <c r="M5866" s="66">
        <v>0</v>
      </c>
      <c r="N5866" s="66">
        <f t="shared" si="2"/>
        <v>0.84699999999999998</v>
      </c>
      <c r="O5866" s="66">
        <v>6.6000000000000003E-2</v>
      </c>
      <c r="P5866" s="66">
        <v>0.78099999999999992</v>
      </c>
      <c r="Q5866" s="67">
        <v>1.5149999999999999</v>
      </c>
    </row>
    <row r="5867" spans="1:17" ht="14" customHeight="1" x14ac:dyDescent="0.2">
      <c r="A5867" s="46">
        <v>5865</v>
      </c>
      <c r="B5867" s="81">
        <v>-81.828333333333333</v>
      </c>
      <c r="C5867" s="81">
        <v>24.454999999999998</v>
      </c>
      <c r="D5867" s="82">
        <v>22</v>
      </c>
      <c r="E5867" s="83">
        <v>0</v>
      </c>
      <c r="F5867" s="84">
        <v>40759</v>
      </c>
      <c r="G5867" s="85">
        <v>4.1666666666666664E-2</v>
      </c>
      <c r="H5867" s="86">
        <v>31.26</v>
      </c>
      <c r="I5867" s="86">
        <v>35.704000000000001</v>
      </c>
      <c r="J5867" s="67">
        <v>0.43066632428978396</v>
      </c>
      <c r="K5867" s="67">
        <v>0.10452098245228977</v>
      </c>
      <c r="L5867" s="66">
        <v>1.9490000000000001</v>
      </c>
      <c r="M5867" s="66">
        <v>1.4999999999999999E-2</v>
      </c>
      <c r="N5867" s="66">
        <f t="shared" si="2"/>
        <v>0.874</v>
      </c>
      <c r="O5867" s="66">
        <v>8.2000000000000003E-2</v>
      </c>
      <c r="P5867" s="66">
        <v>0.79200000000000004</v>
      </c>
      <c r="Q5867" s="67">
        <v>1.2490000000000001</v>
      </c>
    </row>
    <row r="5868" spans="1:17" ht="14" customHeight="1" x14ac:dyDescent="0.2">
      <c r="A5868" s="46">
        <v>5866</v>
      </c>
      <c r="B5868" s="81">
        <v>-81.823766666666671</v>
      </c>
      <c r="C5868" s="81">
        <v>24.396349999999998</v>
      </c>
      <c r="D5868" s="82">
        <v>22.5</v>
      </c>
      <c r="E5868" s="83">
        <v>0</v>
      </c>
      <c r="F5868" s="84">
        <v>40759</v>
      </c>
      <c r="G5868" s="85">
        <v>6.3888888888888884E-2</v>
      </c>
      <c r="H5868" s="86">
        <v>31.203666666666667</v>
      </c>
      <c r="I5868" s="86">
        <v>35.222666666666669</v>
      </c>
      <c r="J5868" s="67">
        <v>0.22985709976756796</v>
      </c>
      <c r="K5868" s="67">
        <v>3.6058265881978122E-2</v>
      </c>
      <c r="L5868" s="66">
        <v>1.3680000000000001</v>
      </c>
      <c r="M5868" s="66">
        <v>0.126</v>
      </c>
      <c r="N5868" s="66">
        <f t="shared" si="2"/>
        <v>4.1429999999999998</v>
      </c>
      <c r="O5868" s="66">
        <v>0.10299999999999999</v>
      </c>
      <c r="P5868" s="66">
        <v>4.04</v>
      </c>
      <c r="Q5868" s="67">
        <v>1.1180000000000001</v>
      </c>
    </row>
    <row r="5869" spans="1:17" ht="14" customHeight="1" x14ac:dyDescent="0.2">
      <c r="A5869" s="46">
        <v>5867</v>
      </c>
      <c r="B5869" s="81">
        <v>-81.780133333333339</v>
      </c>
      <c r="C5869" s="81">
        <v>24.146000000000001</v>
      </c>
      <c r="D5869" s="82" t="s">
        <v>41</v>
      </c>
      <c r="E5869" s="83">
        <v>0</v>
      </c>
      <c r="F5869" s="84">
        <v>40759</v>
      </c>
      <c r="G5869" s="85">
        <v>0.21388888888888891</v>
      </c>
      <c r="H5869" s="86">
        <v>30.314666666666664</v>
      </c>
      <c r="I5869" s="86">
        <v>35.411000000000001</v>
      </c>
      <c r="J5869" s="67">
        <v>0.12797904455923198</v>
      </c>
      <c r="K5869" s="67">
        <v>6.5210519825711744E-2</v>
      </c>
      <c r="L5869" s="66">
        <v>0.90800000000000003</v>
      </c>
      <c r="M5869" s="66">
        <v>0</v>
      </c>
      <c r="N5869" s="66">
        <f t="shared" si="2"/>
        <v>1.325</v>
      </c>
      <c r="O5869" s="66">
        <v>7.0999999999999994E-2</v>
      </c>
      <c r="P5869" s="66">
        <v>1.254</v>
      </c>
      <c r="Q5869" s="67">
        <v>0.95</v>
      </c>
    </row>
    <row r="5870" spans="1:17" ht="14" customHeight="1" x14ac:dyDescent="0.2">
      <c r="A5870" s="46">
        <v>5868</v>
      </c>
      <c r="B5870" s="81">
        <v>-81.762783333333331</v>
      </c>
      <c r="C5870" s="81">
        <v>23.673983333333332</v>
      </c>
      <c r="D5870" s="82" t="s">
        <v>52</v>
      </c>
      <c r="E5870" s="83">
        <v>0</v>
      </c>
      <c r="F5870" s="84">
        <v>40759</v>
      </c>
      <c r="G5870" s="85">
        <v>0.40625</v>
      </c>
      <c r="H5870" s="86">
        <v>29.664999999999999</v>
      </c>
      <c r="I5870" s="86">
        <v>35.790333333333329</v>
      </c>
      <c r="J5870" s="67">
        <v>5.0939027604167991E-2</v>
      </c>
      <c r="K5870" s="67">
        <v>1.2835905812483299E-2</v>
      </c>
      <c r="L5870" s="66">
        <v>1.258</v>
      </c>
      <c r="M5870" s="66">
        <v>0</v>
      </c>
      <c r="N5870" s="66">
        <f t="shared" si="2"/>
        <v>1.0860000000000001</v>
      </c>
      <c r="O5870" s="66">
        <v>0.192</v>
      </c>
      <c r="P5870" s="66">
        <v>0.89400000000000013</v>
      </c>
      <c r="Q5870" s="67">
        <v>1.0209999999999999</v>
      </c>
    </row>
    <row r="5871" spans="1:17" ht="14" customHeight="1" x14ac:dyDescent="0.2">
      <c r="A5871" s="46">
        <v>5869</v>
      </c>
      <c r="B5871" s="81">
        <v>-82.435483333333295</v>
      </c>
      <c r="C5871" s="81">
        <v>24.077000000000002</v>
      </c>
      <c r="D5871" s="82" t="s">
        <v>56</v>
      </c>
      <c r="E5871" s="83">
        <v>0</v>
      </c>
      <c r="F5871" s="84">
        <v>40759</v>
      </c>
      <c r="G5871" s="85">
        <v>0.64444444444444449</v>
      </c>
      <c r="H5871" s="86">
        <v>30.443000000000001</v>
      </c>
      <c r="I5871" s="86">
        <v>35.175333333333334</v>
      </c>
      <c r="J5871" s="67">
        <v>0.18817971354597596</v>
      </c>
      <c r="K5871" s="67">
        <v>2.5149303496857608E-2</v>
      </c>
      <c r="L5871" s="66">
        <v>0</v>
      </c>
      <c r="M5871" s="66">
        <v>0.193</v>
      </c>
      <c r="N5871" s="66">
        <f t="shared" si="2"/>
        <v>0.193</v>
      </c>
      <c r="O5871" s="66">
        <v>2.3E-2</v>
      </c>
      <c r="P5871" s="66">
        <v>0.17</v>
      </c>
      <c r="Q5871" s="67">
        <v>1.246</v>
      </c>
    </row>
    <row r="5872" spans="1:17" ht="14" customHeight="1" x14ac:dyDescent="0.2">
      <c r="A5872" s="46">
        <v>5870</v>
      </c>
      <c r="B5872" s="81">
        <v>-82.770099999999999</v>
      </c>
      <c r="C5872" s="81">
        <v>24.2883</v>
      </c>
      <c r="D5872" s="82">
        <v>25.5</v>
      </c>
      <c r="E5872" s="83">
        <v>0</v>
      </c>
      <c r="F5872" s="84">
        <v>40759</v>
      </c>
      <c r="G5872" s="85">
        <v>0.8256944444444444</v>
      </c>
      <c r="H5872" s="86">
        <v>30.687666666666669</v>
      </c>
      <c r="I5872" s="86">
        <v>35.264000000000003</v>
      </c>
      <c r="J5872" s="67">
        <v>0.11703346837982398</v>
      </c>
      <c r="K5872" s="67">
        <v>5.4897784866235935E-2</v>
      </c>
      <c r="L5872" s="66">
        <v>0.96099999999999997</v>
      </c>
      <c r="M5872" s="66">
        <v>2.1000000000000001E-2</v>
      </c>
      <c r="N5872" s="66">
        <f t="shared" si="2"/>
        <v>0.78</v>
      </c>
      <c r="O5872" s="66">
        <v>0</v>
      </c>
      <c r="P5872" s="66">
        <v>0.78</v>
      </c>
      <c r="Q5872" s="67">
        <v>0.64</v>
      </c>
    </row>
    <row r="5873" spans="1:17" ht="14" customHeight="1" x14ac:dyDescent="0.2">
      <c r="A5873" s="46">
        <v>5871</v>
      </c>
      <c r="B5873" s="81">
        <v>-82.76851666666667</v>
      </c>
      <c r="C5873" s="81">
        <v>24.393966666666667</v>
      </c>
      <c r="D5873" s="82">
        <v>25</v>
      </c>
      <c r="E5873" s="83">
        <v>0</v>
      </c>
      <c r="F5873" s="84">
        <v>40759</v>
      </c>
      <c r="G5873" s="85">
        <v>0.8930555555555556</v>
      </c>
      <c r="H5873" s="86">
        <v>31.306000000000001</v>
      </c>
      <c r="I5873" s="86">
        <v>35.423999999999999</v>
      </c>
      <c r="J5873" s="67">
        <v>0.18902168094439198</v>
      </c>
      <c r="K5873" s="67">
        <v>3.6987732216372249E-2</v>
      </c>
      <c r="L5873" s="66">
        <v>0.622</v>
      </c>
      <c r="M5873" s="66">
        <v>3.9E-2</v>
      </c>
      <c r="N5873" s="66">
        <f t="shared" si="2"/>
        <v>0.78900000000000003</v>
      </c>
      <c r="O5873" s="66">
        <v>0</v>
      </c>
      <c r="P5873" s="66">
        <v>0.78900000000000003</v>
      </c>
      <c r="Q5873" s="67">
        <v>0.95199999999999996</v>
      </c>
    </row>
    <row r="5874" spans="1:17" ht="14" customHeight="1" x14ac:dyDescent="0.2">
      <c r="A5874" s="46">
        <v>5872</v>
      </c>
      <c r="B5874" s="81">
        <v>-83.042266666666663</v>
      </c>
      <c r="C5874" s="81">
        <v>24.467783333333333</v>
      </c>
      <c r="D5874" s="82" t="s">
        <v>24</v>
      </c>
      <c r="E5874" s="83">
        <v>0</v>
      </c>
      <c r="F5874" s="84">
        <v>40759</v>
      </c>
      <c r="G5874" s="85">
        <v>0.98472222222222217</v>
      </c>
      <c r="H5874" s="86">
        <v>31.655000000000001</v>
      </c>
      <c r="I5874" s="86">
        <v>35.416000000000004</v>
      </c>
      <c r="J5874" s="67">
        <v>0.14481839252755196</v>
      </c>
      <c r="K5874" s="67">
        <v>2.5248096583518145E-2</v>
      </c>
      <c r="L5874" s="66">
        <v>0.86499999999999999</v>
      </c>
      <c r="M5874" s="66">
        <v>4.8000000000000001E-2</v>
      </c>
      <c r="N5874" s="66">
        <f t="shared" si="2"/>
        <v>1.1890000000000001</v>
      </c>
      <c r="O5874" s="66">
        <v>0.161</v>
      </c>
      <c r="P5874" s="66">
        <v>1.028</v>
      </c>
      <c r="Q5874" s="67">
        <v>0.99</v>
      </c>
    </row>
    <row r="5875" spans="1:17" ht="14" customHeight="1" x14ac:dyDescent="0.2">
      <c r="A5875" s="46">
        <v>5873</v>
      </c>
      <c r="B5875" s="81">
        <v>-82.971649999999997</v>
      </c>
      <c r="C5875" s="81">
        <v>24.549366666666668</v>
      </c>
      <c r="D5875" s="82" t="s">
        <v>25</v>
      </c>
      <c r="E5875" s="83">
        <v>0</v>
      </c>
      <c r="F5875" s="84">
        <v>40760</v>
      </c>
      <c r="G5875" s="85">
        <v>4.027777777777778E-2</v>
      </c>
      <c r="H5875" s="86">
        <v>31.669</v>
      </c>
      <c r="I5875" s="86">
        <v>35.47</v>
      </c>
      <c r="J5875" s="67">
        <v>0.14271347403151197</v>
      </c>
      <c r="K5875" s="67">
        <v>2.6980062252560187E-2</v>
      </c>
      <c r="L5875" s="66">
        <v>0.28499999999999998</v>
      </c>
      <c r="M5875" s="66">
        <v>0.14899999999999999</v>
      </c>
      <c r="N5875" s="66">
        <f t="shared" si="2"/>
        <v>1.242</v>
      </c>
      <c r="O5875" s="66">
        <v>0.2</v>
      </c>
      <c r="P5875" s="66">
        <v>1.042</v>
      </c>
      <c r="Q5875" s="67">
        <v>1.278</v>
      </c>
    </row>
    <row r="5876" spans="1:17" ht="14" customHeight="1" x14ac:dyDescent="0.2">
      <c r="A5876" s="46">
        <v>5874</v>
      </c>
      <c r="B5876" s="81">
        <v>-82.91073333333334</v>
      </c>
      <c r="C5876" s="81">
        <v>24.618916666666667</v>
      </c>
      <c r="D5876" s="82" t="s">
        <v>26</v>
      </c>
      <c r="E5876" s="83">
        <v>0</v>
      </c>
      <c r="F5876" s="84">
        <v>40760</v>
      </c>
      <c r="G5876" s="85">
        <v>6.5972222222222224E-2</v>
      </c>
      <c r="H5876" s="86">
        <v>30.98</v>
      </c>
      <c r="I5876" s="86">
        <v>35.752000000000002</v>
      </c>
      <c r="J5876" s="67"/>
      <c r="K5876" s="67"/>
      <c r="L5876" s="66">
        <v>4.3319999999999999</v>
      </c>
      <c r="M5876" s="66">
        <v>0</v>
      </c>
      <c r="N5876" s="66">
        <f t="shared" si="2"/>
        <v>0.56300000000000006</v>
      </c>
      <c r="O5876" s="66">
        <v>8.0000000000000002E-3</v>
      </c>
      <c r="P5876" s="66">
        <v>0.55500000000000005</v>
      </c>
      <c r="Q5876" s="67">
        <v>1.0960000000000001</v>
      </c>
    </row>
    <row r="5877" spans="1:17" ht="14" customHeight="1" x14ac:dyDescent="0.2">
      <c r="A5877" s="46">
        <v>5875</v>
      </c>
      <c r="B5877" s="81">
        <v>-82.748533333333327</v>
      </c>
      <c r="C5877" s="81">
        <v>24.728816666666667</v>
      </c>
      <c r="D5877" s="82">
        <v>28</v>
      </c>
      <c r="E5877" s="83">
        <v>0</v>
      </c>
      <c r="F5877" s="84">
        <v>40760</v>
      </c>
      <c r="G5877" s="85">
        <v>0.13680555555555554</v>
      </c>
      <c r="H5877" s="86">
        <v>31.11933333333333</v>
      </c>
      <c r="I5877" s="86">
        <v>35.855333333333334</v>
      </c>
      <c r="J5877" s="67">
        <v>0.14987019691804798</v>
      </c>
      <c r="K5877" s="67">
        <v>5.6745669238822294E-2</v>
      </c>
      <c r="L5877" s="66">
        <v>0.53700000000000003</v>
      </c>
      <c r="M5877" s="66">
        <v>8.9999999999999993E-3</v>
      </c>
      <c r="N5877" s="66">
        <f t="shared" si="2"/>
        <v>1.214</v>
      </c>
      <c r="O5877" s="66">
        <v>0.03</v>
      </c>
      <c r="P5877" s="66">
        <v>1.1839999999999999</v>
      </c>
      <c r="Q5877" s="67">
        <v>0.7</v>
      </c>
    </row>
    <row r="5878" spans="1:17" ht="14" customHeight="1" x14ac:dyDescent="0.2">
      <c r="A5878" s="46">
        <v>5876</v>
      </c>
      <c r="B5878" s="81">
        <v>-82.616783333333331</v>
      </c>
      <c r="C5878" s="81">
        <v>24.899566666666665</v>
      </c>
      <c r="D5878" s="82">
        <v>28.5</v>
      </c>
      <c r="E5878" s="83">
        <v>0</v>
      </c>
      <c r="F5878" s="84">
        <v>40760</v>
      </c>
      <c r="G5878" s="85">
        <v>0.22291666666666665</v>
      </c>
      <c r="H5878" s="86">
        <v>30.922999999999998</v>
      </c>
      <c r="I5878" s="86">
        <v>36.347000000000001</v>
      </c>
      <c r="J5878" s="67"/>
      <c r="K5878" s="67"/>
      <c r="L5878" s="66">
        <v>4.4649999999999999</v>
      </c>
      <c r="M5878" s="66">
        <v>1.7000000000000001E-2</v>
      </c>
      <c r="N5878" s="66">
        <f t="shared" si="2"/>
        <v>1.5569999999999999</v>
      </c>
      <c r="O5878" s="66">
        <v>8.8999999999999996E-2</v>
      </c>
      <c r="P5878" s="66">
        <v>1.468</v>
      </c>
      <c r="Q5878" s="67">
        <v>0.34599999999999997</v>
      </c>
    </row>
    <row r="5879" spans="1:17" ht="14" customHeight="1" x14ac:dyDescent="0.2">
      <c r="A5879" s="46">
        <v>5877</v>
      </c>
      <c r="B5879" s="81">
        <v>-82.477599999999995</v>
      </c>
      <c r="C5879" s="81">
        <v>25.063633333333332</v>
      </c>
      <c r="D5879" s="82">
        <v>29</v>
      </c>
      <c r="E5879" s="83">
        <v>0</v>
      </c>
      <c r="F5879" s="84">
        <v>40760</v>
      </c>
      <c r="G5879" s="85">
        <v>0.28333333333333333</v>
      </c>
      <c r="H5879" s="86">
        <v>30.688666666666666</v>
      </c>
      <c r="I5879" s="86">
        <v>36.581000000000003</v>
      </c>
      <c r="J5879" s="67"/>
      <c r="K5879" s="67"/>
      <c r="L5879" s="66">
        <v>0.58199999999999996</v>
      </c>
      <c r="M5879" s="66">
        <v>0.02</v>
      </c>
      <c r="N5879" s="66">
        <f t="shared" si="2"/>
        <v>1.4570000000000001</v>
      </c>
      <c r="O5879" s="66">
        <v>0.21299999999999999</v>
      </c>
      <c r="P5879" s="66">
        <v>1.244</v>
      </c>
      <c r="Q5879" s="67">
        <v>0.153</v>
      </c>
    </row>
    <row r="5880" spans="1:17" ht="14" customHeight="1" x14ac:dyDescent="0.2">
      <c r="A5880" s="46">
        <v>5878</v>
      </c>
      <c r="B5880" s="81">
        <v>-82.350499999999997</v>
      </c>
      <c r="C5880" s="81">
        <v>25.226133333333333</v>
      </c>
      <c r="D5880" s="82">
        <v>29.5</v>
      </c>
      <c r="E5880" s="83">
        <v>0</v>
      </c>
      <c r="F5880" s="84">
        <v>40760</v>
      </c>
      <c r="G5880" s="85">
        <v>0.34097222222222223</v>
      </c>
      <c r="H5880" s="86">
        <v>30.611999999999998</v>
      </c>
      <c r="I5880" s="86">
        <v>36.526000000000003</v>
      </c>
      <c r="J5880" s="67"/>
      <c r="K5880" s="67"/>
      <c r="L5880" s="66">
        <v>0.61399999999999999</v>
      </c>
      <c r="M5880" s="66">
        <v>2.5999999999999999E-2</v>
      </c>
      <c r="N5880" s="66">
        <f t="shared" si="2"/>
        <v>0.17599999999999999</v>
      </c>
      <c r="O5880" s="66">
        <v>1.9E-2</v>
      </c>
      <c r="P5880" s="66">
        <v>0.157</v>
      </c>
      <c r="Q5880" s="67">
        <v>0.67700000000000005</v>
      </c>
    </row>
    <row r="5881" spans="1:17" ht="14" customHeight="1" x14ac:dyDescent="0.2">
      <c r="A5881" s="46">
        <v>5879</v>
      </c>
      <c r="B5881" s="81">
        <v>-82.211016666666666</v>
      </c>
      <c r="C5881" s="81">
        <v>25.401933333333332</v>
      </c>
      <c r="D5881" s="82">
        <v>30</v>
      </c>
      <c r="E5881" s="83">
        <v>0</v>
      </c>
      <c r="F5881" s="84">
        <v>40760</v>
      </c>
      <c r="G5881" s="85">
        <v>0.43333333333333335</v>
      </c>
      <c r="H5881" s="86">
        <v>30.819000000000003</v>
      </c>
      <c r="I5881" s="86">
        <v>36.6</v>
      </c>
      <c r="J5881" s="67">
        <v>0.13513576744576797</v>
      </c>
      <c r="K5881" s="67">
        <v>3.7914344281285831E-2</v>
      </c>
      <c r="L5881" s="66">
        <v>1.282</v>
      </c>
      <c r="M5881" s="66">
        <v>2.8000000000000001E-2</v>
      </c>
      <c r="N5881" s="66">
        <f t="shared" si="2"/>
        <v>0.83099999999999996</v>
      </c>
      <c r="O5881" s="66">
        <v>0.10299999999999999</v>
      </c>
      <c r="P5881" s="66">
        <v>0.72799999999999998</v>
      </c>
      <c r="Q5881" s="67">
        <v>0.53300000000000003</v>
      </c>
    </row>
    <row r="5882" spans="1:17" ht="14" customHeight="1" x14ac:dyDescent="0.2">
      <c r="A5882" s="46">
        <v>5880</v>
      </c>
      <c r="B5882" s="63">
        <v>-82.073333300000002</v>
      </c>
      <c r="C5882" s="63">
        <v>25.57555</v>
      </c>
      <c r="D5882" s="82">
        <v>30.5</v>
      </c>
      <c r="E5882" s="83">
        <v>0</v>
      </c>
      <c r="F5882" s="84">
        <v>40760</v>
      </c>
      <c r="G5882" s="85">
        <v>0.49583333333333335</v>
      </c>
      <c r="H5882" s="86">
        <v>30.887</v>
      </c>
      <c r="I5882" s="86">
        <v>36.523000000000003</v>
      </c>
      <c r="J5882" s="67"/>
      <c r="K5882" s="67"/>
      <c r="L5882" s="66">
        <v>2.4350000000000001</v>
      </c>
      <c r="M5882" s="66">
        <v>2.1000000000000001E-2</v>
      </c>
      <c r="N5882" s="66">
        <f t="shared" si="2"/>
        <v>0.71799999999999997</v>
      </c>
      <c r="O5882" s="66">
        <v>8.6999999999999994E-2</v>
      </c>
      <c r="P5882" s="66">
        <v>0.63100000000000001</v>
      </c>
      <c r="Q5882" s="67">
        <v>1.081</v>
      </c>
    </row>
    <row r="5883" spans="1:17" ht="14" customHeight="1" x14ac:dyDescent="0.2">
      <c r="A5883" s="46">
        <v>5881</v>
      </c>
      <c r="B5883" s="81">
        <v>-81.936883333333327</v>
      </c>
      <c r="C5883" s="81">
        <v>25.742483333333332</v>
      </c>
      <c r="D5883" s="82">
        <v>31</v>
      </c>
      <c r="E5883" s="83">
        <v>0</v>
      </c>
      <c r="F5883" s="84">
        <v>40760</v>
      </c>
      <c r="G5883" s="85">
        <v>0.55763888888888891</v>
      </c>
      <c r="H5883" s="86">
        <v>31.390666666666664</v>
      </c>
      <c r="I5883" s="86">
        <v>36.418333333333329</v>
      </c>
      <c r="J5883" s="67"/>
      <c r="K5883" s="67"/>
      <c r="L5883" s="66">
        <v>1.9330000000000001</v>
      </c>
      <c r="M5883" s="66">
        <v>1.2999999999999999E-2</v>
      </c>
      <c r="N5883" s="66">
        <f t="shared" si="2"/>
        <v>0.39400000000000002</v>
      </c>
      <c r="O5883" s="66">
        <v>2E-3</v>
      </c>
      <c r="P5883" s="66">
        <v>0.39200000000000002</v>
      </c>
      <c r="Q5883" s="67">
        <v>0.55100000000000005</v>
      </c>
    </row>
    <row r="5884" spans="1:17" ht="14" customHeight="1" x14ac:dyDescent="0.2">
      <c r="A5884" s="46">
        <v>5882</v>
      </c>
      <c r="B5884" s="81">
        <v>-81.832333333333338</v>
      </c>
      <c r="C5884" s="81">
        <v>25.87</v>
      </c>
      <c r="D5884" s="82">
        <v>32</v>
      </c>
      <c r="E5884" s="83">
        <v>0</v>
      </c>
      <c r="F5884" s="84">
        <v>40760</v>
      </c>
      <c r="G5884" s="85">
        <v>0.62986111111111109</v>
      </c>
      <c r="H5884" s="86">
        <v>31.576000000000001</v>
      </c>
      <c r="I5884" s="86">
        <v>36.513000000000005</v>
      </c>
      <c r="J5884" s="67"/>
      <c r="K5884" s="67"/>
      <c r="L5884" s="66">
        <v>1.3180000000000001</v>
      </c>
      <c r="M5884" s="66">
        <v>8.6999999999999994E-2</v>
      </c>
      <c r="N5884" s="66">
        <f t="shared" si="2"/>
        <v>0.70200000000000007</v>
      </c>
      <c r="O5884" s="66">
        <v>0.16700000000000001</v>
      </c>
      <c r="P5884" s="66">
        <v>0.53500000000000003</v>
      </c>
      <c r="Q5884" s="67">
        <v>6.8559999999999999</v>
      </c>
    </row>
    <row r="5885" spans="1:17" ht="14" customHeight="1" x14ac:dyDescent="0.2">
      <c r="A5885" s="46">
        <v>5883</v>
      </c>
      <c r="B5885" s="81">
        <v>-81.798416666666668</v>
      </c>
      <c r="C5885" s="81">
        <v>25.912749999999999</v>
      </c>
      <c r="D5885" s="82">
        <v>33</v>
      </c>
      <c r="E5885" s="83">
        <v>0</v>
      </c>
      <c r="F5885" s="84">
        <v>40760</v>
      </c>
      <c r="G5885" s="85">
        <v>0.64236111111111105</v>
      </c>
      <c r="H5885" s="86">
        <v>31.864000000000001</v>
      </c>
      <c r="I5885" s="86">
        <v>36.578000000000003</v>
      </c>
      <c r="J5885" s="67"/>
      <c r="K5885" s="67"/>
      <c r="L5885" s="66">
        <v>0.436</v>
      </c>
      <c r="M5885" s="66">
        <v>9.9000000000000005E-2</v>
      </c>
      <c r="N5885" s="66">
        <f t="shared" si="2"/>
        <v>0.49</v>
      </c>
      <c r="O5885" s="66">
        <v>0.17899999999999999</v>
      </c>
      <c r="P5885" s="66">
        <v>0.311</v>
      </c>
      <c r="Q5885" s="67">
        <v>8.6470000000000002</v>
      </c>
    </row>
    <row r="5886" spans="1:17" ht="14" customHeight="1" x14ac:dyDescent="0.2">
      <c r="A5886" s="46">
        <v>5884</v>
      </c>
      <c r="B5886" s="81">
        <v>-81.767116666666666</v>
      </c>
      <c r="C5886" s="81">
        <v>25.9483</v>
      </c>
      <c r="D5886" s="82">
        <v>34</v>
      </c>
      <c r="E5886" s="83">
        <v>0</v>
      </c>
      <c r="F5886" s="84">
        <v>40760</v>
      </c>
      <c r="G5886" s="85">
        <v>0.66041666666666665</v>
      </c>
      <c r="H5886" s="86">
        <v>32.151333333333334</v>
      </c>
      <c r="I5886" s="86">
        <v>36.601666666666667</v>
      </c>
      <c r="J5886" s="67">
        <v>5.6201323844267996</v>
      </c>
      <c r="K5886" s="67">
        <v>1.6375296289535184</v>
      </c>
      <c r="L5886" s="66">
        <v>0.53400000000000003</v>
      </c>
      <c r="M5886" s="66">
        <v>0.27400000000000002</v>
      </c>
      <c r="N5886" s="66">
        <f t="shared" ref="N5886:N5949" si="3">O5886+P5886</f>
        <v>0.11899999999999999</v>
      </c>
      <c r="O5886" s="66">
        <v>0.11899999999999999</v>
      </c>
      <c r="P5886" s="66">
        <v>0</v>
      </c>
      <c r="Q5886" s="67">
        <v>29.462</v>
      </c>
    </row>
    <row r="5887" spans="1:17" ht="14" customHeight="1" x14ac:dyDescent="0.2">
      <c r="A5887" s="46">
        <v>5885</v>
      </c>
      <c r="B5887" s="81">
        <v>-81.71608333333333</v>
      </c>
      <c r="C5887" s="81">
        <v>25.654383333333332</v>
      </c>
      <c r="D5887" s="82">
        <v>42</v>
      </c>
      <c r="E5887" s="83">
        <v>0</v>
      </c>
      <c r="F5887" s="84">
        <v>40760</v>
      </c>
      <c r="G5887" s="85">
        <v>0.8027777777777777</v>
      </c>
      <c r="H5887" s="86">
        <v>32.737666666666669</v>
      </c>
      <c r="I5887" s="86">
        <v>37.163333333333334</v>
      </c>
      <c r="J5887" s="67">
        <v>5.5780340145059988</v>
      </c>
      <c r="K5887" s="67">
        <v>1.5546888018299998</v>
      </c>
      <c r="L5887" s="66">
        <v>0.88100000000000001</v>
      </c>
      <c r="M5887" s="66">
        <v>2.4E-2</v>
      </c>
      <c r="N5887" s="66">
        <f t="shared" si="3"/>
        <v>4.1000000000000002E-2</v>
      </c>
      <c r="O5887" s="66">
        <v>4.1000000000000002E-2</v>
      </c>
      <c r="P5887" s="66">
        <v>0</v>
      </c>
      <c r="Q5887" s="67">
        <v>0.88500000000000001</v>
      </c>
    </row>
    <row r="5888" spans="1:17" ht="14" customHeight="1" x14ac:dyDescent="0.2">
      <c r="A5888" s="46">
        <v>5886</v>
      </c>
      <c r="B5888" s="81">
        <v>-81.573999999999998</v>
      </c>
      <c r="C5888" s="81">
        <v>25.733966666666667</v>
      </c>
      <c r="D5888" s="82">
        <v>41</v>
      </c>
      <c r="E5888" s="83">
        <v>0</v>
      </c>
      <c r="F5888" s="84">
        <v>40760</v>
      </c>
      <c r="G5888" s="85">
        <v>0.87708333333333333</v>
      </c>
      <c r="H5888" s="86">
        <v>32.296999999999997</v>
      </c>
      <c r="I5888" s="86">
        <v>36.978000000000002</v>
      </c>
      <c r="J5888" s="67"/>
      <c r="K5888" s="67"/>
      <c r="L5888" s="66">
        <v>1.2969999999999999</v>
      </c>
      <c r="M5888" s="66">
        <v>0.183</v>
      </c>
      <c r="N5888" s="66">
        <f t="shared" si="3"/>
        <v>6.4000000000000001E-2</v>
      </c>
      <c r="O5888" s="66">
        <v>6.4000000000000001E-2</v>
      </c>
      <c r="P5888" s="66">
        <v>0</v>
      </c>
      <c r="Q5888" s="67">
        <v>18.148</v>
      </c>
    </row>
    <row r="5889" spans="1:17" ht="14" customHeight="1" x14ac:dyDescent="0.2">
      <c r="A5889" s="46">
        <v>5887</v>
      </c>
      <c r="B5889" s="81">
        <v>-81.523616666666669</v>
      </c>
      <c r="C5889" s="81">
        <v>25.759650000000001</v>
      </c>
      <c r="D5889" s="82">
        <v>40</v>
      </c>
      <c r="E5889" s="83">
        <v>0</v>
      </c>
      <c r="F5889" s="84">
        <v>40760</v>
      </c>
      <c r="G5889" s="85">
        <v>0.89097222222222217</v>
      </c>
      <c r="H5889" s="86">
        <v>32.238</v>
      </c>
      <c r="I5889" s="86">
        <v>37.547000000000004</v>
      </c>
      <c r="J5889" s="67"/>
      <c r="K5889" s="67"/>
      <c r="L5889" s="66">
        <v>1.911</v>
      </c>
      <c r="M5889" s="66">
        <v>0.71899999999999997</v>
      </c>
      <c r="N5889" s="66">
        <f t="shared" si="3"/>
        <v>6.3E-2</v>
      </c>
      <c r="O5889" s="66">
        <v>6.3E-2</v>
      </c>
      <c r="P5889" s="66">
        <v>0</v>
      </c>
      <c r="Q5889" s="67">
        <v>83.430999999999997</v>
      </c>
    </row>
    <row r="5890" spans="1:17" ht="14" customHeight="1" x14ac:dyDescent="0.2">
      <c r="A5890" s="46">
        <v>5888</v>
      </c>
      <c r="B5890" s="81">
        <v>-81.482716666666661</v>
      </c>
      <c r="C5890" s="81">
        <v>25.782800000000002</v>
      </c>
      <c r="D5890" s="82">
        <v>39</v>
      </c>
      <c r="E5890" s="83">
        <v>0</v>
      </c>
      <c r="F5890" s="84">
        <v>40760</v>
      </c>
      <c r="G5890" s="85">
        <v>0.90833333333333333</v>
      </c>
      <c r="H5890" s="86">
        <v>32.581000000000003</v>
      </c>
      <c r="I5890" s="86">
        <v>37.229999999999997</v>
      </c>
      <c r="J5890" s="67">
        <v>4.0919615563017597</v>
      </c>
      <c r="K5890" s="67">
        <v>1.1405666064796303</v>
      </c>
      <c r="L5890" s="66">
        <v>0.68899999999999995</v>
      </c>
      <c r="M5890" s="66">
        <v>0.73899999999999999</v>
      </c>
      <c r="N5890" s="66">
        <f t="shared" si="3"/>
        <v>0.112</v>
      </c>
      <c r="O5890" s="66">
        <v>0.112</v>
      </c>
      <c r="P5890" s="66">
        <v>0</v>
      </c>
      <c r="Q5890" s="67">
        <v>88.284999999999997</v>
      </c>
    </row>
    <row r="5891" spans="1:17" ht="14" customHeight="1" x14ac:dyDescent="0.2">
      <c r="A5891" s="46">
        <v>5889</v>
      </c>
      <c r="B5891" s="81">
        <v>-81.461283333333327</v>
      </c>
      <c r="C5891" s="81">
        <v>25.582633333333334</v>
      </c>
      <c r="D5891" s="82">
        <v>45</v>
      </c>
      <c r="E5891" s="83">
        <v>0</v>
      </c>
      <c r="F5891" s="84">
        <v>40760</v>
      </c>
      <c r="G5891" s="85">
        <v>0.97222222222222221</v>
      </c>
      <c r="H5891" s="86">
        <v>31.757999999999999</v>
      </c>
      <c r="I5891" s="86">
        <v>36.379000000000005</v>
      </c>
      <c r="J5891" s="67"/>
      <c r="K5891" s="67"/>
      <c r="L5891" s="66">
        <v>0.73599999999999999</v>
      </c>
      <c r="M5891" s="66">
        <v>3.7999999999999999E-2</v>
      </c>
      <c r="N5891" s="66">
        <f t="shared" si="3"/>
        <v>0.56100000000000005</v>
      </c>
      <c r="O5891" s="66">
        <v>0.19400000000000001</v>
      </c>
      <c r="P5891" s="66">
        <v>0.36700000000000005</v>
      </c>
      <c r="Q5891" s="67">
        <v>1.331</v>
      </c>
    </row>
    <row r="5892" spans="1:17" ht="14" customHeight="1" x14ac:dyDescent="0.2">
      <c r="A5892" s="46">
        <v>5890</v>
      </c>
      <c r="B5892" s="81">
        <v>-81.416449999999998</v>
      </c>
      <c r="C5892" s="81">
        <v>25.583116666666665</v>
      </c>
      <c r="D5892" s="82">
        <v>46</v>
      </c>
      <c r="E5892" s="83">
        <v>0</v>
      </c>
      <c r="F5892" s="84">
        <v>40760</v>
      </c>
      <c r="G5892" s="85">
        <v>0.9868055555555556</v>
      </c>
      <c r="H5892" s="86">
        <v>32.055</v>
      </c>
      <c r="I5892" s="86">
        <v>36.911000000000001</v>
      </c>
      <c r="J5892" s="67"/>
      <c r="K5892" s="67"/>
      <c r="L5892" s="66">
        <v>0.443</v>
      </c>
      <c r="M5892" s="66">
        <v>9.8000000000000004E-2</v>
      </c>
      <c r="N5892" s="66">
        <f t="shared" si="3"/>
        <v>0.47599999999999998</v>
      </c>
      <c r="O5892" s="66">
        <v>0.153</v>
      </c>
      <c r="P5892" s="66">
        <v>0.32299999999999995</v>
      </c>
      <c r="Q5892" s="67">
        <v>9.6210000000000004</v>
      </c>
    </row>
    <row r="5893" spans="1:17" ht="14" customHeight="1" x14ac:dyDescent="0.2">
      <c r="A5893" s="46">
        <v>5891</v>
      </c>
      <c r="B5893" s="81">
        <v>-81.364266666666666</v>
      </c>
      <c r="C5893" s="81">
        <v>25.583633333333335</v>
      </c>
      <c r="D5893" s="82">
        <v>47</v>
      </c>
      <c r="E5893" s="83">
        <v>0</v>
      </c>
      <c r="F5893" s="84">
        <v>40760</v>
      </c>
      <c r="G5893" s="85">
        <v>0.99791666666666667</v>
      </c>
      <c r="H5893" s="86">
        <v>32.011000000000003</v>
      </c>
      <c r="I5893" s="86">
        <v>36.714000000000006</v>
      </c>
      <c r="J5893" s="67"/>
      <c r="K5893" s="67"/>
      <c r="L5893" s="66">
        <v>1.788</v>
      </c>
      <c r="M5893" s="66">
        <v>7.2999999999999995E-2</v>
      </c>
      <c r="N5893" s="66">
        <f t="shared" si="3"/>
        <v>0.85899999999999999</v>
      </c>
      <c r="O5893" s="66">
        <v>0.17</v>
      </c>
      <c r="P5893" s="66">
        <v>0.68899999999999995</v>
      </c>
      <c r="Q5893" s="67">
        <v>5.52</v>
      </c>
    </row>
    <row r="5894" spans="1:17" ht="14" customHeight="1" x14ac:dyDescent="0.2">
      <c r="A5894" s="46">
        <v>5892</v>
      </c>
      <c r="B5894" s="81">
        <v>-81.329466666666661</v>
      </c>
      <c r="C5894" s="81">
        <v>25.583749999999998</v>
      </c>
      <c r="D5894" s="82">
        <v>48</v>
      </c>
      <c r="E5894" s="83">
        <v>0</v>
      </c>
      <c r="F5894" s="84">
        <v>40761</v>
      </c>
      <c r="G5894" s="85">
        <v>6.9444444444444441E-3</v>
      </c>
      <c r="H5894" s="86">
        <v>31.817</v>
      </c>
      <c r="I5894" s="86">
        <v>35.997</v>
      </c>
      <c r="J5894" s="67"/>
      <c r="K5894" s="67"/>
      <c r="L5894" s="66">
        <v>0.54600000000000004</v>
      </c>
      <c r="M5894" s="66">
        <v>0.27400000000000002</v>
      </c>
      <c r="N5894" s="66">
        <f t="shared" si="3"/>
        <v>0.60099999999999998</v>
      </c>
      <c r="O5894" s="66">
        <v>0.21099999999999999</v>
      </c>
      <c r="P5894" s="66">
        <v>0.39</v>
      </c>
      <c r="Q5894" s="67">
        <v>30.991</v>
      </c>
    </row>
    <row r="5895" spans="1:17" ht="14" customHeight="1" x14ac:dyDescent="0.2">
      <c r="A5895" s="46">
        <v>5893</v>
      </c>
      <c r="B5895" s="81">
        <v>-81.291300000000007</v>
      </c>
      <c r="C5895" s="81">
        <v>25.583449999999999</v>
      </c>
      <c r="D5895" s="82">
        <v>49</v>
      </c>
      <c r="E5895" s="83">
        <v>0</v>
      </c>
      <c r="F5895" s="84">
        <v>40761</v>
      </c>
      <c r="G5895" s="85">
        <v>1.9444444444444445E-2</v>
      </c>
      <c r="H5895" s="86">
        <v>31.901666666666667</v>
      </c>
      <c r="I5895" s="86">
        <v>35.049666666666667</v>
      </c>
      <c r="J5895" s="67">
        <v>3.6983417975422799</v>
      </c>
      <c r="K5895" s="67">
        <v>1.5229977804291703</v>
      </c>
      <c r="L5895" s="66">
        <v>0.70499999999999996</v>
      </c>
      <c r="M5895" s="66">
        <v>0.32600000000000001</v>
      </c>
      <c r="N5895" s="66">
        <f t="shared" si="3"/>
        <v>0.53100000000000003</v>
      </c>
      <c r="O5895" s="66">
        <v>0.216</v>
      </c>
      <c r="P5895" s="66">
        <v>0.315</v>
      </c>
      <c r="Q5895" s="67">
        <v>40.094999999999999</v>
      </c>
    </row>
    <row r="5896" spans="1:17" ht="14" customHeight="1" x14ac:dyDescent="0.2">
      <c r="A5896" s="46">
        <v>5894</v>
      </c>
      <c r="B5896" s="81">
        <v>-81.35026666666667</v>
      </c>
      <c r="C5896" s="81">
        <v>25.449983333333332</v>
      </c>
      <c r="D5896" s="82">
        <v>50</v>
      </c>
      <c r="E5896" s="83">
        <v>0</v>
      </c>
      <c r="F5896" s="84">
        <v>40761</v>
      </c>
      <c r="G5896" s="85">
        <v>7.8472222222222221E-2</v>
      </c>
      <c r="H5896" s="86">
        <v>31.775666666666666</v>
      </c>
      <c r="I5896" s="86">
        <v>36.757333333333342</v>
      </c>
      <c r="J5896" s="67">
        <v>1.9074771411114479</v>
      </c>
      <c r="K5896" s="67">
        <v>0.52044576264527698</v>
      </c>
      <c r="L5896" s="66">
        <v>0.74399999999999999</v>
      </c>
      <c r="M5896" s="66">
        <v>0.113</v>
      </c>
      <c r="N5896" s="66">
        <f t="shared" si="3"/>
        <v>0.55600000000000005</v>
      </c>
      <c r="O5896" s="66">
        <v>0.182</v>
      </c>
      <c r="P5896" s="66">
        <v>0.37400000000000005</v>
      </c>
      <c r="Q5896" s="67">
        <v>13.015000000000001</v>
      </c>
    </row>
    <row r="5897" spans="1:17" ht="14" customHeight="1" x14ac:dyDescent="0.2">
      <c r="A5897" s="46">
        <v>5895</v>
      </c>
      <c r="B5897" s="81">
        <v>-81.309049999999999</v>
      </c>
      <c r="C5897" s="81">
        <v>25.453266666666668</v>
      </c>
      <c r="D5897" s="82">
        <v>51</v>
      </c>
      <c r="E5897" s="83">
        <v>0</v>
      </c>
      <c r="F5897" s="84">
        <v>40761</v>
      </c>
      <c r="G5897" s="85">
        <v>9.4444444444444442E-2</v>
      </c>
      <c r="H5897" s="86">
        <v>31.762</v>
      </c>
      <c r="I5897" s="86">
        <v>36.581000000000003</v>
      </c>
      <c r="J5897" s="67"/>
      <c r="K5897" s="67"/>
      <c r="L5897" s="66">
        <v>1.72</v>
      </c>
      <c r="M5897" s="66">
        <v>0.23699999999999999</v>
      </c>
      <c r="N5897" s="66">
        <f t="shared" si="3"/>
        <v>0.59299999999999997</v>
      </c>
      <c r="O5897" s="66">
        <v>0.314</v>
      </c>
      <c r="P5897" s="66">
        <v>0.27899999999999997</v>
      </c>
      <c r="Q5897" s="67">
        <v>25.541</v>
      </c>
    </row>
    <row r="5898" spans="1:17" ht="14" customHeight="1" x14ac:dyDescent="0.2">
      <c r="A5898" s="46">
        <v>5896</v>
      </c>
      <c r="B5898" s="81">
        <v>-81.260400000000004</v>
      </c>
      <c r="C5898" s="81">
        <v>25.452999999999999</v>
      </c>
      <c r="D5898" s="82">
        <v>52</v>
      </c>
      <c r="E5898" s="83">
        <v>0</v>
      </c>
      <c r="F5898" s="84">
        <v>40761</v>
      </c>
      <c r="G5898" s="85">
        <v>0.10694444444444444</v>
      </c>
      <c r="H5898" s="86">
        <v>31.782</v>
      </c>
      <c r="I5898" s="86">
        <v>35.693000000000005</v>
      </c>
      <c r="J5898" s="67"/>
      <c r="K5898" s="67"/>
      <c r="L5898" s="66">
        <v>1.5860000000000001</v>
      </c>
      <c r="M5898" s="66">
        <v>0.36899999999999999</v>
      </c>
      <c r="N5898" s="66">
        <f t="shared" si="3"/>
        <v>0.59799999999999998</v>
      </c>
      <c r="O5898" s="66">
        <v>0.27400000000000002</v>
      </c>
      <c r="P5898" s="66">
        <v>0.32399999999999995</v>
      </c>
      <c r="Q5898" s="67">
        <v>42.957999999999998</v>
      </c>
    </row>
    <row r="5899" spans="1:17" ht="14" customHeight="1" x14ac:dyDescent="0.2">
      <c r="A5899" s="46">
        <v>5897</v>
      </c>
      <c r="B5899" s="81">
        <v>-81.232183333333339</v>
      </c>
      <c r="C5899" s="81">
        <v>25.453050000000001</v>
      </c>
      <c r="D5899" s="82">
        <v>53</v>
      </c>
      <c r="E5899" s="83">
        <v>0</v>
      </c>
      <c r="F5899" s="84">
        <v>40761</v>
      </c>
      <c r="G5899" s="85">
        <v>0.12222222222222223</v>
      </c>
      <c r="H5899" s="86">
        <v>31.632333333333332</v>
      </c>
      <c r="I5899" s="86">
        <v>33.931000000000004</v>
      </c>
      <c r="J5899" s="67">
        <v>3.5741516062759207</v>
      </c>
      <c r="K5899" s="67">
        <v>2.2215353252723902</v>
      </c>
      <c r="L5899" s="66">
        <v>1.946</v>
      </c>
      <c r="M5899" s="66">
        <v>0.495</v>
      </c>
      <c r="N5899" s="66">
        <f t="shared" si="3"/>
        <v>0.56099999999999994</v>
      </c>
      <c r="O5899" s="66">
        <v>0.36099999999999999</v>
      </c>
      <c r="P5899" s="66">
        <v>0.2</v>
      </c>
      <c r="Q5899" s="67">
        <v>60.109000000000002</v>
      </c>
    </row>
    <row r="5900" spans="1:17" ht="14" customHeight="1" x14ac:dyDescent="0.2">
      <c r="A5900" s="46">
        <v>5898</v>
      </c>
      <c r="B5900" s="102">
        <v>-81.155150000000006</v>
      </c>
      <c r="C5900" s="102">
        <v>25.339649999999999</v>
      </c>
      <c r="D5900" s="103">
        <v>54</v>
      </c>
      <c r="E5900" s="104">
        <v>0</v>
      </c>
      <c r="F5900" s="105">
        <v>40761</v>
      </c>
      <c r="G5900" s="106">
        <v>0.18958333333333333</v>
      </c>
      <c r="H5900" s="107">
        <v>31.403666666666666</v>
      </c>
      <c r="I5900" s="107">
        <v>35.335333333333331</v>
      </c>
      <c r="J5900" s="66">
        <v>7.4387819650053597</v>
      </c>
      <c r="K5900" s="66">
        <v>4.1786985959811185</v>
      </c>
      <c r="L5900" s="67">
        <v>1.5669999999999999</v>
      </c>
      <c r="M5900" s="67">
        <v>0.49</v>
      </c>
      <c r="N5900" s="67">
        <f t="shared" si="3"/>
        <v>0.88100000000000001</v>
      </c>
      <c r="O5900" s="66">
        <v>0.45400000000000001</v>
      </c>
      <c r="P5900" s="67">
        <v>0.42699999999999999</v>
      </c>
      <c r="Q5900" s="67">
        <v>54.307000000000002</v>
      </c>
    </row>
    <row r="5901" spans="1:17" ht="14" customHeight="1" x14ac:dyDescent="0.2">
      <c r="A5901" s="46">
        <v>5899</v>
      </c>
      <c r="B5901" s="81">
        <v>-81.196066666666667</v>
      </c>
      <c r="C5901" s="81">
        <v>25.349783333333335</v>
      </c>
      <c r="D5901" s="82">
        <v>55</v>
      </c>
      <c r="E5901" s="83">
        <v>0</v>
      </c>
      <c r="F5901" s="84">
        <v>40761</v>
      </c>
      <c r="G5901" s="85">
        <v>0.23125000000000001</v>
      </c>
      <c r="H5901" s="86">
        <v>31.067999999999998</v>
      </c>
      <c r="I5901" s="86">
        <v>34.589000000000006</v>
      </c>
      <c r="J5901" s="67">
        <v>2.7725986429838874</v>
      </c>
      <c r="K5901" s="67">
        <v>1.0207045604123719</v>
      </c>
      <c r="L5901" s="66">
        <v>2.6560000000000001</v>
      </c>
      <c r="M5901" s="66">
        <v>0.45100000000000001</v>
      </c>
      <c r="N5901" s="66">
        <f t="shared" si="3"/>
        <v>0.63</v>
      </c>
      <c r="O5901" s="66">
        <v>0.313</v>
      </c>
      <c r="P5901" s="66">
        <v>0.317</v>
      </c>
      <c r="Q5901" s="67">
        <v>54.006999999999998</v>
      </c>
    </row>
    <row r="5902" spans="1:17" ht="14" customHeight="1" x14ac:dyDescent="0.2">
      <c r="A5902" s="46">
        <v>5900</v>
      </c>
      <c r="B5902" s="81">
        <v>-81.22623333333334</v>
      </c>
      <c r="C5902" s="81">
        <v>25.349816666666666</v>
      </c>
      <c r="D5902" s="82">
        <v>56</v>
      </c>
      <c r="E5902" s="83">
        <v>0</v>
      </c>
      <c r="F5902" s="84">
        <v>40761</v>
      </c>
      <c r="G5902" s="85">
        <v>0.24861111111111112</v>
      </c>
      <c r="H5902" s="86">
        <v>31.567333333333334</v>
      </c>
      <c r="I5902" s="86">
        <v>36.875</v>
      </c>
      <c r="J5902" s="67">
        <v>2.4471782434961034</v>
      </c>
      <c r="K5902" s="67">
        <v>0.79340887028917761</v>
      </c>
      <c r="L5902" s="66">
        <v>3.423</v>
      </c>
      <c r="M5902" s="66">
        <v>0.45100000000000001</v>
      </c>
      <c r="N5902" s="66">
        <f t="shared" si="3"/>
        <v>0.66900000000000004</v>
      </c>
      <c r="O5902" s="66">
        <v>0.249</v>
      </c>
      <c r="P5902" s="66">
        <v>0.42</v>
      </c>
      <c r="Q5902" s="67">
        <v>52.895000000000003</v>
      </c>
    </row>
    <row r="5903" spans="1:17" ht="14" customHeight="1" x14ac:dyDescent="0.2">
      <c r="A5903" s="46">
        <v>5901</v>
      </c>
      <c r="B5903" s="81">
        <v>-81.264200000000002</v>
      </c>
      <c r="C5903" s="81">
        <v>25.351666666666667</v>
      </c>
      <c r="D5903" s="82">
        <v>57</v>
      </c>
      <c r="E5903" s="83">
        <v>0</v>
      </c>
      <c r="F5903" s="84">
        <v>40761</v>
      </c>
      <c r="G5903" s="85">
        <v>0.27777777777777779</v>
      </c>
      <c r="H5903" s="86">
        <v>31.664999999999999</v>
      </c>
      <c r="I5903" s="86">
        <v>37.15</v>
      </c>
      <c r="J5903" s="67"/>
      <c r="K5903" s="67"/>
      <c r="L5903" s="66">
        <v>1.026</v>
      </c>
      <c r="M5903" s="66">
        <v>0.38500000000000001</v>
      </c>
      <c r="N5903" s="66">
        <f t="shared" si="3"/>
        <v>0.67800000000000005</v>
      </c>
      <c r="O5903" s="66">
        <v>0.23899999999999999</v>
      </c>
      <c r="P5903" s="66">
        <v>0.43900000000000006</v>
      </c>
      <c r="Q5903" s="67">
        <v>43.554000000000002</v>
      </c>
    </row>
    <row r="5904" spans="1:17" ht="14" customHeight="1" x14ac:dyDescent="0.2">
      <c r="A5904" s="46">
        <v>5902</v>
      </c>
      <c r="B5904" s="81">
        <v>-81.653599999999997</v>
      </c>
      <c r="C5904" s="81">
        <v>25.165833333333332</v>
      </c>
      <c r="D5904" s="82">
        <v>58</v>
      </c>
      <c r="E5904" s="83">
        <v>0</v>
      </c>
      <c r="F5904" s="84">
        <v>40761</v>
      </c>
      <c r="G5904" s="85">
        <v>0.40347222222222223</v>
      </c>
      <c r="H5904" s="86">
        <v>31.555333333333333</v>
      </c>
      <c r="I5904" s="86">
        <v>36.372333333333337</v>
      </c>
      <c r="J5904" s="67">
        <v>0.68283556011537594</v>
      </c>
      <c r="K5904" s="67">
        <v>0.21262417750672802</v>
      </c>
      <c r="L5904" s="66">
        <v>0.53400000000000003</v>
      </c>
      <c r="M5904" s="66">
        <v>4.8000000000000001E-2</v>
      </c>
      <c r="N5904" s="66">
        <f t="shared" si="3"/>
        <v>6.7000000000000004E-2</v>
      </c>
      <c r="O5904" s="66">
        <v>6.7000000000000004E-2</v>
      </c>
      <c r="P5904" s="66">
        <v>0</v>
      </c>
      <c r="Q5904" s="67">
        <v>1.899</v>
      </c>
    </row>
    <row r="5905" spans="1:47" ht="14" customHeight="1" x14ac:dyDescent="0.2">
      <c r="A5905" s="46">
        <v>5903</v>
      </c>
      <c r="B5905" s="81">
        <v>-81.488916666666668</v>
      </c>
      <c r="C5905" s="81">
        <v>25.165183333333335</v>
      </c>
      <c r="D5905" s="82">
        <v>59</v>
      </c>
      <c r="E5905" s="83">
        <v>0</v>
      </c>
      <c r="F5905" s="84">
        <v>40761</v>
      </c>
      <c r="G5905" s="85">
        <v>0.4916666666666667</v>
      </c>
      <c r="H5905" s="86">
        <v>31.488</v>
      </c>
      <c r="I5905" s="86">
        <v>36.106000000000002</v>
      </c>
      <c r="J5905" s="67"/>
      <c r="K5905" s="67"/>
      <c r="L5905" s="66">
        <v>0.86299999999999999</v>
      </c>
      <c r="M5905" s="66">
        <v>3.7999999999999999E-2</v>
      </c>
      <c r="N5905" s="66">
        <f t="shared" si="3"/>
        <v>0.60599999999999998</v>
      </c>
      <c r="O5905" s="66">
        <v>0.19900000000000001</v>
      </c>
      <c r="P5905" s="66">
        <v>0.40699999999999997</v>
      </c>
      <c r="Q5905" s="67">
        <v>1.7909999999999999</v>
      </c>
    </row>
    <row r="5906" spans="1:47" ht="14" customHeight="1" x14ac:dyDescent="0.2">
      <c r="A5906" s="46">
        <v>5904</v>
      </c>
      <c r="B5906" s="81">
        <v>-81.337083333333339</v>
      </c>
      <c r="C5906" s="81">
        <v>25.165583333333334</v>
      </c>
      <c r="D5906" s="82">
        <v>60</v>
      </c>
      <c r="E5906" s="83">
        <v>0</v>
      </c>
      <c r="F5906" s="84">
        <v>40761</v>
      </c>
      <c r="G5906" s="85">
        <v>0.54236111111111118</v>
      </c>
      <c r="H5906" s="86">
        <v>31.620999999999999</v>
      </c>
      <c r="I5906" s="86">
        <v>36.759333333333331</v>
      </c>
      <c r="J5906" s="67">
        <v>1.3458848863679758</v>
      </c>
      <c r="K5906" s="67">
        <v>0.40475568356045244</v>
      </c>
      <c r="L5906" s="66">
        <v>1.0309999999999999</v>
      </c>
      <c r="M5906" s="66">
        <v>5.6000000000000001E-2</v>
      </c>
      <c r="N5906" s="66">
        <f t="shared" si="3"/>
        <v>0.56899999999999995</v>
      </c>
      <c r="O5906" s="66">
        <v>0.121</v>
      </c>
      <c r="P5906" s="66">
        <v>0.44799999999999995</v>
      </c>
      <c r="Q5906" s="67">
        <v>5.2130000000000001</v>
      </c>
    </row>
    <row r="5907" spans="1:47" ht="14" customHeight="1" x14ac:dyDescent="0.2">
      <c r="A5907" s="46">
        <v>5905</v>
      </c>
      <c r="B5907" s="81">
        <v>-81.272999999999996</v>
      </c>
      <c r="C5907" s="81">
        <v>25.167200000000001</v>
      </c>
      <c r="D5907" s="82">
        <v>61</v>
      </c>
      <c r="E5907" s="83">
        <v>0</v>
      </c>
      <c r="F5907" s="84">
        <v>40761</v>
      </c>
      <c r="G5907" s="85">
        <v>0.58611111111111114</v>
      </c>
      <c r="H5907" s="86">
        <v>31.542999999999999</v>
      </c>
      <c r="I5907" s="86">
        <v>36.806000000000004</v>
      </c>
      <c r="J5907" s="67"/>
      <c r="K5907" s="67"/>
      <c r="L5907" s="66">
        <v>1.1379999999999999</v>
      </c>
      <c r="M5907" s="66">
        <v>0.104</v>
      </c>
      <c r="N5907" s="66">
        <f t="shared" si="3"/>
        <v>0.45200000000000001</v>
      </c>
      <c r="O5907" s="66">
        <v>0.108</v>
      </c>
      <c r="P5907" s="66">
        <v>0.34400000000000003</v>
      </c>
      <c r="Q5907" s="67">
        <v>9.0660000000000007</v>
      </c>
    </row>
    <row r="5908" spans="1:47" ht="14" customHeight="1" x14ac:dyDescent="0.2">
      <c r="A5908" s="46">
        <v>5906</v>
      </c>
      <c r="B5908" s="81">
        <v>-81.235650000000007</v>
      </c>
      <c r="C5908" s="81">
        <v>25.166</v>
      </c>
      <c r="D5908" s="82">
        <v>62</v>
      </c>
      <c r="E5908" s="83">
        <v>0</v>
      </c>
      <c r="F5908" s="84">
        <v>40761</v>
      </c>
      <c r="G5908" s="85">
        <v>0.59722222222222221</v>
      </c>
      <c r="H5908" s="86">
        <v>31.465</v>
      </c>
      <c r="I5908" s="86">
        <v>36.627000000000002</v>
      </c>
      <c r="J5908" s="67"/>
      <c r="K5908" s="67"/>
      <c r="L5908" s="66">
        <v>1.353</v>
      </c>
      <c r="M5908" s="66">
        <v>0.127</v>
      </c>
      <c r="N5908" s="66">
        <f t="shared" si="3"/>
        <v>0.502</v>
      </c>
      <c r="O5908" s="66">
        <v>0.14499999999999999</v>
      </c>
      <c r="P5908" s="66">
        <v>0.35699999999999998</v>
      </c>
      <c r="Q5908" s="67">
        <v>12.358000000000001</v>
      </c>
    </row>
    <row r="5909" spans="1:47" ht="14" customHeight="1" x14ac:dyDescent="0.2">
      <c r="A5909" s="46">
        <v>5907</v>
      </c>
      <c r="B5909" s="81">
        <v>-81.197733333333332</v>
      </c>
      <c r="C5909" s="81">
        <v>25.166916666666665</v>
      </c>
      <c r="D5909" s="82">
        <v>63</v>
      </c>
      <c r="E5909" s="83">
        <v>0</v>
      </c>
      <c r="F5909" s="84">
        <v>40761</v>
      </c>
      <c r="G5909" s="85">
        <v>0.62777777777777777</v>
      </c>
      <c r="H5909" s="86">
        <v>31.579000000000001</v>
      </c>
      <c r="I5909" s="86">
        <v>36.866</v>
      </c>
      <c r="J5909" s="67"/>
      <c r="K5909" s="67"/>
      <c r="L5909" s="66">
        <v>0.81599999999999995</v>
      </c>
      <c r="M5909" s="66">
        <v>0.32</v>
      </c>
      <c r="N5909" s="66">
        <f t="shared" si="3"/>
        <v>5.8999999999999997E-2</v>
      </c>
      <c r="O5909" s="66">
        <v>5.8999999999999997E-2</v>
      </c>
      <c r="P5909" s="66">
        <v>0</v>
      </c>
      <c r="Q5909" s="67">
        <v>34.46</v>
      </c>
    </row>
    <row r="5910" spans="1:47" ht="14" customHeight="1" x14ac:dyDescent="0.2">
      <c r="A5910" s="46">
        <v>5908</v>
      </c>
      <c r="B5910" s="81">
        <v>-81.163899999999998</v>
      </c>
      <c r="C5910" s="81">
        <v>25.167183333333334</v>
      </c>
      <c r="D5910" s="82">
        <v>64</v>
      </c>
      <c r="E5910" s="83">
        <v>0</v>
      </c>
      <c r="F5910" s="84">
        <v>40761</v>
      </c>
      <c r="G5910" s="85">
        <v>0.63888888888888895</v>
      </c>
      <c r="H5910" s="86">
        <v>31.678999999999998</v>
      </c>
      <c r="I5910" s="86">
        <v>37.672000000000004</v>
      </c>
      <c r="J5910" s="67"/>
      <c r="K5910" s="67"/>
      <c r="L5910" s="66">
        <v>0.876</v>
      </c>
      <c r="M5910" s="66">
        <v>0.57399999999999995</v>
      </c>
      <c r="N5910" s="66">
        <f t="shared" si="3"/>
        <v>0.89700000000000002</v>
      </c>
      <c r="O5910" s="66">
        <v>0.21199999999999999</v>
      </c>
      <c r="P5910" s="66">
        <v>0.68500000000000005</v>
      </c>
      <c r="Q5910" s="67">
        <v>57.863999999999997</v>
      </c>
    </row>
    <row r="5911" spans="1:47" ht="14" customHeight="1" x14ac:dyDescent="0.2">
      <c r="A5911" s="46">
        <v>5909</v>
      </c>
      <c r="B5911" s="81">
        <v>-81.098100000000002</v>
      </c>
      <c r="C5911" s="81">
        <v>25.095916666666668</v>
      </c>
      <c r="D5911" s="82">
        <v>65</v>
      </c>
      <c r="E5911" s="83">
        <v>0</v>
      </c>
      <c r="F5911" s="84">
        <v>40761</v>
      </c>
      <c r="G5911" s="85">
        <v>0.69791666666666663</v>
      </c>
      <c r="H5911" s="86">
        <v>32.020000000000003</v>
      </c>
      <c r="I5911" s="86">
        <v>37.641000000000005</v>
      </c>
      <c r="J5911" s="67">
        <v>0.36078303022125596</v>
      </c>
      <c r="K5911" s="67">
        <v>0.10018666394822356</v>
      </c>
      <c r="L5911" s="66">
        <v>0.66900000000000004</v>
      </c>
      <c r="M5911" s="66">
        <v>0.27900000000000003</v>
      </c>
      <c r="N5911" s="66">
        <f t="shared" si="3"/>
        <v>0.77</v>
      </c>
      <c r="O5911" s="66">
        <v>0.186</v>
      </c>
      <c r="P5911" s="66">
        <v>0.58400000000000007</v>
      </c>
      <c r="Q5911" s="67">
        <v>30.759</v>
      </c>
    </row>
    <row r="5912" spans="1:47" ht="14" customHeight="1" x14ac:dyDescent="0.2">
      <c r="A5912" s="46">
        <v>5910</v>
      </c>
      <c r="B5912" s="81">
        <v>-81.109666666666669</v>
      </c>
      <c r="C5912" s="81">
        <v>25.0657</v>
      </c>
      <c r="D5912" s="82">
        <v>66</v>
      </c>
      <c r="E5912" s="83">
        <v>0</v>
      </c>
      <c r="F5912" s="84">
        <v>40761</v>
      </c>
      <c r="G5912" s="85">
        <v>0.71111111111111114</v>
      </c>
      <c r="H5912" s="86">
        <v>31.968</v>
      </c>
      <c r="I5912" s="86">
        <v>36.968000000000004</v>
      </c>
      <c r="J5912" s="67"/>
      <c r="K5912" s="67"/>
      <c r="L5912" s="66">
        <v>0.92200000000000004</v>
      </c>
      <c r="M5912" s="66">
        <v>0.192</v>
      </c>
      <c r="N5912" s="66">
        <f t="shared" si="3"/>
        <v>0.68300000000000005</v>
      </c>
      <c r="O5912" s="66">
        <v>0.14899999999999999</v>
      </c>
      <c r="P5912" s="66">
        <v>0.53400000000000003</v>
      </c>
      <c r="Q5912" s="67">
        <v>21.550999999999998</v>
      </c>
    </row>
    <row r="5913" spans="1:47" ht="14" customHeight="1" x14ac:dyDescent="0.2">
      <c r="A5913" s="46">
        <v>5911</v>
      </c>
      <c r="B5913" s="81">
        <v>-81.127849999999995</v>
      </c>
      <c r="C5913" s="81">
        <v>25.028166666666667</v>
      </c>
      <c r="D5913" s="82">
        <v>67</v>
      </c>
      <c r="E5913" s="83">
        <v>0</v>
      </c>
      <c r="F5913" s="84">
        <v>40761</v>
      </c>
      <c r="G5913" s="85">
        <v>0.72430555555555554</v>
      </c>
      <c r="H5913" s="86">
        <v>31.99</v>
      </c>
      <c r="I5913" s="86">
        <v>36.804000000000002</v>
      </c>
      <c r="J5913" s="67"/>
      <c r="K5913" s="67"/>
      <c r="L5913" s="66">
        <v>1.06</v>
      </c>
      <c r="M5913" s="66">
        <v>6.3E-2</v>
      </c>
      <c r="N5913" s="66">
        <f t="shared" si="3"/>
        <v>0.51400000000000001</v>
      </c>
      <c r="O5913" s="66">
        <v>0.115</v>
      </c>
      <c r="P5913" s="66">
        <v>0.39900000000000002</v>
      </c>
      <c r="Q5913" s="67">
        <v>5.9829999999999997</v>
      </c>
    </row>
    <row r="5914" spans="1:47" ht="14" customHeight="1" x14ac:dyDescent="0.2">
      <c r="A5914" s="46">
        <v>5912</v>
      </c>
      <c r="B5914" s="81">
        <v>-81.16791666666667</v>
      </c>
      <c r="C5914" s="81">
        <v>24.928833333333333</v>
      </c>
      <c r="D5914" s="82">
        <v>68</v>
      </c>
      <c r="E5914" s="83">
        <v>0</v>
      </c>
      <c r="F5914" s="84">
        <v>40761</v>
      </c>
      <c r="G5914" s="85">
        <v>0.76111111111111107</v>
      </c>
      <c r="H5914" s="86">
        <v>31.983333333333331</v>
      </c>
      <c r="I5914" s="86">
        <v>36.898666666666671</v>
      </c>
      <c r="J5914" s="67"/>
      <c r="K5914" s="67"/>
      <c r="L5914" s="66">
        <v>0.873</v>
      </c>
      <c r="M5914" s="66">
        <v>4.4999999999999998E-2</v>
      </c>
      <c r="N5914" s="66">
        <f t="shared" si="3"/>
        <v>0.53500000000000003</v>
      </c>
      <c r="O5914" s="66">
        <v>0.13300000000000001</v>
      </c>
      <c r="P5914" s="66">
        <v>0.40200000000000002</v>
      </c>
      <c r="Q5914" s="67">
        <v>4.0659999999999998</v>
      </c>
    </row>
    <row r="5915" spans="1:47" ht="14" customHeight="1" x14ac:dyDescent="0.2">
      <c r="A5915" s="46">
        <v>5913</v>
      </c>
      <c r="B5915" s="81">
        <v>-81.094466666666662</v>
      </c>
      <c r="C5915" s="81">
        <v>24.930233333333334</v>
      </c>
      <c r="D5915" s="82">
        <v>69</v>
      </c>
      <c r="E5915" s="83">
        <v>0</v>
      </c>
      <c r="F5915" s="84">
        <v>40761</v>
      </c>
      <c r="G5915" s="85">
        <v>0.80486111111111114</v>
      </c>
      <c r="H5915" s="86">
        <v>32.036333333333339</v>
      </c>
      <c r="I5915" s="86">
        <v>36.511000000000003</v>
      </c>
      <c r="J5915" s="67">
        <v>3.4773253554580794</v>
      </c>
      <c r="K5915" s="67">
        <v>1.4885415360197687</v>
      </c>
      <c r="L5915" s="66">
        <v>0.97299999999999998</v>
      </c>
      <c r="M5915" s="66">
        <v>6.9000000000000006E-2</v>
      </c>
      <c r="N5915" s="66">
        <f t="shared" si="3"/>
        <v>0.63</v>
      </c>
      <c r="O5915" s="66">
        <v>0.16700000000000001</v>
      </c>
      <c r="P5915" s="66">
        <v>0.46299999999999997</v>
      </c>
      <c r="Q5915" s="67">
        <v>8.0519999999999996</v>
      </c>
    </row>
    <row r="5916" spans="1:47" ht="14" customHeight="1" x14ac:dyDescent="0.2">
      <c r="A5916" s="46">
        <v>5914</v>
      </c>
      <c r="B5916" s="81">
        <v>-81.022516666666661</v>
      </c>
      <c r="C5916" s="81">
        <v>24.929966666666665</v>
      </c>
      <c r="D5916" s="82">
        <v>70</v>
      </c>
      <c r="E5916" s="83">
        <v>0</v>
      </c>
      <c r="F5916" s="84">
        <v>40761</v>
      </c>
      <c r="G5916" s="85">
        <v>0.84583333333333333</v>
      </c>
      <c r="H5916" s="86">
        <v>32.301000000000002</v>
      </c>
      <c r="I5916" s="86">
        <v>36.85</v>
      </c>
      <c r="J5916" s="67">
        <v>1.4818626212121597</v>
      </c>
      <c r="K5916" s="67">
        <v>0.51157023909194055</v>
      </c>
      <c r="L5916" s="66">
        <v>1.0249999999999999</v>
      </c>
      <c r="M5916" s="66">
        <v>9.7000000000000003E-2</v>
      </c>
      <c r="N5916" s="66">
        <f t="shared" si="3"/>
        <v>0.60399999999999998</v>
      </c>
      <c r="O5916" s="66">
        <v>0.17</v>
      </c>
      <c r="P5916" s="66">
        <v>0.43399999999999994</v>
      </c>
      <c r="Q5916" s="67">
        <v>11.044</v>
      </c>
    </row>
    <row r="5917" spans="1:47" ht="14" customHeight="1" x14ac:dyDescent="0.2">
      <c r="A5917" s="46">
        <v>5915</v>
      </c>
      <c r="B5917" s="81">
        <v>-80.975416666666661</v>
      </c>
      <c r="C5917" s="81">
        <v>24.93</v>
      </c>
      <c r="D5917" s="82">
        <v>71</v>
      </c>
      <c r="E5917" s="83">
        <v>0</v>
      </c>
      <c r="F5917" s="84">
        <v>40761</v>
      </c>
      <c r="G5917" s="85">
        <v>0.85069444444444453</v>
      </c>
      <c r="H5917" s="86">
        <v>32.585000000000001</v>
      </c>
      <c r="I5917" s="86">
        <v>36.902000000000001</v>
      </c>
      <c r="J5917" s="67"/>
      <c r="K5917" s="67"/>
      <c r="L5917" s="66">
        <v>0.80600000000000005</v>
      </c>
      <c r="M5917" s="66">
        <v>0.28299999999999997</v>
      </c>
      <c r="N5917" s="66">
        <f t="shared" si="3"/>
        <v>0.63400000000000001</v>
      </c>
      <c r="O5917" s="66">
        <v>0.20100000000000001</v>
      </c>
      <c r="P5917" s="66">
        <v>0.433</v>
      </c>
      <c r="Q5917" s="67">
        <v>33.893999999999998</v>
      </c>
    </row>
    <row r="5918" spans="1:47" s="76" customFormat="1" ht="14" customHeight="1" x14ac:dyDescent="0.2">
      <c r="A5918" s="46">
        <v>5916</v>
      </c>
      <c r="B5918" s="81">
        <v>-81.107683333333327</v>
      </c>
      <c r="C5918" s="81">
        <v>24.618616666666668</v>
      </c>
      <c r="D5918" s="82" t="s">
        <v>57</v>
      </c>
      <c r="E5918" s="83">
        <v>0</v>
      </c>
      <c r="F5918" s="84">
        <v>40762</v>
      </c>
      <c r="G5918" s="85">
        <v>2.0833333333333332E-2</v>
      </c>
      <c r="H5918" s="86">
        <v>31.361666666666665</v>
      </c>
      <c r="I5918" s="86">
        <v>35.367666666666672</v>
      </c>
      <c r="J5918" s="67">
        <v>0.27237645338757599</v>
      </c>
      <c r="K5918" s="67">
        <v>0.11362972255531342</v>
      </c>
      <c r="L5918" s="66">
        <v>1.778</v>
      </c>
      <c r="M5918" s="66">
        <v>2.7E-2</v>
      </c>
      <c r="N5918" s="66">
        <f t="shared" si="3"/>
        <v>0.63100000000000001</v>
      </c>
      <c r="O5918" s="66">
        <v>0.21099999999999999</v>
      </c>
      <c r="P5918" s="66">
        <v>0.42</v>
      </c>
      <c r="Q5918" s="67">
        <v>1.627</v>
      </c>
      <c r="R5918" s="46"/>
      <c r="S5918" s="46"/>
      <c r="T5918" s="46"/>
      <c r="U5918" s="46"/>
      <c r="V5918" s="46"/>
      <c r="W5918" s="46"/>
      <c r="X5918" s="28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</row>
    <row r="5919" spans="1:47" s="76" customFormat="1" ht="14" customHeight="1" x14ac:dyDescent="0.2">
      <c r="A5919" s="46">
        <v>5917</v>
      </c>
      <c r="B5919" s="81">
        <v>-81.052499999999995</v>
      </c>
      <c r="C5919" s="81">
        <v>24.508283333333299</v>
      </c>
      <c r="D5919" s="82" t="s">
        <v>58</v>
      </c>
      <c r="E5919" s="83">
        <v>0</v>
      </c>
      <c r="F5919" s="84">
        <v>40762</v>
      </c>
      <c r="G5919" s="85">
        <v>9.7916666666666666E-2</v>
      </c>
      <c r="H5919" s="86">
        <v>31.005499999999998</v>
      </c>
      <c r="I5919" s="86">
        <v>34.884</v>
      </c>
      <c r="J5919" s="67">
        <v>0.13555675114497598</v>
      </c>
      <c r="K5919" s="67">
        <v>3.301792665810227E-2</v>
      </c>
      <c r="L5919" s="66">
        <v>1.339</v>
      </c>
      <c r="M5919" s="66">
        <v>0.01</v>
      </c>
      <c r="N5919" s="66">
        <f t="shared" si="3"/>
        <v>0.61799999999999999</v>
      </c>
      <c r="O5919" s="66">
        <v>0.1</v>
      </c>
      <c r="P5919" s="66">
        <v>0.51800000000000002</v>
      </c>
      <c r="Q5919" s="67">
        <v>1.0089999999999999</v>
      </c>
      <c r="R5919" s="46"/>
      <c r="S5919" s="46"/>
      <c r="T5919" s="46"/>
      <c r="U5919" s="46"/>
      <c r="V5919" s="46"/>
      <c r="W5919" s="46"/>
      <c r="X5919" s="28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</row>
    <row r="5920" spans="1:47" s="76" customFormat="1" ht="14" customHeight="1" x14ac:dyDescent="0.2">
      <c r="A5920" s="46">
        <v>5918</v>
      </c>
      <c r="B5920" s="81">
        <v>-80.986500000000007</v>
      </c>
      <c r="C5920" s="81">
        <v>24.347933333333334</v>
      </c>
      <c r="D5920" s="82" t="s">
        <v>59</v>
      </c>
      <c r="E5920" s="83">
        <v>0</v>
      </c>
      <c r="F5920" s="84">
        <v>40762</v>
      </c>
      <c r="G5920" s="85">
        <v>0.19652777777777777</v>
      </c>
      <c r="H5920" s="86">
        <v>30.642666666666667</v>
      </c>
      <c r="I5920" s="86">
        <v>35.106999999999999</v>
      </c>
      <c r="J5920" s="67">
        <v>5.893771788911999E-3</v>
      </c>
      <c r="K5920" s="67">
        <v>1.7229303484961569E-2</v>
      </c>
      <c r="L5920" s="66">
        <v>0.86499999999999999</v>
      </c>
      <c r="M5920" s="66">
        <v>0.96499999999999997</v>
      </c>
      <c r="N5920" s="66">
        <f t="shared" si="3"/>
        <v>18.373000000000001</v>
      </c>
      <c r="O5920" s="66">
        <v>0.17899999999999999</v>
      </c>
      <c r="P5920" s="66">
        <v>18.194000000000003</v>
      </c>
      <c r="Q5920" s="67">
        <v>6.5919999999999996</v>
      </c>
      <c r="R5920" s="46"/>
      <c r="S5920" s="46"/>
      <c r="T5920" s="46"/>
      <c r="U5920" s="46"/>
      <c r="V5920" s="46"/>
      <c r="W5920" s="46"/>
      <c r="X5920" s="28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</row>
    <row r="5921" spans="1:47" s="76" customFormat="1" ht="14" customHeight="1" x14ac:dyDescent="0.2">
      <c r="A5921" s="46">
        <v>5919</v>
      </c>
      <c r="B5921" s="81">
        <v>-80.332133333333331</v>
      </c>
      <c r="C5921" s="81">
        <v>25.078150000000001</v>
      </c>
      <c r="D5921" s="82">
        <v>5.5</v>
      </c>
      <c r="E5921" s="83">
        <v>0</v>
      </c>
      <c r="F5921" s="84">
        <v>40762</v>
      </c>
      <c r="G5921" s="85">
        <v>0.46666666666666662</v>
      </c>
      <c r="H5921" s="86">
        <v>30.637999999999998</v>
      </c>
      <c r="I5921" s="86">
        <v>35.734999999999999</v>
      </c>
      <c r="J5921" s="66"/>
      <c r="K5921" s="66"/>
      <c r="L5921" s="66">
        <v>1.292</v>
      </c>
      <c r="M5921" s="66">
        <v>3.9E-2</v>
      </c>
      <c r="N5921" s="66">
        <f t="shared" si="3"/>
        <v>0.68799999999999994</v>
      </c>
      <c r="O5921" s="66">
        <v>0.185</v>
      </c>
      <c r="P5921" s="66">
        <v>0.50299999999999989</v>
      </c>
      <c r="Q5921" s="67">
        <v>1.1839999999999999</v>
      </c>
      <c r="R5921" s="46"/>
      <c r="S5921" s="46"/>
      <c r="T5921" s="46"/>
      <c r="U5921" s="46"/>
      <c r="V5921" s="46"/>
      <c r="W5921" s="46"/>
      <c r="X5921" s="28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</row>
    <row r="5922" spans="1:47" s="76" customFormat="1" ht="14" customHeight="1" x14ac:dyDescent="0.2">
      <c r="A5922" s="46">
        <v>5920</v>
      </c>
      <c r="B5922" s="81">
        <v>-80.310816666666668</v>
      </c>
      <c r="C5922" s="81">
        <v>25.063616666666668</v>
      </c>
      <c r="D5922" s="82">
        <v>6</v>
      </c>
      <c r="E5922" s="83">
        <v>0</v>
      </c>
      <c r="F5922" s="84">
        <v>40762</v>
      </c>
      <c r="G5922" s="85">
        <v>0.48472222222222222</v>
      </c>
      <c r="H5922" s="86">
        <v>30.51</v>
      </c>
      <c r="I5922" s="86">
        <v>35.656999999999996</v>
      </c>
      <c r="J5922" s="67">
        <v>0.194073485334888</v>
      </c>
      <c r="K5922" s="67">
        <v>4.2005654154821201E-2</v>
      </c>
      <c r="L5922" s="66">
        <v>0.88700000000000001</v>
      </c>
      <c r="M5922" s="66">
        <v>1.4E-2</v>
      </c>
      <c r="N5922" s="66">
        <f t="shared" si="3"/>
        <v>0.622</v>
      </c>
      <c r="O5922" s="66">
        <v>0.13200000000000001</v>
      </c>
      <c r="P5922" s="66">
        <v>0.49</v>
      </c>
      <c r="Q5922" s="67">
        <v>1.0249999999999999</v>
      </c>
      <c r="R5922" s="46"/>
      <c r="S5922" s="46"/>
      <c r="T5922" s="46"/>
      <c r="U5922" s="46"/>
      <c r="V5922" s="46"/>
      <c r="W5922" s="46"/>
      <c r="X5922" s="28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</row>
    <row r="5923" spans="1:47" s="76" customFormat="1" ht="14" customHeight="1" x14ac:dyDescent="0.2">
      <c r="A5923" s="46">
        <v>5921</v>
      </c>
      <c r="B5923" s="81">
        <v>-80.282483333333332</v>
      </c>
      <c r="C5923" s="81">
        <v>25.0503</v>
      </c>
      <c r="D5923" s="82">
        <v>6.5</v>
      </c>
      <c r="E5923" s="83">
        <v>0</v>
      </c>
      <c r="F5923" s="84">
        <v>40762</v>
      </c>
      <c r="G5923" s="85">
        <v>0.50277777777777777</v>
      </c>
      <c r="H5923" s="86">
        <v>30.555</v>
      </c>
      <c r="I5923" s="86">
        <v>35.564333333333337</v>
      </c>
      <c r="J5923" s="67"/>
      <c r="K5923" s="67"/>
      <c r="L5923" s="66">
        <v>1.1379999999999999</v>
      </c>
      <c r="M5923" s="66">
        <v>1.7999999999999999E-2</v>
      </c>
      <c r="N5923" s="66">
        <f t="shared" si="3"/>
        <v>0.68799999999999994</v>
      </c>
      <c r="O5923" s="66">
        <v>0.1</v>
      </c>
      <c r="P5923" s="66">
        <v>0.58799999999999997</v>
      </c>
      <c r="Q5923" s="67">
        <v>1.17</v>
      </c>
      <c r="R5923" s="46"/>
      <c r="S5923" s="46"/>
      <c r="T5923" s="46"/>
      <c r="U5923" s="46"/>
      <c r="V5923" s="46"/>
      <c r="W5923" s="46"/>
      <c r="X5923" s="28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</row>
    <row r="5924" spans="1:47" s="76" customFormat="1" ht="14" customHeight="1" x14ac:dyDescent="0.2">
      <c r="A5924" s="46">
        <v>5922</v>
      </c>
      <c r="B5924" s="81">
        <v>-80.068416666666664</v>
      </c>
      <c r="C5924" s="81">
        <v>24.910716666666666</v>
      </c>
      <c r="D5924" s="82" t="s">
        <v>60</v>
      </c>
      <c r="E5924" s="83">
        <v>0</v>
      </c>
      <c r="F5924" s="84">
        <v>40762</v>
      </c>
      <c r="G5924" s="85">
        <v>0.63124999999999998</v>
      </c>
      <c r="H5924" s="86">
        <v>30.619666666666664</v>
      </c>
      <c r="I5924" s="86">
        <v>34.899000000000001</v>
      </c>
      <c r="J5924" s="67">
        <v>0.15029118061725599</v>
      </c>
      <c r="K5924" s="67">
        <v>5.1476298788640788E-2</v>
      </c>
      <c r="L5924" s="66">
        <v>1.081</v>
      </c>
      <c r="M5924" s="66">
        <v>1.4E-2</v>
      </c>
      <c r="N5924" s="66">
        <f t="shared" si="3"/>
        <v>0.54900000000000004</v>
      </c>
      <c r="O5924" s="66">
        <v>8.1000000000000003E-2</v>
      </c>
      <c r="P5924" s="66">
        <v>0.46800000000000003</v>
      </c>
      <c r="Q5924" s="67">
        <v>0.97899999999999998</v>
      </c>
      <c r="R5924" s="46"/>
      <c r="S5924" s="46"/>
      <c r="T5924" s="46"/>
      <c r="U5924" s="46"/>
      <c r="V5924" s="46"/>
      <c r="W5924" s="46"/>
      <c r="X5924" s="28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</row>
    <row r="5925" spans="1:47" ht="14" customHeight="1" x14ac:dyDescent="0.2">
      <c r="A5925" s="46">
        <v>5923</v>
      </c>
      <c r="B5925" s="63">
        <v>-80.12403333333333</v>
      </c>
      <c r="C5925" s="63">
        <v>25.644733333333335</v>
      </c>
      <c r="D5925" s="82">
        <v>1</v>
      </c>
      <c r="E5925" s="83">
        <v>0</v>
      </c>
      <c r="F5925" s="84">
        <v>40836</v>
      </c>
      <c r="G5925" s="85">
        <v>0.50069444444444444</v>
      </c>
      <c r="H5925" s="86">
        <v>25.321333333333332</v>
      </c>
      <c r="I5925" s="86">
        <v>33.284666666666666</v>
      </c>
      <c r="J5925" s="67">
        <v>0.50167678773951219</v>
      </c>
      <c r="K5925" s="67">
        <v>0.29087027016208339</v>
      </c>
      <c r="L5925" s="67">
        <v>1.99</v>
      </c>
      <c r="M5925" s="67">
        <v>5.6000000000000001E-2</v>
      </c>
      <c r="N5925" s="66">
        <f t="shared" si="3"/>
        <v>1.4319999999999999</v>
      </c>
      <c r="O5925" s="67">
        <v>0.316</v>
      </c>
      <c r="P5925" s="51">
        <v>1.1159999999999999</v>
      </c>
      <c r="Q5925" s="67">
        <v>4.8419999999999996</v>
      </c>
    </row>
    <row r="5926" spans="1:47" ht="14" customHeight="1" x14ac:dyDescent="0.2">
      <c r="A5926" s="46">
        <v>5924</v>
      </c>
      <c r="B5926" s="63">
        <v>-80.10511666666666</v>
      </c>
      <c r="C5926" s="63">
        <v>25.641233333333332</v>
      </c>
      <c r="D5926" s="82">
        <v>2</v>
      </c>
      <c r="E5926" s="83">
        <v>0</v>
      </c>
      <c r="F5926" s="84">
        <v>40836</v>
      </c>
      <c r="G5926" s="85">
        <v>0.51249999999999996</v>
      </c>
      <c r="H5926" s="86">
        <v>25.473000000000003</v>
      </c>
      <c r="I5926" s="86">
        <v>33.298999999999999</v>
      </c>
      <c r="J5926" s="67">
        <v>0.51613993093165811</v>
      </c>
      <c r="K5926" s="67">
        <v>0.34666515535863529</v>
      </c>
      <c r="L5926" s="67">
        <v>1.6639999999999999</v>
      </c>
      <c r="M5926" s="67">
        <v>9.5000000000000001E-2</v>
      </c>
      <c r="N5926" s="66">
        <f t="shared" si="3"/>
        <v>1.5109999999999999</v>
      </c>
      <c r="O5926" s="67">
        <v>0.47799999999999998</v>
      </c>
      <c r="P5926" s="51">
        <v>1.0329999999999999</v>
      </c>
      <c r="Q5926" s="67">
        <v>4.8319999999999999</v>
      </c>
    </row>
    <row r="5927" spans="1:47" ht="14" customHeight="1" x14ac:dyDescent="0.2">
      <c r="A5927" s="46">
        <v>5925</v>
      </c>
      <c r="B5927" s="63">
        <v>-80.080950000000001</v>
      </c>
      <c r="C5927" s="63">
        <v>25.644366666666667</v>
      </c>
      <c r="D5927" s="82">
        <v>3</v>
      </c>
      <c r="E5927" s="83">
        <v>0</v>
      </c>
      <c r="F5927" s="84">
        <v>40836</v>
      </c>
      <c r="G5927" s="85">
        <v>0.52500000000000002</v>
      </c>
      <c r="H5927" s="86">
        <v>26.391000000000002</v>
      </c>
      <c r="I5927" s="86">
        <v>34.327999999999996</v>
      </c>
      <c r="J5927" s="67">
        <v>0.36071510856829808</v>
      </c>
      <c r="K5927" s="67">
        <v>0.19824681598905566</v>
      </c>
      <c r="L5927" s="67">
        <v>1.085</v>
      </c>
      <c r="M5927" s="67">
        <v>0.05</v>
      </c>
      <c r="N5927" s="66">
        <f t="shared" si="3"/>
        <v>1.175</v>
      </c>
      <c r="O5927" s="67">
        <v>0.25800000000000001</v>
      </c>
      <c r="P5927" s="51">
        <v>0.91700000000000004</v>
      </c>
      <c r="Q5927" s="67">
        <v>3.09</v>
      </c>
    </row>
    <row r="5928" spans="1:47" ht="14" customHeight="1" x14ac:dyDescent="0.2">
      <c r="A5928" s="46">
        <v>5926</v>
      </c>
      <c r="B5928" s="63">
        <v>-80.379716666666667</v>
      </c>
      <c r="C5928" s="63">
        <v>25.108616666666666</v>
      </c>
      <c r="D5928" s="82">
        <v>4</v>
      </c>
      <c r="E5928" s="83">
        <v>0</v>
      </c>
      <c r="F5928" s="84">
        <v>40836</v>
      </c>
      <c r="G5928" s="85">
        <v>0.73124999999999996</v>
      </c>
      <c r="H5928" s="86">
        <v>25.678000000000001</v>
      </c>
      <c r="I5928" s="86">
        <v>32.332000000000001</v>
      </c>
      <c r="J5928" s="67">
        <v>0.32747146600724603</v>
      </c>
      <c r="K5928" s="67">
        <v>0.10995319385693184</v>
      </c>
      <c r="L5928" s="67">
        <v>1.9339999999999999</v>
      </c>
      <c r="M5928" s="67">
        <v>4.9000000000000002E-2</v>
      </c>
      <c r="N5928" s="66">
        <f t="shared" si="3"/>
        <v>0.73099999999999998</v>
      </c>
      <c r="O5928" s="67">
        <v>0.25900000000000001</v>
      </c>
      <c r="P5928" s="51">
        <v>0.47199999999999998</v>
      </c>
      <c r="Q5928" s="67">
        <v>3.8820000000000001</v>
      </c>
    </row>
    <row r="5929" spans="1:47" ht="14" customHeight="1" x14ac:dyDescent="0.2">
      <c r="A5929" s="46">
        <v>5927</v>
      </c>
      <c r="B5929" s="63">
        <v>-80.355599999999995</v>
      </c>
      <c r="C5929" s="63">
        <v>25.092066666666668</v>
      </c>
      <c r="D5929" s="82">
        <v>5</v>
      </c>
      <c r="E5929" s="83">
        <v>0</v>
      </c>
      <c r="F5929" s="84">
        <v>40836</v>
      </c>
      <c r="G5929" s="85">
        <v>0.74583333333333324</v>
      </c>
      <c r="H5929" s="86">
        <v>25.912666666666667</v>
      </c>
      <c r="I5929" s="86">
        <v>33.498666666666665</v>
      </c>
      <c r="J5929" s="67">
        <v>0.59126192840728187</v>
      </c>
      <c r="K5929" s="67">
        <v>0.16186763824247274</v>
      </c>
      <c r="L5929" s="67">
        <v>2.278</v>
      </c>
      <c r="M5929" s="67">
        <v>0.04</v>
      </c>
      <c r="N5929" s="66">
        <f t="shared" si="3"/>
        <v>0.59199999999999997</v>
      </c>
      <c r="O5929" s="67">
        <v>0.222</v>
      </c>
      <c r="P5929" s="51">
        <v>0.37</v>
      </c>
      <c r="Q5929" s="67">
        <v>2.7130000000000001</v>
      </c>
    </row>
    <row r="5930" spans="1:47" ht="14" customHeight="1" x14ac:dyDescent="0.2">
      <c r="A5930" s="46">
        <v>5928</v>
      </c>
      <c r="B5930" s="63">
        <v>-80.333833333333331</v>
      </c>
      <c r="C5930" s="63">
        <v>25.079183333333333</v>
      </c>
      <c r="D5930" s="82">
        <v>5.5</v>
      </c>
      <c r="E5930" s="83">
        <v>0</v>
      </c>
      <c r="F5930" s="84">
        <v>40836</v>
      </c>
      <c r="G5930" s="85">
        <v>0.77847222222222223</v>
      </c>
      <c r="H5930" s="86">
        <v>26.194000000000003</v>
      </c>
      <c r="I5930" s="86">
        <v>34.183</v>
      </c>
      <c r="J5930" s="67">
        <v>0.55607547556668802</v>
      </c>
      <c r="K5930" s="67">
        <v>0.15964397207090292</v>
      </c>
      <c r="L5930" s="67">
        <v>0.95199999999999996</v>
      </c>
      <c r="M5930" s="67">
        <v>3.9E-2</v>
      </c>
      <c r="N5930" s="66">
        <f t="shared" si="3"/>
        <v>1.353</v>
      </c>
      <c r="O5930" s="67">
        <v>0.23200000000000001</v>
      </c>
      <c r="P5930" s="51">
        <v>1.121</v>
      </c>
      <c r="Q5930" s="67">
        <v>1.391</v>
      </c>
    </row>
    <row r="5931" spans="1:47" ht="14" customHeight="1" x14ac:dyDescent="0.2">
      <c r="A5931" s="46">
        <v>5929</v>
      </c>
      <c r="B5931" s="63">
        <v>-80.31583333333333</v>
      </c>
      <c r="C5931" s="63">
        <v>25.064333333333334</v>
      </c>
      <c r="D5931" s="82">
        <v>6</v>
      </c>
      <c r="E5931" s="83">
        <v>0</v>
      </c>
      <c r="F5931" s="84">
        <v>40836</v>
      </c>
      <c r="G5931" s="85">
        <v>0.79513888888888884</v>
      </c>
      <c r="H5931" s="86">
        <v>27.294333333333331</v>
      </c>
      <c r="I5931" s="86">
        <v>34.845666666666666</v>
      </c>
      <c r="J5931" s="67">
        <v>0.387914452481886</v>
      </c>
      <c r="K5931" s="67">
        <v>0.10297930431187222</v>
      </c>
      <c r="L5931" s="67">
        <v>0.76</v>
      </c>
      <c r="M5931" s="67">
        <v>2.5000000000000001E-2</v>
      </c>
      <c r="N5931" s="66">
        <f t="shared" si="3"/>
        <v>0.94</v>
      </c>
      <c r="O5931" s="67">
        <v>9.6000000000000002E-2</v>
      </c>
      <c r="P5931" s="51">
        <v>0.84399999999999997</v>
      </c>
      <c r="Q5931" s="67">
        <v>1.2210000000000001</v>
      </c>
    </row>
    <row r="5932" spans="1:47" ht="14" customHeight="1" x14ac:dyDescent="0.2">
      <c r="A5932" s="46">
        <v>5930</v>
      </c>
      <c r="B5932" s="63">
        <v>-80.286816666666667</v>
      </c>
      <c r="C5932" s="63">
        <v>25.049199999999999</v>
      </c>
      <c r="D5932" s="82">
        <v>6.5</v>
      </c>
      <c r="E5932" s="83">
        <v>0</v>
      </c>
      <c r="F5932" s="84">
        <v>40836</v>
      </c>
      <c r="G5932" s="85">
        <v>0.83263888888888893</v>
      </c>
      <c r="H5932" s="86">
        <v>28.155333333333331</v>
      </c>
      <c r="I5932" s="86">
        <v>35.059666666666665</v>
      </c>
      <c r="J5932" s="67">
        <v>0.21651541226451398</v>
      </c>
      <c r="K5932" s="67">
        <v>5.0465095612537411E-2</v>
      </c>
      <c r="L5932" s="67">
        <v>0.59799999999999998</v>
      </c>
      <c r="M5932" s="67">
        <v>1.2E-2</v>
      </c>
      <c r="N5932" s="66">
        <f t="shared" si="3"/>
        <v>8.3000000000000004E-2</v>
      </c>
      <c r="O5932" s="67">
        <v>1.6E-2</v>
      </c>
      <c r="P5932" s="51">
        <v>6.7000000000000004E-2</v>
      </c>
      <c r="Q5932" s="67">
        <v>1.024</v>
      </c>
    </row>
    <row r="5933" spans="1:47" ht="14" customHeight="1" x14ac:dyDescent="0.2">
      <c r="A5933" s="46">
        <v>5931</v>
      </c>
      <c r="B5933" s="63">
        <v>-80.754633333333331</v>
      </c>
      <c r="C5933" s="63">
        <v>24.819833333333332</v>
      </c>
      <c r="D5933" s="82">
        <v>7</v>
      </c>
      <c r="E5933" s="83">
        <v>0</v>
      </c>
      <c r="F5933" s="84">
        <v>40837</v>
      </c>
      <c r="G5933" s="85">
        <v>1.6666666666666666E-2</v>
      </c>
      <c r="H5933" s="86">
        <v>25.905000000000001</v>
      </c>
      <c r="I5933" s="86">
        <v>32.082666666666661</v>
      </c>
      <c r="J5933" s="67">
        <v>0.29681823715225003</v>
      </c>
      <c r="K5933" s="67">
        <v>0.19590040349576007</v>
      </c>
      <c r="L5933" s="67">
        <v>3.2450000000000001</v>
      </c>
      <c r="M5933" s="67">
        <v>3.4000000000000002E-2</v>
      </c>
      <c r="N5933" s="66">
        <f t="shared" si="3"/>
        <v>1.5249999999999999</v>
      </c>
      <c r="O5933" s="67">
        <v>0.35899999999999999</v>
      </c>
      <c r="P5933" s="51">
        <v>1.1659999999999999</v>
      </c>
      <c r="Q5933" s="67">
        <v>6.8079999999999998</v>
      </c>
    </row>
    <row r="5934" spans="1:47" ht="14" customHeight="1" x14ac:dyDescent="0.2">
      <c r="A5934" s="46">
        <v>5932</v>
      </c>
      <c r="B5934" s="63">
        <v>-80.741033333333334</v>
      </c>
      <c r="C5934" s="63">
        <v>24.79055</v>
      </c>
      <c r="D5934" s="82">
        <v>8</v>
      </c>
      <c r="E5934" s="83">
        <v>0</v>
      </c>
      <c r="F5934" s="84">
        <v>40837</v>
      </c>
      <c r="G5934" s="85">
        <v>3.125E-2</v>
      </c>
      <c r="H5934" s="86">
        <v>26.517000000000003</v>
      </c>
      <c r="I5934" s="86">
        <v>33.335000000000001</v>
      </c>
      <c r="J5934" s="67">
        <v>0.43173561767600011</v>
      </c>
      <c r="K5934" s="67">
        <v>0.19912673073887799</v>
      </c>
      <c r="L5934" s="67">
        <v>1.5269999999999999</v>
      </c>
      <c r="M5934" s="67">
        <v>6.8000000000000005E-2</v>
      </c>
      <c r="N5934" s="66">
        <f t="shared" si="3"/>
        <v>0.64400000000000002</v>
      </c>
      <c r="O5934" s="67">
        <v>0.32100000000000001</v>
      </c>
      <c r="P5934" s="51">
        <v>0.32300000000000001</v>
      </c>
      <c r="Q5934" s="67">
        <v>3.2370000000000001</v>
      </c>
    </row>
    <row r="5935" spans="1:47" ht="14" customHeight="1" x14ac:dyDescent="0.2">
      <c r="A5935" s="46">
        <v>5933</v>
      </c>
      <c r="B5935" s="63">
        <v>-80.723316666666662</v>
      </c>
      <c r="C5935" s="63">
        <v>24.761816666666668</v>
      </c>
      <c r="D5935" s="82">
        <v>9</v>
      </c>
      <c r="E5935" s="83">
        <v>0</v>
      </c>
      <c r="F5935" s="84">
        <v>40837</v>
      </c>
      <c r="G5935" s="85">
        <v>4.6527777777777779E-2</v>
      </c>
      <c r="H5935" s="86">
        <v>27.47666666666667</v>
      </c>
      <c r="I5935" s="86">
        <v>34.461999999999996</v>
      </c>
      <c r="J5935" s="67">
        <v>0.40237759567403197</v>
      </c>
      <c r="K5935" s="67">
        <v>9.5450719765883457E-2</v>
      </c>
      <c r="L5935" s="67">
        <v>0.60299999999999998</v>
      </c>
      <c r="M5935" s="67">
        <v>2.4E-2</v>
      </c>
      <c r="N5935" s="66">
        <f t="shared" si="3"/>
        <v>0.39200000000000002</v>
      </c>
      <c r="O5935" s="67">
        <v>0.13700000000000001</v>
      </c>
      <c r="P5935" s="51">
        <v>0.255</v>
      </c>
      <c r="Q5935" s="67">
        <v>1.873</v>
      </c>
    </row>
    <row r="5936" spans="1:47" ht="14" customHeight="1" x14ac:dyDescent="0.2">
      <c r="A5936" s="46">
        <v>5934</v>
      </c>
      <c r="B5936" s="63">
        <v>-80.686400000000006</v>
      </c>
      <c r="C5936" s="63">
        <v>24.71725</v>
      </c>
      <c r="D5936" s="82">
        <v>9.5</v>
      </c>
      <c r="E5936" s="83">
        <v>0</v>
      </c>
      <c r="F5936" s="84">
        <v>40837</v>
      </c>
      <c r="G5936" s="85">
        <v>7.7777777777777779E-2</v>
      </c>
      <c r="H5936" s="86">
        <v>27.684666666666669</v>
      </c>
      <c r="I5936" s="86">
        <v>34.717333333333336</v>
      </c>
      <c r="J5936" s="67">
        <v>0.31991609269791599</v>
      </c>
      <c r="K5936" s="67">
        <v>6.6411819247208931E-2</v>
      </c>
      <c r="L5936" s="67">
        <v>0.52900000000000003</v>
      </c>
      <c r="M5936" s="67">
        <v>2.7E-2</v>
      </c>
      <c r="N5936" s="66">
        <f t="shared" si="3"/>
        <v>0.219</v>
      </c>
      <c r="O5936" s="67">
        <v>5.2999999999999999E-2</v>
      </c>
      <c r="P5936" s="51">
        <v>0.16600000000000001</v>
      </c>
      <c r="Q5936" s="67">
        <v>1.173</v>
      </c>
    </row>
    <row r="5937" spans="1:17" ht="14" customHeight="1" x14ac:dyDescent="0.2">
      <c r="A5937" s="46">
        <v>5935</v>
      </c>
      <c r="B5937" s="63">
        <v>-80.861233333333331</v>
      </c>
      <c r="C5937" s="63">
        <v>24.782599999999999</v>
      </c>
      <c r="D5937" s="82">
        <v>10</v>
      </c>
      <c r="E5937" s="83">
        <v>0</v>
      </c>
      <c r="F5937" s="84">
        <v>40837</v>
      </c>
      <c r="G5937" s="85">
        <v>0.16875000000000001</v>
      </c>
      <c r="H5937" s="86">
        <v>25.111666666666665</v>
      </c>
      <c r="I5937" s="86">
        <v>30.452333333333332</v>
      </c>
      <c r="J5937" s="67">
        <v>0.15348201208381801</v>
      </c>
      <c r="K5937" s="67">
        <v>0.24215280751799156</v>
      </c>
      <c r="L5937" s="67">
        <v>4.2510000000000003</v>
      </c>
      <c r="M5937" s="67">
        <v>6.3E-2</v>
      </c>
      <c r="N5937" s="66">
        <f t="shared" si="3"/>
        <v>2.2669999999999999</v>
      </c>
      <c r="O5937" s="67">
        <v>0.36699999999999999</v>
      </c>
      <c r="P5937" s="51">
        <v>1.9</v>
      </c>
      <c r="Q5937" s="67">
        <v>16.204999999999998</v>
      </c>
    </row>
    <row r="5938" spans="1:17" ht="14" customHeight="1" x14ac:dyDescent="0.2">
      <c r="A5938" s="46">
        <v>5936</v>
      </c>
      <c r="B5938" s="63">
        <v>-80.846800000000002</v>
      </c>
      <c r="C5938" s="63">
        <v>24.755395</v>
      </c>
      <c r="D5938" s="82">
        <v>11</v>
      </c>
      <c r="E5938" s="83">
        <v>0</v>
      </c>
      <c r="F5938" s="84">
        <v>40837</v>
      </c>
      <c r="G5938" s="85">
        <v>0.18055555555555555</v>
      </c>
      <c r="H5938" s="86">
        <v>26.134</v>
      </c>
      <c r="I5938" s="86">
        <v>32.293999999999997</v>
      </c>
      <c r="J5938" s="67">
        <v>0.41295511830709392</v>
      </c>
      <c r="K5938" s="67">
        <v>0.22995146354584664</v>
      </c>
      <c r="L5938" s="67">
        <v>3.2</v>
      </c>
      <c r="M5938" s="67">
        <v>2.5999999999999999E-2</v>
      </c>
      <c r="N5938" s="66">
        <f t="shared" si="3"/>
        <v>1.02</v>
      </c>
      <c r="O5938" s="67">
        <v>0.23</v>
      </c>
      <c r="P5938" s="51">
        <v>0.79</v>
      </c>
      <c r="Q5938" s="67">
        <v>7.4989999999999997</v>
      </c>
    </row>
    <row r="5939" spans="1:17" ht="14" customHeight="1" x14ac:dyDescent="0.2">
      <c r="A5939" s="46">
        <v>5937</v>
      </c>
      <c r="B5939" s="63">
        <v>-80.832800000000006</v>
      </c>
      <c r="C5939" s="63">
        <v>24.711966666666665</v>
      </c>
      <c r="D5939" s="82">
        <v>12</v>
      </c>
      <c r="E5939" s="83">
        <v>0</v>
      </c>
      <c r="F5939" s="84">
        <v>40837</v>
      </c>
      <c r="G5939" s="85">
        <v>0.19930555555555554</v>
      </c>
      <c r="H5939" s="86">
        <v>27.12766666666667</v>
      </c>
      <c r="I5939" s="86">
        <v>34.184333333333335</v>
      </c>
      <c r="J5939" s="67">
        <v>0.38899379152607605</v>
      </c>
      <c r="K5939" s="67">
        <v>8.3468638339738138E-2</v>
      </c>
      <c r="L5939" s="67">
        <v>1.6040000000000001</v>
      </c>
      <c r="M5939" s="67">
        <v>3.5999999999999997E-2</v>
      </c>
      <c r="N5939" s="66">
        <f t="shared" si="3"/>
        <v>0.71199999999999997</v>
      </c>
      <c r="O5939" s="67">
        <v>0.11799999999999999</v>
      </c>
      <c r="P5939" s="51">
        <v>0.59399999999999997</v>
      </c>
      <c r="Q5939" s="67">
        <v>3.5369999999999999</v>
      </c>
    </row>
    <row r="5940" spans="1:17" ht="14" customHeight="1" x14ac:dyDescent="0.2">
      <c r="A5940" s="46">
        <v>5938</v>
      </c>
      <c r="B5940" s="63">
        <v>-81.029316666666674</v>
      </c>
      <c r="C5940" s="63">
        <v>24.701233333333334</v>
      </c>
      <c r="D5940" s="82">
        <v>13</v>
      </c>
      <c r="E5940" s="83">
        <v>0</v>
      </c>
      <c r="F5940" s="84">
        <v>40837</v>
      </c>
      <c r="G5940" s="85">
        <v>0.25069444444444444</v>
      </c>
      <c r="H5940" s="86">
        <v>25.335000000000001</v>
      </c>
      <c r="I5940" s="86">
        <v>32.130000000000003</v>
      </c>
      <c r="J5940" s="67">
        <v>0.33826485644914606</v>
      </c>
      <c r="K5940" s="67">
        <v>0.1630307383138479</v>
      </c>
      <c r="L5940" s="67">
        <v>4.8360000000000003</v>
      </c>
      <c r="M5940" s="67">
        <v>4.2000000000000003E-2</v>
      </c>
      <c r="N5940" s="66">
        <f t="shared" si="3"/>
        <v>1.8109999999999999</v>
      </c>
      <c r="O5940" s="67">
        <v>0.32300000000000001</v>
      </c>
      <c r="P5940" s="51">
        <v>1.488</v>
      </c>
      <c r="Q5940" s="67">
        <v>12.661</v>
      </c>
    </row>
    <row r="5941" spans="1:17" ht="14" customHeight="1" x14ac:dyDescent="0.2">
      <c r="A5941" s="46">
        <v>5939</v>
      </c>
      <c r="B5941" s="63">
        <v>-81.024416666666667</v>
      </c>
      <c r="C5941" s="63">
        <v>24.675899999999999</v>
      </c>
      <c r="D5941" s="82">
        <v>14</v>
      </c>
      <c r="E5941" s="83">
        <v>0</v>
      </c>
      <c r="F5941" s="84">
        <v>40837</v>
      </c>
      <c r="G5941" s="85">
        <v>0.26041666666666669</v>
      </c>
      <c r="H5941" s="86">
        <v>25.477</v>
      </c>
      <c r="I5941" s="86">
        <v>31.887999999999998</v>
      </c>
      <c r="J5941" s="67">
        <v>0.35445494211199596</v>
      </c>
      <c r="K5941" s="67">
        <v>0.15049042035950175</v>
      </c>
      <c r="L5941" s="67">
        <v>4.5410000000000004</v>
      </c>
      <c r="M5941" s="67">
        <v>4.2999999999999997E-2</v>
      </c>
      <c r="N5941" s="66">
        <f t="shared" si="3"/>
        <v>1.5620000000000001</v>
      </c>
      <c r="O5941" s="67">
        <v>0.377</v>
      </c>
      <c r="P5941" s="51">
        <v>1.1850000000000001</v>
      </c>
      <c r="Q5941" s="67">
        <v>11.27</v>
      </c>
    </row>
    <row r="5942" spans="1:17" ht="14" customHeight="1" x14ac:dyDescent="0.2">
      <c r="A5942" s="46">
        <v>5940</v>
      </c>
      <c r="B5942" s="63">
        <v>-81.016716666666667</v>
      </c>
      <c r="C5942" s="63">
        <v>24.643750000000001</v>
      </c>
      <c r="D5942" s="82">
        <v>15</v>
      </c>
      <c r="E5942" s="83">
        <v>0</v>
      </c>
      <c r="F5942" s="84">
        <v>40837</v>
      </c>
      <c r="G5942" s="85">
        <v>0.26944444444444443</v>
      </c>
      <c r="H5942" s="86">
        <v>26.499000000000002</v>
      </c>
      <c r="I5942" s="86">
        <v>33.603000000000002</v>
      </c>
      <c r="J5942" s="67">
        <v>0.42569131902853596</v>
      </c>
      <c r="K5942" s="67">
        <v>0.14166507125837635</v>
      </c>
      <c r="L5942" s="67">
        <v>2.0499999999999998</v>
      </c>
      <c r="M5942" s="67">
        <v>3.6999999999999998E-2</v>
      </c>
      <c r="N5942" s="66">
        <f t="shared" si="3"/>
        <v>1.347</v>
      </c>
      <c r="O5942" s="67">
        <v>0.20399999999999999</v>
      </c>
      <c r="P5942" s="51">
        <v>1.143</v>
      </c>
      <c r="Q5942" s="67">
        <v>4.6449999999999996</v>
      </c>
    </row>
    <row r="5943" spans="1:17" ht="14" customHeight="1" x14ac:dyDescent="0.2">
      <c r="A5943" s="46">
        <v>5941</v>
      </c>
      <c r="B5943" s="63">
        <v>-80.991816666666693</v>
      </c>
      <c r="C5943" s="63">
        <v>24.591999999999999</v>
      </c>
      <c r="D5943" s="82">
        <v>15.5</v>
      </c>
      <c r="E5943" s="83">
        <v>0</v>
      </c>
      <c r="F5943" s="84">
        <v>40837</v>
      </c>
      <c r="G5943" s="85">
        <v>0.27152777777777776</v>
      </c>
      <c r="H5943" s="86">
        <v>27.493000000000002</v>
      </c>
      <c r="I5943" s="86">
        <v>35.375999999999998</v>
      </c>
      <c r="J5943" s="67">
        <v>0.31257658719742398</v>
      </c>
      <c r="K5943" s="67">
        <v>7.8860999539606264E-2</v>
      </c>
      <c r="L5943" s="67">
        <v>0.193</v>
      </c>
      <c r="M5943" s="67">
        <v>1.4999999999999999E-2</v>
      </c>
      <c r="N5943" s="66">
        <f t="shared" si="3"/>
        <v>0.27200000000000002</v>
      </c>
      <c r="O5943" s="67">
        <v>5.7000000000000002E-2</v>
      </c>
      <c r="P5943" s="51">
        <v>0.215</v>
      </c>
      <c r="Q5943" s="67">
        <v>1.129</v>
      </c>
    </row>
    <row r="5944" spans="1:17" ht="14" customHeight="1" x14ac:dyDescent="0.2">
      <c r="A5944" s="46">
        <v>5942</v>
      </c>
      <c r="B5944" s="63">
        <v>-81.204650000000001</v>
      </c>
      <c r="C5944" s="63">
        <v>24.675483333333332</v>
      </c>
      <c r="D5944" s="82">
        <v>16</v>
      </c>
      <c r="E5944" s="83">
        <v>0</v>
      </c>
      <c r="F5944" s="84">
        <v>40837</v>
      </c>
      <c r="G5944" s="85">
        <v>0.38750000000000001</v>
      </c>
      <c r="H5944" s="86">
        <v>25.19</v>
      </c>
      <c r="I5944" s="86">
        <v>32.276666666666664</v>
      </c>
      <c r="J5944" s="67">
        <v>0.34495675852312402</v>
      </c>
      <c r="K5944" s="67">
        <v>0.3413820590610116</v>
      </c>
      <c r="L5944" s="67">
        <v>1.8819999999999999</v>
      </c>
      <c r="M5944" s="67">
        <v>3.1E-2</v>
      </c>
      <c r="N5944" s="66">
        <f t="shared" si="3"/>
        <v>1.772</v>
      </c>
      <c r="O5944" s="67">
        <v>0.32600000000000001</v>
      </c>
      <c r="P5944" s="51">
        <v>1.446</v>
      </c>
      <c r="Q5944" s="67">
        <v>10.023</v>
      </c>
    </row>
    <row r="5945" spans="1:17" ht="14" customHeight="1" x14ac:dyDescent="0.2">
      <c r="A5945" s="46">
        <v>5943</v>
      </c>
      <c r="B5945" s="63">
        <v>-81.194900000000004</v>
      </c>
      <c r="C5945" s="63">
        <v>24.634416666666667</v>
      </c>
      <c r="D5945" s="82">
        <v>17</v>
      </c>
      <c r="E5945" s="83">
        <v>0</v>
      </c>
      <c r="F5945" s="84">
        <v>40837</v>
      </c>
      <c r="G5945" s="85">
        <v>0.40416666666666662</v>
      </c>
      <c r="H5945" s="86">
        <v>26.489666666666668</v>
      </c>
      <c r="I5945" s="86">
        <v>33.356666666666662</v>
      </c>
      <c r="J5945" s="67">
        <v>0.40259346348287006</v>
      </c>
      <c r="K5945" s="67">
        <v>0.14414173925099602</v>
      </c>
      <c r="L5945" s="67">
        <v>1.7450000000000001</v>
      </c>
      <c r="M5945" s="67">
        <v>3.5999999999999997E-2</v>
      </c>
      <c r="N5945" s="66">
        <f t="shared" si="3"/>
        <v>1.4239999999999999</v>
      </c>
      <c r="O5945" s="67">
        <v>0.30299999999999999</v>
      </c>
      <c r="P5945" s="51">
        <v>1.121</v>
      </c>
      <c r="Q5945" s="67">
        <v>4.9349999999999996</v>
      </c>
    </row>
    <row r="5946" spans="1:17" ht="14" customHeight="1" x14ac:dyDescent="0.2">
      <c r="A5946" s="46">
        <v>5944</v>
      </c>
      <c r="B5946" s="63">
        <v>-81.184583333333336</v>
      </c>
      <c r="C5946" s="63">
        <v>24.597300000000001</v>
      </c>
      <c r="D5946" s="82">
        <v>18</v>
      </c>
      <c r="E5946" s="83">
        <v>0</v>
      </c>
      <c r="F5946" s="84">
        <v>40837</v>
      </c>
      <c r="G5946" s="85">
        <v>0.42152777777777778</v>
      </c>
      <c r="H5946" s="86">
        <v>26.918666666666667</v>
      </c>
      <c r="I5946" s="86">
        <v>34.166666666666664</v>
      </c>
      <c r="J5946" s="67">
        <v>0.43475776699973201</v>
      </c>
      <c r="K5946" s="67">
        <v>0.11270738927583476</v>
      </c>
      <c r="L5946" s="67">
        <v>0.75600000000000001</v>
      </c>
      <c r="M5946" s="67">
        <v>1.6E-2</v>
      </c>
      <c r="N5946" s="66">
        <f t="shared" si="3"/>
        <v>0.68300000000000005</v>
      </c>
      <c r="O5946" s="67">
        <v>0.25</v>
      </c>
      <c r="P5946" s="51">
        <v>0.43300000000000005</v>
      </c>
      <c r="Q5946" s="67">
        <v>2.5579999999999998</v>
      </c>
    </row>
    <row r="5947" spans="1:17" ht="14" customHeight="1" x14ac:dyDescent="0.2">
      <c r="A5947" s="46">
        <v>5945</v>
      </c>
      <c r="B5947" s="63">
        <v>-81.422533333333334</v>
      </c>
      <c r="C5947" s="63">
        <v>24.608516666666667</v>
      </c>
      <c r="D5947" s="82">
        <v>19</v>
      </c>
      <c r="E5947" s="83">
        <v>0</v>
      </c>
      <c r="F5947" s="84">
        <v>40837</v>
      </c>
      <c r="G5947" s="85">
        <v>0.48333333333333334</v>
      </c>
      <c r="H5947" s="86">
        <v>25.688666666666666</v>
      </c>
      <c r="I5947" s="86">
        <v>32.669333333333327</v>
      </c>
      <c r="J5947" s="67">
        <v>0.38726684905537201</v>
      </c>
      <c r="K5947" s="67">
        <v>0.22771900982751472</v>
      </c>
      <c r="L5947" s="67">
        <v>3.2429999999999999</v>
      </c>
      <c r="M5947" s="67">
        <v>3.6999999999999998E-2</v>
      </c>
      <c r="N5947" s="66">
        <f t="shared" si="3"/>
        <v>1.8200000000000003</v>
      </c>
      <c r="O5947" s="67">
        <v>0.76900000000000002</v>
      </c>
      <c r="P5947" s="51">
        <v>1.0510000000000002</v>
      </c>
      <c r="Q5947" s="67">
        <v>6.7439999999999998</v>
      </c>
    </row>
    <row r="5948" spans="1:17" ht="14" customHeight="1" x14ac:dyDescent="0.2">
      <c r="A5948" s="46">
        <v>5946</v>
      </c>
      <c r="B5948" s="63">
        <v>-81.420766666666665</v>
      </c>
      <c r="C5948" s="63">
        <v>24.574100000000001</v>
      </c>
      <c r="D5948" s="82">
        <v>20</v>
      </c>
      <c r="E5948" s="83">
        <v>0</v>
      </c>
      <c r="F5948" s="84">
        <v>40837</v>
      </c>
      <c r="G5948" s="85">
        <v>0.4993055555555555</v>
      </c>
      <c r="H5948" s="86">
        <v>25.617000000000001</v>
      </c>
      <c r="I5948" s="86">
        <v>32.877333333333333</v>
      </c>
      <c r="J5948" s="67">
        <v>0.40755842308614404</v>
      </c>
      <c r="K5948" s="67">
        <v>0.16855740970117744</v>
      </c>
      <c r="L5948" s="67">
        <v>2.891</v>
      </c>
      <c r="M5948" s="67">
        <v>4.3999999999999997E-2</v>
      </c>
      <c r="N5948" s="66">
        <f t="shared" si="3"/>
        <v>1.5859999999999999</v>
      </c>
      <c r="O5948" s="67">
        <v>0.76100000000000001</v>
      </c>
      <c r="P5948" s="51">
        <v>0.82499999999999996</v>
      </c>
      <c r="Q5948" s="67">
        <v>6.0149999999999997</v>
      </c>
    </row>
    <row r="5949" spans="1:17" ht="14" customHeight="1" x14ac:dyDescent="0.2">
      <c r="A5949" s="46">
        <v>5947</v>
      </c>
      <c r="B5949" s="63">
        <v>-81.420766666666665</v>
      </c>
      <c r="C5949" s="63">
        <v>24.534033333333333</v>
      </c>
      <c r="D5949" s="82">
        <v>21</v>
      </c>
      <c r="E5949" s="83">
        <v>0</v>
      </c>
      <c r="F5949" s="84">
        <v>40837</v>
      </c>
      <c r="G5949" s="85">
        <v>0.51388888888888895</v>
      </c>
      <c r="H5949" s="86">
        <v>26.492000000000001</v>
      </c>
      <c r="I5949" s="86">
        <v>34.053999999999995</v>
      </c>
      <c r="J5949" s="67">
        <v>0.45785562254539813</v>
      </c>
      <c r="K5949" s="67">
        <v>0.12847955982573395</v>
      </c>
      <c r="L5949" s="67">
        <v>1.5549999999999999</v>
      </c>
      <c r="M5949" s="67">
        <v>3.1E-2</v>
      </c>
      <c r="N5949" s="66">
        <f t="shared" si="3"/>
        <v>1.06</v>
      </c>
      <c r="O5949" s="67">
        <v>0.45300000000000001</v>
      </c>
      <c r="P5949" s="51">
        <v>0.60699999999999998</v>
      </c>
      <c r="Q5949" s="67">
        <v>3.214</v>
      </c>
    </row>
    <row r="5950" spans="1:17" ht="14" customHeight="1" x14ac:dyDescent="0.2">
      <c r="A5950" s="46">
        <v>5948</v>
      </c>
      <c r="B5950" s="63">
        <v>-81.389700000000005</v>
      </c>
      <c r="C5950" s="63">
        <v>24.482500000000002</v>
      </c>
      <c r="D5950" s="103">
        <v>21.5</v>
      </c>
      <c r="E5950" s="104">
        <v>0</v>
      </c>
      <c r="F5950" s="105">
        <v>40837</v>
      </c>
      <c r="G5950" s="106">
        <v>0.54166666666666663</v>
      </c>
      <c r="H5950" s="107">
        <v>27.550333333333331</v>
      </c>
      <c r="I5950" s="107">
        <v>35.476333333333336</v>
      </c>
      <c r="J5950" s="66">
        <v>0.22148037186778802</v>
      </c>
      <c r="K5950" s="66">
        <v>9.7509325855442225E-2</v>
      </c>
      <c r="L5950" s="66">
        <v>0.17199999999999999</v>
      </c>
      <c r="M5950" s="66">
        <v>2.3E-2</v>
      </c>
      <c r="N5950" s="66">
        <f t="shared" ref="N5950:N6013" si="4">O5950+P5950</f>
        <v>0.114</v>
      </c>
      <c r="O5950" s="66">
        <v>0.114</v>
      </c>
      <c r="P5950" s="51">
        <v>0</v>
      </c>
      <c r="Q5950" s="66">
        <v>1.137</v>
      </c>
    </row>
    <row r="5951" spans="1:17" ht="14" customHeight="1" x14ac:dyDescent="0.2">
      <c r="A5951" s="46">
        <v>5949</v>
      </c>
      <c r="B5951" s="63">
        <v>-81.832016666666661</v>
      </c>
      <c r="C5951" s="63">
        <v>24.535800000000002</v>
      </c>
      <c r="D5951" s="82">
        <v>24</v>
      </c>
      <c r="E5951" s="83">
        <v>0</v>
      </c>
      <c r="F5951" s="84">
        <v>40837</v>
      </c>
      <c r="G5951" s="85">
        <v>0.71250000000000002</v>
      </c>
      <c r="H5951" s="86">
        <v>24.489666666666668</v>
      </c>
      <c r="I5951" s="86">
        <v>32.459333333333333</v>
      </c>
      <c r="J5951" s="67">
        <v>1.240808165200824</v>
      </c>
      <c r="K5951" s="67">
        <v>0.36709699878051572</v>
      </c>
      <c r="L5951" s="67">
        <v>2.681</v>
      </c>
      <c r="M5951" s="67">
        <v>8.2000000000000003E-2</v>
      </c>
      <c r="N5951" s="66">
        <f t="shared" si="4"/>
        <v>2.625</v>
      </c>
      <c r="O5951" s="67">
        <v>1.02</v>
      </c>
      <c r="P5951" s="51">
        <v>1.605</v>
      </c>
      <c r="Q5951" s="67">
        <v>5.5990000000000002</v>
      </c>
    </row>
    <row r="5952" spans="1:17" ht="14" customHeight="1" x14ac:dyDescent="0.2">
      <c r="A5952" s="46">
        <v>5950</v>
      </c>
      <c r="B5952" s="63">
        <v>-81.830016666666666</v>
      </c>
      <c r="C5952" s="63">
        <v>24.487583333333333</v>
      </c>
      <c r="D5952" s="82">
        <v>23</v>
      </c>
      <c r="E5952" s="83">
        <v>0</v>
      </c>
      <c r="F5952" s="84">
        <v>40837</v>
      </c>
      <c r="G5952" s="85">
        <v>0.76388888888888884</v>
      </c>
      <c r="H5952" s="86">
        <v>25.457333333333334</v>
      </c>
      <c r="I5952" s="86">
        <v>33.058</v>
      </c>
      <c r="J5952" s="67">
        <v>0.94506926709276429</v>
      </c>
      <c r="K5952" s="67">
        <v>0.24931721551509745</v>
      </c>
      <c r="L5952" s="67">
        <v>2.6360000000000001</v>
      </c>
      <c r="M5952" s="67">
        <v>6.5000000000000002E-2</v>
      </c>
      <c r="N5952" s="66">
        <f t="shared" si="4"/>
        <v>2.085</v>
      </c>
      <c r="O5952" s="67">
        <v>0.94699999999999995</v>
      </c>
      <c r="P5952" s="51">
        <v>1.1379999999999999</v>
      </c>
      <c r="Q5952" s="67">
        <v>5.0590000000000002</v>
      </c>
    </row>
    <row r="5953" spans="1:17" ht="14" customHeight="1" x14ac:dyDescent="0.2">
      <c r="A5953" s="46">
        <v>5951</v>
      </c>
      <c r="B5953" s="63">
        <v>-81.830650000000006</v>
      </c>
      <c r="C5953" s="63">
        <v>24.453333333333333</v>
      </c>
      <c r="D5953" s="82">
        <v>22</v>
      </c>
      <c r="E5953" s="83">
        <v>0</v>
      </c>
      <c r="F5953" s="84">
        <v>40837</v>
      </c>
      <c r="G5953" s="85">
        <v>0.82291666666666663</v>
      </c>
      <c r="H5953" s="86">
        <v>26.1</v>
      </c>
      <c r="I5953" s="86">
        <v>33.470999999999997</v>
      </c>
      <c r="J5953" s="67">
        <v>0.8023806454508462</v>
      </c>
      <c r="K5953" s="67">
        <v>0.15951563412532466</v>
      </c>
      <c r="L5953" s="67">
        <v>2.0259999999999998</v>
      </c>
      <c r="M5953" s="67">
        <v>5.1999999999999998E-2</v>
      </c>
      <c r="N5953" s="66">
        <f t="shared" si="4"/>
        <v>1.9159999999999999</v>
      </c>
      <c r="O5953" s="67">
        <v>0.748</v>
      </c>
      <c r="P5953" s="51">
        <v>1.1679999999999999</v>
      </c>
      <c r="Q5953" s="67">
        <v>3.6280000000000001</v>
      </c>
    </row>
    <row r="5954" spans="1:17" ht="14" customHeight="1" x14ac:dyDescent="0.2">
      <c r="A5954" s="46">
        <v>5952</v>
      </c>
      <c r="B5954" s="63">
        <v>-81.82501666666667</v>
      </c>
      <c r="C5954" s="63">
        <v>24.393166666666666</v>
      </c>
      <c r="D5954" s="82">
        <v>22.5</v>
      </c>
      <c r="E5954" s="83">
        <v>0</v>
      </c>
      <c r="F5954" s="84">
        <v>40837</v>
      </c>
      <c r="G5954" s="85">
        <v>0.85069444444444453</v>
      </c>
      <c r="H5954" s="86">
        <v>27.40433333333333</v>
      </c>
      <c r="I5954" s="86">
        <v>35.285333333333334</v>
      </c>
      <c r="J5954" s="67">
        <v>0.23896566438366604</v>
      </c>
      <c r="K5954" s="67">
        <v>6.0680264484494192E-2</v>
      </c>
      <c r="L5954" s="67">
        <v>1.379</v>
      </c>
      <c r="M5954" s="67">
        <v>2.8000000000000001E-2</v>
      </c>
      <c r="N5954" s="66">
        <f t="shared" si="4"/>
        <v>0.20200000000000001</v>
      </c>
      <c r="O5954" s="67">
        <v>6.2E-2</v>
      </c>
      <c r="P5954" s="51">
        <v>0.14000000000000001</v>
      </c>
      <c r="Q5954" s="67">
        <v>1.343</v>
      </c>
    </row>
    <row r="5955" spans="1:17" ht="14" customHeight="1" x14ac:dyDescent="0.2">
      <c r="A5955" s="46">
        <v>5953</v>
      </c>
      <c r="B5955" s="63">
        <v>-82.77</v>
      </c>
      <c r="C5955" s="63">
        <v>24.393583333333332</v>
      </c>
      <c r="D5955" s="82">
        <v>25</v>
      </c>
      <c r="E5955" s="83">
        <v>0</v>
      </c>
      <c r="F5955" s="84">
        <v>40838</v>
      </c>
      <c r="G5955" s="85">
        <v>0.18402777777777779</v>
      </c>
      <c r="H5955" s="86">
        <v>27.164999999999999</v>
      </c>
      <c r="I5955" s="86">
        <v>35.208999999999996</v>
      </c>
      <c r="J5955" s="67">
        <v>0.35790882705340399</v>
      </c>
      <c r="K5955" s="67">
        <v>8.3165600519277627E-2</v>
      </c>
      <c r="L5955" s="67">
        <v>0.34399999999999997</v>
      </c>
      <c r="M5955" s="67">
        <v>3.7999999999999999E-2</v>
      </c>
      <c r="N5955" s="66">
        <f t="shared" si="4"/>
        <v>0.23200000000000001</v>
      </c>
      <c r="O5955" s="67">
        <v>0.23200000000000001</v>
      </c>
      <c r="P5955" s="51">
        <v>0</v>
      </c>
      <c r="Q5955" s="67">
        <v>1.4019999999999999</v>
      </c>
    </row>
    <row r="5956" spans="1:17" ht="14" customHeight="1" x14ac:dyDescent="0.2">
      <c r="A5956" s="46">
        <v>5954</v>
      </c>
      <c r="B5956" s="63">
        <v>-82.766400000000004</v>
      </c>
      <c r="C5956" s="63">
        <v>24.282533333333333</v>
      </c>
      <c r="D5956" s="82">
        <v>25.5</v>
      </c>
      <c r="E5956" s="83">
        <v>0</v>
      </c>
      <c r="F5956" s="84">
        <v>40838</v>
      </c>
      <c r="G5956" s="85">
        <v>0.22847222222222222</v>
      </c>
      <c r="H5956" s="86">
        <v>27.371499999999997</v>
      </c>
      <c r="I5956" s="86">
        <v>35.400999999999996</v>
      </c>
      <c r="J5956" s="67">
        <v>0.13578085175910204</v>
      </c>
      <c r="K5956" s="67">
        <v>3.9772975019929727E-2</v>
      </c>
      <c r="L5956" s="67">
        <v>0.156</v>
      </c>
      <c r="M5956" s="67">
        <v>2.3E-2</v>
      </c>
      <c r="N5956" s="66">
        <f t="shared" si="4"/>
        <v>0.186</v>
      </c>
      <c r="O5956" s="67">
        <v>0.11</v>
      </c>
      <c r="P5956" s="51">
        <v>7.5999999999999998E-2</v>
      </c>
      <c r="Q5956" s="67">
        <v>1.0029999999999999</v>
      </c>
    </row>
    <row r="5957" spans="1:17" ht="14" customHeight="1" x14ac:dyDescent="0.2">
      <c r="A5957" s="46">
        <v>5955</v>
      </c>
      <c r="B5957" s="63">
        <v>-83.04216666666666</v>
      </c>
      <c r="C5957" s="63">
        <v>24.465433333333333</v>
      </c>
      <c r="D5957" s="82" t="s">
        <v>24</v>
      </c>
      <c r="E5957" s="83">
        <v>0</v>
      </c>
      <c r="F5957" s="84">
        <v>40838</v>
      </c>
      <c r="G5957" s="85">
        <v>0.3659722222222222</v>
      </c>
      <c r="H5957" s="86">
        <v>27.198</v>
      </c>
      <c r="I5957" s="86">
        <v>35.433999999999997</v>
      </c>
      <c r="J5957" s="67">
        <v>0.19881425193979801</v>
      </c>
      <c r="K5957" s="67">
        <v>6.3604046301623654E-2</v>
      </c>
      <c r="L5957" s="67">
        <v>0.249</v>
      </c>
      <c r="M5957" s="67">
        <v>5.1999999999999998E-2</v>
      </c>
      <c r="N5957" s="66">
        <f t="shared" si="4"/>
        <v>0.217</v>
      </c>
      <c r="O5957" s="67">
        <v>0.217</v>
      </c>
      <c r="P5957" s="51">
        <v>0</v>
      </c>
      <c r="Q5957" s="67">
        <v>1.2270000000000001</v>
      </c>
    </row>
    <row r="5958" spans="1:17" ht="14" customHeight="1" x14ac:dyDescent="0.2">
      <c r="A5958" s="46">
        <v>5956</v>
      </c>
      <c r="B5958" s="63">
        <v>-82.972149999999999</v>
      </c>
      <c r="C5958" s="63">
        <v>24.549066666666668</v>
      </c>
      <c r="D5958" s="82" t="s">
        <v>25</v>
      </c>
      <c r="E5958" s="83">
        <v>0</v>
      </c>
      <c r="F5958" s="84">
        <v>40838</v>
      </c>
      <c r="G5958" s="85">
        <v>0.40902777777777777</v>
      </c>
      <c r="H5958" s="86">
        <v>26.933</v>
      </c>
      <c r="I5958" s="86">
        <v>34.863999999999997</v>
      </c>
      <c r="J5958" s="67">
        <v>0.58435415852446604</v>
      </c>
      <c r="K5958" s="67">
        <v>0.18063715317792589</v>
      </c>
      <c r="L5958" s="67">
        <v>0.70399999999999996</v>
      </c>
      <c r="M5958" s="67">
        <v>3.9E-2</v>
      </c>
      <c r="N5958" s="66">
        <f t="shared" si="4"/>
        <v>0.99299999999999999</v>
      </c>
      <c r="O5958" s="67">
        <v>0.46899999999999997</v>
      </c>
      <c r="P5958" s="51">
        <v>0.52400000000000002</v>
      </c>
      <c r="Q5958" s="67">
        <v>1.488</v>
      </c>
    </row>
    <row r="5959" spans="1:17" ht="14" customHeight="1" x14ac:dyDescent="0.2">
      <c r="A5959" s="46">
        <v>5957</v>
      </c>
      <c r="B5959" s="63">
        <v>-82.909933333333328</v>
      </c>
      <c r="C5959" s="63">
        <v>24.618600000000001</v>
      </c>
      <c r="D5959" s="82" t="s">
        <v>26</v>
      </c>
      <c r="E5959" s="83">
        <v>0</v>
      </c>
      <c r="F5959" s="84">
        <v>40838</v>
      </c>
      <c r="G5959" s="85">
        <v>0.43888888888888888</v>
      </c>
      <c r="H5959" s="86">
        <v>26.521000000000001</v>
      </c>
      <c r="I5959" s="86">
        <v>34.790999999999997</v>
      </c>
      <c r="J5959" s="67">
        <v>0.40906949774801005</v>
      </c>
      <c r="K5959" s="67">
        <v>0.15463712483039857</v>
      </c>
      <c r="L5959" s="67">
        <v>0.82799999999999996</v>
      </c>
      <c r="M5959" s="67">
        <v>7.0000000000000007E-2</v>
      </c>
      <c r="N5959" s="66">
        <f t="shared" si="4"/>
        <v>1.06</v>
      </c>
      <c r="O5959" s="67">
        <v>0.59899999999999998</v>
      </c>
      <c r="P5959" s="51">
        <v>0.46100000000000008</v>
      </c>
      <c r="Q5959" s="67">
        <v>1.673</v>
      </c>
    </row>
    <row r="5960" spans="1:17" ht="14" customHeight="1" x14ac:dyDescent="0.2">
      <c r="A5960" s="46">
        <v>5958</v>
      </c>
      <c r="B5960" s="63">
        <v>-82.74848333333334</v>
      </c>
      <c r="C5960" s="63">
        <v>24.723566666666667</v>
      </c>
      <c r="D5960" s="82">
        <v>28</v>
      </c>
      <c r="E5960" s="83">
        <v>0</v>
      </c>
      <c r="F5960" s="84">
        <v>40838</v>
      </c>
      <c r="G5960" s="85">
        <v>0.50486111111111109</v>
      </c>
      <c r="H5960" s="86">
        <v>27.278000000000002</v>
      </c>
      <c r="I5960" s="86">
        <v>34.884333333333331</v>
      </c>
      <c r="J5960" s="67">
        <v>0.39827610730610996</v>
      </c>
      <c r="K5960" s="67">
        <v>0.13240011751033942</v>
      </c>
      <c r="L5960" s="67">
        <v>0.63800000000000001</v>
      </c>
      <c r="M5960" s="67">
        <v>2.5999999999999999E-2</v>
      </c>
      <c r="N5960" s="66">
        <f t="shared" si="4"/>
        <v>0.34899999999999998</v>
      </c>
      <c r="O5960" s="67">
        <v>0.34899999999999998</v>
      </c>
      <c r="P5960" s="51">
        <v>0</v>
      </c>
      <c r="Q5960" s="67">
        <v>1.847</v>
      </c>
    </row>
    <row r="5961" spans="1:17" ht="14" customHeight="1" x14ac:dyDescent="0.2">
      <c r="A5961" s="46">
        <v>5959</v>
      </c>
      <c r="B5961" s="63">
        <v>-82.615449999999996</v>
      </c>
      <c r="C5961" s="63">
        <v>24.901333333333334</v>
      </c>
      <c r="D5961" s="82">
        <v>28.5</v>
      </c>
      <c r="E5961" s="83">
        <v>0</v>
      </c>
      <c r="F5961" s="84">
        <v>40838</v>
      </c>
      <c r="G5961" s="85">
        <v>0.60486111111111118</v>
      </c>
      <c r="H5961" s="86">
        <v>27.351000000000003</v>
      </c>
      <c r="I5961" s="86">
        <v>34.970999999999997</v>
      </c>
      <c r="J5961" s="67">
        <v>0.76913700288979403</v>
      </c>
      <c r="K5961" s="67">
        <v>0.20133623080136076</v>
      </c>
      <c r="L5961" s="67">
        <v>1.04</v>
      </c>
      <c r="M5961" s="67">
        <v>3.3000000000000002E-2</v>
      </c>
      <c r="N5961" s="66">
        <f t="shared" si="4"/>
        <v>0.374</v>
      </c>
      <c r="O5961" s="67">
        <v>0.374</v>
      </c>
      <c r="P5961" s="51">
        <v>0</v>
      </c>
      <c r="Q5961" s="67">
        <v>2.7639999999999998</v>
      </c>
    </row>
    <row r="5962" spans="1:17" ht="14" customHeight="1" x14ac:dyDescent="0.2">
      <c r="A5962" s="46">
        <v>5960</v>
      </c>
      <c r="B5962" s="63">
        <v>-82.479683333333327</v>
      </c>
      <c r="C5962" s="63">
        <v>25.060083333333335</v>
      </c>
      <c r="D5962" s="82">
        <v>29</v>
      </c>
      <c r="E5962" s="83">
        <v>0</v>
      </c>
      <c r="F5962" s="84">
        <v>40838</v>
      </c>
      <c r="G5962" s="85">
        <v>0.67708333333333337</v>
      </c>
      <c r="H5962" s="86">
        <v>27.445333333333334</v>
      </c>
      <c r="I5962" s="86">
        <v>35.224333333333334</v>
      </c>
      <c r="J5962" s="67">
        <v>1.0646600331890161</v>
      </c>
      <c r="K5962" s="67">
        <v>0.25418352827882429</v>
      </c>
      <c r="L5962" s="67">
        <v>1.97</v>
      </c>
      <c r="M5962" s="67">
        <v>2.8000000000000001E-2</v>
      </c>
      <c r="N5962" s="66">
        <f t="shared" si="4"/>
        <v>0.28599999999999998</v>
      </c>
      <c r="O5962" s="67">
        <v>0.28599999999999998</v>
      </c>
      <c r="P5962" s="51">
        <v>0</v>
      </c>
      <c r="Q5962" s="67">
        <v>3.8919999999999999</v>
      </c>
    </row>
    <row r="5963" spans="1:17" ht="14" customHeight="1" x14ac:dyDescent="0.2">
      <c r="A5963" s="46">
        <v>5961</v>
      </c>
      <c r="B5963" s="63">
        <v>-82.347566666666665</v>
      </c>
      <c r="C5963" s="63">
        <v>25.229533333333332</v>
      </c>
      <c r="D5963" s="82">
        <v>29.5</v>
      </c>
      <c r="E5963" s="83">
        <v>0</v>
      </c>
      <c r="F5963" s="84">
        <v>40838</v>
      </c>
      <c r="G5963" s="85">
        <v>0.74861111111111101</v>
      </c>
      <c r="H5963" s="86">
        <v>27.169</v>
      </c>
      <c r="I5963" s="86">
        <v>35.783000000000001</v>
      </c>
      <c r="J5963" s="67">
        <v>1.0178167186711702</v>
      </c>
      <c r="K5963" s="67">
        <v>0.49428204296194511</v>
      </c>
      <c r="L5963" s="67">
        <v>2.0840000000000001</v>
      </c>
      <c r="M5963" s="67">
        <v>5.0999999999999997E-2</v>
      </c>
      <c r="N5963" s="66">
        <f t="shared" si="4"/>
        <v>0.42</v>
      </c>
      <c r="O5963" s="67">
        <v>0.308</v>
      </c>
      <c r="P5963" s="51">
        <v>0.11199999999999999</v>
      </c>
      <c r="Q5963" s="67">
        <v>5.45</v>
      </c>
    </row>
    <row r="5964" spans="1:17" ht="14" customHeight="1" x14ac:dyDescent="0.2">
      <c r="A5964" s="46">
        <v>5962</v>
      </c>
      <c r="B5964" s="63">
        <v>-82.210216666666668</v>
      </c>
      <c r="C5964" s="63">
        <v>25.398983333333334</v>
      </c>
      <c r="D5964" s="82">
        <v>30</v>
      </c>
      <c r="E5964" s="83">
        <v>0</v>
      </c>
      <c r="F5964" s="84">
        <v>40838</v>
      </c>
      <c r="G5964" s="85">
        <v>0.82708333333333339</v>
      </c>
      <c r="H5964" s="86">
        <v>26.713999999999999</v>
      </c>
      <c r="I5964" s="86">
        <v>36.184333333333335</v>
      </c>
      <c r="J5964" s="67">
        <v>1.127045829943198</v>
      </c>
      <c r="K5964" s="67">
        <v>0.57465836414668858</v>
      </c>
      <c r="L5964" s="67">
        <v>0.73699999999999999</v>
      </c>
      <c r="M5964" s="67">
        <v>4.4999999999999998E-2</v>
      </c>
      <c r="N5964" s="66">
        <f t="shared" si="4"/>
        <v>0.186</v>
      </c>
      <c r="O5964" s="67">
        <v>0.186</v>
      </c>
      <c r="P5964" s="51">
        <v>0</v>
      </c>
      <c r="Q5964" s="67">
        <v>3.26</v>
      </c>
    </row>
    <row r="5965" spans="1:17" ht="14" customHeight="1" x14ac:dyDescent="0.2">
      <c r="A5965" s="46">
        <v>5963</v>
      </c>
      <c r="B5965" s="63">
        <v>-81.94116666666666</v>
      </c>
      <c r="C5965" s="63">
        <v>25.737133333333333</v>
      </c>
      <c r="D5965" s="82">
        <v>31</v>
      </c>
      <c r="E5965" s="83">
        <v>0</v>
      </c>
      <c r="F5965" s="84">
        <v>40838</v>
      </c>
      <c r="G5965" s="85">
        <v>0.97638888888888886</v>
      </c>
      <c r="H5965" s="86">
        <v>25.605333333333334</v>
      </c>
      <c r="I5965" s="86">
        <v>36.296999999999997</v>
      </c>
      <c r="J5965" s="67">
        <v>2.0593788963145201</v>
      </c>
      <c r="K5965" s="67">
        <v>0.50184559312800658</v>
      </c>
      <c r="L5965" s="67">
        <v>0.65400000000000003</v>
      </c>
      <c r="M5965" s="67">
        <v>7.0000000000000007E-2</v>
      </c>
      <c r="N5965" s="66">
        <f t="shared" si="4"/>
        <v>0.52700000000000002</v>
      </c>
      <c r="O5965" s="67">
        <v>0.52700000000000002</v>
      </c>
      <c r="P5965" s="51">
        <v>0</v>
      </c>
      <c r="Q5965" s="67">
        <v>9.6240000000000006</v>
      </c>
    </row>
    <row r="5966" spans="1:17" ht="14" customHeight="1" x14ac:dyDescent="0.2">
      <c r="A5966" s="46">
        <v>5964</v>
      </c>
      <c r="B5966" s="63">
        <v>-81.833849999999998</v>
      </c>
      <c r="C5966" s="63">
        <v>25.872233333333334</v>
      </c>
      <c r="D5966" s="82">
        <v>32</v>
      </c>
      <c r="E5966" s="83">
        <v>0</v>
      </c>
      <c r="F5966" s="84">
        <v>40839</v>
      </c>
      <c r="G5966" s="85">
        <v>4.4444444444444446E-2</v>
      </c>
      <c r="H5966" s="86">
        <v>24.799000000000003</v>
      </c>
      <c r="I5966" s="86">
        <v>35.812999999999995</v>
      </c>
      <c r="J5966" s="67">
        <v>4.8840091749597505</v>
      </c>
      <c r="K5966" s="67">
        <v>0.87258694327783548</v>
      </c>
      <c r="L5966" s="67">
        <v>1.145</v>
      </c>
      <c r="M5966" s="67">
        <v>0.129</v>
      </c>
      <c r="N5966" s="66">
        <f t="shared" si="4"/>
        <v>1.0629999999999999</v>
      </c>
      <c r="O5966" s="67">
        <v>1.0049999999999999</v>
      </c>
      <c r="P5966" s="51">
        <v>5.8000000000000052E-2</v>
      </c>
      <c r="Q5966" s="67">
        <v>23.431999999999999</v>
      </c>
    </row>
    <row r="5967" spans="1:17" ht="14" customHeight="1" x14ac:dyDescent="0.2">
      <c r="A5967" s="46">
        <v>5965</v>
      </c>
      <c r="B5967" s="63">
        <v>-81.800266666666673</v>
      </c>
      <c r="C5967" s="63">
        <v>25.911466666666666</v>
      </c>
      <c r="D5967" s="82">
        <v>33</v>
      </c>
      <c r="E5967" s="83">
        <v>0</v>
      </c>
      <c r="F5967" s="84">
        <v>40839</v>
      </c>
      <c r="G5967" s="85">
        <v>5.8333333333333327E-2</v>
      </c>
      <c r="H5967" s="86">
        <v>24.51</v>
      </c>
      <c r="I5967" s="86">
        <v>35.411999999999999</v>
      </c>
      <c r="J5967" s="67">
        <v>4.6109363967796799</v>
      </c>
      <c r="K5967" s="67">
        <v>0.61279363601635239</v>
      </c>
      <c r="L5967" s="67">
        <v>0.81299999999999994</v>
      </c>
      <c r="M5967" s="67">
        <v>0.13400000000000001</v>
      </c>
      <c r="N5967" s="66">
        <f t="shared" si="4"/>
        <v>0.46200000000000002</v>
      </c>
      <c r="O5967" s="67">
        <v>0.46200000000000002</v>
      </c>
      <c r="P5967" s="51">
        <v>0</v>
      </c>
      <c r="Q5967" s="67">
        <v>32.008000000000003</v>
      </c>
    </row>
    <row r="5968" spans="1:17" ht="14" customHeight="1" x14ac:dyDescent="0.2">
      <c r="A5968" s="46">
        <v>5966</v>
      </c>
      <c r="B5968" s="63">
        <v>-81.769300000000001</v>
      </c>
      <c r="C5968" s="63">
        <v>25.947183333333335</v>
      </c>
      <c r="D5968" s="82">
        <v>34</v>
      </c>
      <c r="E5968" s="83">
        <v>0</v>
      </c>
      <c r="F5968" s="84">
        <v>40839</v>
      </c>
      <c r="G5968" s="85">
        <v>7.8472222222222221E-2</v>
      </c>
      <c r="H5968" s="86">
        <v>24.178999999999998</v>
      </c>
      <c r="I5968" s="86">
        <v>34.936499999999995</v>
      </c>
      <c r="J5968" s="67">
        <v>7.4765815591041314</v>
      </c>
      <c r="K5968" s="67">
        <v>1.3585936212563909</v>
      </c>
      <c r="L5968" s="67">
        <v>1.681</v>
      </c>
      <c r="M5968" s="67">
        <v>0.161</v>
      </c>
      <c r="N5968" s="66">
        <f t="shared" si="4"/>
        <v>0.96599999999999997</v>
      </c>
      <c r="O5968" s="67">
        <v>0.82099999999999995</v>
      </c>
      <c r="P5968" s="51">
        <v>0.14499999999999999</v>
      </c>
      <c r="Q5968" s="67">
        <v>41.914999999999999</v>
      </c>
    </row>
    <row r="5969" spans="1:17" ht="14" customHeight="1" x14ac:dyDescent="0.2">
      <c r="A5969" s="46">
        <v>5967</v>
      </c>
      <c r="B5969" s="63">
        <v>-81.719133333333332</v>
      </c>
      <c r="C5969" s="63">
        <v>25.653533333333332</v>
      </c>
      <c r="D5969" s="82">
        <v>42</v>
      </c>
      <c r="E5969" s="83">
        <v>0</v>
      </c>
      <c r="F5969" s="84">
        <v>40839</v>
      </c>
      <c r="G5969" s="85">
        <v>0.16458333333333333</v>
      </c>
      <c r="H5969" s="86">
        <v>24.749666666666666</v>
      </c>
      <c r="I5969" s="86">
        <v>35.848000000000006</v>
      </c>
      <c r="J5969" s="67">
        <v>3.5175659450152104</v>
      </c>
      <c r="K5969" s="67">
        <v>0.99080961691408231</v>
      </c>
      <c r="L5969" s="51">
        <v>0.77100000000000002</v>
      </c>
      <c r="M5969" s="51">
        <v>0.125</v>
      </c>
      <c r="N5969" s="66">
        <f t="shared" si="4"/>
        <v>1.07</v>
      </c>
      <c r="O5969" s="51">
        <v>0.314</v>
      </c>
      <c r="P5969" s="51">
        <v>0.75600000000000001</v>
      </c>
      <c r="Q5969" s="51">
        <v>18.692</v>
      </c>
    </row>
    <row r="5970" spans="1:17" ht="14" customHeight="1" x14ac:dyDescent="0.2">
      <c r="A5970" s="46">
        <v>5968</v>
      </c>
      <c r="B5970" s="63">
        <v>-81.574283333333327</v>
      </c>
      <c r="C5970" s="63">
        <v>25.731633333333335</v>
      </c>
      <c r="D5970" s="82">
        <v>41</v>
      </c>
      <c r="E5970" s="83">
        <v>0</v>
      </c>
      <c r="F5970" s="84">
        <v>40839</v>
      </c>
      <c r="G5970" s="85">
        <v>0.22291666666666665</v>
      </c>
      <c r="H5970" s="86">
        <v>23.632000000000001</v>
      </c>
      <c r="I5970" s="86">
        <v>34.055</v>
      </c>
      <c r="J5970" s="67">
        <v>6.4188292957979298</v>
      </c>
      <c r="K5970" s="67">
        <v>3.1408247747005928</v>
      </c>
      <c r="L5970" s="51">
        <v>1.6859999999999999</v>
      </c>
      <c r="M5970" s="51">
        <v>0.17399999999999999</v>
      </c>
      <c r="N5970" s="66">
        <f t="shared" si="4"/>
        <v>1.1259999999999999</v>
      </c>
      <c r="O5970" s="51">
        <v>0.48099999999999998</v>
      </c>
      <c r="P5970" s="51">
        <v>0.64500000000000002</v>
      </c>
      <c r="Q5970" s="51">
        <v>31.699000000000002</v>
      </c>
    </row>
    <row r="5971" spans="1:17" ht="14" customHeight="1" x14ac:dyDescent="0.2">
      <c r="A5971" s="46">
        <v>5969</v>
      </c>
      <c r="B5971" s="63">
        <v>-81.524983333333338</v>
      </c>
      <c r="C5971" s="63">
        <v>25.759350000000001</v>
      </c>
      <c r="D5971" s="82">
        <v>40</v>
      </c>
      <c r="E5971" s="83">
        <v>0</v>
      </c>
      <c r="F5971" s="84">
        <v>40839</v>
      </c>
      <c r="G5971" s="85">
        <v>0.23958333333333334</v>
      </c>
      <c r="H5971" s="86">
        <v>23.336000000000002</v>
      </c>
      <c r="I5971" s="86">
        <v>33.326000000000001</v>
      </c>
      <c r="J5971" s="67">
        <v>7.9979023174479016</v>
      </c>
      <c r="K5971" s="67">
        <v>2.0909680707836671</v>
      </c>
      <c r="L5971" s="51">
        <v>0.92600000000000005</v>
      </c>
      <c r="M5971" s="51">
        <v>0.16400000000000001</v>
      </c>
      <c r="N5971" s="66">
        <f t="shared" si="4"/>
        <v>0.2</v>
      </c>
      <c r="O5971" s="51">
        <v>0.18099999999999999</v>
      </c>
      <c r="P5971" s="51">
        <v>1.9000000000000017E-2</v>
      </c>
      <c r="Q5971" s="51">
        <v>30.446000000000002</v>
      </c>
    </row>
    <row r="5972" spans="1:17" ht="14" customHeight="1" x14ac:dyDescent="0.2">
      <c r="A5972" s="46">
        <v>5970</v>
      </c>
      <c r="B5972" s="63">
        <v>-81.482399999999998</v>
      </c>
      <c r="C5972" s="63">
        <v>25.780533333333334</v>
      </c>
      <c r="D5972" s="82">
        <v>39</v>
      </c>
      <c r="E5972" s="83">
        <v>0</v>
      </c>
      <c r="F5972" s="84">
        <v>40839</v>
      </c>
      <c r="G5972" s="85">
        <v>0.25763888888888892</v>
      </c>
      <c r="H5972" s="86">
        <v>23.233999999999998</v>
      </c>
      <c r="I5972" s="86">
        <v>30.720333333333333</v>
      </c>
      <c r="J5972" s="67">
        <v>18.268892661959939</v>
      </c>
      <c r="K5972" s="67">
        <v>2.2847741884790889</v>
      </c>
      <c r="L5972" s="51">
        <v>0.72699999999999998</v>
      </c>
      <c r="M5972" s="51">
        <v>0.21</v>
      </c>
      <c r="N5972" s="66">
        <f t="shared" si="4"/>
        <v>0.46700000000000003</v>
      </c>
      <c r="O5972" s="51">
        <v>0.23599999999999999</v>
      </c>
      <c r="P5972" s="51">
        <v>0.23100000000000004</v>
      </c>
      <c r="Q5972" s="51">
        <v>53.712000000000003</v>
      </c>
    </row>
    <row r="5973" spans="1:17" ht="14" customHeight="1" x14ac:dyDescent="0.2">
      <c r="A5973" s="46">
        <v>5971</v>
      </c>
      <c r="B5973" s="63">
        <v>-81.470916666666668</v>
      </c>
      <c r="C5973" s="63">
        <v>25.584700000000002</v>
      </c>
      <c r="D5973" s="82">
        <v>45</v>
      </c>
      <c r="E5973" s="83">
        <v>0</v>
      </c>
      <c r="F5973" s="84">
        <v>40839</v>
      </c>
      <c r="G5973" s="85">
        <v>0.31458333333333333</v>
      </c>
      <c r="H5973" s="86">
        <v>24.127000000000002</v>
      </c>
      <c r="I5973" s="86">
        <v>35.07</v>
      </c>
      <c r="J5973" s="67">
        <v>8.5613172985150801</v>
      </c>
      <c r="K5973" s="67">
        <v>2.0622440590122912</v>
      </c>
      <c r="L5973" s="51">
        <v>0.70199999999999996</v>
      </c>
      <c r="M5973" s="51">
        <v>0.17</v>
      </c>
      <c r="N5973" s="66">
        <f t="shared" si="4"/>
        <v>0.121</v>
      </c>
      <c r="O5973" s="51">
        <v>7.0000000000000007E-2</v>
      </c>
      <c r="P5973" s="51">
        <v>5.099999999999999E-2</v>
      </c>
      <c r="Q5973" s="51">
        <v>34.618000000000002</v>
      </c>
    </row>
    <row r="5974" spans="1:17" ht="14" customHeight="1" x14ac:dyDescent="0.2">
      <c r="A5974" s="46">
        <v>5972</v>
      </c>
      <c r="B5974" s="63">
        <v>-81.407466666666664</v>
      </c>
      <c r="C5974" s="63">
        <v>25.583500000000001</v>
      </c>
      <c r="D5974" s="82">
        <v>46</v>
      </c>
      <c r="E5974" s="83">
        <v>0</v>
      </c>
      <c r="F5974" s="84">
        <v>40839</v>
      </c>
      <c r="G5974" s="85">
        <v>0.33124999999999999</v>
      </c>
      <c r="H5974" s="86">
        <v>23.782</v>
      </c>
      <c r="I5974" s="86">
        <v>34.219000000000001</v>
      </c>
      <c r="J5974" s="67">
        <v>6.2795945590974203</v>
      </c>
      <c r="K5974" s="67">
        <v>1.1148348183312347</v>
      </c>
      <c r="L5974" s="51">
        <v>0.46700000000000003</v>
      </c>
      <c r="M5974" s="51">
        <v>0.14499999999999999</v>
      </c>
      <c r="N5974" s="66">
        <f t="shared" si="4"/>
        <v>9.6000000000000002E-2</v>
      </c>
      <c r="O5974" s="51">
        <v>6.9000000000000006E-2</v>
      </c>
      <c r="P5974" s="51">
        <v>2.6999999999999996E-2</v>
      </c>
      <c r="Q5974" s="51">
        <v>31.527000000000001</v>
      </c>
    </row>
    <row r="5975" spans="1:17" ht="14" customHeight="1" x14ac:dyDescent="0.2">
      <c r="A5975" s="46">
        <v>5973</v>
      </c>
      <c r="B5975" s="63">
        <v>-81.366900000000001</v>
      </c>
      <c r="C5975" s="63">
        <v>25.583183333333334</v>
      </c>
      <c r="D5975" s="82">
        <v>47</v>
      </c>
      <c r="E5975" s="83">
        <v>0</v>
      </c>
      <c r="F5975" s="84">
        <v>40839</v>
      </c>
      <c r="G5975" s="85">
        <v>0.34236111111111112</v>
      </c>
      <c r="H5975" s="86">
        <v>23.53</v>
      </c>
      <c r="I5975" s="86">
        <v>33.095999999999997</v>
      </c>
      <c r="J5975" s="67">
        <v>6.5828888305148094</v>
      </c>
      <c r="K5975" s="67">
        <v>1.0980473120313923</v>
      </c>
      <c r="L5975" s="51">
        <v>1.4319999999999999</v>
      </c>
      <c r="M5975" s="51">
        <v>0.153</v>
      </c>
      <c r="N5975" s="66">
        <f t="shared" si="4"/>
        <v>7.1999999999999995E-2</v>
      </c>
      <c r="O5975" s="51">
        <v>7.1999999999999995E-2</v>
      </c>
      <c r="P5975" s="51">
        <v>0</v>
      </c>
      <c r="Q5975" s="51">
        <v>34.463999999999999</v>
      </c>
    </row>
    <row r="5976" spans="1:17" ht="14" customHeight="1" x14ac:dyDescent="0.2">
      <c r="A5976" s="46">
        <v>5974</v>
      </c>
      <c r="B5976" s="63">
        <v>-81.330550000000002</v>
      </c>
      <c r="C5976" s="63">
        <v>25.583116666666665</v>
      </c>
      <c r="D5976" s="82">
        <v>48</v>
      </c>
      <c r="E5976" s="83">
        <v>0</v>
      </c>
      <c r="F5976" s="84">
        <v>40839</v>
      </c>
      <c r="G5976" s="85">
        <v>0.35486111111111113</v>
      </c>
      <c r="H5976" s="86">
        <v>23.106000000000002</v>
      </c>
      <c r="I5976" s="86">
        <v>30.412999999999997</v>
      </c>
      <c r="J5976" s="67">
        <v>7.3999484869666405</v>
      </c>
      <c r="K5976" s="67">
        <v>1.4023787840173474</v>
      </c>
      <c r="L5976" s="51">
        <v>1.04</v>
      </c>
      <c r="M5976" s="51">
        <v>0.16900000000000001</v>
      </c>
      <c r="N5976" s="66">
        <f t="shared" si="4"/>
        <v>0.64100000000000001</v>
      </c>
      <c r="O5976" s="51">
        <v>0.22</v>
      </c>
      <c r="P5976" s="51">
        <v>0.42100000000000004</v>
      </c>
      <c r="Q5976" s="51">
        <v>48.386000000000003</v>
      </c>
    </row>
    <row r="5977" spans="1:17" ht="14" customHeight="1" x14ac:dyDescent="0.2">
      <c r="A5977" s="46">
        <v>5975</v>
      </c>
      <c r="B5977" s="63">
        <v>-81.293700000000001</v>
      </c>
      <c r="C5977" s="63">
        <v>25.581916666666668</v>
      </c>
      <c r="D5977" s="82">
        <v>49</v>
      </c>
      <c r="E5977" s="83">
        <v>0</v>
      </c>
      <c r="F5977" s="84">
        <v>40839</v>
      </c>
      <c r="G5977" s="85">
        <v>0.37013888888888885</v>
      </c>
      <c r="H5977" s="86">
        <v>23.024000000000001</v>
      </c>
      <c r="I5977" s="86">
        <v>29.763333333333332</v>
      </c>
      <c r="J5977" s="67">
        <v>13.805178110807777</v>
      </c>
      <c r="K5977" s="67">
        <v>1.9194810845099037</v>
      </c>
      <c r="L5977" s="51">
        <v>2.1520000000000001</v>
      </c>
      <c r="M5977" s="51">
        <v>0.185</v>
      </c>
      <c r="N5977" s="66">
        <f t="shared" si="4"/>
        <v>1.054</v>
      </c>
      <c r="O5977" s="51">
        <v>0.35099999999999998</v>
      </c>
      <c r="P5977" s="51">
        <v>0.70300000000000007</v>
      </c>
      <c r="Q5977" s="51">
        <v>49.713999999999999</v>
      </c>
    </row>
    <row r="5978" spans="1:17" ht="14" customHeight="1" x14ac:dyDescent="0.2">
      <c r="A5978" s="46">
        <v>5976</v>
      </c>
      <c r="B5978" s="63">
        <v>-81.34908333333334</v>
      </c>
      <c r="C5978" s="63">
        <v>25.452816666666667</v>
      </c>
      <c r="D5978" s="82">
        <v>50</v>
      </c>
      <c r="E5978" s="83">
        <v>0</v>
      </c>
      <c r="F5978" s="84">
        <v>40839</v>
      </c>
      <c r="G5978" s="85">
        <v>0.4152777777777778</v>
      </c>
      <c r="H5978" s="86">
        <v>23.596499999999999</v>
      </c>
      <c r="I5978" s="86">
        <v>33.895000000000003</v>
      </c>
      <c r="J5978" s="67">
        <v>5.2067315491725603</v>
      </c>
      <c r="K5978" s="67">
        <v>1.0425832097130356</v>
      </c>
      <c r="L5978" s="51">
        <v>0.33300000000000002</v>
      </c>
      <c r="M5978" s="51">
        <v>0.127</v>
      </c>
      <c r="N5978" s="66">
        <f t="shared" si="4"/>
        <v>0.129</v>
      </c>
      <c r="O5978" s="51">
        <v>0.1</v>
      </c>
      <c r="P5978" s="51">
        <v>2.8999999999999998E-2</v>
      </c>
      <c r="Q5978" s="51">
        <v>30.888000000000002</v>
      </c>
    </row>
    <row r="5979" spans="1:17" ht="14" customHeight="1" x14ac:dyDescent="0.2">
      <c r="A5979" s="46">
        <v>5977</v>
      </c>
      <c r="B5979" s="63">
        <v>-81.308400000000006</v>
      </c>
      <c r="C5979" s="63">
        <v>25.453199999999999</v>
      </c>
      <c r="D5979" s="82">
        <v>51</v>
      </c>
      <c r="E5979" s="83">
        <v>0</v>
      </c>
      <c r="F5979" s="84">
        <v>40839</v>
      </c>
      <c r="G5979" s="85">
        <v>0.42708333333333331</v>
      </c>
      <c r="H5979" s="86">
        <v>23.491000000000003</v>
      </c>
      <c r="I5979" s="86">
        <v>33.503</v>
      </c>
      <c r="J5979" s="67">
        <v>4.6756967394310802</v>
      </c>
      <c r="K5979" s="67">
        <v>1.4075535887175923</v>
      </c>
      <c r="L5979" s="51">
        <v>1.242</v>
      </c>
      <c r="M5979" s="51">
        <v>0.187</v>
      </c>
      <c r="N5979" s="66">
        <f t="shared" si="4"/>
        <v>0.221</v>
      </c>
      <c r="O5979" s="51">
        <v>6.2E-2</v>
      </c>
      <c r="P5979" s="51">
        <v>0.159</v>
      </c>
      <c r="Q5979" s="51">
        <v>36.308</v>
      </c>
    </row>
    <row r="5980" spans="1:17" ht="14" customHeight="1" x14ac:dyDescent="0.2">
      <c r="A5980" s="46">
        <v>5978</v>
      </c>
      <c r="B5980" s="63">
        <v>-81.261099999999999</v>
      </c>
      <c r="C5980" s="63">
        <v>25.453333333333333</v>
      </c>
      <c r="D5980" s="82">
        <v>52</v>
      </c>
      <c r="E5980" s="83">
        <v>0</v>
      </c>
      <c r="F5980" s="84">
        <v>40839</v>
      </c>
      <c r="G5980" s="85">
        <v>0.43958333333333338</v>
      </c>
      <c r="H5980" s="86">
        <v>23.064</v>
      </c>
      <c r="I5980" s="86">
        <v>31.323999999999998</v>
      </c>
      <c r="J5980" s="67">
        <v>5.2725712308681505</v>
      </c>
      <c r="K5980" s="67">
        <v>1.4521257720500618</v>
      </c>
      <c r="L5980" s="51">
        <v>0.33800000000000002</v>
      </c>
      <c r="M5980" s="51">
        <v>0.18</v>
      </c>
      <c r="N5980" s="66">
        <f t="shared" si="4"/>
        <v>8.5000000000000006E-2</v>
      </c>
      <c r="O5980" s="51">
        <v>8.5000000000000006E-2</v>
      </c>
      <c r="P5980" s="51">
        <v>0</v>
      </c>
      <c r="Q5980" s="51">
        <v>40.637999999999998</v>
      </c>
    </row>
    <row r="5981" spans="1:17" ht="14" customHeight="1" x14ac:dyDescent="0.2">
      <c r="A5981" s="46">
        <v>5979</v>
      </c>
      <c r="B5981" s="63">
        <v>-81.227833333333336</v>
      </c>
      <c r="C5981" s="63">
        <v>25.450099999999999</v>
      </c>
      <c r="D5981" s="82">
        <v>53</v>
      </c>
      <c r="E5981" s="83">
        <v>0</v>
      </c>
      <c r="F5981" s="84">
        <v>40839</v>
      </c>
      <c r="G5981" s="85">
        <v>0.45277777777777778</v>
      </c>
      <c r="H5981" s="86">
        <v>22.942666666666668</v>
      </c>
      <c r="I5981" s="86">
        <v>30.301666666666666</v>
      </c>
      <c r="J5981" s="67">
        <v>6.3918458196931809</v>
      </c>
      <c r="K5981" s="67">
        <v>2.7599467093800429</v>
      </c>
      <c r="L5981" s="51">
        <v>1.093</v>
      </c>
      <c r="M5981" s="51">
        <v>0.183</v>
      </c>
      <c r="N5981" s="66">
        <f t="shared" si="4"/>
        <v>0.114</v>
      </c>
      <c r="O5981" s="51">
        <v>0.114</v>
      </c>
      <c r="P5981" s="51">
        <v>0</v>
      </c>
      <c r="Q5981" s="51">
        <v>47.515999999999998</v>
      </c>
    </row>
    <row r="5982" spans="1:17" ht="14" customHeight="1" x14ac:dyDescent="0.2">
      <c r="A5982" s="46">
        <v>5980</v>
      </c>
      <c r="B5982" s="63">
        <v>-81.15561666666666</v>
      </c>
      <c r="C5982" s="63">
        <v>25.3428</v>
      </c>
      <c r="D5982" s="82">
        <v>54</v>
      </c>
      <c r="E5982" s="83">
        <v>0</v>
      </c>
      <c r="F5982" s="84">
        <v>40839</v>
      </c>
      <c r="G5982" s="85">
        <v>0.51180555555555551</v>
      </c>
      <c r="H5982" s="86">
        <v>22.981333333333335</v>
      </c>
      <c r="I5982" s="86">
        <v>25.034333333333333</v>
      </c>
      <c r="J5982" s="67">
        <v>8.451224716007701</v>
      </c>
      <c r="K5982" s="67">
        <v>2.0568214935455282</v>
      </c>
      <c r="L5982" s="51">
        <v>5.9059999999999997</v>
      </c>
      <c r="M5982" s="51">
        <v>0.37</v>
      </c>
      <c r="N5982" s="66">
        <f t="shared" si="4"/>
        <v>4.976</v>
      </c>
      <c r="O5982" s="51">
        <v>0.878</v>
      </c>
      <c r="P5982" s="51">
        <v>4.0979999999999999</v>
      </c>
      <c r="Q5982" s="51">
        <v>95.254999999999995</v>
      </c>
    </row>
    <row r="5983" spans="1:17" ht="14" customHeight="1" x14ac:dyDescent="0.2">
      <c r="A5983" s="46">
        <v>5981</v>
      </c>
      <c r="B5983" s="63">
        <v>-81.193416666666664</v>
      </c>
      <c r="C5983" s="63">
        <v>25.349533333333333</v>
      </c>
      <c r="D5983" s="82">
        <v>55</v>
      </c>
      <c r="E5983" s="83">
        <v>0</v>
      </c>
      <c r="F5983" s="84">
        <v>40839</v>
      </c>
      <c r="G5983" s="85">
        <v>0.5444444444444444</v>
      </c>
      <c r="H5983" s="86">
        <v>22.997</v>
      </c>
      <c r="I5983" s="86">
        <v>30.626999999999999</v>
      </c>
      <c r="J5983" s="67">
        <v>12.215959302142421</v>
      </c>
      <c r="K5983" s="67">
        <v>3.6751293006830301</v>
      </c>
      <c r="L5983" s="51">
        <v>2.024</v>
      </c>
      <c r="M5983" s="51">
        <v>0.28599999999999998</v>
      </c>
      <c r="N5983" s="66">
        <f t="shared" si="4"/>
        <v>1.55</v>
      </c>
      <c r="O5983" s="51">
        <v>0.51</v>
      </c>
      <c r="P5983" s="51">
        <v>1.04</v>
      </c>
      <c r="Q5983" s="51">
        <v>62.75</v>
      </c>
    </row>
    <row r="5984" spans="1:17" ht="14" customHeight="1" x14ac:dyDescent="0.2">
      <c r="A5984" s="46">
        <v>5982</v>
      </c>
      <c r="B5984" s="63">
        <v>-81.226799999999997</v>
      </c>
      <c r="C5984" s="63">
        <v>25.348133333333333</v>
      </c>
      <c r="D5984" s="82">
        <v>56</v>
      </c>
      <c r="E5984" s="83">
        <v>0</v>
      </c>
      <c r="F5984" s="84">
        <v>40839</v>
      </c>
      <c r="G5984" s="85">
        <v>0.56527777777777777</v>
      </c>
      <c r="H5984" s="86">
        <v>23.062000000000001</v>
      </c>
      <c r="I5984" s="86">
        <v>32.490666666666662</v>
      </c>
      <c r="J5984" s="67">
        <v>6.6573632245639205</v>
      </c>
      <c r="K5984" s="67">
        <v>1.8767061198450401</v>
      </c>
      <c r="L5984" s="51">
        <v>1.256</v>
      </c>
      <c r="M5984" s="51">
        <v>0.26100000000000001</v>
      </c>
      <c r="N5984" s="66">
        <f t="shared" si="4"/>
        <v>0.77500000000000002</v>
      </c>
      <c r="O5984" s="51">
        <v>0.41299999999999998</v>
      </c>
      <c r="P5984" s="51">
        <v>0.36200000000000004</v>
      </c>
      <c r="Q5984" s="51">
        <v>51.603999999999999</v>
      </c>
    </row>
    <row r="5985" spans="1:47" ht="14" customHeight="1" x14ac:dyDescent="0.2">
      <c r="A5985" s="46">
        <v>5983</v>
      </c>
      <c r="B5985" s="63">
        <v>-81.26466666666667</v>
      </c>
      <c r="C5985" s="63">
        <v>25.352233333333334</v>
      </c>
      <c r="D5985" s="82">
        <v>57</v>
      </c>
      <c r="E5985" s="83">
        <v>0</v>
      </c>
      <c r="F5985" s="84">
        <v>40839</v>
      </c>
      <c r="G5985" s="85">
        <v>0.60555555555555551</v>
      </c>
      <c r="H5985" s="86">
        <v>23.537000000000003</v>
      </c>
      <c r="I5985" s="86">
        <v>34.126999999999995</v>
      </c>
      <c r="J5985" s="67">
        <v>8.0928841533366196</v>
      </c>
      <c r="K5985" s="67">
        <v>1.8198849429596404</v>
      </c>
      <c r="L5985" s="51">
        <v>0.438</v>
      </c>
      <c r="M5985" s="51">
        <v>0.19600000000000001</v>
      </c>
      <c r="N5985" s="66">
        <f t="shared" si="4"/>
        <v>0.191</v>
      </c>
      <c r="O5985" s="51">
        <v>0.125</v>
      </c>
      <c r="P5985" s="51">
        <v>6.6000000000000003E-2</v>
      </c>
      <c r="Q5985" s="51">
        <v>42.796999999999997</v>
      </c>
    </row>
    <row r="5986" spans="1:47" ht="14" customHeight="1" x14ac:dyDescent="0.2">
      <c r="A5986" s="46">
        <v>5984</v>
      </c>
      <c r="B5986" s="63">
        <v>-81.656166666666664</v>
      </c>
      <c r="C5986" s="63">
        <v>25.164616666666667</v>
      </c>
      <c r="D5986" s="82">
        <v>58</v>
      </c>
      <c r="E5986" s="83">
        <v>0</v>
      </c>
      <c r="F5986" s="84">
        <v>40839</v>
      </c>
      <c r="G5986" s="85">
        <v>0.72986111111111107</v>
      </c>
      <c r="H5986" s="86">
        <v>25.644666666666669</v>
      </c>
      <c r="I5986" s="86">
        <v>36.398333333333333</v>
      </c>
      <c r="J5986" s="67">
        <v>1.91690614248144</v>
      </c>
      <c r="K5986" s="67">
        <v>0.41347053939822287</v>
      </c>
      <c r="L5986" s="51">
        <v>0.62</v>
      </c>
      <c r="M5986" s="51">
        <v>4.9000000000000002E-2</v>
      </c>
      <c r="N5986" s="66">
        <f t="shared" si="4"/>
        <v>9.1999999999999998E-2</v>
      </c>
      <c r="O5986" s="51">
        <v>9.1999999999999998E-2</v>
      </c>
      <c r="P5986" s="51">
        <v>0</v>
      </c>
      <c r="Q5986" s="51">
        <v>3.0350000000000001</v>
      </c>
    </row>
    <row r="5987" spans="1:47" ht="14" customHeight="1" x14ac:dyDescent="0.2">
      <c r="A5987" s="46">
        <v>5985</v>
      </c>
      <c r="B5987" s="63">
        <v>-81.490316666666672</v>
      </c>
      <c r="C5987" s="63">
        <v>25.164666666666665</v>
      </c>
      <c r="D5987" s="82">
        <v>59</v>
      </c>
      <c r="E5987" s="83">
        <v>0</v>
      </c>
      <c r="F5987" s="84">
        <v>40839</v>
      </c>
      <c r="G5987" s="85">
        <v>0.8041666666666667</v>
      </c>
      <c r="H5987" s="86">
        <v>24.792000000000002</v>
      </c>
      <c r="I5987" s="86">
        <v>36.485999999999997</v>
      </c>
      <c r="J5987" s="67">
        <v>8.7707090730879393</v>
      </c>
      <c r="K5987" s="67">
        <v>0.97782047632565083</v>
      </c>
      <c r="L5987" s="51">
        <v>0.77100000000000002</v>
      </c>
      <c r="M5987" s="51">
        <v>6.6000000000000003E-2</v>
      </c>
      <c r="N5987" s="66">
        <f t="shared" si="4"/>
        <v>0.55400000000000005</v>
      </c>
      <c r="O5987" s="51">
        <v>0.32300000000000001</v>
      </c>
      <c r="P5987" s="51">
        <v>0.23100000000000004</v>
      </c>
      <c r="Q5987" s="51">
        <v>3.4569999999999999</v>
      </c>
      <c r="R5987" s="76"/>
      <c r="S5987" s="76"/>
      <c r="T5987" s="76"/>
      <c r="U5987" s="76"/>
      <c r="V5987" s="76"/>
      <c r="W5987" s="76"/>
      <c r="X5987" s="76"/>
      <c r="Y5987" s="76"/>
      <c r="Z5987" s="76"/>
      <c r="AA5987" s="76"/>
      <c r="AB5987" s="76"/>
      <c r="AC5987" s="76"/>
      <c r="AD5987" s="76"/>
      <c r="AE5987" s="76"/>
      <c r="AF5987" s="76"/>
      <c r="AG5987" s="76"/>
      <c r="AH5987" s="76"/>
      <c r="AI5987" s="76"/>
      <c r="AJ5987" s="76"/>
      <c r="AK5987" s="76"/>
      <c r="AL5987" s="76"/>
      <c r="AM5987" s="76"/>
      <c r="AN5987" s="76"/>
      <c r="AO5987" s="76"/>
      <c r="AP5987" s="76"/>
      <c r="AQ5987" s="76"/>
      <c r="AR5987" s="76"/>
      <c r="AS5987" s="76"/>
      <c r="AT5987" s="76"/>
      <c r="AU5987" s="76"/>
    </row>
    <row r="5988" spans="1:47" ht="14" customHeight="1" x14ac:dyDescent="0.2">
      <c r="A5988" s="46">
        <v>5986</v>
      </c>
      <c r="B5988" s="63">
        <v>-81.338333333333338</v>
      </c>
      <c r="C5988" s="63">
        <v>25.166033333333335</v>
      </c>
      <c r="D5988" s="82">
        <v>60</v>
      </c>
      <c r="E5988" s="83">
        <v>0</v>
      </c>
      <c r="F5988" s="84">
        <v>40839</v>
      </c>
      <c r="G5988" s="85">
        <v>0.85902777777777783</v>
      </c>
      <c r="H5988" s="86">
        <v>24.122666666666664</v>
      </c>
      <c r="I5988" s="86">
        <v>32.588666666666661</v>
      </c>
      <c r="J5988" s="67">
        <v>8.3573222191631711</v>
      </c>
      <c r="K5988" s="67">
        <v>0.11470107420122419</v>
      </c>
      <c r="L5988" s="51">
        <v>3.1509999999999998</v>
      </c>
      <c r="M5988" s="51">
        <v>0.23499999999999999</v>
      </c>
      <c r="N5988" s="66">
        <f t="shared" si="4"/>
        <v>0.21299999999999999</v>
      </c>
      <c r="O5988" s="51">
        <v>0.14199999999999999</v>
      </c>
      <c r="P5988" s="51">
        <v>7.1000000000000008E-2</v>
      </c>
      <c r="Q5988" s="51">
        <v>32.546999999999997</v>
      </c>
      <c r="R5988" s="76"/>
      <c r="S5988" s="76"/>
      <c r="T5988" s="76"/>
      <c r="U5988" s="76"/>
      <c r="V5988" s="76"/>
      <c r="W5988" s="76"/>
      <c r="X5988" s="76"/>
      <c r="Y5988" s="76"/>
      <c r="Z5988" s="76"/>
      <c r="AA5988" s="76"/>
      <c r="AB5988" s="76"/>
      <c r="AC5988" s="76"/>
      <c r="AD5988" s="76"/>
      <c r="AE5988" s="76"/>
      <c r="AF5988" s="76"/>
      <c r="AG5988" s="76"/>
      <c r="AH5988" s="76"/>
      <c r="AI5988" s="76"/>
      <c r="AJ5988" s="76"/>
      <c r="AK5988" s="76"/>
      <c r="AL5988" s="76"/>
      <c r="AM5988" s="76"/>
      <c r="AN5988" s="76"/>
      <c r="AO5988" s="76"/>
      <c r="AP5988" s="76"/>
      <c r="AQ5988" s="76"/>
      <c r="AR5988" s="76"/>
      <c r="AS5988" s="76"/>
      <c r="AT5988" s="76"/>
      <c r="AU5988" s="76"/>
    </row>
    <row r="5989" spans="1:47" ht="14" customHeight="1" x14ac:dyDescent="0.2">
      <c r="A5989" s="46">
        <v>5987</v>
      </c>
      <c r="B5989" s="63">
        <v>-81.273683333333338</v>
      </c>
      <c r="C5989" s="63">
        <v>25.166633333333333</v>
      </c>
      <c r="D5989" s="103">
        <v>61</v>
      </c>
      <c r="E5989" s="104">
        <v>0</v>
      </c>
      <c r="F5989" s="105">
        <v>40839</v>
      </c>
      <c r="G5989" s="106">
        <v>0.90208333333333324</v>
      </c>
      <c r="H5989" s="107">
        <v>24.256</v>
      </c>
      <c r="I5989" s="107">
        <v>31.876999999999999</v>
      </c>
      <c r="J5989" s="67">
        <v>6.998434362527961</v>
      </c>
      <c r="K5989" s="67">
        <v>0.5365110716780912</v>
      </c>
      <c r="L5989" s="87">
        <v>0.56299999999999994</v>
      </c>
      <c r="M5989" s="87">
        <v>0.25800000000000001</v>
      </c>
      <c r="N5989" s="67">
        <f t="shared" si="4"/>
        <v>0.51900000000000002</v>
      </c>
      <c r="O5989" s="51">
        <v>0.44700000000000001</v>
      </c>
      <c r="P5989" s="87">
        <v>7.2000000000000008E-2</v>
      </c>
      <c r="Q5989" s="87">
        <v>39.96</v>
      </c>
      <c r="R5989" s="76"/>
      <c r="S5989" s="76"/>
      <c r="T5989" s="76"/>
      <c r="U5989" s="76"/>
      <c r="V5989" s="76"/>
      <c r="W5989" s="76"/>
      <c r="X5989" s="76"/>
      <c r="Y5989" s="76"/>
      <c r="Z5989" s="76"/>
      <c r="AA5989" s="76"/>
      <c r="AB5989" s="76"/>
      <c r="AC5989" s="76"/>
      <c r="AD5989" s="76"/>
      <c r="AE5989" s="76"/>
      <c r="AF5989" s="76"/>
      <c r="AG5989" s="76"/>
      <c r="AH5989" s="76"/>
      <c r="AI5989" s="76"/>
      <c r="AJ5989" s="76"/>
      <c r="AK5989" s="76"/>
      <c r="AL5989" s="76"/>
      <c r="AM5989" s="76"/>
      <c r="AN5989" s="76"/>
      <c r="AO5989" s="76"/>
      <c r="AP5989" s="76"/>
      <c r="AQ5989" s="76"/>
      <c r="AR5989" s="76"/>
      <c r="AS5989" s="76"/>
      <c r="AT5989" s="76"/>
      <c r="AU5989" s="76"/>
    </row>
    <row r="5990" spans="1:47" ht="14" customHeight="1" x14ac:dyDescent="0.2">
      <c r="A5990" s="46">
        <v>5988</v>
      </c>
      <c r="B5990" s="63">
        <v>-81.235183333333339</v>
      </c>
      <c r="C5990" s="63">
        <v>25.167200000000001</v>
      </c>
      <c r="D5990" s="82">
        <v>62</v>
      </c>
      <c r="E5990" s="83">
        <v>0</v>
      </c>
      <c r="F5990" s="84">
        <v>40839</v>
      </c>
      <c r="G5990" s="85">
        <v>0.92361111111111116</v>
      </c>
      <c r="H5990" s="86">
        <v>23.675000000000001</v>
      </c>
      <c r="I5990" s="86">
        <v>31.283999999999999</v>
      </c>
      <c r="J5990" s="67">
        <v>6.814946725015659</v>
      </c>
      <c r="K5990" s="67">
        <v>0.53933520761945375</v>
      </c>
      <c r="L5990" s="51">
        <v>1.7290000000000001</v>
      </c>
      <c r="M5990" s="51">
        <v>0.154</v>
      </c>
      <c r="N5990" s="66">
        <f t="shared" si="4"/>
        <v>0.307</v>
      </c>
      <c r="O5990" s="51">
        <v>0.20200000000000001</v>
      </c>
      <c r="P5990" s="51">
        <v>0.105</v>
      </c>
      <c r="Q5990" s="51">
        <v>22.827000000000002</v>
      </c>
      <c r="R5990" s="76"/>
      <c r="S5990" s="76"/>
      <c r="T5990" s="76"/>
      <c r="U5990" s="76"/>
      <c r="V5990" s="76"/>
      <c r="W5990" s="76"/>
      <c r="X5990" s="76"/>
      <c r="Y5990" s="76"/>
      <c r="Z5990" s="76"/>
      <c r="AA5990" s="76"/>
      <c r="AB5990" s="76"/>
      <c r="AC5990" s="76"/>
      <c r="AD5990" s="76"/>
      <c r="AE5990" s="76"/>
      <c r="AF5990" s="76"/>
      <c r="AG5990" s="76"/>
      <c r="AH5990" s="76"/>
      <c r="AI5990" s="76"/>
      <c r="AJ5990" s="76"/>
      <c r="AK5990" s="76"/>
      <c r="AL5990" s="76"/>
      <c r="AM5990" s="76"/>
      <c r="AN5990" s="76"/>
      <c r="AO5990" s="76"/>
      <c r="AP5990" s="76"/>
      <c r="AQ5990" s="76"/>
      <c r="AR5990" s="76"/>
      <c r="AS5990" s="76"/>
      <c r="AT5990" s="76"/>
      <c r="AU5990" s="76"/>
    </row>
    <row r="5991" spans="1:47" ht="14" customHeight="1" x14ac:dyDescent="0.2">
      <c r="A5991" s="46">
        <v>5989</v>
      </c>
      <c r="B5991" s="63">
        <v>-81.198116666666664</v>
      </c>
      <c r="C5991" s="63">
        <v>25.166633333333333</v>
      </c>
      <c r="D5991" s="82">
        <v>63</v>
      </c>
      <c r="E5991" s="83">
        <v>0</v>
      </c>
      <c r="F5991" s="84">
        <v>40839</v>
      </c>
      <c r="G5991" s="85">
        <v>0.93194444444444446</v>
      </c>
      <c r="H5991" s="86">
        <v>23.783000000000001</v>
      </c>
      <c r="I5991" s="86">
        <v>30.766999999999999</v>
      </c>
      <c r="J5991" s="67">
        <v>10.729493570483953</v>
      </c>
      <c r="K5991" s="67">
        <v>0.44646012972546673</v>
      </c>
      <c r="L5991" s="51">
        <v>0.97499999999999998</v>
      </c>
      <c r="M5991" s="51">
        <v>0.104</v>
      </c>
      <c r="N5991" s="66">
        <f t="shared" si="4"/>
        <v>0.17899999999999999</v>
      </c>
      <c r="O5991" s="51">
        <v>0.17199999999999999</v>
      </c>
      <c r="P5991" s="51">
        <v>7.0000000000000062E-3</v>
      </c>
      <c r="Q5991" s="51">
        <v>27.399000000000001</v>
      </c>
      <c r="R5991" s="76"/>
      <c r="S5991" s="76"/>
      <c r="T5991" s="76"/>
      <c r="U5991" s="76"/>
      <c r="V5991" s="76"/>
      <c r="W5991" s="76"/>
      <c r="X5991" s="76"/>
      <c r="Y5991" s="76"/>
      <c r="Z5991" s="76"/>
      <c r="AA5991" s="76"/>
      <c r="AB5991" s="76"/>
      <c r="AC5991" s="76"/>
      <c r="AD5991" s="76"/>
      <c r="AE5991" s="76"/>
      <c r="AF5991" s="76"/>
      <c r="AG5991" s="76"/>
      <c r="AH5991" s="76"/>
      <c r="AI5991" s="76"/>
      <c r="AJ5991" s="76"/>
      <c r="AK5991" s="76"/>
      <c r="AL5991" s="76"/>
      <c r="AM5991" s="76"/>
      <c r="AN5991" s="76"/>
      <c r="AO5991" s="76"/>
      <c r="AP5991" s="76"/>
      <c r="AQ5991" s="76"/>
      <c r="AR5991" s="76"/>
      <c r="AS5991" s="76"/>
      <c r="AT5991" s="76"/>
      <c r="AU5991" s="76"/>
    </row>
    <row r="5992" spans="1:47" ht="14" customHeight="1" x14ac:dyDescent="0.2">
      <c r="A5992" s="46">
        <v>5990</v>
      </c>
      <c r="B5992" s="63">
        <v>-81.166333333333327</v>
      </c>
      <c r="C5992" s="63">
        <v>25.166166666666665</v>
      </c>
      <c r="D5992" s="82">
        <v>64</v>
      </c>
      <c r="E5992" s="83">
        <v>0</v>
      </c>
      <c r="F5992" s="84">
        <v>40839</v>
      </c>
      <c r="G5992" s="85">
        <v>0.94374999999999998</v>
      </c>
      <c r="H5992" s="86">
        <v>23.815000000000001</v>
      </c>
      <c r="I5992" s="86">
        <v>31.230999999999998</v>
      </c>
      <c r="J5992" s="67">
        <v>10.90564170249576</v>
      </c>
      <c r="K5992" s="67">
        <v>0.7991633386758572</v>
      </c>
      <c r="L5992" s="51">
        <v>4.96</v>
      </c>
      <c r="M5992" s="51">
        <v>0.128</v>
      </c>
      <c r="N5992" s="66">
        <f t="shared" si="4"/>
        <v>0.27900000000000003</v>
      </c>
      <c r="O5992" s="51">
        <v>0.121</v>
      </c>
      <c r="P5992" s="51">
        <v>0.15800000000000003</v>
      </c>
      <c r="Q5992" s="51">
        <v>16.248000000000001</v>
      </c>
      <c r="R5992" s="76"/>
      <c r="S5992" s="76"/>
      <c r="T5992" s="76"/>
      <c r="U5992" s="76"/>
      <c r="V5992" s="76"/>
      <c r="W5992" s="76"/>
      <c r="X5992" s="76"/>
      <c r="Y5992" s="76"/>
      <c r="Z5992" s="76"/>
      <c r="AA5992" s="76"/>
      <c r="AB5992" s="76"/>
      <c r="AC5992" s="76"/>
      <c r="AD5992" s="76"/>
      <c r="AE5992" s="76"/>
      <c r="AF5992" s="76"/>
      <c r="AG5992" s="76"/>
      <c r="AH5992" s="76"/>
      <c r="AI5992" s="76"/>
      <c r="AJ5992" s="76"/>
      <c r="AK5992" s="76"/>
      <c r="AL5992" s="76"/>
      <c r="AM5992" s="76"/>
      <c r="AN5992" s="76"/>
      <c r="AO5992" s="76"/>
      <c r="AP5992" s="76"/>
      <c r="AQ5992" s="76"/>
      <c r="AR5992" s="76"/>
      <c r="AS5992" s="76"/>
      <c r="AT5992" s="76"/>
      <c r="AU5992" s="76"/>
    </row>
    <row r="5993" spans="1:47" ht="14" customHeight="1" x14ac:dyDescent="0.2">
      <c r="A5993" s="46">
        <v>5991</v>
      </c>
      <c r="B5993" s="63">
        <v>-81.094733333333338</v>
      </c>
      <c r="C5993" s="63">
        <v>25.101033333333334</v>
      </c>
      <c r="D5993" s="82">
        <v>65</v>
      </c>
      <c r="E5993" s="83">
        <v>0</v>
      </c>
      <c r="F5993" s="84">
        <v>40840</v>
      </c>
      <c r="G5993" s="85">
        <v>6.2500000000000003E-3</v>
      </c>
      <c r="H5993" s="86">
        <v>24.024999999999999</v>
      </c>
      <c r="I5993" s="86">
        <v>34.204000000000001</v>
      </c>
      <c r="J5993" s="67">
        <v>4.4533528963279405</v>
      </c>
      <c r="K5993" s="67">
        <v>0.90815586746411059</v>
      </c>
      <c r="L5993" s="51">
        <v>0.13700000000000001</v>
      </c>
      <c r="M5993" s="51">
        <v>0.13300000000000001</v>
      </c>
      <c r="N5993" s="66">
        <f t="shared" si="4"/>
        <v>0.13800000000000001</v>
      </c>
      <c r="O5993" s="51">
        <v>0.10299999999999999</v>
      </c>
      <c r="P5993" s="51">
        <v>3.5000000000000003E-2</v>
      </c>
      <c r="Q5993" s="51">
        <v>33.598999999999997</v>
      </c>
      <c r="R5993" s="76"/>
      <c r="S5993" s="76"/>
      <c r="T5993" s="76"/>
      <c r="U5993" s="76"/>
      <c r="V5993" s="76"/>
      <c r="W5993" s="76"/>
      <c r="X5993" s="76"/>
      <c r="Y5993" s="76"/>
      <c r="Z5993" s="76"/>
      <c r="AA5993" s="76"/>
      <c r="AB5993" s="76"/>
      <c r="AC5993" s="76"/>
      <c r="AD5993" s="76"/>
      <c r="AE5993" s="76"/>
      <c r="AF5993" s="76"/>
      <c r="AG5993" s="76"/>
      <c r="AH5993" s="76"/>
      <c r="AI5993" s="76"/>
      <c r="AJ5993" s="76"/>
      <c r="AK5993" s="76"/>
      <c r="AL5993" s="76"/>
      <c r="AM5993" s="76"/>
      <c r="AN5993" s="76"/>
      <c r="AO5993" s="76"/>
      <c r="AP5993" s="76"/>
      <c r="AQ5993" s="76"/>
      <c r="AR5993" s="76"/>
      <c r="AS5993" s="76"/>
      <c r="AT5993" s="76"/>
      <c r="AU5993" s="76"/>
    </row>
    <row r="5994" spans="1:47" ht="14" customHeight="1" x14ac:dyDescent="0.2">
      <c r="A5994" s="46">
        <v>5992</v>
      </c>
      <c r="B5994" s="63">
        <v>-81.109983333333332</v>
      </c>
      <c r="C5994" s="63">
        <v>25.0687</v>
      </c>
      <c r="D5994" s="82">
        <v>66</v>
      </c>
      <c r="E5994" s="83">
        <v>0</v>
      </c>
      <c r="F5994" s="84">
        <v>40840</v>
      </c>
      <c r="G5994" s="85">
        <v>1.8749999999999999E-2</v>
      </c>
      <c r="H5994" s="86">
        <v>23.908000000000001</v>
      </c>
      <c r="I5994" s="86">
        <v>34.830999999999996</v>
      </c>
      <c r="J5994" s="67">
        <v>1.8532251388742305</v>
      </c>
      <c r="K5994" s="67">
        <v>0.52186119743460346</v>
      </c>
      <c r="L5994" s="51">
        <v>0.63300000000000001</v>
      </c>
      <c r="M5994" s="51">
        <v>0.123</v>
      </c>
      <c r="N5994" s="66">
        <f t="shared" si="4"/>
        <v>4.7E-2</v>
      </c>
      <c r="O5994" s="51">
        <v>4.7E-2</v>
      </c>
      <c r="P5994" s="51">
        <v>0</v>
      </c>
      <c r="Q5994" s="51">
        <v>27.564</v>
      </c>
    </row>
    <row r="5995" spans="1:47" ht="14" customHeight="1" x14ac:dyDescent="0.2">
      <c r="A5995" s="46">
        <v>5993</v>
      </c>
      <c r="B5995" s="63">
        <v>-81.126149999999996</v>
      </c>
      <c r="C5995" s="63">
        <v>25.030866666666668</v>
      </c>
      <c r="D5995" s="82">
        <v>67</v>
      </c>
      <c r="E5995" s="83">
        <v>0</v>
      </c>
      <c r="F5995" s="84">
        <v>40840</v>
      </c>
      <c r="G5995" s="85">
        <v>3.2638888888888891E-2</v>
      </c>
      <c r="H5995" s="86">
        <v>23.925000000000001</v>
      </c>
      <c r="I5995" s="86">
        <v>35.981000000000002</v>
      </c>
      <c r="J5995" s="67">
        <v>3.1980815879349702</v>
      </c>
      <c r="K5995" s="67">
        <v>0.66702241537053164</v>
      </c>
      <c r="L5995" s="51">
        <v>0.19700000000000001</v>
      </c>
      <c r="M5995" s="51">
        <v>0.1</v>
      </c>
      <c r="N5995" s="66">
        <f t="shared" si="4"/>
        <v>5.2999999999999999E-2</v>
      </c>
      <c r="O5995" s="51">
        <v>5.2999999999999999E-2</v>
      </c>
      <c r="P5995" s="51">
        <v>0</v>
      </c>
      <c r="Q5995" s="51">
        <v>19.420000000000002</v>
      </c>
    </row>
    <row r="5996" spans="1:47" ht="14" customHeight="1" x14ac:dyDescent="0.2">
      <c r="A5996" s="46">
        <v>5994</v>
      </c>
      <c r="B5996" s="63">
        <v>-81.164366666666666</v>
      </c>
      <c r="C5996" s="63">
        <v>24.929300000000001</v>
      </c>
      <c r="D5996" s="82">
        <v>68</v>
      </c>
      <c r="E5996" s="83">
        <v>0</v>
      </c>
      <c r="F5996" s="84">
        <v>40840</v>
      </c>
      <c r="G5996" s="85">
        <v>7.4305555555555555E-2</v>
      </c>
      <c r="H5996" s="86">
        <v>24.035</v>
      </c>
      <c r="I5996" s="86">
        <v>35.766999999999996</v>
      </c>
      <c r="J5996" s="67">
        <v>1.7776714057809302</v>
      </c>
      <c r="K5996" s="67">
        <v>0.3264196781714982</v>
      </c>
      <c r="L5996" s="51">
        <v>0.98099999999999998</v>
      </c>
      <c r="M5996" s="51">
        <v>6.9000000000000006E-2</v>
      </c>
      <c r="N5996" s="66">
        <f t="shared" si="4"/>
        <v>0.183</v>
      </c>
      <c r="O5996" s="51">
        <v>4.4999999999999998E-2</v>
      </c>
      <c r="P5996" s="51">
        <v>0.13800000000000001</v>
      </c>
      <c r="Q5996" s="51">
        <v>4.3979999999999997</v>
      </c>
    </row>
    <row r="5997" spans="1:47" ht="14" customHeight="1" x14ac:dyDescent="0.2">
      <c r="A5997" s="46">
        <v>5995</v>
      </c>
      <c r="B5997" s="63">
        <v>-81.093649999999997</v>
      </c>
      <c r="C5997" s="63">
        <v>24.927399999999999</v>
      </c>
      <c r="D5997" s="82">
        <v>69</v>
      </c>
      <c r="E5997" s="83">
        <v>0</v>
      </c>
      <c r="F5997" s="84">
        <v>40840</v>
      </c>
      <c r="G5997" s="85">
        <v>0.10277777777777779</v>
      </c>
      <c r="H5997" s="86">
        <v>24.006666666666664</v>
      </c>
      <c r="I5997" s="86">
        <v>35.849666666666671</v>
      </c>
      <c r="J5997" s="67">
        <v>4.2461197998434601</v>
      </c>
      <c r="K5997" s="67">
        <v>0.49219112772156981</v>
      </c>
      <c r="L5997" s="51">
        <v>0.373</v>
      </c>
      <c r="M5997" s="51">
        <v>7.1999999999999995E-2</v>
      </c>
      <c r="N5997" s="66">
        <f t="shared" si="4"/>
        <v>5.8000000000000003E-2</v>
      </c>
      <c r="O5997" s="51">
        <v>5.8000000000000003E-2</v>
      </c>
      <c r="P5997" s="51">
        <v>0</v>
      </c>
      <c r="Q5997" s="51">
        <v>0.45600000000000002</v>
      </c>
    </row>
    <row r="5998" spans="1:47" ht="14" customHeight="1" x14ac:dyDescent="0.2">
      <c r="A5998" s="46">
        <v>5996</v>
      </c>
      <c r="B5998" s="63">
        <v>-81.023866666666663</v>
      </c>
      <c r="C5998" s="63">
        <v>24.929500000000001</v>
      </c>
      <c r="D5998" s="82">
        <v>70</v>
      </c>
      <c r="E5998" s="83">
        <v>0</v>
      </c>
      <c r="F5998" s="84">
        <v>40840</v>
      </c>
      <c r="G5998" s="85">
        <v>0.12638888888888888</v>
      </c>
      <c r="H5998" s="86">
        <v>23.644000000000002</v>
      </c>
      <c r="I5998" s="86">
        <v>35.11</v>
      </c>
      <c r="J5998" s="67">
        <v>2.5213360072278403</v>
      </c>
      <c r="K5998" s="67">
        <v>0.48242281687076949</v>
      </c>
      <c r="L5998" s="51">
        <v>2.5449999999999999</v>
      </c>
      <c r="M5998" s="51">
        <v>0.182</v>
      </c>
      <c r="N5998" s="66">
        <f t="shared" si="4"/>
        <v>1.556</v>
      </c>
      <c r="O5998" s="51">
        <v>0.57499999999999996</v>
      </c>
      <c r="P5998" s="51">
        <v>0.98100000000000009</v>
      </c>
      <c r="Q5998" s="51">
        <v>46.027000000000001</v>
      </c>
    </row>
    <row r="5999" spans="1:47" ht="14" customHeight="1" x14ac:dyDescent="0.2">
      <c r="A5999" s="46">
        <v>5997</v>
      </c>
      <c r="B5999" s="63">
        <v>-80.963849999999994</v>
      </c>
      <c r="C5999" s="63">
        <v>24.929633333333335</v>
      </c>
      <c r="D5999" s="103">
        <v>71</v>
      </c>
      <c r="E5999" s="104">
        <v>0</v>
      </c>
      <c r="F5999" s="105">
        <v>40840</v>
      </c>
      <c r="G5999" s="106">
        <v>0.14166666666666666</v>
      </c>
      <c r="H5999" s="107">
        <v>23.655000000000001</v>
      </c>
      <c r="I5999" s="107">
        <v>34.457000000000001</v>
      </c>
      <c r="J5999" s="66">
        <v>1.8769705978464097</v>
      </c>
      <c r="K5999" s="66">
        <v>0.40687154574982942</v>
      </c>
      <c r="L5999" s="87">
        <v>3.79</v>
      </c>
      <c r="M5999" s="87">
        <v>0.56200000000000006</v>
      </c>
      <c r="N5999" s="67">
        <f t="shared" si="4"/>
        <v>2.0449999999999999</v>
      </c>
      <c r="O5999" s="51">
        <v>0.57899999999999996</v>
      </c>
      <c r="P5999" s="87">
        <v>1.466</v>
      </c>
      <c r="Q5999" s="87">
        <v>97.016000000000005</v>
      </c>
    </row>
    <row r="6000" spans="1:47" ht="14" customHeight="1" x14ac:dyDescent="0.2">
      <c r="A6000" s="46">
        <v>5998</v>
      </c>
      <c r="B6000" s="70">
        <v>-80.102000000000004</v>
      </c>
      <c r="C6000" s="70">
        <v>25.641766666666665</v>
      </c>
      <c r="D6000" s="74">
        <v>2</v>
      </c>
      <c r="E6000" s="72">
        <v>0</v>
      </c>
      <c r="F6000" s="69">
        <v>40888</v>
      </c>
      <c r="G6000" s="68">
        <v>0.56874999999999998</v>
      </c>
      <c r="H6000" s="67">
        <v>24.475999999999999</v>
      </c>
      <c r="I6000" s="67">
        <v>35.594999999999999</v>
      </c>
      <c r="J6000" s="66">
        <v>0.98284613363941387</v>
      </c>
      <c r="K6000" s="66">
        <v>0.42395682960336767</v>
      </c>
      <c r="L6000" s="67">
        <v>1.7490000000000001</v>
      </c>
      <c r="M6000" s="67">
        <v>6.7000000000000004E-2</v>
      </c>
      <c r="N6000" s="66">
        <f t="shared" si="4"/>
        <v>0.113</v>
      </c>
      <c r="O6000" s="67">
        <v>0</v>
      </c>
      <c r="P6000" s="66">
        <v>0.113</v>
      </c>
      <c r="Q6000" s="67">
        <v>1.349</v>
      </c>
    </row>
    <row r="6001" spans="1:17" ht="14" customHeight="1" x14ac:dyDescent="0.2">
      <c r="A6001" s="46">
        <v>5999</v>
      </c>
      <c r="B6001" s="70">
        <v>-80.088016666666661</v>
      </c>
      <c r="C6001" s="70">
        <v>25.644670000000001</v>
      </c>
      <c r="D6001" s="74">
        <v>3</v>
      </c>
      <c r="E6001" s="72">
        <v>0</v>
      </c>
      <c r="F6001" s="69">
        <v>40888</v>
      </c>
      <c r="G6001" s="68">
        <v>0.58263888888888882</v>
      </c>
      <c r="H6001" s="66">
        <v>25.815999999999999</v>
      </c>
      <c r="I6001" s="66">
        <v>35.942</v>
      </c>
      <c r="J6001" s="66">
        <v>0.26292699116468399</v>
      </c>
      <c r="K6001" s="66">
        <v>8.2341034059773444E-2</v>
      </c>
      <c r="L6001" s="67">
        <v>0.48899999999999999</v>
      </c>
      <c r="M6001" s="67">
        <v>4.4999999999999998E-2</v>
      </c>
      <c r="N6001" s="66">
        <f t="shared" si="4"/>
        <v>0</v>
      </c>
      <c r="O6001" s="67">
        <v>0</v>
      </c>
      <c r="P6001" s="66">
        <v>0</v>
      </c>
      <c r="Q6001" s="67">
        <v>1.214</v>
      </c>
    </row>
    <row r="6002" spans="1:17" ht="14" customHeight="1" x14ac:dyDescent="0.2">
      <c r="A6002" s="46">
        <v>6000</v>
      </c>
      <c r="B6002" s="70">
        <v>-80.123366666666669</v>
      </c>
      <c r="C6002" s="70">
        <v>25.645700000000001</v>
      </c>
      <c r="D6002" s="74">
        <v>1</v>
      </c>
      <c r="E6002" s="72">
        <v>0</v>
      </c>
      <c r="F6002" s="69">
        <v>40888</v>
      </c>
      <c r="G6002" s="68">
        <v>0.62638888888888888</v>
      </c>
      <c r="H6002" s="66">
        <v>24.33</v>
      </c>
      <c r="I6002" s="66">
        <v>35.49433333333333</v>
      </c>
      <c r="J6002" s="66">
        <v>1.4653106863923437</v>
      </c>
      <c r="K6002" s="66">
        <v>0.51341087677298003</v>
      </c>
      <c r="L6002" s="67">
        <v>1.5649999999999999</v>
      </c>
      <c r="M6002" s="67">
        <v>3.2000000000000001E-2</v>
      </c>
      <c r="N6002" s="66">
        <f t="shared" si="4"/>
        <v>6.0000000000000001E-3</v>
      </c>
      <c r="O6002" s="67">
        <v>6.0000000000000001E-3</v>
      </c>
      <c r="P6002" s="66">
        <v>0</v>
      </c>
      <c r="Q6002" s="67">
        <v>1.5840000000000001</v>
      </c>
    </row>
    <row r="6003" spans="1:17" ht="14" customHeight="1" x14ac:dyDescent="0.2">
      <c r="A6003" s="46">
        <v>6001</v>
      </c>
      <c r="B6003" s="70">
        <v>-80.376249999999999</v>
      </c>
      <c r="C6003" s="70">
        <v>25.103166666666667</v>
      </c>
      <c r="D6003" s="74">
        <v>4</v>
      </c>
      <c r="E6003" s="72">
        <v>0</v>
      </c>
      <c r="F6003" s="69">
        <v>40888</v>
      </c>
      <c r="G6003" s="68">
        <v>0.80625000000000002</v>
      </c>
      <c r="H6003" s="67">
        <v>23.062999999999999</v>
      </c>
      <c r="I6003" s="67">
        <v>35.610999999999997</v>
      </c>
      <c r="J6003" s="66">
        <v>0.54225993580105603</v>
      </c>
      <c r="K6003" s="66">
        <v>0.14973602173126044</v>
      </c>
      <c r="L6003" s="67">
        <v>0.308</v>
      </c>
      <c r="M6003" s="67">
        <v>4.5999999999999999E-2</v>
      </c>
      <c r="N6003" s="66">
        <f t="shared" si="4"/>
        <v>0</v>
      </c>
      <c r="O6003" s="67">
        <v>0</v>
      </c>
      <c r="P6003" s="66">
        <v>0</v>
      </c>
      <c r="Q6003" s="67">
        <v>1.524</v>
      </c>
    </row>
    <row r="6004" spans="1:17" ht="14" customHeight="1" x14ac:dyDescent="0.2">
      <c r="A6004" s="46">
        <v>6002</v>
      </c>
      <c r="B6004" s="63">
        <v>-80.357316666666662</v>
      </c>
      <c r="C6004" s="63">
        <v>25.091633333333334</v>
      </c>
      <c r="D6004" s="71">
        <v>5</v>
      </c>
      <c r="E6004" s="72">
        <v>0</v>
      </c>
      <c r="F6004" s="64">
        <v>40888</v>
      </c>
      <c r="G6004" s="65">
        <v>0.81666666666666676</v>
      </c>
      <c r="H6004" s="66">
        <v>23.891999999999999</v>
      </c>
      <c r="I6004" s="66">
        <v>35.92766666666666</v>
      </c>
      <c r="J6004" s="66">
        <v>0.44684636429465996</v>
      </c>
      <c r="K6004" s="66">
        <v>0.10244367583515872</v>
      </c>
      <c r="L6004" s="66">
        <v>0.39500000000000002</v>
      </c>
      <c r="M6004" s="66">
        <v>3.1E-2</v>
      </c>
      <c r="N6004" s="66">
        <f t="shared" si="4"/>
        <v>0</v>
      </c>
      <c r="O6004" s="66">
        <v>0</v>
      </c>
      <c r="P6004" s="66">
        <v>0</v>
      </c>
      <c r="Q6004" s="66">
        <v>1.0169999999999999</v>
      </c>
    </row>
    <row r="6005" spans="1:17" ht="14" customHeight="1" x14ac:dyDescent="0.2">
      <c r="A6005" s="46">
        <v>6003</v>
      </c>
      <c r="B6005" s="70">
        <v>-80.756500000000003</v>
      </c>
      <c r="C6005" s="70">
        <v>24.8202</v>
      </c>
      <c r="D6005" s="74">
        <v>7</v>
      </c>
      <c r="E6005" s="72">
        <v>0</v>
      </c>
      <c r="F6005" s="69">
        <v>40888</v>
      </c>
      <c r="G6005" s="68">
        <v>0.97152777777777777</v>
      </c>
      <c r="H6005" s="66">
        <v>24.244666666666664</v>
      </c>
      <c r="I6005" s="66">
        <v>35.999666666666663</v>
      </c>
      <c r="J6005" s="66">
        <v>0.35445494211199602</v>
      </c>
      <c r="K6005" s="66">
        <v>0.18625814390283879</v>
      </c>
      <c r="L6005" s="67">
        <v>0.29599999999999999</v>
      </c>
      <c r="M6005" s="67">
        <v>4.7E-2</v>
      </c>
      <c r="N6005" s="66">
        <f t="shared" si="4"/>
        <v>0</v>
      </c>
      <c r="O6005" s="67">
        <v>0</v>
      </c>
      <c r="P6005" s="66">
        <v>0</v>
      </c>
      <c r="Q6005" s="67">
        <v>0.77800000000000002</v>
      </c>
    </row>
    <row r="6006" spans="1:17" ht="14" customHeight="1" x14ac:dyDescent="0.2">
      <c r="A6006" s="46">
        <v>6004</v>
      </c>
      <c r="B6006" s="70">
        <v>-80.724916666666672</v>
      </c>
      <c r="C6006" s="70">
        <v>24.762916666666666</v>
      </c>
      <c r="D6006" s="74">
        <v>9</v>
      </c>
      <c r="E6006" s="72">
        <v>0</v>
      </c>
      <c r="F6006" s="69">
        <v>40889</v>
      </c>
      <c r="G6006" s="68">
        <v>1.3888888888888889E-3</v>
      </c>
      <c r="H6006" s="66">
        <v>25.971</v>
      </c>
      <c r="I6006" s="66">
        <v>35.965666666666671</v>
      </c>
      <c r="J6006" s="66">
        <v>0.19795078070444602</v>
      </c>
      <c r="K6006" s="66">
        <v>6.8847238787180187E-2</v>
      </c>
      <c r="L6006" s="67">
        <v>0.20499999999999999</v>
      </c>
      <c r="M6006" s="67">
        <v>1.2999999999999999E-2</v>
      </c>
      <c r="N6006" s="66">
        <f t="shared" si="4"/>
        <v>0</v>
      </c>
      <c r="O6006" s="67">
        <v>0</v>
      </c>
      <c r="P6006" s="66">
        <v>0</v>
      </c>
      <c r="Q6006" s="67">
        <v>1.1100000000000001</v>
      </c>
    </row>
    <row r="6007" spans="1:17" ht="14" customHeight="1" x14ac:dyDescent="0.2">
      <c r="A6007" s="46">
        <v>6005</v>
      </c>
      <c r="B6007" s="70">
        <v>-80.691833333333335</v>
      </c>
      <c r="C6007" s="70">
        <v>24.716133333333332</v>
      </c>
      <c r="D6007" s="74">
        <v>9.5</v>
      </c>
      <c r="E6007" s="72">
        <v>0</v>
      </c>
      <c r="F6007" s="69">
        <v>40889</v>
      </c>
      <c r="G6007" s="68">
        <v>3.4722222222222224E-2</v>
      </c>
      <c r="H6007" s="66">
        <v>26.072333333333333</v>
      </c>
      <c r="I6007" s="66">
        <v>35.955333333333328</v>
      </c>
      <c r="J6007" s="66">
        <v>0.16557060937874601</v>
      </c>
      <c r="K6007" s="66">
        <v>5.7065220839984478E-2</v>
      </c>
      <c r="L6007" s="67">
        <v>0.30499999999999999</v>
      </c>
      <c r="M6007" s="67">
        <v>6.0000000000000001E-3</v>
      </c>
      <c r="N6007" s="66">
        <f t="shared" si="4"/>
        <v>0</v>
      </c>
      <c r="O6007" s="67">
        <v>0</v>
      </c>
      <c r="P6007" s="66">
        <v>0</v>
      </c>
      <c r="Q6007" s="67">
        <v>1</v>
      </c>
    </row>
    <row r="6008" spans="1:17" ht="14" customHeight="1" x14ac:dyDescent="0.2">
      <c r="A6008" s="46">
        <v>6006</v>
      </c>
      <c r="B6008" s="70">
        <v>-80.863183333333339</v>
      </c>
      <c r="C6008" s="70">
        <v>24.784079999999999</v>
      </c>
      <c r="D6008" s="74">
        <v>10</v>
      </c>
      <c r="E6008" s="72">
        <v>0</v>
      </c>
      <c r="F6008" s="69">
        <v>40889</v>
      </c>
      <c r="G6008" s="68">
        <v>0.12083333333333333</v>
      </c>
      <c r="H6008" s="66">
        <v>23.556333333333338</v>
      </c>
      <c r="I6008" s="66">
        <v>35.734999999999999</v>
      </c>
      <c r="J6008" s="66">
        <v>0.38057494698139399</v>
      </c>
      <c r="K6008" s="66">
        <v>0.13586718377189069</v>
      </c>
      <c r="L6008" s="67">
        <v>0.39100000000000001</v>
      </c>
      <c r="M6008" s="67">
        <v>6.0000000000000001E-3</v>
      </c>
      <c r="N6008" s="66">
        <f t="shared" si="4"/>
        <v>0</v>
      </c>
      <c r="O6008" s="67">
        <v>0</v>
      </c>
      <c r="P6008" s="66">
        <v>0</v>
      </c>
      <c r="Q6008" s="67">
        <v>1.0880000000000001</v>
      </c>
    </row>
    <row r="6009" spans="1:17" ht="14" customHeight="1" x14ac:dyDescent="0.2">
      <c r="A6009" s="46">
        <v>6007</v>
      </c>
      <c r="B6009" s="70">
        <v>-80.846800000000002</v>
      </c>
      <c r="C6009" s="70">
        <v>24.75395</v>
      </c>
      <c r="D6009" s="74">
        <v>11</v>
      </c>
      <c r="E6009" s="72">
        <v>0</v>
      </c>
      <c r="F6009" s="69">
        <v>40889</v>
      </c>
      <c r="G6009" s="68">
        <v>0.13680555555555554</v>
      </c>
      <c r="H6009" s="67">
        <v>24.332999999999998</v>
      </c>
      <c r="I6009" s="67">
        <v>35.985999999999997</v>
      </c>
      <c r="J6009" s="66">
        <v>0.24738450892834801</v>
      </c>
      <c r="K6009" s="66">
        <v>8.967153895197591E-2</v>
      </c>
      <c r="L6009" s="67">
        <v>0.19400000000000001</v>
      </c>
      <c r="M6009" s="67">
        <v>8.0000000000000002E-3</v>
      </c>
      <c r="N6009" s="66">
        <f t="shared" si="4"/>
        <v>0</v>
      </c>
      <c r="O6009" s="67">
        <v>0</v>
      </c>
      <c r="P6009" s="66">
        <v>0</v>
      </c>
      <c r="Q6009" s="67">
        <v>0.98599999999999999</v>
      </c>
    </row>
    <row r="6010" spans="1:17" ht="14" customHeight="1" x14ac:dyDescent="0.2">
      <c r="A6010" s="46">
        <v>6008</v>
      </c>
      <c r="B6010" s="70">
        <v>-80.831620000000001</v>
      </c>
      <c r="C6010" s="70">
        <v>24.712620000000001</v>
      </c>
      <c r="D6010" s="74">
        <v>12</v>
      </c>
      <c r="E6010" s="72">
        <v>0</v>
      </c>
      <c r="F6010" s="69">
        <v>40889</v>
      </c>
      <c r="G6010" s="68">
        <v>0.15277777777777776</v>
      </c>
      <c r="H6010" s="66">
        <v>25.895333333333337</v>
      </c>
      <c r="I6010" s="66">
        <v>35.963666666666676</v>
      </c>
      <c r="J6010" s="66">
        <v>0.20917590676402201</v>
      </c>
      <c r="K6010" s="66">
        <v>6.9666346165666665E-2</v>
      </c>
      <c r="L6010" s="67">
        <v>0.18</v>
      </c>
      <c r="M6010" s="67">
        <v>5.0000000000000001E-3</v>
      </c>
      <c r="N6010" s="66">
        <f t="shared" si="4"/>
        <v>0</v>
      </c>
      <c r="O6010" s="67">
        <v>0</v>
      </c>
      <c r="P6010" s="66">
        <v>0</v>
      </c>
      <c r="Q6010" s="67">
        <v>1.125</v>
      </c>
    </row>
    <row r="6011" spans="1:17" ht="14" customHeight="1" x14ac:dyDescent="0.2">
      <c r="A6011" s="46">
        <v>6009</v>
      </c>
      <c r="B6011" s="70">
        <v>-81.030349999999999</v>
      </c>
      <c r="C6011" s="70">
        <v>24.700616666666665</v>
      </c>
      <c r="D6011" s="74">
        <v>13</v>
      </c>
      <c r="E6011" s="72">
        <v>0</v>
      </c>
      <c r="F6011" s="69">
        <v>40889</v>
      </c>
      <c r="G6011" s="68">
        <v>0.21111111111111111</v>
      </c>
      <c r="H6011" s="67">
        <v>23.838999999999999</v>
      </c>
      <c r="I6011" s="67">
        <v>35.928999999999995</v>
      </c>
      <c r="J6011" s="66">
        <v>0.24500996303113004</v>
      </c>
      <c r="K6011" s="66">
        <v>0.14241287922654605</v>
      </c>
      <c r="L6011" s="67">
        <v>0.32400000000000001</v>
      </c>
      <c r="M6011" s="67">
        <v>2.9000000000000001E-2</v>
      </c>
      <c r="N6011" s="66">
        <f t="shared" si="4"/>
        <v>0</v>
      </c>
      <c r="O6011" s="67">
        <v>0</v>
      </c>
      <c r="P6011" s="66">
        <v>0</v>
      </c>
      <c r="Q6011" s="67">
        <v>2.0920000000000001</v>
      </c>
    </row>
    <row r="6012" spans="1:17" ht="14" customHeight="1" x14ac:dyDescent="0.2">
      <c r="A6012" s="46">
        <v>6010</v>
      </c>
      <c r="B6012" s="70">
        <v>-81.022400000000005</v>
      </c>
      <c r="C6012" s="70">
        <v>24.674900000000001</v>
      </c>
      <c r="D6012" s="74">
        <v>14</v>
      </c>
      <c r="E6012" s="72">
        <v>0</v>
      </c>
      <c r="F6012" s="69">
        <v>40889</v>
      </c>
      <c r="G6012" s="68">
        <v>0.22083333333333333</v>
      </c>
      <c r="H6012" s="67">
        <v>24.436999999999998</v>
      </c>
      <c r="I6012" s="67">
        <v>35.951000000000001</v>
      </c>
      <c r="J6012" s="66">
        <v>0.289694599460596</v>
      </c>
      <c r="K6012" s="66">
        <v>8.5684009359017599E-2</v>
      </c>
      <c r="L6012" s="67">
        <v>0.184</v>
      </c>
      <c r="M6012" s="67">
        <v>1.7000000000000001E-2</v>
      </c>
      <c r="N6012" s="66">
        <f t="shared" si="4"/>
        <v>0</v>
      </c>
      <c r="O6012" s="67">
        <v>0</v>
      </c>
      <c r="P6012" s="66">
        <v>0</v>
      </c>
      <c r="Q6012" s="67">
        <v>1.37</v>
      </c>
    </row>
    <row r="6013" spans="1:17" ht="14" customHeight="1" x14ac:dyDescent="0.2">
      <c r="A6013" s="46">
        <v>6011</v>
      </c>
      <c r="B6013" s="70">
        <v>-81.016499999999994</v>
      </c>
      <c r="C6013" s="70">
        <v>24.643616666666667</v>
      </c>
      <c r="D6013" s="74">
        <v>15</v>
      </c>
      <c r="E6013" s="72">
        <v>0</v>
      </c>
      <c r="F6013" s="69">
        <v>40889</v>
      </c>
      <c r="G6013" s="68">
        <v>0.23055555555555554</v>
      </c>
      <c r="H6013" s="67">
        <v>25.975999999999999</v>
      </c>
      <c r="I6013" s="67">
        <v>35.957999999999998</v>
      </c>
      <c r="J6013" s="66">
        <v>0.17031970117318201</v>
      </c>
      <c r="K6013" s="66">
        <v>6.9287548890091116E-2</v>
      </c>
      <c r="L6013" s="67">
        <v>0.34300000000000003</v>
      </c>
      <c r="M6013" s="67">
        <v>2.1999999999999999E-2</v>
      </c>
      <c r="N6013" s="66">
        <f t="shared" si="4"/>
        <v>0</v>
      </c>
      <c r="O6013" s="67">
        <v>0</v>
      </c>
      <c r="P6013" s="66">
        <v>0</v>
      </c>
      <c r="Q6013" s="67">
        <v>1.0029999999999999</v>
      </c>
    </row>
    <row r="6014" spans="1:17" ht="14" customHeight="1" x14ac:dyDescent="0.2">
      <c r="A6014" s="46">
        <v>6012</v>
      </c>
      <c r="B6014" s="70">
        <v>-80.991399999999999</v>
      </c>
      <c r="C6014" s="70">
        <v>24.592016666666666</v>
      </c>
      <c r="D6014" s="74">
        <v>15.5</v>
      </c>
      <c r="E6014" s="72">
        <v>0</v>
      </c>
      <c r="F6014" s="69">
        <v>40889</v>
      </c>
      <c r="G6014" s="68">
        <v>0.24791666666666667</v>
      </c>
      <c r="H6014" s="67">
        <v>25.66</v>
      </c>
      <c r="I6014" s="67">
        <v>35.891999999999996</v>
      </c>
      <c r="J6014" s="66">
        <v>0.22515012461803402</v>
      </c>
      <c r="K6014" s="66">
        <v>8.7269991229889432E-2</v>
      </c>
      <c r="L6014" s="67">
        <v>0.39800000000000002</v>
      </c>
      <c r="M6014" s="67">
        <v>1.0999999999999999E-2</v>
      </c>
      <c r="N6014" s="66">
        <f t="shared" ref="N6014:N6020" si="5">O6014+P6014</f>
        <v>0</v>
      </c>
      <c r="O6014" s="67">
        <v>0</v>
      </c>
      <c r="P6014" s="66">
        <v>0</v>
      </c>
      <c r="Q6014" s="67">
        <v>0.99199999999999999</v>
      </c>
    </row>
    <row r="6015" spans="1:17" ht="14" customHeight="1" x14ac:dyDescent="0.2">
      <c r="A6015" s="46">
        <v>6013</v>
      </c>
      <c r="B6015" s="70">
        <v>-81.2042</v>
      </c>
      <c r="C6015" s="70">
        <v>24.673433333333332</v>
      </c>
      <c r="D6015" s="74">
        <v>16</v>
      </c>
      <c r="E6015" s="72">
        <v>0</v>
      </c>
      <c r="F6015" s="69">
        <v>40889</v>
      </c>
      <c r="G6015" s="68">
        <v>0.33958333333333335</v>
      </c>
      <c r="H6015" s="66">
        <v>23.636333333333329</v>
      </c>
      <c r="I6015" s="66">
        <v>35.928333333333335</v>
      </c>
      <c r="J6015" s="66">
        <v>0.32185890297745812</v>
      </c>
      <c r="K6015" s="66">
        <v>0.22378136944385685</v>
      </c>
      <c r="L6015" s="67">
        <v>0.68500000000000005</v>
      </c>
      <c r="M6015" s="67">
        <v>1.6E-2</v>
      </c>
      <c r="N6015" s="66">
        <f t="shared" si="5"/>
        <v>0</v>
      </c>
      <c r="O6015" s="67">
        <v>0</v>
      </c>
      <c r="P6015" s="66">
        <v>0</v>
      </c>
      <c r="Q6015" s="67">
        <v>2.964</v>
      </c>
    </row>
    <row r="6016" spans="1:17" ht="14" customHeight="1" x14ac:dyDescent="0.2">
      <c r="A6016" s="46">
        <v>6014</v>
      </c>
      <c r="B6016" s="70">
        <v>-81.195266666666669</v>
      </c>
      <c r="C6016" s="70">
        <v>24.634583333333332</v>
      </c>
      <c r="D6016" s="74">
        <v>17</v>
      </c>
      <c r="E6016" s="72">
        <v>0</v>
      </c>
      <c r="F6016" s="69">
        <v>40889</v>
      </c>
      <c r="G6016" s="68">
        <v>0.35</v>
      </c>
      <c r="H6016" s="66">
        <v>25.218</v>
      </c>
      <c r="I6016" s="66">
        <v>35.978666666666669</v>
      </c>
      <c r="J6016" s="66">
        <v>0.28861526041640606</v>
      </c>
      <c r="K6016" s="66">
        <v>0.17964993658462874</v>
      </c>
      <c r="L6016" s="67">
        <v>0.32</v>
      </c>
      <c r="M6016" s="67">
        <v>1.7000000000000001E-2</v>
      </c>
      <c r="N6016" s="66">
        <f t="shared" si="5"/>
        <v>5.3999999999999999E-2</v>
      </c>
      <c r="O6016" s="67">
        <v>0</v>
      </c>
      <c r="P6016" s="66">
        <v>5.3999999999999999E-2</v>
      </c>
      <c r="Q6016" s="67">
        <v>3.4449999999999998</v>
      </c>
    </row>
    <row r="6017" spans="1:17" ht="14" customHeight="1" x14ac:dyDescent="0.2">
      <c r="A6017" s="46">
        <v>6015</v>
      </c>
      <c r="B6017" s="70">
        <v>-81.185316666666665</v>
      </c>
      <c r="C6017" s="70">
        <v>24.597783333333332</v>
      </c>
      <c r="D6017" s="74">
        <v>18</v>
      </c>
      <c r="E6017" s="72">
        <v>0</v>
      </c>
      <c r="F6017" s="69">
        <v>40889</v>
      </c>
      <c r="G6017" s="68">
        <v>0.375</v>
      </c>
      <c r="H6017" s="66">
        <v>25.989666666666665</v>
      </c>
      <c r="I6017" s="66">
        <v>35.951000000000001</v>
      </c>
      <c r="J6017" s="66">
        <v>0.17291011487923802</v>
      </c>
      <c r="K6017" s="66">
        <v>8.2756113101451673E-2</v>
      </c>
      <c r="L6017" s="67">
        <v>0.52400000000000002</v>
      </c>
      <c r="M6017" s="67">
        <v>0.02</v>
      </c>
      <c r="N6017" s="66">
        <f t="shared" si="5"/>
        <v>6.3E-2</v>
      </c>
      <c r="O6017" s="67">
        <v>0</v>
      </c>
      <c r="P6017" s="66">
        <v>6.3E-2</v>
      </c>
      <c r="Q6017" s="67">
        <v>1.038</v>
      </c>
    </row>
    <row r="6018" spans="1:17" ht="14" customHeight="1" x14ac:dyDescent="0.2">
      <c r="A6018" s="46">
        <v>6016</v>
      </c>
      <c r="B6018" s="70">
        <v>-81.422033333333331</v>
      </c>
      <c r="C6018" s="70">
        <v>24.604700000000001</v>
      </c>
      <c r="D6018" s="74">
        <v>19</v>
      </c>
      <c r="E6018" s="72">
        <v>0</v>
      </c>
      <c r="F6018" s="69">
        <v>40889</v>
      </c>
      <c r="G6018" s="68">
        <v>0.44236111111111115</v>
      </c>
      <c r="H6018" s="66">
        <v>23.134333333333331</v>
      </c>
      <c r="I6018" s="66">
        <v>35.726333333333336</v>
      </c>
      <c r="J6018" s="66">
        <v>0.24695277331067203</v>
      </c>
      <c r="K6018" s="66">
        <v>0.1784276531154434</v>
      </c>
      <c r="L6018" s="67">
        <v>0.629</v>
      </c>
      <c r="M6018" s="67">
        <v>2.3E-2</v>
      </c>
      <c r="N6018" s="66">
        <f t="shared" si="5"/>
        <v>9.4E-2</v>
      </c>
      <c r="O6018" s="67">
        <v>0</v>
      </c>
      <c r="P6018" s="66">
        <v>9.4E-2</v>
      </c>
      <c r="Q6018" s="67">
        <v>3.9329999999999998</v>
      </c>
    </row>
    <row r="6019" spans="1:17" ht="14" customHeight="1" x14ac:dyDescent="0.2">
      <c r="A6019" s="46">
        <v>6017</v>
      </c>
      <c r="B6019" s="70">
        <v>-81.419700000000006</v>
      </c>
      <c r="C6019" s="70">
        <v>24.573399999999999</v>
      </c>
      <c r="D6019" s="74">
        <v>20</v>
      </c>
      <c r="E6019" s="72">
        <v>0</v>
      </c>
      <c r="F6019" s="69">
        <v>40889</v>
      </c>
      <c r="G6019" s="68">
        <v>0.45833333333333331</v>
      </c>
      <c r="H6019" s="66">
        <v>24.981999999999999</v>
      </c>
      <c r="I6019" s="66">
        <v>35.963999999999999</v>
      </c>
      <c r="J6019" s="66">
        <v>0.33394750027238607</v>
      </c>
      <c r="K6019" s="66">
        <v>0.10402462474806737</v>
      </c>
      <c r="L6019" s="67">
        <v>1.0549999999999999</v>
      </c>
      <c r="M6019" s="67">
        <v>3.7999999999999999E-2</v>
      </c>
      <c r="N6019" s="66">
        <f t="shared" si="5"/>
        <v>0.17299999999999999</v>
      </c>
      <c r="O6019" s="67">
        <v>0</v>
      </c>
      <c r="P6019" s="66">
        <v>0.17299999999999999</v>
      </c>
      <c r="Q6019" s="67">
        <v>1.716</v>
      </c>
    </row>
    <row r="6020" spans="1:17" ht="14" customHeight="1" x14ac:dyDescent="0.2">
      <c r="A6020" s="46">
        <v>6018</v>
      </c>
      <c r="B6020" s="70">
        <v>-81.41395</v>
      </c>
      <c r="C6020" s="70">
        <v>24.539016666666665</v>
      </c>
      <c r="D6020" s="74">
        <v>21</v>
      </c>
      <c r="E6020" s="72">
        <v>0</v>
      </c>
      <c r="F6020" s="69">
        <v>40889</v>
      </c>
      <c r="G6020" s="68">
        <v>0.47361111111111115</v>
      </c>
      <c r="H6020" s="67">
        <v>25.741</v>
      </c>
      <c r="I6020" s="67">
        <v>35.957000000000001</v>
      </c>
      <c r="J6020" s="66">
        <v>0.24198781370739805</v>
      </c>
      <c r="K6020" s="66">
        <v>0.10492260698588611</v>
      </c>
      <c r="L6020" s="67">
        <v>0.47399999999999998</v>
      </c>
      <c r="M6020" s="67">
        <v>1.4999999999999999E-2</v>
      </c>
      <c r="N6020" s="66">
        <f t="shared" si="5"/>
        <v>0.23100000000000001</v>
      </c>
      <c r="O6020" s="67">
        <v>0</v>
      </c>
      <c r="P6020" s="66">
        <v>0.23100000000000001</v>
      </c>
      <c r="Q6020" s="67">
        <v>1.085</v>
      </c>
    </row>
    <row r="6021" spans="1:17" ht="14" customHeight="1" x14ac:dyDescent="0.2">
      <c r="A6021" s="46">
        <v>6019</v>
      </c>
      <c r="B6021" s="70">
        <v>-81.392700000000005</v>
      </c>
      <c r="C6021" s="70">
        <v>24.483533333333334</v>
      </c>
      <c r="D6021" s="74">
        <v>21.5</v>
      </c>
      <c r="E6021" s="72">
        <v>0</v>
      </c>
      <c r="F6021" s="69">
        <v>40889</v>
      </c>
      <c r="G6021" s="68">
        <v>0.49652777777777773</v>
      </c>
      <c r="H6021" s="66">
        <v>25.651333333333337</v>
      </c>
      <c r="I6021" s="66">
        <v>35.98533333333333</v>
      </c>
      <c r="N6021" s="66"/>
      <c r="O6021" s="67"/>
      <c r="P6021" s="66"/>
    </row>
    <row r="6022" spans="1:17" ht="14" customHeight="1" x14ac:dyDescent="0.2">
      <c r="A6022" s="46">
        <v>6020</v>
      </c>
      <c r="B6022" s="70">
        <v>-81.828916666666672</v>
      </c>
      <c r="C6022" s="70">
        <v>24.536366666666666</v>
      </c>
      <c r="D6022" s="74">
        <v>24</v>
      </c>
      <c r="E6022" s="72">
        <v>0</v>
      </c>
      <c r="F6022" s="69">
        <v>40889</v>
      </c>
      <c r="G6022" s="68">
        <v>0.65694444444444444</v>
      </c>
      <c r="H6022" s="66">
        <v>24.350999999999999</v>
      </c>
      <c r="I6022" s="66">
        <v>36.005666666666663</v>
      </c>
      <c r="J6022" s="66">
        <v>0.50059744869532197</v>
      </c>
      <c r="K6022" s="66">
        <v>0.1158483172709662</v>
      </c>
      <c r="L6022" s="67">
        <v>0.45300000000000001</v>
      </c>
      <c r="M6022" s="67">
        <v>0.01</v>
      </c>
      <c r="N6022" s="66">
        <f t="shared" ref="N6022:N6053" si="6">O6022+P6022</f>
        <v>0</v>
      </c>
      <c r="O6022" s="67">
        <v>0</v>
      </c>
      <c r="P6022" s="66">
        <v>0</v>
      </c>
      <c r="Q6022" s="67">
        <v>1.8720000000000001</v>
      </c>
    </row>
    <row r="6023" spans="1:17" ht="14" customHeight="1" x14ac:dyDescent="0.2">
      <c r="A6023" s="46">
        <v>6021</v>
      </c>
      <c r="B6023" s="70">
        <v>-81.829899999999995</v>
      </c>
      <c r="C6023" s="70">
        <v>24.4863</v>
      </c>
      <c r="D6023" s="74">
        <v>23</v>
      </c>
      <c r="E6023" s="72">
        <v>0</v>
      </c>
      <c r="F6023" s="69">
        <v>40889</v>
      </c>
      <c r="G6023" s="68">
        <v>0.69444444444444453</v>
      </c>
      <c r="H6023" s="66">
        <v>25.529666666666667</v>
      </c>
      <c r="I6023" s="66">
        <v>35.962666666666671</v>
      </c>
      <c r="J6023" s="66">
        <v>0.28343443300429394</v>
      </c>
      <c r="K6023" s="66">
        <v>9.1396710659044061E-2</v>
      </c>
      <c r="L6023" s="67">
        <v>0.435</v>
      </c>
      <c r="M6023" s="67">
        <v>1.2999999999999999E-2</v>
      </c>
      <c r="N6023" s="66">
        <f t="shared" si="6"/>
        <v>0.49099999999999999</v>
      </c>
      <c r="O6023" s="67">
        <v>0</v>
      </c>
      <c r="P6023" s="66">
        <v>0.49099999999999999</v>
      </c>
      <c r="Q6023" s="67">
        <v>1.1639999999999999</v>
      </c>
    </row>
    <row r="6024" spans="1:17" ht="14" customHeight="1" x14ac:dyDescent="0.2">
      <c r="A6024" s="46">
        <v>6022</v>
      </c>
      <c r="B6024" s="70">
        <v>-81.828283333333331</v>
      </c>
      <c r="C6024" s="70">
        <v>24.45355</v>
      </c>
      <c r="D6024" s="74">
        <v>22</v>
      </c>
      <c r="E6024" s="72">
        <v>0</v>
      </c>
      <c r="F6024" s="69">
        <v>40889</v>
      </c>
      <c r="G6024" s="68">
        <v>0.72361111111111109</v>
      </c>
      <c r="H6024" s="67">
        <v>25.5</v>
      </c>
      <c r="I6024" s="67">
        <v>35.945</v>
      </c>
      <c r="J6024" s="66">
        <v>0.31214485157974803</v>
      </c>
      <c r="K6024" s="66">
        <v>8.4402409949187518E-2</v>
      </c>
      <c r="L6024" s="67">
        <v>0.40300000000000002</v>
      </c>
      <c r="M6024" s="67">
        <v>8.9999999999999993E-3</v>
      </c>
      <c r="N6024" s="66">
        <f t="shared" si="6"/>
        <v>0.112</v>
      </c>
      <c r="O6024" s="67">
        <v>0</v>
      </c>
      <c r="P6024" s="66">
        <v>0.112</v>
      </c>
      <c r="Q6024" s="67">
        <v>1.115</v>
      </c>
    </row>
    <row r="6025" spans="1:17" ht="14" customHeight="1" x14ac:dyDescent="0.2">
      <c r="A6025" s="46">
        <v>6023</v>
      </c>
      <c r="B6025" s="70">
        <v>-81.832133333333331</v>
      </c>
      <c r="C6025" s="70">
        <v>24.394916666666667</v>
      </c>
      <c r="D6025" s="74">
        <v>22.5</v>
      </c>
      <c r="E6025" s="72">
        <v>0</v>
      </c>
      <c r="F6025" s="69">
        <v>40889</v>
      </c>
      <c r="G6025" s="68">
        <v>0.74791666666666667</v>
      </c>
      <c r="H6025" s="66">
        <v>25.641999999999996</v>
      </c>
      <c r="I6025" s="66">
        <v>35.975666666666662</v>
      </c>
      <c r="J6025" s="66">
        <v>0.23356896916271597</v>
      </c>
      <c r="K6025" s="66">
        <v>6.899677387224723E-2</v>
      </c>
      <c r="L6025" s="67">
        <v>0.47399999999999998</v>
      </c>
      <c r="M6025" s="67">
        <v>1.7000000000000001E-2</v>
      </c>
      <c r="N6025" s="66">
        <f t="shared" si="6"/>
        <v>0.28199999999999997</v>
      </c>
      <c r="O6025" s="67">
        <v>0</v>
      </c>
      <c r="P6025" s="66">
        <v>0.28199999999999997</v>
      </c>
      <c r="Q6025" s="67">
        <v>1.222</v>
      </c>
    </row>
    <row r="6026" spans="1:17" ht="14" customHeight="1" x14ac:dyDescent="0.2">
      <c r="A6026" s="46">
        <v>6024</v>
      </c>
      <c r="B6026" s="70">
        <v>-82.766483333333326</v>
      </c>
      <c r="C6026" s="70">
        <v>24.3933</v>
      </c>
      <c r="D6026" s="74">
        <v>25</v>
      </c>
      <c r="E6026" s="72">
        <v>0</v>
      </c>
      <c r="F6026" s="69">
        <v>40890</v>
      </c>
      <c r="G6026" s="68">
        <v>2.5694444444444447E-2</v>
      </c>
      <c r="H6026" s="67">
        <v>25.247</v>
      </c>
      <c r="I6026" s="67">
        <v>35.955999999999996</v>
      </c>
      <c r="J6026" s="66">
        <v>0.18111309161508199</v>
      </c>
      <c r="K6026" s="66">
        <v>8.5684927876544206E-2</v>
      </c>
      <c r="L6026" s="67">
        <v>0.38</v>
      </c>
      <c r="M6026" s="67">
        <v>1.2999999999999999E-2</v>
      </c>
      <c r="N6026" s="66">
        <f t="shared" si="6"/>
        <v>0.371</v>
      </c>
      <c r="O6026" s="67">
        <v>0</v>
      </c>
      <c r="P6026" s="66">
        <v>0.371</v>
      </c>
      <c r="Q6026" s="67">
        <v>0.93799999999999994</v>
      </c>
    </row>
    <row r="6027" spans="1:17" ht="14" customHeight="1" x14ac:dyDescent="0.2">
      <c r="A6027" s="46">
        <v>6025</v>
      </c>
      <c r="B6027" s="70">
        <v>-82.768083333333337</v>
      </c>
      <c r="C6027" s="70">
        <v>24.285216666666667</v>
      </c>
      <c r="D6027" s="74">
        <v>25.5</v>
      </c>
      <c r="E6027" s="72">
        <v>0</v>
      </c>
      <c r="F6027" s="69">
        <v>40890</v>
      </c>
      <c r="G6027" s="68">
        <v>5.9722222222222225E-2</v>
      </c>
      <c r="H6027" s="66">
        <v>25.081</v>
      </c>
      <c r="I6027" s="66">
        <v>35.970333333333329</v>
      </c>
      <c r="J6027" s="66">
        <v>0.21198218827891602</v>
      </c>
      <c r="K6027" s="66">
        <v>7.1239785900977223E-2</v>
      </c>
      <c r="L6027" s="67">
        <v>0.54700000000000004</v>
      </c>
      <c r="M6027" s="67">
        <v>1.9E-2</v>
      </c>
      <c r="N6027" s="66">
        <f t="shared" si="6"/>
        <v>0.48699999999999999</v>
      </c>
      <c r="O6027" s="67">
        <v>0</v>
      </c>
      <c r="P6027" s="66">
        <v>0.48699999999999999</v>
      </c>
      <c r="Q6027" s="67">
        <v>0.85299999999999998</v>
      </c>
    </row>
    <row r="6028" spans="1:17" ht="14" customHeight="1" x14ac:dyDescent="0.2">
      <c r="A6028" s="46">
        <v>6026</v>
      </c>
      <c r="B6028" s="70">
        <v>-83.042169999999999</v>
      </c>
      <c r="C6028" s="70">
        <v>24.46565</v>
      </c>
      <c r="D6028" s="74" t="s">
        <v>24</v>
      </c>
      <c r="E6028" s="72">
        <v>0</v>
      </c>
      <c r="F6028" s="69">
        <v>40890</v>
      </c>
      <c r="G6028" s="68">
        <v>0.19791666666666666</v>
      </c>
      <c r="H6028" s="67">
        <v>25.152999999999999</v>
      </c>
      <c r="I6028" s="67">
        <v>35.966000000000001</v>
      </c>
      <c r="J6028" s="66">
        <v>0.23831806095715199</v>
      </c>
      <c r="K6028" s="66">
        <v>9.4905730829242974E-2</v>
      </c>
      <c r="L6028" s="67">
        <v>0.33600000000000002</v>
      </c>
      <c r="M6028" s="67">
        <v>1.2999999999999999E-2</v>
      </c>
      <c r="N6028" s="66">
        <f t="shared" si="6"/>
        <v>0.28199999999999997</v>
      </c>
      <c r="O6028" s="67">
        <v>0</v>
      </c>
      <c r="P6028" s="66">
        <v>0.28199999999999997</v>
      </c>
      <c r="Q6028" s="67">
        <v>0.86499999999999999</v>
      </c>
    </row>
    <row r="6029" spans="1:17" ht="14" customHeight="1" x14ac:dyDescent="0.2">
      <c r="A6029" s="46">
        <v>6027</v>
      </c>
      <c r="B6029" s="70">
        <v>-82.97141666666667</v>
      </c>
      <c r="C6029" s="70">
        <v>24.549700000000001</v>
      </c>
      <c r="D6029" s="74" t="s">
        <v>25</v>
      </c>
      <c r="E6029" s="72">
        <v>0</v>
      </c>
      <c r="F6029" s="69">
        <v>40890</v>
      </c>
      <c r="G6029" s="68">
        <v>0.26944444444444443</v>
      </c>
      <c r="H6029" s="67">
        <v>24.881</v>
      </c>
      <c r="I6029" s="67">
        <v>35.902999999999999</v>
      </c>
      <c r="J6029" s="66">
        <v>0.20874417114634602</v>
      </c>
      <c r="K6029" s="66">
        <v>7.8492547512901342E-2</v>
      </c>
      <c r="L6029" s="67">
        <v>0.35599999999999998</v>
      </c>
      <c r="M6029" s="67">
        <v>1.2E-2</v>
      </c>
      <c r="N6029" s="66">
        <f t="shared" si="6"/>
        <v>0.29299999999999998</v>
      </c>
      <c r="O6029" s="67">
        <v>0</v>
      </c>
      <c r="P6029" s="66">
        <v>0.29299999999999998</v>
      </c>
      <c r="Q6029" s="67">
        <v>1.054</v>
      </c>
    </row>
    <row r="6030" spans="1:17" ht="14" customHeight="1" x14ac:dyDescent="0.2">
      <c r="A6030" s="46">
        <v>6028</v>
      </c>
      <c r="B6030" s="70">
        <v>-82.910399999999996</v>
      </c>
      <c r="C6030" s="70">
        <v>24.618950000000002</v>
      </c>
      <c r="D6030" s="74" t="s">
        <v>26</v>
      </c>
      <c r="E6030" s="72">
        <v>0</v>
      </c>
      <c r="F6030" s="69">
        <v>40890</v>
      </c>
      <c r="G6030" s="68">
        <v>0.29791666666666666</v>
      </c>
      <c r="H6030" s="67">
        <v>23.207000000000001</v>
      </c>
      <c r="I6030" s="67">
        <v>36.161000000000001</v>
      </c>
      <c r="J6030" s="66">
        <v>0.561472170787638</v>
      </c>
      <c r="K6030" s="66">
        <v>0.21154862987346229</v>
      </c>
      <c r="L6030" s="67">
        <v>0.35699999999999998</v>
      </c>
      <c r="M6030" s="67">
        <v>0.02</v>
      </c>
      <c r="N6030" s="66">
        <f t="shared" si="6"/>
        <v>0.376</v>
      </c>
      <c r="O6030" s="67">
        <v>0</v>
      </c>
      <c r="P6030" s="66">
        <v>0.376</v>
      </c>
      <c r="Q6030" s="67">
        <v>1.7889999999999999</v>
      </c>
    </row>
    <row r="6031" spans="1:17" ht="14" customHeight="1" x14ac:dyDescent="0.2">
      <c r="A6031" s="46">
        <v>6029</v>
      </c>
      <c r="B6031" s="70">
        <v>-82.749416666666662</v>
      </c>
      <c r="C6031" s="70">
        <v>24.726900000000001</v>
      </c>
      <c r="D6031" s="74">
        <v>28</v>
      </c>
      <c r="E6031" s="72">
        <v>0</v>
      </c>
      <c r="F6031" s="69">
        <v>40890</v>
      </c>
      <c r="G6031" s="68">
        <v>0.37222222222222223</v>
      </c>
      <c r="H6031" s="66">
        <v>22.923000000000002</v>
      </c>
      <c r="I6031" s="66">
        <v>36.316333333333326</v>
      </c>
      <c r="J6031" s="66">
        <v>0.36848634968646599</v>
      </c>
      <c r="K6031" s="66">
        <v>9.2296823512136111E-2</v>
      </c>
      <c r="L6031" s="67">
        <v>0.34899999999999998</v>
      </c>
      <c r="M6031" s="67">
        <v>2.5000000000000001E-2</v>
      </c>
      <c r="N6031" s="66">
        <f t="shared" si="6"/>
        <v>0.435</v>
      </c>
      <c r="O6031" s="67">
        <v>0</v>
      </c>
      <c r="P6031" s="66">
        <v>0.435</v>
      </c>
      <c r="Q6031" s="67">
        <v>3.2749999999999999</v>
      </c>
    </row>
    <row r="6032" spans="1:17" ht="14" customHeight="1" x14ac:dyDescent="0.2">
      <c r="A6032" s="46">
        <v>6030</v>
      </c>
      <c r="B6032" s="70">
        <v>-82.616283333333328</v>
      </c>
      <c r="C6032" s="70">
        <v>24.900449999999999</v>
      </c>
      <c r="D6032" s="74">
        <v>28.5</v>
      </c>
      <c r="E6032" s="72">
        <v>0</v>
      </c>
      <c r="F6032" s="69">
        <v>40890</v>
      </c>
      <c r="G6032" s="68">
        <v>0.4777777777777778</v>
      </c>
      <c r="H6032" s="67">
        <v>23.323</v>
      </c>
      <c r="I6032" s="67">
        <v>36.931999999999995</v>
      </c>
      <c r="J6032" s="66">
        <v>0.46756967394310811</v>
      </c>
      <c r="K6032" s="66">
        <v>0.18245395494141492</v>
      </c>
      <c r="L6032" s="67">
        <v>0.38500000000000001</v>
      </c>
      <c r="M6032" s="67">
        <v>1.9E-2</v>
      </c>
      <c r="N6032" s="66">
        <f t="shared" si="6"/>
        <v>0.439</v>
      </c>
      <c r="O6032" s="67">
        <v>0</v>
      </c>
      <c r="P6032" s="66">
        <v>0.439</v>
      </c>
      <c r="Q6032" s="67">
        <v>1.3640000000000001</v>
      </c>
    </row>
    <row r="6033" spans="1:17" ht="14" customHeight="1" x14ac:dyDescent="0.2">
      <c r="A6033" s="46">
        <v>6031</v>
      </c>
      <c r="B6033" s="63">
        <v>-82.47911666666667</v>
      </c>
      <c r="C6033" s="63">
        <v>25.060616666666668</v>
      </c>
      <c r="D6033" s="71">
        <v>29</v>
      </c>
      <c r="E6033" s="72">
        <v>0</v>
      </c>
      <c r="F6033" s="64">
        <v>40890</v>
      </c>
      <c r="G6033" s="65">
        <v>0.55347222222222225</v>
      </c>
      <c r="H6033" s="66">
        <v>23.216333333333335</v>
      </c>
      <c r="I6033" s="66">
        <v>36.021333333333331</v>
      </c>
      <c r="J6033" s="66">
        <v>0.41360272173360813</v>
      </c>
      <c r="K6033" s="66">
        <v>0.15740343626180814</v>
      </c>
      <c r="L6033" s="66">
        <v>0.19600000000000001</v>
      </c>
      <c r="M6033" s="66">
        <v>1.4999999999999999E-2</v>
      </c>
      <c r="N6033" s="66">
        <f t="shared" si="6"/>
        <v>0.41299999999999998</v>
      </c>
      <c r="O6033" s="66">
        <v>0</v>
      </c>
      <c r="P6033" s="66">
        <v>0.41299999999999998</v>
      </c>
      <c r="Q6033" s="66">
        <v>1.4610000000000001</v>
      </c>
    </row>
    <row r="6034" spans="1:17" ht="14" customHeight="1" x14ac:dyDescent="0.2">
      <c r="A6034" s="46">
        <v>6032</v>
      </c>
      <c r="B6034" s="70">
        <v>-82.34056666666666</v>
      </c>
      <c r="C6034" s="70">
        <v>25.2197</v>
      </c>
      <c r="D6034" s="74">
        <v>29.5</v>
      </c>
      <c r="E6034" s="72">
        <v>0</v>
      </c>
      <c r="F6034" s="69">
        <v>40890</v>
      </c>
      <c r="G6034" s="68">
        <v>0.65</v>
      </c>
      <c r="H6034" s="67">
        <v>22.99</v>
      </c>
      <c r="I6034" s="67">
        <v>36.250999999999998</v>
      </c>
      <c r="J6034" s="66">
        <v>0.65213665049959801</v>
      </c>
      <c r="K6034" s="66">
        <v>0.15354957115261114</v>
      </c>
      <c r="L6034" s="67">
        <v>0.38300000000000001</v>
      </c>
      <c r="M6034" s="67">
        <v>2.3E-2</v>
      </c>
      <c r="N6034" s="66">
        <f t="shared" si="6"/>
        <v>0</v>
      </c>
      <c r="O6034" s="67">
        <v>0</v>
      </c>
      <c r="P6034" s="66">
        <v>0</v>
      </c>
      <c r="Q6034" s="67">
        <v>2.84</v>
      </c>
    </row>
    <row r="6035" spans="1:17" ht="14" customHeight="1" x14ac:dyDescent="0.2">
      <c r="A6035" s="46">
        <v>6033</v>
      </c>
      <c r="B6035" s="63">
        <v>-82.212083333333339</v>
      </c>
      <c r="C6035" s="63">
        <v>25.399266666666666</v>
      </c>
      <c r="D6035" s="71">
        <v>30</v>
      </c>
      <c r="E6035" s="72">
        <v>0</v>
      </c>
      <c r="F6035" s="64">
        <v>40890</v>
      </c>
      <c r="G6035" s="65">
        <v>0.72986111111111107</v>
      </c>
      <c r="H6035" s="66">
        <v>22.937000000000001</v>
      </c>
      <c r="I6035" s="66">
        <v>36.247999999999998</v>
      </c>
      <c r="J6035" s="67">
        <v>0.44425595058860406</v>
      </c>
      <c r="K6035" s="67">
        <v>0.1358746266780716</v>
      </c>
      <c r="L6035" s="66">
        <v>0.38400000000000001</v>
      </c>
      <c r="M6035" s="66">
        <v>1.7000000000000001E-2</v>
      </c>
      <c r="N6035" s="66">
        <f t="shared" si="6"/>
        <v>0</v>
      </c>
      <c r="O6035" s="66">
        <v>0</v>
      </c>
      <c r="P6035" s="67">
        <v>0</v>
      </c>
      <c r="Q6035" s="66">
        <v>2.2789999999999999</v>
      </c>
    </row>
    <row r="6036" spans="1:17" ht="14" customHeight="1" x14ac:dyDescent="0.2">
      <c r="A6036" s="46">
        <v>6034</v>
      </c>
      <c r="B6036" s="70">
        <v>-82.073849999999993</v>
      </c>
      <c r="C6036" s="70">
        <v>25.572933333333332</v>
      </c>
      <c r="D6036" s="74">
        <v>30.5</v>
      </c>
      <c r="E6036" s="72">
        <v>0</v>
      </c>
      <c r="F6036" s="69">
        <v>40890</v>
      </c>
      <c r="G6036" s="68">
        <v>0.82152777777777775</v>
      </c>
      <c r="H6036" s="67">
        <v>22.579000000000001</v>
      </c>
      <c r="I6036" s="67">
        <v>36.255000000000003</v>
      </c>
      <c r="J6036" s="66">
        <v>1.6783722137154502</v>
      </c>
      <c r="K6036" s="66">
        <v>0.23447104231137991</v>
      </c>
      <c r="L6036" s="67">
        <v>0.39500000000000002</v>
      </c>
      <c r="M6036" s="67">
        <v>1.6E-2</v>
      </c>
      <c r="N6036" s="66">
        <f t="shared" si="6"/>
        <v>0</v>
      </c>
      <c r="O6036" s="67">
        <v>0</v>
      </c>
      <c r="P6036" s="66">
        <v>0</v>
      </c>
      <c r="Q6036" s="67">
        <v>2.0459999999999998</v>
      </c>
    </row>
    <row r="6037" spans="1:17" ht="14" customHeight="1" x14ac:dyDescent="0.2">
      <c r="A6037" s="46">
        <v>6035</v>
      </c>
      <c r="B6037" s="70">
        <v>-81.944416666666669</v>
      </c>
      <c r="C6037" s="70">
        <v>25.739000000000001</v>
      </c>
      <c r="D6037" s="74">
        <v>31</v>
      </c>
      <c r="E6037" s="72">
        <v>0</v>
      </c>
      <c r="F6037" s="69">
        <v>40890</v>
      </c>
      <c r="G6037" s="68">
        <v>0.8881944444444444</v>
      </c>
      <c r="H6037" s="66">
        <v>22.031666666666666</v>
      </c>
      <c r="I6037" s="66">
        <v>35.691333333333326</v>
      </c>
      <c r="J6037" s="66">
        <v>1.5460452468977561</v>
      </c>
      <c r="K6037" s="66">
        <v>0.27774367704158232</v>
      </c>
      <c r="L6037" s="67">
        <v>0.42299999999999999</v>
      </c>
      <c r="M6037" s="67">
        <v>3.9E-2</v>
      </c>
      <c r="N6037" s="66">
        <f t="shared" si="6"/>
        <v>0</v>
      </c>
      <c r="O6037" s="67">
        <v>0</v>
      </c>
      <c r="P6037" s="66">
        <v>0</v>
      </c>
      <c r="Q6037" s="67">
        <v>7.8280000000000003</v>
      </c>
    </row>
    <row r="6038" spans="1:17" ht="14" customHeight="1" x14ac:dyDescent="0.2">
      <c r="A6038" s="46">
        <v>6036</v>
      </c>
      <c r="B6038" s="70">
        <v>-81.834183333333328</v>
      </c>
      <c r="C6038" s="70">
        <v>25.872783333333334</v>
      </c>
      <c r="D6038" s="74">
        <v>32</v>
      </c>
      <c r="E6038" s="72">
        <v>0</v>
      </c>
      <c r="F6038" s="69">
        <v>40890</v>
      </c>
      <c r="G6038" s="68">
        <v>0.99513888888888891</v>
      </c>
      <c r="H6038" s="67">
        <v>21.677</v>
      </c>
      <c r="I6038" s="67">
        <v>35.202999999999996</v>
      </c>
      <c r="J6038" s="66">
        <v>3.3794105473588898</v>
      </c>
      <c r="K6038" s="66">
        <v>0.55047683277255333</v>
      </c>
      <c r="L6038" s="67">
        <v>0.62</v>
      </c>
      <c r="M6038" s="67">
        <v>9.9000000000000005E-2</v>
      </c>
      <c r="N6038" s="66">
        <f t="shared" si="6"/>
        <v>0</v>
      </c>
      <c r="O6038" s="67">
        <v>0</v>
      </c>
      <c r="P6038" s="66">
        <v>0</v>
      </c>
      <c r="Q6038" s="67">
        <v>24.603000000000002</v>
      </c>
    </row>
    <row r="6039" spans="1:17" ht="14" customHeight="1" x14ac:dyDescent="0.2">
      <c r="A6039" s="46">
        <v>6037</v>
      </c>
      <c r="B6039" s="70">
        <v>-81.798883333333336</v>
      </c>
      <c r="C6039" s="70">
        <v>25.912179999999999</v>
      </c>
      <c r="D6039" s="74">
        <v>33</v>
      </c>
      <c r="E6039" s="72">
        <v>0</v>
      </c>
      <c r="F6039" s="69">
        <v>40891</v>
      </c>
      <c r="G6039" s="68">
        <v>9.7222222222222224E-3</v>
      </c>
      <c r="H6039" s="67">
        <v>21.603999999999999</v>
      </c>
      <c r="I6039" s="67">
        <v>35.018999999999998</v>
      </c>
      <c r="J6039" s="66">
        <v>3.0717989197647397</v>
      </c>
      <c r="K6039" s="66">
        <v>0.35259563273893035</v>
      </c>
      <c r="L6039" s="67">
        <v>0.45</v>
      </c>
      <c r="M6039" s="67">
        <v>0.115</v>
      </c>
      <c r="N6039" s="66">
        <f t="shared" si="6"/>
        <v>0</v>
      </c>
      <c r="O6039" s="67">
        <v>0</v>
      </c>
      <c r="P6039" s="66">
        <v>0</v>
      </c>
      <c r="Q6039" s="67">
        <v>29.43</v>
      </c>
    </row>
    <row r="6040" spans="1:17" ht="14" customHeight="1" x14ac:dyDescent="0.2">
      <c r="A6040" s="46">
        <v>6038</v>
      </c>
      <c r="B6040" s="70">
        <v>-81.766766666666669</v>
      </c>
      <c r="C6040" s="70">
        <v>25.946999999999999</v>
      </c>
      <c r="D6040" s="74">
        <v>34</v>
      </c>
      <c r="E6040" s="72">
        <v>0</v>
      </c>
      <c r="F6040" s="69">
        <v>40891</v>
      </c>
      <c r="G6040" s="68">
        <v>2.6388888888888889E-2</v>
      </c>
      <c r="H6040" s="66">
        <v>21.940333333333331</v>
      </c>
      <c r="I6040" s="66">
        <v>34.74133333333333</v>
      </c>
      <c r="J6040" s="66">
        <v>4.6282058214867199</v>
      </c>
      <c r="K6040" s="66">
        <v>0.83549643814343599</v>
      </c>
      <c r="L6040" s="67">
        <v>0.82099999999999995</v>
      </c>
      <c r="M6040" s="67">
        <v>0.14599999999999999</v>
      </c>
      <c r="N6040" s="66">
        <f t="shared" si="6"/>
        <v>0</v>
      </c>
      <c r="O6040" s="67">
        <v>0</v>
      </c>
      <c r="P6040" s="66">
        <v>0</v>
      </c>
      <c r="Q6040" s="67">
        <v>37.887</v>
      </c>
    </row>
    <row r="6041" spans="1:17" ht="14" customHeight="1" x14ac:dyDescent="0.2">
      <c r="A6041" s="46">
        <v>6039</v>
      </c>
      <c r="B6041" s="70">
        <v>-81.719116666666665</v>
      </c>
      <c r="C6041" s="70">
        <v>25.653199999999998</v>
      </c>
      <c r="D6041" s="74">
        <v>42</v>
      </c>
      <c r="E6041" s="72">
        <v>0</v>
      </c>
      <c r="F6041" s="69">
        <v>40891</v>
      </c>
      <c r="G6041" s="68">
        <v>0.11666666666666665</v>
      </c>
      <c r="H6041" s="66">
        <v>21.994666666666664</v>
      </c>
      <c r="I6041" s="66">
        <v>35.82866666666667</v>
      </c>
      <c r="J6041" s="66">
        <v>1.78414744004607</v>
      </c>
      <c r="K6041" s="66">
        <v>0.46228458453800558</v>
      </c>
      <c r="L6041" s="67">
        <v>0.217</v>
      </c>
      <c r="M6041" s="67">
        <v>5.6000000000000001E-2</v>
      </c>
      <c r="N6041" s="66">
        <f t="shared" si="6"/>
        <v>0</v>
      </c>
      <c r="O6041" s="67">
        <v>0</v>
      </c>
      <c r="P6041" s="66">
        <v>0</v>
      </c>
      <c r="Q6041" s="67">
        <v>14.295</v>
      </c>
    </row>
    <row r="6042" spans="1:17" ht="14" customHeight="1" x14ac:dyDescent="0.2">
      <c r="A6042" s="46">
        <v>6040</v>
      </c>
      <c r="B6042" s="70">
        <v>-81.575029999999998</v>
      </c>
      <c r="C6042" s="70">
        <v>25.732533333333333</v>
      </c>
      <c r="D6042" s="74">
        <v>41</v>
      </c>
      <c r="E6042" s="72">
        <v>0</v>
      </c>
      <c r="F6042" s="69">
        <v>40891</v>
      </c>
      <c r="G6042" s="68">
        <v>0.17291666666666669</v>
      </c>
      <c r="H6042" s="67">
        <v>22.2</v>
      </c>
      <c r="I6042" s="67">
        <v>35.262999999999998</v>
      </c>
      <c r="J6042" s="66">
        <v>3.9298734598957905</v>
      </c>
      <c r="K6042" s="66">
        <v>1.4553587940015356</v>
      </c>
      <c r="L6042" s="67">
        <v>0.42699999999999999</v>
      </c>
      <c r="M6042" s="67">
        <v>0.111</v>
      </c>
      <c r="N6042" s="66">
        <f t="shared" si="6"/>
        <v>0</v>
      </c>
      <c r="O6042" s="67">
        <v>0</v>
      </c>
      <c r="P6042" s="66">
        <v>0</v>
      </c>
      <c r="Q6042" s="67">
        <v>30.251999999999999</v>
      </c>
    </row>
    <row r="6043" spans="1:17" ht="14" customHeight="1" x14ac:dyDescent="0.2">
      <c r="A6043" s="46">
        <v>6041</v>
      </c>
      <c r="B6043" s="70">
        <v>-81.522649999999999</v>
      </c>
      <c r="C6043" s="70">
        <v>25.760183333333334</v>
      </c>
      <c r="D6043" s="74">
        <v>40</v>
      </c>
      <c r="E6043" s="72">
        <v>0</v>
      </c>
      <c r="F6043" s="69">
        <v>40891</v>
      </c>
      <c r="G6043" s="68">
        <v>0.18888888888888888</v>
      </c>
      <c r="H6043" s="67">
        <v>22.225000000000001</v>
      </c>
      <c r="I6043" s="67">
        <v>34.711999999999996</v>
      </c>
      <c r="J6043" s="66">
        <v>3.3340783075029101</v>
      </c>
      <c r="K6043" s="66">
        <v>0.63504407549494923</v>
      </c>
      <c r="L6043" s="67">
        <v>0.79500000000000004</v>
      </c>
      <c r="M6043" s="67">
        <v>0.154</v>
      </c>
      <c r="N6043" s="66">
        <f t="shared" si="6"/>
        <v>0</v>
      </c>
      <c r="O6043" s="67">
        <v>0</v>
      </c>
      <c r="P6043" s="66">
        <v>0</v>
      </c>
      <c r="Q6043" s="67">
        <v>40.012</v>
      </c>
    </row>
    <row r="6044" spans="1:17" ht="14" customHeight="1" x14ac:dyDescent="0.2">
      <c r="A6044" s="46">
        <v>6042</v>
      </c>
      <c r="B6044" s="70">
        <v>-81.481200000000001</v>
      </c>
      <c r="C6044" s="70">
        <v>25.782483333333332</v>
      </c>
      <c r="D6044" s="74">
        <v>39</v>
      </c>
      <c r="E6044" s="72">
        <v>0</v>
      </c>
      <c r="F6044" s="69">
        <v>40891</v>
      </c>
      <c r="G6044" s="68">
        <v>0.20416666666666669</v>
      </c>
      <c r="H6044" s="66">
        <v>22.31</v>
      </c>
      <c r="I6044" s="66">
        <v>32.438333333333333</v>
      </c>
      <c r="J6044" s="66">
        <v>2.2180417358104503</v>
      </c>
      <c r="K6044" s="66">
        <v>0.55030707108966592</v>
      </c>
      <c r="L6044" s="67">
        <v>0.56699999999999995</v>
      </c>
      <c r="M6044" s="67">
        <v>0.17599999999999999</v>
      </c>
      <c r="N6044" s="66">
        <f t="shared" si="6"/>
        <v>0</v>
      </c>
      <c r="O6044" s="67">
        <v>0</v>
      </c>
      <c r="P6044" s="66">
        <v>0</v>
      </c>
      <c r="Q6044" s="67">
        <v>41.177999999999997</v>
      </c>
    </row>
    <row r="6045" spans="1:17" ht="14" customHeight="1" x14ac:dyDescent="0.2">
      <c r="A6045" s="46">
        <v>6043</v>
      </c>
      <c r="B6045" s="70">
        <v>-81.470650000000006</v>
      </c>
      <c r="C6045" s="70">
        <v>25.584299999999999</v>
      </c>
      <c r="D6045" s="74">
        <v>45</v>
      </c>
      <c r="E6045" s="72">
        <v>0</v>
      </c>
      <c r="F6045" s="69">
        <v>40891</v>
      </c>
      <c r="G6045" s="68">
        <v>0.26805555555555555</v>
      </c>
      <c r="H6045" s="67">
        <v>22.286999999999999</v>
      </c>
      <c r="I6045" s="67">
        <v>35.198</v>
      </c>
      <c r="J6045" s="66">
        <v>3.7096882948810297</v>
      </c>
      <c r="K6045" s="66">
        <v>0.41363677380111402</v>
      </c>
      <c r="L6045" s="67">
        <v>0.26200000000000001</v>
      </c>
      <c r="M6045" s="67">
        <v>8.3000000000000004E-2</v>
      </c>
      <c r="N6045" s="66">
        <f t="shared" si="6"/>
        <v>0</v>
      </c>
      <c r="O6045" s="67">
        <v>0</v>
      </c>
      <c r="P6045" s="66">
        <v>0</v>
      </c>
      <c r="Q6045" s="67">
        <v>17.591999999999999</v>
      </c>
    </row>
    <row r="6046" spans="1:17" ht="14" customHeight="1" x14ac:dyDescent="0.2">
      <c r="A6046" s="46">
        <v>6044</v>
      </c>
      <c r="B6046" s="70">
        <v>-81.40858333333334</v>
      </c>
      <c r="C6046" s="70">
        <v>25.583266666666667</v>
      </c>
      <c r="D6046" s="74">
        <v>46</v>
      </c>
      <c r="E6046" s="72">
        <v>0</v>
      </c>
      <c r="F6046" s="69">
        <v>40891</v>
      </c>
      <c r="G6046" s="68">
        <v>0.28472222222222221</v>
      </c>
      <c r="H6046" s="67">
        <v>22.338999999999999</v>
      </c>
      <c r="I6046" s="67">
        <v>34.818999999999996</v>
      </c>
      <c r="J6046" s="66">
        <v>3.7442271442951105</v>
      </c>
      <c r="K6046" s="66">
        <v>0.36723617933439634</v>
      </c>
      <c r="L6046" s="67">
        <v>0.32400000000000001</v>
      </c>
      <c r="M6046" s="67">
        <v>0.1</v>
      </c>
      <c r="N6046" s="66">
        <f t="shared" si="6"/>
        <v>0</v>
      </c>
      <c r="O6046" s="67">
        <v>0</v>
      </c>
      <c r="P6046" s="66">
        <v>0</v>
      </c>
      <c r="Q6046" s="67">
        <v>27.888999999999999</v>
      </c>
    </row>
    <row r="6047" spans="1:17" ht="14" customHeight="1" x14ac:dyDescent="0.2">
      <c r="A6047" s="46">
        <v>6045</v>
      </c>
      <c r="B6047" s="70">
        <v>-81.367466666666672</v>
      </c>
      <c r="C6047" s="70">
        <v>25.583383333333334</v>
      </c>
      <c r="D6047" s="74">
        <v>47</v>
      </c>
      <c r="E6047" s="72">
        <v>0</v>
      </c>
      <c r="F6047" s="69">
        <v>40891</v>
      </c>
      <c r="G6047" s="68">
        <v>0.2951388888888889</v>
      </c>
      <c r="H6047" s="67">
        <v>22.27</v>
      </c>
      <c r="I6047" s="67">
        <v>34.073999999999998</v>
      </c>
      <c r="J6047" s="66">
        <v>2.1716301569102803</v>
      </c>
      <c r="K6047" s="66">
        <v>0.34762200388445325</v>
      </c>
      <c r="L6047" s="67">
        <v>0.49</v>
      </c>
      <c r="M6047" s="67">
        <v>9.9000000000000005E-2</v>
      </c>
      <c r="N6047" s="66">
        <f t="shared" si="6"/>
        <v>0</v>
      </c>
      <c r="O6047" s="67">
        <v>0</v>
      </c>
      <c r="P6047" s="66">
        <v>0</v>
      </c>
      <c r="Q6047" s="67">
        <v>28.341999999999999</v>
      </c>
    </row>
    <row r="6048" spans="1:17" ht="14" customHeight="1" x14ac:dyDescent="0.2">
      <c r="A6048" s="46">
        <v>6046</v>
      </c>
      <c r="B6048" s="70">
        <v>-81.329800000000006</v>
      </c>
      <c r="C6048" s="70">
        <v>25.583366666666667</v>
      </c>
      <c r="D6048" s="74">
        <v>48</v>
      </c>
      <c r="E6048" s="72">
        <v>0</v>
      </c>
      <c r="F6048" s="69">
        <v>40891</v>
      </c>
      <c r="G6048" s="68">
        <v>0.30486111111111108</v>
      </c>
      <c r="H6048" s="67">
        <v>22.271999999999998</v>
      </c>
      <c r="I6048" s="67">
        <v>33.204000000000001</v>
      </c>
      <c r="J6048" s="66">
        <v>2.3508004382458205</v>
      </c>
      <c r="K6048" s="66">
        <v>0.23141021552060309</v>
      </c>
      <c r="L6048" s="67">
        <v>0.51900000000000002</v>
      </c>
      <c r="M6048" s="67">
        <v>9.4E-2</v>
      </c>
      <c r="N6048" s="66">
        <f t="shared" si="6"/>
        <v>0</v>
      </c>
      <c r="O6048" s="67">
        <v>0</v>
      </c>
      <c r="P6048" s="66">
        <v>0</v>
      </c>
      <c r="Q6048" s="67">
        <v>26.363</v>
      </c>
    </row>
    <row r="6049" spans="1:17" ht="14" customHeight="1" x14ac:dyDescent="0.2">
      <c r="A6049" s="46">
        <v>6047</v>
      </c>
      <c r="B6049" s="70">
        <v>-81.291883333333331</v>
      </c>
      <c r="C6049" s="70">
        <v>25.581383333333335</v>
      </c>
      <c r="D6049" s="74">
        <v>49</v>
      </c>
      <c r="E6049" s="72">
        <v>0</v>
      </c>
      <c r="F6049" s="69">
        <v>40891</v>
      </c>
      <c r="G6049" s="68">
        <v>0.31805555555555554</v>
      </c>
      <c r="H6049" s="66">
        <v>22.319000000000003</v>
      </c>
      <c r="I6049" s="66">
        <v>32.000666666666667</v>
      </c>
      <c r="J6049" s="66">
        <v>3.0577675121902699</v>
      </c>
      <c r="K6049" s="66">
        <v>0.20694970306636012</v>
      </c>
      <c r="L6049" s="67">
        <v>0.69599999999999995</v>
      </c>
      <c r="M6049" s="67">
        <v>8.2000000000000003E-2</v>
      </c>
      <c r="N6049" s="66">
        <f t="shared" si="6"/>
        <v>0</v>
      </c>
      <c r="O6049" s="67">
        <v>0</v>
      </c>
      <c r="P6049" s="66">
        <v>0</v>
      </c>
      <c r="Q6049" s="67">
        <v>24.721</v>
      </c>
    </row>
    <row r="6050" spans="1:17" ht="14" customHeight="1" x14ac:dyDescent="0.2">
      <c r="A6050" s="46">
        <v>6048</v>
      </c>
      <c r="B6050" s="70">
        <v>-81.350269999999995</v>
      </c>
      <c r="C6050" s="70">
        <v>25.453516666666665</v>
      </c>
      <c r="D6050" s="74">
        <v>50</v>
      </c>
      <c r="E6050" s="72">
        <v>0</v>
      </c>
      <c r="F6050" s="69">
        <v>40891</v>
      </c>
      <c r="G6050" s="68">
        <v>0.37222222222222223</v>
      </c>
      <c r="H6050" s="66">
        <v>22.416333333333331</v>
      </c>
      <c r="I6050" s="66">
        <v>34.518999999999998</v>
      </c>
      <c r="J6050" s="66">
        <v>1.4868974672761439</v>
      </c>
      <c r="K6050" s="66">
        <v>0.42667574229238703</v>
      </c>
      <c r="L6050" s="67">
        <v>0.44500000000000001</v>
      </c>
      <c r="M6050" s="67">
        <v>3.2000000000000001E-2</v>
      </c>
      <c r="N6050" s="66">
        <f t="shared" si="6"/>
        <v>0</v>
      </c>
      <c r="O6050" s="67">
        <v>0</v>
      </c>
      <c r="P6050" s="66">
        <v>0</v>
      </c>
      <c r="Q6050" s="67">
        <v>7.5679999999999996</v>
      </c>
    </row>
    <row r="6051" spans="1:17" ht="14" customHeight="1" x14ac:dyDescent="0.2">
      <c r="A6051" s="46">
        <v>6049</v>
      </c>
      <c r="B6051" s="70">
        <v>-81.309650000000005</v>
      </c>
      <c r="C6051" s="70">
        <v>25.452649999999998</v>
      </c>
      <c r="D6051" s="74">
        <v>51</v>
      </c>
      <c r="E6051" s="72">
        <v>0</v>
      </c>
      <c r="F6051" s="69">
        <v>40891</v>
      </c>
      <c r="G6051" s="68">
        <v>0.38958333333333334</v>
      </c>
      <c r="H6051" s="67">
        <v>22.419</v>
      </c>
      <c r="I6051" s="67">
        <v>34.162999999999997</v>
      </c>
      <c r="J6051" s="66">
        <v>0.98241439802173813</v>
      </c>
      <c r="K6051" s="66">
        <v>0.34956832719671582</v>
      </c>
      <c r="L6051" s="67">
        <v>0.45500000000000002</v>
      </c>
      <c r="M6051" s="67">
        <v>5.1999999999999998E-2</v>
      </c>
      <c r="N6051" s="66">
        <f t="shared" si="6"/>
        <v>0</v>
      </c>
      <c r="O6051" s="67">
        <v>0</v>
      </c>
      <c r="P6051" s="66">
        <v>0</v>
      </c>
      <c r="Q6051" s="67">
        <v>11.731999999999999</v>
      </c>
    </row>
    <row r="6052" spans="1:17" ht="14" customHeight="1" x14ac:dyDescent="0.2">
      <c r="A6052" s="46">
        <v>6050</v>
      </c>
      <c r="B6052" s="70">
        <v>-81.260016666666672</v>
      </c>
      <c r="C6052" s="70">
        <v>25.452649999999998</v>
      </c>
      <c r="D6052" s="74">
        <v>52</v>
      </c>
      <c r="E6052" s="72">
        <v>0</v>
      </c>
      <c r="F6052" s="69">
        <v>40891</v>
      </c>
      <c r="G6052" s="68">
        <v>0.40277777777777773</v>
      </c>
      <c r="H6052" s="67">
        <v>22.196999999999999</v>
      </c>
      <c r="I6052" s="67">
        <v>32.720999999999997</v>
      </c>
      <c r="J6052" s="66">
        <v>1.0277466378777182</v>
      </c>
      <c r="K6052" s="66">
        <v>0.45132172599343801</v>
      </c>
      <c r="L6052" s="67">
        <v>0.93600000000000005</v>
      </c>
      <c r="M6052" s="67">
        <v>9.2999999999999999E-2</v>
      </c>
      <c r="N6052" s="66">
        <f t="shared" si="6"/>
        <v>0</v>
      </c>
      <c r="O6052" s="67">
        <v>0</v>
      </c>
      <c r="P6052" s="66">
        <v>0</v>
      </c>
      <c r="Q6052" s="67">
        <v>15.382</v>
      </c>
    </row>
    <row r="6053" spans="1:17" ht="14" customHeight="1" x14ac:dyDescent="0.2">
      <c r="A6053" s="46">
        <v>6051</v>
      </c>
      <c r="B6053" s="70">
        <v>-81.227199999999996</v>
      </c>
      <c r="C6053" s="70">
        <v>25.451866666666668</v>
      </c>
      <c r="D6053" s="74">
        <v>53</v>
      </c>
      <c r="E6053" s="72">
        <v>0</v>
      </c>
      <c r="F6053" s="69">
        <v>40891</v>
      </c>
      <c r="G6053" s="68">
        <v>0.41597222222222219</v>
      </c>
      <c r="H6053" s="66">
        <v>22.282</v>
      </c>
      <c r="I6053" s="66">
        <v>31.911333333333332</v>
      </c>
      <c r="J6053" s="66">
        <v>1.3047050366168724</v>
      </c>
      <c r="K6053" s="66">
        <v>0.60120366076380094</v>
      </c>
      <c r="L6053" s="67">
        <v>0.82599999999999996</v>
      </c>
      <c r="M6053" s="67">
        <v>7.9000000000000001E-2</v>
      </c>
      <c r="N6053" s="66">
        <f t="shared" si="6"/>
        <v>0</v>
      </c>
      <c r="O6053" s="67">
        <v>0</v>
      </c>
      <c r="P6053" s="66">
        <v>0</v>
      </c>
      <c r="Q6053" s="67">
        <v>18.338999999999999</v>
      </c>
    </row>
    <row r="6054" spans="1:17" ht="14" customHeight="1" x14ac:dyDescent="0.2">
      <c r="A6054" s="46">
        <v>6052</v>
      </c>
      <c r="B6054" s="70">
        <v>-81.265500000000003</v>
      </c>
      <c r="C6054" s="70">
        <v>25.351150000000001</v>
      </c>
      <c r="D6054" s="74">
        <v>57</v>
      </c>
      <c r="E6054" s="72">
        <v>0</v>
      </c>
      <c r="F6054" s="69">
        <v>40891</v>
      </c>
      <c r="G6054" s="68">
        <v>0.45</v>
      </c>
      <c r="H6054" s="67">
        <v>22.314</v>
      </c>
      <c r="I6054" s="67">
        <v>33.78</v>
      </c>
      <c r="J6054" s="66">
        <v>1.0739423489690501</v>
      </c>
      <c r="K6054" s="66">
        <v>0.49089555605194513</v>
      </c>
      <c r="L6054" s="67">
        <v>0.56599999999999995</v>
      </c>
      <c r="M6054" s="67">
        <v>9.2999999999999999E-2</v>
      </c>
      <c r="N6054" s="66">
        <f t="shared" ref="N6054:N6071" si="7">O6054+P6054</f>
        <v>0</v>
      </c>
      <c r="O6054" s="67">
        <v>0</v>
      </c>
      <c r="P6054" s="66">
        <v>0</v>
      </c>
      <c r="Q6054" s="67">
        <v>22.959</v>
      </c>
    </row>
    <row r="6055" spans="1:17" ht="14" customHeight="1" x14ac:dyDescent="0.2">
      <c r="A6055" s="46">
        <v>6053</v>
      </c>
      <c r="B6055" s="70">
        <v>-81.22878333333334</v>
      </c>
      <c r="C6055" s="70">
        <v>25.349699999999999</v>
      </c>
      <c r="D6055" s="74">
        <v>56</v>
      </c>
      <c r="E6055" s="72">
        <v>0</v>
      </c>
      <c r="F6055" s="69">
        <v>40891</v>
      </c>
      <c r="G6055" s="68">
        <v>0.47222222222222227</v>
      </c>
      <c r="H6055" s="66">
        <v>22.290999999999997</v>
      </c>
      <c r="I6055" s="66">
        <v>33.078000000000003</v>
      </c>
      <c r="J6055" s="66">
        <v>1.3826333156073902</v>
      </c>
      <c r="K6055" s="66">
        <v>0.49261733302185134</v>
      </c>
      <c r="L6055" s="67">
        <v>0.53100000000000003</v>
      </c>
      <c r="M6055" s="67">
        <v>7.5999999999999998E-2</v>
      </c>
      <c r="N6055" s="66">
        <f t="shared" si="7"/>
        <v>0</v>
      </c>
      <c r="O6055" s="67">
        <v>0</v>
      </c>
      <c r="P6055" s="66">
        <v>0</v>
      </c>
      <c r="Q6055" s="67">
        <v>19.120999999999999</v>
      </c>
    </row>
    <row r="6056" spans="1:17" ht="14" customHeight="1" x14ac:dyDescent="0.2">
      <c r="A6056" s="46">
        <v>6054</v>
      </c>
      <c r="B6056" s="70">
        <v>-81.198016666666661</v>
      </c>
      <c r="C6056" s="70">
        <v>25.348866666666666</v>
      </c>
      <c r="D6056" s="74">
        <v>55</v>
      </c>
      <c r="E6056" s="72">
        <v>0</v>
      </c>
      <c r="F6056" s="69">
        <v>40891</v>
      </c>
      <c r="G6056" s="68">
        <v>0.49513888888888885</v>
      </c>
      <c r="H6056" s="67">
        <v>22.346999999999998</v>
      </c>
      <c r="I6056" s="67">
        <v>31.652000000000001</v>
      </c>
      <c r="J6056" s="66">
        <v>1.5628829359871204</v>
      </c>
      <c r="K6056" s="66">
        <v>0.76293153625691268</v>
      </c>
      <c r="L6056" s="67">
        <v>0.72499999999999998</v>
      </c>
      <c r="M6056" s="67">
        <v>0.107</v>
      </c>
      <c r="N6056" s="66">
        <f t="shared" si="7"/>
        <v>0</v>
      </c>
      <c r="O6056" s="67">
        <v>0</v>
      </c>
      <c r="P6056" s="66">
        <v>0</v>
      </c>
      <c r="Q6056" s="67">
        <v>23.63</v>
      </c>
    </row>
    <row r="6057" spans="1:17" ht="14" customHeight="1" x14ac:dyDescent="0.2">
      <c r="A6057" s="46">
        <v>6055</v>
      </c>
      <c r="B6057" s="70">
        <v>-81.156416666666672</v>
      </c>
      <c r="C6057" s="70">
        <v>25.340666666666667</v>
      </c>
      <c r="D6057" s="74">
        <v>54</v>
      </c>
      <c r="E6057" s="72">
        <v>0</v>
      </c>
      <c r="F6057" s="69">
        <v>40891</v>
      </c>
      <c r="G6057" s="68">
        <v>0.53125</v>
      </c>
      <c r="H6057" s="66">
        <v>22.671666666666667</v>
      </c>
      <c r="I6057" s="66">
        <v>29.163333333333338</v>
      </c>
      <c r="J6057" s="66">
        <v>2.1683921397777102</v>
      </c>
      <c r="K6057" s="66">
        <v>0.90106250307396762</v>
      </c>
      <c r="L6057" s="67">
        <v>0.97099999999999997</v>
      </c>
      <c r="M6057" s="67">
        <v>0.191</v>
      </c>
      <c r="N6057" s="66">
        <f t="shared" si="7"/>
        <v>1.7000000000000001E-2</v>
      </c>
      <c r="O6057" s="67">
        <v>1.7000000000000001E-2</v>
      </c>
      <c r="P6057" s="66">
        <v>0</v>
      </c>
      <c r="Q6057" s="67">
        <v>33.284999999999997</v>
      </c>
    </row>
    <row r="6058" spans="1:17" ht="14" customHeight="1" x14ac:dyDescent="0.2">
      <c r="A6058" s="46">
        <v>6056</v>
      </c>
      <c r="B6058" s="70">
        <v>-81.652299999999997</v>
      </c>
      <c r="C6058" s="70">
        <v>25.165399999999998</v>
      </c>
      <c r="D6058" s="74">
        <v>58</v>
      </c>
      <c r="E6058" s="72">
        <v>0</v>
      </c>
      <c r="F6058" s="69">
        <v>40891</v>
      </c>
      <c r="G6058" s="68">
        <v>0.74652777777777779</v>
      </c>
      <c r="H6058" s="66">
        <v>22.674333333333333</v>
      </c>
      <c r="I6058" s="66">
        <v>35.808</v>
      </c>
      <c r="J6058" s="66">
        <v>1.3262918175006719</v>
      </c>
      <c r="K6058" s="66">
        <v>0.26044469377134583</v>
      </c>
      <c r="L6058" s="67">
        <v>0.58499999999999996</v>
      </c>
      <c r="M6058" s="67">
        <v>3.7999999999999999E-2</v>
      </c>
      <c r="N6058" s="66">
        <f t="shared" si="7"/>
        <v>0</v>
      </c>
      <c r="O6058" s="67">
        <v>0</v>
      </c>
      <c r="P6058" s="66">
        <v>0</v>
      </c>
      <c r="Q6058" s="67">
        <v>7.4950000000000001</v>
      </c>
    </row>
    <row r="6059" spans="1:17" ht="14" customHeight="1" x14ac:dyDescent="0.2">
      <c r="A6059" s="46">
        <v>6057</v>
      </c>
      <c r="B6059" s="70">
        <v>-81.490516666666664</v>
      </c>
      <c r="C6059" s="70">
        <v>25.163766666666668</v>
      </c>
      <c r="D6059" s="74">
        <v>59</v>
      </c>
      <c r="E6059" s="72">
        <v>0</v>
      </c>
      <c r="F6059" s="69">
        <v>40891</v>
      </c>
      <c r="G6059" s="68">
        <v>0.81527777777777777</v>
      </c>
      <c r="H6059" s="67">
        <v>22.664999999999999</v>
      </c>
      <c r="I6059" s="67">
        <v>35.686</v>
      </c>
      <c r="J6059" s="66">
        <v>1.3770207525776024</v>
      </c>
      <c r="K6059" s="66">
        <v>0.67871090923715116</v>
      </c>
      <c r="L6059" s="67">
        <v>0.25</v>
      </c>
      <c r="M6059" s="67">
        <v>0.126</v>
      </c>
      <c r="N6059" s="66">
        <f t="shared" si="7"/>
        <v>0</v>
      </c>
      <c r="O6059" s="67">
        <v>0</v>
      </c>
      <c r="P6059" s="66">
        <v>0</v>
      </c>
      <c r="Q6059" s="67">
        <v>2.0459999999999998</v>
      </c>
    </row>
    <row r="6060" spans="1:17" ht="14" customHeight="1" x14ac:dyDescent="0.2">
      <c r="A6060" s="46">
        <v>6058</v>
      </c>
      <c r="B6060" s="70">
        <v>-81.33893333333333</v>
      </c>
      <c r="C6060" s="70">
        <v>25.165016666666666</v>
      </c>
      <c r="D6060" s="74">
        <v>60</v>
      </c>
      <c r="E6060" s="72">
        <v>0</v>
      </c>
      <c r="F6060" s="69">
        <v>40891</v>
      </c>
      <c r="G6060" s="68">
        <v>0.94444444444444453</v>
      </c>
      <c r="H6060" s="66">
        <v>22.705666666666662</v>
      </c>
      <c r="I6060" s="66">
        <v>34.146000000000001</v>
      </c>
      <c r="J6060" s="66">
        <v>1.8143689332833903</v>
      </c>
      <c r="K6060" s="66">
        <v>0.63280031526839298</v>
      </c>
      <c r="L6060" s="67">
        <v>0.55600000000000005</v>
      </c>
      <c r="M6060" s="67">
        <v>7.4999999999999997E-2</v>
      </c>
      <c r="N6060" s="66">
        <f t="shared" si="7"/>
        <v>0</v>
      </c>
      <c r="O6060" s="67">
        <v>0</v>
      </c>
      <c r="P6060" s="66">
        <v>0</v>
      </c>
      <c r="Q6060" s="67">
        <v>15.65</v>
      </c>
    </row>
    <row r="6061" spans="1:17" ht="14" customHeight="1" x14ac:dyDescent="0.2">
      <c r="A6061" s="46">
        <v>6059</v>
      </c>
      <c r="B6061" s="70">
        <v>-81.270016666666663</v>
      </c>
      <c r="C6061" s="70">
        <v>25.166916666666665</v>
      </c>
      <c r="D6061" s="74">
        <v>61</v>
      </c>
      <c r="E6061" s="72">
        <v>0</v>
      </c>
      <c r="F6061" s="69">
        <v>40891</v>
      </c>
      <c r="G6061" s="68">
        <v>0.97430555555555554</v>
      </c>
      <c r="H6061" s="66">
        <v>22.648</v>
      </c>
      <c r="I6061" s="66">
        <v>33.082999999999998</v>
      </c>
      <c r="J6061" s="66">
        <v>2.9757377448318305</v>
      </c>
      <c r="K6061" s="66">
        <v>0.67859217330757826</v>
      </c>
      <c r="L6061" s="67">
        <v>0.72199999999999998</v>
      </c>
      <c r="M6061" s="67">
        <v>8.2000000000000003E-2</v>
      </c>
      <c r="N6061" s="66">
        <f t="shared" si="7"/>
        <v>0</v>
      </c>
      <c r="O6061" s="67">
        <v>0</v>
      </c>
      <c r="P6061" s="66">
        <v>0</v>
      </c>
      <c r="Q6061" s="67">
        <v>13.349</v>
      </c>
    </row>
    <row r="6062" spans="1:17" ht="14" customHeight="1" x14ac:dyDescent="0.2">
      <c r="A6062" s="46">
        <v>6060</v>
      </c>
      <c r="B6062" s="70">
        <v>-81.234999999999999</v>
      </c>
      <c r="C6062" s="70">
        <v>25.166733333333333</v>
      </c>
      <c r="D6062" s="74">
        <v>62</v>
      </c>
      <c r="E6062" s="72">
        <v>0</v>
      </c>
      <c r="F6062" s="69">
        <v>40891</v>
      </c>
      <c r="G6062" s="68">
        <v>0.99236111111111114</v>
      </c>
      <c r="H6062" s="66">
        <v>22.730999999999998</v>
      </c>
      <c r="I6062" s="66">
        <v>37.795099999999998</v>
      </c>
      <c r="J6062" s="66">
        <v>2.2148037186778797</v>
      </c>
      <c r="K6062" s="66">
        <v>0.63840218744494903</v>
      </c>
      <c r="L6062" s="67">
        <v>0.55800000000000005</v>
      </c>
      <c r="M6062" s="67">
        <v>0.09</v>
      </c>
      <c r="N6062" s="66">
        <f t="shared" si="7"/>
        <v>0</v>
      </c>
      <c r="O6062" s="67">
        <v>0</v>
      </c>
      <c r="P6062" s="66">
        <v>0</v>
      </c>
      <c r="Q6062" s="67">
        <v>13.375</v>
      </c>
    </row>
    <row r="6063" spans="1:17" ht="14" customHeight="1" x14ac:dyDescent="0.2">
      <c r="A6063" s="46">
        <v>6061</v>
      </c>
      <c r="B6063" s="70">
        <v>-81.200133333333326</v>
      </c>
      <c r="C6063" s="70">
        <v>25.167449999999999</v>
      </c>
      <c r="D6063" s="74">
        <v>63</v>
      </c>
      <c r="E6063" s="72">
        <v>0</v>
      </c>
      <c r="F6063" s="69">
        <v>40892</v>
      </c>
      <c r="G6063" s="68">
        <v>6.9444444444444447E-4</v>
      </c>
      <c r="H6063" s="66">
        <v>22.581</v>
      </c>
      <c r="I6063" s="66">
        <v>31.581000000000003</v>
      </c>
      <c r="J6063" s="66">
        <v>2.0755689819773702</v>
      </c>
      <c r="K6063" s="66">
        <v>0.78493645956246616</v>
      </c>
      <c r="L6063" s="67">
        <v>0.66500000000000004</v>
      </c>
      <c r="M6063" s="67">
        <v>0.10299999999999999</v>
      </c>
      <c r="N6063" s="66">
        <f t="shared" si="7"/>
        <v>0</v>
      </c>
      <c r="O6063" s="67">
        <v>0</v>
      </c>
      <c r="P6063" s="66">
        <v>0</v>
      </c>
      <c r="Q6063" s="67">
        <v>16.468</v>
      </c>
    </row>
    <row r="6064" spans="1:17" ht="14" customHeight="1" x14ac:dyDescent="0.2">
      <c r="A6064" s="46">
        <v>6062</v>
      </c>
      <c r="B6064" s="70">
        <v>-81.157383333333328</v>
      </c>
      <c r="C6064" s="70">
        <v>25.166899999999998</v>
      </c>
      <c r="D6064" s="74">
        <v>64</v>
      </c>
      <c r="E6064" s="72">
        <v>0</v>
      </c>
      <c r="F6064" s="69">
        <v>40892</v>
      </c>
      <c r="G6064" s="68">
        <v>1.5972222222222224E-2</v>
      </c>
      <c r="H6064" s="66">
        <v>22.928000000000001</v>
      </c>
      <c r="I6064" s="66">
        <v>30.508000000000003</v>
      </c>
      <c r="J6064" s="66">
        <v>2.0216020297678705</v>
      </c>
      <c r="K6064" s="66">
        <v>0.73032282244397884</v>
      </c>
      <c r="L6064" s="67">
        <v>1.0129999999999999</v>
      </c>
      <c r="M6064" s="67">
        <v>0.152</v>
      </c>
      <c r="N6064" s="66">
        <f t="shared" si="7"/>
        <v>0</v>
      </c>
      <c r="O6064" s="67">
        <v>0</v>
      </c>
      <c r="P6064" s="66">
        <v>0</v>
      </c>
      <c r="Q6064" s="67">
        <v>26.141999999999999</v>
      </c>
    </row>
    <row r="6065" spans="1:17" ht="14" customHeight="1" x14ac:dyDescent="0.2">
      <c r="A6065" s="46">
        <v>6063</v>
      </c>
      <c r="B6065" s="70">
        <v>-81.092349999999996</v>
      </c>
      <c r="C6065" s="70">
        <v>25.102366666666665</v>
      </c>
      <c r="D6065" s="74">
        <v>65</v>
      </c>
      <c r="E6065" s="72">
        <v>0</v>
      </c>
      <c r="F6065" s="69">
        <v>40892</v>
      </c>
      <c r="G6065" s="68">
        <v>6.3194444444444442E-2</v>
      </c>
      <c r="H6065" s="66">
        <v>22.872</v>
      </c>
      <c r="I6065" s="66">
        <v>31.039000000000001</v>
      </c>
      <c r="J6065" s="66">
        <v>2.2137243796336898</v>
      </c>
      <c r="K6065" s="66">
        <v>0.90135235957428494</v>
      </c>
      <c r="L6065" s="67">
        <v>0.98299999999999998</v>
      </c>
      <c r="M6065" s="67">
        <v>9.1999999999999998E-2</v>
      </c>
      <c r="N6065" s="66">
        <f t="shared" si="7"/>
        <v>0</v>
      </c>
      <c r="O6065" s="67">
        <v>0</v>
      </c>
      <c r="P6065" s="66">
        <v>0</v>
      </c>
      <c r="Q6065" s="67">
        <v>18.03</v>
      </c>
    </row>
    <row r="6066" spans="1:17" ht="14" customHeight="1" x14ac:dyDescent="0.2">
      <c r="A6066" s="46">
        <v>6064</v>
      </c>
      <c r="B6066" s="70">
        <v>-81.108750000000001</v>
      </c>
      <c r="C6066" s="70">
        <v>25.0688</v>
      </c>
      <c r="D6066" s="74">
        <v>66</v>
      </c>
      <c r="E6066" s="72">
        <v>0</v>
      </c>
      <c r="F6066" s="69">
        <v>40892</v>
      </c>
      <c r="G6066" s="68">
        <v>7.4305555555555555E-2</v>
      </c>
      <c r="H6066" s="66">
        <v>22.6</v>
      </c>
      <c r="I6066" s="66">
        <v>31.289000000000001</v>
      </c>
      <c r="J6066" s="66">
        <v>2.1144251875682096</v>
      </c>
      <c r="K6066" s="66">
        <v>0.80995118887044271</v>
      </c>
      <c r="L6066" s="67">
        <v>0.34899999999999998</v>
      </c>
      <c r="M6066" s="67">
        <v>0.13600000000000001</v>
      </c>
      <c r="N6066" s="66">
        <f t="shared" si="7"/>
        <v>3.1E-2</v>
      </c>
      <c r="O6066" s="67">
        <v>3.1E-2</v>
      </c>
      <c r="P6066" s="66">
        <v>0</v>
      </c>
      <c r="Q6066" s="67">
        <v>15.693</v>
      </c>
    </row>
    <row r="6067" spans="1:17" ht="14" customHeight="1" x14ac:dyDescent="0.2">
      <c r="A6067" s="46">
        <v>6065</v>
      </c>
      <c r="B6067" s="70">
        <v>-81.126549999999995</v>
      </c>
      <c r="C6067" s="70">
        <v>25.030583333333333</v>
      </c>
      <c r="D6067" s="74">
        <v>67</v>
      </c>
      <c r="E6067" s="72">
        <v>0</v>
      </c>
      <c r="F6067" s="69">
        <v>40892</v>
      </c>
      <c r="G6067" s="68">
        <v>8.6805555555555566E-2</v>
      </c>
      <c r="H6067" s="66">
        <v>22.756</v>
      </c>
      <c r="I6067" s="66">
        <v>31.127000000000002</v>
      </c>
      <c r="J6067" s="66">
        <v>1.3640686840473222</v>
      </c>
      <c r="K6067" s="66">
        <v>0.85991726912945499</v>
      </c>
      <c r="L6067" s="67">
        <v>0.623</v>
      </c>
      <c r="M6067" s="67">
        <v>0.1</v>
      </c>
      <c r="N6067" s="66">
        <f t="shared" si="7"/>
        <v>0.03</v>
      </c>
      <c r="O6067" s="67">
        <v>0.03</v>
      </c>
      <c r="P6067" s="66">
        <v>0</v>
      </c>
      <c r="Q6067" s="67">
        <v>17.521000000000001</v>
      </c>
    </row>
    <row r="6068" spans="1:17" ht="14" customHeight="1" x14ac:dyDescent="0.2">
      <c r="A6068" s="46">
        <v>6066</v>
      </c>
      <c r="B6068" s="70">
        <v>-81.168283333333335</v>
      </c>
      <c r="C6068" s="70">
        <v>24.9298</v>
      </c>
      <c r="D6068" s="74">
        <v>68</v>
      </c>
      <c r="E6068" s="72">
        <v>0</v>
      </c>
      <c r="F6068" s="69">
        <v>40892</v>
      </c>
      <c r="G6068" s="68">
        <v>0.12361111111111112</v>
      </c>
      <c r="H6068" s="66">
        <v>23.097333333333335</v>
      </c>
      <c r="I6068" s="66">
        <v>32.545333333333332</v>
      </c>
      <c r="J6068" s="66">
        <v>0.92628876772385804</v>
      </c>
      <c r="K6068" s="66">
        <v>0.72851591131175519</v>
      </c>
      <c r="L6068" s="67">
        <v>0.20699999999999999</v>
      </c>
      <c r="M6068" s="67">
        <v>0.112</v>
      </c>
      <c r="N6068" s="66">
        <f t="shared" si="7"/>
        <v>1.0999999999999999E-2</v>
      </c>
      <c r="O6068" s="67">
        <v>1.0999999999999999E-2</v>
      </c>
      <c r="P6068" s="66">
        <v>0</v>
      </c>
      <c r="Q6068" s="67">
        <v>21.19</v>
      </c>
    </row>
    <row r="6069" spans="1:17" ht="14" customHeight="1" x14ac:dyDescent="0.2">
      <c r="A6069" s="46">
        <v>6067</v>
      </c>
      <c r="B6069" s="70">
        <v>-81.096383333333335</v>
      </c>
      <c r="C6069" s="70">
        <v>24.929933333333334</v>
      </c>
      <c r="D6069" s="74">
        <v>69</v>
      </c>
      <c r="E6069" s="72">
        <v>0</v>
      </c>
      <c r="F6069" s="69">
        <v>40892</v>
      </c>
      <c r="G6069" s="68">
        <v>0.15555555555555556</v>
      </c>
      <c r="H6069" s="66">
        <v>23.068666666666669</v>
      </c>
      <c r="I6069" s="66">
        <v>34.010666666666658</v>
      </c>
      <c r="J6069" s="66">
        <v>0.64307020252840208</v>
      </c>
      <c r="K6069" s="66">
        <v>0.50058450893125694</v>
      </c>
      <c r="L6069" s="67">
        <v>0.61599999999999999</v>
      </c>
      <c r="M6069" s="67">
        <v>0.13900000000000001</v>
      </c>
      <c r="N6069" s="66">
        <f t="shared" si="7"/>
        <v>0</v>
      </c>
      <c r="O6069" s="67">
        <v>0</v>
      </c>
      <c r="P6069" s="66">
        <v>0</v>
      </c>
      <c r="Q6069" s="67">
        <v>40.24</v>
      </c>
    </row>
    <row r="6070" spans="1:17" ht="14" customHeight="1" x14ac:dyDescent="0.2">
      <c r="A6070" s="46">
        <v>6068</v>
      </c>
      <c r="B6070" s="70">
        <v>-81.025566666666663</v>
      </c>
      <c r="C6070" s="70">
        <v>24.930366666666668</v>
      </c>
      <c r="D6070" s="74">
        <v>70</v>
      </c>
      <c r="E6070" s="72">
        <v>0</v>
      </c>
      <c r="F6070" s="69">
        <v>40892</v>
      </c>
      <c r="G6070" s="68">
        <v>0.18263888888888891</v>
      </c>
      <c r="H6070" s="66">
        <v>22.957999999999998</v>
      </c>
      <c r="I6070" s="66">
        <v>33.580999999999996</v>
      </c>
      <c r="J6070" s="66">
        <v>0.92283488278245007</v>
      </c>
      <c r="K6070" s="66">
        <v>0.99511804803628578</v>
      </c>
      <c r="L6070" s="67">
        <v>0.24399999999999999</v>
      </c>
      <c r="M6070" s="67">
        <v>0.17699999999999999</v>
      </c>
      <c r="N6070" s="66">
        <f t="shared" si="7"/>
        <v>1.9E-2</v>
      </c>
      <c r="O6070" s="67">
        <v>1.9E-2</v>
      </c>
      <c r="P6070" s="66">
        <v>0</v>
      </c>
      <c r="Q6070" s="67">
        <v>41.308</v>
      </c>
    </row>
    <row r="6071" spans="1:17" ht="14" customHeight="1" x14ac:dyDescent="0.2">
      <c r="A6071" s="46">
        <v>6069</v>
      </c>
      <c r="B6071" s="63">
        <v>-80.961129999999997</v>
      </c>
      <c r="C6071" s="63">
        <v>24.930266666666668</v>
      </c>
      <c r="D6071" s="71">
        <v>71</v>
      </c>
      <c r="E6071" s="72">
        <v>0</v>
      </c>
      <c r="F6071" s="64">
        <v>40892</v>
      </c>
      <c r="G6071" s="65">
        <v>0.19305555555555554</v>
      </c>
      <c r="H6071" s="66">
        <v>22.963000000000001</v>
      </c>
      <c r="I6071" s="66">
        <v>33.896000000000001</v>
      </c>
      <c r="J6071" s="66">
        <v>0.513981252843278</v>
      </c>
      <c r="K6071" s="66">
        <v>0.4909822856932376</v>
      </c>
      <c r="L6071" s="67">
        <v>8.9999999999999993E-3</v>
      </c>
      <c r="M6071" s="67">
        <v>0.35899999999999999</v>
      </c>
      <c r="N6071" s="67">
        <f t="shared" si="7"/>
        <v>3.9E-2</v>
      </c>
      <c r="O6071" s="66">
        <v>3.9E-2</v>
      </c>
      <c r="P6071" s="67">
        <v>0</v>
      </c>
      <c r="Q6071" s="67">
        <v>84.203000000000003</v>
      </c>
    </row>
    <row r="6072" spans="1:17" ht="14" customHeight="1" x14ac:dyDescent="0.2">
      <c r="A6072" s="46">
        <v>6070</v>
      </c>
      <c r="B6072" s="63">
        <v>-80.078166666666661</v>
      </c>
      <c r="C6072" s="63">
        <v>25.646833333333333</v>
      </c>
      <c r="D6072" s="71">
        <v>3</v>
      </c>
      <c r="E6072" s="72">
        <v>0</v>
      </c>
      <c r="F6072" s="64">
        <v>40966</v>
      </c>
      <c r="G6072" s="68">
        <v>0.63611111111111118</v>
      </c>
      <c r="H6072" s="66">
        <v>24.50866666666667</v>
      </c>
      <c r="I6072" s="66">
        <v>36.104333333333329</v>
      </c>
      <c r="J6072" s="66">
        <v>0.26551740487074005</v>
      </c>
      <c r="K6072" s="66">
        <v>5.6392107019293244E-2</v>
      </c>
      <c r="L6072" s="67">
        <v>0.55400000000000005</v>
      </c>
      <c r="M6072" s="67">
        <v>0</v>
      </c>
      <c r="N6072" s="67">
        <v>0.39</v>
      </c>
      <c r="O6072" s="67">
        <v>8.0000000000000002E-3</v>
      </c>
      <c r="P6072" s="67">
        <v>0.38200000000000001</v>
      </c>
      <c r="Q6072" s="67">
        <v>1.1579999999999999</v>
      </c>
    </row>
    <row r="6073" spans="1:17" ht="14" customHeight="1" x14ac:dyDescent="0.2">
      <c r="A6073" s="46">
        <v>6071</v>
      </c>
      <c r="B6073" s="63">
        <v>-80.104333333333329</v>
      </c>
      <c r="C6073" s="63">
        <v>25.64245</v>
      </c>
      <c r="D6073" s="71">
        <v>2</v>
      </c>
      <c r="E6073" s="72">
        <v>0</v>
      </c>
      <c r="F6073" s="64">
        <v>40966</v>
      </c>
      <c r="G6073" s="68">
        <v>0.77916666666666667</v>
      </c>
      <c r="H6073" s="66">
        <v>24.611000000000001</v>
      </c>
      <c r="I6073" s="66">
        <v>35.828000000000003</v>
      </c>
      <c r="J6073" s="66">
        <v>0.97615423156543613</v>
      </c>
      <c r="K6073" s="66">
        <v>0.2614819983881953</v>
      </c>
      <c r="L6073" s="67">
        <v>0.86</v>
      </c>
      <c r="M6073" s="67">
        <v>1.5789473684210527E-2</v>
      </c>
      <c r="N6073" s="67">
        <v>0.38500000000000001</v>
      </c>
      <c r="O6073" s="67">
        <v>1.2999999999999999E-2</v>
      </c>
      <c r="P6073" s="67">
        <v>0.372</v>
      </c>
      <c r="Q6073" s="67">
        <v>1.0009999999999999</v>
      </c>
    </row>
    <row r="6074" spans="1:17" ht="14" customHeight="1" x14ac:dyDescent="0.2">
      <c r="A6074" s="46">
        <v>6072</v>
      </c>
      <c r="B6074" s="63">
        <v>-80.120666666666665</v>
      </c>
      <c r="C6074" s="63">
        <v>25.644400000000001</v>
      </c>
      <c r="D6074" s="71">
        <v>1</v>
      </c>
      <c r="E6074" s="72">
        <v>0</v>
      </c>
      <c r="F6074" s="64">
        <v>40966</v>
      </c>
      <c r="G6074" s="68">
        <v>0.7909722222222223</v>
      </c>
      <c r="H6074" s="66">
        <v>24.627333333333336</v>
      </c>
      <c r="I6074" s="66">
        <v>35.726666666666667</v>
      </c>
      <c r="J6074" s="66">
        <v>0.53923778647732401</v>
      </c>
      <c r="K6074" s="66">
        <v>0.16133512516997628</v>
      </c>
      <c r="L6074" s="67">
        <v>0.32300000000000001</v>
      </c>
      <c r="M6074" s="67">
        <v>5.2631578947368429E-3</v>
      </c>
      <c r="N6074" s="67">
        <v>0.31800000000000006</v>
      </c>
      <c r="O6074" s="67">
        <v>0.03</v>
      </c>
      <c r="P6074" s="67">
        <v>0.28800000000000003</v>
      </c>
      <c r="Q6074" s="67">
        <v>1.319</v>
      </c>
    </row>
    <row r="6075" spans="1:17" ht="14" customHeight="1" x14ac:dyDescent="0.2">
      <c r="A6075" s="46">
        <v>6073</v>
      </c>
      <c r="B6075" s="63">
        <v>-80.379766666666669</v>
      </c>
      <c r="C6075" s="63">
        <v>25.109266666666667</v>
      </c>
      <c r="D6075" s="71">
        <v>4</v>
      </c>
      <c r="E6075" s="72">
        <v>0</v>
      </c>
      <c r="F6075" s="64">
        <v>40966</v>
      </c>
      <c r="G6075" s="68">
        <v>0.97569444444444453</v>
      </c>
      <c r="H6075" s="66">
        <v>25.12</v>
      </c>
      <c r="I6075" s="66">
        <v>35.208000000000006</v>
      </c>
      <c r="J6075" s="66">
        <v>0.220832768441274</v>
      </c>
      <c r="K6075" s="66">
        <v>6.987122954105196E-2</v>
      </c>
      <c r="L6075" s="67">
        <v>0.99299999999999999</v>
      </c>
      <c r="M6075" s="67">
        <v>2.6315789473684214E-3</v>
      </c>
      <c r="N6075" s="67">
        <v>0.32300000000000001</v>
      </c>
      <c r="O6075" s="67">
        <v>1.7000000000000001E-2</v>
      </c>
      <c r="P6075" s="67">
        <v>0.30599999999999999</v>
      </c>
      <c r="Q6075" s="67">
        <v>1.3029999999999999</v>
      </c>
    </row>
    <row r="6076" spans="1:17" ht="14" customHeight="1" x14ac:dyDescent="0.2">
      <c r="A6076" s="46">
        <v>6074</v>
      </c>
      <c r="B6076" s="63">
        <v>-80.356016666666662</v>
      </c>
      <c r="C6076" s="63">
        <v>25.092016666666666</v>
      </c>
      <c r="D6076" s="71">
        <v>5</v>
      </c>
      <c r="E6076" s="72">
        <v>0</v>
      </c>
      <c r="F6076" s="64">
        <v>40966</v>
      </c>
      <c r="G6076" s="65">
        <v>0.9916666666666667</v>
      </c>
      <c r="H6076" s="66">
        <v>24.938333333333333</v>
      </c>
      <c r="I6076" s="66">
        <v>35.755666666666663</v>
      </c>
      <c r="J6076" s="66">
        <v>0.23788632533947601</v>
      </c>
      <c r="K6076" s="66">
        <v>4.3510764986165303E-2</v>
      </c>
      <c r="L6076" s="66">
        <v>0.47099999999999997</v>
      </c>
      <c r="M6076" s="66">
        <v>0</v>
      </c>
      <c r="N6076" s="66">
        <v>0.223</v>
      </c>
      <c r="O6076" s="66">
        <v>5.0000000000000001E-3</v>
      </c>
      <c r="P6076" s="66">
        <v>0.218</v>
      </c>
      <c r="Q6076" s="66">
        <v>1.038</v>
      </c>
    </row>
    <row r="6077" spans="1:17" ht="14" customHeight="1" x14ac:dyDescent="0.2">
      <c r="A6077" s="46">
        <v>6075</v>
      </c>
      <c r="B6077" s="63">
        <v>-80.75215</v>
      </c>
      <c r="C6077" s="63">
        <v>24.818783333333332</v>
      </c>
      <c r="D6077" s="71">
        <v>7</v>
      </c>
      <c r="E6077" s="72">
        <v>0</v>
      </c>
      <c r="F6077" s="64">
        <v>40967</v>
      </c>
      <c r="G6077" s="68">
        <v>0.13472222222222222</v>
      </c>
      <c r="H6077" s="66">
        <v>25.662333333333336</v>
      </c>
      <c r="I6077" s="66">
        <v>36.032333333333334</v>
      </c>
      <c r="J6077" s="66">
        <v>0.23831806095715194</v>
      </c>
      <c r="K6077" s="66">
        <v>3.9976726816261146E-2</v>
      </c>
      <c r="L6077" s="67">
        <v>0.34499999999999997</v>
      </c>
      <c r="M6077" s="67">
        <v>1.5789473684210527E-2</v>
      </c>
      <c r="N6077" s="67">
        <v>0.41899999999999998</v>
      </c>
      <c r="O6077" s="67">
        <v>4.8000000000000001E-2</v>
      </c>
      <c r="P6077" s="67">
        <v>0.371</v>
      </c>
      <c r="Q6077" s="67">
        <v>1.206</v>
      </c>
    </row>
    <row r="6078" spans="1:17" ht="14" customHeight="1" x14ac:dyDescent="0.2">
      <c r="A6078" s="46">
        <v>6076</v>
      </c>
      <c r="B6078" s="63">
        <v>-80.74026666666667</v>
      </c>
      <c r="C6078" s="63">
        <v>24.792950000000001</v>
      </c>
      <c r="D6078" s="71">
        <v>8</v>
      </c>
      <c r="E6078" s="72">
        <v>0</v>
      </c>
      <c r="F6078" s="64">
        <v>40967</v>
      </c>
      <c r="G6078" s="68">
        <v>0.15138888888888888</v>
      </c>
      <c r="H6078" s="66">
        <v>24.821000000000002</v>
      </c>
      <c r="I6078" s="66">
        <v>36.048000000000002</v>
      </c>
      <c r="J6078" s="66">
        <v>0.21392499855845809</v>
      </c>
      <c r="K6078" s="66">
        <v>0.12386100286356666</v>
      </c>
      <c r="L6078" s="67">
        <v>0.376</v>
      </c>
      <c r="M6078" s="67">
        <v>1.0526315789473686E-2</v>
      </c>
      <c r="N6078" s="67">
        <v>0.14799999999999999</v>
      </c>
      <c r="O6078" s="67">
        <v>0</v>
      </c>
      <c r="P6078" s="67">
        <v>0.14799999999999999</v>
      </c>
      <c r="Q6078" s="67">
        <v>1.0249999999999999</v>
      </c>
    </row>
    <row r="6079" spans="1:17" ht="14" customHeight="1" x14ac:dyDescent="0.2">
      <c r="A6079" s="46">
        <v>6077</v>
      </c>
      <c r="B6079" s="63">
        <v>-80.725399999999993</v>
      </c>
      <c r="C6079" s="63">
        <v>24.763349999999999</v>
      </c>
      <c r="D6079" s="71">
        <v>9</v>
      </c>
      <c r="E6079" s="72">
        <v>0</v>
      </c>
      <c r="F6079" s="64">
        <v>40967</v>
      </c>
      <c r="G6079" s="68">
        <v>0.16597222222222222</v>
      </c>
      <c r="H6079" s="66">
        <v>25.298666666666666</v>
      </c>
      <c r="I6079" s="66">
        <v>35.975000000000001</v>
      </c>
      <c r="J6079" s="66">
        <v>0.28365030081313203</v>
      </c>
      <c r="K6079" s="66">
        <v>9.7750424725512819E-2</v>
      </c>
      <c r="L6079" s="67">
        <v>0</v>
      </c>
      <c r="M6079" s="67">
        <v>4.736842105263158E-2</v>
      </c>
      <c r="N6079" s="67">
        <v>8.5000000000000006E-2</v>
      </c>
      <c r="O6079" s="67">
        <v>0.04</v>
      </c>
      <c r="P6079" s="67">
        <v>4.4999999999999998E-2</v>
      </c>
      <c r="Q6079" s="67">
        <v>1.9079999999999999</v>
      </c>
    </row>
    <row r="6080" spans="1:17" ht="14" customHeight="1" x14ac:dyDescent="0.2">
      <c r="A6080" s="46">
        <v>6078</v>
      </c>
      <c r="B6080" s="63">
        <v>-80.690700000000007</v>
      </c>
      <c r="C6080" s="63">
        <v>24.717516666666668</v>
      </c>
      <c r="D6080" s="71">
        <v>9.5</v>
      </c>
      <c r="E6080" s="72">
        <v>0</v>
      </c>
      <c r="F6080" s="64">
        <v>40967</v>
      </c>
      <c r="G6080" s="68">
        <v>0.2</v>
      </c>
      <c r="H6080" s="66">
        <v>25.742999999999999</v>
      </c>
      <c r="I6080" s="66">
        <v>35.909333333333336</v>
      </c>
      <c r="J6080" s="66">
        <v>0.34430915509661003</v>
      </c>
      <c r="K6080" s="66">
        <v>0.15935878867691142</v>
      </c>
      <c r="L6080" s="67">
        <v>2.6280000000000001</v>
      </c>
      <c r="M6080" s="67">
        <v>0</v>
      </c>
      <c r="N6080" s="67">
        <v>0.19700000000000001</v>
      </c>
      <c r="O6080" s="67">
        <v>0</v>
      </c>
      <c r="P6080" s="67">
        <v>0.19700000000000001</v>
      </c>
      <c r="Q6080" s="67">
        <v>1.361</v>
      </c>
    </row>
    <row r="6081" spans="1:17" ht="14" customHeight="1" x14ac:dyDescent="0.2">
      <c r="A6081" s="46">
        <v>6079</v>
      </c>
      <c r="B6081" s="63">
        <v>-80.862733333333338</v>
      </c>
      <c r="C6081" s="63">
        <v>24.7882</v>
      </c>
      <c r="D6081" s="71">
        <v>10</v>
      </c>
      <c r="E6081" s="72">
        <v>0</v>
      </c>
      <c r="F6081" s="64">
        <v>40967</v>
      </c>
      <c r="G6081" s="68">
        <v>0.3125</v>
      </c>
      <c r="H6081" s="66">
        <v>24.981000000000005</v>
      </c>
      <c r="I6081" s="66">
        <v>35.82233333333334</v>
      </c>
      <c r="J6081" s="66">
        <v>5.5046291253690004E-2</v>
      </c>
      <c r="K6081" s="66">
        <v>1.3569341666181031E-2</v>
      </c>
      <c r="L6081" s="67">
        <v>0.78600000000000003</v>
      </c>
      <c r="M6081" s="67">
        <v>0</v>
      </c>
      <c r="N6081" s="67">
        <v>0.17399999999999999</v>
      </c>
      <c r="O6081" s="67">
        <v>0</v>
      </c>
      <c r="P6081" s="67">
        <v>0.17399999999999999</v>
      </c>
      <c r="Q6081" s="67">
        <v>1.2450000000000001</v>
      </c>
    </row>
    <row r="6082" spans="1:17" ht="14" customHeight="1" x14ac:dyDescent="0.2">
      <c r="A6082" s="46">
        <v>6080</v>
      </c>
      <c r="B6082" s="63">
        <v>-80.846316666666667</v>
      </c>
      <c r="C6082" s="63">
        <v>24.752269999999999</v>
      </c>
      <c r="D6082" s="71">
        <v>11</v>
      </c>
      <c r="E6082" s="72">
        <v>0</v>
      </c>
      <c r="F6082" s="64">
        <v>40967</v>
      </c>
      <c r="G6082" s="68">
        <v>0.3298611111111111</v>
      </c>
      <c r="H6082" s="66">
        <v>24.894000000000002</v>
      </c>
      <c r="I6082" s="66">
        <v>36.058</v>
      </c>
      <c r="J6082" s="66">
        <v>0.21824235473521797</v>
      </c>
      <c r="K6082" s="66">
        <v>7.173168970540722E-2</v>
      </c>
      <c r="L6082" s="67">
        <v>1.0289999999999999</v>
      </c>
      <c r="M6082" s="67">
        <v>5.2631578947368429E-3</v>
      </c>
      <c r="N6082" s="67">
        <v>0.184</v>
      </c>
      <c r="O6082" s="67">
        <v>0</v>
      </c>
      <c r="P6082" s="67">
        <v>0.184</v>
      </c>
      <c r="Q6082" s="67">
        <v>1.355</v>
      </c>
    </row>
    <row r="6083" spans="1:17" ht="14" customHeight="1" x14ac:dyDescent="0.2">
      <c r="A6083" s="46">
        <v>6081</v>
      </c>
      <c r="B6083" s="63">
        <v>-80.833349999999996</v>
      </c>
      <c r="C6083" s="63">
        <v>24.71245</v>
      </c>
      <c r="D6083" s="71">
        <v>12</v>
      </c>
      <c r="E6083" s="72">
        <v>0</v>
      </c>
      <c r="F6083" s="64">
        <v>40967</v>
      </c>
      <c r="G6083" s="68">
        <v>0.34861111111111115</v>
      </c>
      <c r="H6083" s="66">
        <v>25.418333333333333</v>
      </c>
      <c r="I6083" s="66">
        <v>35.961666666666666</v>
      </c>
      <c r="J6083" s="66">
        <v>9.3039025609178011E-2</v>
      </c>
      <c r="K6083" s="66">
        <v>2.5030959760919222E-2</v>
      </c>
      <c r="L6083" s="67">
        <v>1.7549999999999999</v>
      </c>
      <c r="M6083" s="67">
        <v>2.6315789473684214E-3</v>
      </c>
      <c r="N6083" s="67">
        <v>3.9E-2</v>
      </c>
      <c r="O6083" s="67">
        <v>0</v>
      </c>
      <c r="P6083" s="67">
        <v>3.9E-2</v>
      </c>
      <c r="Q6083" s="67">
        <v>1.2490000000000001</v>
      </c>
    </row>
    <row r="6084" spans="1:17" ht="14" customHeight="1" x14ac:dyDescent="0.2">
      <c r="A6084" s="46">
        <v>6082</v>
      </c>
      <c r="B6084" s="63">
        <v>-81.028766666666669</v>
      </c>
      <c r="C6084" s="63">
        <v>24.701466666666668</v>
      </c>
      <c r="D6084" s="71">
        <v>13</v>
      </c>
      <c r="E6084" s="72">
        <v>0</v>
      </c>
      <c r="F6084" s="64">
        <v>40967</v>
      </c>
      <c r="G6084" s="68">
        <v>0.40763888888888888</v>
      </c>
      <c r="H6084" s="66">
        <v>25.024999999999999</v>
      </c>
      <c r="I6084" s="66">
        <v>36.016000000000005</v>
      </c>
      <c r="J6084" s="66">
        <v>0.30523708169693198</v>
      </c>
      <c r="K6084" s="66">
        <v>0.18054700030492099</v>
      </c>
      <c r="L6084" s="67">
        <v>0.377</v>
      </c>
      <c r="M6084" s="67">
        <v>0</v>
      </c>
      <c r="N6084" s="67">
        <v>0.20100000000000001</v>
      </c>
      <c r="O6084" s="67">
        <v>3.0000000000000001E-3</v>
      </c>
      <c r="P6084" s="67">
        <v>0.19800000000000001</v>
      </c>
      <c r="Q6084" s="67">
        <v>2.1680000000000001</v>
      </c>
    </row>
    <row r="6085" spans="1:17" ht="14" customHeight="1" x14ac:dyDescent="0.2">
      <c r="A6085" s="46">
        <v>6083</v>
      </c>
      <c r="B6085" s="63">
        <v>-81.024316666666664</v>
      </c>
      <c r="C6085" s="63">
        <v>24.676083333333334</v>
      </c>
      <c r="D6085" s="71">
        <v>14</v>
      </c>
      <c r="E6085" s="72">
        <v>0</v>
      </c>
      <c r="F6085" s="64">
        <v>40967</v>
      </c>
      <c r="G6085" s="68">
        <v>0.41736111111111113</v>
      </c>
      <c r="H6085" s="66">
        <v>24.956000000000003</v>
      </c>
      <c r="I6085" s="66">
        <v>36.075000000000003</v>
      </c>
      <c r="J6085" s="66">
        <v>0.24760037673718599</v>
      </c>
      <c r="K6085" s="66">
        <v>6.3542320412761144E-2</v>
      </c>
      <c r="L6085" s="67">
        <v>3.9470000000000001</v>
      </c>
      <c r="M6085" s="67">
        <v>0</v>
      </c>
      <c r="N6085" s="67">
        <v>0.20300000000000001</v>
      </c>
      <c r="O6085" s="67">
        <v>0</v>
      </c>
      <c r="P6085" s="67">
        <v>0.20300000000000001</v>
      </c>
      <c r="Q6085" s="67">
        <v>1.522</v>
      </c>
    </row>
    <row r="6086" spans="1:17" ht="14" customHeight="1" x14ac:dyDescent="0.2">
      <c r="A6086" s="46">
        <v>6084</v>
      </c>
      <c r="B6086" s="63">
        <v>-81.016016666666673</v>
      </c>
      <c r="C6086" s="63">
        <v>24.642150000000001</v>
      </c>
      <c r="D6086" s="71">
        <v>15</v>
      </c>
      <c r="E6086" s="72">
        <v>0</v>
      </c>
      <c r="F6086" s="64">
        <v>40967</v>
      </c>
      <c r="G6086" s="68">
        <v>0.42569444444444443</v>
      </c>
      <c r="H6086" s="66">
        <v>25.104000000000003</v>
      </c>
      <c r="I6086" s="66">
        <v>36.009</v>
      </c>
      <c r="J6086" s="66">
        <v>0.12023836952276601</v>
      </c>
      <c r="K6086" s="66">
        <v>3.7431595484597235E-2</v>
      </c>
      <c r="L6086" s="67">
        <v>0.21299999999999999</v>
      </c>
      <c r="M6086" s="67">
        <v>0</v>
      </c>
      <c r="N6086" s="67">
        <v>0.188</v>
      </c>
      <c r="O6086" s="67">
        <v>0</v>
      </c>
      <c r="P6086" s="67">
        <v>0.188</v>
      </c>
      <c r="Q6086" s="67">
        <v>1.504</v>
      </c>
    </row>
    <row r="6087" spans="1:17" ht="14" customHeight="1" x14ac:dyDescent="0.2">
      <c r="A6087" s="46">
        <v>6085</v>
      </c>
      <c r="B6087" s="63">
        <v>-80.991799999999998</v>
      </c>
      <c r="C6087" s="63">
        <v>24.59215</v>
      </c>
      <c r="D6087" s="71">
        <v>15.5</v>
      </c>
      <c r="E6087" s="72">
        <v>0</v>
      </c>
      <c r="F6087" s="64">
        <v>40967</v>
      </c>
      <c r="G6087" s="68">
        <v>0.44236111111111115</v>
      </c>
      <c r="H6087" s="66">
        <v>25.219000000000001</v>
      </c>
      <c r="I6087" s="66">
        <v>36.009</v>
      </c>
      <c r="J6087" s="66">
        <v>8.8505801623580002E-2</v>
      </c>
      <c r="K6087" s="66">
        <v>2.1717183173234109E-2</v>
      </c>
      <c r="L6087" s="67">
        <v>0.35399999999999998</v>
      </c>
      <c r="M6087" s="67">
        <v>0</v>
      </c>
      <c r="N6087" s="67">
        <v>0.17899999999999999</v>
      </c>
      <c r="O6087" s="67">
        <v>0</v>
      </c>
      <c r="P6087" s="67">
        <v>0.17899999999999999</v>
      </c>
      <c r="Q6087" s="67">
        <v>1.216</v>
      </c>
    </row>
    <row r="6088" spans="1:17" ht="14" customHeight="1" x14ac:dyDescent="0.2">
      <c r="A6088" s="46">
        <v>6086</v>
      </c>
      <c r="B6088" s="63">
        <v>-81.201033333333328</v>
      </c>
      <c r="C6088" s="63">
        <v>24.673300000000001</v>
      </c>
      <c r="D6088" s="71">
        <v>16</v>
      </c>
      <c r="E6088" s="72">
        <v>0</v>
      </c>
      <c r="F6088" s="64">
        <v>40967</v>
      </c>
      <c r="G6088" s="68">
        <v>0.53888888888888886</v>
      </c>
      <c r="H6088" s="66">
        <v>25.058666666666667</v>
      </c>
      <c r="I6088" s="66">
        <v>36.128000000000007</v>
      </c>
      <c r="J6088" s="66">
        <v>0.27220930694471801</v>
      </c>
      <c r="K6088" s="66">
        <v>0.1613830968255309</v>
      </c>
      <c r="L6088" s="67">
        <v>1.004</v>
      </c>
      <c r="M6088" s="67">
        <v>0</v>
      </c>
      <c r="N6088" s="67">
        <v>0.38500000000000001</v>
      </c>
      <c r="O6088" s="67">
        <v>2.9000000000000001E-2</v>
      </c>
      <c r="P6088" s="67">
        <v>0.35599999999999998</v>
      </c>
      <c r="Q6088" s="67">
        <v>6.8140000000000001</v>
      </c>
    </row>
    <row r="6089" spans="1:17" ht="14" customHeight="1" x14ac:dyDescent="0.2">
      <c r="A6089" s="46">
        <v>6087</v>
      </c>
      <c r="B6089" s="63">
        <v>-81.19723333333333</v>
      </c>
      <c r="C6089" s="63">
        <v>24.633816666666668</v>
      </c>
      <c r="D6089" s="71">
        <v>17</v>
      </c>
      <c r="E6089" s="72">
        <v>0</v>
      </c>
      <c r="F6089" s="64">
        <v>40967</v>
      </c>
      <c r="G6089" s="68">
        <v>0.56944444444444442</v>
      </c>
      <c r="H6089" s="66">
        <v>25.001333333333335</v>
      </c>
      <c r="I6089" s="66">
        <v>36.132666666666665</v>
      </c>
      <c r="J6089" s="66">
        <v>0.33114121875749203</v>
      </c>
      <c r="K6089" s="66">
        <v>6.1756275062939708E-2</v>
      </c>
      <c r="L6089" s="67">
        <v>0.67</v>
      </c>
      <c r="M6089" s="67">
        <v>0</v>
      </c>
      <c r="N6089" s="67">
        <v>0.21199999999999999</v>
      </c>
      <c r="O6089" s="67">
        <v>0</v>
      </c>
      <c r="P6089" s="67">
        <v>0.21199999999999999</v>
      </c>
      <c r="Q6089" s="67">
        <v>7.4980000000000002</v>
      </c>
    </row>
    <row r="6090" spans="1:17" ht="14" customHeight="1" x14ac:dyDescent="0.2">
      <c r="A6090" s="46">
        <v>6088</v>
      </c>
      <c r="B6090" s="63">
        <v>-81.185016666666669</v>
      </c>
      <c r="C6090" s="63">
        <v>24.598416666666665</v>
      </c>
      <c r="D6090" s="71">
        <v>18</v>
      </c>
      <c r="E6090" s="72">
        <v>0</v>
      </c>
      <c r="F6090" s="64">
        <v>40967</v>
      </c>
      <c r="G6090" s="68">
        <v>0.61597222222222225</v>
      </c>
      <c r="H6090" s="66">
        <v>24.671666666666667</v>
      </c>
      <c r="I6090" s="66">
        <v>36.049999999999997</v>
      </c>
      <c r="J6090" s="66">
        <v>0.23248963011852603</v>
      </c>
      <c r="K6090" s="66">
        <v>5.2739716301044286E-2</v>
      </c>
      <c r="L6090" s="67">
        <v>0.45300000000000001</v>
      </c>
      <c r="M6090" s="67">
        <v>0</v>
      </c>
      <c r="N6090" s="67">
        <v>0.22600000000000001</v>
      </c>
      <c r="O6090" s="67">
        <v>0</v>
      </c>
      <c r="P6090" s="67">
        <v>0.22600000000000001</v>
      </c>
      <c r="Q6090" s="67">
        <v>1.552</v>
      </c>
    </row>
    <row r="6091" spans="1:17" ht="14" customHeight="1" x14ac:dyDescent="0.2">
      <c r="A6091" s="46">
        <v>6089</v>
      </c>
      <c r="B6091" s="63">
        <v>-81.416883333333331</v>
      </c>
      <c r="C6091" s="63">
        <v>24.609283333333334</v>
      </c>
      <c r="D6091" s="71">
        <v>19</v>
      </c>
      <c r="E6091" s="72">
        <v>0</v>
      </c>
      <c r="F6091" s="64">
        <v>40967</v>
      </c>
      <c r="G6091" s="68">
        <v>0.72222222222222221</v>
      </c>
      <c r="H6091" s="66">
        <v>25.572333333333333</v>
      </c>
      <c r="I6091" s="66">
        <v>35.785333333333334</v>
      </c>
      <c r="J6091" s="66">
        <v>0.39633329702656811</v>
      </c>
      <c r="K6091" s="66">
        <v>0.12211620596639369</v>
      </c>
      <c r="L6091" s="67">
        <v>0.498</v>
      </c>
      <c r="M6091" s="67">
        <v>0</v>
      </c>
      <c r="N6091" s="67">
        <v>0.248</v>
      </c>
      <c r="O6091" s="67">
        <v>1.2999999999999999E-2</v>
      </c>
      <c r="P6091" s="67">
        <v>0.23499999999999999</v>
      </c>
      <c r="Q6091" s="67">
        <v>7.9580000000000002</v>
      </c>
    </row>
    <row r="6092" spans="1:17" ht="14" customHeight="1" x14ac:dyDescent="0.2">
      <c r="A6092" s="46">
        <v>6090</v>
      </c>
      <c r="B6092" s="63">
        <v>-81.418700000000001</v>
      </c>
      <c r="C6092" s="63">
        <v>24.575866666666666</v>
      </c>
      <c r="D6092" s="71">
        <v>20</v>
      </c>
      <c r="E6092" s="72">
        <v>0</v>
      </c>
      <c r="F6092" s="64">
        <v>40967</v>
      </c>
      <c r="G6092" s="68">
        <v>0.74583333333333324</v>
      </c>
      <c r="H6092" s="66">
        <v>25.248999999999999</v>
      </c>
      <c r="I6092" s="66">
        <v>36.025666666666666</v>
      </c>
      <c r="J6092" s="66">
        <v>0.39223180865864604</v>
      </c>
      <c r="K6092" s="66">
        <v>7.8588225738341372E-2</v>
      </c>
      <c r="L6092" s="67">
        <v>1.921</v>
      </c>
      <c r="M6092" s="67">
        <v>0</v>
      </c>
      <c r="N6092" s="67">
        <v>0.24099999999999999</v>
      </c>
      <c r="O6092" s="67">
        <v>0</v>
      </c>
      <c r="P6092" s="67">
        <v>0.24099999999999999</v>
      </c>
      <c r="Q6092" s="67">
        <v>3.2389999999999999</v>
      </c>
    </row>
    <row r="6093" spans="1:17" ht="14" customHeight="1" x14ac:dyDescent="0.2">
      <c r="A6093" s="46">
        <v>6091</v>
      </c>
      <c r="B6093" s="63">
        <v>-81.413583333333335</v>
      </c>
      <c r="C6093" s="63">
        <v>24.536816666666667</v>
      </c>
      <c r="D6093" s="71">
        <v>21</v>
      </c>
      <c r="E6093" s="72">
        <v>0</v>
      </c>
      <c r="F6093" s="64">
        <v>40967</v>
      </c>
      <c r="G6093" s="68">
        <v>0.77361111111111114</v>
      </c>
      <c r="H6093" s="66">
        <v>25.154</v>
      </c>
      <c r="I6093" s="66">
        <v>36.026000000000003</v>
      </c>
      <c r="J6093" s="66">
        <v>0.14786944905403002</v>
      </c>
      <c r="K6093" s="66">
        <v>2.8049354495852108E-2</v>
      </c>
      <c r="L6093" s="67">
        <v>0.38800000000000001</v>
      </c>
      <c r="M6093" s="67">
        <v>0</v>
      </c>
      <c r="N6093" s="67">
        <v>0.40899999999999997</v>
      </c>
      <c r="O6093" s="67">
        <v>3.9E-2</v>
      </c>
      <c r="P6093" s="67">
        <v>0.37</v>
      </c>
      <c r="Q6093" s="67">
        <v>1.4119999999999999</v>
      </c>
    </row>
    <row r="6094" spans="1:17" ht="14" customHeight="1" x14ac:dyDescent="0.2">
      <c r="A6094" s="46">
        <v>6092</v>
      </c>
      <c r="B6094" s="63">
        <v>-81.392866666666663</v>
      </c>
      <c r="C6094" s="63">
        <v>24.483333333333334</v>
      </c>
      <c r="D6094" s="71">
        <v>21.5</v>
      </c>
      <c r="E6094" s="72">
        <v>0</v>
      </c>
      <c r="F6094" s="64">
        <v>40967</v>
      </c>
      <c r="G6094" s="68">
        <v>0.80347222222222225</v>
      </c>
      <c r="H6094" s="66">
        <v>25.264333333333337</v>
      </c>
      <c r="I6094" s="66">
        <v>36.062999999999995</v>
      </c>
      <c r="J6094" s="66">
        <v>7.5985468710976001E-2</v>
      </c>
      <c r="K6094" s="66">
        <v>1.343384014736658E-2</v>
      </c>
      <c r="L6094" s="67">
        <v>0.98899999999999999</v>
      </c>
      <c r="M6094" s="67">
        <v>0</v>
      </c>
      <c r="N6094" s="67">
        <v>0.315</v>
      </c>
      <c r="O6094" s="67">
        <v>6.0000000000000001E-3</v>
      </c>
      <c r="P6094" s="67">
        <v>0.309</v>
      </c>
      <c r="Q6094" s="67">
        <v>1.17</v>
      </c>
    </row>
    <row r="6095" spans="1:17" ht="14" customHeight="1" x14ac:dyDescent="0.2">
      <c r="A6095" s="46">
        <v>6093</v>
      </c>
      <c r="B6095" s="63">
        <v>-81.828433333333336</v>
      </c>
      <c r="C6095" s="63">
        <v>24.397716666666668</v>
      </c>
      <c r="D6095" s="71">
        <v>22.5</v>
      </c>
      <c r="E6095" s="72">
        <v>0</v>
      </c>
      <c r="F6095" s="64">
        <v>40967</v>
      </c>
      <c r="G6095" s="68">
        <v>0.98819444444444438</v>
      </c>
      <c r="H6095" s="66">
        <v>24.641999999999999</v>
      </c>
      <c r="I6095" s="66">
        <v>36.168666666666667</v>
      </c>
      <c r="J6095" s="66">
        <v>7.2315715960730026E-2</v>
      </c>
      <c r="K6095" s="66">
        <v>1.4731243887085108E-2</v>
      </c>
      <c r="L6095" s="67">
        <v>1.0249999999999999</v>
      </c>
      <c r="M6095" s="67">
        <v>0</v>
      </c>
      <c r="N6095" s="67">
        <v>0.8</v>
      </c>
      <c r="O6095" s="67">
        <v>2.3E-2</v>
      </c>
      <c r="P6095" s="67">
        <v>0.77700000000000002</v>
      </c>
      <c r="Q6095" s="67">
        <v>1.17</v>
      </c>
    </row>
    <row r="6096" spans="1:17" ht="14" customHeight="1" x14ac:dyDescent="0.2">
      <c r="A6096" s="46">
        <v>6094</v>
      </c>
      <c r="B6096" s="63">
        <v>-81.827966666666669</v>
      </c>
      <c r="C6096" s="63">
        <v>24.455500000000001</v>
      </c>
      <c r="D6096" s="71">
        <v>22</v>
      </c>
      <c r="E6096" s="72">
        <v>0</v>
      </c>
      <c r="F6096" s="64">
        <v>40968</v>
      </c>
      <c r="G6096" s="68">
        <v>3.888888888888889E-2</v>
      </c>
      <c r="H6096" s="66">
        <v>24.977</v>
      </c>
      <c r="I6096" s="66">
        <v>36.087000000000003</v>
      </c>
      <c r="J6096" s="66">
        <v>0.24716864111950998</v>
      </c>
      <c r="K6096" s="66">
        <v>4.1892961393989292E-2</v>
      </c>
      <c r="L6096" s="67">
        <v>1.0529999999999999</v>
      </c>
      <c r="M6096" s="67">
        <v>0</v>
      </c>
      <c r="N6096" s="67">
        <v>0.109</v>
      </c>
      <c r="O6096" s="67">
        <v>0</v>
      </c>
      <c r="P6096" s="67">
        <v>0.109</v>
      </c>
      <c r="Q6096" s="67">
        <v>1.0780000000000001</v>
      </c>
    </row>
    <row r="6097" spans="1:17" ht="14" customHeight="1" x14ac:dyDescent="0.2">
      <c r="A6097" s="46">
        <v>6095</v>
      </c>
      <c r="B6097" s="63">
        <v>-81.82971666666667</v>
      </c>
      <c r="C6097" s="63">
        <v>24.486483333333332</v>
      </c>
      <c r="D6097" s="71">
        <v>23</v>
      </c>
      <c r="E6097" s="72">
        <v>0</v>
      </c>
      <c r="F6097" s="64">
        <v>40968</v>
      </c>
      <c r="G6097" s="68">
        <v>5.2777777777777778E-2</v>
      </c>
      <c r="H6097" s="66">
        <v>25.04</v>
      </c>
      <c r="I6097" s="66">
        <v>35.997333333333337</v>
      </c>
      <c r="J6097" s="66">
        <v>0.43259908891135201</v>
      </c>
      <c r="K6097" s="66">
        <v>7.7638436737476224E-2</v>
      </c>
      <c r="L6097" s="67">
        <v>0.47299999999999998</v>
      </c>
      <c r="M6097" s="67">
        <v>0.1368421052631579</v>
      </c>
      <c r="N6097" s="67">
        <v>0.17499999999999999</v>
      </c>
      <c r="O6097" s="67">
        <v>7.0999999999999994E-2</v>
      </c>
      <c r="P6097" s="67">
        <v>0.104</v>
      </c>
      <c r="Q6097" s="67">
        <v>2.5579999999999998</v>
      </c>
    </row>
    <row r="6098" spans="1:17" ht="14" customHeight="1" x14ac:dyDescent="0.2">
      <c r="A6098" s="46">
        <v>6096</v>
      </c>
      <c r="B6098" s="63">
        <v>-81.829566666666665</v>
      </c>
      <c r="C6098" s="63">
        <v>24.535866666666667</v>
      </c>
      <c r="D6098" s="71">
        <v>24</v>
      </c>
      <c r="E6098" s="72">
        <v>0</v>
      </c>
      <c r="F6098" s="64">
        <v>40968</v>
      </c>
      <c r="G6098" s="65">
        <v>7.4305555555555555E-2</v>
      </c>
      <c r="H6098" s="66">
        <v>25.917333333333332</v>
      </c>
      <c r="I6098" s="66">
        <v>36.133000000000003</v>
      </c>
      <c r="J6098" s="66">
        <v>0.31344005843277595</v>
      </c>
      <c r="K6098" s="66">
        <v>0.13566385809861398</v>
      </c>
      <c r="L6098" s="67">
        <v>1.306</v>
      </c>
      <c r="M6098" s="67">
        <v>0</v>
      </c>
      <c r="N6098" s="67">
        <v>0.82199999999999995</v>
      </c>
      <c r="O6098" s="66">
        <v>8.5000000000000006E-2</v>
      </c>
      <c r="P6098" s="66">
        <v>0.73699999999999999</v>
      </c>
      <c r="Q6098" s="67">
        <v>2.2240000000000002</v>
      </c>
    </row>
    <row r="6099" spans="1:17" ht="14" customHeight="1" x14ac:dyDescent="0.2">
      <c r="A6099" s="46">
        <v>6097</v>
      </c>
      <c r="B6099" s="63">
        <v>-82.768283333333329</v>
      </c>
      <c r="C6099" s="63">
        <v>24.393350000000002</v>
      </c>
      <c r="D6099" s="71">
        <v>25</v>
      </c>
      <c r="E6099" s="72">
        <v>0</v>
      </c>
      <c r="F6099" s="64">
        <v>40968</v>
      </c>
      <c r="G6099" s="68">
        <v>0.30902777777777779</v>
      </c>
      <c r="H6099" s="66">
        <v>24.618000000000002</v>
      </c>
      <c r="I6099" s="66">
        <v>36.17</v>
      </c>
      <c r="J6099" s="66">
        <v>9.3686629035692026E-2</v>
      </c>
      <c r="K6099" s="66">
        <v>2.1281053782177008E-2</v>
      </c>
      <c r="L6099" s="67">
        <v>1.29</v>
      </c>
      <c r="M6099" s="67">
        <v>0</v>
      </c>
      <c r="N6099" s="67">
        <v>0.16500000000000001</v>
      </c>
      <c r="O6099" s="67">
        <v>0</v>
      </c>
      <c r="P6099" s="67">
        <v>0.16500000000000001</v>
      </c>
      <c r="Q6099" s="67">
        <v>1.0940000000000001</v>
      </c>
    </row>
    <row r="6100" spans="1:17" ht="14" customHeight="1" x14ac:dyDescent="0.2">
      <c r="A6100" s="46">
        <v>6098</v>
      </c>
      <c r="B6100" s="63">
        <v>-82.769016666666673</v>
      </c>
      <c r="C6100" s="63">
        <v>24.287199999999999</v>
      </c>
      <c r="D6100" s="71">
        <v>25.5</v>
      </c>
      <c r="E6100" s="72">
        <v>0</v>
      </c>
      <c r="F6100" s="64">
        <v>40968</v>
      </c>
      <c r="G6100" s="68">
        <v>0.34930555555555554</v>
      </c>
      <c r="H6100" s="66">
        <v>25.337</v>
      </c>
      <c r="I6100" s="66">
        <v>36.002333333333333</v>
      </c>
      <c r="J6100" s="66">
        <v>0.181760695041596</v>
      </c>
      <c r="K6100" s="66">
        <v>2.2991273405465956E-2</v>
      </c>
      <c r="L6100" s="67">
        <v>0.67100000000000004</v>
      </c>
      <c r="M6100" s="67">
        <v>0</v>
      </c>
      <c r="N6100" s="67">
        <v>0.20100000000000001</v>
      </c>
      <c r="O6100" s="67">
        <v>0</v>
      </c>
      <c r="P6100" s="67">
        <v>0.20100000000000001</v>
      </c>
      <c r="Q6100" s="67">
        <v>1.484</v>
      </c>
    </row>
    <row r="6101" spans="1:17" ht="14" customHeight="1" x14ac:dyDescent="0.2">
      <c r="A6101" s="46">
        <v>6099</v>
      </c>
      <c r="B6101" s="63">
        <v>-83.041516666666666</v>
      </c>
      <c r="C6101" s="63">
        <v>24.467833333333335</v>
      </c>
      <c r="D6101" s="71" t="s">
        <v>24</v>
      </c>
      <c r="E6101" s="72">
        <v>0</v>
      </c>
      <c r="F6101" s="64">
        <v>40968</v>
      </c>
      <c r="G6101" s="68">
        <v>0.49652777777777773</v>
      </c>
      <c r="H6101" s="66">
        <v>25.054000000000002</v>
      </c>
      <c r="I6101" s="66">
        <v>36.104999999999997</v>
      </c>
      <c r="J6101" s="66">
        <v>8.4188445446820012E-2</v>
      </c>
      <c r="K6101" s="66">
        <v>2.2567260026915517E-2</v>
      </c>
      <c r="L6101" s="67">
        <v>0.53600000000000003</v>
      </c>
      <c r="M6101" s="67">
        <v>1.5789473684210527E-2</v>
      </c>
      <c r="N6101" s="67">
        <v>9.1999999999999998E-2</v>
      </c>
      <c r="O6101" s="67">
        <v>0</v>
      </c>
      <c r="P6101" s="67">
        <v>9.1999999999999998E-2</v>
      </c>
      <c r="Q6101" s="67">
        <v>1.206</v>
      </c>
    </row>
    <row r="6102" spans="1:17" ht="14" customHeight="1" x14ac:dyDescent="0.2">
      <c r="A6102" s="46">
        <v>6100</v>
      </c>
      <c r="B6102" s="63">
        <v>-82.970183333333338</v>
      </c>
      <c r="C6102" s="63">
        <v>24.550699999999999</v>
      </c>
      <c r="D6102" s="71" t="s">
        <v>25</v>
      </c>
      <c r="E6102" s="72">
        <v>0</v>
      </c>
      <c r="F6102" s="64">
        <v>40968</v>
      </c>
      <c r="G6102" s="68">
        <v>0.55694444444444446</v>
      </c>
      <c r="H6102" s="66">
        <v>24.241</v>
      </c>
      <c r="I6102" s="66">
        <v>36.176000000000002</v>
      </c>
      <c r="J6102" s="66">
        <v>0.14873292028938201</v>
      </c>
      <c r="K6102" s="66">
        <v>3.6675279302609942E-2</v>
      </c>
      <c r="L6102" s="67">
        <v>0.59799999999999998</v>
      </c>
      <c r="M6102" s="67">
        <v>2.6315789473684213E-2</v>
      </c>
      <c r="N6102" s="67">
        <v>0.06</v>
      </c>
      <c r="O6102" s="67">
        <v>0</v>
      </c>
      <c r="P6102" s="67">
        <v>0.06</v>
      </c>
      <c r="Q6102" s="67">
        <v>1.331</v>
      </c>
    </row>
    <row r="6103" spans="1:17" ht="14" customHeight="1" x14ac:dyDescent="0.2">
      <c r="A6103" s="46">
        <v>6101</v>
      </c>
      <c r="B6103" s="63">
        <v>-82.907799999999995</v>
      </c>
      <c r="C6103" s="63">
        <v>24.621683333333333</v>
      </c>
      <c r="D6103" s="71" t="s">
        <v>26</v>
      </c>
      <c r="E6103" s="72">
        <v>0</v>
      </c>
      <c r="F6103" s="64">
        <v>40968</v>
      </c>
      <c r="G6103" s="68">
        <v>0.58333333333333337</v>
      </c>
      <c r="H6103" s="66">
        <v>24.306000000000001</v>
      </c>
      <c r="I6103" s="66">
        <v>36.181000000000004</v>
      </c>
      <c r="J6103" s="66">
        <v>0.22601359585338604</v>
      </c>
      <c r="K6103" s="66">
        <v>6.1953076347562114E-2</v>
      </c>
      <c r="L6103" s="67">
        <v>0.75900000000000001</v>
      </c>
      <c r="M6103" s="67">
        <v>5.7894736842105263E-2</v>
      </c>
      <c r="N6103" s="67">
        <v>0.24299999999999999</v>
      </c>
      <c r="O6103" s="67">
        <v>3.5000000000000003E-2</v>
      </c>
      <c r="P6103" s="67">
        <v>0.20799999999999999</v>
      </c>
      <c r="Q6103" s="67">
        <v>1.397</v>
      </c>
    </row>
    <row r="6104" spans="1:17" ht="14" customHeight="1" x14ac:dyDescent="0.2">
      <c r="A6104" s="46">
        <v>6102</v>
      </c>
      <c r="B6104" s="63">
        <v>-82.750166666666672</v>
      </c>
      <c r="C6104" s="63">
        <v>24.730066666666666</v>
      </c>
      <c r="D6104" s="71">
        <v>28</v>
      </c>
      <c r="E6104" s="72">
        <v>0</v>
      </c>
      <c r="F6104" s="64">
        <v>40968</v>
      </c>
      <c r="G6104" s="68">
        <v>0.6479166666666667</v>
      </c>
      <c r="H6104" s="66">
        <v>24.27</v>
      </c>
      <c r="I6104" s="66">
        <v>36.164666666666669</v>
      </c>
      <c r="J6104" s="66">
        <v>0.14527903534797404</v>
      </c>
      <c r="K6104" s="66">
        <v>2.8632395962231022E-2</v>
      </c>
      <c r="L6104" s="67">
        <v>0.80900000000000005</v>
      </c>
      <c r="M6104" s="67">
        <v>5.2631578947368429E-3</v>
      </c>
      <c r="N6104" s="67">
        <v>0.03</v>
      </c>
      <c r="O6104" s="67">
        <v>0</v>
      </c>
      <c r="P6104" s="67">
        <v>0.03</v>
      </c>
      <c r="Q6104" s="67">
        <v>1.607</v>
      </c>
    </row>
    <row r="6105" spans="1:17" ht="14" customHeight="1" x14ac:dyDescent="0.2">
      <c r="A6105" s="46">
        <v>6103</v>
      </c>
      <c r="B6105" s="63">
        <v>-82.613716666666662</v>
      </c>
      <c r="C6105" s="63">
        <v>24.902883333333332</v>
      </c>
      <c r="D6105" s="71">
        <v>28.5</v>
      </c>
      <c r="E6105" s="72">
        <v>0</v>
      </c>
      <c r="F6105" s="64">
        <v>40968</v>
      </c>
      <c r="G6105" s="68">
        <v>0.6479166666666667</v>
      </c>
      <c r="H6105" s="66">
        <v>24.167000000000002</v>
      </c>
      <c r="I6105" s="66">
        <v>36.227000000000004</v>
      </c>
      <c r="J6105" s="66">
        <v>9.1959686564988E-2</v>
      </c>
      <c r="K6105" s="66">
        <v>1.6073437606723848E-2</v>
      </c>
      <c r="L6105" s="67">
        <v>0.9</v>
      </c>
      <c r="M6105" s="67">
        <v>0.27894736842105267</v>
      </c>
      <c r="N6105" s="67">
        <v>0.59199999999999997</v>
      </c>
      <c r="O6105" s="67">
        <v>0.16400000000000001</v>
      </c>
      <c r="P6105" s="67">
        <v>0.42799999999999994</v>
      </c>
      <c r="Q6105" s="67">
        <v>1.7230000000000001</v>
      </c>
    </row>
    <row r="6106" spans="1:17" ht="14" customHeight="1" x14ac:dyDescent="0.2">
      <c r="A6106" s="46">
        <v>6104</v>
      </c>
      <c r="B6106" s="63">
        <v>-82.479933333333335</v>
      </c>
      <c r="C6106" s="63">
        <v>25.064983333333334</v>
      </c>
      <c r="D6106" s="71">
        <v>29</v>
      </c>
      <c r="E6106" s="72">
        <v>0</v>
      </c>
      <c r="F6106" s="64">
        <v>40968</v>
      </c>
      <c r="G6106" s="68">
        <v>0.84930555555555554</v>
      </c>
      <c r="H6106" s="66">
        <v>24.259666666666664</v>
      </c>
      <c r="I6106" s="66">
        <v>36.260333333333335</v>
      </c>
      <c r="J6106" s="66">
        <v>0.12736200721442001</v>
      </c>
      <c r="K6106" s="66">
        <v>2.1366026907108968E-2</v>
      </c>
      <c r="L6106" s="67">
        <v>1.8009999999999999</v>
      </c>
      <c r="M6106" s="67">
        <v>1.5789473684210527E-2</v>
      </c>
      <c r="N6106" s="67">
        <v>0</v>
      </c>
      <c r="O6106" s="67">
        <v>0</v>
      </c>
      <c r="P6106" s="67">
        <v>0</v>
      </c>
      <c r="Q6106" s="67">
        <v>1.659</v>
      </c>
    </row>
    <row r="6107" spans="1:17" ht="14" customHeight="1" x14ac:dyDescent="0.2">
      <c r="A6107" s="46">
        <v>6105</v>
      </c>
      <c r="B6107" s="63">
        <v>-82.350283333333337</v>
      </c>
      <c r="C6107" s="63">
        <v>25.226183333333335</v>
      </c>
      <c r="D6107" s="71">
        <v>29.5</v>
      </c>
      <c r="E6107" s="72">
        <v>0</v>
      </c>
      <c r="F6107" s="64">
        <v>40968</v>
      </c>
      <c r="G6107" s="68">
        <v>0.93333333333333324</v>
      </c>
      <c r="H6107" s="66">
        <v>23.974</v>
      </c>
      <c r="I6107" s="66">
        <v>36.303000000000004</v>
      </c>
      <c r="J6107" s="66">
        <v>0.11548927772833001</v>
      </c>
      <c r="K6107" s="66">
        <v>1.9187150715459428E-2</v>
      </c>
      <c r="L6107" s="67">
        <v>0.61</v>
      </c>
      <c r="M6107" s="67">
        <v>1.5789473684210527E-2</v>
      </c>
      <c r="N6107" s="67">
        <v>4.2999999999999997E-2</v>
      </c>
      <c r="O6107" s="67">
        <v>0</v>
      </c>
      <c r="P6107" s="67">
        <v>4.2999999999999997E-2</v>
      </c>
      <c r="Q6107" s="67">
        <v>2.3079999999999998</v>
      </c>
    </row>
    <row r="6108" spans="1:17" ht="14" customHeight="1" x14ac:dyDescent="0.2">
      <c r="A6108" s="46">
        <v>6106</v>
      </c>
      <c r="B6108" s="63">
        <v>-82.210816666666673</v>
      </c>
      <c r="C6108" s="63">
        <v>25.402216666666668</v>
      </c>
      <c r="D6108" s="71">
        <v>30</v>
      </c>
      <c r="E6108" s="72">
        <v>0</v>
      </c>
      <c r="F6108" s="64">
        <v>40969</v>
      </c>
      <c r="G6108" s="68">
        <v>1.2500000000000001E-2</v>
      </c>
      <c r="H6108" s="66">
        <v>23.66033333333333</v>
      </c>
      <c r="I6108" s="66">
        <v>36.369666666666667</v>
      </c>
      <c r="J6108" s="66">
        <v>0.17355771830575201</v>
      </c>
      <c r="K6108" s="66">
        <v>3.9223739100018279E-2</v>
      </c>
      <c r="L6108" s="67">
        <v>3.2650000000000001</v>
      </c>
      <c r="M6108" s="67">
        <v>0</v>
      </c>
      <c r="N6108" s="67">
        <v>4.1000000000000002E-2</v>
      </c>
      <c r="O6108" s="67">
        <v>0</v>
      </c>
      <c r="P6108" s="67">
        <v>4.1000000000000002E-2</v>
      </c>
      <c r="Q6108" s="67">
        <v>1.788</v>
      </c>
    </row>
    <row r="6109" spans="1:17" ht="14" customHeight="1" x14ac:dyDescent="0.2">
      <c r="A6109" s="46">
        <v>6107</v>
      </c>
      <c r="B6109" s="63">
        <v>-82.076033333333328</v>
      </c>
      <c r="C6109" s="63">
        <v>25.57</v>
      </c>
      <c r="D6109" s="71">
        <v>30.5</v>
      </c>
      <c r="E6109" s="72">
        <v>0</v>
      </c>
      <c r="F6109" s="64">
        <v>40969</v>
      </c>
      <c r="G6109" s="68">
        <v>7.7777777777777779E-2</v>
      </c>
      <c r="H6109" s="66">
        <v>23.338000000000001</v>
      </c>
      <c r="I6109" s="66">
        <v>35.881</v>
      </c>
      <c r="J6109" s="66">
        <v>0.66962194301547617</v>
      </c>
      <c r="K6109" s="66">
        <v>0.13916658118896122</v>
      </c>
      <c r="L6109" s="67">
        <v>4.702</v>
      </c>
      <c r="M6109" s="67">
        <v>0</v>
      </c>
      <c r="N6109" s="67">
        <v>0.218</v>
      </c>
      <c r="O6109" s="67">
        <v>0</v>
      </c>
      <c r="P6109" s="67">
        <v>0.218</v>
      </c>
      <c r="Q6109" s="67">
        <v>0.75800000000000001</v>
      </c>
    </row>
    <row r="6110" spans="1:17" ht="14" customHeight="1" x14ac:dyDescent="0.2">
      <c r="A6110" s="46">
        <v>6108</v>
      </c>
      <c r="B6110" s="63">
        <v>-81.943283333333326</v>
      </c>
      <c r="C6110" s="63">
        <v>25.741700000000002</v>
      </c>
      <c r="D6110" s="71">
        <v>31</v>
      </c>
      <c r="E6110" s="72">
        <v>0</v>
      </c>
      <c r="F6110" s="64">
        <v>40969</v>
      </c>
      <c r="G6110" s="68">
        <v>0.1388888888888889</v>
      </c>
      <c r="H6110" s="66">
        <v>23.128333333333334</v>
      </c>
      <c r="I6110" s="66">
        <v>35.67133333333333</v>
      </c>
      <c r="J6110" s="66">
        <v>0.32811906943376001</v>
      </c>
      <c r="K6110" s="66">
        <v>6.2406075376144288E-2</v>
      </c>
      <c r="L6110" s="67">
        <v>0.92</v>
      </c>
      <c r="M6110" s="67">
        <v>5.2631578947368429E-3</v>
      </c>
      <c r="N6110" s="67">
        <v>0</v>
      </c>
      <c r="O6110" s="67">
        <v>0</v>
      </c>
      <c r="P6110" s="67">
        <v>0</v>
      </c>
      <c r="Q6110" s="67">
        <v>0.61899999999999999</v>
      </c>
    </row>
    <row r="6111" spans="1:17" ht="14" customHeight="1" x14ac:dyDescent="0.2">
      <c r="A6111" s="46">
        <v>6109</v>
      </c>
      <c r="B6111" s="63">
        <v>-81.828333333333333</v>
      </c>
      <c r="C6111" s="63">
        <v>25.872833333333332</v>
      </c>
      <c r="D6111" s="71">
        <v>32</v>
      </c>
      <c r="E6111" s="72">
        <v>0</v>
      </c>
      <c r="F6111" s="64">
        <v>40969</v>
      </c>
      <c r="G6111" s="68">
        <v>0.20347222222222219</v>
      </c>
      <c r="H6111" s="66">
        <v>23.593</v>
      </c>
      <c r="I6111" s="66">
        <v>35.462000000000003</v>
      </c>
      <c r="J6111" s="66">
        <v>0.22752467051525205</v>
      </c>
      <c r="K6111" s="66">
        <v>4.6025419237106194E-2</v>
      </c>
      <c r="L6111" s="67">
        <v>1.2569999999999999</v>
      </c>
      <c r="M6111" s="67">
        <v>0</v>
      </c>
      <c r="N6111" s="67">
        <v>9.9000000000000005E-2</v>
      </c>
      <c r="O6111" s="67">
        <v>0</v>
      </c>
      <c r="P6111" s="67">
        <v>9.9000000000000005E-2</v>
      </c>
      <c r="Q6111" s="67">
        <v>3.5510000000000002</v>
      </c>
    </row>
    <row r="6112" spans="1:17" ht="14" customHeight="1" x14ac:dyDescent="0.2">
      <c r="A6112" s="46">
        <v>6110</v>
      </c>
      <c r="B6112" s="63">
        <v>-81.80031666666666</v>
      </c>
      <c r="C6112" s="63">
        <v>25.910966666666667</v>
      </c>
      <c r="D6112" s="71">
        <v>33</v>
      </c>
      <c r="E6112" s="72">
        <v>0</v>
      </c>
      <c r="F6112" s="64">
        <v>40969</v>
      </c>
      <c r="G6112" s="68">
        <v>0.21666666666666667</v>
      </c>
      <c r="H6112" s="66">
        <v>23.153000000000002</v>
      </c>
      <c r="I6112" s="66">
        <v>35.456000000000003</v>
      </c>
      <c r="J6112" s="66">
        <v>0.31624633994767004</v>
      </c>
      <c r="K6112" s="66">
        <v>8.5228107987745633E-2</v>
      </c>
      <c r="L6112" s="67">
        <v>0.57299999999999995</v>
      </c>
      <c r="M6112" s="67">
        <v>0</v>
      </c>
      <c r="N6112" s="67">
        <v>0</v>
      </c>
      <c r="O6112" s="67">
        <v>0</v>
      </c>
      <c r="P6112" s="67">
        <v>0</v>
      </c>
      <c r="Q6112" s="67">
        <v>3.4990000000000001</v>
      </c>
    </row>
    <row r="6113" spans="1:17" ht="14" customHeight="1" x14ac:dyDescent="0.2">
      <c r="A6113" s="46">
        <v>6111</v>
      </c>
      <c r="B6113" s="63">
        <v>-81.768766666666664</v>
      </c>
      <c r="C6113" s="63">
        <v>25.9481</v>
      </c>
      <c r="D6113" s="71">
        <v>34</v>
      </c>
      <c r="E6113" s="72">
        <v>0</v>
      </c>
      <c r="F6113" s="64">
        <v>40969</v>
      </c>
      <c r="G6113" s="68">
        <v>0.23194444444444443</v>
      </c>
      <c r="H6113" s="66">
        <v>23.263000000000002</v>
      </c>
      <c r="I6113" s="66">
        <v>35.450000000000003</v>
      </c>
      <c r="J6113" s="66">
        <v>0.61133763462921609</v>
      </c>
      <c r="K6113" s="66">
        <v>0.39435585744900004</v>
      </c>
      <c r="L6113" s="67">
        <v>2.0880000000000001</v>
      </c>
      <c r="M6113" s="67">
        <v>2.1052631578947371E-2</v>
      </c>
      <c r="N6113" s="67">
        <v>0</v>
      </c>
      <c r="O6113" s="67">
        <v>0</v>
      </c>
      <c r="P6113" s="67">
        <v>0</v>
      </c>
      <c r="Q6113" s="67">
        <v>8.7509999999999994</v>
      </c>
    </row>
    <row r="6114" spans="1:17" ht="14" customHeight="1" x14ac:dyDescent="0.2">
      <c r="A6114" s="46">
        <v>6112</v>
      </c>
      <c r="B6114" s="63">
        <v>-81.575000000000003</v>
      </c>
      <c r="C6114" s="63">
        <v>25.732283333333335</v>
      </c>
      <c r="D6114" s="71">
        <v>41</v>
      </c>
      <c r="E6114" s="72">
        <v>0</v>
      </c>
      <c r="F6114" s="64">
        <v>40969</v>
      </c>
      <c r="G6114" s="68">
        <v>0.35833333333333334</v>
      </c>
      <c r="H6114" s="66">
        <v>24.562000000000001</v>
      </c>
      <c r="I6114" s="66">
        <v>35.295999999999999</v>
      </c>
      <c r="J6114" s="66">
        <v>1.469412174760266</v>
      </c>
      <c r="K6114" s="66">
        <v>0.5563913918447565</v>
      </c>
      <c r="L6114" s="67">
        <v>3.91</v>
      </c>
      <c r="M6114" s="67">
        <v>5.2631578947368425E-2</v>
      </c>
      <c r="N6114" s="67">
        <v>5.1999999999999998E-2</v>
      </c>
      <c r="O6114" s="67">
        <v>1.2999999999999999E-2</v>
      </c>
      <c r="P6114" s="67">
        <v>3.9E-2</v>
      </c>
      <c r="Q6114" s="67">
        <v>37.241999999999997</v>
      </c>
    </row>
    <row r="6115" spans="1:17" ht="14" customHeight="1" x14ac:dyDescent="0.2">
      <c r="A6115" s="46">
        <v>6113</v>
      </c>
      <c r="B6115" s="63">
        <v>-81.522999999999996</v>
      </c>
      <c r="C6115" s="63">
        <v>25.759866666666667</v>
      </c>
      <c r="D6115" s="71">
        <v>40</v>
      </c>
      <c r="E6115" s="72">
        <v>0</v>
      </c>
      <c r="F6115" s="64">
        <v>40969</v>
      </c>
      <c r="G6115" s="68">
        <v>0.37291666666666662</v>
      </c>
      <c r="H6115" s="66">
        <v>24.902000000000001</v>
      </c>
      <c r="I6115" s="66">
        <v>34.651000000000003</v>
      </c>
      <c r="J6115" s="66">
        <v>1.5877077340034902</v>
      </c>
      <c r="K6115" s="66">
        <v>0.6103648684429106</v>
      </c>
      <c r="L6115" s="67">
        <v>4.4809999999999999</v>
      </c>
      <c r="M6115" s="67">
        <v>0.05</v>
      </c>
      <c r="N6115" s="67">
        <v>0.18099999999999999</v>
      </c>
      <c r="O6115" s="67">
        <v>0</v>
      </c>
      <c r="P6115" s="67">
        <v>0.18099999999999999</v>
      </c>
      <c r="Q6115" s="67">
        <v>49.518999999999998</v>
      </c>
    </row>
    <row r="6116" spans="1:17" ht="14" customHeight="1" x14ac:dyDescent="0.2">
      <c r="A6116" s="46">
        <v>6114</v>
      </c>
      <c r="B6116" s="63">
        <v>-81.483599999999996</v>
      </c>
      <c r="C6116" s="63">
        <v>25.782716666666666</v>
      </c>
      <c r="D6116" s="71">
        <v>39</v>
      </c>
      <c r="E6116" s="72">
        <v>0</v>
      </c>
      <c r="F6116" s="64">
        <v>40969</v>
      </c>
      <c r="G6116" s="68">
        <v>0.38472222222222219</v>
      </c>
      <c r="H6116" s="66">
        <v>25.402333333333331</v>
      </c>
      <c r="I6116" s="66">
        <v>34.656666666666666</v>
      </c>
      <c r="J6116" s="66">
        <v>2.8839939260756795</v>
      </c>
      <c r="K6116" s="66">
        <v>1.333312661100436</v>
      </c>
      <c r="L6116" s="67">
        <v>0.70199999999999996</v>
      </c>
      <c r="M6116" s="67">
        <v>2.8947368421052631E-2</v>
      </c>
      <c r="N6116" s="67">
        <v>0.03</v>
      </c>
      <c r="O6116" s="67">
        <v>2.7E-2</v>
      </c>
      <c r="P6116" s="67">
        <v>2.9999999999999992E-3</v>
      </c>
      <c r="Q6116" s="67">
        <v>25.262</v>
      </c>
    </row>
    <row r="6117" spans="1:17" ht="14" customHeight="1" x14ac:dyDescent="0.2">
      <c r="A6117" s="46">
        <v>6115</v>
      </c>
      <c r="B6117" s="63">
        <v>-81.470633333333339</v>
      </c>
      <c r="C6117" s="63">
        <v>25.584050000000001</v>
      </c>
      <c r="D6117" s="71">
        <v>45</v>
      </c>
      <c r="E6117" s="72">
        <v>0</v>
      </c>
      <c r="F6117" s="64">
        <v>40969</v>
      </c>
      <c r="G6117" s="68">
        <v>0.45208333333333334</v>
      </c>
      <c r="H6117" s="66">
        <v>23.848000000000003</v>
      </c>
      <c r="I6117" s="66">
        <v>35.216000000000001</v>
      </c>
      <c r="J6117" s="66">
        <v>1.7001748624080881</v>
      </c>
      <c r="K6117" s="66">
        <v>0.50702215930957206</v>
      </c>
      <c r="L6117" s="67">
        <v>2.5219999999999998</v>
      </c>
      <c r="M6117" s="67">
        <v>1.0526315789473686E-2</v>
      </c>
      <c r="N6117" s="67">
        <v>2.5999999999999999E-2</v>
      </c>
      <c r="O6117" s="67">
        <v>0</v>
      </c>
      <c r="P6117" s="67">
        <v>2.5999999999999999E-2</v>
      </c>
      <c r="Q6117" s="67">
        <v>14.378</v>
      </c>
    </row>
    <row r="6118" spans="1:17" ht="14" customHeight="1" x14ac:dyDescent="0.2">
      <c r="A6118" s="46">
        <v>6116</v>
      </c>
      <c r="B6118" s="63">
        <v>-81.410300000000007</v>
      </c>
      <c r="C6118" s="63">
        <v>25.583233333333332</v>
      </c>
      <c r="D6118" s="71">
        <v>46</v>
      </c>
      <c r="E6118" s="72">
        <v>0</v>
      </c>
      <c r="F6118" s="64">
        <v>40969</v>
      </c>
      <c r="G6118" s="68">
        <v>0.46736111111111112</v>
      </c>
      <c r="H6118" s="66">
        <v>24.221</v>
      </c>
      <c r="I6118" s="66">
        <v>35.266000000000005</v>
      </c>
      <c r="J6118" s="66">
        <v>1.5842538490620819</v>
      </c>
      <c r="K6118" s="66">
        <v>0.42001608806276824</v>
      </c>
      <c r="L6118" s="67">
        <v>1.4079999999999999</v>
      </c>
      <c r="M6118" s="67">
        <v>1.5789473684210527E-2</v>
      </c>
      <c r="N6118" s="67">
        <v>0</v>
      </c>
      <c r="O6118" s="67">
        <v>0</v>
      </c>
      <c r="P6118" s="67">
        <v>0</v>
      </c>
      <c r="Q6118" s="67">
        <v>20.666</v>
      </c>
    </row>
    <row r="6119" spans="1:17" ht="14" customHeight="1" x14ac:dyDescent="0.2">
      <c r="A6119" s="46">
        <v>6117</v>
      </c>
      <c r="B6119" s="63">
        <v>-81.369583333333338</v>
      </c>
      <c r="C6119" s="63">
        <v>25.583716666666668</v>
      </c>
      <c r="D6119" s="71">
        <v>47</v>
      </c>
      <c r="E6119" s="72">
        <v>0</v>
      </c>
      <c r="F6119" s="64">
        <v>40969</v>
      </c>
      <c r="G6119" s="68">
        <v>0.4777777777777778</v>
      </c>
      <c r="H6119" s="66">
        <v>24.406000000000002</v>
      </c>
      <c r="I6119" s="66">
        <v>35.347000000000001</v>
      </c>
      <c r="J6119" s="66">
        <v>1.2723248652911723</v>
      </c>
      <c r="K6119" s="66">
        <v>0.39963372197440883</v>
      </c>
      <c r="L6119" s="67">
        <v>2.8820000000000001</v>
      </c>
      <c r="M6119" s="67">
        <v>7.5999999999999998E-2</v>
      </c>
      <c r="N6119" s="67">
        <v>0</v>
      </c>
      <c r="O6119" s="67">
        <v>0</v>
      </c>
      <c r="P6119" s="67">
        <v>0</v>
      </c>
      <c r="Q6119" s="67">
        <v>26.661000000000001</v>
      </c>
    </row>
    <row r="6120" spans="1:17" ht="14" customHeight="1" x14ac:dyDescent="0.2">
      <c r="A6120" s="46">
        <v>6118</v>
      </c>
      <c r="B6120" s="63">
        <v>-81.330516666666668</v>
      </c>
      <c r="C6120" s="63">
        <v>25.582883333333335</v>
      </c>
      <c r="D6120" s="71">
        <v>48</v>
      </c>
      <c r="E6120" s="72">
        <v>0</v>
      </c>
      <c r="F6120" s="64">
        <v>40969</v>
      </c>
      <c r="G6120" s="68">
        <v>0.48749999999999999</v>
      </c>
      <c r="H6120" s="66">
        <v>24.666</v>
      </c>
      <c r="I6120" s="66">
        <v>35.06</v>
      </c>
      <c r="J6120" s="66">
        <v>1.1546769094744622</v>
      </c>
      <c r="K6120" s="66">
        <v>0.21672330699583292</v>
      </c>
      <c r="L6120" s="67">
        <v>2.1219999999999999</v>
      </c>
      <c r="M6120" s="67">
        <v>5.7000000000000002E-2</v>
      </c>
      <c r="N6120" s="67">
        <v>0</v>
      </c>
      <c r="O6120" s="67">
        <v>0</v>
      </c>
      <c r="P6120" s="67">
        <v>0</v>
      </c>
      <c r="Q6120" s="67">
        <v>27.134</v>
      </c>
    </row>
    <row r="6121" spans="1:17" ht="14" customHeight="1" x14ac:dyDescent="0.2">
      <c r="A6121" s="46">
        <v>6119</v>
      </c>
      <c r="B6121" s="63">
        <v>-81.293166666666664</v>
      </c>
      <c r="C6121" s="63">
        <v>25.583566666666666</v>
      </c>
      <c r="D6121" s="71">
        <v>49</v>
      </c>
      <c r="E6121" s="72">
        <v>0</v>
      </c>
      <c r="F6121" s="64">
        <v>40969</v>
      </c>
      <c r="G6121" s="68">
        <v>0.50277777777777777</v>
      </c>
      <c r="H6121" s="66">
        <v>24.83966666666667</v>
      </c>
      <c r="I6121" s="66">
        <v>34.477666666666664</v>
      </c>
      <c r="J6121" s="66">
        <v>1.5784254182234561</v>
      </c>
      <c r="K6121" s="66">
        <v>0.27419667061306197</v>
      </c>
      <c r="L6121" s="67">
        <v>1.014</v>
      </c>
      <c r="M6121" s="67">
        <v>7.0000000000000007E-2</v>
      </c>
      <c r="N6121" s="67">
        <v>0.01</v>
      </c>
      <c r="O6121" s="67">
        <v>6.0000000000000001E-3</v>
      </c>
      <c r="P6121" s="67">
        <v>4.0000000000000001E-3</v>
      </c>
      <c r="Q6121" s="67">
        <v>32.688000000000002</v>
      </c>
    </row>
    <row r="6122" spans="1:17" ht="14" customHeight="1" x14ac:dyDescent="0.2">
      <c r="A6122" s="46">
        <v>6120</v>
      </c>
      <c r="B6122" s="63">
        <v>-81.35263333333333</v>
      </c>
      <c r="C6122" s="63">
        <v>25.454316666666667</v>
      </c>
      <c r="D6122" s="71">
        <v>50</v>
      </c>
      <c r="E6122" s="72">
        <v>0</v>
      </c>
      <c r="F6122" s="64">
        <v>40969</v>
      </c>
      <c r="G6122" s="68">
        <v>0.55069444444444449</v>
      </c>
      <c r="H6122" s="66">
        <v>24.294333333333331</v>
      </c>
      <c r="I6122" s="66">
        <v>35.384333333333331</v>
      </c>
      <c r="J6122" s="66">
        <v>1.5207887132637101</v>
      </c>
      <c r="K6122" s="66">
        <v>0.2931458378626679</v>
      </c>
      <c r="L6122" s="67">
        <v>0.64600000000000002</v>
      </c>
      <c r="M6122" s="67">
        <v>8.5000000000000006E-2</v>
      </c>
      <c r="N6122" s="67">
        <v>0.03</v>
      </c>
      <c r="O6122" s="67">
        <v>2.8000000000000001E-2</v>
      </c>
      <c r="P6122" s="67">
        <v>1.9999999999999983E-3</v>
      </c>
      <c r="Q6122" s="67">
        <v>15.914999999999999</v>
      </c>
    </row>
    <row r="6123" spans="1:17" ht="14" customHeight="1" x14ac:dyDescent="0.2">
      <c r="A6123" s="46">
        <v>6121</v>
      </c>
      <c r="B6123" s="63">
        <v>-81.305949999999996</v>
      </c>
      <c r="C6123" s="63">
        <v>25.453283333333335</v>
      </c>
      <c r="D6123" s="71">
        <v>51</v>
      </c>
      <c r="E6123" s="72">
        <v>0</v>
      </c>
      <c r="F6123" s="64">
        <v>40969</v>
      </c>
      <c r="G6123" s="65">
        <v>0.56666666666666665</v>
      </c>
      <c r="H6123" s="66">
        <v>24.423999999999999</v>
      </c>
      <c r="I6123" s="66">
        <v>35.39</v>
      </c>
      <c r="J6123" s="66">
        <v>2.0863623724192704</v>
      </c>
      <c r="K6123" s="66">
        <v>0.31792210555759393</v>
      </c>
      <c r="L6123" s="66">
        <v>0.88800000000000001</v>
      </c>
      <c r="M6123" s="66">
        <v>0.105</v>
      </c>
      <c r="N6123" s="66">
        <v>2.4E-2</v>
      </c>
      <c r="O6123" s="66">
        <v>2.4E-2</v>
      </c>
      <c r="P6123" s="66">
        <v>0</v>
      </c>
      <c r="Q6123" s="66">
        <v>21.940999999999999</v>
      </c>
    </row>
    <row r="6124" spans="1:17" ht="14" customHeight="1" x14ac:dyDescent="0.2">
      <c r="A6124" s="46">
        <v>6122</v>
      </c>
      <c r="B6124" s="63">
        <v>-81.258866666666663</v>
      </c>
      <c r="C6124" s="63">
        <v>25.45355</v>
      </c>
      <c r="D6124" s="71">
        <v>52</v>
      </c>
      <c r="E6124" s="72">
        <v>0</v>
      </c>
      <c r="F6124" s="64">
        <v>40969</v>
      </c>
      <c r="G6124" s="68">
        <v>0.57916666666666672</v>
      </c>
      <c r="H6124" s="66">
        <v>24.657</v>
      </c>
      <c r="I6124" s="66">
        <v>35.471000000000004</v>
      </c>
      <c r="J6124" s="66">
        <v>1.6030343484309881</v>
      </c>
      <c r="K6124" s="66">
        <v>0.387001494630697</v>
      </c>
      <c r="L6124" s="67">
        <v>0.82599999999999996</v>
      </c>
      <c r="M6124" s="67">
        <v>7.4999999999999997E-2</v>
      </c>
      <c r="N6124" s="67">
        <v>0</v>
      </c>
      <c r="O6124" s="67">
        <v>0</v>
      </c>
      <c r="P6124" s="67">
        <v>0</v>
      </c>
      <c r="Q6124" s="67">
        <v>28.913</v>
      </c>
    </row>
    <row r="6125" spans="1:17" ht="14" customHeight="1" x14ac:dyDescent="0.2">
      <c r="A6125" s="46">
        <v>6123</v>
      </c>
      <c r="B6125" s="63">
        <v>-81.22378333333333</v>
      </c>
      <c r="C6125" s="63">
        <v>25.457216666666667</v>
      </c>
      <c r="D6125" s="71">
        <v>53</v>
      </c>
      <c r="E6125" s="72">
        <v>0</v>
      </c>
      <c r="F6125" s="64">
        <v>40969</v>
      </c>
      <c r="G6125" s="68">
        <v>0.59444444444444444</v>
      </c>
      <c r="H6125" s="66">
        <v>24.835000000000001</v>
      </c>
      <c r="I6125" s="66">
        <v>34.343333333333334</v>
      </c>
      <c r="J6125" s="66">
        <v>2.8850732651198703</v>
      </c>
      <c r="K6125" s="66">
        <v>0.33767162148896634</v>
      </c>
      <c r="L6125" s="67">
        <v>1.151</v>
      </c>
      <c r="M6125" s="67">
        <v>0.108</v>
      </c>
      <c r="N6125" s="67">
        <v>4.2000000000000003E-2</v>
      </c>
      <c r="O6125" s="67">
        <v>4.2000000000000003E-2</v>
      </c>
      <c r="P6125" s="67">
        <v>0</v>
      </c>
      <c r="Q6125" s="67">
        <v>47.457000000000001</v>
      </c>
    </row>
    <row r="6126" spans="1:17" ht="14" customHeight="1" x14ac:dyDescent="0.2">
      <c r="A6126" s="46">
        <v>6124</v>
      </c>
      <c r="B6126" s="63">
        <v>-81.265983333333338</v>
      </c>
      <c r="C6126" s="63">
        <v>25.352166666666665</v>
      </c>
      <c r="D6126" s="71">
        <v>57</v>
      </c>
      <c r="E6126" s="72">
        <v>0</v>
      </c>
      <c r="F6126" s="64">
        <v>40969</v>
      </c>
      <c r="G6126" s="68">
        <v>0.65486111111111112</v>
      </c>
      <c r="H6126" s="66">
        <v>24.981000000000002</v>
      </c>
      <c r="I6126" s="66">
        <v>35.46</v>
      </c>
      <c r="J6126" s="66">
        <v>3.4247427872148704</v>
      </c>
      <c r="K6126" s="66">
        <v>0.33451795254402222</v>
      </c>
      <c r="L6126" s="67">
        <v>1.034</v>
      </c>
      <c r="M6126" s="67">
        <v>0.14199999999999999</v>
      </c>
      <c r="N6126" s="67">
        <v>2.3E-2</v>
      </c>
      <c r="O6126" s="67">
        <v>2.3E-2</v>
      </c>
      <c r="P6126" s="67">
        <v>0</v>
      </c>
      <c r="Q6126" s="67">
        <v>30.824999999999999</v>
      </c>
    </row>
    <row r="6127" spans="1:17" ht="14" customHeight="1" x14ac:dyDescent="0.2">
      <c r="A6127" s="46">
        <v>6125</v>
      </c>
      <c r="B6127" s="63">
        <v>-81.227533333333326</v>
      </c>
      <c r="C6127" s="63">
        <v>25.350883333333332</v>
      </c>
      <c r="D6127" s="71">
        <v>56</v>
      </c>
      <c r="E6127" s="72">
        <v>0</v>
      </c>
      <c r="F6127" s="64">
        <v>40969</v>
      </c>
      <c r="G6127" s="68">
        <v>0.67708333333333337</v>
      </c>
      <c r="H6127" s="66">
        <v>25.216333333333335</v>
      </c>
      <c r="I6127" s="66">
        <v>35.241999999999997</v>
      </c>
      <c r="J6127" s="66">
        <v>3.6492453084063898</v>
      </c>
      <c r="K6127" s="66">
        <v>0.25144393005702348</v>
      </c>
      <c r="L6127" s="67">
        <v>1.504</v>
      </c>
      <c r="M6127" s="67">
        <v>0.123</v>
      </c>
      <c r="N6127" s="67">
        <v>0.01</v>
      </c>
      <c r="O6127" s="67">
        <v>5.0000000000000001E-3</v>
      </c>
      <c r="P6127" s="67">
        <v>5.0000000000000001E-3</v>
      </c>
      <c r="Q6127" s="67">
        <v>36.999000000000002</v>
      </c>
    </row>
    <row r="6128" spans="1:17" ht="14" customHeight="1" x14ac:dyDescent="0.2">
      <c r="A6128" s="46">
        <v>6126</v>
      </c>
      <c r="B6128" s="63">
        <v>-81.197749999999999</v>
      </c>
      <c r="C6128" s="63">
        <v>25.351766666666666</v>
      </c>
      <c r="D6128" s="71">
        <v>55</v>
      </c>
      <c r="E6128" s="72">
        <v>0</v>
      </c>
      <c r="F6128" s="64">
        <v>40969</v>
      </c>
      <c r="G6128" s="68">
        <v>0.71875</v>
      </c>
      <c r="H6128" s="66">
        <v>25.363</v>
      </c>
      <c r="I6128" s="66">
        <v>34.949000000000005</v>
      </c>
      <c r="J6128" s="66">
        <v>3.4765510613359902</v>
      </c>
      <c r="K6128" s="66">
        <v>0.43873724796143837</v>
      </c>
      <c r="L6128" s="67">
        <v>1.3939999999999999</v>
      </c>
      <c r="M6128" s="67">
        <v>0.11600000000000001</v>
      </c>
      <c r="N6128" s="67">
        <v>0.06</v>
      </c>
      <c r="O6128" s="67">
        <v>5.8999999999999997E-2</v>
      </c>
      <c r="P6128" s="67">
        <v>1.0000000000000009E-3</v>
      </c>
      <c r="Q6128" s="67">
        <v>42.561999999999998</v>
      </c>
    </row>
    <row r="6129" spans="1:17" ht="14" customHeight="1" x14ac:dyDescent="0.2">
      <c r="A6129" s="46">
        <v>6127</v>
      </c>
      <c r="B6129" s="63">
        <v>-81.15336666666667</v>
      </c>
      <c r="C6129" s="63">
        <v>25.339633333333332</v>
      </c>
      <c r="D6129" s="71">
        <v>54</v>
      </c>
      <c r="E6129" s="72">
        <v>0</v>
      </c>
      <c r="F6129" s="64">
        <v>40969</v>
      </c>
      <c r="G6129" s="68">
        <v>0.75416666666666676</v>
      </c>
      <c r="H6129" s="66">
        <v>25.432000000000002</v>
      </c>
      <c r="I6129" s="66">
        <v>33.669000000000004</v>
      </c>
      <c r="J6129" s="66">
        <v>4.6670620270775593</v>
      </c>
      <c r="K6129" s="66">
        <v>0.61141452134603036</v>
      </c>
      <c r="L6129" s="67">
        <v>2.8639999999999999</v>
      </c>
      <c r="M6129" s="67">
        <v>0.20300000000000001</v>
      </c>
      <c r="N6129" s="67">
        <v>0.38250000000000001</v>
      </c>
      <c r="O6129" s="67">
        <v>0.17100000000000001</v>
      </c>
      <c r="P6129" s="67">
        <v>0.21150000000000005</v>
      </c>
      <c r="Q6129" s="67">
        <v>51.039000000000001</v>
      </c>
    </row>
    <row r="6130" spans="1:17" ht="14" customHeight="1" x14ac:dyDescent="0.2">
      <c r="A6130" s="46">
        <v>6128</v>
      </c>
      <c r="B6130" s="63">
        <v>-81.65358333333333</v>
      </c>
      <c r="C6130" s="63">
        <v>25.1676</v>
      </c>
      <c r="D6130" s="71">
        <v>58</v>
      </c>
      <c r="E6130" s="72">
        <v>0</v>
      </c>
      <c r="F6130" s="64">
        <v>40969</v>
      </c>
      <c r="G6130" s="68">
        <v>0.94027777777777777</v>
      </c>
      <c r="H6130" s="66">
        <v>24.380333333333329</v>
      </c>
      <c r="I6130" s="66">
        <v>35.692</v>
      </c>
      <c r="J6130" s="66">
        <v>0.44900504238304006</v>
      </c>
      <c r="K6130" s="66">
        <v>6.8349530297370592E-2</v>
      </c>
      <c r="L6130" s="67">
        <v>0.55600000000000005</v>
      </c>
      <c r="M6130" s="67">
        <v>5.5E-2</v>
      </c>
      <c r="N6130" s="67">
        <v>0.02</v>
      </c>
      <c r="O6130" s="67">
        <v>0.02</v>
      </c>
      <c r="P6130" s="67">
        <v>0</v>
      </c>
      <c r="Q6130" s="67">
        <v>3.3250000000000002</v>
      </c>
    </row>
    <row r="6131" spans="1:17" ht="14" customHeight="1" x14ac:dyDescent="0.2">
      <c r="A6131" s="46">
        <v>6129</v>
      </c>
      <c r="B6131" s="63">
        <v>-81.489916666666673</v>
      </c>
      <c r="C6131" s="63">
        <v>25.166399999999999</v>
      </c>
      <c r="D6131" s="71">
        <v>59</v>
      </c>
      <c r="E6131" s="72">
        <v>0</v>
      </c>
      <c r="F6131" s="64">
        <v>40970</v>
      </c>
      <c r="G6131" s="68">
        <v>4.1666666666666666E-3</v>
      </c>
      <c r="H6131" s="66">
        <v>24.439</v>
      </c>
      <c r="I6131" s="66">
        <v>35.622</v>
      </c>
      <c r="J6131" s="66">
        <v>0.58910325031890198</v>
      </c>
      <c r="K6131" s="66">
        <v>9.8512985963209884E-2</v>
      </c>
      <c r="L6131" s="67">
        <v>0.69299999999999995</v>
      </c>
      <c r="M6131" s="67">
        <v>3.4000000000000002E-2</v>
      </c>
      <c r="N6131" s="67">
        <v>0</v>
      </c>
      <c r="O6131" s="67">
        <v>0</v>
      </c>
      <c r="P6131" s="67">
        <v>0</v>
      </c>
      <c r="Q6131" s="67">
        <v>0.79700000000000004</v>
      </c>
    </row>
    <row r="6132" spans="1:17" ht="14" customHeight="1" x14ac:dyDescent="0.2">
      <c r="A6132" s="46">
        <v>6130</v>
      </c>
      <c r="B6132" s="63">
        <v>-81.335983333333331</v>
      </c>
      <c r="C6132" s="63">
        <v>25.167333333333332</v>
      </c>
      <c r="D6132" s="71">
        <v>60</v>
      </c>
      <c r="E6132" s="72">
        <v>0</v>
      </c>
      <c r="F6132" s="64">
        <v>40970</v>
      </c>
      <c r="G6132" s="68">
        <v>5.4166666666666669E-2</v>
      </c>
      <c r="H6132" s="66">
        <v>24.828999999999997</v>
      </c>
      <c r="I6132" s="66">
        <v>35.690333333333335</v>
      </c>
      <c r="J6132" s="66">
        <v>2.9649443543899299</v>
      </c>
      <c r="K6132" s="66">
        <v>0.37915530852665713</v>
      </c>
      <c r="L6132" s="67">
        <v>0.91700000000000004</v>
      </c>
      <c r="M6132" s="67">
        <v>3.4000000000000002E-2</v>
      </c>
      <c r="N6132" s="67">
        <v>0</v>
      </c>
      <c r="O6132" s="67">
        <v>0</v>
      </c>
      <c r="P6132" s="67">
        <v>0</v>
      </c>
      <c r="Q6132" s="67">
        <v>10.398999999999999</v>
      </c>
    </row>
    <row r="6133" spans="1:17" ht="14" customHeight="1" x14ac:dyDescent="0.2">
      <c r="A6133" s="46">
        <v>6131</v>
      </c>
      <c r="B6133" s="63">
        <v>-81.275266666666667</v>
      </c>
      <c r="C6133" s="63">
        <v>25.167000000000002</v>
      </c>
      <c r="D6133" s="71">
        <v>61</v>
      </c>
      <c r="E6133" s="72">
        <v>0</v>
      </c>
      <c r="F6133" s="64">
        <v>40970</v>
      </c>
      <c r="G6133" s="68">
        <v>8.2638888888888887E-2</v>
      </c>
      <c r="H6133" s="66">
        <v>25.019000000000002</v>
      </c>
      <c r="I6133" s="66">
        <v>35.599000000000004</v>
      </c>
      <c r="J6133" s="66">
        <v>3.0869096663834004</v>
      </c>
      <c r="K6133" s="66">
        <v>0.3630332600797963</v>
      </c>
      <c r="L6133" s="67">
        <v>0.55700000000000005</v>
      </c>
      <c r="M6133" s="67">
        <v>7.0000000000000007E-2</v>
      </c>
      <c r="N6133" s="67">
        <v>0</v>
      </c>
      <c r="O6133" s="67">
        <v>0</v>
      </c>
      <c r="P6133" s="67">
        <v>0</v>
      </c>
      <c r="Q6133" s="67">
        <v>18.030999999999999</v>
      </c>
    </row>
    <row r="6134" spans="1:17" ht="14" customHeight="1" x14ac:dyDescent="0.2">
      <c r="A6134" s="46">
        <v>6132</v>
      </c>
      <c r="B6134" s="63">
        <v>-81.234933333333331</v>
      </c>
      <c r="C6134" s="63">
        <v>25.166183333333333</v>
      </c>
      <c r="D6134" s="71">
        <v>62</v>
      </c>
      <c r="E6134" s="72">
        <v>0</v>
      </c>
      <c r="F6134" s="64">
        <v>40970</v>
      </c>
      <c r="G6134" s="68">
        <v>9.5138888888888884E-2</v>
      </c>
      <c r="H6134" s="66">
        <v>25.167000000000002</v>
      </c>
      <c r="I6134" s="66">
        <v>35.286000000000001</v>
      </c>
      <c r="J6134" s="66">
        <v>4.2828173273459207</v>
      </c>
      <c r="K6134" s="66">
        <v>0.57867326038111266</v>
      </c>
      <c r="L6134" s="67">
        <v>0.36599999999999999</v>
      </c>
      <c r="M6134" s="67">
        <v>6.3E-2</v>
      </c>
      <c r="N6134" s="67">
        <v>0.01</v>
      </c>
      <c r="O6134" s="67">
        <v>0.01</v>
      </c>
      <c r="P6134" s="67">
        <v>0</v>
      </c>
      <c r="Q6134" s="67">
        <v>27.257999999999999</v>
      </c>
    </row>
    <row r="6135" spans="1:17" ht="14" customHeight="1" x14ac:dyDescent="0.2">
      <c r="A6135" s="46">
        <v>6133</v>
      </c>
      <c r="B6135" s="63">
        <v>-81.198650000000001</v>
      </c>
      <c r="C6135" s="63">
        <v>25.166733333333333</v>
      </c>
      <c r="D6135" s="71">
        <v>63</v>
      </c>
      <c r="E6135" s="72">
        <v>0</v>
      </c>
      <c r="F6135" s="64">
        <v>40970</v>
      </c>
      <c r="G6135" s="68">
        <v>0.11458333333333333</v>
      </c>
      <c r="H6135" s="66">
        <v>25.437000000000001</v>
      </c>
      <c r="I6135" s="66">
        <v>34.766000000000005</v>
      </c>
      <c r="J6135" s="66">
        <v>2.9563096420364099</v>
      </c>
      <c r="K6135" s="66">
        <v>0.27190989613518213</v>
      </c>
      <c r="L6135" s="67">
        <v>0.42799999999999999</v>
      </c>
      <c r="M6135" s="67">
        <v>0.06</v>
      </c>
      <c r="N6135" s="67">
        <v>0.01</v>
      </c>
      <c r="O6135" s="67">
        <v>7.0000000000000001E-3</v>
      </c>
      <c r="P6135" s="67">
        <v>3.0000000000000001E-3</v>
      </c>
      <c r="Q6135" s="67">
        <v>36.548000000000002</v>
      </c>
    </row>
    <row r="6136" spans="1:17" ht="14" customHeight="1" x14ac:dyDescent="0.2">
      <c r="A6136" s="46">
        <v>6134</v>
      </c>
      <c r="B6136" s="63">
        <v>-81.160016666666664</v>
      </c>
      <c r="C6136" s="63">
        <v>25.16685</v>
      </c>
      <c r="D6136" s="71">
        <v>64</v>
      </c>
      <c r="E6136" s="72">
        <v>0</v>
      </c>
      <c r="F6136" s="64">
        <v>40970</v>
      </c>
      <c r="G6136" s="68">
        <v>0.12708333333333333</v>
      </c>
      <c r="H6136" s="66">
        <v>25.754000000000001</v>
      </c>
      <c r="I6136" s="66">
        <v>34.577000000000005</v>
      </c>
      <c r="J6136" s="66">
        <v>2.8418997033522704</v>
      </c>
      <c r="K6136" s="66">
        <v>0.35803413507841769</v>
      </c>
      <c r="L6136" s="67">
        <v>0.36599999999999999</v>
      </c>
      <c r="M6136" s="67">
        <v>5.8000000000000003E-2</v>
      </c>
      <c r="N6136" s="67">
        <v>1E-3</v>
      </c>
      <c r="O6136" s="67">
        <v>1E-3</v>
      </c>
      <c r="P6136" s="67">
        <v>0</v>
      </c>
      <c r="Q6136" s="67">
        <v>41.052</v>
      </c>
    </row>
    <row r="6137" spans="1:17" ht="14" customHeight="1" x14ac:dyDescent="0.2">
      <c r="A6137" s="46">
        <v>6135</v>
      </c>
      <c r="B6137" s="63">
        <v>-81.093199999999996</v>
      </c>
      <c r="C6137" s="63">
        <v>25.101833333333332</v>
      </c>
      <c r="D6137" s="71">
        <v>65</v>
      </c>
      <c r="E6137" s="72">
        <v>0</v>
      </c>
      <c r="F6137" s="64">
        <v>40970</v>
      </c>
      <c r="G6137" s="68">
        <v>0.17708333333333334</v>
      </c>
      <c r="H6137" s="66">
        <v>25.816000000000003</v>
      </c>
      <c r="I6137" s="66">
        <v>34.649000000000001</v>
      </c>
      <c r="J6137" s="66">
        <v>0.69919583282628195</v>
      </c>
      <c r="K6137" s="66">
        <v>0.30248291477258005</v>
      </c>
      <c r="L6137" s="67">
        <v>0.379</v>
      </c>
      <c r="M6137" s="67">
        <v>7.2999999999999995E-2</v>
      </c>
      <c r="N6137" s="67">
        <v>0.01</v>
      </c>
      <c r="O6137" s="67">
        <v>8.0000000000000002E-3</v>
      </c>
      <c r="P6137" s="67">
        <v>2E-3</v>
      </c>
      <c r="Q6137" s="67">
        <v>42.006</v>
      </c>
    </row>
    <row r="6138" spans="1:17" ht="14" customHeight="1" x14ac:dyDescent="0.2">
      <c r="A6138" s="46">
        <v>6136</v>
      </c>
      <c r="B6138" s="63">
        <v>-81.108316666666667</v>
      </c>
      <c r="C6138" s="63">
        <v>25.069749999999999</v>
      </c>
      <c r="D6138" s="71">
        <v>66</v>
      </c>
      <c r="E6138" s="72">
        <v>0</v>
      </c>
      <c r="F6138" s="64">
        <v>40970</v>
      </c>
      <c r="G6138" s="68">
        <v>0.19027777777777777</v>
      </c>
      <c r="H6138" s="66">
        <v>25.611000000000001</v>
      </c>
      <c r="I6138" s="66">
        <v>34.215000000000003</v>
      </c>
      <c r="J6138" s="66">
        <v>1.6794515527596403</v>
      </c>
      <c r="K6138" s="66">
        <v>0.47573627911184102</v>
      </c>
      <c r="L6138" s="67">
        <v>0.48099999999999998</v>
      </c>
      <c r="M6138" s="67">
        <v>7.6999999999999999E-2</v>
      </c>
      <c r="N6138" s="67">
        <v>0.03</v>
      </c>
      <c r="O6138" s="67">
        <v>2.5999999999999999E-2</v>
      </c>
      <c r="P6138" s="67">
        <v>4.0000000000000001E-3</v>
      </c>
      <c r="Q6138" s="67">
        <v>44.874000000000002</v>
      </c>
    </row>
    <row r="6139" spans="1:17" ht="14" customHeight="1" x14ac:dyDescent="0.2">
      <c r="A6139" s="46">
        <v>6137</v>
      </c>
      <c r="B6139" s="63">
        <v>-81.12918333333333</v>
      </c>
      <c r="C6139" s="63">
        <v>25.0275</v>
      </c>
      <c r="D6139" s="71">
        <v>67</v>
      </c>
      <c r="E6139" s="72">
        <v>0</v>
      </c>
      <c r="F6139" s="64">
        <v>40970</v>
      </c>
      <c r="G6139" s="68">
        <v>0.20347222222222219</v>
      </c>
      <c r="H6139" s="66">
        <v>25.469000000000001</v>
      </c>
      <c r="I6139" s="66">
        <v>34.053000000000004</v>
      </c>
      <c r="J6139" s="66">
        <v>1.198929810286252</v>
      </c>
      <c r="K6139" s="66">
        <v>0.40897535369508775</v>
      </c>
      <c r="L6139" s="67">
        <v>0.52</v>
      </c>
      <c r="M6139" s="67">
        <v>0.12</v>
      </c>
      <c r="N6139" s="67">
        <v>0.01</v>
      </c>
      <c r="O6139" s="67">
        <v>8.9999999999999993E-3</v>
      </c>
      <c r="P6139" s="67">
        <v>1.0000000000000009E-3</v>
      </c>
      <c r="Q6139" s="67">
        <v>38.003</v>
      </c>
    </row>
    <row r="6140" spans="1:17" ht="14" customHeight="1" x14ac:dyDescent="0.2">
      <c r="A6140" s="46">
        <v>6138</v>
      </c>
      <c r="B6140" s="63">
        <v>-81.167383333333333</v>
      </c>
      <c r="C6140" s="63">
        <v>24.931833333333334</v>
      </c>
      <c r="D6140" s="71">
        <v>68</v>
      </c>
      <c r="E6140" s="72">
        <v>0</v>
      </c>
      <c r="F6140" s="64">
        <v>40970</v>
      </c>
      <c r="G6140" s="68">
        <v>0.2388888888888889</v>
      </c>
      <c r="H6140" s="66">
        <v>25.545999999999996</v>
      </c>
      <c r="I6140" s="66">
        <v>35.928666666666665</v>
      </c>
      <c r="J6140" s="66">
        <v>0.43151974986716213</v>
      </c>
      <c r="K6140" s="66">
        <v>0.19514536568293672</v>
      </c>
      <c r="L6140" s="67">
        <v>0.48299999999999998</v>
      </c>
      <c r="M6140" s="67">
        <v>3.6999999999999998E-2</v>
      </c>
      <c r="N6140" s="67">
        <v>5.3999999999999999E-2</v>
      </c>
      <c r="O6140" s="67">
        <v>5.3999999999999999E-2</v>
      </c>
      <c r="P6140" s="67">
        <v>0</v>
      </c>
      <c r="Q6140" s="67">
        <v>7.4340000000000002</v>
      </c>
    </row>
    <row r="6141" spans="1:17" ht="14" customHeight="1" x14ac:dyDescent="0.2">
      <c r="A6141" s="46">
        <v>6139</v>
      </c>
      <c r="B6141" s="63">
        <v>-81.095633333333339</v>
      </c>
      <c r="C6141" s="63">
        <v>24.930116666666667</v>
      </c>
      <c r="D6141" s="71">
        <v>69</v>
      </c>
      <c r="E6141" s="72">
        <v>0</v>
      </c>
      <c r="F6141" s="64">
        <v>40970</v>
      </c>
      <c r="G6141" s="68">
        <v>0.26805555555555555</v>
      </c>
      <c r="H6141" s="66">
        <v>25.564666666666668</v>
      </c>
      <c r="I6141" s="66">
        <v>35.498333333333335</v>
      </c>
      <c r="J6141" s="66">
        <v>0.39395875112935008</v>
      </c>
      <c r="K6141" s="66">
        <v>0.15186400967739008</v>
      </c>
      <c r="L6141" s="67">
        <v>0.50900000000000001</v>
      </c>
      <c r="M6141" s="67">
        <v>0.02</v>
      </c>
      <c r="N6141" s="67">
        <v>0.02</v>
      </c>
      <c r="O6141" s="67">
        <v>1.7999999999999999E-2</v>
      </c>
      <c r="P6141" s="67">
        <v>2.0000000000000018E-3</v>
      </c>
      <c r="Q6141" s="67">
        <v>14.752000000000001</v>
      </c>
    </row>
    <row r="6142" spans="1:17" ht="14" customHeight="1" x14ac:dyDescent="0.2">
      <c r="A6142" s="46">
        <v>6140</v>
      </c>
      <c r="B6142" s="63">
        <v>-80.964283333333327</v>
      </c>
      <c r="C6142" s="63">
        <v>24.930666666666667</v>
      </c>
      <c r="D6142" s="71">
        <v>71</v>
      </c>
      <c r="E6142" s="72">
        <v>0</v>
      </c>
      <c r="F6142" s="64">
        <v>40970</v>
      </c>
      <c r="G6142" s="68">
        <v>0.31527777777777777</v>
      </c>
      <c r="H6142" s="66">
        <v>25.526</v>
      </c>
      <c r="I6142" s="66">
        <v>34.923000000000002</v>
      </c>
      <c r="J6142" s="66">
        <v>0.31624633994767004</v>
      </c>
      <c r="K6142" s="66">
        <v>0.17920962648171793</v>
      </c>
      <c r="L6142" s="67">
        <v>0.39500000000000002</v>
      </c>
      <c r="M6142" s="67">
        <v>7.9000000000000001E-2</v>
      </c>
      <c r="N6142" s="67">
        <v>0.01</v>
      </c>
      <c r="O6142" s="67">
        <v>5.0000000000000001E-3</v>
      </c>
      <c r="P6142" s="67">
        <v>5.0000000000000001E-3</v>
      </c>
      <c r="Q6142" s="67">
        <v>61.828000000000003</v>
      </c>
    </row>
    <row r="6143" spans="1:17" ht="14" customHeight="1" x14ac:dyDescent="0.2">
      <c r="A6143" s="46">
        <v>6141</v>
      </c>
      <c r="B6143" s="63">
        <v>-81.023833333333329</v>
      </c>
      <c r="C6143" s="63">
        <v>24.930233333333334</v>
      </c>
      <c r="D6143" s="71">
        <v>70</v>
      </c>
      <c r="E6143" s="72">
        <v>0</v>
      </c>
      <c r="F6143" s="64">
        <v>40970</v>
      </c>
      <c r="G6143" s="68">
        <v>0.33402777777777781</v>
      </c>
      <c r="H6143" s="66">
        <v>25.376000000000001</v>
      </c>
      <c r="I6143" s="66">
        <v>35.274000000000001</v>
      </c>
      <c r="J6143" s="66">
        <v>0.55909762489042003</v>
      </c>
      <c r="K6143" s="66">
        <v>0.26374250499175689</v>
      </c>
      <c r="L6143" s="67">
        <v>0.50900000000000001</v>
      </c>
      <c r="M6143" s="67">
        <v>4.9000000000000002E-2</v>
      </c>
      <c r="N6143" s="67">
        <v>0.01</v>
      </c>
      <c r="O6143" s="67">
        <v>8.0000000000000002E-3</v>
      </c>
      <c r="P6143" s="67">
        <v>2E-3</v>
      </c>
      <c r="Q6143" s="67">
        <v>35.662999999999997</v>
      </c>
    </row>
    <row r="6144" spans="1:17" ht="14" customHeight="1" x14ac:dyDescent="0.2">
      <c r="A6144" s="46">
        <v>6142</v>
      </c>
      <c r="B6144" s="63">
        <v>-80.288383333333329</v>
      </c>
      <c r="C6144" s="63">
        <v>25.050516666666667</v>
      </c>
      <c r="D6144" s="71">
        <v>6.5</v>
      </c>
      <c r="E6144" s="72">
        <v>0</v>
      </c>
      <c r="F6144" s="64">
        <v>40970</v>
      </c>
      <c r="G6144" s="68">
        <v>0.81874999999999998</v>
      </c>
      <c r="H6144" s="66">
        <v>25.806999999999999</v>
      </c>
      <c r="I6144" s="66">
        <v>35.940666666666665</v>
      </c>
      <c r="J6144" s="66">
        <v>7.0588773490026013E-2</v>
      </c>
      <c r="K6144" s="66">
        <v>1.5180767659812786E-2</v>
      </c>
      <c r="L6144" s="67">
        <v>0.35399999999999998</v>
      </c>
      <c r="M6144" s="67">
        <v>5.0999999999999997E-2</v>
      </c>
      <c r="N6144" s="67">
        <v>0.153</v>
      </c>
      <c r="O6144" s="67">
        <v>0</v>
      </c>
      <c r="P6144" s="67">
        <v>0.153</v>
      </c>
      <c r="Q6144" s="67">
        <v>1.4690000000000001</v>
      </c>
    </row>
    <row r="6145" spans="1:17" ht="14" customHeight="1" x14ac:dyDescent="0.2">
      <c r="A6145" s="46">
        <v>6143</v>
      </c>
      <c r="B6145" s="63">
        <v>-80.315370000000001</v>
      </c>
      <c r="C6145" s="63">
        <v>25.064816666666665</v>
      </c>
      <c r="D6145" s="71">
        <v>6</v>
      </c>
      <c r="E6145" s="72">
        <v>0</v>
      </c>
      <c r="F6145" s="64">
        <v>40970</v>
      </c>
      <c r="G6145" s="68">
        <v>0.84375</v>
      </c>
      <c r="H6145" s="66">
        <v>25.906666666666666</v>
      </c>
      <c r="I6145" s="66">
        <v>35.886000000000003</v>
      </c>
      <c r="J6145" s="66">
        <v>8.7210594770552013E-2</v>
      </c>
      <c r="K6145" s="66">
        <v>1.9180133932333136E-2</v>
      </c>
      <c r="L6145" s="67">
        <v>0.61199999999999999</v>
      </c>
      <c r="M6145" s="67">
        <v>0.06</v>
      </c>
      <c r="N6145" s="67">
        <v>0</v>
      </c>
      <c r="O6145" s="67">
        <v>0</v>
      </c>
      <c r="P6145" s="67">
        <v>0</v>
      </c>
      <c r="Q6145" s="67">
        <v>1.411</v>
      </c>
    </row>
    <row r="6146" spans="1:17" ht="14" customHeight="1" x14ac:dyDescent="0.2">
      <c r="A6146" s="46">
        <v>6144</v>
      </c>
      <c r="B6146" s="63">
        <v>-80.331066666666672</v>
      </c>
      <c r="C6146" s="63">
        <v>25.080449999999999</v>
      </c>
      <c r="D6146" s="74">
        <v>5.5</v>
      </c>
      <c r="E6146" s="75">
        <v>0</v>
      </c>
      <c r="F6146" s="64">
        <v>40970</v>
      </c>
      <c r="G6146" s="65">
        <v>0.8569444444444444</v>
      </c>
      <c r="H6146" s="66">
        <v>25.96</v>
      </c>
      <c r="I6146" s="66">
        <v>36.03</v>
      </c>
      <c r="J6146" s="67">
        <v>0.13621258737677799</v>
      </c>
      <c r="K6146" s="67">
        <v>2.8391936276742413E-2</v>
      </c>
      <c r="L6146" s="67">
        <v>0.50900000000000001</v>
      </c>
      <c r="M6146" s="67">
        <v>5.5E-2</v>
      </c>
      <c r="N6146" s="67">
        <v>0</v>
      </c>
      <c r="O6146" s="66">
        <v>0</v>
      </c>
      <c r="P6146" s="67">
        <v>0</v>
      </c>
      <c r="Q6146" s="67">
        <v>1.171</v>
      </c>
    </row>
    <row r="6147" spans="1:17" ht="14" customHeight="1" x14ac:dyDescent="0.2">
      <c r="A6147" s="46">
        <v>6145</v>
      </c>
      <c r="B6147" s="63">
        <v>-80.125200000000007</v>
      </c>
      <c r="C6147" s="63">
        <v>25.645700000000001</v>
      </c>
      <c r="D6147" s="71">
        <v>1</v>
      </c>
      <c r="E6147" s="72">
        <v>0</v>
      </c>
      <c r="F6147" s="64">
        <v>41064</v>
      </c>
      <c r="G6147" s="65">
        <v>0.52500000000000002</v>
      </c>
      <c r="H6147" s="66">
        <v>28.049000000000003</v>
      </c>
      <c r="I6147" s="66">
        <v>35.650666666666666</v>
      </c>
      <c r="J6147" s="66">
        <v>0.31861531090966499</v>
      </c>
      <c r="K6147" s="66">
        <v>6.3847238939022444E-2</v>
      </c>
      <c r="L6147" s="66">
        <v>0.93200000000000005</v>
      </c>
      <c r="M6147" s="66">
        <v>1.9E-2</v>
      </c>
      <c r="N6147" s="66">
        <v>0.105</v>
      </c>
      <c r="O6147" s="66">
        <v>5.8999999999999997E-2</v>
      </c>
      <c r="P6147" s="66">
        <v>4.5999999999999999E-2</v>
      </c>
      <c r="Q6147" s="66">
        <v>1.095</v>
      </c>
    </row>
    <row r="6148" spans="1:17" ht="14" customHeight="1" x14ac:dyDescent="0.2">
      <c r="A6148" s="46">
        <v>6146</v>
      </c>
      <c r="B6148" s="63">
        <v>-80.101866666666666</v>
      </c>
      <c r="C6148" s="63">
        <v>25.641333333333332</v>
      </c>
      <c r="D6148" s="71">
        <v>2</v>
      </c>
      <c r="E6148" s="72">
        <v>0</v>
      </c>
      <c r="F6148" s="64">
        <v>41064</v>
      </c>
      <c r="G6148" s="65">
        <v>0.53472222222222221</v>
      </c>
      <c r="H6148" s="66">
        <v>27.448999999999998</v>
      </c>
      <c r="I6148" s="66">
        <v>35.954000000000001</v>
      </c>
      <c r="J6148" s="66">
        <v>0.40518038223481506</v>
      </c>
      <c r="K6148" s="67">
        <v>0.12049607168996196</v>
      </c>
      <c r="L6148" s="67">
        <v>0.93799999999999994</v>
      </c>
      <c r="M6148" s="67">
        <v>3.2000000000000001E-2</v>
      </c>
      <c r="N6148" s="66">
        <v>0.32500000000000001</v>
      </c>
      <c r="O6148" s="67">
        <v>0.03</v>
      </c>
      <c r="P6148" s="67">
        <v>0.29499999999999998</v>
      </c>
      <c r="Q6148" s="67">
        <v>1.1839999999999999</v>
      </c>
    </row>
    <row r="6149" spans="1:17" ht="14" customHeight="1" x14ac:dyDescent="0.2">
      <c r="A6149" s="46">
        <v>6147</v>
      </c>
      <c r="B6149" s="63">
        <v>-80.082400000000007</v>
      </c>
      <c r="C6149" s="63">
        <v>25.647600000000001</v>
      </c>
      <c r="D6149" s="71">
        <v>3</v>
      </c>
      <c r="E6149" s="72">
        <v>0</v>
      </c>
      <c r="F6149" s="64">
        <v>41064</v>
      </c>
      <c r="G6149" s="65">
        <v>0.54513888888888895</v>
      </c>
      <c r="H6149" s="66">
        <v>28.338333333333335</v>
      </c>
      <c r="I6149" s="66">
        <v>36.176999999999992</v>
      </c>
      <c r="J6149" s="66">
        <v>0.16125325320198602</v>
      </c>
      <c r="K6149" s="67">
        <v>5.1345715818359089E-2</v>
      </c>
      <c r="L6149" s="67">
        <v>3.2759999999999998</v>
      </c>
      <c r="M6149" s="67">
        <v>5.8000000000000003E-2</v>
      </c>
      <c r="N6149" s="66">
        <v>0.40100000000000002</v>
      </c>
      <c r="O6149" s="67">
        <v>4.2000000000000003E-2</v>
      </c>
      <c r="P6149" s="67">
        <v>0.35900000000000004</v>
      </c>
      <c r="Q6149" s="67">
        <v>1.3879999999999999</v>
      </c>
    </row>
    <row r="6150" spans="1:17" ht="14" customHeight="1" x14ac:dyDescent="0.2">
      <c r="A6150" s="46">
        <v>6148</v>
      </c>
      <c r="B6150" s="63">
        <v>-80.379850000000005</v>
      </c>
      <c r="C6150" s="63">
        <v>25.108350000000002</v>
      </c>
      <c r="D6150" s="71">
        <v>4</v>
      </c>
      <c r="E6150" s="72">
        <v>0</v>
      </c>
      <c r="F6150" s="64">
        <v>41064</v>
      </c>
      <c r="G6150" s="65">
        <v>0.78611111111111109</v>
      </c>
      <c r="H6150" s="66">
        <v>29.753</v>
      </c>
      <c r="I6150" s="66">
        <v>34.878999999999998</v>
      </c>
      <c r="J6150" s="66">
        <v>0.24846384797253801</v>
      </c>
      <c r="K6150" s="67">
        <v>3.5305591363630789E-2</v>
      </c>
      <c r="L6150" s="67">
        <v>1.4470000000000001</v>
      </c>
      <c r="M6150" s="67">
        <v>4.3999999999999997E-2</v>
      </c>
      <c r="N6150" s="66">
        <v>0.13300000000000001</v>
      </c>
      <c r="O6150" s="67">
        <v>0.11899999999999999</v>
      </c>
      <c r="P6150" s="67">
        <v>1.4000000000000012E-2</v>
      </c>
      <c r="Q6150" s="67">
        <v>1.869</v>
      </c>
    </row>
    <row r="6151" spans="1:17" ht="14" customHeight="1" x14ac:dyDescent="0.2">
      <c r="A6151" s="46">
        <v>6149</v>
      </c>
      <c r="B6151" s="63">
        <v>-80.35508333333334</v>
      </c>
      <c r="C6151" s="63">
        <v>25.094233333333332</v>
      </c>
      <c r="D6151" s="71">
        <v>5</v>
      </c>
      <c r="E6151" s="72">
        <v>0</v>
      </c>
      <c r="F6151" s="64">
        <v>41064</v>
      </c>
      <c r="G6151" s="65">
        <v>0.79791666666666661</v>
      </c>
      <c r="H6151" s="66">
        <v>29.343</v>
      </c>
      <c r="I6151" s="66">
        <v>35.18566666666667</v>
      </c>
      <c r="J6151" s="66">
        <v>0.25662355015423499</v>
      </c>
      <c r="K6151" s="67">
        <v>4.345508163061497E-2</v>
      </c>
      <c r="L6151" s="67">
        <v>1.524</v>
      </c>
      <c r="M6151" s="67">
        <v>3.4000000000000002E-2</v>
      </c>
      <c r="N6151" s="66">
        <v>0.05</v>
      </c>
      <c r="O6151" s="67">
        <v>4.5999999999999999E-2</v>
      </c>
      <c r="P6151" s="67">
        <v>4.0000000000000036E-3</v>
      </c>
      <c r="Q6151" s="67">
        <v>1.5960000000000001</v>
      </c>
    </row>
    <row r="6152" spans="1:17" ht="14" customHeight="1" x14ac:dyDescent="0.2">
      <c r="A6152" s="46">
        <v>6150</v>
      </c>
      <c r="B6152" s="63">
        <v>-80.331416666666669</v>
      </c>
      <c r="C6152" s="63">
        <v>25.079333333333334</v>
      </c>
      <c r="D6152" s="71">
        <v>5.5</v>
      </c>
      <c r="E6152" s="72">
        <v>0</v>
      </c>
      <c r="F6152" s="64">
        <v>41064</v>
      </c>
      <c r="G6152" s="65">
        <v>0.8125</v>
      </c>
      <c r="H6152" s="66">
        <v>29.062000000000001</v>
      </c>
      <c r="I6152" s="66">
        <v>35.814999999999998</v>
      </c>
      <c r="J6152" s="66">
        <v>0.21198218827891599</v>
      </c>
      <c r="K6152" s="67">
        <v>2.8719992096908196E-2</v>
      </c>
      <c r="L6152" s="67">
        <v>2.4390000000000001</v>
      </c>
      <c r="M6152" s="67">
        <v>4.1000000000000002E-2</v>
      </c>
      <c r="N6152" s="66">
        <v>6.8000000000000005E-2</v>
      </c>
      <c r="O6152" s="67">
        <v>1.7000000000000001E-2</v>
      </c>
      <c r="P6152" s="67">
        <v>5.1000000000000004E-2</v>
      </c>
      <c r="Q6152" s="67">
        <v>1.2430000000000001</v>
      </c>
    </row>
    <row r="6153" spans="1:17" ht="14" customHeight="1" x14ac:dyDescent="0.2">
      <c r="A6153" s="46">
        <v>6151</v>
      </c>
      <c r="B6153" s="63">
        <v>-80.314733333333336</v>
      </c>
      <c r="C6153" s="63">
        <v>25.060466666666667</v>
      </c>
      <c r="D6153" s="71">
        <v>6</v>
      </c>
      <c r="E6153" s="72">
        <v>0</v>
      </c>
      <c r="F6153" s="64">
        <v>41064</v>
      </c>
      <c r="G6153" s="65">
        <v>0.82777777777777783</v>
      </c>
      <c r="H6153" s="66">
        <v>28.507000000000001</v>
      </c>
      <c r="I6153" s="66">
        <v>36.129333333333335</v>
      </c>
      <c r="J6153" s="66">
        <v>0.33453211434686991</v>
      </c>
      <c r="K6153" s="67">
        <v>0.13845695011847617</v>
      </c>
      <c r="L6153" s="67">
        <v>1.2529999999999999</v>
      </c>
      <c r="M6153" s="67">
        <v>5.0999999999999997E-2</v>
      </c>
      <c r="N6153" s="66">
        <v>1.0589999999999999</v>
      </c>
      <c r="O6153" s="67">
        <v>1.9E-2</v>
      </c>
      <c r="P6153" s="67">
        <v>1.04</v>
      </c>
      <c r="Q6153" s="67">
        <v>1.1970000000000001</v>
      </c>
    </row>
    <row r="6154" spans="1:17" ht="14" customHeight="1" x14ac:dyDescent="0.2">
      <c r="A6154" s="46">
        <v>6152</v>
      </c>
      <c r="B6154" s="63">
        <v>-80.287983333333329</v>
      </c>
      <c r="C6154" s="63">
        <v>25.049399999999999</v>
      </c>
      <c r="D6154" s="71">
        <v>6.5</v>
      </c>
      <c r="E6154" s="72">
        <v>0</v>
      </c>
      <c r="F6154" s="64">
        <v>41064</v>
      </c>
      <c r="G6154" s="65">
        <v>0.84652777777777777</v>
      </c>
      <c r="H6154" s="66">
        <v>28.981666666666669</v>
      </c>
      <c r="I6154" s="66">
        <v>36.262333333333338</v>
      </c>
      <c r="J6154" s="66">
        <v>0.24489537920050497</v>
      </c>
      <c r="K6154" s="67">
        <v>8.5837733724377585E-2</v>
      </c>
      <c r="L6154" s="67">
        <v>1.242</v>
      </c>
      <c r="M6154" s="67">
        <v>0.48199999999999998</v>
      </c>
      <c r="N6154" s="66">
        <v>7.2560000000000002</v>
      </c>
      <c r="O6154" s="67">
        <v>0.24099999999999999</v>
      </c>
      <c r="P6154" s="67">
        <v>7.0149999999999997</v>
      </c>
      <c r="Q6154" s="67">
        <v>4.1130000000000004</v>
      </c>
    </row>
    <row r="6155" spans="1:17" ht="14" customHeight="1" x14ac:dyDescent="0.2">
      <c r="A6155" s="46">
        <v>6153</v>
      </c>
      <c r="B6155" s="63">
        <v>-80.756150000000005</v>
      </c>
      <c r="C6155" s="63">
        <v>24.820283333333332</v>
      </c>
      <c r="D6155" s="71">
        <v>7</v>
      </c>
      <c r="E6155" s="72">
        <v>0</v>
      </c>
      <c r="F6155" s="64">
        <v>41065</v>
      </c>
      <c r="G6155" s="65">
        <v>3.125E-2</v>
      </c>
      <c r="H6155" s="66">
        <v>29.583500000000001</v>
      </c>
      <c r="I6155" s="66">
        <v>35.584000000000003</v>
      </c>
      <c r="J6155" s="66">
        <v>0.66236241672018015</v>
      </c>
      <c r="K6155" s="67">
        <v>0.20147128228058103</v>
      </c>
      <c r="L6155" s="67">
        <v>2.694</v>
      </c>
      <c r="M6155" s="67">
        <v>9.6000000000000002E-2</v>
      </c>
      <c r="N6155" s="66">
        <v>0.81899999999999995</v>
      </c>
      <c r="O6155" s="67">
        <v>0.218</v>
      </c>
      <c r="P6155" s="67">
        <v>0.60099999999999998</v>
      </c>
      <c r="Q6155" s="67">
        <v>46.014000000000003</v>
      </c>
    </row>
    <row r="6156" spans="1:17" ht="14" customHeight="1" x14ac:dyDescent="0.2">
      <c r="A6156" s="46">
        <v>6154</v>
      </c>
      <c r="B6156" s="63">
        <v>-80.742383333333336</v>
      </c>
      <c r="C6156" s="63">
        <v>24.792549999999999</v>
      </c>
      <c r="D6156" s="71">
        <v>8</v>
      </c>
      <c r="E6156" s="72">
        <v>0</v>
      </c>
      <c r="F6156" s="64">
        <v>41065</v>
      </c>
      <c r="G6156" s="65">
        <v>4.3749999999999997E-2</v>
      </c>
      <c r="H6156" s="66">
        <v>29.748999999999999</v>
      </c>
      <c r="I6156" s="66">
        <v>35.64</v>
      </c>
      <c r="J6156" s="66">
        <v>0.65623813886752003</v>
      </c>
      <c r="K6156" s="67">
        <v>0.12371722043973737</v>
      </c>
      <c r="L6156" s="67">
        <v>1.76</v>
      </c>
      <c r="M6156" s="67">
        <v>7.0999999999999994E-2</v>
      </c>
      <c r="N6156" s="66">
        <v>0.72299999999999998</v>
      </c>
      <c r="O6156" s="67">
        <v>0.24199999999999999</v>
      </c>
      <c r="P6156" s="67">
        <v>0.48099999999999998</v>
      </c>
      <c r="Q6156" s="67">
        <v>39.598999999999997</v>
      </c>
    </row>
    <row r="6157" spans="1:17" ht="14" customHeight="1" x14ac:dyDescent="0.2">
      <c r="A6157" s="46">
        <v>6155</v>
      </c>
      <c r="B6157" s="63">
        <v>-80.72493333333334</v>
      </c>
      <c r="C6157" s="63">
        <v>24.762333333333334</v>
      </c>
      <c r="D6157" s="71">
        <v>9</v>
      </c>
      <c r="E6157" s="72">
        <v>0</v>
      </c>
      <c r="F6157" s="64">
        <v>41065</v>
      </c>
      <c r="G6157" s="65">
        <v>5.8333333333333327E-2</v>
      </c>
      <c r="H6157" s="66">
        <v>28.350999999999999</v>
      </c>
      <c r="I6157" s="66">
        <v>35.99</v>
      </c>
      <c r="J6157" s="66">
        <v>0.24867971578137599</v>
      </c>
      <c r="K6157" s="67">
        <v>7.6879563817161045E-2</v>
      </c>
      <c r="L6157" s="67">
        <v>2.1859999999999999</v>
      </c>
      <c r="M6157" s="67">
        <v>5.1999999999999998E-2</v>
      </c>
      <c r="N6157" s="66">
        <v>0.59799999999999998</v>
      </c>
      <c r="O6157" s="67">
        <v>0</v>
      </c>
      <c r="P6157" s="67">
        <v>0.59799999999999998</v>
      </c>
      <c r="Q6157" s="67">
        <v>2.2109999999999999</v>
      </c>
    </row>
    <row r="6158" spans="1:17" ht="14" customHeight="1" x14ac:dyDescent="0.2">
      <c r="A6158" s="46">
        <v>6156</v>
      </c>
      <c r="B6158" s="63">
        <v>-80.69068333333334</v>
      </c>
      <c r="C6158" s="63">
        <v>24.716583333333332</v>
      </c>
      <c r="D6158" s="71">
        <v>9.5</v>
      </c>
      <c r="E6158" s="72">
        <v>0</v>
      </c>
      <c r="F6158" s="64">
        <v>41065</v>
      </c>
      <c r="G6158" s="65">
        <v>7.9166666666666663E-2</v>
      </c>
      <c r="H6158" s="66">
        <v>28.702333333333332</v>
      </c>
      <c r="I6158" s="66">
        <v>36.334666666666664</v>
      </c>
      <c r="J6158" s="66">
        <v>0.14376796068610803</v>
      </c>
      <c r="K6158" s="67">
        <v>3.4340703488876384E-2</v>
      </c>
      <c r="L6158" s="67">
        <v>1.456</v>
      </c>
      <c r="M6158" s="67">
        <v>2.7E-2</v>
      </c>
      <c r="N6158" s="66">
        <v>0.17299999999999999</v>
      </c>
      <c r="O6158" s="67">
        <v>4.5999999999999999E-2</v>
      </c>
      <c r="P6158" s="67">
        <v>0.127</v>
      </c>
      <c r="Q6158" s="67">
        <v>1.659</v>
      </c>
    </row>
    <row r="6159" spans="1:17" ht="14" customHeight="1" x14ac:dyDescent="0.2">
      <c r="A6159" s="46">
        <v>6157</v>
      </c>
      <c r="B6159" s="63">
        <v>-80.860200000000006</v>
      </c>
      <c r="C6159" s="63">
        <v>24.788150000000002</v>
      </c>
      <c r="D6159" s="71">
        <v>10</v>
      </c>
      <c r="E6159" s="72">
        <v>0</v>
      </c>
      <c r="F6159" s="64">
        <v>41065</v>
      </c>
      <c r="G6159" s="65">
        <v>0.1673611111111111</v>
      </c>
      <c r="H6159" s="66">
        <v>30.31</v>
      </c>
      <c r="I6159" s="66">
        <v>36.015333333333331</v>
      </c>
      <c r="J6159" s="66">
        <v>0.56797856475920994</v>
      </c>
      <c r="K6159" s="67">
        <v>0.20197578575020153</v>
      </c>
      <c r="L6159" s="67">
        <v>2.0649999999999999</v>
      </c>
      <c r="M6159" s="67">
        <v>5.5E-2</v>
      </c>
      <c r="N6159" s="66">
        <v>0.29799999999999999</v>
      </c>
      <c r="O6159" s="67">
        <v>0.13300000000000001</v>
      </c>
      <c r="P6159" s="67">
        <v>0.16500000000000001</v>
      </c>
      <c r="Q6159" s="67">
        <v>21.841999999999999</v>
      </c>
    </row>
    <row r="6160" spans="1:17" ht="14" customHeight="1" x14ac:dyDescent="0.2">
      <c r="A6160" s="46">
        <v>6158</v>
      </c>
      <c r="B6160" s="63">
        <v>-80.846883333333338</v>
      </c>
      <c r="C6160" s="63">
        <v>24.753733333333333</v>
      </c>
      <c r="D6160" s="71">
        <v>11</v>
      </c>
      <c r="E6160" s="72">
        <v>0</v>
      </c>
      <c r="F6160" s="64">
        <v>41065</v>
      </c>
      <c r="G6160" s="65">
        <v>0.18402777777777779</v>
      </c>
      <c r="H6160" s="66">
        <v>29.558</v>
      </c>
      <c r="I6160" s="66">
        <v>35.817999999999998</v>
      </c>
      <c r="J6160" s="66">
        <v>0.81454939695310502</v>
      </c>
      <c r="K6160" s="67">
        <v>0.23752197529816868</v>
      </c>
      <c r="L6160" s="67">
        <v>0.81</v>
      </c>
      <c r="M6160" s="67">
        <v>8.4000000000000005E-2</v>
      </c>
      <c r="N6160" s="66">
        <v>0.23100000000000001</v>
      </c>
      <c r="O6160" s="67">
        <v>0.14499999999999999</v>
      </c>
      <c r="P6160" s="67">
        <v>8.6000000000000021E-2</v>
      </c>
      <c r="Q6160" s="67">
        <v>28.027999999999999</v>
      </c>
    </row>
    <row r="6161" spans="1:17" ht="14" customHeight="1" x14ac:dyDescent="0.2">
      <c r="A6161" s="46">
        <v>6159</v>
      </c>
      <c r="B6161" s="63">
        <v>-80.831933333333339</v>
      </c>
      <c r="C6161" s="63">
        <v>24.712116666666667</v>
      </c>
      <c r="D6161" s="71">
        <v>12</v>
      </c>
      <c r="E6161" s="72">
        <v>0</v>
      </c>
      <c r="F6161" s="64">
        <v>41065</v>
      </c>
      <c r="G6161" s="65">
        <v>0.1986111111111111</v>
      </c>
      <c r="H6161" s="66">
        <v>28.971999999999998</v>
      </c>
      <c r="I6161" s="66">
        <v>35.897333333333329</v>
      </c>
      <c r="J6161" s="66">
        <v>0.323641669889835</v>
      </c>
      <c r="K6161" s="67">
        <v>9.330717124138907E-2</v>
      </c>
      <c r="L6161" s="67">
        <v>1.468</v>
      </c>
      <c r="M6161" s="67">
        <v>2.5999999999999999E-2</v>
      </c>
      <c r="N6161" s="66">
        <v>4.4999999999999998E-2</v>
      </c>
      <c r="O6161" s="67">
        <v>2.8000000000000001E-2</v>
      </c>
      <c r="P6161" s="67">
        <v>1.6999999999999998E-2</v>
      </c>
      <c r="Q6161" s="67">
        <v>6.242</v>
      </c>
    </row>
    <row r="6162" spans="1:17" ht="14" customHeight="1" x14ac:dyDescent="0.2">
      <c r="A6162" s="46">
        <v>6160</v>
      </c>
      <c r="B6162" s="63">
        <v>-81.030933333333337</v>
      </c>
      <c r="C6162" s="63">
        <v>24.700383333333335</v>
      </c>
      <c r="D6162" s="71">
        <v>13</v>
      </c>
      <c r="E6162" s="72">
        <v>0</v>
      </c>
      <c r="F6162" s="64">
        <v>41065</v>
      </c>
      <c r="G6162" s="65">
        <v>0.25555555555555559</v>
      </c>
      <c r="H6162" s="66">
        <v>29.715</v>
      </c>
      <c r="I6162" s="66">
        <v>35.755000000000003</v>
      </c>
      <c r="J6162" s="66">
        <v>0.41662487105734003</v>
      </c>
      <c r="K6162" s="67">
        <v>0.13230019230162826</v>
      </c>
      <c r="L6162" s="67">
        <v>2.1070000000000002</v>
      </c>
      <c r="M6162" s="67">
        <v>4.9000000000000002E-2</v>
      </c>
      <c r="N6162" s="66">
        <v>0.35599999999999998</v>
      </c>
      <c r="O6162" s="67">
        <v>0.156</v>
      </c>
      <c r="P6162" s="67">
        <v>0.2</v>
      </c>
      <c r="Q6162" s="67">
        <v>10.763999999999999</v>
      </c>
    </row>
    <row r="6163" spans="1:17" ht="14" customHeight="1" x14ac:dyDescent="0.2">
      <c r="A6163" s="46">
        <v>6161</v>
      </c>
      <c r="B6163" s="63">
        <v>-81.023566666666667</v>
      </c>
      <c r="C6163" s="63">
        <v>24.675816666666666</v>
      </c>
      <c r="D6163" s="71">
        <v>14</v>
      </c>
      <c r="E6163" s="72">
        <v>0</v>
      </c>
      <c r="F6163" s="64">
        <v>41065</v>
      </c>
      <c r="G6163" s="65">
        <v>0.26458333333333334</v>
      </c>
      <c r="H6163" s="66">
        <v>29.196999999999999</v>
      </c>
      <c r="I6163" s="66">
        <v>35.783000000000001</v>
      </c>
      <c r="J6163" s="66">
        <v>0.3779845332753381</v>
      </c>
      <c r="K6163" s="67">
        <v>9.5755315288452339E-2</v>
      </c>
      <c r="L6163" s="67">
        <v>2.76</v>
      </c>
      <c r="M6163" s="67">
        <v>3.1E-2</v>
      </c>
      <c r="N6163" s="66">
        <v>0.12</v>
      </c>
      <c r="O6163" s="67">
        <v>9.1999999999999998E-2</v>
      </c>
      <c r="P6163" s="67">
        <v>2.7999999999999997E-2</v>
      </c>
      <c r="Q6163" s="67">
        <v>7.2329999999999997</v>
      </c>
    </row>
    <row r="6164" spans="1:17" ht="14" customHeight="1" x14ac:dyDescent="0.2">
      <c r="A6164" s="46">
        <v>6162</v>
      </c>
      <c r="B6164" s="63">
        <v>-81.017099999999999</v>
      </c>
      <c r="C6164" s="63">
        <v>24.643799999999999</v>
      </c>
      <c r="D6164" s="71">
        <v>15</v>
      </c>
      <c r="E6164" s="72">
        <v>0</v>
      </c>
      <c r="F6164" s="64">
        <v>41065</v>
      </c>
      <c r="G6164" s="65">
        <v>0.27361111111111108</v>
      </c>
      <c r="H6164" s="66">
        <v>28.882999999999999</v>
      </c>
      <c r="I6164" s="66">
        <v>35.875</v>
      </c>
      <c r="J6164" s="66">
        <v>0.30869096663834006</v>
      </c>
      <c r="K6164" s="67">
        <v>7.7454456921359771E-2</v>
      </c>
      <c r="L6164" s="67">
        <v>1.595</v>
      </c>
      <c r="M6164" s="67">
        <v>4.7E-2</v>
      </c>
      <c r="N6164" s="66">
        <v>0.08</v>
      </c>
      <c r="O6164" s="67">
        <v>8.2000000000000003E-2</v>
      </c>
      <c r="P6164" s="67">
        <v>0</v>
      </c>
      <c r="Q6164" s="67">
        <v>6.3259999999999996</v>
      </c>
    </row>
    <row r="6165" spans="1:17" ht="14" customHeight="1" x14ac:dyDescent="0.2">
      <c r="A6165" s="46">
        <v>6163</v>
      </c>
      <c r="B6165" s="63">
        <v>-80.992666666666665</v>
      </c>
      <c r="C6165" s="63">
        <v>24.591766666666668</v>
      </c>
      <c r="D6165" s="71">
        <v>15.5</v>
      </c>
      <c r="E6165" s="72">
        <v>0</v>
      </c>
      <c r="F6165" s="64">
        <v>41065</v>
      </c>
      <c r="G6165" s="65">
        <v>0.28958333333333336</v>
      </c>
      <c r="H6165" s="66">
        <v>29.059000000000001</v>
      </c>
      <c r="I6165" s="66">
        <v>36.183</v>
      </c>
      <c r="J6165" s="66">
        <v>0.251701865105108</v>
      </c>
      <c r="K6165" s="67">
        <v>6.6557879076421467E-2</v>
      </c>
      <c r="L6165" s="67">
        <v>2.9969999999999999</v>
      </c>
      <c r="M6165" s="67">
        <v>3.4000000000000002E-2</v>
      </c>
      <c r="N6165" s="66">
        <v>4.8000000000000001E-2</v>
      </c>
      <c r="O6165" s="67">
        <v>0.05</v>
      </c>
      <c r="P6165" s="67">
        <v>0</v>
      </c>
      <c r="Q6165" s="67">
        <v>2.7869999999999999</v>
      </c>
    </row>
    <row r="6166" spans="1:17" ht="14" customHeight="1" x14ac:dyDescent="0.2">
      <c r="A6166" s="46">
        <v>6164</v>
      </c>
      <c r="B6166" s="63">
        <v>-81.2029</v>
      </c>
      <c r="C6166" s="63">
        <v>24.673166666666667</v>
      </c>
      <c r="D6166" s="71">
        <v>16</v>
      </c>
      <c r="E6166" s="72">
        <v>0</v>
      </c>
      <c r="F6166" s="64">
        <v>41065</v>
      </c>
      <c r="G6166" s="65">
        <v>0.39097222222222222</v>
      </c>
      <c r="H6166" s="66">
        <v>30.412666666666667</v>
      </c>
      <c r="I6166" s="66">
        <v>35.961333333333336</v>
      </c>
      <c r="J6166" s="66">
        <v>0.22255971091197801</v>
      </c>
      <c r="K6166" s="67">
        <v>0.24680041640160794</v>
      </c>
      <c r="L6166" s="67">
        <v>1.095</v>
      </c>
      <c r="M6166" s="67">
        <v>6.5000000000000002E-2</v>
      </c>
      <c r="N6166" s="66">
        <v>0.38</v>
      </c>
      <c r="O6166" s="67">
        <v>0.20300000000000001</v>
      </c>
      <c r="P6166" s="67">
        <v>0.17699999999999999</v>
      </c>
      <c r="Q6166" s="67">
        <v>16.419</v>
      </c>
    </row>
    <row r="6167" spans="1:17" ht="14" customHeight="1" x14ac:dyDescent="0.2">
      <c r="A6167" s="46">
        <v>6165</v>
      </c>
      <c r="B6167" s="63">
        <v>-81.192466666666661</v>
      </c>
      <c r="C6167" s="63">
        <v>24.635383333333333</v>
      </c>
      <c r="D6167" s="71">
        <v>17</v>
      </c>
      <c r="E6167" s="72">
        <v>0</v>
      </c>
      <c r="F6167" s="64">
        <v>41065</v>
      </c>
      <c r="G6167" s="65">
        <v>0.40833333333333338</v>
      </c>
      <c r="H6167" s="66">
        <v>30.043666666666667</v>
      </c>
      <c r="I6167" s="66">
        <v>35.981999999999999</v>
      </c>
      <c r="J6167" s="66">
        <v>0.31581460432999403</v>
      </c>
      <c r="K6167" s="67">
        <v>8.6389797147122416E-2</v>
      </c>
      <c r="L6167" s="67">
        <v>5.9630000000000001</v>
      </c>
      <c r="M6167" s="67">
        <v>6.0999999999999999E-2</v>
      </c>
      <c r="N6167" s="66">
        <v>0.28999999999999998</v>
      </c>
      <c r="O6167" s="67">
        <v>0.28599999999999998</v>
      </c>
      <c r="P6167" s="67">
        <v>4.0000000000000036E-3</v>
      </c>
      <c r="Q6167" s="67">
        <v>6.5049999999999999</v>
      </c>
    </row>
    <row r="6168" spans="1:17" ht="14" customHeight="1" x14ac:dyDescent="0.2">
      <c r="A6168" s="46">
        <v>6166</v>
      </c>
      <c r="B6168" s="63">
        <v>-81.18216666666666</v>
      </c>
      <c r="C6168" s="63">
        <v>24.598533333333332</v>
      </c>
      <c r="D6168" s="71">
        <v>18</v>
      </c>
      <c r="E6168" s="72">
        <v>0</v>
      </c>
      <c r="F6168" s="64">
        <v>41065</v>
      </c>
      <c r="G6168" s="65">
        <v>0.4284722222222222</v>
      </c>
      <c r="H6168" s="66">
        <v>29.846999999999998</v>
      </c>
      <c r="I6168" s="66">
        <v>36.055666666666667</v>
      </c>
      <c r="J6168" s="66">
        <v>0.60707246793830993</v>
      </c>
      <c r="K6168" s="67">
        <v>0.23305190580570742</v>
      </c>
      <c r="L6168" s="67">
        <v>4.7089999999999996</v>
      </c>
      <c r="M6168" s="67">
        <v>0.04</v>
      </c>
      <c r="N6168" s="66">
        <v>9.0999999999999998E-2</v>
      </c>
      <c r="O6168" s="67">
        <v>2.1999999999999999E-2</v>
      </c>
      <c r="P6168" s="67">
        <v>6.9000000000000006E-2</v>
      </c>
      <c r="Q6168" s="67">
        <v>2.4689999999999999</v>
      </c>
    </row>
    <row r="6169" spans="1:17" ht="14" customHeight="1" x14ac:dyDescent="0.2">
      <c r="A6169" s="46">
        <v>6167</v>
      </c>
      <c r="B6169" s="63">
        <v>-81.419916666666666</v>
      </c>
      <c r="C6169" s="63">
        <v>24.610399999999998</v>
      </c>
      <c r="D6169" s="71">
        <v>19</v>
      </c>
      <c r="E6169" s="72">
        <v>0</v>
      </c>
      <c r="F6169" s="64">
        <v>41065</v>
      </c>
      <c r="G6169" s="65">
        <v>0.50763888888888886</v>
      </c>
      <c r="H6169" s="66">
        <v>30.02</v>
      </c>
      <c r="I6169" s="66">
        <v>36.125999999999998</v>
      </c>
      <c r="J6169" s="66">
        <v>1.46993075953416</v>
      </c>
      <c r="K6169" s="67">
        <v>0.39352641039235026</v>
      </c>
      <c r="L6169" s="67">
        <v>1.619</v>
      </c>
      <c r="M6169" s="67">
        <v>4.3999999999999997E-2</v>
      </c>
      <c r="N6169" s="66">
        <v>0.32300000000000001</v>
      </c>
      <c r="O6169" s="67">
        <v>0.14499999999999999</v>
      </c>
      <c r="P6169" s="67">
        <v>0.17800000000000002</v>
      </c>
      <c r="Q6169" s="67">
        <v>3.3530000000000002</v>
      </c>
    </row>
    <row r="6170" spans="1:17" ht="14" customHeight="1" x14ac:dyDescent="0.2">
      <c r="A6170" s="46">
        <v>6168</v>
      </c>
      <c r="B6170" s="63">
        <v>-81.417783333333333</v>
      </c>
      <c r="C6170" s="63">
        <v>24.575333333333333</v>
      </c>
      <c r="D6170" s="71">
        <v>20</v>
      </c>
      <c r="E6170" s="72">
        <v>0</v>
      </c>
      <c r="F6170" s="64">
        <v>41065</v>
      </c>
      <c r="G6170" s="65">
        <v>0.52569444444444446</v>
      </c>
      <c r="H6170" s="66">
        <v>29.783333333333331</v>
      </c>
      <c r="I6170" s="66">
        <v>36.103333333333332</v>
      </c>
      <c r="J6170" s="66">
        <v>1.3322643719106149</v>
      </c>
      <c r="K6170" s="67">
        <v>0.43659498512282624</v>
      </c>
      <c r="L6170" s="67">
        <v>4.1459999999999999</v>
      </c>
      <c r="M6170" s="67">
        <v>5.1999999999999998E-2</v>
      </c>
      <c r="N6170" s="66">
        <v>0.06</v>
      </c>
      <c r="O6170" s="67">
        <v>6.0999999999999999E-2</v>
      </c>
      <c r="P6170" s="67">
        <v>0</v>
      </c>
      <c r="Q6170" s="67">
        <v>2.6019999999999999</v>
      </c>
    </row>
    <row r="6171" spans="1:17" ht="14" customHeight="1" x14ac:dyDescent="0.2">
      <c r="A6171" s="46">
        <v>6169</v>
      </c>
      <c r="B6171" s="63">
        <v>-81.412899999999993</v>
      </c>
      <c r="C6171" s="63">
        <v>24.53735</v>
      </c>
      <c r="D6171" s="71">
        <v>21</v>
      </c>
      <c r="E6171" s="72">
        <v>0</v>
      </c>
      <c r="F6171" s="64">
        <v>41065</v>
      </c>
      <c r="G6171" s="65">
        <v>0.54097222222222219</v>
      </c>
      <c r="H6171" s="66">
        <v>29.648</v>
      </c>
      <c r="I6171" s="66">
        <v>36.181999999999995</v>
      </c>
      <c r="J6171" s="66">
        <v>1.06056174481587</v>
      </c>
      <c r="K6171" s="67">
        <v>0.29063030668462747</v>
      </c>
      <c r="L6171" s="67">
        <v>1.1779999999999999</v>
      </c>
      <c r="M6171" s="67">
        <v>0.03</v>
      </c>
      <c r="N6171" s="66">
        <v>0.05</v>
      </c>
      <c r="O6171" s="67">
        <v>4.4999999999999998E-2</v>
      </c>
      <c r="P6171" s="67">
        <v>5.0000000000000001E-3</v>
      </c>
      <c r="Q6171" s="67">
        <v>1.952</v>
      </c>
    </row>
    <row r="6172" spans="1:17" ht="14" customHeight="1" x14ac:dyDescent="0.2">
      <c r="A6172" s="46">
        <v>6170</v>
      </c>
      <c r="B6172" s="63">
        <v>-81.390183333333297</v>
      </c>
      <c r="C6172" s="63">
        <v>24.483966666666667</v>
      </c>
      <c r="D6172" s="71">
        <v>21.5</v>
      </c>
      <c r="E6172" s="72">
        <v>0</v>
      </c>
      <c r="F6172" s="64">
        <v>41065</v>
      </c>
      <c r="G6172" s="65">
        <v>0.56388888888888888</v>
      </c>
      <c r="H6172" s="66">
        <v>28.879000000000001</v>
      </c>
      <c r="I6172" s="66">
        <v>36.372666666666667</v>
      </c>
      <c r="J6172" s="66">
        <v>1.2845139615989999E-2</v>
      </c>
      <c r="K6172" s="67">
        <v>3.7207880370469404E-2</v>
      </c>
      <c r="L6172" s="67">
        <v>2.964</v>
      </c>
      <c r="M6172" s="67">
        <v>7.0000000000000007E-2</v>
      </c>
      <c r="N6172" s="66">
        <v>0.25700000000000001</v>
      </c>
      <c r="O6172" s="67">
        <v>7.4999999999999997E-2</v>
      </c>
      <c r="P6172" s="67">
        <v>0.182</v>
      </c>
      <c r="Q6172" s="67">
        <v>1.732</v>
      </c>
    </row>
    <row r="6173" spans="1:17" ht="14" customHeight="1" x14ac:dyDescent="0.2">
      <c r="A6173" s="46">
        <v>6171</v>
      </c>
      <c r="B6173" s="63">
        <v>-81.827683333333297</v>
      </c>
      <c r="C6173" s="63">
        <v>24.534283333333335</v>
      </c>
      <c r="D6173" s="71">
        <v>24</v>
      </c>
      <c r="E6173" s="72">
        <v>0</v>
      </c>
      <c r="F6173" s="64">
        <v>41065</v>
      </c>
      <c r="G6173" s="65">
        <v>0.79374999999999996</v>
      </c>
      <c r="H6173" s="66">
        <v>29.594333333333335</v>
      </c>
      <c r="I6173" s="66">
        <v>36.504666666666672</v>
      </c>
      <c r="J6173" s="66">
        <v>0.46047033101668489</v>
      </c>
      <c r="K6173" s="67">
        <v>0.17704708144242967</v>
      </c>
      <c r="L6173" s="67">
        <v>3.1349999999999998</v>
      </c>
      <c r="M6173" s="67">
        <v>2.4E-2</v>
      </c>
      <c r="N6173" s="66">
        <v>0.40500000000000003</v>
      </c>
      <c r="O6173" s="67">
        <v>5.3999999999999999E-2</v>
      </c>
      <c r="P6173" s="67">
        <v>0.35100000000000003</v>
      </c>
      <c r="Q6173" s="67">
        <v>1.8380000000000001</v>
      </c>
    </row>
    <row r="6174" spans="1:17" ht="14" customHeight="1" x14ac:dyDescent="0.2">
      <c r="A6174" s="46">
        <v>6172</v>
      </c>
      <c r="B6174" s="63">
        <v>-81.829316666666699</v>
      </c>
      <c r="C6174" s="63">
        <v>24.486466666666665</v>
      </c>
      <c r="D6174" s="71">
        <v>23</v>
      </c>
      <c r="E6174" s="72">
        <v>0</v>
      </c>
      <c r="F6174" s="64">
        <v>41065</v>
      </c>
      <c r="G6174" s="65">
        <v>0.81388888888888899</v>
      </c>
      <c r="H6174" s="66">
        <v>28.449666666666669</v>
      </c>
      <c r="I6174" s="66">
        <v>36.43</v>
      </c>
      <c r="J6174" s="66">
        <v>0.59366884399118991</v>
      </c>
      <c r="K6174" s="67">
        <v>0.13269866614723774</v>
      </c>
      <c r="L6174" s="67">
        <v>0.85599999999999998</v>
      </c>
      <c r="M6174" s="67">
        <v>1.4E-2</v>
      </c>
      <c r="N6174" s="66">
        <v>0.03</v>
      </c>
      <c r="O6174" s="67">
        <v>2.5999999999999999E-2</v>
      </c>
      <c r="P6174" s="67">
        <v>4.0000000000000001E-3</v>
      </c>
      <c r="Q6174" s="67">
        <v>2.4169999999999998</v>
      </c>
    </row>
    <row r="6175" spans="1:17" ht="14" customHeight="1" x14ac:dyDescent="0.2">
      <c r="A6175" s="46">
        <v>6173</v>
      </c>
      <c r="B6175" s="63">
        <v>-81.828166666666704</v>
      </c>
      <c r="C6175" s="63">
        <v>24.452999999999999</v>
      </c>
      <c r="D6175" s="71">
        <v>22</v>
      </c>
      <c r="E6175" s="72">
        <v>0</v>
      </c>
      <c r="F6175" s="64">
        <v>41065</v>
      </c>
      <c r="G6175" s="65">
        <v>0.8256944444444444</v>
      </c>
      <c r="H6175" s="66">
        <v>28.753</v>
      </c>
      <c r="I6175" s="66">
        <v>36.428999999999995</v>
      </c>
      <c r="J6175" s="66">
        <v>0.41209164707174206</v>
      </c>
      <c r="K6175" s="67">
        <v>6.4203038888001066E-2</v>
      </c>
      <c r="L6175" s="67">
        <v>2.0830000000000002</v>
      </c>
      <c r="M6175" s="67">
        <v>4.7E-2</v>
      </c>
      <c r="N6175" s="66">
        <v>0.06</v>
      </c>
      <c r="O6175" s="67">
        <v>5.8999999999999997E-2</v>
      </c>
      <c r="P6175" s="67">
        <v>1.0000000000000009E-3</v>
      </c>
      <c r="Q6175" s="67">
        <v>2.254</v>
      </c>
    </row>
    <row r="6176" spans="1:17" ht="14" customHeight="1" x14ac:dyDescent="0.2">
      <c r="A6176" s="46">
        <v>6174</v>
      </c>
      <c r="B6176" s="63">
        <v>-81.825883333333294</v>
      </c>
      <c r="C6176" s="63">
        <v>24.398066666666665</v>
      </c>
      <c r="D6176" s="71">
        <v>22.5</v>
      </c>
      <c r="E6176" s="72">
        <v>0</v>
      </c>
      <c r="F6176" s="64">
        <v>41065</v>
      </c>
      <c r="G6176" s="65">
        <v>0.84583333333333333</v>
      </c>
      <c r="H6176" s="66">
        <v>28.072999999999997</v>
      </c>
      <c r="I6176" s="66">
        <v>36.956000000000003</v>
      </c>
      <c r="J6176" s="66">
        <v>9.3686629035691998E-2</v>
      </c>
      <c r="K6176" s="67">
        <v>1.8908704771649576E-2</v>
      </c>
      <c r="L6176" s="67">
        <v>1.899</v>
      </c>
      <c r="M6176" s="67">
        <v>7.0000000000000001E-3</v>
      </c>
      <c r="N6176" s="66">
        <v>0.109</v>
      </c>
      <c r="O6176" s="67">
        <v>4.0000000000000001E-3</v>
      </c>
      <c r="P6176" s="67">
        <v>0.105</v>
      </c>
      <c r="Q6176" s="67">
        <v>1.095</v>
      </c>
    </row>
    <row r="6177" spans="1:17" ht="14" customHeight="1" x14ac:dyDescent="0.2">
      <c r="A6177" s="46">
        <v>6175</v>
      </c>
      <c r="B6177" s="63">
        <v>-82.765900000000002</v>
      </c>
      <c r="C6177" s="63">
        <v>24.393466666666665</v>
      </c>
      <c r="D6177" s="71">
        <v>25</v>
      </c>
      <c r="E6177" s="72">
        <v>0</v>
      </c>
      <c r="F6177" s="64">
        <v>41066</v>
      </c>
      <c r="G6177" s="65">
        <v>0.18541666666666667</v>
      </c>
      <c r="H6177" s="66">
        <v>27.925000000000001</v>
      </c>
      <c r="I6177" s="66">
        <v>35.961999999999996</v>
      </c>
      <c r="J6177" s="66">
        <v>0.11057989756374</v>
      </c>
      <c r="K6177" s="67">
        <v>3.5507864119227656E-2</v>
      </c>
      <c r="L6177" s="67">
        <v>1.2989999999999999</v>
      </c>
      <c r="M6177" s="67">
        <v>1.4E-2</v>
      </c>
      <c r="N6177" s="66">
        <v>4.2000000000000003E-2</v>
      </c>
      <c r="O6177" s="67">
        <v>2E-3</v>
      </c>
      <c r="P6177" s="67">
        <v>0.04</v>
      </c>
      <c r="Q6177" s="67">
        <v>0.92800000000000005</v>
      </c>
    </row>
    <row r="6178" spans="1:17" ht="14" customHeight="1" x14ac:dyDescent="0.2">
      <c r="A6178" s="46">
        <v>6176</v>
      </c>
      <c r="B6178" s="63">
        <v>-82.767650000000003</v>
      </c>
      <c r="C6178" s="63">
        <v>24.288650000000001</v>
      </c>
      <c r="D6178" s="71">
        <v>25.5</v>
      </c>
      <c r="E6178" s="72">
        <v>0</v>
      </c>
      <c r="F6178" s="64">
        <v>41066</v>
      </c>
      <c r="G6178" s="65">
        <v>0.23333333333333331</v>
      </c>
      <c r="H6178" s="66">
        <v>28.011333333333329</v>
      </c>
      <c r="I6178" s="66">
        <v>36.062666666666665</v>
      </c>
      <c r="J6178" s="66">
        <v>7.8575882417032006E-2</v>
      </c>
      <c r="K6178" s="67">
        <v>1.7595496702042558E-2</v>
      </c>
      <c r="L6178" s="67">
        <v>3.5579999999999998</v>
      </c>
      <c r="M6178" s="67">
        <v>0.02</v>
      </c>
      <c r="N6178" s="66">
        <v>0.153</v>
      </c>
      <c r="O6178" s="67">
        <v>5.2999999999999999E-2</v>
      </c>
      <c r="P6178" s="67">
        <v>0.1</v>
      </c>
      <c r="Q6178" s="67">
        <v>0.86</v>
      </c>
    </row>
    <row r="6179" spans="1:17" ht="14" customHeight="1" x14ac:dyDescent="0.2">
      <c r="A6179" s="46">
        <v>6177</v>
      </c>
      <c r="B6179" s="63">
        <v>-83.042083333333338</v>
      </c>
      <c r="C6179" s="63">
        <v>24.466666666666665</v>
      </c>
      <c r="D6179" s="71" t="s">
        <v>24</v>
      </c>
      <c r="E6179" s="72">
        <v>0</v>
      </c>
      <c r="F6179" s="64">
        <v>41066</v>
      </c>
      <c r="G6179" s="65">
        <v>0.37361111111111112</v>
      </c>
      <c r="H6179" s="66">
        <v>27.770999999999997</v>
      </c>
      <c r="I6179" s="66">
        <v>35.957000000000001</v>
      </c>
      <c r="J6179" s="66">
        <v>0.13878335628580499</v>
      </c>
      <c r="K6179" s="67">
        <v>3.795888653719523E-2</v>
      </c>
      <c r="L6179" s="67">
        <v>1.1859999999999999</v>
      </c>
      <c r="M6179" s="67">
        <v>2.1000000000000001E-2</v>
      </c>
      <c r="N6179" s="66">
        <v>7.0000000000000001E-3</v>
      </c>
      <c r="O6179" s="67">
        <v>0</v>
      </c>
      <c r="P6179" s="67">
        <v>7.0000000000000001E-3</v>
      </c>
      <c r="Q6179" s="67">
        <v>0.92</v>
      </c>
    </row>
    <row r="6180" spans="1:17" ht="14" customHeight="1" x14ac:dyDescent="0.2">
      <c r="A6180" s="46">
        <v>6178</v>
      </c>
      <c r="B6180" s="63">
        <v>-82.968850000000003</v>
      </c>
      <c r="C6180" s="63">
        <v>24.550983333333335</v>
      </c>
      <c r="D6180" s="71" t="s">
        <v>25</v>
      </c>
      <c r="E6180" s="72">
        <v>0</v>
      </c>
      <c r="F6180" s="64">
        <v>41066</v>
      </c>
      <c r="G6180" s="65">
        <v>0.43333333333333335</v>
      </c>
      <c r="H6180" s="66">
        <v>27.646000000000001</v>
      </c>
      <c r="I6180" s="66">
        <v>36.271000000000001</v>
      </c>
      <c r="J6180" s="66">
        <v>0.16924036212899202</v>
      </c>
      <c r="K6180" s="67">
        <v>4.3906072047628655E-2</v>
      </c>
      <c r="L6180" s="67">
        <v>2.6640000000000001</v>
      </c>
      <c r="M6180" s="67">
        <v>6.2E-2</v>
      </c>
      <c r="N6180" s="66">
        <v>7.0000000000000007E-2</v>
      </c>
      <c r="O6180" s="67">
        <v>7.3999999999999996E-2</v>
      </c>
      <c r="P6180" s="67">
        <v>0</v>
      </c>
      <c r="Q6180" s="67">
        <v>1.216</v>
      </c>
    </row>
    <row r="6181" spans="1:17" ht="14" customHeight="1" x14ac:dyDescent="0.2">
      <c r="A6181" s="46">
        <v>6179</v>
      </c>
      <c r="B6181" s="63">
        <v>-82.908566666666673</v>
      </c>
      <c r="C6181" s="63">
        <v>24.620950000000001</v>
      </c>
      <c r="D6181" s="71" t="s">
        <v>26</v>
      </c>
      <c r="E6181" s="72">
        <v>0</v>
      </c>
      <c r="F6181" s="64">
        <v>41066</v>
      </c>
      <c r="G6181" s="65">
        <v>0.4597222222222222</v>
      </c>
      <c r="H6181" s="66">
        <v>27.751999999999999</v>
      </c>
      <c r="I6181" s="66">
        <v>36.236999999999995</v>
      </c>
      <c r="J6181" s="66">
        <v>0.31610213141957988</v>
      </c>
      <c r="K6181" s="67">
        <v>9.2464625024916494E-2</v>
      </c>
      <c r="L6181" s="67">
        <v>2.3290000000000002</v>
      </c>
      <c r="M6181" s="67">
        <v>0.04</v>
      </c>
      <c r="N6181" s="66">
        <v>4.7E-2</v>
      </c>
      <c r="O6181" s="67">
        <v>3.6999999999999998E-2</v>
      </c>
      <c r="P6181" s="67">
        <v>0.01</v>
      </c>
      <c r="Q6181" s="67">
        <v>1.0680000000000001</v>
      </c>
    </row>
    <row r="6182" spans="1:17" ht="14" customHeight="1" x14ac:dyDescent="0.2">
      <c r="A6182" s="46">
        <v>6180</v>
      </c>
      <c r="B6182" s="63">
        <v>-82.74796666666667</v>
      </c>
      <c r="C6182" s="63">
        <v>24.730716666666666</v>
      </c>
      <c r="D6182" s="71">
        <v>28</v>
      </c>
      <c r="E6182" s="72">
        <v>0</v>
      </c>
      <c r="F6182" s="64">
        <v>41066</v>
      </c>
      <c r="G6182" s="65">
        <v>0.52569444444444446</v>
      </c>
      <c r="H6182" s="66">
        <v>27.977999999999998</v>
      </c>
      <c r="I6182" s="66">
        <v>36.326000000000001</v>
      </c>
      <c r="J6182" s="66">
        <v>9.0232744094284015E-2</v>
      </c>
      <c r="K6182" s="67">
        <v>1.7982868462853026E-2</v>
      </c>
      <c r="L6182" s="67">
        <v>1.4139999999999999</v>
      </c>
      <c r="M6182" s="67">
        <v>4.5999999999999999E-2</v>
      </c>
      <c r="N6182" s="66">
        <v>0.03</v>
      </c>
      <c r="O6182" s="67">
        <v>3.4000000000000002E-2</v>
      </c>
      <c r="P6182" s="67">
        <v>0</v>
      </c>
      <c r="Q6182" s="67">
        <v>0.94299999999999995</v>
      </c>
    </row>
    <row r="6183" spans="1:17" ht="14" customHeight="1" x14ac:dyDescent="0.2">
      <c r="A6183" s="46">
        <v>6181</v>
      </c>
      <c r="B6183" s="63">
        <v>-82.61633333333333</v>
      </c>
      <c r="C6183" s="63">
        <v>24.900166666666667</v>
      </c>
      <c r="D6183" s="71">
        <v>28.5</v>
      </c>
      <c r="E6183" s="72">
        <v>0</v>
      </c>
      <c r="F6183" s="64">
        <v>41066</v>
      </c>
      <c r="G6183" s="65">
        <v>0.61250000000000004</v>
      </c>
      <c r="H6183" s="66">
        <v>27.945</v>
      </c>
      <c r="I6183" s="66">
        <v>36.452999999999996</v>
      </c>
      <c r="J6183" s="66">
        <v>0.122181179802308</v>
      </c>
      <c r="K6183" s="67">
        <v>3.5306296819630031E-2</v>
      </c>
      <c r="L6183" s="67">
        <v>0.92200000000000004</v>
      </c>
      <c r="M6183" s="67">
        <v>2.4E-2</v>
      </c>
      <c r="N6183" s="66">
        <v>0</v>
      </c>
      <c r="O6183" s="67">
        <v>0</v>
      </c>
      <c r="P6183" s="67">
        <v>0</v>
      </c>
      <c r="Q6183" s="67">
        <v>1.3049999999999999</v>
      </c>
    </row>
    <row r="6184" spans="1:17" ht="14" customHeight="1" x14ac:dyDescent="0.2">
      <c r="A6184" s="46">
        <v>6182</v>
      </c>
      <c r="B6184" s="63">
        <v>-82.477199999999996</v>
      </c>
      <c r="C6184" s="63">
        <v>25.064233333333334</v>
      </c>
      <c r="D6184" s="71">
        <v>29</v>
      </c>
      <c r="E6184" s="72">
        <v>0</v>
      </c>
      <c r="F6184" s="64">
        <v>41066</v>
      </c>
      <c r="G6184" s="65">
        <v>0.68472222222222223</v>
      </c>
      <c r="H6184" s="66">
        <v>28.028000000000002</v>
      </c>
      <c r="I6184" s="66">
        <v>36.590000000000003</v>
      </c>
      <c r="J6184" s="66">
        <v>0.24266144187598498</v>
      </c>
      <c r="K6184" s="67">
        <v>6.4601833926060087E-2</v>
      </c>
      <c r="L6184" s="67">
        <v>1.1080000000000001</v>
      </c>
      <c r="M6184" s="67">
        <v>1.7000000000000001E-2</v>
      </c>
      <c r="N6184" s="66">
        <v>0.05</v>
      </c>
      <c r="O6184" s="67">
        <v>4.5999999999999999E-2</v>
      </c>
      <c r="P6184" s="67">
        <v>4.0000000000000036E-3</v>
      </c>
      <c r="Q6184" s="67">
        <v>1.488</v>
      </c>
    </row>
    <row r="6185" spans="1:17" ht="14" customHeight="1" x14ac:dyDescent="0.2">
      <c r="A6185" s="46">
        <v>6183</v>
      </c>
      <c r="B6185" s="63">
        <v>-82.349350000000001</v>
      </c>
      <c r="C6185" s="63">
        <v>25.226949999999999</v>
      </c>
      <c r="D6185" s="71">
        <v>29.5</v>
      </c>
      <c r="E6185" s="72">
        <v>0</v>
      </c>
      <c r="F6185" s="64">
        <v>41066</v>
      </c>
      <c r="G6185" s="65">
        <v>0.74861111111111101</v>
      </c>
      <c r="H6185" s="66">
        <v>27.969000000000001</v>
      </c>
      <c r="I6185" s="66">
        <v>36.661999999999999</v>
      </c>
      <c r="K6185" s="67"/>
      <c r="L6185" s="67">
        <v>2.0470000000000002</v>
      </c>
      <c r="M6185" s="67">
        <v>2.1000000000000001E-2</v>
      </c>
      <c r="N6185" s="66">
        <v>0.05</v>
      </c>
      <c r="O6185" s="67">
        <v>4.9000000000000002E-2</v>
      </c>
      <c r="P6185" s="67">
        <v>1.0000000000000009E-3</v>
      </c>
      <c r="Q6185" s="67">
        <v>1.3149999999999999</v>
      </c>
    </row>
    <row r="6186" spans="1:17" ht="14" customHeight="1" x14ac:dyDescent="0.2">
      <c r="A6186" s="46">
        <v>6184</v>
      </c>
      <c r="B6186" s="63">
        <v>-82.21126666666666</v>
      </c>
      <c r="C6186" s="63">
        <v>25.401683333333335</v>
      </c>
      <c r="D6186" s="71">
        <v>30</v>
      </c>
      <c r="E6186" s="72">
        <v>0</v>
      </c>
      <c r="F6186" s="64">
        <v>41066</v>
      </c>
      <c r="G6186" s="65">
        <v>0.83611111111111114</v>
      </c>
      <c r="H6186" s="66">
        <v>28.172999999999998</v>
      </c>
      <c r="I6186" s="66">
        <v>36.625666666666667</v>
      </c>
      <c r="J6186" s="66">
        <v>0.42871346835226798</v>
      </c>
      <c r="K6186" s="67">
        <v>0.11382450151681871</v>
      </c>
      <c r="L6186" s="67">
        <v>3.6669999999999998</v>
      </c>
      <c r="M6186" s="67">
        <v>2.3E-2</v>
      </c>
      <c r="N6186" s="66">
        <v>0</v>
      </c>
      <c r="O6186" s="67">
        <v>4.0000000000000001E-3</v>
      </c>
      <c r="P6186" s="67">
        <v>0</v>
      </c>
      <c r="Q6186" s="67">
        <v>1.534</v>
      </c>
    </row>
    <row r="6187" spans="1:17" ht="14" customHeight="1" x14ac:dyDescent="0.2">
      <c r="A6187" s="46">
        <v>6185</v>
      </c>
      <c r="B6187" s="63">
        <v>-82.073366666666672</v>
      </c>
      <c r="C6187" s="63">
        <v>25.573250000000002</v>
      </c>
      <c r="D6187" s="71">
        <v>30.5</v>
      </c>
      <c r="E6187" s="72">
        <v>0</v>
      </c>
      <c r="F6187" s="64">
        <v>41066</v>
      </c>
      <c r="G6187" s="65">
        <v>0.90208333333333324</v>
      </c>
      <c r="H6187" s="66">
        <v>28.535</v>
      </c>
      <c r="I6187" s="66">
        <v>36.403999999999996</v>
      </c>
      <c r="J6187" s="66">
        <v>0.78640642759683399</v>
      </c>
      <c r="K6187" s="67">
        <v>0.20414052849109154</v>
      </c>
      <c r="L6187" s="67">
        <v>3.0190000000000001</v>
      </c>
      <c r="M6187" s="67">
        <v>3.9E-2</v>
      </c>
      <c r="N6187" s="66">
        <v>0.03</v>
      </c>
      <c r="O6187" s="67">
        <v>2.5000000000000001E-2</v>
      </c>
      <c r="P6187" s="67">
        <v>5.0000000000000001E-3</v>
      </c>
      <c r="Q6187" s="67">
        <v>0.80400000000000005</v>
      </c>
    </row>
    <row r="6188" spans="1:17" ht="14" customHeight="1" x14ac:dyDescent="0.2">
      <c r="A6188" s="46">
        <v>6186</v>
      </c>
      <c r="B6188" s="63">
        <v>-81.944299999999998</v>
      </c>
      <c r="C6188" s="63">
        <v>25.746216666666665</v>
      </c>
      <c r="D6188" s="71">
        <v>31</v>
      </c>
      <c r="E6188" s="72">
        <v>0</v>
      </c>
      <c r="F6188" s="64">
        <v>41066</v>
      </c>
      <c r="G6188" s="65">
        <v>0.96597222222222223</v>
      </c>
      <c r="H6188" s="66">
        <v>28.971666666666668</v>
      </c>
      <c r="I6188" s="66">
        <v>36.472333333333331</v>
      </c>
      <c r="J6188" s="66">
        <v>1.1322266573553101</v>
      </c>
      <c r="K6188" s="67">
        <v>0.88116769904079906</v>
      </c>
      <c r="L6188" s="67">
        <v>1.946</v>
      </c>
      <c r="M6188" s="67">
        <v>3.6999999999999998E-2</v>
      </c>
      <c r="N6188" s="66">
        <v>0.06</v>
      </c>
      <c r="O6188" s="67">
        <v>5.7000000000000002E-2</v>
      </c>
      <c r="P6188" s="67">
        <v>2.9999999999999957E-3</v>
      </c>
      <c r="Q6188" s="67">
        <v>0</v>
      </c>
    </row>
    <row r="6189" spans="1:17" ht="14" customHeight="1" x14ac:dyDescent="0.2">
      <c r="A6189" s="46">
        <v>6187</v>
      </c>
      <c r="B6189" s="63">
        <v>-81.83368333333334</v>
      </c>
      <c r="C6189" s="63">
        <v>25.873516666666667</v>
      </c>
      <c r="D6189" s="71">
        <v>32</v>
      </c>
      <c r="E6189" s="72">
        <v>0</v>
      </c>
      <c r="F6189" s="64">
        <v>41067</v>
      </c>
      <c r="G6189" s="65">
        <v>3.8194444444444441E-2</v>
      </c>
      <c r="H6189" s="66">
        <v>29.417999999999999</v>
      </c>
      <c r="I6189" s="66">
        <v>36.765999999999998</v>
      </c>
      <c r="J6189" s="66">
        <v>2.80304349776143</v>
      </c>
      <c r="K6189" s="67">
        <v>0.41696406306602884</v>
      </c>
      <c r="L6189" s="67">
        <v>1.591</v>
      </c>
      <c r="M6189" s="67">
        <v>4.5999999999999999E-2</v>
      </c>
      <c r="N6189" s="66">
        <v>5.0549999999999997</v>
      </c>
      <c r="O6189" s="67">
        <v>7.6999999999999999E-2</v>
      </c>
      <c r="P6189" s="67">
        <v>4.9779999999999998</v>
      </c>
      <c r="Q6189" s="67">
        <v>7.7519999999999998</v>
      </c>
    </row>
    <row r="6190" spans="1:17" ht="14" customHeight="1" x14ac:dyDescent="0.2">
      <c r="A6190" s="46">
        <v>6188</v>
      </c>
      <c r="B6190" s="63">
        <v>-81.800866666666664</v>
      </c>
      <c r="C6190" s="63">
        <v>25.911116666666668</v>
      </c>
      <c r="D6190" s="71">
        <v>33</v>
      </c>
      <c r="E6190" s="72">
        <v>0</v>
      </c>
      <c r="F6190" s="64">
        <v>41067</v>
      </c>
      <c r="G6190" s="65">
        <v>5.1388888888888894E-2</v>
      </c>
      <c r="H6190" s="66">
        <v>29.361999999999998</v>
      </c>
      <c r="I6190" s="66">
        <v>36.594000000000001</v>
      </c>
      <c r="J6190" s="66">
        <v>3.7647345861347201</v>
      </c>
      <c r="K6190" s="67">
        <v>0.55020328724387213</v>
      </c>
      <c r="L6190" s="67">
        <v>0.68100000000000005</v>
      </c>
      <c r="M6190" s="67">
        <v>7.8E-2</v>
      </c>
      <c r="N6190" s="66">
        <v>0.11</v>
      </c>
      <c r="O6190" s="67">
        <v>0.109</v>
      </c>
      <c r="P6190" s="67">
        <v>1.0000000000000009E-3</v>
      </c>
      <c r="Q6190" s="67">
        <v>8.1669999999999998</v>
      </c>
    </row>
    <row r="6191" spans="1:17" ht="14" customHeight="1" x14ac:dyDescent="0.2">
      <c r="A6191" s="46">
        <v>6189</v>
      </c>
      <c r="B6191" s="63">
        <v>-81.768433333333334</v>
      </c>
      <c r="C6191" s="63">
        <v>25.948049999999999</v>
      </c>
      <c r="D6191" s="71">
        <v>34</v>
      </c>
      <c r="E6191" s="72">
        <v>0</v>
      </c>
      <c r="F6191" s="64">
        <v>41067</v>
      </c>
      <c r="G6191" s="65">
        <v>6.5972222222222224E-2</v>
      </c>
      <c r="H6191" s="66">
        <v>29.458333333333332</v>
      </c>
      <c r="I6191" s="66">
        <v>36.480666666666671</v>
      </c>
      <c r="J6191" s="66">
        <v>4.6433165681053792</v>
      </c>
      <c r="K6191" s="67">
        <v>1.9180533298572888</v>
      </c>
      <c r="L6191" s="67">
        <v>2.2000000000000002</v>
      </c>
      <c r="M6191" s="67">
        <v>0.20599999999999999</v>
      </c>
      <c r="N6191" s="66">
        <v>0.13</v>
      </c>
      <c r="O6191" s="67">
        <v>0.126</v>
      </c>
      <c r="P6191" s="67">
        <v>4.0000000000000036E-3</v>
      </c>
      <c r="Q6191" s="67">
        <v>28.907</v>
      </c>
    </row>
    <row r="6192" spans="1:17" ht="14" customHeight="1" x14ac:dyDescent="0.2">
      <c r="A6192" s="46">
        <v>6190</v>
      </c>
      <c r="B6192" s="63">
        <v>-81.719966666666664</v>
      </c>
      <c r="C6192" s="63">
        <v>25.655850000000001</v>
      </c>
      <c r="D6192" s="71">
        <v>42</v>
      </c>
      <c r="E6192" s="72">
        <v>0</v>
      </c>
      <c r="F6192" s="64">
        <v>41067</v>
      </c>
      <c r="G6192" s="65">
        <v>0.16180555555555556</v>
      </c>
      <c r="H6192" s="66">
        <v>29.411666666666665</v>
      </c>
      <c r="I6192" s="66">
        <v>36.553666666666665</v>
      </c>
      <c r="J6192" s="66">
        <v>1.9449689576303799</v>
      </c>
      <c r="K6192" s="67">
        <v>0.35438469872700051</v>
      </c>
      <c r="L6192" s="67">
        <v>0.55400000000000005</v>
      </c>
      <c r="M6192" s="67">
        <v>4.2000000000000003E-2</v>
      </c>
      <c r="N6192" s="66">
        <v>0.09</v>
      </c>
      <c r="O6192" s="67">
        <v>9.0999999999999998E-2</v>
      </c>
      <c r="P6192" s="67">
        <v>0</v>
      </c>
      <c r="Q6192" s="67">
        <v>0.16400000000000001</v>
      </c>
    </row>
    <row r="6193" spans="1:17" ht="14" customHeight="1" x14ac:dyDescent="0.2">
      <c r="A6193" s="46">
        <v>6191</v>
      </c>
      <c r="B6193" s="63">
        <v>-81.658133333333339</v>
      </c>
      <c r="C6193" s="63">
        <v>25.733266666666665</v>
      </c>
      <c r="D6193" s="71">
        <v>41</v>
      </c>
      <c r="E6193" s="72">
        <v>0</v>
      </c>
      <c r="F6193" s="64">
        <v>41067</v>
      </c>
      <c r="G6193" s="65">
        <v>0.21319444444444444</v>
      </c>
      <c r="H6193" s="66">
        <v>29.015000000000001</v>
      </c>
      <c r="I6193" s="66">
        <v>36.290999999999997</v>
      </c>
      <c r="J6193" s="66">
        <v>7.3468613760151493</v>
      </c>
      <c r="K6193" s="67">
        <v>2.9774720766942533</v>
      </c>
      <c r="L6193" s="67">
        <v>1.468</v>
      </c>
      <c r="M6193" s="67">
        <v>0.14399999999999999</v>
      </c>
      <c r="N6193" s="66">
        <v>0.13</v>
      </c>
      <c r="O6193" s="67">
        <v>0.129</v>
      </c>
      <c r="P6193" s="67">
        <v>1.0000000000000009E-3</v>
      </c>
      <c r="Q6193" s="67">
        <v>57.127000000000002</v>
      </c>
    </row>
    <row r="6194" spans="1:17" ht="14" customHeight="1" x14ac:dyDescent="0.2">
      <c r="A6194" s="46">
        <v>6192</v>
      </c>
      <c r="B6194" s="63">
        <v>-81.540716666666668</v>
      </c>
      <c r="C6194" s="63">
        <v>25.759733333333333</v>
      </c>
      <c r="D6194" s="71">
        <v>40</v>
      </c>
      <c r="E6194" s="72">
        <v>0</v>
      </c>
      <c r="F6194" s="64">
        <v>41067</v>
      </c>
      <c r="G6194" s="65">
        <v>0.22777777777777777</v>
      </c>
      <c r="H6194" s="66">
        <v>28.914000000000001</v>
      </c>
      <c r="I6194" s="66">
        <v>35.686999999999998</v>
      </c>
      <c r="J6194" s="66">
        <v>7.4528361001319503</v>
      </c>
      <c r="K6194" s="67">
        <v>3.0721815292658219</v>
      </c>
      <c r="L6194" s="67">
        <v>1.65</v>
      </c>
      <c r="M6194" s="67">
        <v>0.121</v>
      </c>
      <c r="N6194" s="66">
        <v>0.15</v>
      </c>
      <c r="O6194" s="67">
        <v>0.154</v>
      </c>
      <c r="P6194" s="67">
        <v>0</v>
      </c>
      <c r="Q6194" s="67">
        <v>50.392000000000003</v>
      </c>
    </row>
    <row r="6195" spans="1:17" ht="14" customHeight="1" x14ac:dyDescent="0.2">
      <c r="A6195" s="46">
        <v>6193</v>
      </c>
      <c r="B6195" s="63">
        <v>-81.467133333333337</v>
      </c>
      <c r="C6195" s="63">
        <v>25.782299999999999</v>
      </c>
      <c r="D6195" s="71">
        <v>39</v>
      </c>
      <c r="E6195" s="72">
        <v>0</v>
      </c>
      <c r="F6195" s="64">
        <v>41067</v>
      </c>
      <c r="G6195" s="65">
        <v>0.24236111111111111</v>
      </c>
      <c r="H6195" s="66">
        <v>28.918000000000003</v>
      </c>
      <c r="I6195" s="66">
        <v>36.130333333333333</v>
      </c>
      <c r="J6195" s="66">
        <v>3.9622536312214907</v>
      </c>
      <c r="K6195" s="67">
        <v>2.9358073378506511</v>
      </c>
      <c r="L6195" s="67">
        <v>1.6779999999999999</v>
      </c>
      <c r="M6195" s="67">
        <v>0.318</v>
      </c>
      <c r="N6195" s="66">
        <v>0.19</v>
      </c>
      <c r="O6195" s="67">
        <v>0.193</v>
      </c>
      <c r="P6195" s="67">
        <v>0</v>
      </c>
      <c r="Q6195" s="67">
        <v>72.05</v>
      </c>
    </row>
    <row r="6196" spans="1:17" ht="14" customHeight="1" x14ac:dyDescent="0.2">
      <c r="A6196" s="46">
        <v>6194</v>
      </c>
      <c r="B6196" s="63">
        <v>-81.470666666666673</v>
      </c>
      <c r="C6196" s="63">
        <v>25.583533333333332</v>
      </c>
      <c r="D6196" s="71">
        <v>45</v>
      </c>
      <c r="E6196" s="72">
        <v>0</v>
      </c>
      <c r="F6196" s="64">
        <v>41067</v>
      </c>
      <c r="G6196" s="65">
        <v>0.31527777777777777</v>
      </c>
      <c r="H6196" s="66">
        <v>28.977</v>
      </c>
      <c r="I6196" s="66">
        <v>36.521000000000001</v>
      </c>
      <c r="J6196" s="66">
        <v>4.3170838796349003</v>
      </c>
      <c r="K6196" s="67">
        <v>1.5096624183103509</v>
      </c>
      <c r="L6196" s="67">
        <v>0.81799999999999995</v>
      </c>
      <c r="M6196" s="67">
        <v>4.2999999999999997E-2</v>
      </c>
      <c r="N6196" s="66">
        <v>0.08</v>
      </c>
      <c r="O6196" s="67">
        <v>8.4000000000000005E-2</v>
      </c>
      <c r="P6196" s="67">
        <v>0</v>
      </c>
      <c r="Q6196" s="67">
        <v>1.7150000000000001</v>
      </c>
    </row>
    <row r="6197" spans="1:17" ht="14" customHeight="1" x14ac:dyDescent="0.2">
      <c r="A6197" s="46">
        <v>6195</v>
      </c>
      <c r="B6197" s="63">
        <v>-81.408016666666668</v>
      </c>
      <c r="C6197" s="63">
        <v>25.583866666666665</v>
      </c>
      <c r="D6197" s="71">
        <v>46</v>
      </c>
      <c r="E6197" s="72">
        <v>0</v>
      </c>
      <c r="F6197" s="64">
        <v>41067</v>
      </c>
      <c r="G6197" s="65">
        <v>0.3215277777777778</v>
      </c>
      <c r="H6197" s="66">
        <v>28.917999999999999</v>
      </c>
      <c r="I6197" s="66">
        <v>36.445</v>
      </c>
      <c r="J6197" s="66">
        <v>4.5450967150840889</v>
      </c>
      <c r="K6197" s="67">
        <v>1.5272043099390715</v>
      </c>
      <c r="L6197" s="67">
        <v>0.82599999999999996</v>
      </c>
      <c r="M6197" s="67">
        <v>6.3E-2</v>
      </c>
      <c r="N6197" s="66">
        <v>9.9000000000000005E-2</v>
      </c>
      <c r="O6197" s="67">
        <v>9.9000000000000005E-2</v>
      </c>
      <c r="P6197" s="67">
        <v>0</v>
      </c>
      <c r="Q6197" s="67">
        <v>8.0879999999999992</v>
      </c>
    </row>
    <row r="6198" spans="1:17" ht="14" customHeight="1" x14ac:dyDescent="0.2">
      <c r="A6198" s="46">
        <v>6196</v>
      </c>
      <c r="B6198" s="63">
        <v>-81.365666666666669</v>
      </c>
      <c r="C6198" s="63">
        <v>25.582750000000001</v>
      </c>
      <c r="D6198" s="71">
        <v>47</v>
      </c>
      <c r="E6198" s="72">
        <v>0</v>
      </c>
      <c r="F6198" s="64">
        <v>41067</v>
      </c>
      <c r="G6198" s="65">
        <v>0.34097222222222223</v>
      </c>
      <c r="H6198" s="66">
        <v>29.045999999999999</v>
      </c>
      <c r="I6198" s="66">
        <v>35.378999999999998</v>
      </c>
      <c r="J6198" s="66">
        <v>2.9013261002203494</v>
      </c>
      <c r="K6198" s="67">
        <v>1.6537382066813633</v>
      </c>
      <c r="L6198" s="67">
        <v>2.359</v>
      </c>
      <c r="M6198" s="67">
        <v>0.16300000000000001</v>
      </c>
      <c r="N6198" s="66">
        <v>0.16</v>
      </c>
      <c r="O6198" s="67">
        <v>0.156</v>
      </c>
      <c r="P6198" s="67">
        <v>4.0000000000000036E-3</v>
      </c>
      <c r="Q6198" s="67">
        <v>15.71</v>
      </c>
    </row>
    <row r="6199" spans="1:17" ht="14" customHeight="1" x14ac:dyDescent="0.2">
      <c r="A6199" s="46">
        <v>6197</v>
      </c>
      <c r="B6199" s="63">
        <v>-81.330966666666669</v>
      </c>
      <c r="C6199" s="63">
        <v>25.583400000000001</v>
      </c>
      <c r="D6199" s="71">
        <v>48</v>
      </c>
      <c r="E6199" s="72">
        <v>0</v>
      </c>
      <c r="F6199" s="64">
        <v>41067</v>
      </c>
      <c r="G6199" s="65">
        <v>0.35069444444444442</v>
      </c>
      <c r="H6199" s="66">
        <v>29.024999999999999</v>
      </c>
      <c r="I6199" s="66">
        <v>34.585999999999999</v>
      </c>
      <c r="J6199" s="66">
        <v>2.6303492506910304</v>
      </c>
      <c r="K6199" s="67">
        <v>0.71740017993406058</v>
      </c>
      <c r="L6199" s="67">
        <v>1.0409999999999999</v>
      </c>
      <c r="M6199" s="67">
        <v>9.0999999999999998E-2</v>
      </c>
      <c r="N6199" s="66">
        <v>0.11</v>
      </c>
      <c r="O6199" s="67">
        <v>0.107</v>
      </c>
      <c r="P6199" s="67">
        <v>3.0000000000000027E-3</v>
      </c>
      <c r="Q6199" s="67">
        <v>16.792000000000002</v>
      </c>
    </row>
    <row r="6200" spans="1:17" ht="14" customHeight="1" x14ac:dyDescent="0.2">
      <c r="A6200" s="46">
        <v>6198</v>
      </c>
      <c r="B6200" s="63">
        <v>-81.289033333333336</v>
      </c>
      <c r="C6200" s="63">
        <v>25.584283333333332</v>
      </c>
      <c r="D6200" s="71">
        <v>49</v>
      </c>
      <c r="E6200" s="72">
        <v>0</v>
      </c>
      <c r="F6200" s="64">
        <v>41067</v>
      </c>
      <c r="G6200" s="65">
        <v>0.36319444444444443</v>
      </c>
      <c r="H6200" s="66">
        <v>29.062000000000001</v>
      </c>
      <c r="I6200" s="66">
        <v>33.774000000000001</v>
      </c>
      <c r="J6200" s="66">
        <v>5.9674050781240497</v>
      </c>
      <c r="K6200" s="67">
        <v>2.5475955229217142</v>
      </c>
      <c r="L6200" s="67">
        <v>5.6180000000000003</v>
      </c>
      <c r="M6200" s="67">
        <v>6.5000000000000002E-2</v>
      </c>
      <c r="N6200" s="66">
        <v>0.249</v>
      </c>
      <c r="O6200" s="67">
        <v>0.113</v>
      </c>
      <c r="P6200" s="67">
        <v>0.13600000000000001</v>
      </c>
      <c r="Q6200" s="67">
        <v>18.006</v>
      </c>
    </row>
    <row r="6201" spans="1:17" ht="14" customHeight="1" x14ac:dyDescent="0.2">
      <c r="A6201" s="46">
        <v>6199</v>
      </c>
      <c r="B6201" s="63">
        <v>-81.350483333333329</v>
      </c>
      <c r="C6201" s="63">
        <v>25.453533333333333</v>
      </c>
      <c r="D6201" s="71">
        <v>50</v>
      </c>
      <c r="E6201" s="72">
        <v>0</v>
      </c>
      <c r="F6201" s="64">
        <v>41067</v>
      </c>
      <c r="G6201" s="65">
        <v>0.41736111111111113</v>
      </c>
      <c r="H6201" s="66">
        <v>29.088999999999999</v>
      </c>
      <c r="I6201" s="66">
        <v>35.44</v>
      </c>
      <c r="J6201" s="66">
        <v>1.3319043805304602</v>
      </c>
      <c r="K6201" s="67">
        <v>0.51195826580564896</v>
      </c>
      <c r="L6201" s="67">
        <v>1.4159999999999999</v>
      </c>
      <c r="M6201" s="67">
        <v>4.7E-2</v>
      </c>
      <c r="N6201" s="66">
        <v>0.06</v>
      </c>
      <c r="O6201" s="67">
        <v>5.7000000000000002E-2</v>
      </c>
      <c r="P6201" s="67">
        <v>2.9999999999999957E-3</v>
      </c>
      <c r="Q6201" s="67">
        <v>3.4140000000000001</v>
      </c>
    </row>
    <row r="6202" spans="1:17" ht="14" customHeight="1" x14ac:dyDescent="0.2">
      <c r="A6202" s="46">
        <v>6200</v>
      </c>
      <c r="B6202" s="63">
        <v>-81.306150000000002</v>
      </c>
      <c r="C6202" s="63">
        <v>25.453250000000001</v>
      </c>
      <c r="D6202" s="71">
        <v>51</v>
      </c>
      <c r="E6202" s="72">
        <v>0</v>
      </c>
      <c r="F6202" s="64">
        <v>41067</v>
      </c>
      <c r="G6202" s="65">
        <v>0.43194444444444446</v>
      </c>
      <c r="H6202" s="66">
        <v>29.12</v>
      </c>
      <c r="I6202" s="66">
        <v>35.241999999999997</v>
      </c>
      <c r="J6202" s="66">
        <v>2.9390402173293704</v>
      </c>
      <c r="K6202" s="67">
        <v>0.71711458466429012</v>
      </c>
      <c r="L6202" s="67">
        <v>3.6309999999999998</v>
      </c>
      <c r="M6202" s="67">
        <v>6.5000000000000002E-2</v>
      </c>
      <c r="N6202" s="66">
        <v>0.06</v>
      </c>
      <c r="O6202" s="67">
        <v>6.3E-2</v>
      </c>
      <c r="P6202" s="67">
        <v>0</v>
      </c>
      <c r="Q6202" s="67">
        <v>6.0190000000000001</v>
      </c>
    </row>
    <row r="6203" spans="1:17" ht="14" customHeight="1" x14ac:dyDescent="0.2">
      <c r="A6203" s="46">
        <v>6201</v>
      </c>
      <c r="B6203" s="63">
        <v>-81.257599999999996</v>
      </c>
      <c r="C6203" s="63">
        <v>25.453250000000001</v>
      </c>
      <c r="D6203" s="71">
        <v>52</v>
      </c>
      <c r="E6203" s="72">
        <v>0</v>
      </c>
      <c r="F6203" s="64">
        <v>41067</v>
      </c>
      <c r="G6203" s="65">
        <v>0.4458333333333333</v>
      </c>
      <c r="H6203" s="66">
        <v>28.937999999999999</v>
      </c>
      <c r="I6203" s="66">
        <v>34.484999999999999</v>
      </c>
      <c r="J6203" s="66">
        <v>3.7431478052509211</v>
      </c>
      <c r="K6203" s="67">
        <v>1.4887942048892457</v>
      </c>
      <c r="L6203" s="67">
        <v>3.5430000000000001</v>
      </c>
      <c r="M6203" s="67">
        <v>5.8999999999999997E-2</v>
      </c>
      <c r="N6203" s="66">
        <v>0.06</v>
      </c>
      <c r="O6203" s="67">
        <v>6.0999999999999999E-2</v>
      </c>
      <c r="P6203" s="67">
        <v>0</v>
      </c>
      <c r="Q6203" s="67">
        <v>23.382000000000001</v>
      </c>
    </row>
    <row r="6204" spans="1:17" ht="14" customHeight="1" x14ac:dyDescent="0.2">
      <c r="A6204" s="46">
        <v>6202</v>
      </c>
      <c r="B6204" s="63">
        <v>-81.226716666666661</v>
      </c>
      <c r="C6204" s="63">
        <v>25.453499999999998</v>
      </c>
      <c r="D6204" s="71">
        <v>53</v>
      </c>
      <c r="E6204" s="72">
        <v>0</v>
      </c>
      <c r="F6204" s="64">
        <v>41067</v>
      </c>
      <c r="G6204" s="65">
        <v>0.4604166666666667</v>
      </c>
      <c r="H6204" s="66">
        <v>28.847333333333335</v>
      </c>
      <c r="I6204" s="66">
        <v>32.93633333333333</v>
      </c>
      <c r="J6204" s="66">
        <v>7.1711286095983606</v>
      </c>
      <c r="K6204" s="67">
        <v>2.3438158064709897</v>
      </c>
      <c r="L6204" s="67">
        <v>1.948</v>
      </c>
      <c r="M6204" s="67">
        <v>9.8000000000000004E-2</v>
      </c>
      <c r="N6204" s="66">
        <v>0.12</v>
      </c>
      <c r="O6204" s="67">
        <v>0.11700000000000001</v>
      </c>
      <c r="P6204" s="67">
        <v>2.9999999999999888E-3</v>
      </c>
      <c r="Q6204" s="67">
        <v>34.457000000000001</v>
      </c>
    </row>
    <row r="6205" spans="1:17" ht="14" customHeight="1" x14ac:dyDescent="0.2">
      <c r="A6205" s="46">
        <v>6203</v>
      </c>
      <c r="B6205" s="63">
        <v>-81.265966666666671</v>
      </c>
      <c r="C6205" s="63">
        <v>25.352133333333335</v>
      </c>
      <c r="D6205" s="71">
        <v>57</v>
      </c>
      <c r="E6205" s="72">
        <v>0</v>
      </c>
      <c r="F6205" s="64">
        <v>41067</v>
      </c>
      <c r="G6205" s="65">
        <v>0.4993055555555555</v>
      </c>
      <c r="H6205" s="66">
        <v>29.106999999999999</v>
      </c>
      <c r="I6205" s="66">
        <v>35.863</v>
      </c>
      <c r="J6205" s="66">
        <v>2.3518797772900104</v>
      </c>
      <c r="K6205" s="67">
        <v>0.70206335280052634</v>
      </c>
      <c r="L6205" s="67">
        <v>1.022</v>
      </c>
      <c r="M6205" s="67">
        <v>0.14899999999999999</v>
      </c>
      <c r="N6205" s="66">
        <v>0.08</v>
      </c>
      <c r="O6205" s="67">
        <v>8.4000000000000005E-2</v>
      </c>
      <c r="P6205" s="67">
        <v>0</v>
      </c>
      <c r="Q6205" s="67">
        <v>38.091999999999999</v>
      </c>
    </row>
    <row r="6206" spans="1:17" ht="14" customHeight="1" x14ac:dyDescent="0.2">
      <c r="A6206" s="46">
        <v>6204</v>
      </c>
      <c r="B6206" s="63">
        <v>-81.227699999999999</v>
      </c>
      <c r="C6206" s="63">
        <v>25.350816666666667</v>
      </c>
      <c r="D6206" s="71">
        <v>56</v>
      </c>
      <c r="E6206" s="72">
        <v>0</v>
      </c>
      <c r="F6206" s="64">
        <v>41067</v>
      </c>
      <c r="G6206" s="65">
        <v>0.52361111111111114</v>
      </c>
      <c r="H6206" s="66">
        <v>28.916</v>
      </c>
      <c r="I6206" s="66">
        <v>35.223999999999997</v>
      </c>
      <c r="J6206" s="66">
        <v>2.1554400712474302</v>
      </c>
      <c r="K6206" s="67">
        <v>0.58918524554741136</v>
      </c>
      <c r="L6206" s="67">
        <v>0.59</v>
      </c>
      <c r="M6206" s="67">
        <v>0.113</v>
      </c>
      <c r="N6206" s="66">
        <v>0.04</v>
      </c>
      <c r="O6206" s="67">
        <v>3.6999999999999998E-2</v>
      </c>
      <c r="P6206" s="67">
        <v>3.0000000000000027E-3</v>
      </c>
      <c r="Q6206" s="67">
        <v>41.962000000000003</v>
      </c>
    </row>
    <row r="6207" spans="1:17" ht="14" customHeight="1" x14ac:dyDescent="0.2">
      <c r="A6207" s="46">
        <v>6205</v>
      </c>
      <c r="B6207" s="63">
        <v>-81.193950000000001</v>
      </c>
      <c r="C6207" s="63">
        <v>25.350116666666668</v>
      </c>
      <c r="D6207" s="71">
        <v>55</v>
      </c>
      <c r="E6207" s="72">
        <v>0</v>
      </c>
      <c r="F6207" s="64">
        <v>41067</v>
      </c>
      <c r="G6207" s="65">
        <v>0.54722222222222217</v>
      </c>
      <c r="H6207" s="66">
        <v>28.794</v>
      </c>
      <c r="I6207" s="66">
        <v>36.619999999999997</v>
      </c>
      <c r="J6207" s="66">
        <v>3.7291163976764494</v>
      </c>
      <c r="K6207" s="67">
        <v>0.98273371400192877</v>
      </c>
      <c r="L6207" s="67">
        <v>1.9610000000000001</v>
      </c>
      <c r="M6207" s="67">
        <v>0.111</v>
      </c>
      <c r="N6207" s="66">
        <v>0.08</v>
      </c>
      <c r="O6207" s="67">
        <v>7.9000000000000001E-2</v>
      </c>
      <c r="P6207" s="67">
        <v>1.0000000000000009E-3</v>
      </c>
      <c r="Q6207" s="67">
        <v>37.317999999999998</v>
      </c>
    </row>
    <row r="6208" spans="1:17" ht="14" customHeight="1" x14ac:dyDescent="0.2">
      <c r="A6208" s="46">
        <v>6206</v>
      </c>
      <c r="B6208" s="63">
        <v>-81.153533333333328</v>
      </c>
      <c r="C6208" s="63">
        <v>25.343533333333333</v>
      </c>
      <c r="D6208" s="71">
        <v>54</v>
      </c>
      <c r="E6208" s="72">
        <v>0</v>
      </c>
      <c r="F6208" s="64">
        <v>41067</v>
      </c>
      <c r="G6208" s="65">
        <v>0.58611111111111114</v>
      </c>
      <c r="H6208" s="66">
        <v>28.937666666666669</v>
      </c>
      <c r="I6208" s="66">
        <v>31.152666666666665</v>
      </c>
      <c r="J6208" s="66">
        <v>3.1225278548416702</v>
      </c>
      <c r="K6208" s="67">
        <v>0.9934976784234657</v>
      </c>
      <c r="L6208" s="67">
        <v>3.18</v>
      </c>
      <c r="M6208" s="67">
        <v>0.23499999999999999</v>
      </c>
      <c r="N6208" s="66">
        <v>1.232</v>
      </c>
      <c r="O6208" s="67">
        <v>0.52</v>
      </c>
      <c r="P6208" s="67">
        <v>0.71199999999999997</v>
      </c>
      <c r="Q6208" s="67">
        <v>42.939</v>
      </c>
    </row>
    <row r="6209" spans="1:26" ht="14" customHeight="1" x14ac:dyDescent="0.2">
      <c r="A6209" s="46">
        <v>6207</v>
      </c>
      <c r="B6209" s="63">
        <v>-81.654399999999995</v>
      </c>
      <c r="C6209" s="63">
        <v>25.169899999999998</v>
      </c>
      <c r="D6209" s="71">
        <v>58</v>
      </c>
      <c r="E6209" s="72">
        <v>0</v>
      </c>
      <c r="F6209" s="64">
        <v>41067</v>
      </c>
      <c r="G6209" s="65">
        <v>0.75694444444444453</v>
      </c>
      <c r="H6209" s="66">
        <v>29.301000000000002</v>
      </c>
      <c r="I6209" s="66">
        <v>36.103333333333332</v>
      </c>
      <c r="J6209" s="66">
        <v>1.7055715576290384</v>
      </c>
      <c r="K6209" s="67">
        <v>0.27990207579701742</v>
      </c>
      <c r="L6209" s="67">
        <v>0.89300000000000002</v>
      </c>
      <c r="M6209" s="67">
        <v>1.4999999999999999E-2</v>
      </c>
      <c r="N6209" s="66">
        <v>0.249</v>
      </c>
      <c r="O6209" s="67">
        <v>5.0999999999999997E-2</v>
      </c>
      <c r="P6209" s="67">
        <v>0.19800000000000001</v>
      </c>
      <c r="Q6209" s="67">
        <v>0.41799999999999998</v>
      </c>
    </row>
    <row r="6210" spans="1:26" ht="14" customHeight="1" x14ac:dyDescent="0.2">
      <c r="A6210" s="46">
        <v>6208</v>
      </c>
      <c r="B6210" s="63">
        <v>-81.488566666666671</v>
      </c>
      <c r="C6210" s="63">
        <v>25.168099999999999</v>
      </c>
      <c r="D6210" s="71">
        <v>59</v>
      </c>
      <c r="E6210" s="72">
        <v>0</v>
      </c>
      <c r="F6210" s="64">
        <v>41067</v>
      </c>
      <c r="G6210" s="65">
        <v>0.80763888888888891</v>
      </c>
      <c r="H6210" s="66">
        <v>29.503</v>
      </c>
      <c r="I6210" s="66">
        <v>35.863</v>
      </c>
      <c r="J6210" s="66">
        <v>2.1853491877116897</v>
      </c>
      <c r="K6210" s="67">
        <v>0.39441699072917513</v>
      </c>
      <c r="L6210" s="67">
        <v>1.821</v>
      </c>
      <c r="M6210" s="67">
        <v>8.6999999999999994E-2</v>
      </c>
      <c r="N6210" s="66">
        <v>0.06</v>
      </c>
      <c r="O6210" s="67">
        <v>5.6000000000000001E-2</v>
      </c>
      <c r="P6210" s="67">
        <v>3.9999999999999966E-3</v>
      </c>
      <c r="Q6210" s="67">
        <v>0.57699999999999996</v>
      </c>
    </row>
    <row r="6211" spans="1:26" ht="14" customHeight="1" x14ac:dyDescent="0.2">
      <c r="A6211" s="46">
        <v>6209</v>
      </c>
      <c r="B6211" s="63">
        <v>-81.336716666666661</v>
      </c>
      <c r="C6211" s="63">
        <v>25.167166666666667</v>
      </c>
      <c r="D6211" s="71">
        <v>60</v>
      </c>
      <c r="E6211" s="72">
        <v>0</v>
      </c>
      <c r="F6211" s="64">
        <v>41067</v>
      </c>
      <c r="G6211" s="65">
        <v>0.85624999999999996</v>
      </c>
      <c r="H6211" s="66">
        <v>29.619</v>
      </c>
      <c r="I6211" s="66">
        <v>35.848999999999997</v>
      </c>
      <c r="J6211" s="66">
        <v>0.19212234986582</v>
      </c>
      <c r="K6211" s="67">
        <v>4.219273702012262E-2</v>
      </c>
      <c r="L6211" s="67">
        <v>2.149</v>
      </c>
      <c r="M6211" s="67">
        <v>1.9E-2</v>
      </c>
      <c r="N6211" s="66">
        <v>0.05</v>
      </c>
      <c r="O6211" s="67">
        <v>4.8000000000000001E-2</v>
      </c>
      <c r="P6211" s="67">
        <v>2.0000000000000018E-3</v>
      </c>
      <c r="Q6211" s="67">
        <v>0.22700000000000001</v>
      </c>
    </row>
    <row r="6212" spans="1:26" ht="14" customHeight="1" x14ac:dyDescent="0.2">
      <c r="A6212" s="46">
        <v>6210</v>
      </c>
      <c r="B6212" s="63">
        <v>-81.275199999999998</v>
      </c>
      <c r="C6212" s="63">
        <v>25.167283333333302</v>
      </c>
      <c r="D6212" s="71">
        <v>61</v>
      </c>
      <c r="E6212" s="72">
        <v>0</v>
      </c>
      <c r="F6212" s="64">
        <v>41067</v>
      </c>
      <c r="G6212" s="65">
        <v>0.875</v>
      </c>
      <c r="H6212" s="66">
        <v>29.298999999999999</v>
      </c>
      <c r="I6212" s="66">
        <v>35.942</v>
      </c>
      <c r="J6212" s="66">
        <v>2.8732005356337806</v>
      </c>
      <c r="K6212" s="67">
        <v>0.32673330279690732</v>
      </c>
      <c r="L6212" s="67">
        <v>4.3369999999999997</v>
      </c>
      <c r="M6212" s="67">
        <v>3.5999999999999997E-2</v>
      </c>
      <c r="N6212" s="66">
        <v>0.30199999999999999</v>
      </c>
      <c r="O6212" s="67">
        <v>4.8000000000000001E-2</v>
      </c>
      <c r="P6212" s="67">
        <v>0.254</v>
      </c>
      <c r="Q6212" s="67">
        <v>6.056</v>
      </c>
    </row>
    <row r="6213" spans="1:26" ht="14" customHeight="1" x14ac:dyDescent="0.2">
      <c r="A6213" s="46">
        <v>6211</v>
      </c>
      <c r="B6213" s="63">
        <v>-81.23511666666667</v>
      </c>
      <c r="C6213" s="63">
        <v>25.1656333333333</v>
      </c>
      <c r="D6213" s="71">
        <v>62</v>
      </c>
      <c r="E6213" s="72">
        <v>0</v>
      </c>
      <c r="F6213" s="64">
        <v>41067</v>
      </c>
      <c r="G6213" s="65">
        <v>0.8930555555555556</v>
      </c>
      <c r="H6213" s="66">
        <v>29.576000000000001</v>
      </c>
      <c r="I6213" s="66">
        <v>35.986999999999995</v>
      </c>
      <c r="J6213" s="66">
        <v>3.7981940965046102</v>
      </c>
      <c r="K6213" s="67">
        <v>0.47659633208044072</v>
      </c>
      <c r="L6213" s="67">
        <v>0.995</v>
      </c>
      <c r="M6213" s="67">
        <v>5.3999999999999999E-2</v>
      </c>
      <c r="N6213" s="66">
        <v>0.02</v>
      </c>
      <c r="O6213" s="67">
        <v>2.4E-2</v>
      </c>
      <c r="P6213" s="67">
        <v>0</v>
      </c>
      <c r="Q6213" s="67">
        <v>20.454000000000001</v>
      </c>
    </row>
    <row r="6214" spans="1:26" ht="14" customHeight="1" x14ac:dyDescent="0.2">
      <c r="A6214" s="46">
        <v>6212</v>
      </c>
      <c r="B6214" s="63">
        <v>-81.197450000000003</v>
      </c>
      <c r="C6214" s="63">
        <v>25.166733333333301</v>
      </c>
      <c r="D6214" s="71">
        <v>63</v>
      </c>
      <c r="E6214" s="72">
        <v>0</v>
      </c>
      <c r="F6214" s="64">
        <v>41067</v>
      </c>
      <c r="G6214" s="65">
        <v>0.90833333333333333</v>
      </c>
      <c r="H6214" s="66">
        <v>29.573</v>
      </c>
      <c r="I6214" s="66">
        <v>35.85</v>
      </c>
      <c r="J6214" s="66">
        <v>2.3767045753063796</v>
      </c>
      <c r="K6214" s="67">
        <v>0.45460272456542644</v>
      </c>
      <c r="L6214" s="67">
        <v>3.4969999999999999</v>
      </c>
      <c r="M6214" s="67">
        <v>8.4000000000000005E-2</v>
      </c>
      <c r="N6214" s="66">
        <v>0.04</v>
      </c>
      <c r="O6214" s="67">
        <v>4.2999999999999997E-2</v>
      </c>
      <c r="P6214" s="67">
        <v>0</v>
      </c>
      <c r="Q6214" s="67">
        <v>28.212</v>
      </c>
    </row>
    <row r="6215" spans="1:26" ht="14" customHeight="1" x14ac:dyDescent="0.2">
      <c r="A6215" s="46">
        <v>6213</v>
      </c>
      <c r="B6215" s="63">
        <v>-81.155450000000002</v>
      </c>
      <c r="C6215" s="63">
        <v>25.167616666666699</v>
      </c>
      <c r="D6215" s="71">
        <v>64</v>
      </c>
      <c r="E6215" s="72">
        <v>0</v>
      </c>
      <c r="F6215" s="64">
        <v>41067</v>
      </c>
      <c r="G6215" s="65">
        <v>0.92222222222222217</v>
      </c>
      <c r="H6215" s="66">
        <v>29.536999999999999</v>
      </c>
      <c r="I6215" s="66">
        <v>36.034999999999997</v>
      </c>
      <c r="J6215" s="66">
        <v>2.7685046483473501</v>
      </c>
      <c r="K6215" s="67">
        <v>0.82742898645599805</v>
      </c>
      <c r="L6215" s="67">
        <v>0.94299999999999995</v>
      </c>
      <c r="M6215" s="67">
        <v>0.128</v>
      </c>
      <c r="N6215" s="66">
        <v>7.0000000000000007E-2</v>
      </c>
      <c r="O6215" s="67">
        <v>6.8000000000000005E-2</v>
      </c>
      <c r="P6215" s="67">
        <v>2.0000000000000018E-3</v>
      </c>
      <c r="Q6215" s="67">
        <v>46.746000000000002</v>
      </c>
    </row>
    <row r="6216" spans="1:26" ht="14" customHeight="1" x14ac:dyDescent="0.2">
      <c r="A6216" s="46">
        <v>6214</v>
      </c>
      <c r="B6216" s="63">
        <v>-81.094033333333329</v>
      </c>
      <c r="C6216" s="63">
        <v>25.1006</v>
      </c>
      <c r="D6216" s="71">
        <v>65</v>
      </c>
      <c r="E6216" s="72">
        <v>0</v>
      </c>
      <c r="F6216" s="64">
        <v>41067</v>
      </c>
      <c r="G6216" s="65">
        <v>0.96458333333333324</v>
      </c>
      <c r="H6216" s="66">
        <v>29.442</v>
      </c>
      <c r="I6216" s="66">
        <v>36.381999999999998</v>
      </c>
      <c r="J6216" s="66">
        <v>2.8552511429021248</v>
      </c>
      <c r="K6216" s="67">
        <v>1.4244018100071076</v>
      </c>
      <c r="L6216" s="67">
        <v>0.76200000000000001</v>
      </c>
      <c r="M6216" s="67">
        <v>0.16300000000000001</v>
      </c>
      <c r="N6216" s="66">
        <v>0.11</v>
      </c>
      <c r="O6216" s="67">
        <v>0.107</v>
      </c>
      <c r="P6216" s="67">
        <v>3.0000000000000027E-3</v>
      </c>
      <c r="Q6216" s="67">
        <v>41.944000000000003</v>
      </c>
    </row>
    <row r="6217" spans="1:26" ht="14" customHeight="1" x14ac:dyDescent="0.2">
      <c r="A6217" s="46">
        <v>6215</v>
      </c>
      <c r="B6217" s="63">
        <v>-81.109049999999996</v>
      </c>
      <c r="C6217" s="63">
        <v>25.068733333333334</v>
      </c>
      <c r="D6217" s="71">
        <v>66</v>
      </c>
      <c r="E6217" s="72">
        <v>0</v>
      </c>
      <c r="F6217" s="64">
        <v>41067</v>
      </c>
      <c r="G6217" s="65">
        <v>0.97569444444444453</v>
      </c>
      <c r="H6217" s="66">
        <v>29.529</v>
      </c>
      <c r="I6217" s="66">
        <v>36.153999999999996</v>
      </c>
      <c r="J6217" s="66">
        <v>2.4671045327667747</v>
      </c>
      <c r="K6217" s="67">
        <v>0.33370919326979331</v>
      </c>
      <c r="L6217" s="67">
        <v>1.016</v>
      </c>
      <c r="M6217" s="67">
        <v>7.5999999999999998E-2</v>
      </c>
      <c r="N6217" s="66">
        <v>0.1</v>
      </c>
      <c r="O6217" s="67">
        <v>0.10299999999999999</v>
      </c>
      <c r="P6217" s="67">
        <v>0</v>
      </c>
      <c r="Q6217" s="67">
        <v>14.324999999999999</v>
      </c>
    </row>
    <row r="6218" spans="1:26" ht="14" customHeight="1" x14ac:dyDescent="0.2">
      <c r="A6218" s="46">
        <v>6216</v>
      </c>
      <c r="B6218" s="63">
        <v>-81.126766666666668</v>
      </c>
      <c r="C6218" s="63">
        <v>25.029666666666667</v>
      </c>
      <c r="D6218" s="71">
        <v>67</v>
      </c>
      <c r="E6218" s="72">
        <v>0</v>
      </c>
      <c r="F6218" s="64">
        <v>41067</v>
      </c>
      <c r="G6218" s="65">
        <v>0.98888888888888893</v>
      </c>
      <c r="H6218" s="66">
        <v>29.561999999999998</v>
      </c>
      <c r="I6218" s="66">
        <v>36.012999999999998</v>
      </c>
      <c r="J6218" s="66">
        <v>1.89100200542088</v>
      </c>
      <c r="K6218" s="67">
        <v>0.6008768975600749</v>
      </c>
      <c r="L6218" s="67">
        <v>0.63800000000000001</v>
      </c>
      <c r="M6218" s="67">
        <v>7.0999999999999994E-2</v>
      </c>
      <c r="N6218" s="66">
        <v>0.21</v>
      </c>
      <c r="O6218" s="67">
        <v>0.20899999999999999</v>
      </c>
      <c r="P6218" s="67">
        <v>1.0000000000000009E-3</v>
      </c>
      <c r="Q6218" s="67">
        <v>4.87</v>
      </c>
    </row>
    <row r="6219" spans="1:26" ht="14" customHeight="1" x14ac:dyDescent="0.2">
      <c r="A6219" s="46">
        <v>6217</v>
      </c>
      <c r="B6219" s="63">
        <v>-81.16728333333333</v>
      </c>
      <c r="C6219" s="63">
        <v>24.930800000000001</v>
      </c>
      <c r="D6219" s="71">
        <v>68</v>
      </c>
      <c r="E6219" s="72">
        <v>0</v>
      </c>
      <c r="F6219" s="64">
        <v>41067</v>
      </c>
      <c r="G6219" s="65">
        <v>2.5000000000000001E-2</v>
      </c>
      <c r="H6219" s="66">
        <v>29.579666666666668</v>
      </c>
      <c r="I6219" s="66">
        <v>36.086333333333336</v>
      </c>
      <c r="J6219" s="66">
        <v>1.023861017318634</v>
      </c>
      <c r="K6219" s="67">
        <v>0.23165907440666589</v>
      </c>
      <c r="L6219" s="67">
        <v>2.1970000000000001</v>
      </c>
      <c r="M6219" s="67">
        <v>2.5000000000000001E-2</v>
      </c>
      <c r="N6219" s="66">
        <v>9.4E-2</v>
      </c>
      <c r="O6219" s="67">
        <v>6.5000000000000002E-2</v>
      </c>
      <c r="P6219" s="67">
        <v>2.8999999999999998E-2</v>
      </c>
      <c r="Q6219" s="67">
        <v>6.01</v>
      </c>
    </row>
    <row r="6220" spans="1:26" ht="14" customHeight="1" x14ac:dyDescent="0.2">
      <c r="A6220" s="46">
        <v>6218</v>
      </c>
      <c r="B6220" s="63">
        <v>-81.095699999999994</v>
      </c>
      <c r="C6220" s="63">
        <v>24.930166666666668</v>
      </c>
      <c r="D6220" s="71">
        <v>69</v>
      </c>
      <c r="E6220" s="72">
        <v>0</v>
      </c>
      <c r="F6220" s="64">
        <v>41067</v>
      </c>
      <c r="G6220" s="65">
        <v>5.2777777777777778E-2</v>
      </c>
      <c r="H6220" s="66">
        <v>29.448999999999998</v>
      </c>
      <c r="I6220" s="66">
        <v>36.057333333333332</v>
      </c>
      <c r="J6220" s="66">
        <v>0.61126110042178494</v>
      </c>
      <c r="K6220" s="67">
        <v>0.1862343854868746</v>
      </c>
      <c r="L6220" s="67">
        <v>2.2149999999999999</v>
      </c>
      <c r="M6220" s="67">
        <v>3.5999999999999997E-2</v>
      </c>
      <c r="N6220" s="66">
        <v>0.06</v>
      </c>
      <c r="O6220" s="67">
        <v>5.8000000000000003E-2</v>
      </c>
      <c r="P6220" s="67">
        <v>1.9999999999999948E-3</v>
      </c>
      <c r="Q6220" s="67">
        <v>4.726</v>
      </c>
    </row>
    <row r="6221" spans="1:26" ht="14" customHeight="1" x14ac:dyDescent="0.2">
      <c r="A6221" s="46">
        <v>6219</v>
      </c>
      <c r="B6221" s="63">
        <v>-81.025216666666665</v>
      </c>
      <c r="C6221" s="63">
        <v>24.930416666666666</v>
      </c>
      <c r="D6221" s="71">
        <v>70</v>
      </c>
      <c r="E6221" s="72">
        <v>0</v>
      </c>
      <c r="F6221" s="64">
        <v>41067</v>
      </c>
      <c r="G6221" s="65">
        <v>7.7777777777777779E-2</v>
      </c>
      <c r="H6221" s="66">
        <v>29.184000000000001</v>
      </c>
      <c r="I6221" s="66">
        <v>36.047999999999995</v>
      </c>
      <c r="J6221" s="66">
        <v>0.53643150496243008</v>
      </c>
      <c r="K6221" s="67">
        <v>0.16030915059094131</v>
      </c>
      <c r="L6221" s="67">
        <v>4.28</v>
      </c>
      <c r="M6221" s="67">
        <v>3.7999999999999999E-2</v>
      </c>
      <c r="N6221" s="66">
        <v>0.11</v>
      </c>
      <c r="O6221" s="67">
        <v>0.105</v>
      </c>
      <c r="P6221" s="67">
        <v>0</v>
      </c>
      <c r="Q6221" s="67">
        <v>3.8490000000000002</v>
      </c>
    </row>
    <row r="6222" spans="1:26" ht="14" customHeight="1" x14ac:dyDescent="0.2">
      <c r="A6222" s="46">
        <v>6220</v>
      </c>
      <c r="B6222" s="63">
        <v>-80.968549999999993</v>
      </c>
      <c r="C6222" s="63">
        <v>24.929600000000001</v>
      </c>
      <c r="D6222" s="71">
        <v>71</v>
      </c>
      <c r="E6222" s="72">
        <v>0</v>
      </c>
      <c r="F6222" s="64">
        <v>41067</v>
      </c>
      <c r="G6222" s="65">
        <v>9.0277777777777776E-2</v>
      </c>
      <c r="H6222" s="66">
        <v>29.151999999999997</v>
      </c>
      <c r="I6222" s="66">
        <v>35.980999999999995</v>
      </c>
      <c r="J6222" s="66">
        <v>0.75283687836323998</v>
      </c>
      <c r="K6222" s="67">
        <v>0.26283229753424492</v>
      </c>
      <c r="L6222" s="67">
        <v>0.51100000000000001</v>
      </c>
      <c r="M6222" s="67">
        <v>3.3000000000000002E-2</v>
      </c>
      <c r="N6222" s="66">
        <v>7.0000000000000007E-2</v>
      </c>
      <c r="O6222" s="67">
        <v>7.1999999999999995E-2</v>
      </c>
      <c r="P6222" s="67">
        <v>0</v>
      </c>
      <c r="Q6222" s="67">
        <v>9.0210000000000008</v>
      </c>
    </row>
    <row r="6223" spans="1:26" ht="14" customHeight="1" x14ac:dyDescent="0.2">
      <c r="A6223" s="88">
        <v>6221</v>
      </c>
      <c r="B6223" s="89">
        <v>-80.105783333333335</v>
      </c>
      <c r="C6223" s="89">
        <v>25.641999999999999</v>
      </c>
      <c r="D6223" s="90">
        <v>2</v>
      </c>
      <c r="E6223" s="91">
        <v>0</v>
      </c>
      <c r="F6223" s="92">
        <v>41127</v>
      </c>
      <c r="G6223" s="93">
        <v>0.60138888888888897</v>
      </c>
      <c r="H6223" s="94">
        <v>29.803000000000001</v>
      </c>
      <c r="I6223" s="94">
        <v>35.790999999999997</v>
      </c>
      <c r="J6223" s="94">
        <v>0.44762519140069507</v>
      </c>
      <c r="K6223" s="95">
        <v>0.21982823779673261</v>
      </c>
      <c r="L6223" s="95">
        <v>3.177</v>
      </c>
      <c r="M6223" s="95">
        <v>5.3999999999999992E-2</v>
      </c>
      <c r="N6223" s="94">
        <v>0.14600000000000002</v>
      </c>
      <c r="O6223" s="95">
        <v>3.3000000000000002E-2</v>
      </c>
      <c r="P6223" s="95">
        <v>0.11300000000000002</v>
      </c>
      <c r="Q6223" s="95">
        <v>1.6120000000000001</v>
      </c>
      <c r="R6223" s="88"/>
      <c r="T6223" s="45"/>
      <c r="U6223" s="45"/>
      <c r="V6223" s="67"/>
      <c r="W6223" s="66"/>
      <c r="Y6223" s="45"/>
      <c r="Z6223" s="73"/>
    </row>
    <row r="6224" spans="1:26" ht="14" customHeight="1" x14ac:dyDescent="0.2">
      <c r="A6224" s="88">
        <v>6222</v>
      </c>
      <c r="B6224" s="89">
        <v>-80.082949999999997</v>
      </c>
      <c r="C6224" s="89">
        <v>25.642616666666665</v>
      </c>
      <c r="D6224" s="90">
        <v>3</v>
      </c>
      <c r="E6224" s="91">
        <v>0</v>
      </c>
      <c r="F6224" s="92">
        <v>41127</v>
      </c>
      <c r="G6224" s="93">
        <v>0.60972222222222217</v>
      </c>
      <c r="H6224" s="94">
        <v>29.431999999999999</v>
      </c>
      <c r="I6224" s="94">
        <v>36.067</v>
      </c>
      <c r="J6224" s="94">
        <v>0.37697692351275003</v>
      </c>
      <c r="K6224" s="95">
        <v>7.8529507177421368E-2</v>
      </c>
      <c r="L6224" s="95">
        <v>0.995</v>
      </c>
      <c r="M6224" s="95">
        <v>3.4000000000000002E-2</v>
      </c>
      <c r="N6224" s="94">
        <v>0.27700000000000002</v>
      </c>
      <c r="O6224" s="95">
        <v>8.0000000000000002E-3</v>
      </c>
      <c r="P6224" s="95">
        <v>0.26900000000000002</v>
      </c>
      <c r="Q6224" s="95">
        <v>1.331</v>
      </c>
      <c r="R6224" s="88"/>
      <c r="T6224" s="45"/>
      <c r="U6224" s="45"/>
      <c r="V6224" s="67"/>
      <c r="W6224" s="66"/>
      <c r="Y6224" s="45"/>
      <c r="Z6224" s="73"/>
    </row>
    <row r="6225" spans="1:26" ht="14" customHeight="1" x14ac:dyDescent="0.2">
      <c r="A6225" s="88">
        <v>6223</v>
      </c>
      <c r="B6225" s="89">
        <v>-80.122933333333336</v>
      </c>
      <c r="C6225" s="89">
        <v>25.644683333333333</v>
      </c>
      <c r="D6225" s="90">
        <v>1</v>
      </c>
      <c r="E6225" s="91">
        <v>0</v>
      </c>
      <c r="F6225" s="92">
        <v>41127</v>
      </c>
      <c r="G6225" s="93">
        <v>0.65277777777777779</v>
      </c>
      <c r="H6225" s="94">
        <v>30.457666666666665</v>
      </c>
      <c r="I6225" s="94">
        <v>35.483000000000004</v>
      </c>
      <c r="J6225" s="94">
        <v>0.6143327642430001</v>
      </c>
      <c r="K6225" s="95">
        <v>0.21238027400225298</v>
      </c>
      <c r="L6225" s="95">
        <v>0.68500000000000005</v>
      </c>
      <c r="M6225" s="95">
        <v>0.13500000000000001</v>
      </c>
      <c r="N6225" s="94">
        <v>5.800000000000001E-2</v>
      </c>
      <c r="O6225" s="95">
        <v>7.0999999999999994E-2</v>
      </c>
      <c r="P6225" s="95">
        <v>0</v>
      </c>
      <c r="Q6225" s="95">
        <v>1.5329999999999999</v>
      </c>
      <c r="R6225" s="88"/>
      <c r="T6225" s="45"/>
      <c r="U6225" s="45"/>
      <c r="V6225" s="67"/>
      <c r="W6225" s="66"/>
      <c r="Y6225" s="45"/>
      <c r="Z6225" s="73"/>
    </row>
    <row r="6226" spans="1:26" ht="14" customHeight="1" x14ac:dyDescent="0.2">
      <c r="A6226" s="88">
        <v>6224</v>
      </c>
      <c r="B6226" s="89">
        <v>-80.378783333333331</v>
      </c>
      <c r="C6226" s="89">
        <v>25.10895</v>
      </c>
      <c r="D6226" s="90">
        <v>4</v>
      </c>
      <c r="E6226" s="91">
        <v>0</v>
      </c>
      <c r="F6226" s="92">
        <v>41127</v>
      </c>
      <c r="G6226" s="93">
        <v>0.84305555555555556</v>
      </c>
      <c r="H6226" s="94">
        <v>31.146000000000001</v>
      </c>
      <c r="I6226" s="94">
        <v>36.387</v>
      </c>
      <c r="J6226" s="94">
        <v>0.54619767584514001</v>
      </c>
      <c r="K6226" s="95">
        <v>0.17250621400827937</v>
      </c>
      <c r="L6226" s="95">
        <v>0.42400000000000004</v>
      </c>
      <c r="M6226" s="95">
        <v>3.2000000000000001E-2</v>
      </c>
      <c r="N6226" s="94">
        <v>8.900000000000001E-2</v>
      </c>
      <c r="O6226" s="95">
        <v>3.4000000000000002E-2</v>
      </c>
      <c r="P6226" s="95">
        <v>5.5E-2</v>
      </c>
      <c r="Q6226" s="95">
        <v>1.466</v>
      </c>
      <c r="R6226" s="88"/>
      <c r="T6226" s="45"/>
      <c r="U6226" s="45"/>
      <c r="V6226" s="67"/>
      <c r="W6226" s="66"/>
      <c r="Y6226" s="45"/>
      <c r="Z6226" s="73"/>
    </row>
    <row r="6227" spans="1:26" ht="14" customHeight="1" x14ac:dyDescent="0.2">
      <c r="A6227" s="88">
        <v>6225</v>
      </c>
      <c r="B6227" s="89">
        <v>-80.354683333333327</v>
      </c>
      <c r="C6227" s="89">
        <v>25.09395</v>
      </c>
      <c r="D6227" s="90">
        <v>5</v>
      </c>
      <c r="E6227" s="91">
        <v>0</v>
      </c>
      <c r="F6227" s="92">
        <v>41127</v>
      </c>
      <c r="G6227" s="93">
        <v>0.85555555555555574</v>
      </c>
      <c r="H6227" s="94">
        <v>30.839333333333332</v>
      </c>
      <c r="I6227" s="94">
        <v>36.164666666666669</v>
      </c>
      <c r="J6227" s="94">
        <v>0.50822074132830009</v>
      </c>
      <c r="K6227" s="95">
        <v>0.12330946778315209</v>
      </c>
      <c r="L6227" s="95">
        <v>1.8740000000000001</v>
      </c>
      <c r="M6227" s="95">
        <v>5.5999999999999994E-2</v>
      </c>
      <c r="N6227" s="94">
        <v>0.11600000000000001</v>
      </c>
      <c r="O6227" s="95">
        <v>5.8999999999999997E-2</v>
      </c>
      <c r="P6227" s="95">
        <v>5.7000000000000009E-2</v>
      </c>
      <c r="Q6227" s="95">
        <v>1.3680000000000001</v>
      </c>
      <c r="R6227" s="88"/>
      <c r="T6227" s="45"/>
      <c r="U6227" s="45"/>
      <c r="V6227" s="67"/>
      <c r="W6227" s="66"/>
      <c r="Y6227" s="45"/>
      <c r="Z6227" s="73"/>
    </row>
    <row r="6228" spans="1:26" ht="14" customHeight="1" x14ac:dyDescent="0.2">
      <c r="A6228" s="88">
        <v>6226</v>
      </c>
      <c r="B6228" s="89">
        <v>-80.328000000000003</v>
      </c>
      <c r="C6228" s="89">
        <v>25.07685</v>
      </c>
      <c r="D6228" s="90">
        <v>5.5</v>
      </c>
      <c r="E6228" s="91">
        <v>0</v>
      </c>
      <c r="F6228" s="92">
        <v>41127</v>
      </c>
      <c r="G6228" s="93">
        <v>0.86944444444444458</v>
      </c>
      <c r="H6228" s="94">
        <v>30.587</v>
      </c>
      <c r="I6228" s="94">
        <v>36.167000000000002</v>
      </c>
      <c r="J6228" s="94">
        <v>0.43282535662574995</v>
      </c>
      <c r="K6228" s="95">
        <v>0.17978528990708828</v>
      </c>
      <c r="L6228" s="95">
        <v>0.83499999999999996</v>
      </c>
      <c r="M6228" s="95">
        <v>1.6E-2</v>
      </c>
      <c r="N6228" s="94">
        <v>5.7000000000000002E-2</v>
      </c>
      <c r="O6228" s="95">
        <v>2.1000000000000001E-2</v>
      </c>
      <c r="P6228" s="95">
        <v>3.6000000000000004E-2</v>
      </c>
      <c r="Q6228" s="95">
        <v>0.75900000000000001</v>
      </c>
      <c r="R6228" s="88"/>
      <c r="T6228" s="45"/>
      <c r="U6228" s="45"/>
      <c r="V6228" s="67"/>
      <c r="W6228" s="66"/>
      <c r="Y6228" s="45"/>
      <c r="Z6228" s="73"/>
    </row>
    <row r="6229" spans="1:26" ht="14" customHeight="1" x14ac:dyDescent="0.2">
      <c r="A6229" s="88">
        <v>6227</v>
      </c>
      <c r="B6229" s="89">
        <v>-80.317816666666673</v>
      </c>
      <c r="C6229" s="89">
        <v>25.066050000000001</v>
      </c>
      <c r="D6229" s="90">
        <v>6</v>
      </c>
      <c r="E6229" s="91">
        <v>0</v>
      </c>
      <c r="F6229" s="92">
        <v>41127</v>
      </c>
      <c r="G6229" s="93">
        <v>0.88055555555555554</v>
      </c>
      <c r="H6229" s="94">
        <v>30.386666666666667</v>
      </c>
      <c r="I6229" s="94">
        <v>36.128999999999998</v>
      </c>
      <c r="J6229" s="94">
        <v>0.371671322367015</v>
      </c>
      <c r="K6229" s="95">
        <v>0.12622450802460758</v>
      </c>
      <c r="L6229" s="95">
        <v>0.46700000000000003</v>
      </c>
      <c r="M6229" s="95">
        <v>6.5000000000000002E-2</v>
      </c>
      <c r="N6229" s="94">
        <v>8.6999999999999994E-2</v>
      </c>
      <c r="O6229" s="95">
        <v>2.1000000000000001E-2</v>
      </c>
      <c r="P6229" s="95">
        <v>6.5999999999999989E-2</v>
      </c>
      <c r="Q6229" s="95">
        <v>0.77800000000000002</v>
      </c>
      <c r="R6229" s="88"/>
      <c r="T6229" s="45"/>
      <c r="U6229" s="45"/>
      <c r="V6229" s="67"/>
      <c r="W6229" s="66"/>
      <c r="Y6229" s="45"/>
      <c r="Z6229" s="73"/>
    </row>
    <row r="6230" spans="1:26" ht="14" customHeight="1" x14ac:dyDescent="0.2">
      <c r="A6230" s="88">
        <v>6228</v>
      </c>
      <c r="B6230" s="89">
        <v>-80.2864</v>
      </c>
      <c r="C6230" s="89">
        <v>25.051466666666666</v>
      </c>
      <c r="D6230" s="90">
        <v>6.5</v>
      </c>
      <c r="E6230" s="91">
        <v>0</v>
      </c>
      <c r="F6230" s="92">
        <v>41127</v>
      </c>
      <c r="G6230" s="93">
        <v>0.9</v>
      </c>
      <c r="H6230" s="94">
        <v>29.933000000000003</v>
      </c>
      <c r="I6230" s="94">
        <v>35.999000000000002</v>
      </c>
      <c r="J6230" s="94">
        <v>0.14492668392823502</v>
      </c>
      <c r="K6230" s="95">
        <v>4.2832013054464414E-2</v>
      </c>
      <c r="L6230" s="95">
        <v>2.2570000000000001</v>
      </c>
      <c r="M6230" s="95">
        <v>7.4999999999999997E-2</v>
      </c>
      <c r="N6230" s="94">
        <v>6.0999999999999999E-2</v>
      </c>
      <c r="O6230" s="95">
        <v>0</v>
      </c>
      <c r="P6230" s="95">
        <v>6.0999999999999999E-2</v>
      </c>
      <c r="Q6230" s="95">
        <v>0.91300000000000003</v>
      </c>
      <c r="R6230" s="88"/>
      <c r="T6230" s="45"/>
      <c r="U6230" s="45"/>
      <c r="V6230" s="67"/>
      <c r="W6230" s="66"/>
      <c r="Y6230" s="45"/>
      <c r="Z6230" s="73"/>
    </row>
    <row r="6231" spans="1:26" ht="14" customHeight="1" x14ac:dyDescent="0.2">
      <c r="A6231" s="88">
        <v>6229</v>
      </c>
      <c r="B6231" s="89">
        <v>-80.692883333333327</v>
      </c>
      <c r="C6231" s="89">
        <v>24.717199999999998</v>
      </c>
      <c r="D6231" s="90">
        <v>9.5</v>
      </c>
      <c r="E6231" s="91">
        <v>0</v>
      </c>
      <c r="F6231" s="92">
        <v>41128</v>
      </c>
      <c r="G6231" s="93">
        <v>0.10902777777777779</v>
      </c>
      <c r="H6231" s="94">
        <v>29.319333333333333</v>
      </c>
      <c r="I6231" s="94">
        <v>36.014333333333333</v>
      </c>
      <c r="J6231" s="94"/>
      <c r="K6231" s="95"/>
      <c r="L6231" s="95"/>
      <c r="M6231" s="95"/>
      <c r="N6231" s="94"/>
      <c r="O6231" s="95"/>
      <c r="P6231" s="95"/>
      <c r="Q6231" s="95"/>
      <c r="R6231" s="88"/>
      <c r="S6231" s="96"/>
      <c r="T6231" s="45"/>
      <c r="U6231" s="45"/>
      <c r="V6231" s="67"/>
      <c r="W6231" s="66"/>
      <c r="Y6231" s="45"/>
      <c r="Z6231" s="73"/>
    </row>
    <row r="6232" spans="1:26" ht="14" customHeight="1" x14ac:dyDescent="0.2">
      <c r="A6232" s="88">
        <v>6230</v>
      </c>
      <c r="B6232" s="89">
        <v>-80.72678333333333</v>
      </c>
      <c r="C6232" s="89">
        <v>24.758883333333333</v>
      </c>
      <c r="D6232" s="90">
        <v>9</v>
      </c>
      <c r="E6232" s="91">
        <v>0</v>
      </c>
      <c r="F6232" s="92">
        <v>41128</v>
      </c>
      <c r="G6232" s="93">
        <v>0.16319444444444445</v>
      </c>
      <c r="H6232" s="94">
        <v>29.843666666666667</v>
      </c>
      <c r="I6232" s="94">
        <v>36.054333333333325</v>
      </c>
      <c r="J6232" s="94">
        <v>0.17843574379603502</v>
      </c>
      <c r="K6232" s="95">
        <v>6.0812901976562882E-2</v>
      </c>
      <c r="L6232" s="95">
        <v>2.4820000000000002</v>
      </c>
      <c r="M6232" s="95">
        <v>7.9000000000000001E-2</v>
      </c>
      <c r="N6232" s="94">
        <v>0.111</v>
      </c>
      <c r="O6232" s="95">
        <v>2.1000000000000001E-2</v>
      </c>
      <c r="P6232" s="95">
        <v>0.09</v>
      </c>
      <c r="Q6232" s="95">
        <v>1.05</v>
      </c>
      <c r="R6232" s="97"/>
      <c r="S6232" s="96"/>
      <c r="T6232" s="45"/>
      <c r="U6232" s="45"/>
      <c r="V6232" s="67"/>
      <c r="W6232" s="66"/>
      <c r="Y6232" s="45"/>
      <c r="Z6232" s="73"/>
    </row>
    <row r="6233" spans="1:26" ht="14" customHeight="1" x14ac:dyDescent="0.2">
      <c r="A6233" s="88">
        <v>6231</v>
      </c>
      <c r="B6233" s="89">
        <v>-80.740033333333329</v>
      </c>
      <c r="C6233" s="89">
        <v>24.787483333333334</v>
      </c>
      <c r="D6233" s="90">
        <v>8</v>
      </c>
      <c r="E6233" s="91">
        <v>0</v>
      </c>
      <c r="F6233" s="92">
        <v>41128</v>
      </c>
      <c r="G6233" s="93">
        <v>0.18333333333333338</v>
      </c>
      <c r="H6233" s="94">
        <v>30.544</v>
      </c>
      <c r="I6233" s="94">
        <v>36.211999999999996</v>
      </c>
      <c r="J6233" s="94">
        <v>0.70229404639597492</v>
      </c>
      <c r="K6233" s="95">
        <v>0.1462124120347699</v>
      </c>
      <c r="L6233" s="95">
        <v>1.083</v>
      </c>
      <c r="M6233" s="95">
        <v>4.2999999999999997E-2</v>
      </c>
      <c r="N6233" s="94">
        <v>2.1999999999999999E-2</v>
      </c>
      <c r="O6233" s="95">
        <v>0.04</v>
      </c>
      <c r="P6233" s="95">
        <v>0</v>
      </c>
      <c r="Q6233" s="95">
        <v>1.8440000000000001</v>
      </c>
      <c r="R6233" s="97"/>
      <c r="S6233" s="96"/>
      <c r="T6233" s="45"/>
      <c r="U6233" s="45"/>
      <c r="V6233" s="67"/>
      <c r="W6233" s="66"/>
      <c r="Y6233" s="45"/>
      <c r="Z6233" s="73"/>
    </row>
    <row r="6234" spans="1:26" ht="14" customHeight="1" x14ac:dyDescent="0.2">
      <c r="A6234" s="88">
        <v>6232</v>
      </c>
      <c r="B6234" s="89">
        <v>-80.75536666666666</v>
      </c>
      <c r="C6234" s="89">
        <v>24.816983333333333</v>
      </c>
      <c r="D6234" s="90">
        <v>7</v>
      </c>
      <c r="E6234" s="91">
        <v>0</v>
      </c>
      <c r="F6234" s="92">
        <v>41128</v>
      </c>
      <c r="G6234" s="93">
        <v>0.20277777777777781</v>
      </c>
      <c r="H6234" s="94">
        <v>31.223333333333333</v>
      </c>
      <c r="I6234" s="94">
        <v>36.508333333333333</v>
      </c>
      <c r="J6234" s="94">
        <v>0.91703127171546006</v>
      </c>
      <c r="K6234" s="95">
        <v>0.35201634985510666</v>
      </c>
      <c r="L6234" s="95">
        <v>1.121</v>
      </c>
      <c r="M6234" s="95">
        <v>0.115</v>
      </c>
      <c r="N6234" s="94">
        <v>0.107</v>
      </c>
      <c r="O6234" s="95">
        <v>9.3000000000000013E-2</v>
      </c>
      <c r="P6234" s="95">
        <v>1.3999999999999985E-2</v>
      </c>
      <c r="Q6234" s="95">
        <v>1.9610000000000001</v>
      </c>
      <c r="R6234" s="97"/>
      <c r="S6234" s="96"/>
      <c r="T6234" s="45"/>
      <c r="U6234" s="45"/>
      <c r="V6234" s="67"/>
      <c r="W6234" s="66"/>
      <c r="Y6234" s="45"/>
      <c r="Z6234" s="73"/>
    </row>
    <row r="6235" spans="1:26" ht="14" customHeight="1" x14ac:dyDescent="0.2">
      <c r="A6235" s="88">
        <v>6233</v>
      </c>
      <c r="B6235" s="89">
        <v>-80.861333333333334</v>
      </c>
      <c r="C6235" s="89">
        <v>24.788083333333333</v>
      </c>
      <c r="D6235" s="90">
        <v>10</v>
      </c>
      <c r="E6235" s="91">
        <v>0</v>
      </c>
      <c r="F6235" s="92">
        <v>41128</v>
      </c>
      <c r="G6235" s="93">
        <v>0.22847222222222224</v>
      </c>
      <c r="H6235" s="94">
        <v>31.358000000000001</v>
      </c>
      <c r="I6235" s="94">
        <v>36.392333333333333</v>
      </c>
      <c r="J6235" s="94">
        <v>1.1817528446710801</v>
      </c>
      <c r="K6235" s="95">
        <v>0.46951783861426721</v>
      </c>
      <c r="L6235" s="95">
        <v>1.3080000000000001</v>
      </c>
      <c r="M6235" s="95">
        <v>0.12</v>
      </c>
      <c r="N6235" s="94">
        <v>7.4999999999999997E-2</v>
      </c>
      <c r="O6235" s="95">
        <v>5.8999999999999997E-2</v>
      </c>
      <c r="P6235" s="95">
        <v>1.6E-2</v>
      </c>
      <c r="Q6235" s="95">
        <v>10.172000000000001</v>
      </c>
      <c r="R6235" s="97"/>
      <c r="S6235" s="96"/>
      <c r="T6235" s="45"/>
      <c r="U6235" s="45"/>
      <c r="V6235" s="67"/>
      <c r="W6235" s="66"/>
      <c r="Y6235" s="45"/>
      <c r="Z6235" s="73"/>
    </row>
    <row r="6236" spans="1:26" ht="14" customHeight="1" x14ac:dyDescent="0.2">
      <c r="A6236" s="88">
        <v>6234</v>
      </c>
      <c r="B6236" s="89">
        <v>-80.844350000000006</v>
      </c>
      <c r="C6236" s="89">
        <v>24.746683333333333</v>
      </c>
      <c r="D6236" s="90">
        <v>11</v>
      </c>
      <c r="E6236" s="91">
        <v>0</v>
      </c>
      <c r="F6236" s="92">
        <v>41128</v>
      </c>
      <c r="G6236" s="93">
        <v>0.26874999999999999</v>
      </c>
      <c r="H6236" s="94">
        <v>30.305</v>
      </c>
      <c r="I6236" s="94">
        <v>36.095999999999997</v>
      </c>
      <c r="J6236" s="94">
        <v>0.84359058217186511</v>
      </c>
      <c r="K6236" s="95">
        <v>0.43719195796012028</v>
      </c>
      <c r="L6236" s="95">
        <v>1.381</v>
      </c>
      <c r="M6236" s="95">
        <v>7.3999999999999996E-2</v>
      </c>
      <c r="N6236" s="94">
        <v>6.9000000000000006E-2</v>
      </c>
      <c r="O6236" s="95">
        <v>2.8000000000000004E-2</v>
      </c>
      <c r="P6236" s="95">
        <v>4.1000000000000002E-2</v>
      </c>
      <c r="Q6236" s="95">
        <v>1.931</v>
      </c>
      <c r="R6236" s="97"/>
      <c r="S6236" s="96"/>
      <c r="T6236" s="45"/>
      <c r="U6236" s="45"/>
      <c r="V6236" s="67"/>
      <c r="W6236" s="66"/>
      <c r="Y6236" s="45"/>
      <c r="Z6236" s="73"/>
    </row>
    <row r="6237" spans="1:26" ht="14" customHeight="1" x14ac:dyDescent="0.2">
      <c r="A6237" s="88">
        <v>6235</v>
      </c>
      <c r="B6237" s="89">
        <v>-80.83411666666666</v>
      </c>
      <c r="C6237" s="89">
        <v>24.713266666666666</v>
      </c>
      <c r="D6237" s="90">
        <v>12</v>
      </c>
      <c r="E6237" s="91">
        <v>0</v>
      </c>
      <c r="F6237" s="92">
        <v>41128</v>
      </c>
      <c r="G6237" s="93">
        <v>0.28472222222222221</v>
      </c>
      <c r="H6237" s="94">
        <v>29.880666666666666</v>
      </c>
      <c r="I6237" s="94">
        <v>36.124333333333333</v>
      </c>
      <c r="J6237" s="94">
        <v>0.31721910008183996</v>
      </c>
      <c r="K6237" s="95">
        <v>9.7334859710319105E-2</v>
      </c>
      <c r="L6237" s="95">
        <v>5.1050000000000004</v>
      </c>
      <c r="M6237" s="95">
        <v>0.06</v>
      </c>
      <c r="N6237" s="94">
        <v>9.0999999999999998E-2</v>
      </c>
      <c r="O6237" s="95">
        <v>1.9000000000000003E-2</v>
      </c>
      <c r="P6237" s="95">
        <v>7.1999999999999995E-2</v>
      </c>
      <c r="Q6237" s="95">
        <v>1.599</v>
      </c>
      <c r="R6237" s="97"/>
      <c r="S6237" s="96"/>
      <c r="T6237" s="45"/>
      <c r="U6237" s="45"/>
      <c r="V6237" s="67"/>
      <c r="W6237" s="66"/>
      <c r="Y6237" s="45"/>
      <c r="Z6237" s="73"/>
    </row>
    <row r="6238" spans="1:26" ht="14" customHeight="1" x14ac:dyDescent="0.2">
      <c r="A6238" s="88">
        <v>6236</v>
      </c>
      <c r="B6238" s="89">
        <v>-81.031199999999998</v>
      </c>
      <c r="C6238" s="89">
        <v>24.700016666666667</v>
      </c>
      <c r="D6238" s="90">
        <v>13</v>
      </c>
      <c r="E6238" s="91">
        <v>0</v>
      </c>
      <c r="F6238" s="92">
        <v>41128</v>
      </c>
      <c r="G6238" s="93">
        <v>0.3395833333333334</v>
      </c>
      <c r="H6238" s="94">
        <v>31.026</v>
      </c>
      <c r="I6238" s="94">
        <v>36.44</v>
      </c>
      <c r="J6238" s="94">
        <v>1.2554727763802398</v>
      </c>
      <c r="K6238" s="95">
        <v>0.82831347674025446</v>
      </c>
      <c r="L6238" s="95">
        <v>1.2829999999999999</v>
      </c>
      <c r="M6238" s="95">
        <v>8.900000000000001E-2</v>
      </c>
      <c r="N6238" s="94">
        <v>0.27</v>
      </c>
      <c r="O6238" s="95">
        <v>0.127</v>
      </c>
      <c r="P6238" s="95">
        <v>0.14300000000000002</v>
      </c>
      <c r="Q6238" s="95">
        <v>17.486999999999998</v>
      </c>
      <c r="R6238" s="97"/>
      <c r="S6238" s="96"/>
      <c r="T6238" s="45"/>
      <c r="U6238" s="45"/>
      <c r="V6238" s="67"/>
      <c r="W6238" s="66"/>
      <c r="Y6238" s="45"/>
      <c r="Z6238" s="73"/>
    </row>
    <row r="6239" spans="1:26" ht="14" customHeight="1" x14ac:dyDescent="0.2">
      <c r="A6239" s="88">
        <v>6237</v>
      </c>
      <c r="B6239" s="89">
        <v>-81.022833333333338</v>
      </c>
      <c r="C6239" s="89">
        <v>24.674933333333332</v>
      </c>
      <c r="D6239" s="90">
        <v>14</v>
      </c>
      <c r="E6239" s="91">
        <v>0</v>
      </c>
      <c r="F6239" s="92">
        <v>41128</v>
      </c>
      <c r="G6239" s="93">
        <v>0.3486111111111112</v>
      </c>
      <c r="H6239" s="94">
        <v>31.664000000000001</v>
      </c>
      <c r="I6239" s="94">
        <v>36.521000000000001</v>
      </c>
      <c r="J6239" s="94">
        <v>2.1766926805791749</v>
      </c>
      <c r="K6239" s="95">
        <v>0.5654464526502998</v>
      </c>
      <c r="L6239" s="95">
        <v>2.6680000000000001</v>
      </c>
      <c r="M6239" s="95">
        <v>0.105</v>
      </c>
      <c r="N6239" s="94">
        <v>9.9000000000000005E-2</v>
      </c>
      <c r="O6239" s="95">
        <v>8.5999999999999993E-2</v>
      </c>
      <c r="P6239" s="95">
        <v>1.3000000000000012E-2</v>
      </c>
      <c r="Q6239" s="95">
        <v>18.489999999999998</v>
      </c>
      <c r="R6239" s="97"/>
      <c r="S6239" s="96"/>
      <c r="T6239" s="45"/>
      <c r="U6239" s="45"/>
      <c r="V6239" s="67"/>
      <c r="W6239" s="66"/>
      <c r="Y6239" s="45"/>
      <c r="Z6239" s="73"/>
    </row>
    <row r="6240" spans="1:26" ht="14" customHeight="1" x14ac:dyDescent="0.2">
      <c r="A6240" s="88">
        <v>6238</v>
      </c>
      <c r="B6240" s="89">
        <v>-81.017466666666664</v>
      </c>
      <c r="C6240" s="89">
        <v>24.643183333333333</v>
      </c>
      <c r="D6240" s="90">
        <v>15</v>
      </c>
      <c r="E6240" s="91">
        <v>0</v>
      </c>
      <c r="F6240" s="92">
        <v>41128</v>
      </c>
      <c r="G6240" s="93">
        <v>0.35833333333333339</v>
      </c>
      <c r="H6240" s="94">
        <v>30.202999999999999</v>
      </c>
      <c r="I6240" s="94">
        <v>36.196999999999996</v>
      </c>
      <c r="J6240" s="94">
        <v>1.0667050724583</v>
      </c>
      <c r="K6240" s="95">
        <v>0.36375755136525084</v>
      </c>
      <c r="L6240" s="95">
        <v>1.274</v>
      </c>
      <c r="M6240" s="95">
        <v>3.6999999999999998E-2</v>
      </c>
      <c r="N6240" s="94">
        <v>7.0999999999999994E-2</v>
      </c>
      <c r="O6240" s="95">
        <v>0</v>
      </c>
      <c r="P6240" s="95">
        <v>7.0999999999999994E-2</v>
      </c>
      <c r="Q6240" s="95">
        <v>2.35</v>
      </c>
      <c r="R6240" s="97"/>
      <c r="S6240" s="96"/>
      <c r="T6240" s="45"/>
      <c r="U6240" s="45"/>
      <c r="V6240" s="67"/>
      <c r="W6240" s="66"/>
      <c r="Y6240" s="45"/>
      <c r="Z6240" s="73"/>
    </row>
    <row r="6241" spans="1:26" ht="14" customHeight="1" x14ac:dyDescent="0.2">
      <c r="A6241" s="88">
        <v>6239</v>
      </c>
      <c r="B6241" s="89">
        <v>-80.996200000000002</v>
      </c>
      <c r="C6241" s="89">
        <v>24.589066666666668</v>
      </c>
      <c r="D6241" s="90">
        <v>15.5</v>
      </c>
      <c r="E6241" s="91">
        <v>0</v>
      </c>
      <c r="F6241" s="92">
        <v>41128</v>
      </c>
      <c r="G6241" s="93">
        <v>0.38541666666666674</v>
      </c>
      <c r="H6241" s="94">
        <v>29.571999999999999</v>
      </c>
      <c r="I6241" s="94">
        <v>36.051000000000002</v>
      </c>
      <c r="J6241" s="94">
        <v>0.11197610839156501</v>
      </c>
      <c r="K6241" s="95">
        <v>6.2371253092370148E-2</v>
      </c>
      <c r="L6241" s="95">
        <v>0.55100000000000016</v>
      </c>
      <c r="M6241" s="95">
        <v>3.9E-2</v>
      </c>
      <c r="N6241" s="94">
        <v>5.0999999999999997E-2</v>
      </c>
      <c r="O6241" s="95">
        <v>0</v>
      </c>
      <c r="P6241" s="95">
        <v>5.0999999999999997E-2</v>
      </c>
      <c r="Q6241" s="95">
        <v>0.83600000000000008</v>
      </c>
      <c r="R6241" s="97"/>
      <c r="S6241" s="96"/>
      <c r="T6241" s="45"/>
      <c r="U6241" s="45"/>
      <c r="V6241" s="67"/>
      <c r="W6241" s="66"/>
      <c r="Y6241" s="45"/>
      <c r="Z6241" s="73"/>
    </row>
    <row r="6242" spans="1:26" ht="14" customHeight="1" x14ac:dyDescent="0.2">
      <c r="A6242" s="88">
        <v>6240</v>
      </c>
      <c r="B6242" s="89">
        <v>-81.19701666666667</v>
      </c>
      <c r="C6242" s="89">
        <v>24.664850000000001</v>
      </c>
      <c r="D6242" s="90">
        <v>16</v>
      </c>
      <c r="E6242" s="91">
        <v>0</v>
      </c>
      <c r="F6242" s="92">
        <v>41128</v>
      </c>
      <c r="G6242" s="93">
        <v>0.46319444444444452</v>
      </c>
      <c r="H6242" s="94">
        <v>30.469000000000005</v>
      </c>
      <c r="I6242" s="94">
        <v>36.736999999999995</v>
      </c>
      <c r="J6242" s="94">
        <v>0.52274133393768007</v>
      </c>
      <c r="K6242" s="95">
        <v>0.55327885170424407</v>
      </c>
      <c r="L6242" s="95">
        <v>0.97400000000000009</v>
      </c>
      <c r="M6242" s="95">
        <v>3.5000000000000003E-2</v>
      </c>
      <c r="N6242" s="94">
        <v>0.21300000000000002</v>
      </c>
      <c r="O6242" s="95">
        <v>0.153</v>
      </c>
      <c r="P6242" s="95">
        <v>0.06</v>
      </c>
      <c r="Q6242" s="95">
        <v>3.0049999999999999</v>
      </c>
      <c r="R6242" s="97"/>
      <c r="S6242" s="96"/>
      <c r="T6242" s="45"/>
      <c r="U6242" s="45"/>
      <c r="V6242" s="67"/>
      <c r="W6242" s="66"/>
      <c r="Y6242" s="45"/>
      <c r="Z6242" s="73"/>
    </row>
    <row r="6243" spans="1:26" ht="14" customHeight="1" x14ac:dyDescent="0.2">
      <c r="A6243" s="88">
        <v>6241</v>
      </c>
      <c r="B6243" s="89">
        <v>-81.195750000000004</v>
      </c>
      <c r="C6243" s="89">
        <v>24.635000000000002</v>
      </c>
      <c r="D6243" s="90">
        <v>17</v>
      </c>
      <c r="E6243" s="91">
        <v>0</v>
      </c>
      <c r="F6243" s="92">
        <v>41128</v>
      </c>
      <c r="G6243" s="93">
        <v>0.47916666666666674</v>
      </c>
      <c r="H6243" s="94">
        <v>30.424333333333333</v>
      </c>
      <c r="I6243" s="94">
        <v>36.320999999999998</v>
      </c>
      <c r="J6243" s="94">
        <v>0.56518614310355986</v>
      </c>
      <c r="K6243" s="95">
        <v>0.15088337727688814</v>
      </c>
      <c r="L6243" s="95">
        <v>1.1519999999999999</v>
      </c>
      <c r="M6243" s="95">
        <v>1.4999999999999999E-2</v>
      </c>
      <c r="N6243" s="94">
        <v>5.3999999999999992E-2</v>
      </c>
      <c r="O6243" s="95">
        <v>7.0000000000000001E-3</v>
      </c>
      <c r="P6243" s="95">
        <v>4.6999999999999993E-2</v>
      </c>
      <c r="Q6243" s="95">
        <v>3.0649999999999999</v>
      </c>
      <c r="R6243" s="97"/>
      <c r="S6243" s="96"/>
      <c r="T6243" s="45"/>
      <c r="U6243" s="45"/>
      <c r="V6243" s="67"/>
      <c r="W6243" s="66"/>
      <c r="Y6243" s="45"/>
      <c r="Z6243" s="73"/>
    </row>
    <row r="6244" spans="1:26" ht="14" customHeight="1" x14ac:dyDescent="0.2">
      <c r="A6244" s="88">
        <v>6242</v>
      </c>
      <c r="B6244" s="89">
        <v>-81.186149999999998</v>
      </c>
      <c r="C6244" s="89">
        <v>24.598783333333333</v>
      </c>
      <c r="D6244" s="90">
        <v>18</v>
      </c>
      <c r="E6244" s="91">
        <v>0</v>
      </c>
      <c r="F6244" s="92">
        <v>41128</v>
      </c>
      <c r="G6244" s="93">
        <v>0.4993055555555555</v>
      </c>
      <c r="H6244" s="94">
        <v>29.789666666666665</v>
      </c>
      <c r="I6244" s="94">
        <v>36.126666666666665</v>
      </c>
      <c r="J6244" s="94">
        <v>0.33229817702235004</v>
      </c>
      <c r="K6244" s="95">
        <v>0.10692306056217893</v>
      </c>
      <c r="L6244" s="95">
        <v>0.70499999999999996</v>
      </c>
      <c r="M6244" s="95">
        <v>3.5000000000000003E-2</v>
      </c>
      <c r="N6244" s="94">
        <v>8.5000000000000006E-2</v>
      </c>
      <c r="O6244" s="95">
        <v>0</v>
      </c>
      <c r="P6244" s="95">
        <v>8.5000000000000006E-2</v>
      </c>
      <c r="Q6244" s="95">
        <v>1.732</v>
      </c>
      <c r="R6244" s="97"/>
      <c r="S6244" s="96"/>
      <c r="T6244" s="45"/>
      <c r="U6244" s="45"/>
      <c r="V6244" s="67"/>
      <c r="W6244" s="66"/>
      <c r="Y6244" s="45"/>
      <c r="Z6244" s="73"/>
    </row>
    <row r="6245" spans="1:26" ht="14" customHeight="1" x14ac:dyDescent="0.2">
      <c r="A6245" s="88">
        <v>6243</v>
      </c>
      <c r="B6245" s="89">
        <v>-81.418149999999997</v>
      </c>
      <c r="C6245" s="89">
        <v>24.606233333333332</v>
      </c>
      <c r="D6245" s="90">
        <v>19</v>
      </c>
      <c r="E6245" s="91">
        <v>0</v>
      </c>
      <c r="F6245" s="92">
        <v>41128</v>
      </c>
      <c r="G6245" s="93">
        <v>0.56458333333333344</v>
      </c>
      <c r="H6245" s="94">
        <v>30.129333333333335</v>
      </c>
      <c r="I6245" s="94">
        <v>36.758000000000003</v>
      </c>
      <c r="J6245" s="94"/>
      <c r="K6245" s="95"/>
      <c r="L6245" s="95">
        <v>1.883</v>
      </c>
      <c r="M6245" s="95">
        <v>8.5999999999999993E-2</v>
      </c>
      <c r="N6245" s="94">
        <v>0.60499999999999998</v>
      </c>
      <c r="O6245" s="95">
        <v>0.224</v>
      </c>
      <c r="P6245" s="95">
        <v>0.38100000000000001</v>
      </c>
      <c r="Q6245" s="95">
        <v>5.2370000000000001</v>
      </c>
      <c r="R6245" s="97"/>
      <c r="S6245" s="96"/>
      <c r="T6245" s="45"/>
      <c r="U6245" s="45"/>
      <c r="V6245" s="67"/>
      <c r="W6245" s="66"/>
      <c r="Y6245" s="45"/>
      <c r="Z6245" s="73"/>
    </row>
    <row r="6246" spans="1:26" ht="14" customHeight="1" x14ac:dyDescent="0.2">
      <c r="A6246" s="88">
        <v>6244</v>
      </c>
      <c r="B6246" s="89">
        <v>-81.420633333333328</v>
      </c>
      <c r="C6246" s="89">
        <v>24.575749999999999</v>
      </c>
      <c r="D6246" s="90">
        <v>20</v>
      </c>
      <c r="E6246" s="91">
        <v>0</v>
      </c>
      <c r="F6246" s="92">
        <v>41128</v>
      </c>
      <c r="G6246" s="93">
        <v>0.58263888888888882</v>
      </c>
      <c r="H6246" s="94">
        <v>30.96</v>
      </c>
      <c r="I6246" s="94">
        <v>36.452999999999996</v>
      </c>
      <c r="J6246" s="94">
        <v>0.64169849646837007</v>
      </c>
      <c r="K6246" s="95">
        <v>0.17974580283093988</v>
      </c>
      <c r="L6246" s="95">
        <v>1.2270000000000001</v>
      </c>
      <c r="M6246" s="95">
        <v>2.7000000000000003E-2</v>
      </c>
      <c r="N6246" s="94">
        <v>9.9000000000000005E-2</v>
      </c>
      <c r="O6246" s="95">
        <v>2.1999999999999999E-2</v>
      </c>
      <c r="P6246" s="95">
        <v>7.7000000000000013E-2</v>
      </c>
      <c r="Q6246" s="95">
        <v>5.4939999999999998</v>
      </c>
      <c r="R6246" s="97"/>
      <c r="S6246" s="96"/>
      <c r="T6246" s="45"/>
      <c r="U6246" s="45"/>
      <c r="V6246" s="67"/>
      <c r="W6246" s="66"/>
      <c r="Y6246" s="45"/>
      <c r="Z6246" s="73"/>
    </row>
    <row r="6247" spans="1:26" ht="14" customHeight="1" x14ac:dyDescent="0.2">
      <c r="A6247" s="88">
        <v>6245</v>
      </c>
      <c r="B6247" s="89">
        <v>-81.411950000000004</v>
      </c>
      <c r="C6247" s="89">
        <v>24.538516666666666</v>
      </c>
      <c r="D6247" s="90">
        <v>21</v>
      </c>
      <c r="E6247" s="91">
        <v>0</v>
      </c>
      <c r="F6247" s="92">
        <v>41128</v>
      </c>
      <c r="G6247" s="93">
        <v>0.67361111111111127</v>
      </c>
      <c r="H6247" s="94">
        <v>29.814</v>
      </c>
      <c r="I6247" s="94">
        <v>36.159999999999997</v>
      </c>
      <c r="J6247" s="94">
        <v>0.35016967561851003</v>
      </c>
      <c r="K6247" s="95">
        <v>9.6715182251027126E-2</v>
      </c>
      <c r="L6247" s="95">
        <v>0.63300000000000001</v>
      </c>
      <c r="M6247" s="95">
        <v>4.2999999999999997E-2</v>
      </c>
      <c r="N6247" s="94">
        <v>6.7000000000000004E-2</v>
      </c>
      <c r="O6247" s="95">
        <v>3.3000000000000002E-2</v>
      </c>
      <c r="P6247" s="95">
        <v>3.4000000000000002E-2</v>
      </c>
      <c r="Q6247" s="95">
        <v>1.4450000000000001</v>
      </c>
      <c r="R6247" s="97"/>
      <c r="S6247" s="96"/>
      <c r="T6247" s="45"/>
      <c r="U6247" s="45"/>
      <c r="V6247" s="67"/>
      <c r="W6247" s="66"/>
      <c r="Y6247" s="45"/>
      <c r="Z6247" s="73"/>
    </row>
    <row r="6248" spans="1:26" ht="14" customHeight="1" x14ac:dyDescent="0.2">
      <c r="A6248" s="88">
        <v>6246</v>
      </c>
      <c r="B6248" s="89">
        <v>-81.394683333333333</v>
      </c>
      <c r="C6248" s="89">
        <v>24.483833333333333</v>
      </c>
      <c r="D6248" s="90">
        <v>21.5</v>
      </c>
      <c r="E6248" s="91">
        <v>0</v>
      </c>
      <c r="F6248" s="92">
        <v>41128</v>
      </c>
      <c r="G6248" s="93">
        <v>0.7104166666666667</v>
      </c>
      <c r="H6248" s="94">
        <v>29.632333333333335</v>
      </c>
      <c r="I6248" s="94">
        <v>36.154333333333334</v>
      </c>
      <c r="J6248" s="94">
        <v>0.153303948895185</v>
      </c>
      <c r="K6248" s="95">
        <v>5.0500453059250175E-2</v>
      </c>
      <c r="L6248" s="95">
        <v>0.48200000000000004</v>
      </c>
      <c r="M6248" s="95">
        <v>2.7000000000000003E-2</v>
      </c>
      <c r="N6248" s="94">
        <v>5.0999999999999997E-2</v>
      </c>
      <c r="O6248" s="95">
        <v>0</v>
      </c>
      <c r="P6248" s="95">
        <v>5.0999999999999997E-2</v>
      </c>
      <c r="Q6248" s="95">
        <v>1.095</v>
      </c>
      <c r="R6248" s="97"/>
      <c r="S6248" s="96"/>
      <c r="T6248" s="45"/>
      <c r="U6248" s="45"/>
      <c r="V6248" s="67"/>
      <c r="W6248" s="66"/>
      <c r="Y6248" s="45"/>
      <c r="Z6248" s="73"/>
    </row>
    <row r="6249" spans="1:26" ht="14" customHeight="1" x14ac:dyDescent="0.2">
      <c r="A6249" s="88">
        <v>6247</v>
      </c>
      <c r="B6249" s="89">
        <v>-81.832433333333327</v>
      </c>
      <c r="C6249" s="89">
        <v>24.396850000000001</v>
      </c>
      <c r="D6249" s="90">
        <v>22.5</v>
      </c>
      <c r="E6249" s="91">
        <v>0</v>
      </c>
      <c r="F6249" s="92">
        <v>41128</v>
      </c>
      <c r="G6249" s="93">
        <v>0.85416666666666663</v>
      </c>
      <c r="H6249" s="94">
        <v>29.846333333333334</v>
      </c>
      <c r="I6249" s="94">
        <v>36.169333333333334</v>
      </c>
      <c r="J6249" s="94">
        <v>0.168383025835695</v>
      </c>
      <c r="K6249" s="95">
        <v>4.4761413341093875E-2</v>
      </c>
      <c r="L6249" s="95">
        <v>1.502</v>
      </c>
      <c r="M6249" s="95">
        <v>0.13600000000000001</v>
      </c>
      <c r="N6249" s="94">
        <v>0.17499999999999999</v>
      </c>
      <c r="O6249" s="95">
        <v>6.6000000000000003E-2</v>
      </c>
      <c r="P6249" s="95">
        <v>0.10899999999999999</v>
      </c>
      <c r="Q6249" s="95">
        <v>1.1080000000000001</v>
      </c>
      <c r="R6249" s="97"/>
      <c r="S6249" s="96"/>
      <c r="T6249" s="45"/>
      <c r="U6249" s="45"/>
      <c r="V6249" s="67"/>
      <c r="W6249" s="66"/>
      <c r="Y6249" s="45"/>
      <c r="Z6249" s="73"/>
    </row>
    <row r="6250" spans="1:26" ht="14" customHeight="1" x14ac:dyDescent="0.2">
      <c r="A6250" s="88">
        <v>6248</v>
      </c>
      <c r="B6250" s="89">
        <v>-81.827283333333327</v>
      </c>
      <c r="C6250" s="89">
        <v>24.456983333333334</v>
      </c>
      <c r="D6250" s="90">
        <v>22</v>
      </c>
      <c r="E6250" s="91">
        <v>0</v>
      </c>
      <c r="F6250" s="92">
        <v>41128</v>
      </c>
      <c r="G6250" s="93">
        <v>0.92569444444444438</v>
      </c>
      <c r="H6250" s="94">
        <v>30.077999999999999</v>
      </c>
      <c r="I6250" s="94">
        <v>36.173000000000002</v>
      </c>
      <c r="J6250" s="94">
        <v>0.3197322795719249</v>
      </c>
      <c r="K6250" s="95">
        <v>9.5300656488047142E-2</v>
      </c>
      <c r="L6250" s="95">
        <v>0.621</v>
      </c>
      <c r="M6250" s="95">
        <v>3.9E-2</v>
      </c>
      <c r="N6250" s="94">
        <v>9.5000000000000001E-2</v>
      </c>
      <c r="O6250" s="95">
        <v>1.6E-2</v>
      </c>
      <c r="P6250" s="95">
        <v>7.9000000000000001E-2</v>
      </c>
      <c r="Q6250" s="95">
        <v>1.411</v>
      </c>
      <c r="R6250" s="97"/>
      <c r="S6250" s="96"/>
      <c r="T6250" s="45"/>
      <c r="U6250" s="45"/>
      <c r="V6250" s="67"/>
      <c r="W6250" s="66"/>
      <c r="Y6250" s="45"/>
      <c r="Z6250" s="73"/>
    </row>
    <row r="6251" spans="1:26" ht="14" customHeight="1" x14ac:dyDescent="0.2">
      <c r="A6251" s="88">
        <v>6249</v>
      </c>
      <c r="B6251" s="89">
        <v>-81.830133333333336</v>
      </c>
      <c r="C6251" s="89">
        <v>24.486000000000001</v>
      </c>
      <c r="D6251" s="90">
        <v>23</v>
      </c>
      <c r="E6251" s="91">
        <v>0</v>
      </c>
      <c r="F6251" s="92">
        <v>41128</v>
      </c>
      <c r="G6251" s="93">
        <v>0.94097222222222232</v>
      </c>
      <c r="H6251" s="94">
        <v>30.322999999999997</v>
      </c>
      <c r="I6251" s="94">
        <v>36.177999999999997</v>
      </c>
      <c r="J6251" s="94">
        <v>0.77768943109852506</v>
      </c>
      <c r="K6251" s="95">
        <v>0.10410587794522405</v>
      </c>
      <c r="L6251" s="95">
        <v>2.2869999999999999</v>
      </c>
      <c r="M6251" s="95">
        <v>9.0999999999999998E-2</v>
      </c>
      <c r="N6251" s="94">
        <v>0.112</v>
      </c>
      <c r="O6251" s="95">
        <v>5.7000000000000002E-2</v>
      </c>
      <c r="P6251" s="95">
        <v>5.5E-2</v>
      </c>
      <c r="Q6251" s="95">
        <v>2.4049999999999998</v>
      </c>
      <c r="R6251" s="97"/>
      <c r="S6251" s="96"/>
      <c r="T6251" s="45"/>
      <c r="U6251" s="45"/>
      <c r="V6251" s="67"/>
      <c r="W6251" s="66"/>
      <c r="Y6251" s="45"/>
      <c r="Z6251" s="73"/>
    </row>
    <row r="6252" spans="1:26" ht="14" customHeight="1" x14ac:dyDescent="0.2">
      <c r="A6252" s="88">
        <v>6250</v>
      </c>
      <c r="B6252" s="89">
        <v>-81.8292</v>
      </c>
      <c r="C6252" s="89">
        <v>24.536000000000001</v>
      </c>
      <c r="D6252" s="90">
        <v>24</v>
      </c>
      <c r="E6252" s="91">
        <v>0</v>
      </c>
      <c r="F6252" s="92">
        <v>41128</v>
      </c>
      <c r="G6252" s="93">
        <v>0.96805555555555556</v>
      </c>
      <c r="H6252" s="94">
        <v>31.02333333333333</v>
      </c>
      <c r="I6252" s="94">
        <v>36.342999999999996</v>
      </c>
      <c r="J6252" s="94">
        <v>0.56909553342147001</v>
      </c>
      <c r="K6252" s="95">
        <v>0.25689904042206368</v>
      </c>
      <c r="L6252" s="95">
        <v>2.0249999999999999</v>
      </c>
      <c r="M6252" s="95">
        <v>5.5999999999999994E-2</v>
      </c>
      <c r="N6252" s="94">
        <v>0.749</v>
      </c>
      <c r="O6252" s="95">
        <v>0.17100000000000001</v>
      </c>
      <c r="P6252" s="95">
        <v>0.57799999999999996</v>
      </c>
      <c r="Q6252" s="95">
        <v>3.8889999999999998</v>
      </c>
      <c r="R6252" s="97"/>
      <c r="S6252" s="96"/>
      <c r="T6252" s="45"/>
      <c r="U6252" s="45"/>
      <c r="V6252" s="67"/>
      <c r="W6252" s="66"/>
      <c r="Y6252" s="45"/>
      <c r="Z6252" s="73"/>
    </row>
    <row r="6253" spans="1:26" ht="14" customHeight="1" x14ac:dyDescent="0.2">
      <c r="A6253" s="88">
        <v>6251</v>
      </c>
      <c r="B6253" s="89">
        <v>-82.767116666666666</v>
      </c>
      <c r="C6253" s="89">
        <v>24.393033333333335</v>
      </c>
      <c r="D6253" s="90">
        <v>25</v>
      </c>
      <c r="E6253" s="91">
        <v>0</v>
      </c>
      <c r="F6253" s="92">
        <v>41129</v>
      </c>
      <c r="G6253" s="93">
        <v>0.25486111111111109</v>
      </c>
      <c r="H6253" s="94">
        <v>29.414999999999999</v>
      </c>
      <c r="I6253" s="94">
        <v>35.957999999999998</v>
      </c>
      <c r="J6253" s="94">
        <v>0.20356753869688504</v>
      </c>
      <c r="K6253" s="95">
        <v>0.11207782179188773</v>
      </c>
      <c r="L6253" s="95">
        <v>0.83300000000000007</v>
      </c>
      <c r="M6253" s="95">
        <v>5.5999999999999994E-2</v>
      </c>
      <c r="N6253" s="94">
        <v>5.800000000000001E-2</v>
      </c>
      <c r="O6253" s="95">
        <v>6.0000000000000001E-3</v>
      </c>
      <c r="P6253" s="95">
        <v>5.2000000000000011E-2</v>
      </c>
      <c r="Q6253" s="95">
        <v>0.81300000000000006</v>
      </c>
      <c r="R6253" s="97"/>
      <c r="S6253" s="96"/>
      <c r="T6253" s="45"/>
      <c r="U6253" s="45"/>
      <c r="V6253" s="67"/>
      <c r="W6253" s="66"/>
      <c r="Y6253" s="45"/>
      <c r="Z6253" s="73"/>
    </row>
    <row r="6254" spans="1:26" ht="14" customHeight="1" x14ac:dyDescent="0.2">
      <c r="A6254" s="88">
        <v>6252</v>
      </c>
      <c r="B6254" s="89">
        <v>-82.761166666666668</v>
      </c>
      <c r="C6254" s="89">
        <v>24.285783333333335</v>
      </c>
      <c r="D6254" s="90">
        <v>25.5</v>
      </c>
      <c r="E6254" s="91">
        <v>0</v>
      </c>
      <c r="F6254" s="92">
        <v>41129</v>
      </c>
      <c r="G6254" s="93">
        <v>0.30486111111111108</v>
      </c>
      <c r="H6254" s="94">
        <v>30.225666666666665</v>
      </c>
      <c r="I6254" s="94">
        <v>36.221333333333327</v>
      </c>
      <c r="J6254" s="94">
        <v>0.11588549870947501</v>
      </c>
      <c r="K6254" s="95">
        <v>3.4752537517716245E-2</v>
      </c>
      <c r="L6254" s="95">
        <v>3.6760000000000002</v>
      </c>
      <c r="M6254" s="95">
        <v>3.9E-2</v>
      </c>
      <c r="N6254" s="94">
        <v>8.6999999999999994E-2</v>
      </c>
      <c r="O6254" s="95">
        <v>0</v>
      </c>
      <c r="P6254" s="95">
        <v>8.6999999999999994E-2</v>
      </c>
      <c r="Q6254" s="95">
        <v>0.94800000000000006</v>
      </c>
      <c r="R6254" s="97"/>
      <c r="S6254" s="96"/>
      <c r="T6254" s="45"/>
      <c r="U6254" s="45"/>
      <c r="V6254" s="67"/>
      <c r="W6254" s="66"/>
      <c r="Y6254" s="45"/>
      <c r="Z6254" s="73"/>
    </row>
    <row r="6255" spans="1:26" ht="14" customHeight="1" x14ac:dyDescent="0.2">
      <c r="A6255" s="88">
        <v>6253</v>
      </c>
      <c r="B6255" s="89">
        <v>-83.045450000000002</v>
      </c>
      <c r="C6255" s="89">
        <v>24.4636</v>
      </c>
      <c r="D6255" s="90" t="s">
        <v>24</v>
      </c>
      <c r="E6255" s="91">
        <v>0</v>
      </c>
      <c r="F6255" s="92">
        <v>41129</v>
      </c>
      <c r="G6255" s="93">
        <v>0.4333333333333334</v>
      </c>
      <c r="H6255" s="94">
        <v>29.49</v>
      </c>
      <c r="I6255" s="94">
        <v>35.995999999999995</v>
      </c>
      <c r="J6255" s="94">
        <v>0.11337231921938999</v>
      </c>
      <c r="K6255" s="95">
        <v>3.5110323802642722E-2</v>
      </c>
      <c r="L6255" s="95">
        <v>0.39800000000000002</v>
      </c>
      <c r="M6255" s="95">
        <v>2.5000000000000001E-2</v>
      </c>
      <c r="N6255" s="94">
        <v>7.3999999999999996E-2</v>
      </c>
      <c r="O6255" s="95">
        <v>0</v>
      </c>
      <c r="P6255" s="95">
        <v>7.3999999999999996E-2</v>
      </c>
      <c r="Q6255" s="95">
        <v>0.97300000000000009</v>
      </c>
      <c r="R6255" s="97"/>
      <c r="S6255" s="96"/>
      <c r="T6255" s="45"/>
      <c r="U6255" s="45"/>
      <c r="V6255" s="67"/>
      <c r="W6255" s="66"/>
      <c r="Y6255" s="45"/>
      <c r="Z6255" s="73"/>
    </row>
    <row r="6256" spans="1:26" ht="14" customHeight="1" x14ac:dyDescent="0.2">
      <c r="A6256" s="88">
        <v>6254</v>
      </c>
      <c r="B6256" s="89">
        <v>-82.968299999999999</v>
      </c>
      <c r="C6256" s="89">
        <v>24.553066666666666</v>
      </c>
      <c r="D6256" s="90" t="s">
        <v>25</v>
      </c>
      <c r="E6256" s="91">
        <v>0</v>
      </c>
      <c r="F6256" s="92">
        <v>41129</v>
      </c>
      <c r="G6256" s="93">
        <v>0.48055555555555562</v>
      </c>
      <c r="H6256" s="94">
        <v>29.483000000000001</v>
      </c>
      <c r="I6256" s="94">
        <v>36.013999999999996</v>
      </c>
      <c r="J6256" s="94">
        <v>0.28231382938621497</v>
      </c>
      <c r="K6256" s="95">
        <v>0.1020646255337245</v>
      </c>
      <c r="L6256" s="95">
        <v>1.135</v>
      </c>
      <c r="M6256" s="95">
        <v>5.0999999999999997E-2</v>
      </c>
      <c r="N6256" s="94">
        <v>0.114</v>
      </c>
      <c r="O6256" s="95">
        <v>6.9000000000000006E-2</v>
      </c>
      <c r="P6256" s="95">
        <v>4.4999999999999998E-2</v>
      </c>
      <c r="Q6256" s="95">
        <v>0.8620000000000001</v>
      </c>
      <c r="R6256" s="97"/>
      <c r="S6256" s="96"/>
      <c r="T6256" s="45"/>
      <c r="U6256" s="45"/>
      <c r="V6256" s="67"/>
      <c r="W6256" s="66"/>
      <c r="Y6256" s="45"/>
      <c r="Z6256" s="73"/>
    </row>
    <row r="6257" spans="1:26" ht="14" customHeight="1" x14ac:dyDescent="0.2">
      <c r="A6257" s="88">
        <v>6255</v>
      </c>
      <c r="B6257" s="89">
        <v>-82.91031666666666</v>
      </c>
      <c r="C6257" s="89">
        <v>24.619450000000001</v>
      </c>
      <c r="D6257" s="90" t="s">
        <v>26</v>
      </c>
      <c r="E6257" s="91">
        <v>0</v>
      </c>
      <c r="F6257" s="92">
        <v>41129</v>
      </c>
      <c r="G6257" s="93">
        <v>0.50694444444444442</v>
      </c>
      <c r="H6257" s="94">
        <v>28.901</v>
      </c>
      <c r="I6257" s="94">
        <v>35.933</v>
      </c>
      <c r="J6257" s="94">
        <v>0.31805682657853512</v>
      </c>
      <c r="K6257" s="95">
        <v>0.11254283818535976</v>
      </c>
      <c r="L6257" s="95">
        <v>1.0760000000000001</v>
      </c>
      <c r="M6257" s="95">
        <v>2.7000000000000003E-2</v>
      </c>
      <c r="N6257" s="94">
        <v>6.4000000000000001E-2</v>
      </c>
      <c r="O6257" s="95">
        <v>1.2999999999999998E-2</v>
      </c>
      <c r="P6257" s="95">
        <v>5.1000000000000004E-2</v>
      </c>
      <c r="Q6257" s="95">
        <v>0.88700000000000001</v>
      </c>
      <c r="R6257" s="97"/>
      <c r="S6257" s="96"/>
      <c r="T6257" s="45"/>
      <c r="U6257" s="45"/>
      <c r="V6257" s="67"/>
      <c r="W6257" s="66"/>
      <c r="Y6257" s="45"/>
      <c r="Z6257" s="73"/>
    </row>
    <row r="6258" spans="1:26" ht="14" customHeight="1" x14ac:dyDescent="0.2">
      <c r="A6258" s="88">
        <v>6256</v>
      </c>
      <c r="B6258" s="89">
        <v>-82.752766666666673</v>
      </c>
      <c r="C6258" s="89">
        <v>24.726816666666668</v>
      </c>
      <c r="D6258" s="90">
        <v>28</v>
      </c>
      <c r="E6258" s="91">
        <v>0</v>
      </c>
      <c r="F6258" s="92">
        <v>41129</v>
      </c>
      <c r="G6258" s="93">
        <v>0.58402777777777792</v>
      </c>
      <c r="H6258" s="94">
        <v>29.571000000000002</v>
      </c>
      <c r="I6258" s="94">
        <v>36.059333333333335</v>
      </c>
      <c r="J6258" s="94">
        <v>0.128730638325465</v>
      </c>
      <c r="K6258" s="95">
        <v>3.5797709668303521E-2</v>
      </c>
      <c r="L6258" s="95">
        <v>1.659</v>
      </c>
      <c r="M6258" s="95">
        <v>0.14600000000000002</v>
      </c>
      <c r="N6258" s="94">
        <v>7.2999999999999995E-2</v>
      </c>
      <c r="O6258" s="95">
        <v>6.4000000000000001E-2</v>
      </c>
      <c r="P6258" s="95">
        <v>8.9999999999999941E-3</v>
      </c>
      <c r="Q6258" s="95">
        <v>1.155</v>
      </c>
      <c r="R6258" s="97"/>
      <c r="S6258" s="96"/>
      <c r="T6258" s="45"/>
      <c r="U6258" s="45"/>
      <c r="V6258" s="67"/>
      <c r="W6258" s="66"/>
      <c r="Y6258" s="45"/>
      <c r="Z6258" s="73"/>
    </row>
    <row r="6259" spans="1:26" ht="14" customHeight="1" x14ac:dyDescent="0.2">
      <c r="A6259" s="88">
        <v>6257</v>
      </c>
      <c r="B6259" s="89">
        <v>-82.617433333333338</v>
      </c>
      <c r="C6259" s="89">
        <v>24.899683333333332</v>
      </c>
      <c r="D6259" s="90">
        <v>28.5</v>
      </c>
      <c r="E6259" s="91">
        <v>0</v>
      </c>
      <c r="F6259" s="92">
        <v>41129</v>
      </c>
      <c r="G6259" s="93">
        <v>0.7055555555555556</v>
      </c>
      <c r="H6259" s="94">
        <v>29.835000000000001</v>
      </c>
      <c r="I6259" s="94">
        <v>36.010999999999996</v>
      </c>
      <c r="J6259" s="94">
        <v>0.11560625654391</v>
      </c>
      <c r="K6259" s="95">
        <v>4.8922091449858512E-2</v>
      </c>
      <c r="L6259" s="95">
        <v>0.89800000000000002</v>
      </c>
      <c r="M6259" s="95">
        <v>5.2000000000000005E-2</v>
      </c>
      <c r="N6259" s="94">
        <v>0</v>
      </c>
      <c r="O6259" s="95">
        <v>7.0000000000000001E-3</v>
      </c>
      <c r="P6259" s="95">
        <v>0</v>
      </c>
      <c r="Q6259" s="95">
        <v>0.93300000000000005</v>
      </c>
      <c r="R6259" s="97"/>
      <c r="S6259" s="96"/>
      <c r="T6259" s="45"/>
      <c r="U6259" s="45"/>
      <c r="V6259" s="67"/>
      <c r="W6259" s="66"/>
      <c r="Y6259" s="45"/>
      <c r="Z6259" s="73"/>
    </row>
    <row r="6260" spans="1:26" ht="14" customHeight="1" x14ac:dyDescent="0.2">
      <c r="A6260" s="88">
        <v>6258</v>
      </c>
      <c r="B6260" s="89">
        <v>-82.479683333333327</v>
      </c>
      <c r="C6260" s="89">
        <v>25.06465</v>
      </c>
      <c r="D6260" s="90">
        <v>29</v>
      </c>
      <c r="E6260" s="91">
        <v>0</v>
      </c>
      <c r="F6260" s="92">
        <v>41129</v>
      </c>
      <c r="G6260" s="93">
        <v>0.78541666666666676</v>
      </c>
      <c r="H6260" s="94">
        <v>29.923666666666666</v>
      </c>
      <c r="I6260" s="94">
        <v>36.006999999999998</v>
      </c>
      <c r="J6260" s="94">
        <v>7.483690037141999E-2</v>
      </c>
      <c r="K6260" s="95">
        <v>2.7424532806657367E-2</v>
      </c>
      <c r="L6260" s="95">
        <v>1.248</v>
      </c>
      <c r="M6260" s="95">
        <v>0.17100000000000001</v>
      </c>
      <c r="N6260" s="94">
        <v>0.108</v>
      </c>
      <c r="O6260" s="95">
        <v>6.9000000000000006E-2</v>
      </c>
      <c r="P6260" s="95">
        <v>3.8999999999999993E-2</v>
      </c>
      <c r="Q6260" s="95">
        <v>1.3660000000000001</v>
      </c>
      <c r="R6260" s="97"/>
      <c r="S6260" s="96"/>
      <c r="T6260" s="45"/>
      <c r="U6260" s="45"/>
      <c r="V6260" s="67"/>
      <c r="W6260" s="66"/>
      <c r="Y6260" s="45"/>
      <c r="Z6260" s="73"/>
    </row>
    <row r="6261" spans="1:26" ht="14" customHeight="1" x14ac:dyDescent="0.2">
      <c r="A6261" s="88">
        <v>6259</v>
      </c>
      <c r="B6261" s="89">
        <v>-82.346533333333326</v>
      </c>
      <c r="C6261" s="89">
        <v>25.22655</v>
      </c>
      <c r="D6261" s="90">
        <v>29.5</v>
      </c>
      <c r="E6261" s="91">
        <v>0</v>
      </c>
      <c r="F6261" s="92">
        <v>41129</v>
      </c>
      <c r="G6261" s="93">
        <v>0.83333333333333348</v>
      </c>
      <c r="H6261" s="94">
        <v>30.443000000000001</v>
      </c>
      <c r="I6261" s="94">
        <v>36.168999999999997</v>
      </c>
      <c r="J6261" s="94"/>
      <c r="K6261" s="95"/>
      <c r="L6261" s="95">
        <v>1.3069999999999999</v>
      </c>
      <c r="M6261" s="95">
        <v>4.4999999999999998E-2</v>
      </c>
      <c r="N6261" s="94">
        <v>5.3999999999999992E-2</v>
      </c>
      <c r="O6261" s="95">
        <v>2.8000000000000004E-2</v>
      </c>
      <c r="P6261" s="95">
        <v>2.5999999999999988E-2</v>
      </c>
      <c r="Q6261" s="95">
        <v>1.613</v>
      </c>
      <c r="R6261" s="97"/>
      <c r="S6261" s="96"/>
      <c r="T6261" s="45"/>
      <c r="U6261" s="45"/>
      <c r="V6261" s="67"/>
      <c r="W6261" s="66"/>
      <c r="Y6261" s="45"/>
      <c r="Z6261" s="73"/>
    </row>
    <row r="6262" spans="1:26" ht="14" customHeight="1" x14ac:dyDescent="0.2">
      <c r="A6262" s="88">
        <v>6260</v>
      </c>
      <c r="B6262" s="89">
        <v>-82.211466666666666</v>
      </c>
      <c r="C6262" s="89">
        <v>25.402783333333332</v>
      </c>
      <c r="D6262" s="90">
        <v>30</v>
      </c>
      <c r="E6262" s="91">
        <v>0</v>
      </c>
      <c r="F6262" s="92">
        <v>41129</v>
      </c>
      <c r="G6262" s="93">
        <v>0.89930555555555558</v>
      </c>
      <c r="H6262" s="94">
        <v>30.58666666666667</v>
      </c>
      <c r="I6262" s="94">
        <v>36.217000000000006</v>
      </c>
      <c r="J6262" s="94">
        <v>0.53782041087818999</v>
      </c>
      <c r="K6262" s="95">
        <v>0.14088896061284345</v>
      </c>
      <c r="L6262" s="95">
        <v>1.359</v>
      </c>
      <c r="M6262" s="95">
        <v>9.9000000000000005E-2</v>
      </c>
      <c r="N6262" s="94">
        <v>0.05</v>
      </c>
      <c r="O6262" s="95">
        <v>8.4000000000000005E-2</v>
      </c>
      <c r="P6262" s="95">
        <v>0</v>
      </c>
      <c r="Q6262" s="95">
        <v>2.5350000000000001</v>
      </c>
      <c r="R6262" s="97"/>
      <c r="S6262" s="96"/>
      <c r="T6262" s="45"/>
      <c r="U6262" s="45"/>
      <c r="V6262" s="67"/>
      <c r="W6262" s="66"/>
      <c r="Y6262" s="45"/>
      <c r="Z6262" s="73"/>
    </row>
    <row r="6263" spans="1:26" ht="14" customHeight="1" x14ac:dyDescent="0.2">
      <c r="A6263" s="88">
        <v>6261</v>
      </c>
      <c r="B6263" s="89">
        <v>-82.074583333333337</v>
      </c>
      <c r="C6263" s="89">
        <v>25.5718</v>
      </c>
      <c r="D6263" s="90">
        <v>30.5</v>
      </c>
      <c r="E6263" s="91">
        <v>0</v>
      </c>
      <c r="F6263" s="92">
        <v>41129</v>
      </c>
      <c r="G6263" s="93">
        <v>0.96388888888888902</v>
      </c>
      <c r="H6263" s="94">
        <v>31.082000000000001</v>
      </c>
      <c r="I6263" s="94">
        <v>31.497</v>
      </c>
      <c r="J6263" s="94">
        <v>0.40294644491029497</v>
      </c>
      <c r="K6263" s="95">
        <v>9.1357063472730066E-2</v>
      </c>
      <c r="L6263" s="95">
        <v>1.1679999999999999</v>
      </c>
      <c r="M6263" s="95">
        <v>0.21</v>
      </c>
      <c r="N6263" s="94">
        <v>5.2000000000000005E-2</v>
      </c>
      <c r="O6263" s="95">
        <v>9.0999999999999998E-2</v>
      </c>
      <c r="P6263" s="95">
        <v>0</v>
      </c>
      <c r="Q6263" s="95">
        <v>3.0640000000000001</v>
      </c>
      <c r="R6263" s="97"/>
      <c r="S6263" s="96"/>
      <c r="T6263" s="45"/>
      <c r="U6263" s="45"/>
      <c r="V6263" s="67"/>
      <c r="W6263" s="66"/>
      <c r="Y6263" s="45"/>
      <c r="Z6263" s="73"/>
    </row>
    <row r="6264" spans="1:26" ht="14" customHeight="1" x14ac:dyDescent="0.2">
      <c r="A6264" s="88">
        <v>6262</v>
      </c>
      <c r="B6264" s="89">
        <v>-81.943083333333334</v>
      </c>
      <c r="C6264" s="89">
        <v>25.739133333333335</v>
      </c>
      <c r="D6264" s="90">
        <v>31</v>
      </c>
      <c r="E6264" s="91">
        <v>0</v>
      </c>
      <c r="F6264" s="92">
        <v>41129</v>
      </c>
      <c r="G6264" s="93">
        <v>2.9861111111111113E-2</v>
      </c>
      <c r="H6264" s="94">
        <v>31.177666666666667</v>
      </c>
      <c r="I6264" s="94">
        <v>36.225333333333332</v>
      </c>
      <c r="J6264" s="94">
        <v>1.0770370325842049</v>
      </c>
      <c r="K6264" s="95">
        <v>0.38216416730812613</v>
      </c>
      <c r="L6264" s="95">
        <v>1.0149999999999999</v>
      </c>
      <c r="M6264" s="95">
        <v>0.191</v>
      </c>
      <c r="N6264" s="94">
        <v>0.10400000000000001</v>
      </c>
      <c r="O6264" s="95">
        <v>0.151</v>
      </c>
      <c r="P6264" s="95">
        <v>0</v>
      </c>
      <c r="Q6264" s="95">
        <v>2.363</v>
      </c>
      <c r="R6264" s="97"/>
      <c r="S6264" s="96"/>
      <c r="T6264" s="45"/>
      <c r="U6264" s="45"/>
      <c r="V6264" s="67"/>
      <c r="W6264" s="66"/>
      <c r="Y6264" s="45"/>
      <c r="Z6264" s="73"/>
    </row>
    <row r="6265" spans="1:26" ht="14" customHeight="1" x14ac:dyDescent="0.2">
      <c r="A6265" s="88">
        <v>6263</v>
      </c>
      <c r="B6265" s="89">
        <v>-81.833033333333333</v>
      </c>
      <c r="C6265" s="89">
        <v>25.874066666666668</v>
      </c>
      <c r="D6265" s="90">
        <v>32</v>
      </c>
      <c r="E6265" s="91">
        <v>0</v>
      </c>
      <c r="F6265" s="92">
        <v>41129</v>
      </c>
      <c r="G6265" s="93">
        <v>9.7222222222222238E-2</v>
      </c>
      <c r="H6265" s="94">
        <v>31.512</v>
      </c>
      <c r="I6265" s="94">
        <v>35.256999999999998</v>
      </c>
      <c r="J6265" s="94">
        <v>0.9974530153981801</v>
      </c>
      <c r="K6265" s="95">
        <v>0.21818875231123624</v>
      </c>
      <c r="L6265" s="95">
        <v>3.7069999999999999</v>
      </c>
      <c r="M6265" s="95">
        <v>0.11700000000000001</v>
      </c>
      <c r="N6265" s="94">
        <v>0.122</v>
      </c>
      <c r="O6265" s="95">
        <v>7.3999999999999996E-2</v>
      </c>
      <c r="P6265" s="95">
        <v>4.8000000000000001E-2</v>
      </c>
      <c r="Q6265" s="95">
        <v>17.780999999999999</v>
      </c>
      <c r="R6265" s="97"/>
      <c r="S6265" s="96"/>
      <c r="T6265" s="45"/>
      <c r="U6265" s="45"/>
      <c r="V6265" s="67"/>
      <c r="W6265" s="66"/>
      <c r="Y6265" s="45"/>
      <c r="Z6265" s="73"/>
    </row>
    <row r="6266" spans="1:26" ht="14" customHeight="1" x14ac:dyDescent="0.2">
      <c r="A6266" s="88">
        <v>6264</v>
      </c>
      <c r="B6266" s="89">
        <v>-81.79891666666667</v>
      </c>
      <c r="C6266" s="89">
        <v>25.912166666666668</v>
      </c>
      <c r="D6266" s="90">
        <v>33</v>
      </c>
      <c r="E6266" s="91">
        <v>0</v>
      </c>
      <c r="F6266" s="92">
        <v>41129</v>
      </c>
      <c r="G6266" s="93">
        <v>0.11111111111111109</v>
      </c>
      <c r="H6266" s="94">
        <v>31.47</v>
      </c>
      <c r="I6266" s="94">
        <v>35.119999999999997</v>
      </c>
      <c r="J6266" s="94">
        <v>1.3015477336984649</v>
      </c>
      <c r="K6266" s="95">
        <v>0.35858401054142325</v>
      </c>
      <c r="L6266" s="95">
        <v>2.3479999999999999</v>
      </c>
      <c r="M6266" s="95">
        <v>0.24100000000000002</v>
      </c>
      <c r="N6266" s="94">
        <v>0.17200000000000001</v>
      </c>
      <c r="O6266" s="95">
        <v>0.18100000000000002</v>
      </c>
      <c r="P6266" s="95">
        <v>0</v>
      </c>
      <c r="Q6266" s="95">
        <v>22.25</v>
      </c>
      <c r="R6266" s="97"/>
      <c r="S6266" s="96"/>
      <c r="T6266" s="45"/>
      <c r="U6266" s="45"/>
      <c r="V6266" s="67"/>
      <c r="W6266" s="66"/>
      <c r="Y6266" s="45"/>
      <c r="Z6266" s="73"/>
    </row>
    <row r="6267" spans="1:26" ht="14" customHeight="1" x14ac:dyDescent="0.2">
      <c r="A6267" s="88">
        <v>6265</v>
      </c>
      <c r="B6267" s="89">
        <v>-81.768916666666669</v>
      </c>
      <c r="C6267" s="89">
        <v>25.948766666666668</v>
      </c>
      <c r="D6267" s="90">
        <v>34</v>
      </c>
      <c r="E6267" s="91">
        <v>0</v>
      </c>
      <c r="F6267" s="92">
        <v>41129</v>
      </c>
      <c r="G6267" s="93">
        <v>0.12916666666666668</v>
      </c>
      <c r="H6267" s="94">
        <v>31.675333333333331</v>
      </c>
      <c r="I6267" s="94">
        <v>35.084333333333333</v>
      </c>
      <c r="J6267" s="94">
        <v>2.1269875751086049</v>
      </c>
      <c r="K6267" s="95">
        <v>0.5974294362117889</v>
      </c>
      <c r="L6267" s="95">
        <v>1.0680000000000001</v>
      </c>
      <c r="M6267" s="95">
        <v>0.16300000000000001</v>
      </c>
      <c r="N6267" s="94">
        <v>7.8E-2</v>
      </c>
      <c r="O6267" s="95">
        <v>0.15</v>
      </c>
      <c r="P6267" s="95">
        <v>0</v>
      </c>
      <c r="Q6267" s="95">
        <v>35.000999999999998</v>
      </c>
      <c r="R6267" s="97"/>
      <c r="S6267" s="96"/>
      <c r="T6267" s="45"/>
      <c r="U6267" s="45"/>
      <c r="V6267" s="67"/>
      <c r="W6267" s="66"/>
      <c r="Y6267" s="45"/>
      <c r="Z6267" s="73"/>
    </row>
    <row r="6268" spans="1:26" ht="14" customHeight="1" x14ac:dyDescent="0.2">
      <c r="A6268" s="88">
        <v>6266</v>
      </c>
      <c r="B6268" s="89">
        <v>-81.574883333333332</v>
      </c>
      <c r="C6268" s="89">
        <v>25.733183333333333</v>
      </c>
      <c r="D6268" s="90">
        <v>41</v>
      </c>
      <c r="E6268" s="91">
        <v>0</v>
      </c>
      <c r="F6268" s="92">
        <v>41129</v>
      </c>
      <c r="G6268" s="93">
        <v>0.25624999999999998</v>
      </c>
      <c r="H6268" s="94">
        <v>30.992999999999999</v>
      </c>
      <c r="I6268" s="94">
        <v>33.744</v>
      </c>
      <c r="J6268" s="94">
        <v>2.4908401168397996</v>
      </c>
      <c r="K6268" s="95">
        <v>0.59735936988457394</v>
      </c>
      <c r="L6268" s="95">
        <v>1.401</v>
      </c>
      <c r="M6268" s="95">
        <v>0.19600000000000001</v>
      </c>
      <c r="N6268" s="94">
        <v>0.107</v>
      </c>
      <c r="O6268" s="95">
        <v>0.124</v>
      </c>
      <c r="P6268" s="95">
        <v>0</v>
      </c>
      <c r="Q6268" s="95">
        <v>38.396000000000001</v>
      </c>
      <c r="R6268" s="97"/>
      <c r="S6268" s="96"/>
      <c r="T6268" s="45"/>
      <c r="U6268" s="45"/>
      <c r="V6268" s="67"/>
      <c r="W6268" s="66"/>
      <c r="Y6268" s="45"/>
      <c r="Z6268" s="73"/>
    </row>
    <row r="6269" spans="1:26" ht="14" customHeight="1" x14ac:dyDescent="0.2">
      <c r="A6269" s="88">
        <v>6267</v>
      </c>
      <c r="B6269" s="89">
        <v>-81.525266666666667</v>
      </c>
      <c r="C6269" s="89">
        <v>25.759033333333335</v>
      </c>
      <c r="D6269" s="90">
        <v>40</v>
      </c>
      <c r="E6269" s="91">
        <v>0</v>
      </c>
      <c r="F6269" s="92">
        <v>41129</v>
      </c>
      <c r="G6269" s="93">
        <v>0.27152777777777776</v>
      </c>
      <c r="H6269" s="94">
        <v>30.823</v>
      </c>
      <c r="I6269" s="94">
        <v>32.136000000000003</v>
      </c>
      <c r="J6269" s="94">
        <v>4.3184800904627245</v>
      </c>
      <c r="K6269" s="95">
        <v>0.78620948375441524</v>
      </c>
      <c r="L6269" s="95">
        <v>1.5880000000000001</v>
      </c>
      <c r="M6269" s="95">
        <v>0.28499999999999998</v>
      </c>
      <c r="N6269" s="94">
        <v>0.20300000000000001</v>
      </c>
      <c r="O6269" s="95">
        <v>0.192</v>
      </c>
      <c r="P6269" s="95">
        <v>1.100000000000001E-2</v>
      </c>
      <c r="Q6269" s="95">
        <v>55.741999999999997</v>
      </c>
      <c r="R6269" s="97"/>
      <c r="S6269" s="96"/>
      <c r="T6269" s="45"/>
      <c r="U6269" s="45"/>
      <c r="V6269" s="67"/>
      <c r="W6269" s="66"/>
      <c r="Y6269" s="45"/>
      <c r="Z6269" s="73"/>
    </row>
    <row r="6270" spans="1:26" ht="14" customHeight="1" x14ac:dyDescent="0.2">
      <c r="A6270" s="88">
        <v>6268</v>
      </c>
      <c r="B6270" s="89">
        <v>-81.482916666666668</v>
      </c>
      <c r="C6270" s="89">
        <v>25.783066666666667</v>
      </c>
      <c r="D6270" s="90">
        <v>39</v>
      </c>
      <c r="E6270" s="91">
        <v>0</v>
      </c>
      <c r="F6270" s="92">
        <v>41129</v>
      </c>
      <c r="G6270" s="93">
        <v>0.28888888888888892</v>
      </c>
      <c r="H6270" s="94">
        <v>30.948666666666668</v>
      </c>
      <c r="I6270" s="94">
        <v>30.665333333333333</v>
      </c>
      <c r="J6270" s="94">
        <v>6.6306052213409234</v>
      </c>
      <c r="K6270" s="95">
        <v>3.4135271146978683</v>
      </c>
      <c r="L6270" s="95">
        <v>0.96400000000000008</v>
      </c>
      <c r="M6270" s="95">
        <v>0.33600000000000002</v>
      </c>
      <c r="N6270" s="94">
        <v>0.125</v>
      </c>
      <c r="O6270" s="95">
        <v>0.33800000000000002</v>
      </c>
      <c r="P6270" s="95">
        <v>0</v>
      </c>
      <c r="Q6270" s="95">
        <v>101.923</v>
      </c>
      <c r="R6270" s="97"/>
      <c r="S6270" s="96"/>
      <c r="T6270" s="45"/>
      <c r="U6270" s="45"/>
      <c r="V6270" s="67"/>
      <c r="W6270" s="66"/>
      <c r="Y6270" s="45"/>
      <c r="Z6270" s="73"/>
    </row>
    <row r="6271" spans="1:26" ht="14" customHeight="1" x14ac:dyDescent="0.2">
      <c r="A6271" s="88">
        <v>6269</v>
      </c>
      <c r="B6271" s="89">
        <v>-81.470799999999997</v>
      </c>
      <c r="C6271" s="89">
        <v>25.585016666666668</v>
      </c>
      <c r="D6271" s="90">
        <v>45</v>
      </c>
      <c r="E6271" s="91">
        <v>0</v>
      </c>
      <c r="F6271" s="92">
        <v>41129</v>
      </c>
      <c r="G6271" s="93">
        <v>0.36041666666666666</v>
      </c>
      <c r="H6271" s="94">
        <v>30.963000000000001</v>
      </c>
      <c r="I6271" s="94">
        <v>35.61</v>
      </c>
      <c r="J6271" s="94">
        <v>1.2147034202077498</v>
      </c>
      <c r="K6271" s="95">
        <v>0.40734971074100429</v>
      </c>
      <c r="L6271" s="95">
        <v>1.3640000000000001</v>
      </c>
      <c r="M6271" s="95">
        <v>0.24100000000000002</v>
      </c>
      <c r="N6271" s="94">
        <v>0.17700000000000002</v>
      </c>
      <c r="O6271" s="95">
        <v>0.20499999999999999</v>
      </c>
      <c r="P6271" s="95">
        <v>0</v>
      </c>
      <c r="Q6271" s="95">
        <v>18.209</v>
      </c>
      <c r="R6271" s="97"/>
      <c r="S6271" s="96"/>
      <c r="T6271" s="45"/>
      <c r="U6271" s="45"/>
      <c r="V6271" s="67"/>
      <c r="W6271" s="66"/>
      <c r="Y6271" s="45"/>
      <c r="Z6271" s="73"/>
    </row>
    <row r="6272" spans="1:26" ht="14" customHeight="1" x14ac:dyDescent="0.2">
      <c r="A6272" s="88">
        <v>6270</v>
      </c>
      <c r="B6272" s="89">
        <v>-81.408533333333338</v>
      </c>
      <c r="C6272" s="89">
        <v>25.583449999999999</v>
      </c>
      <c r="D6272" s="90">
        <v>46</v>
      </c>
      <c r="E6272" s="91">
        <v>0</v>
      </c>
      <c r="F6272" s="92">
        <v>41129</v>
      </c>
      <c r="G6272" s="93">
        <v>0.3743055555555555</v>
      </c>
      <c r="H6272" s="94">
        <v>30.957999999999998</v>
      </c>
      <c r="I6272" s="94">
        <v>35.25</v>
      </c>
      <c r="J6272" s="94">
        <v>1.2406729416052951</v>
      </c>
      <c r="K6272" s="95">
        <v>0.45562151085447522</v>
      </c>
      <c r="L6272" s="95">
        <v>1.321</v>
      </c>
      <c r="M6272" s="95">
        <v>5.2999999999999999E-2</v>
      </c>
      <c r="N6272" s="94">
        <v>9.3000000000000013E-2</v>
      </c>
      <c r="O6272" s="95">
        <v>6.0999999999999999E-2</v>
      </c>
      <c r="P6272" s="95">
        <v>3.2000000000000015E-2</v>
      </c>
      <c r="Q6272" s="95">
        <v>24.177</v>
      </c>
      <c r="R6272" s="97"/>
      <c r="S6272" s="96"/>
      <c r="T6272" s="45"/>
      <c r="U6272" s="45"/>
      <c r="V6272" s="67"/>
      <c r="W6272" s="66"/>
      <c r="Y6272" s="45"/>
      <c r="Z6272" s="73"/>
    </row>
    <row r="6273" spans="1:26" ht="14" customHeight="1" x14ac:dyDescent="0.2">
      <c r="A6273" s="88">
        <v>6271</v>
      </c>
      <c r="B6273" s="89">
        <v>-81.365750000000006</v>
      </c>
      <c r="C6273" s="89">
        <v>25.583633333333335</v>
      </c>
      <c r="D6273" s="90">
        <v>47</v>
      </c>
      <c r="E6273" s="91">
        <v>0</v>
      </c>
      <c r="F6273" s="92">
        <v>41129</v>
      </c>
      <c r="G6273" s="93">
        <v>0.38611111111111113</v>
      </c>
      <c r="H6273" s="94">
        <v>30.768000000000001</v>
      </c>
      <c r="I6273" s="94">
        <v>34.591000000000001</v>
      </c>
      <c r="J6273" s="94">
        <v>1.7547577684104598</v>
      </c>
      <c r="K6273" s="95">
        <v>0.5416939476190108</v>
      </c>
      <c r="L6273" s="95">
        <v>2.0470000000000002</v>
      </c>
      <c r="M6273" s="95">
        <v>6.8000000000000005E-2</v>
      </c>
      <c r="N6273" s="94">
        <v>7.5999999999999998E-2</v>
      </c>
      <c r="O6273" s="95">
        <v>6.9000000000000006E-2</v>
      </c>
      <c r="P6273" s="95">
        <v>6.9999999999999923E-3</v>
      </c>
      <c r="Q6273" s="95">
        <v>38.173999999999999</v>
      </c>
      <c r="R6273" s="97"/>
      <c r="S6273" s="96"/>
      <c r="T6273" s="45"/>
      <c r="U6273" s="45"/>
      <c r="V6273" s="67"/>
      <c r="W6273" s="66"/>
      <c r="Y6273" s="45"/>
      <c r="Z6273" s="73"/>
    </row>
    <row r="6274" spans="1:26" ht="14" customHeight="1" x14ac:dyDescent="0.2">
      <c r="A6274" s="88">
        <v>6272</v>
      </c>
      <c r="B6274" s="89">
        <v>-81.330783333333329</v>
      </c>
      <c r="C6274" s="89">
        <v>25.583716666666668</v>
      </c>
      <c r="D6274" s="90">
        <v>48</v>
      </c>
      <c r="E6274" s="91">
        <v>0</v>
      </c>
      <c r="F6274" s="92">
        <v>41129</v>
      </c>
      <c r="G6274" s="93">
        <v>0.39513888888888893</v>
      </c>
      <c r="H6274" s="94">
        <v>30.728000000000002</v>
      </c>
      <c r="I6274" s="94">
        <v>33.759</v>
      </c>
      <c r="J6274" s="94">
        <v>2.1616136036386653</v>
      </c>
      <c r="K6274" s="95">
        <v>0.62770469197039114</v>
      </c>
      <c r="L6274" s="95">
        <v>1.3220000000000001</v>
      </c>
      <c r="M6274" s="95">
        <v>8.3000000000000004E-2</v>
      </c>
      <c r="N6274" s="94">
        <v>6.8000000000000005E-2</v>
      </c>
      <c r="O6274" s="95">
        <v>5.5999999999999994E-2</v>
      </c>
      <c r="P6274" s="95">
        <v>1.2000000000000011E-2</v>
      </c>
      <c r="Q6274" s="95">
        <v>46.115000000000002</v>
      </c>
      <c r="R6274" s="97"/>
      <c r="S6274" s="96"/>
      <c r="T6274" s="45"/>
      <c r="U6274" s="45"/>
      <c r="V6274" s="67"/>
      <c r="W6274" s="66"/>
      <c r="Y6274" s="45"/>
      <c r="Z6274" s="73"/>
    </row>
    <row r="6275" spans="1:26" ht="14" customHeight="1" x14ac:dyDescent="0.2">
      <c r="A6275" s="88">
        <v>6273</v>
      </c>
      <c r="B6275" s="89">
        <v>-81.292483333333337</v>
      </c>
      <c r="C6275" s="89">
        <v>25.585533333333334</v>
      </c>
      <c r="D6275" s="90">
        <v>49</v>
      </c>
      <c r="E6275" s="91">
        <v>0</v>
      </c>
      <c r="F6275" s="92">
        <v>41129</v>
      </c>
      <c r="G6275" s="93">
        <v>0.40833333333333338</v>
      </c>
      <c r="H6275" s="94">
        <v>30.73</v>
      </c>
      <c r="I6275" s="94">
        <v>33.00566666666667</v>
      </c>
      <c r="J6275" s="94">
        <v>2.0426564411079746</v>
      </c>
      <c r="K6275" s="95">
        <v>0.56512984899995111</v>
      </c>
      <c r="L6275" s="95">
        <v>0.85499999999999998</v>
      </c>
      <c r="M6275" s="95">
        <v>0.14499999999999999</v>
      </c>
      <c r="N6275" s="94">
        <v>7.2999999999999995E-2</v>
      </c>
      <c r="O6275" s="95">
        <v>0.15</v>
      </c>
      <c r="P6275" s="95">
        <v>0</v>
      </c>
      <c r="Q6275" s="95">
        <v>52.578000000000003</v>
      </c>
      <c r="R6275" s="97"/>
      <c r="S6275" s="96"/>
      <c r="T6275" s="45"/>
      <c r="U6275" s="45"/>
      <c r="V6275" s="67"/>
      <c r="W6275" s="66"/>
      <c r="Y6275" s="45"/>
      <c r="Z6275" s="73"/>
    </row>
    <row r="6276" spans="1:26" ht="14" customHeight="1" x14ac:dyDescent="0.2">
      <c r="A6276" s="88">
        <v>6274</v>
      </c>
      <c r="B6276" s="89">
        <v>-81.352783333333335</v>
      </c>
      <c r="C6276" s="89">
        <v>25.454083333333333</v>
      </c>
      <c r="D6276" s="90">
        <v>50</v>
      </c>
      <c r="E6276" s="91">
        <v>0</v>
      </c>
      <c r="F6276" s="92">
        <v>41129</v>
      </c>
      <c r="G6276" s="93">
        <v>0.45833333333333331</v>
      </c>
      <c r="H6276" s="94">
        <v>30.843333333333334</v>
      </c>
      <c r="I6276" s="94">
        <v>36.488666666666667</v>
      </c>
      <c r="J6276" s="94">
        <v>1.1211572947434749</v>
      </c>
      <c r="K6276" s="95">
        <v>0.23003475675702253</v>
      </c>
      <c r="L6276" s="95">
        <v>1.2110000000000001</v>
      </c>
      <c r="M6276" s="95">
        <v>3.6999999999999998E-2</v>
      </c>
      <c r="N6276" s="94">
        <v>9.9000000000000005E-2</v>
      </c>
      <c r="O6276" s="95">
        <v>7.6999999999999999E-2</v>
      </c>
      <c r="P6276" s="95">
        <v>2.2000000000000006E-2</v>
      </c>
      <c r="Q6276" s="95">
        <v>10.624000000000001</v>
      </c>
      <c r="R6276" s="97"/>
      <c r="S6276" s="96"/>
      <c r="T6276" s="45"/>
      <c r="U6276" s="45"/>
      <c r="V6276" s="67"/>
      <c r="W6276" s="66"/>
      <c r="Y6276" s="45"/>
      <c r="Z6276" s="73"/>
    </row>
    <row r="6277" spans="1:26" ht="14" customHeight="1" x14ac:dyDescent="0.2">
      <c r="A6277" s="88">
        <v>6275</v>
      </c>
      <c r="B6277" s="89">
        <v>-81.307900000000004</v>
      </c>
      <c r="C6277" s="89">
        <v>25.454483333333332</v>
      </c>
      <c r="D6277" s="90">
        <v>51</v>
      </c>
      <c r="E6277" s="91">
        <v>0</v>
      </c>
      <c r="F6277" s="92">
        <v>41129</v>
      </c>
      <c r="G6277" s="93">
        <v>0.47291666666666665</v>
      </c>
      <c r="H6277" s="94">
        <v>30.734000000000002</v>
      </c>
      <c r="I6277" s="94">
        <v>36.408000000000001</v>
      </c>
      <c r="J6277" s="94">
        <v>2.0393055351211951</v>
      </c>
      <c r="K6277" s="95">
        <v>0.27462881468344996</v>
      </c>
      <c r="L6277" s="95">
        <v>0.68300000000000016</v>
      </c>
      <c r="M6277" s="95">
        <v>3.7999999999999999E-2</v>
      </c>
      <c r="N6277" s="94">
        <v>5.5E-2</v>
      </c>
      <c r="O6277" s="95">
        <v>4.7E-2</v>
      </c>
      <c r="P6277" s="95">
        <v>8.0000000000000002E-3</v>
      </c>
      <c r="Q6277" s="95">
        <v>7.9950000000000001</v>
      </c>
      <c r="R6277" s="97"/>
      <c r="S6277" s="96"/>
      <c r="T6277" s="45"/>
      <c r="U6277" s="45"/>
      <c r="V6277" s="67"/>
      <c r="W6277" s="66"/>
      <c r="Y6277" s="45"/>
      <c r="Z6277" s="73"/>
    </row>
    <row r="6278" spans="1:26" ht="14" customHeight="1" x14ac:dyDescent="0.2">
      <c r="A6278" s="88">
        <v>6276</v>
      </c>
      <c r="B6278" s="89">
        <v>-81.25918333333334</v>
      </c>
      <c r="C6278" s="89">
        <v>25.453366666666668</v>
      </c>
      <c r="D6278" s="90">
        <v>52</v>
      </c>
      <c r="E6278" s="91">
        <v>0</v>
      </c>
      <c r="F6278" s="92">
        <v>41129</v>
      </c>
      <c r="G6278" s="93">
        <v>0.4861111111111111</v>
      </c>
      <c r="H6278" s="94">
        <v>30.556000000000001</v>
      </c>
      <c r="I6278" s="94">
        <v>35.07</v>
      </c>
      <c r="J6278" s="94">
        <v>1.4721646968586801</v>
      </c>
      <c r="K6278" s="95">
        <v>0.46433635390931371</v>
      </c>
      <c r="L6278" s="95">
        <v>1.482</v>
      </c>
      <c r="M6278" s="95">
        <v>0.14200000000000002</v>
      </c>
      <c r="N6278" s="94">
        <v>9.6000000000000002E-2</v>
      </c>
      <c r="O6278" s="95">
        <v>0.121</v>
      </c>
      <c r="P6278" s="95">
        <v>0</v>
      </c>
      <c r="Q6278" s="95">
        <v>56.508000000000003</v>
      </c>
      <c r="R6278" s="97"/>
      <c r="S6278" s="96"/>
      <c r="T6278" s="45"/>
      <c r="U6278" s="45"/>
      <c r="V6278" s="67"/>
      <c r="W6278" s="66"/>
      <c r="Y6278" s="45"/>
      <c r="Z6278" s="73"/>
    </row>
    <row r="6279" spans="1:26" ht="14" customHeight="1" x14ac:dyDescent="0.2">
      <c r="A6279" s="88">
        <v>6277</v>
      </c>
      <c r="B6279" s="89">
        <v>-81.226416666666665</v>
      </c>
      <c r="C6279" s="89">
        <v>25.453183333333332</v>
      </c>
      <c r="D6279" s="90">
        <v>53</v>
      </c>
      <c r="E6279" s="91">
        <v>0</v>
      </c>
      <c r="F6279" s="92">
        <v>41129</v>
      </c>
      <c r="G6279" s="93">
        <v>0.4993055555555555</v>
      </c>
      <c r="H6279" s="94">
        <v>30.599333333333334</v>
      </c>
      <c r="I6279" s="94">
        <v>33.174999999999997</v>
      </c>
      <c r="J6279" s="94">
        <v>1.7891045547749553</v>
      </c>
      <c r="K6279" s="95">
        <v>0.59643674706773464</v>
      </c>
      <c r="L6279" s="95">
        <v>1.8640000000000001</v>
      </c>
      <c r="M6279" s="95">
        <v>0.14700000000000002</v>
      </c>
      <c r="N6279" s="94">
        <v>0.06</v>
      </c>
      <c r="O6279" s="95">
        <v>0.151</v>
      </c>
      <c r="P6279" s="95">
        <v>0</v>
      </c>
      <c r="Q6279" s="95">
        <v>73.346999999999994</v>
      </c>
      <c r="R6279" s="97"/>
      <c r="S6279" s="96"/>
      <c r="T6279" s="66"/>
      <c r="U6279" s="67"/>
      <c r="V6279" s="45"/>
      <c r="W6279" s="45"/>
      <c r="Y6279" s="45"/>
      <c r="Z6279" s="45"/>
    </row>
    <row r="6280" spans="1:26" ht="14" customHeight="1" x14ac:dyDescent="0.2">
      <c r="A6280" s="88">
        <v>6278</v>
      </c>
      <c r="B6280" s="89">
        <v>-81.267633333333336</v>
      </c>
      <c r="C6280" s="89">
        <v>25.349816666666666</v>
      </c>
      <c r="D6280" s="90">
        <v>57</v>
      </c>
      <c r="E6280" s="91">
        <v>0</v>
      </c>
      <c r="F6280" s="92">
        <v>41129</v>
      </c>
      <c r="G6280" s="93">
        <v>0.53888888888888897</v>
      </c>
      <c r="H6280" s="94">
        <v>30.654</v>
      </c>
      <c r="I6280" s="94">
        <v>36.275999999999996</v>
      </c>
      <c r="J6280" s="94">
        <v>1.3755469075731903</v>
      </c>
      <c r="K6280" s="95">
        <v>0.3346378566531571</v>
      </c>
      <c r="L6280" s="95">
        <v>1.496</v>
      </c>
      <c r="M6280" s="95">
        <v>8.900000000000001E-2</v>
      </c>
      <c r="N6280" s="94">
        <v>7.6999999999999999E-2</v>
      </c>
      <c r="O6280" s="95">
        <v>7.8E-2</v>
      </c>
      <c r="P6280" s="95">
        <v>0</v>
      </c>
      <c r="Q6280" s="95">
        <v>26.619</v>
      </c>
      <c r="R6280" s="97"/>
      <c r="S6280" s="96"/>
      <c r="T6280" s="66"/>
      <c r="U6280" s="67"/>
      <c r="V6280" s="45"/>
      <c r="W6280" s="45"/>
      <c r="Y6280" s="45"/>
      <c r="Z6280" s="45"/>
    </row>
    <row r="6281" spans="1:26" ht="14" customHeight="1" x14ac:dyDescent="0.2">
      <c r="A6281" s="88">
        <v>6279</v>
      </c>
      <c r="B6281" s="89">
        <v>-81.230216666666664</v>
      </c>
      <c r="C6281" s="89">
        <v>25.349583333333335</v>
      </c>
      <c r="D6281" s="90">
        <v>56</v>
      </c>
      <c r="E6281" s="91">
        <v>0</v>
      </c>
      <c r="F6281" s="92">
        <v>41129</v>
      </c>
      <c r="G6281" s="93">
        <v>0.56527777777777777</v>
      </c>
      <c r="H6281" s="94">
        <v>30.443333333333332</v>
      </c>
      <c r="I6281" s="94">
        <v>35.446666666666665</v>
      </c>
      <c r="J6281" s="94">
        <v>1.187058445816815</v>
      </c>
      <c r="K6281" s="95">
        <v>0.38709705835063829</v>
      </c>
      <c r="L6281" s="95">
        <v>2.3530000000000002</v>
      </c>
      <c r="M6281" s="95">
        <v>0.308</v>
      </c>
      <c r="N6281" s="94">
        <v>0.17100000000000001</v>
      </c>
      <c r="O6281" s="95">
        <v>0.2</v>
      </c>
      <c r="P6281" s="95">
        <v>0</v>
      </c>
      <c r="Q6281" s="95">
        <v>50.798000000000002</v>
      </c>
      <c r="R6281" s="97"/>
      <c r="S6281" s="96"/>
      <c r="T6281" s="66"/>
      <c r="U6281" s="67"/>
      <c r="V6281" s="45"/>
      <c r="W6281" s="45"/>
      <c r="Y6281" s="45"/>
      <c r="Z6281" s="45"/>
    </row>
    <row r="6282" spans="1:26" ht="14" customHeight="1" x14ac:dyDescent="0.2">
      <c r="A6282" s="88">
        <v>6280</v>
      </c>
      <c r="B6282" s="89">
        <v>-81.196100000000001</v>
      </c>
      <c r="C6282" s="89">
        <v>25.349</v>
      </c>
      <c r="D6282" s="90">
        <v>55</v>
      </c>
      <c r="E6282" s="91">
        <v>0</v>
      </c>
      <c r="F6282" s="92">
        <v>41129</v>
      </c>
      <c r="G6282" s="93">
        <v>0.60902777777777783</v>
      </c>
      <c r="H6282" s="94">
        <v>30.600999999999999</v>
      </c>
      <c r="I6282" s="94">
        <v>33.315999999999995</v>
      </c>
      <c r="J6282" s="94">
        <v>1.6318912155618599</v>
      </c>
      <c r="K6282" s="95">
        <v>0.44950015621956929</v>
      </c>
      <c r="L6282" s="95">
        <v>1.0329999999999999</v>
      </c>
      <c r="M6282" s="95">
        <v>0.31</v>
      </c>
      <c r="N6282" s="94">
        <v>0.13700000000000001</v>
      </c>
      <c r="O6282" s="95">
        <v>0.23800000000000002</v>
      </c>
      <c r="P6282" s="95">
        <v>0</v>
      </c>
      <c r="Q6282" s="95">
        <v>67.481999999999999</v>
      </c>
      <c r="R6282" s="97"/>
      <c r="S6282" s="96"/>
      <c r="T6282" s="66"/>
      <c r="U6282" s="67"/>
      <c r="V6282" s="45"/>
      <c r="W6282" s="45"/>
      <c r="Y6282" s="45"/>
      <c r="Z6282" s="45"/>
    </row>
    <row r="6283" spans="1:26" ht="14" customHeight="1" x14ac:dyDescent="0.2">
      <c r="A6283" s="88">
        <v>6281</v>
      </c>
      <c r="B6283" s="89">
        <v>-81.154616666666669</v>
      </c>
      <c r="C6283" s="89">
        <v>25.343299999999999</v>
      </c>
      <c r="D6283" s="90">
        <v>54</v>
      </c>
      <c r="E6283" s="91">
        <v>0</v>
      </c>
      <c r="F6283" s="92">
        <v>41129</v>
      </c>
      <c r="G6283" s="93">
        <v>0.64652777777777792</v>
      </c>
      <c r="H6283" s="94">
        <v>30.801333333333332</v>
      </c>
      <c r="I6283" s="94">
        <v>33.298999999999999</v>
      </c>
      <c r="J6283" s="94">
        <v>4.2849710305949262</v>
      </c>
      <c r="K6283" s="95">
        <v>1.1011171009623566</v>
      </c>
      <c r="L6283" s="95">
        <v>2.8969999999999998</v>
      </c>
      <c r="M6283" s="95">
        <v>0.14900000000000002</v>
      </c>
      <c r="N6283" s="94">
        <v>0.49100000000000005</v>
      </c>
      <c r="O6283" s="95">
        <v>0.215</v>
      </c>
      <c r="P6283" s="95">
        <v>0.27600000000000002</v>
      </c>
      <c r="Q6283" s="95">
        <v>72.058999999999997</v>
      </c>
      <c r="R6283" s="97"/>
      <c r="S6283" s="96"/>
      <c r="T6283" s="66"/>
      <c r="U6283" s="67"/>
      <c r="V6283" s="45"/>
      <c r="W6283" s="45"/>
      <c r="Y6283" s="45"/>
      <c r="Z6283" s="45"/>
    </row>
    <row r="6284" spans="1:26" ht="14" customHeight="1" x14ac:dyDescent="0.2">
      <c r="A6284" s="88">
        <v>6282</v>
      </c>
      <c r="B6284" s="89">
        <v>-81.230883333333338</v>
      </c>
      <c r="C6284" s="89">
        <v>25.349466666666668</v>
      </c>
      <c r="D6284" s="90">
        <v>58</v>
      </c>
      <c r="E6284" s="91">
        <v>0</v>
      </c>
      <c r="F6284" s="92">
        <v>41129</v>
      </c>
      <c r="G6284" s="93">
        <v>0.82152777777777786</v>
      </c>
      <c r="H6284" s="94">
        <v>30.996333333333336</v>
      </c>
      <c r="I6284" s="94">
        <v>36.160666666666664</v>
      </c>
      <c r="J6284" s="94">
        <v>0.8131531861252802</v>
      </c>
      <c r="K6284" s="94">
        <v>0.16707174595404234</v>
      </c>
      <c r="L6284" s="95">
        <v>0.97600000000000009</v>
      </c>
      <c r="M6284" s="95">
        <v>0.157</v>
      </c>
      <c r="N6284" s="95">
        <v>8.5999999999999993E-2</v>
      </c>
      <c r="O6284" s="94">
        <v>0.14000000000000001</v>
      </c>
      <c r="P6284" s="95">
        <v>0</v>
      </c>
      <c r="Q6284" s="95">
        <v>0.53700000000000003</v>
      </c>
      <c r="R6284" s="88"/>
      <c r="S6284" s="96"/>
      <c r="T6284" s="66"/>
      <c r="U6284" s="67"/>
      <c r="V6284" s="45"/>
      <c r="W6284" s="45"/>
      <c r="Y6284" s="45"/>
      <c r="Z6284" s="45"/>
    </row>
    <row r="6285" spans="1:26" ht="14" customHeight="1" x14ac:dyDescent="0.2">
      <c r="A6285" s="88">
        <v>6283</v>
      </c>
      <c r="B6285" s="89">
        <v>-81.487433333333328</v>
      </c>
      <c r="C6285" s="89">
        <v>25.166566666666668</v>
      </c>
      <c r="D6285" s="90">
        <v>59</v>
      </c>
      <c r="E6285" s="91">
        <v>0</v>
      </c>
      <c r="F6285" s="92">
        <v>41129</v>
      </c>
      <c r="G6285" s="93">
        <v>0.89722222222222225</v>
      </c>
      <c r="H6285" s="94">
        <v>30.977</v>
      </c>
      <c r="I6285" s="94">
        <v>36.073</v>
      </c>
      <c r="J6285" s="94">
        <v>1.139028793339635</v>
      </c>
      <c r="K6285" s="94">
        <v>0.28688355593969173</v>
      </c>
      <c r="L6285" s="95">
        <v>0.53900000000000003</v>
      </c>
      <c r="M6285" s="95">
        <v>0.191</v>
      </c>
      <c r="N6285" s="95">
        <v>0.151</v>
      </c>
      <c r="O6285" s="94">
        <v>0.12</v>
      </c>
      <c r="P6285" s="95">
        <v>3.1E-2</v>
      </c>
      <c r="Q6285" s="95">
        <v>1.393</v>
      </c>
      <c r="R6285" s="88"/>
      <c r="S6285" s="96"/>
      <c r="T6285" s="66"/>
      <c r="U6285" s="67"/>
      <c r="V6285" s="45"/>
      <c r="W6285" s="45"/>
      <c r="Y6285" s="45"/>
      <c r="Z6285" s="45"/>
    </row>
    <row r="6286" spans="1:26" ht="14" customHeight="1" x14ac:dyDescent="0.2">
      <c r="A6286" s="88">
        <v>6284</v>
      </c>
      <c r="B6286" s="89">
        <v>-81.336500000000001</v>
      </c>
      <c r="C6286" s="89">
        <v>25.167483333333333</v>
      </c>
      <c r="D6286" s="90">
        <v>60</v>
      </c>
      <c r="E6286" s="91">
        <v>0</v>
      </c>
      <c r="F6286" s="92">
        <v>41129</v>
      </c>
      <c r="G6286" s="93">
        <v>0.94583333333333319</v>
      </c>
      <c r="H6286" s="94">
        <v>30.912666666666667</v>
      </c>
      <c r="I6286" s="94">
        <v>35.609000000000002</v>
      </c>
      <c r="J6286" s="94">
        <v>1.44591593329557</v>
      </c>
      <c r="K6286" s="94">
        <v>0.29037303752658666</v>
      </c>
      <c r="L6286" s="95">
        <v>0.66500000000000004</v>
      </c>
      <c r="M6286" s="95">
        <v>0.17100000000000001</v>
      </c>
      <c r="N6286" s="95">
        <v>7.3999999999999996E-2</v>
      </c>
      <c r="O6286" s="94">
        <v>0.111</v>
      </c>
      <c r="P6286" s="95">
        <v>0</v>
      </c>
      <c r="Q6286" s="95">
        <v>19.161000000000001</v>
      </c>
      <c r="R6286" s="88"/>
      <c r="S6286" s="96"/>
      <c r="T6286" s="66"/>
      <c r="U6286" s="67"/>
      <c r="V6286" s="45"/>
      <c r="W6286" s="45"/>
      <c r="Y6286" s="45"/>
      <c r="Z6286" s="45"/>
    </row>
    <row r="6287" spans="1:26" ht="14" customHeight="1" x14ac:dyDescent="0.2">
      <c r="A6287" s="88">
        <v>6285</v>
      </c>
      <c r="B6287" s="89">
        <v>-81.272516666666661</v>
      </c>
      <c r="C6287" s="89">
        <v>25.167200000000001</v>
      </c>
      <c r="D6287" s="90">
        <v>61</v>
      </c>
      <c r="E6287" s="91">
        <v>0</v>
      </c>
      <c r="F6287" s="92">
        <v>41129</v>
      </c>
      <c r="G6287" s="93">
        <v>0.97569444444444453</v>
      </c>
      <c r="H6287" s="94">
        <v>30.901</v>
      </c>
      <c r="I6287" s="94">
        <v>35.914999999999999</v>
      </c>
      <c r="J6287" s="94">
        <v>1.20297524925402</v>
      </c>
      <c r="K6287" s="94">
        <v>0.33190420095276602</v>
      </c>
      <c r="L6287" s="95">
        <v>0.58200000000000007</v>
      </c>
      <c r="M6287" s="95">
        <v>9.5000000000000001E-2</v>
      </c>
      <c r="N6287" s="95">
        <v>2.8999999999999998E-2</v>
      </c>
      <c r="O6287" s="94">
        <v>5.3999999999999992E-2</v>
      </c>
      <c r="P6287" s="95">
        <v>0</v>
      </c>
      <c r="Q6287" s="95">
        <v>21.271000000000001</v>
      </c>
      <c r="R6287" s="88"/>
      <c r="S6287" s="96"/>
      <c r="T6287" s="66"/>
      <c r="U6287" s="67"/>
      <c r="V6287" s="45"/>
      <c r="W6287" s="45"/>
      <c r="Y6287" s="45"/>
      <c r="Z6287" s="45"/>
    </row>
    <row r="6288" spans="1:26" ht="14" customHeight="1" x14ac:dyDescent="0.2">
      <c r="A6288" s="88">
        <v>6286</v>
      </c>
      <c r="B6288" s="89">
        <v>-81.232933333333335</v>
      </c>
      <c r="C6288" s="89">
        <v>25.166716666666666</v>
      </c>
      <c r="D6288" s="90">
        <v>62</v>
      </c>
      <c r="E6288" s="91">
        <v>0</v>
      </c>
      <c r="F6288" s="92">
        <v>41129</v>
      </c>
      <c r="G6288" s="93">
        <v>0.99305555555555558</v>
      </c>
      <c r="H6288" s="94">
        <v>30.898</v>
      </c>
      <c r="I6288" s="94">
        <v>36.025999999999996</v>
      </c>
      <c r="J6288" s="94">
        <v>1.0826218758955051</v>
      </c>
      <c r="K6288" s="94">
        <v>0.2920400127278302</v>
      </c>
      <c r="L6288" s="95">
        <v>1.6339999999999999</v>
      </c>
      <c r="M6288" s="95">
        <v>0.221</v>
      </c>
      <c r="N6288" s="95">
        <v>0.13500000000000001</v>
      </c>
      <c r="O6288" s="94">
        <v>0.188</v>
      </c>
      <c r="P6288" s="95">
        <v>0</v>
      </c>
      <c r="Q6288" s="95">
        <v>14.425000000000001</v>
      </c>
      <c r="R6288" s="88"/>
      <c r="S6288" s="96"/>
      <c r="T6288" s="66"/>
      <c r="U6288" s="67"/>
      <c r="V6288" s="45"/>
      <c r="W6288" s="45"/>
      <c r="Y6288" s="45"/>
      <c r="Z6288" s="45"/>
    </row>
    <row r="6289" spans="1:26" ht="14" customHeight="1" x14ac:dyDescent="0.2">
      <c r="A6289" s="88">
        <v>6287</v>
      </c>
      <c r="B6289" s="89">
        <v>-81.198099999999997</v>
      </c>
      <c r="C6289" s="89">
        <v>25.166466666666668</v>
      </c>
      <c r="D6289" s="90">
        <v>63</v>
      </c>
      <c r="E6289" s="91">
        <v>0</v>
      </c>
      <c r="F6289" s="92">
        <v>41130</v>
      </c>
      <c r="G6289" s="93">
        <v>2.7777777777777779E-3</v>
      </c>
      <c r="H6289" s="94">
        <v>31.027999999999999</v>
      </c>
      <c r="I6289" s="94">
        <v>36.120999999999995</v>
      </c>
      <c r="J6289" s="94">
        <v>1.2370427934529502</v>
      </c>
      <c r="K6289" s="94">
        <v>0.52630833650064168</v>
      </c>
      <c r="L6289" s="95">
        <v>0.753</v>
      </c>
      <c r="M6289" s="95">
        <v>0.215</v>
      </c>
      <c r="N6289" s="95">
        <v>0.127</v>
      </c>
      <c r="O6289" s="94">
        <v>0.13</v>
      </c>
      <c r="P6289" s="95">
        <v>0</v>
      </c>
      <c r="Q6289" s="95">
        <v>16.899999999999999</v>
      </c>
      <c r="R6289" s="88"/>
      <c r="S6289" s="96"/>
      <c r="T6289" s="66"/>
      <c r="U6289" s="67"/>
      <c r="V6289" s="45"/>
      <c r="W6289" s="45"/>
      <c r="Y6289" s="45"/>
      <c r="Z6289" s="45"/>
    </row>
    <row r="6290" spans="1:26" ht="14" customHeight="1" x14ac:dyDescent="0.2">
      <c r="A6290" s="88">
        <v>6288</v>
      </c>
      <c r="B6290" s="89">
        <v>-81.157516666666666</v>
      </c>
      <c r="C6290" s="89">
        <v>25.166499999999999</v>
      </c>
      <c r="D6290" s="90">
        <v>64</v>
      </c>
      <c r="E6290" s="91">
        <v>0</v>
      </c>
      <c r="F6290" s="92">
        <v>41130</v>
      </c>
      <c r="G6290" s="93">
        <v>1.6666666666666666E-2</v>
      </c>
      <c r="H6290" s="94">
        <v>31.158999999999999</v>
      </c>
      <c r="I6290" s="94">
        <v>36.088000000000001</v>
      </c>
      <c r="J6290" s="94">
        <v>0.90223143694051511</v>
      </c>
      <c r="K6290" s="94">
        <v>0.30790210368905124</v>
      </c>
      <c r="L6290" s="95">
        <v>1.3280000000000001</v>
      </c>
      <c r="M6290" s="95">
        <v>0.20499999999999999</v>
      </c>
      <c r="N6290" s="95">
        <v>7.8E-2</v>
      </c>
      <c r="O6290" s="94">
        <v>7.0000000000000007E-2</v>
      </c>
      <c r="P6290" s="95">
        <v>7.9999999999999932E-3</v>
      </c>
      <c r="Q6290" s="95">
        <v>32.408000000000001</v>
      </c>
      <c r="R6290" s="88"/>
      <c r="S6290" s="96"/>
      <c r="T6290" s="66"/>
      <c r="U6290" s="67"/>
      <c r="V6290" s="45"/>
      <c r="W6290" s="45"/>
      <c r="Y6290" s="45"/>
      <c r="Z6290" s="45"/>
    </row>
    <row r="6291" spans="1:26" ht="14" customHeight="1" x14ac:dyDescent="0.2">
      <c r="A6291" s="88">
        <v>6289</v>
      </c>
      <c r="B6291" s="89">
        <v>-81.095333333333329</v>
      </c>
      <c r="C6291" s="89">
        <v>25.097683333333332</v>
      </c>
      <c r="D6291" s="90">
        <v>65</v>
      </c>
      <c r="E6291" s="91">
        <v>0</v>
      </c>
      <c r="F6291" s="92">
        <v>41130</v>
      </c>
      <c r="G6291" s="93">
        <v>7.2916666666666671E-2</v>
      </c>
      <c r="H6291" s="94">
        <v>30.786000000000001</v>
      </c>
      <c r="I6291" s="94">
        <v>36.495999999999995</v>
      </c>
      <c r="J6291" s="94">
        <v>1.970053478061075</v>
      </c>
      <c r="K6291" s="94">
        <v>1.0065445382628673</v>
      </c>
      <c r="L6291" s="95">
        <v>0.70600000000000007</v>
      </c>
      <c r="M6291" s="95">
        <v>0.23600000000000002</v>
      </c>
      <c r="N6291" s="95">
        <v>0.107</v>
      </c>
      <c r="O6291" s="94">
        <v>0.11700000000000001</v>
      </c>
      <c r="P6291" s="95">
        <v>0</v>
      </c>
      <c r="Q6291" s="95">
        <v>31.231000000000002</v>
      </c>
      <c r="R6291" s="88"/>
      <c r="S6291" s="96"/>
      <c r="T6291" s="66"/>
      <c r="U6291" s="67"/>
      <c r="V6291" s="45"/>
      <c r="W6291" s="45"/>
      <c r="Y6291" s="45"/>
      <c r="Z6291" s="45"/>
    </row>
    <row r="6292" spans="1:26" ht="14" customHeight="1" x14ac:dyDescent="0.2">
      <c r="A6292" s="88">
        <v>6290</v>
      </c>
      <c r="B6292" s="89">
        <v>-81.108316666666667</v>
      </c>
      <c r="C6292" s="89">
        <v>25.067366666666668</v>
      </c>
      <c r="D6292" s="90">
        <v>66</v>
      </c>
      <c r="E6292" s="91">
        <v>0</v>
      </c>
      <c r="F6292" s="92">
        <v>41130</v>
      </c>
      <c r="G6292" s="93">
        <v>8.2638888888888901E-2</v>
      </c>
      <c r="H6292" s="94">
        <v>30.731999999999999</v>
      </c>
      <c r="I6292" s="94">
        <v>36.296999999999997</v>
      </c>
      <c r="J6292" s="94">
        <v>2.0789579226314245</v>
      </c>
      <c r="K6292" s="94">
        <v>0.79226531477365636</v>
      </c>
      <c r="L6292" s="95">
        <v>2.2599999999999998</v>
      </c>
      <c r="M6292" s="95">
        <v>0.184</v>
      </c>
      <c r="N6292" s="95">
        <v>0.10200000000000001</v>
      </c>
      <c r="O6292" s="94">
        <v>0.13800000000000001</v>
      </c>
      <c r="P6292" s="95">
        <v>0</v>
      </c>
      <c r="Q6292" s="95">
        <v>20.228999999999999</v>
      </c>
      <c r="R6292" s="88"/>
      <c r="S6292" s="96"/>
      <c r="T6292" s="66"/>
      <c r="U6292" s="67"/>
      <c r="V6292" s="45"/>
      <c r="W6292" s="45"/>
      <c r="Y6292" s="45"/>
      <c r="Z6292" s="45"/>
    </row>
    <row r="6293" spans="1:26" ht="14" customHeight="1" x14ac:dyDescent="0.2">
      <c r="A6293" s="88">
        <v>6291</v>
      </c>
      <c r="B6293" s="89">
        <v>-81.126066666666674</v>
      </c>
      <c r="C6293" s="89">
        <v>25.026700000000002</v>
      </c>
      <c r="D6293" s="90">
        <v>67</v>
      </c>
      <c r="E6293" s="91">
        <v>0</v>
      </c>
      <c r="F6293" s="92">
        <v>41130</v>
      </c>
      <c r="G6293" s="93">
        <v>9.5138888888888884E-2</v>
      </c>
      <c r="H6293" s="94">
        <v>30.751000000000001</v>
      </c>
      <c r="I6293" s="94">
        <v>36.226999999999997</v>
      </c>
      <c r="J6293" s="94">
        <v>0.95528744839786484</v>
      </c>
      <c r="K6293" s="94">
        <v>0.3242976510645878</v>
      </c>
      <c r="L6293" s="95">
        <v>1.3029999999999999</v>
      </c>
      <c r="M6293" s="95">
        <v>0.192</v>
      </c>
      <c r="N6293" s="95">
        <v>0.12</v>
      </c>
      <c r="O6293" s="94">
        <v>0.11900000000000001</v>
      </c>
      <c r="P6293" s="95">
        <v>9.9999999999998701E-4</v>
      </c>
      <c r="Q6293" s="95">
        <v>10.468</v>
      </c>
      <c r="R6293" s="88"/>
      <c r="S6293" s="96"/>
      <c r="T6293" s="66"/>
      <c r="U6293" s="67"/>
      <c r="V6293" s="45"/>
      <c r="W6293" s="45"/>
      <c r="Y6293" s="45"/>
      <c r="Z6293" s="45"/>
    </row>
    <row r="6294" spans="1:26" ht="14" customHeight="1" x14ac:dyDescent="0.2">
      <c r="A6294" s="88">
        <v>6292</v>
      </c>
      <c r="B6294" s="89">
        <v>-81.170299999999997</v>
      </c>
      <c r="C6294" s="89">
        <v>24.931566666666665</v>
      </c>
      <c r="D6294" s="90">
        <v>68</v>
      </c>
      <c r="E6294" s="91">
        <v>0</v>
      </c>
      <c r="F6294" s="92">
        <v>41130</v>
      </c>
      <c r="G6294" s="93">
        <v>0.13194444444444445</v>
      </c>
      <c r="H6294" s="94">
        <v>30.664666666666665</v>
      </c>
      <c r="I6294" s="94">
        <v>36.615666666666662</v>
      </c>
      <c r="J6294" s="94">
        <v>0.57495961889833491</v>
      </c>
      <c r="K6294" s="94">
        <v>0.19523421974498328</v>
      </c>
      <c r="L6294" s="95">
        <v>3.4950000000000001</v>
      </c>
      <c r="M6294" s="95">
        <v>0.16600000000000001</v>
      </c>
      <c r="N6294" s="95">
        <v>0.156</v>
      </c>
      <c r="O6294" s="94">
        <v>0.128</v>
      </c>
      <c r="P6294" s="95">
        <v>2.7999999999999997E-2</v>
      </c>
      <c r="Q6294" s="95">
        <v>4.5229999999999997</v>
      </c>
      <c r="R6294" s="88"/>
      <c r="S6294" s="96"/>
      <c r="T6294" s="66"/>
      <c r="U6294" s="67"/>
      <c r="V6294" s="45"/>
      <c r="W6294" s="45"/>
      <c r="Y6294" s="45"/>
      <c r="Z6294" s="45"/>
    </row>
    <row r="6295" spans="1:26" ht="14" customHeight="1" x14ac:dyDescent="0.2">
      <c r="A6295" s="88">
        <v>6293</v>
      </c>
      <c r="B6295" s="89">
        <v>-81.095516666666668</v>
      </c>
      <c r="C6295" s="89">
        <v>24.930599999999998</v>
      </c>
      <c r="D6295" s="90">
        <v>69</v>
      </c>
      <c r="E6295" s="91">
        <v>0</v>
      </c>
      <c r="F6295" s="92">
        <v>41130</v>
      </c>
      <c r="G6295" s="93">
        <v>0.16180555555555556</v>
      </c>
      <c r="H6295" s="94">
        <v>30.72966666666667</v>
      </c>
      <c r="I6295" s="94">
        <v>36.734666666666669</v>
      </c>
      <c r="J6295" s="94">
        <v>0.68526027429650971</v>
      </c>
      <c r="K6295" s="94">
        <v>0.19581657034551969</v>
      </c>
      <c r="L6295" s="95">
        <v>3.2440000000000002</v>
      </c>
      <c r="M6295" s="95">
        <v>0.20600000000000002</v>
      </c>
      <c r="N6295" s="95">
        <v>0.19700000000000001</v>
      </c>
      <c r="O6295" s="94">
        <v>0.19400000000000001</v>
      </c>
      <c r="P6295" s="95">
        <v>3.0000000000000027E-3</v>
      </c>
      <c r="Q6295" s="95">
        <v>3.8149999999999999</v>
      </c>
      <c r="R6295" s="88"/>
      <c r="S6295" s="96"/>
      <c r="T6295" s="66"/>
      <c r="U6295" s="67"/>
      <c r="V6295" s="45"/>
      <c r="W6295" s="45"/>
      <c r="Y6295" s="45"/>
      <c r="Z6295" s="45"/>
    </row>
    <row r="6296" spans="1:26" ht="14" customHeight="1" x14ac:dyDescent="0.2">
      <c r="A6296" s="88">
        <v>6294</v>
      </c>
      <c r="B6296" s="89">
        <v>-81.023416666666662</v>
      </c>
      <c r="C6296" s="89">
        <v>24.929383333333334</v>
      </c>
      <c r="D6296" s="90">
        <v>70</v>
      </c>
      <c r="E6296" s="91">
        <v>0</v>
      </c>
      <c r="F6296" s="92">
        <v>41130</v>
      </c>
      <c r="G6296" s="93">
        <v>0.18680555555555559</v>
      </c>
      <c r="H6296" s="94">
        <v>30.811</v>
      </c>
      <c r="I6296" s="94">
        <v>36.494</v>
      </c>
      <c r="J6296" s="94">
        <v>0.59171414883223505</v>
      </c>
      <c r="K6296" s="94">
        <v>0.29487092288964412</v>
      </c>
      <c r="L6296" s="95">
        <v>4.6210000000000004</v>
      </c>
      <c r="M6296" s="95">
        <v>0.21200000000000002</v>
      </c>
      <c r="N6296" s="95">
        <v>0.20499999999999999</v>
      </c>
      <c r="O6296" s="94">
        <v>0.14800000000000002</v>
      </c>
      <c r="P6296" s="95">
        <v>5.6999999999999967E-2</v>
      </c>
      <c r="Q6296" s="95">
        <v>8.5220000000000002</v>
      </c>
      <c r="R6296" s="88"/>
      <c r="S6296" s="96"/>
      <c r="T6296" s="66"/>
      <c r="U6296" s="67"/>
      <c r="V6296" s="45"/>
      <c r="W6296" s="45"/>
      <c r="Y6296" s="45"/>
      <c r="Z6296" s="45"/>
    </row>
    <row r="6297" spans="1:26" ht="14" customHeight="1" x14ac:dyDescent="0.2">
      <c r="A6297" s="88">
        <v>6295</v>
      </c>
      <c r="B6297" s="89">
        <v>-80.969866666666661</v>
      </c>
      <c r="C6297" s="89">
        <v>24.927800000000001</v>
      </c>
      <c r="D6297" s="90">
        <v>71</v>
      </c>
      <c r="E6297" s="91">
        <v>0</v>
      </c>
      <c r="F6297" s="92">
        <v>41130</v>
      </c>
      <c r="G6297" s="93">
        <v>0.20624999999999999</v>
      </c>
      <c r="H6297" s="94">
        <v>30.734999999999999</v>
      </c>
      <c r="I6297" s="94">
        <v>36.082999999999998</v>
      </c>
      <c r="J6297" s="94"/>
      <c r="K6297" s="94"/>
      <c r="L6297" s="95">
        <v>1.5229999999999999</v>
      </c>
      <c r="M6297" s="95">
        <v>0.26600000000000001</v>
      </c>
      <c r="N6297" s="95">
        <v>0.1</v>
      </c>
      <c r="O6297" s="94">
        <v>0.246</v>
      </c>
      <c r="P6297" s="95">
        <v>0</v>
      </c>
      <c r="Q6297" s="95">
        <v>43.429000000000002</v>
      </c>
      <c r="R6297" s="88"/>
      <c r="S6297" s="96"/>
      <c r="T6297" s="66"/>
      <c r="U6297" s="67"/>
      <c r="V6297" s="45"/>
      <c r="W6297" s="45"/>
      <c r="Y6297" s="45"/>
      <c r="Z6297" s="45"/>
    </row>
    <row r="6298" spans="1:26" ht="14" customHeight="1" x14ac:dyDescent="0.2">
      <c r="A6298" s="88">
        <v>6296</v>
      </c>
      <c r="B6298" s="63">
        <v>-80.125183333333339</v>
      </c>
      <c r="C6298" s="63">
        <v>25.644973333333333</v>
      </c>
      <c r="D6298" s="71">
        <v>1</v>
      </c>
      <c r="E6298" s="91">
        <v>0</v>
      </c>
      <c r="F6298" s="64">
        <v>41974</v>
      </c>
      <c r="G6298" s="65">
        <v>0.55763888888888891</v>
      </c>
      <c r="H6298" s="66">
        <v>23.527999999999999</v>
      </c>
      <c r="I6298" s="66">
        <v>36.241</v>
      </c>
      <c r="J6298" s="61">
        <v>1.0842284980559913</v>
      </c>
      <c r="K6298" s="61">
        <v>0.79072679651317546</v>
      </c>
      <c r="L6298" s="67">
        <v>1.51</v>
      </c>
      <c r="M6298" s="67">
        <v>0.26</v>
      </c>
      <c r="N6298" s="67">
        <v>0.23</v>
      </c>
      <c r="O6298" s="67">
        <v>0.04</v>
      </c>
      <c r="P6298" s="66">
        <v>0.19</v>
      </c>
      <c r="Q6298" s="67">
        <v>0.1</v>
      </c>
    </row>
    <row r="6299" spans="1:26" ht="14" customHeight="1" x14ac:dyDescent="0.2">
      <c r="A6299" s="88">
        <v>6297</v>
      </c>
      <c r="B6299" s="63">
        <v>-80.104187350000004</v>
      </c>
      <c r="C6299" s="63">
        <v>25.641528333333333</v>
      </c>
      <c r="D6299" s="71">
        <v>2</v>
      </c>
      <c r="E6299" s="91">
        <v>0</v>
      </c>
      <c r="F6299" s="64">
        <v>41974</v>
      </c>
      <c r="G6299" s="65">
        <v>0.56388888888888888</v>
      </c>
      <c r="H6299" s="66">
        <v>24.777999999999999</v>
      </c>
      <c r="I6299" s="66">
        <v>36.168999999999997</v>
      </c>
      <c r="J6299" s="61">
        <v>1.087392868838325</v>
      </c>
      <c r="K6299" s="61">
        <v>0.23564852888145935</v>
      </c>
      <c r="L6299" s="67">
        <v>3.32</v>
      </c>
      <c r="M6299" s="67">
        <v>0.32</v>
      </c>
      <c r="N6299" s="67">
        <v>0.21</v>
      </c>
      <c r="O6299" s="67">
        <v>0.06</v>
      </c>
      <c r="P6299" s="66">
        <v>0.16</v>
      </c>
      <c r="Q6299" s="67">
        <v>0.1</v>
      </c>
    </row>
    <row r="6300" spans="1:26" ht="14" customHeight="1" x14ac:dyDescent="0.2">
      <c r="A6300" s="88">
        <v>6298</v>
      </c>
      <c r="B6300" s="63">
        <v>-80.081824999999995</v>
      </c>
      <c r="C6300" s="63">
        <v>25.645849999999999</v>
      </c>
      <c r="D6300" s="71">
        <v>3</v>
      </c>
      <c r="E6300" s="91">
        <v>0</v>
      </c>
      <c r="F6300" s="64">
        <v>41974</v>
      </c>
      <c r="G6300" s="65">
        <v>0.57847222222222217</v>
      </c>
      <c r="H6300" s="66">
        <v>25.327999999999999</v>
      </c>
      <c r="I6300" s="66">
        <v>36.143999999999998</v>
      </c>
      <c r="J6300" s="61">
        <v>0.68177806855736245</v>
      </c>
      <c r="K6300" s="61">
        <v>0.13736303142383843</v>
      </c>
      <c r="L6300" s="67">
        <v>1.03</v>
      </c>
      <c r="M6300" s="67">
        <v>0.31</v>
      </c>
      <c r="N6300" s="67">
        <v>0.15</v>
      </c>
      <c r="O6300" s="67">
        <v>7.0000000000000007E-2</v>
      </c>
      <c r="P6300" s="66">
        <v>7.0000000000000007E-2</v>
      </c>
      <c r="Q6300" s="67">
        <v>0.3</v>
      </c>
    </row>
    <row r="6301" spans="1:26" ht="14" customHeight="1" x14ac:dyDescent="0.2">
      <c r="A6301" s="88">
        <v>6299</v>
      </c>
      <c r="B6301" s="63">
        <v>-80.223126666666673</v>
      </c>
      <c r="C6301" s="63">
        <v>25.333643333333335</v>
      </c>
      <c r="D6301" s="71" t="s">
        <v>128</v>
      </c>
      <c r="E6301" s="91">
        <v>0</v>
      </c>
      <c r="F6301" s="64">
        <v>41974</v>
      </c>
      <c r="G6301" s="65">
        <v>0.71527777777777779</v>
      </c>
      <c r="H6301" s="66">
        <v>21.324999999999999</v>
      </c>
      <c r="I6301" s="66">
        <v>35.598999999999997</v>
      </c>
      <c r="J6301" s="61">
        <v>0.82331174354901748</v>
      </c>
      <c r="K6301" s="61">
        <v>0.29724806196108572</v>
      </c>
      <c r="L6301" s="67">
        <v>2.69</v>
      </c>
      <c r="M6301" s="67">
        <v>0.39</v>
      </c>
      <c r="N6301" s="67">
        <v>0.31</v>
      </c>
      <c r="O6301" s="67">
        <v>0.11</v>
      </c>
      <c r="P6301" s="66">
        <v>0.2</v>
      </c>
      <c r="Q6301" s="67">
        <v>0.5</v>
      </c>
    </row>
    <row r="6302" spans="1:26" ht="14" customHeight="1" x14ac:dyDescent="0.2">
      <c r="A6302" s="88">
        <v>6300</v>
      </c>
      <c r="B6302" s="63">
        <v>-80.194900000000004</v>
      </c>
      <c r="C6302" s="63">
        <v>25.316391666666668</v>
      </c>
      <c r="D6302" s="71" t="s">
        <v>129</v>
      </c>
      <c r="E6302" s="91">
        <v>0</v>
      </c>
      <c r="F6302" s="64">
        <v>41974</v>
      </c>
      <c r="G6302" s="65">
        <v>0.72291666666666676</v>
      </c>
      <c r="H6302" s="66">
        <v>24.709</v>
      </c>
      <c r="I6302" s="66">
        <v>36.192</v>
      </c>
      <c r="J6302" s="61">
        <v>2.1641419450451638</v>
      </c>
      <c r="K6302" s="61">
        <v>0.21156123924016024</v>
      </c>
      <c r="L6302" s="67">
        <v>1.1299999999999999</v>
      </c>
      <c r="M6302" s="67">
        <v>0.27</v>
      </c>
      <c r="N6302" s="67">
        <v>0.14000000000000001</v>
      </c>
      <c r="O6302" s="67">
        <v>7.0000000000000007E-2</v>
      </c>
      <c r="P6302" s="66">
        <v>7.0000000000000007E-2</v>
      </c>
      <c r="Q6302" s="67">
        <v>0.1</v>
      </c>
    </row>
    <row r="6303" spans="1:26" ht="14" customHeight="1" x14ac:dyDescent="0.2">
      <c r="A6303" s="88">
        <v>6301</v>
      </c>
      <c r="B6303" s="63">
        <v>-80.382594999999995</v>
      </c>
      <c r="C6303" s="63">
        <v>25.108668333333334</v>
      </c>
      <c r="D6303" s="71">
        <v>4</v>
      </c>
      <c r="E6303" s="91">
        <v>0</v>
      </c>
      <c r="F6303" s="64">
        <v>41974</v>
      </c>
      <c r="G6303" s="65">
        <v>0.8041666666666667</v>
      </c>
      <c r="H6303" s="66">
        <v>21.042999999999999</v>
      </c>
      <c r="I6303" s="66">
        <v>35.094000000000001</v>
      </c>
      <c r="J6303" s="61">
        <v>0.83194184568265506</v>
      </c>
      <c r="K6303" s="61">
        <v>0.10868820962435438</v>
      </c>
      <c r="L6303" s="67">
        <v>0.83</v>
      </c>
      <c r="M6303" s="67">
        <v>0.28999999999999998</v>
      </c>
      <c r="N6303" s="67">
        <v>0.45</v>
      </c>
      <c r="O6303" s="67">
        <v>0.15</v>
      </c>
      <c r="P6303" s="66">
        <v>0.3</v>
      </c>
      <c r="Q6303" s="67">
        <v>1.2</v>
      </c>
    </row>
    <row r="6304" spans="1:26" ht="14" customHeight="1" x14ac:dyDescent="0.2">
      <c r="A6304" s="88">
        <v>6302</v>
      </c>
      <c r="B6304" s="63">
        <v>-80.359133333333332</v>
      </c>
      <c r="C6304" s="63">
        <v>25.090606666666666</v>
      </c>
      <c r="D6304" s="71">
        <v>5</v>
      </c>
      <c r="E6304" s="91">
        <v>0</v>
      </c>
      <c r="F6304" s="64">
        <v>41974</v>
      </c>
      <c r="G6304" s="65">
        <v>0.81666666666666676</v>
      </c>
      <c r="H6304" s="66">
        <v>22.3</v>
      </c>
      <c r="I6304" s="66">
        <v>36.1</v>
      </c>
      <c r="J6304" s="61">
        <v>1.1014887023232665</v>
      </c>
      <c r="K6304" s="61">
        <v>0.30254533228039049</v>
      </c>
      <c r="L6304" s="67">
        <v>1.06</v>
      </c>
      <c r="M6304" s="67">
        <v>0.36</v>
      </c>
      <c r="N6304" s="67">
        <v>0.16</v>
      </c>
      <c r="O6304" s="67">
        <v>0.06</v>
      </c>
      <c r="P6304" s="66">
        <v>0.11</v>
      </c>
      <c r="Q6304" s="67">
        <v>0</v>
      </c>
    </row>
    <row r="6305" spans="1:17" ht="14" customHeight="1" x14ac:dyDescent="0.2">
      <c r="A6305" s="88">
        <v>6303</v>
      </c>
      <c r="B6305" s="63">
        <v>-80.57169966666666</v>
      </c>
      <c r="C6305" s="63">
        <v>24.935581666666668</v>
      </c>
      <c r="D6305" s="71" t="s">
        <v>130</v>
      </c>
      <c r="E6305" s="91">
        <v>0</v>
      </c>
      <c r="F6305" s="64">
        <v>41974</v>
      </c>
      <c r="G6305" s="65">
        <v>0.8930555555555556</v>
      </c>
      <c r="H6305" s="66">
        <v>21.61</v>
      </c>
      <c r="I6305" s="66">
        <v>34.85</v>
      </c>
      <c r="J6305" s="61">
        <v>1.029571184542954</v>
      </c>
      <c r="K6305" s="61">
        <v>0.44236086900526678</v>
      </c>
      <c r="L6305" s="67">
        <v>1.1000000000000001</v>
      </c>
      <c r="M6305" s="67">
        <v>0.33</v>
      </c>
      <c r="N6305" s="67">
        <v>0.3</v>
      </c>
      <c r="O6305" s="67">
        <v>0.12</v>
      </c>
      <c r="P6305" s="66">
        <v>0.18</v>
      </c>
      <c r="Q6305" s="67">
        <v>1.1000000000000001</v>
      </c>
    </row>
    <row r="6306" spans="1:17" ht="14" customHeight="1" x14ac:dyDescent="0.2">
      <c r="A6306" s="88">
        <v>6304</v>
      </c>
      <c r="B6306" s="63">
        <v>-80.545400000000001</v>
      </c>
      <c r="C6306" s="63">
        <v>24.920478333333332</v>
      </c>
      <c r="D6306" s="71" t="s">
        <v>131</v>
      </c>
      <c r="E6306" s="91">
        <v>0</v>
      </c>
      <c r="F6306" s="64">
        <v>41974</v>
      </c>
      <c r="G6306" s="65">
        <v>0.90277777777777779</v>
      </c>
      <c r="H6306" s="66">
        <v>21.981000000000002</v>
      </c>
      <c r="I6306" s="66">
        <v>36.176000000000002</v>
      </c>
      <c r="J6306" s="61">
        <v>1.3060221228904751</v>
      </c>
      <c r="K6306" s="61">
        <v>0.19015922313794681</v>
      </c>
      <c r="L6306" s="67">
        <v>2.15</v>
      </c>
      <c r="M6306" s="67">
        <v>0.33</v>
      </c>
      <c r="N6306" s="67">
        <v>0.15</v>
      </c>
      <c r="O6306" s="67">
        <v>0.04</v>
      </c>
      <c r="P6306" s="66">
        <v>0.1</v>
      </c>
      <c r="Q6306" s="67">
        <v>0</v>
      </c>
    </row>
    <row r="6307" spans="1:17" ht="14" customHeight="1" x14ac:dyDescent="0.2">
      <c r="A6307" s="88">
        <v>6305</v>
      </c>
      <c r="B6307" s="63">
        <v>-80.529813333333337</v>
      </c>
      <c r="C6307" s="63">
        <v>24.899084999999999</v>
      </c>
      <c r="D6307" s="71" t="s">
        <v>132</v>
      </c>
      <c r="E6307" s="91">
        <v>0</v>
      </c>
      <c r="F6307" s="64">
        <v>41974</v>
      </c>
      <c r="G6307" s="65">
        <v>0.91111111111111109</v>
      </c>
      <c r="H6307" s="66">
        <v>24.931999999999999</v>
      </c>
      <c r="I6307" s="66">
        <v>35.957000000000001</v>
      </c>
      <c r="J6307" s="61">
        <v>1.1017763723943874</v>
      </c>
      <c r="K6307" s="61">
        <v>0.13154264314865202</v>
      </c>
      <c r="L6307" s="67">
        <v>2.0499999999999998</v>
      </c>
      <c r="M6307" s="67">
        <v>0.26</v>
      </c>
      <c r="N6307" s="67">
        <v>0.17</v>
      </c>
      <c r="O6307" s="67">
        <v>0.04</v>
      </c>
      <c r="P6307" s="66">
        <v>0.14000000000000001</v>
      </c>
      <c r="Q6307" s="67">
        <v>0</v>
      </c>
    </row>
    <row r="6308" spans="1:17" ht="14" customHeight="1" x14ac:dyDescent="0.2">
      <c r="A6308" s="88">
        <v>6306</v>
      </c>
      <c r="B6308" s="63">
        <v>-80.748833333333337</v>
      </c>
      <c r="C6308" s="63">
        <v>24.812930000000001</v>
      </c>
      <c r="D6308" s="71">
        <v>7</v>
      </c>
      <c r="E6308" s="91">
        <v>0</v>
      </c>
      <c r="F6308" s="64">
        <v>41974</v>
      </c>
      <c r="G6308" s="65">
        <v>0.97916666666666663</v>
      </c>
      <c r="H6308" s="66">
        <v>23.082000000000001</v>
      </c>
      <c r="I6308" s="66">
        <v>36.012</v>
      </c>
      <c r="J6308" s="61">
        <v>0.68954516047763625</v>
      </c>
      <c r="K6308" s="61">
        <v>0.12644353148113852</v>
      </c>
      <c r="L6308" s="67">
        <v>1.85</v>
      </c>
      <c r="M6308" s="67">
        <v>0.28000000000000003</v>
      </c>
      <c r="N6308" s="67">
        <v>0.16</v>
      </c>
      <c r="O6308" s="67">
        <v>0.04</v>
      </c>
      <c r="P6308" s="66">
        <v>0.12</v>
      </c>
      <c r="Q6308" s="67">
        <v>0</v>
      </c>
    </row>
    <row r="6309" spans="1:17" ht="14" customHeight="1" x14ac:dyDescent="0.2">
      <c r="A6309" s="88">
        <v>6307</v>
      </c>
      <c r="B6309" s="63">
        <v>-80.722286666666662</v>
      </c>
      <c r="C6309" s="63">
        <v>24.762066666666666</v>
      </c>
      <c r="D6309" s="71">
        <v>9</v>
      </c>
      <c r="E6309" s="91">
        <v>0</v>
      </c>
      <c r="F6309" s="64">
        <v>41975</v>
      </c>
      <c r="G6309" s="65">
        <v>8.3333333333333332E-3</v>
      </c>
      <c r="H6309" s="66">
        <v>24.914999999999999</v>
      </c>
      <c r="I6309" s="66">
        <v>35.707000000000001</v>
      </c>
      <c r="J6309" s="61">
        <v>0.93636608149966871</v>
      </c>
      <c r="K6309" s="61">
        <v>0.35515123599585419</v>
      </c>
      <c r="L6309" s="67">
        <v>0.1</v>
      </c>
      <c r="M6309" s="67">
        <v>0.26</v>
      </c>
      <c r="N6309" s="67">
        <v>0.13</v>
      </c>
      <c r="O6309" s="67">
        <v>0.03</v>
      </c>
      <c r="P6309" s="66">
        <v>0.1</v>
      </c>
      <c r="Q6309" s="67">
        <v>0</v>
      </c>
    </row>
    <row r="6310" spans="1:17" ht="14" customHeight="1" x14ac:dyDescent="0.2">
      <c r="A6310" s="88">
        <v>6308</v>
      </c>
      <c r="B6310" s="63">
        <v>-80.689930000000004</v>
      </c>
      <c r="C6310" s="63">
        <v>24.716691666666666</v>
      </c>
      <c r="D6310" s="71">
        <v>9.5</v>
      </c>
      <c r="E6310" s="91">
        <v>0</v>
      </c>
      <c r="F6310" s="64">
        <v>41975</v>
      </c>
      <c r="G6310" s="65">
        <v>3.2638888888888891E-2</v>
      </c>
      <c r="H6310" s="66">
        <v>25.347000000000001</v>
      </c>
      <c r="I6310" s="66">
        <v>35.957999999999998</v>
      </c>
      <c r="J6310" s="61">
        <v>0.61043589091929251</v>
      </c>
      <c r="K6310" s="61">
        <v>5.3267244263817806E-2</v>
      </c>
      <c r="L6310" s="67">
        <v>0.15</v>
      </c>
      <c r="M6310" s="67">
        <v>0.24</v>
      </c>
      <c r="N6310" s="67">
        <v>0.1</v>
      </c>
      <c r="O6310" s="67">
        <v>0.03</v>
      </c>
      <c r="P6310" s="66">
        <v>0.08</v>
      </c>
      <c r="Q6310" s="67">
        <v>0</v>
      </c>
    </row>
    <row r="6311" spans="1:17" ht="14" customHeight="1" x14ac:dyDescent="0.2">
      <c r="A6311" s="88">
        <v>6309</v>
      </c>
      <c r="B6311" s="63">
        <v>-80.741849999999999</v>
      </c>
      <c r="C6311" s="63">
        <v>24.792188333333332</v>
      </c>
      <c r="D6311" s="71">
        <v>8</v>
      </c>
      <c r="E6311" s="91">
        <v>0</v>
      </c>
      <c r="F6311" s="64">
        <v>41975</v>
      </c>
      <c r="G6311" s="65">
        <v>7.3611111111111113E-2</v>
      </c>
      <c r="H6311" s="66">
        <v>24.82</v>
      </c>
      <c r="I6311" s="66">
        <v>35.822000000000003</v>
      </c>
      <c r="J6311" s="61">
        <v>0.45394337222933251</v>
      </c>
      <c r="K6311" s="61">
        <v>9.8455510469653756E-2</v>
      </c>
      <c r="L6311" s="67">
        <v>0.14000000000000001</v>
      </c>
      <c r="M6311" s="67">
        <v>0.25</v>
      </c>
      <c r="N6311" s="67">
        <v>0.13</v>
      </c>
      <c r="O6311" s="67">
        <v>0.03</v>
      </c>
      <c r="P6311" s="66">
        <v>0.1</v>
      </c>
      <c r="Q6311" s="67">
        <v>0</v>
      </c>
    </row>
    <row r="6312" spans="1:17" ht="14" customHeight="1" x14ac:dyDescent="0.2">
      <c r="A6312" s="88">
        <v>6310</v>
      </c>
      <c r="B6312" s="63">
        <v>-80.861333333333334</v>
      </c>
      <c r="C6312" s="63">
        <v>24.77535</v>
      </c>
      <c r="D6312" s="71">
        <v>10</v>
      </c>
      <c r="E6312" s="91">
        <v>0</v>
      </c>
      <c r="F6312" s="64">
        <v>41975</v>
      </c>
      <c r="G6312" s="65">
        <v>0.1125</v>
      </c>
      <c r="H6312" s="66">
        <v>22.831</v>
      </c>
      <c r="I6312" s="66">
        <v>36.04</v>
      </c>
      <c r="J6312" s="61">
        <v>1.4021039266449724</v>
      </c>
      <c r="K6312" s="61">
        <v>0</v>
      </c>
      <c r="L6312" s="67">
        <v>0.13</v>
      </c>
      <c r="M6312" s="67">
        <v>0.27</v>
      </c>
      <c r="N6312" s="67">
        <v>0.41</v>
      </c>
      <c r="O6312" s="67">
        <v>0.04</v>
      </c>
      <c r="P6312" s="66">
        <v>0.37</v>
      </c>
      <c r="Q6312" s="67">
        <v>0</v>
      </c>
    </row>
    <row r="6313" spans="1:17" ht="14" customHeight="1" x14ac:dyDescent="0.2">
      <c r="A6313" s="88">
        <v>6311</v>
      </c>
      <c r="B6313" s="63">
        <v>-80.847696666666664</v>
      </c>
      <c r="C6313" s="63">
        <v>24.753881666666668</v>
      </c>
      <c r="D6313" s="71">
        <v>11</v>
      </c>
      <c r="E6313" s="91">
        <v>0</v>
      </c>
      <c r="F6313" s="64">
        <v>41975</v>
      </c>
      <c r="G6313" s="65">
        <v>0.125</v>
      </c>
      <c r="H6313" s="66">
        <v>24.259</v>
      </c>
      <c r="I6313" s="66">
        <v>36.042999999999999</v>
      </c>
      <c r="J6313" s="61">
        <v>0.54139507385019248</v>
      </c>
      <c r="K6313" s="61">
        <v>8.3994179214199688E-2</v>
      </c>
      <c r="L6313" s="67">
        <v>0.16</v>
      </c>
      <c r="M6313" s="67">
        <v>0.34</v>
      </c>
      <c r="N6313" s="67">
        <v>0.08</v>
      </c>
      <c r="O6313" s="67">
        <v>0.04</v>
      </c>
      <c r="P6313" s="66">
        <v>0.05</v>
      </c>
      <c r="Q6313" s="67">
        <v>0</v>
      </c>
    </row>
    <row r="6314" spans="1:17" ht="14" customHeight="1" x14ac:dyDescent="0.2">
      <c r="A6314" s="88">
        <v>6312</v>
      </c>
      <c r="B6314" s="63">
        <v>-80.732275000000001</v>
      </c>
      <c r="C6314" s="63">
        <v>24.774166666666666</v>
      </c>
      <c r="D6314" s="71" t="s">
        <v>133</v>
      </c>
      <c r="E6314" s="91">
        <v>0</v>
      </c>
      <c r="F6314" s="64">
        <v>41975</v>
      </c>
      <c r="G6314" s="65">
        <v>0.1388888888888889</v>
      </c>
      <c r="H6314" s="66">
        <v>24.82</v>
      </c>
      <c r="I6314" s="66">
        <v>35.822000000000003</v>
      </c>
      <c r="J6314" s="61">
        <v>0.38432721501798994</v>
      </c>
      <c r="K6314" s="61">
        <v>5.8222372745684224E-2</v>
      </c>
      <c r="L6314" s="67">
        <v>0.46</v>
      </c>
      <c r="M6314" s="67">
        <v>0.28000000000000003</v>
      </c>
      <c r="N6314" s="67">
        <v>0.17</v>
      </c>
      <c r="O6314" s="67">
        <v>0.04</v>
      </c>
      <c r="P6314" s="66">
        <v>0.12</v>
      </c>
      <c r="Q6314" s="67">
        <v>0</v>
      </c>
    </row>
    <row r="6315" spans="1:17" ht="14" customHeight="1" x14ac:dyDescent="0.2">
      <c r="A6315" s="88">
        <v>6313</v>
      </c>
      <c r="B6315" s="63">
        <v>-80.835686166666662</v>
      </c>
      <c r="C6315" s="63">
        <v>24.713168333333332</v>
      </c>
      <c r="D6315" s="71">
        <v>12</v>
      </c>
      <c r="E6315" s="91">
        <v>0</v>
      </c>
      <c r="F6315" s="64">
        <v>41975</v>
      </c>
      <c r="G6315" s="65">
        <v>0.14652777777777778</v>
      </c>
      <c r="H6315" s="66">
        <v>24.876999999999999</v>
      </c>
      <c r="I6315" s="66">
        <v>35.710999999999999</v>
      </c>
      <c r="J6315" s="61">
        <v>0.33254660221616494</v>
      </c>
      <c r="K6315" s="61">
        <v>4.0165023204529457E-2</v>
      </c>
      <c r="L6315" s="67">
        <v>0.12</v>
      </c>
      <c r="M6315" s="67">
        <v>0.28000000000000003</v>
      </c>
      <c r="N6315" s="67">
        <v>0.11</v>
      </c>
      <c r="O6315" s="67">
        <v>0.03</v>
      </c>
      <c r="P6315" s="66">
        <v>0.08</v>
      </c>
      <c r="Q6315" s="67">
        <v>0</v>
      </c>
    </row>
    <row r="6316" spans="1:17" ht="14" customHeight="1" x14ac:dyDescent="0.2">
      <c r="A6316" s="88">
        <v>6314</v>
      </c>
      <c r="B6316" s="63">
        <v>-80.910529999999994</v>
      </c>
      <c r="C6316" s="63">
        <v>24.592449999999999</v>
      </c>
      <c r="D6316" s="71">
        <v>15.5</v>
      </c>
      <c r="E6316" s="91">
        <v>0</v>
      </c>
      <c r="F6316" s="64">
        <v>41975</v>
      </c>
      <c r="G6316" s="65">
        <v>0.20694444444444446</v>
      </c>
      <c r="H6316" s="66">
        <v>25.298999999999999</v>
      </c>
      <c r="I6316" s="66">
        <v>35.985999999999997</v>
      </c>
      <c r="J6316" s="61">
        <v>0.41395723234347875</v>
      </c>
      <c r="K6316" s="61">
        <v>8.4850713974262526E-2</v>
      </c>
      <c r="L6316" s="67">
        <v>0.17</v>
      </c>
      <c r="M6316" s="67">
        <v>0.28000000000000003</v>
      </c>
      <c r="N6316" s="67">
        <v>0.12</v>
      </c>
      <c r="O6316" s="67">
        <v>0.03</v>
      </c>
      <c r="P6316" s="66">
        <v>0.09</v>
      </c>
      <c r="Q6316" s="67">
        <v>0</v>
      </c>
    </row>
    <row r="6317" spans="1:17" ht="14" customHeight="1" x14ac:dyDescent="0.2">
      <c r="A6317" s="88">
        <v>6315</v>
      </c>
      <c r="B6317" s="63">
        <v>-81.018268333333339</v>
      </c>
      <c r="C6317" s="63">
        <v>24.643528333333332</v>
      </c>
      <c r="D6317" s="71">
        <v>15</v>
      </c>
      <c r="E6317" s="91">
        <v>0</v>
      </c>
      <c r="F6317" s="64">
        <v>41975</v>
      </c>
      <c r="G6317" s="65">
        <v>0.22361111111111109</v>
      </c>
      <c r="H6317" s="66">
        <v>25.007000000000001</v>
      </c>
      <c r="I6317" s="66">
        <v>35.753</v>
      </c>
      <c r="J6317" s="61">
        <v>0.32276581979804253</v>
      </c>
      <c r="K6317" s="61">
        <v>3.9518609856165191E-2</v>
      </c>
      <c r="L6317" s="67">
        <v>0.16</v>
      </c>
      <c r="M6317" s="67">
        <v>0.26</v>
      </c>
      <c r="N6317" s="67">
        <v>0.11</v>
      </c>
      <c r="O6317" s="67">
        <v>0.03</v>
      </c>
      <c r="P6317" s="66">
        <v>0.08</v>
      </c>
      <c r="Q6317" s="67">
        <v>0</v>
      </c>
    </row>
    <row r="6318" spans="1:17" ht="14" customHeight="1" x14ac:dyDescent="0.2">
      <c r="A6318" s="88">
        <v>6316</v>
      </c>
      <c r="B6318" s="63">
        <v>-81.02438166666667</v>
      </c>
      <c r="C6318" s="63">
        <v>24.675331666666665</v>
      </c>
      <c r="D6318" s="71">
        <v>14</v>
      </c>
      <c r="E6318" s="91">
        <v>0</v>
      </c>
      <c r="F6318" s="64">
        <v>41975</v>
      </c>
      <c r="G6318" s="65">
        <v>0.23333333333333331</v>
      </c>
      <c r="H6318" s="66">
        <v>24.001000000000001</v>
      </c>
      <c r="I6318" s="66">
        <v>36.112000000000002</v>
      </c>
      <c r="J6318" s="61">
        <v>0.84546233902535373</v>
      </c>
      <c r="K6318" s="61">
        <v>0.16452069277503167</v>
      </c>
      <c r="L6318" s="67">
        <v>0.17</v>
      </c>
      <c r="M6318" s="67">
        <v>0.26</v>
      </c>
      <c r="N6318" s="67">
        <v>0.12</v>
      </c>
      <c r="O6318" s="67">
        <v>0.02</v>
      </c>
      <c r="P6318" s="66">
        <v>0.1</v>
      </c>
      <c r="Q6318" s="67">
        <v>0</v>
      </c>
    </row>
    <row r="6319" spans="1:17" ht="14" customHeight="1" x14ac:dyDescent="0.2">
      <c r="A6319" s="88">
        <v>6317</v>
      </c>
      <c r="B6319" s="63">
        <v>-81.029998333333339</v>
      </c>
      <c r="C6319" s="63">
        <v>24.700769999999999</v>
      </c>
      <c r="D6319" s="71">
        <v>13</v>
      </c>
      <c r="E6319" s="91">
        <v>0</v>
      </c>
      <c r="F6319" s="64">
        <v>41975</v>
      </c>
      <c r="G6319" s="65">
        <v>0.24097222222222223</v>
      </c>
      <c r="H6319" s="66">
        <v>22.013000000000002</v>
      </c>
      <c r="I6319" s="66">
        <v>35.838999999999999</v>
      </c>
      <c r="J6319" s="61">
        <v>0.85553079151459743</v>
      </c>
      <c r="K6319" s="61">
        <v>8.8251671814838104E-2</v>
      </c>
      <c r="L6319" s="67">
        <v>0.47</v>
      </c>
      <c r="M6319" s="67">
        <v>0.34</v>
      </c>
      <c r="N6319" s="67">
        <v>0.52</v>
      </c>
      <c r="O6319" s="67">
        <v>0.1</v>
      </c>
      <c r="P6319" s="66">
        <v>0.42</v>
      </c>
      <c r="Q6319" s="67">
        <v>0.9</v>
      </c>
    </row>
    <row r="6320" spans="1:17" ht="14" customHeight="1" x14ac:dyDescent="0.2">
      <c r="A6320" s="88">
        <v>6318</v>
      </c>
      <c r="B6320" s="63">
        <v>-81.202866666666665</v>
      </c>
      <c r="C6320" s="63">
        <v>24.671933333333332</v>
      </c>
      <c r="D6320" s="71">
        <v>16</v>
      </c>
      <c r="E6320" s="91">
        <v>0</v>
      </c>
      <c r="F6320" s="64">
        <v>41975</v>
      </c>
      <c r="G6320" s="65">
        <v>0.29583333333333334</v>
      </c>
      <c r="H6320" s="66">
        <v>22.227</v>
      </c>
      <c r="I6320" s="66">
        <v>36.337000000000003</v>
      </c>
      <c r="J6320" s="61">
        <v>0.68235340869960504</v>
      </c>
      <c r="K6320" s="61">
        <v>0.28155596738839772</v>
      </c>
      <c r="L6320" s="67">
        <v>0.31</v>
      </c>
      <c r="M6320" s="67">
        <v>0.33</v>
      </c>
      <c r="N6320" s="67">
        <v>0.47</v>
      </c>
      <c r="O6320" s="67">
        <v>0.08</v>
      </c>
      <c r="P6320" s="66">
        <v>0.4</v>
      </c>
      <c r="Q6320" s="67">
        <v>2</v>
      </c>
    </row>
    <row r="6321" spans="1:17" ht="14" customHeight="1" x14ac:dyDescent="0.2">
      <c r="A6321" s="88">
        <v>6319</v>
      </c>
      <c r="B6321" s="63">
        <v>-81.193451666666661</v>
      </c>
      <c r="C6321" s="63">
        <v>24.633996666666668</v>
      </c>
      <c r="D6321" s="71">
        <v>17</v>
      </c>
      <c r="E6321" s="91">
        <v>0</v>
      </c>
      <c r="F6321" s="64">
        <v>41975</v>
      </c>
      <c r="G6321" s="65">
        <v>0.31527777777777777</v>
      </c>
      <c r="H6321" s="66">
        <v>23.832999999999998</v>
      </c>
      <c r="I6321" s="66">
        <v>36.008000000000003</v>
      </c>
      <c r="J6321" s="61">
        <v>0.59432636693650243</v>
      </c>
      <c r="K6321" s="61">
        <v>0.15570424947612468</v>
      </c>
      <c r="L6321" s="67">
        <v>0.26</v>
      </c>
      <c r="M6321" s="67">
        <v>0.31</v>
      </c>
      <c r="N6321" s="67">
        <v>0.16</v>
      </c>
      <c r="O6321" s="67">
        <v>0.04</v>
      </c>
      <c r="P6321" s="66">
        <v>0.13</v>
      </c>
      <c r="Q6321" s="67">
        <v>0.4</v>
      </c>
    </row>
    <row r="6322" spans="1:17" ht="14" customHeight="1" x14ac:dyDescent="0.2">
      <c r="A6322" s="88">
        <v>6320</v>
      </c>
      <c r="B6322" s="63">
        <v>-81.183173333333329</v>
      </c>
      <c r="C6322" s="63">
        <v>24.598585</v>
      </c>
      <c r="D6322" s="71">
        <v>18</v>
      </c>
      <c r="E6322" s="91">
        <v>0</v>
      </c>
      <c r="F6322" s="64">
        <v>41975</v>
      </c>
      <c r="G6322" s="65">
        <v>0.32916666666666666</v>
      </c>
      <c r="H6322" s="66">
        <v>24.986999999999998</v>
      </c>
      <c r="I6322" s="66">
        <v>35.74</v>
      </c>
      <c r="J6322" s="61">
        <v>0.34549175541662125</v>
      </c>
      <c r="K6322" s="61">
        <v>4.8074261537046366E-2</v>
      </c>
      <c r="L6322" s="67">
        <v>1.65</v>
      </c>
      <c r="M6322" s="67">
        <v>0.31</v>
      </c>
      <c r="N6322" s="67">
        <v>0.2</v>
      </c>
      <c r="O6322" s="67">
        <v>0.02</v>
      </c>
      <c r="P6322" s="66">
        <v>0.18</v>
      </c>
      <c r="Q6322" s="67">
        <v>0</v>
      </c>
    </row>
    <row r="6323" spans="1:17" ht="14" customHeight="1" x14ac:dyDescent="0.2">
      <c r="A6323" s="88">
        <v>6321</v>
      </c>
      <c r="B6323" s="63">
        <v>-81.419606666666667</v>
      </c>
      <c r="C6323" s="63">
        <v>24.610498333333332</v>
      </c>
      <c r="D6323" s="71">
        <v>19</v>
      </c>
      <c r="E6323" s="91">
        <v>0</v>
      </c>
      <c r="F6323" s="64">
        <v>41975</v>
      </c>
      <c r="G6323" s="65">
        <v>0.39097222222222222</v>
      </c>
      <c r="H6323" s="66">
        <v>22.696000000000002</v>
      </c>
      <c r="I6323" s="66">
        <v>36.204999999999998</v>
      </c>
      <c r="J6323" s="61">
        <v>1.1949814754376724</v>
      </c>
      <c r="K6323" s="61">
        <v>0.25051884930712848</v>
      </c>
      <c r="L6323" s="67">
        <v>0.64</v>
      </c>
      <c r="M6323" s="67">
        <v>0.32</v>
      </c>
      <c r="N6323" s="67">
        <v>0.62</v>
      </c>
      <c r="O6323" s="67">
        <v>7.0000000000000007E-2</v>
      </c>
      <c r="P6323" s="66">
        <v>0.56000000000000005</v>
      </c>
      <c r="Q6323" s="67">
        <v>3.6</v>
      </c>
    </row>
    <row r="6324" spans="1:17" ht="14" customHeight="1" x14ac:dyDescent="0.2">
      <c r="A6324" s="88">
        <v>6322</v>
      </c>
      <c r="B6324" s="63">
        <v>-81.418450000000007</v>
      </c>
      <c r="C6324" s="63">
        <v>24.574333333333332</v>
      </c>
      <c r="D6324" s="71">
        <v>20</v>
      </c>
      <c r="E6324" s="91">
        <v>0</v>
      </c>
      <c r="F6324" s="64">
        <v>41975</v>
      </c>
      <c r="G6324" s="65">
        <v>0.40208333333333335</v>
      </c>
      <c r="H6324" s="66">
        <v>23.63</v>
      </c>
      <c r="I6324" s="66">
        <v>35.994999999999997</v>
      </c>
      <c r="J6324" s="61">
        <v>0.90299635324960381</v>
      </c>
      <c r="K6324" s="61">
        <v>0.14190565972227143</v>
      </c>
      <c r="L6324" s="67">
        <v>0.98</v>
      </c>
      <c r="M6324" s="67">
        <v>0.27</v>
      </c>
      <c r="N6324" s="67">
        <v>0.33</v>
      </c>
      <c r="O6324" s="67">
        <v>0.06</v>
      </c>
      <c r="P6324" s="66">
        <v>0.27</v>
      </c>
      <c r="Q6324" s="67">
        <v>1.6</v>
      </c>
    </row>
    <row r="6325" spans="1:17" ht="14" customHeight="1" x14ac:dyDescent="0.2">
      <c r="A6325" s="88">
        <v>6323</v>
      </c>
      <c r="B6325" s="63">
        <v>-81.413199333333338</v>
      </c>
      <c r="C6325" s="63">
        <v>24.537428333333335</v>
      </c>
      <c r="D6325" s="71">
        <v>21</v>
      </c>
      <c r="E6325" s="91">
        <v>0</v>
      </c>
      <c r="F6325" s="64">
        <v>41975</v>
      </c>
      <c r="G6325" s="65">
        <v>0.41388888888888892</v>
      </c>
      <c r="H6325" s="66">
        <v>24.969000000000001</v>
      </c>
      <c r="I6325" s="66">
        <v>35.695999999999998</v>
      </c>
      <c r="J6325" s="61">
        <v>0.38806692594256631</v>
      </c>
      <c r="K6325" s="61">
        <v>5.0360282099473672E-2</v>
      </c>
      <c r="L6325" s="67">
        <v>0.36</v>
      </c>
      <c r="M6325" s="67">
        <v>0.14000000000000001</v>
      </c>
      <c r="N6325" s="67">
        <v>0.25</v>
      </c>
      <c r="O6325" s="67">
        <v>0</v>
      </c>
      <c r="P6325" s="66">
        <v>0.25</v>
      </c>
      <c r="Q6325" s="67">
        <v>0</v>
      </c>
    </row>
    <row r="6326" spans="1:17" ht="14" customHeight="1" x14ac:dyDescent="0.2">
      <c r="A6326" s="88">
        <v>6324</v>
      </c>
      <c r="B6326" s="63">
        <v>-81.39221666666667</v>
      </c>
      <c r="C6326" s="63">
        <v>24.483989166666667</v>
      </c>
      <c r="D6326" s="71">
        <v>21.5</v>
      </c>
      <c r="E6326" s="91">
        <v>0</v>
      </c>
      <c r="F6326" s="64">
        <v>41975</v>
      </c>
      <c r="G6326" s="65">
        <v>0.43124999999999997</v>
      </c>
      <c r="H6326" s="66">
        <v>24.902999999999999</v>
      </c>
      <c r="I6326" s="66">
        <v>35.83</v>
      </c>
      <c r="J6326" s="61">
        <v>0.38777925587144502</v>
      </c>
      <c r="K6326" s="61">
        <v>3.8523305930494398E-2</v>
      </c>
      <c r="L6326" s="67">
        <v>2.12</v>
      </c>
      <c r="M6326" s="67">
        <v>0.36</v>
      </c>
      <c r="N6326" s="67">
        <v>0.21</v>
      </c>
      <c r="O6326" s="67">
        <v>0.03</v>
      </c>
      <c r="P6326" s="66">
        <v>0.18</v>
      </c>
      <c r="Q6326" s="67">
        <v>0</v>
      </c>
    </row>
    <row r="6327" spans="1:17" ht="14" customHeight="1" x14ac:dyDescent="0.2">
      <c r="A6327" s="88">
        <v>6325</v>
      </c>
      <c r="B6327" s="63">
        <v>-81.833926500000004</v>
      </c>
      <c r="C6327" s="63">
        <v>24.396106666666668</v>
      </c>
      <c r="D6327" s="71">
        <v>22.5</v>
      </c>
      <c r="E6327" s="91">
        <v>0</v>
      </c>
      <c r="F6327" s="64">
        <v>41975</v>
      </c>
      <c r="G6327" s="65">
        <v>0.54513888888888895</v>
      </c>
      <c r="H6327" s="66">
        <v>24.951000000000001</v>
      </c>
      <c r="I6327" s="66">
        <v>35.731999999999999</v>
      </c>
      <c r="J6327" s="61">
        <v>0.34117670434980241</v>
      </c>
      <c r="K6327" s="61">
        <v>3.7597244190942333E-2</v>
      </c>
      <c r="L6327" s="67">
        <v>1.51</v>
      </c>
      <c r="M6327" s="67">
        <v>0.27</v>
      </c>
      <c r="N6327" s="67">
        <v>0.19</v>
      </c>
      <c r="O6327" s="67">
        <v>0.02</v>
      </c>
      <c r="P6327" s="66">
        <v>0.17</v>
      </c>
      <c r="Q6327" s="67">
        <v>0</v>
      </c>
    </row>
    <row r="6328" spans="1:17" ht="14" customHeight="1" x14ac:dyDescent="0.2">
      <c r="A6328" s="88">
        <v>6326</v>
      </c>
      <c r="B6328" s="63">
        <v>-81.828535000000002</v>
      </c>
      <c r="C6328" s="63">
        <v>24.455828333333333</v>
      </c>
      <c r="D6328" s="71">
        <v>22</v>
      </c>
      <c r="E6328" s="91">
        <v>0</v>
      </c>
      <c r="F6328" s="64">
        <v>41975</v>
      </c>
      <c r="G6328" s="65">
        <v>0.56597222222222221</v>
      </c>
      <c r="H6328" s="66">
        <v>24.956</v>
      </c>
      <c r="I6328" s="66">
        <v>35.68</v>
      </c>
      <c r="J6328" s="61">
        <v>0.69702458232678888</v>
      </c>
      <c r="K6328" s="61">
        <v>0</v>
      </c>
      <c r="L6328" s="67">
        <v>4.9000000000000004</v>
      </c>
      <c r="M6328" s="67">
        <v>0.23</v>
      </c>
      <c r="N6328" s="67">
        <v>0.17</v>
      </c>
      <c r="O6328" s="67">
        <v>0.01</v>
      </c>
      <c r="P6328" s="66">
        <v>0.16</v>
      </c>
      <c r="Q6328" s="67">
        <v>0</v>
      </c>
    </row>
    <row r="6329" spans="1:17" ht="14" customHeight="1" x14ac:dyDescent="0.2">
      <c r="A6329" s="88">
        <v>6327</v>
      </c>
      <c r="B6329" s="63">
        <v>-81.829295000000002</v>
      </c>
      <c r="C6329" s="63">
        <v>24.484755</v>
      </c>
      <c r="D6329" s="71">
        <v>23</v>
      </c>
      <c r="E6329" s="91">
        <v>0</v>
      </c>
      <c r="F6329" s="64">
        <v>41975</v>
      </c>
      <c r="G6329" s="65">
        <v>0.5756944444444444</v>
      </c>
      <c r="H6329" s="66">
        <v>24.795000000000002</v>
      </c>
      <c r="I6329" s="66">
        <v>35.679000000000002</v>
      </c>
      <c r="J6329" s="61">
        <v>0.39554634779171882</v>
      </c>
      <c r="K6329" s="61">
        <v>5.8157914512848047E-2</v>
      </c>
      <c r="L6329" s="67">
        <v>2.2799999999999998</v>
      </c>
      <c r="M6329" s="67">
        <v>0.28999999999999998</v>
      </c>
      <c r="N6329" s="67">
        <v>0.2</v>
      </c>
      <c r="O6329" s="67">
        <v>0.03</v>
      </c>
      <c r="P6329" s="66">
        <v>0.17</v>
      </c>
      <c r="Q6329" s="67">
        <v>0</v>
      </c>
    </row>
    <row r="6330" spans="1:17" ht="14" customHeight="1" x14ac:dyDescent="0.2">
      <c r="A6330" s="88">
        <v>6328</v>
      </c>
      <c r="B6330" s="63">
        <v>-81.829002833333334</v>
      </c>
      <c r="C6330" s="63">
        <v>24.537949999999999</v>
      </c>
      <c r="D6330" s="71">
        <v>24</v>
      </c>
      <c r="E6330" s="91">
        <v>0</v>
      </c>
      <c r="F6330" s="64">
        <v>41975</v>
      </c>
      <c r="G6330" s="65">
        <v>0.58888888888888891</v>
      </c>
      <c r="H6330" s="66">
        <v>22.713000000000001</v>
      </c>
      <c r="I6330" s="66">
        <v>36.201000000000001</v>
      </c>
      <c r="J6330" s="61">
        <v>1.1383104714267864</v>
      </c>
      <c r="K6330" s="61">
        <v>6.299947804238723E-2</v>
      </c>
      <c r="L6330" s="67">
        <v>0.96</v>
      </c>
      <c r="M6330" s="67">
        <v>0.34</v>
      </c>
      <c r="N6330" s="67">
        <v>0.01</v>
      </c>
      <c r="O6330" s="67">
        <v>0.06</v>
      </c>
      <c r="P6330" s="66">
        <v>0</v>
      </c>
      <c r="Q6330" s="67">
        <v>1.4</v>
      </c>
    </row>
    <row r="6331" spans="1:17" ht="14" customHeight="1" x14ac:dyDescent="0.2">
      <c r="A6331" s="88">
        <v>6329</v>
      </c>
      <c r="B6331" s="63">
        <v>-82.210033333333328</v>
      </c>
      <c r="C6331" s="63">
        <v>25.402366666666666</v>
      </c>
      <c r="D6331" s="71">
        <v>30</v>
      </c>
      <c r="E6331" s="91">
        <v>0</v>
      </c>
      <c r="F6331" s="64">
        <v>41975</v>
      </c>
      <c r="G6331" s="65">
        <v>0.89097222222222217</v>
      </c>
      <c r="H6331" s="66">
        <v>22.78</v>
      </c>
      <c r="I6331" s="66">
        <v>35.704000000000001</v>
      </c>
      <c r="J6331" s="61">
        <v>0.52164048239622507</v>
      </c>
      <c r="K6331" s="61">
        <v>5.6051340540040712E-2</v>
      </c>
      <c r="L6331" s="67">
        <v>0.8</v>
      </c>
      <c r="M6331" s="67">
        <v>0.32</v>
      </c>
      <c r="N6331" s="67">
        <v>0.25</v>
      </c>
      <c r="O6331" s="67">
        <v>0.03</v>
      </c>
      <c r="P6331" s="66">
        <v>0.22</v>
      </c>
      <c r="Q6331" s="67">
        <v>1.2</v>
      </c>
    </row>
    <row r="6332" spans="1:17" ht="14" customHeight="1" x14ac:dyDescent="0.2">
      <c r="A6332" s="88">
        <v>6330</v>
      </c>
      <c r="B6332" s="63">
        <v>-82.075031666666661</v>
      </c>
      <c r="C6332" s="63">
        <v>25.571321666666666</v>
      </c>
      <c r="D6332" s="71">
        <v>30.5</v>
      </c>
      <c r="E6332" s="91">
        <v>0</v>
      </c>
      <c r="F6332" s="64">
        <v>41975</v>
      </c>
      <c r="G6332" s="65">
        <v>0.95972222222222225</v>
      </c>
      <c r="H6332" s="66">
        <v>21.893999999999998</v>
      </c>
      <c r="I6332" s="66">
        <v>35.9</v>
      </c>
      <c r="J6332" s="61">
        <v>0.53851837313897999</v>
      </c>
      <c r="K6332" s="61">
        <v>6.9896375189271151E-2</v>
      </c>
      <c r="L6332" s="67">
        <v>0.25</v>
      </c>
      <c r="M6332" s="67">
        <v>0.04</v>
      </c>
      <c r="N6332" s="67">
        <v>0.04</v>
      </c>
      <c r="O6332" s="67">
        <v>0</v>
      </c>
      <c r="P6332" s="66">
        <v>0.04</v>
      </c>
      <c r="Q6332" s="67">
        <v>0</v>
      </c>
    </row>
    <row r="6333" spans="1:17" ht="14" customHeight="1" x14ac:dyDescent="0.2">
      <c r="A6333" s="88">
        <v>6331</v>
      </c>
      <c r="B6333" s="63">
        <v>-81.945066666666662</v>
      </c>
      <c r="C6333" s="63">
        <v>25.741533333333333</v>
      </c>
      <c r="D6333" s="71">
        <v>31</v>
      </c>
      <c r="E6333" s="91">
        <v>0</v>
      </c>
      <c r="F6333" s="64">
        <v>41976</v>
      </c>
      <c r="G6333" s="65">
        <v>4.0972222222222222E-2</v>
      </c>
      <c r="H6333" s="66">
        <v>21.088000000000001</v>
      </c>
      <c r="I6333" s="66">
        <v>35.584000000000003</v>
      </c>
      <c r="J6333" s="61">
        <v>0.72291488872770127</v>
      </c>
      <c r="K6333" s="61">
        <v>0.142784852815486</v>
      </c>
      <c r="L6333" s="67">
        <v>0.28000000000000003</v>
      </c>
      <c r="M6333" s="67">
        <v>0.11</v>
      </c>
      <c r="N6333" s="67">
        <v>0.05</v>
      </c>
      <c r="O6333" s="67">
        <v>0</v>
      </c>
      <c r="P6333" s="66">
        <v>0.05</v>
      </c>
      <c r="Q6333" s="67">
        <v>1.1000000000000001</v>
      </c>
    </row>
    <row r="6334" spans="1:17" ht="14" customHeight="1" x14ac:dyDescent="0.2">
      <c r="A6334" s="88">
        <v>6332</v>
      </c>
      <c r="B6334" s="63">
        <v>-81.833641666666665</v>
      </c>
      <c r="C6334" s="63">
        <v>25.872598333333332</v>
      </c>
      <c r="D6334" s="71">
        <v>32</v>
      </c>
      <c r="E6334" s="91">
        <v>0</v>
      </c>
      <c r="F6334" s="64">
        <v>41976</v>
      </c>
      <c r="G6334" s="65">
        <v>9.6527777777777768E-2</v>
      </c>
      <c r="H6334" s="66">
        <v>20.184999999999999</v>
      </c>
      <c r="I6334" s="66">
        <v>34.854999999999997</v>
      </c>
      <c r="J6334" s="61">
        <v>0.35671088819035002</v>
      </c>
      <c r="K6334" s="61">
        <v>6.1589407093122869E-2</v>
      </c>
      <c r="L6334" s="67">
        <v>0.3</v>
      </c>
      <c r="M6334" s="67">
        <v>0.21</v>
      </c>
      <c r="N6334" s="67">
        <v>0.1</v>
      </c>
      <c r="O6334" s="67">
        <v>0.01</v>
      </c>
      <c r="P6334" s="66">
        <v>0.08</v>
      </c>
      <c r="Q6334" s="67">
        <v>6.8</v>
      </c>
    </row>
    <row r="6335" spans="1:17" ht="14" customHeight="1" x14ac:dyDescent="0.2">
      <c r="A6335" s="88">
        <v>6333</v>
      </c>
      <c r="B6335" s="63">
        <v>-81.800816666666663</v>
      </c>
      <c r="C6335" s="63">
        <v>25.912433333333333</v>
      </c>
      <c r="D6335" s="71">
        <v>33</v>
      </c>
      <c r="E6335" s="91">
        <v>0</v>
      </c>
      <c r="F6335" s="64">
        <v>41976</v>
      </c>
      <c r="G6335" s="65">
        <v>0.11458333333333333</v>
      </c>
      <c r="H6335" s="66">
        <v>19.863</v>
      </c>
      <c r="I6335" s="66">
        <v>35.523000000000003</v>
      </c>
      <c r="J6335" s="61">
        <v>1.4258542553868141</v>
      </c>
      <c r="K6335" s="61">
        <v>4.0042099946365851E-2</v>
      </c>
      <c r="L6335" s="67">
        <v>0.34</v>
      </c>
      <c r="M6335" s="67">
        <v>0.33</v>
      </c>
      <c r="N6335" s="67">
        <v>0.13</v>
      </c>
      <c r="O6335" s="67">
        <v>0.04</v>
      </c>
      <c r="P6335" s="66">
        <v>0.08</v>
      </c>
      <c r="Q6335" s="67">
        <v>7.4</v>
      </c>
    </row>
    <row r="6336" spans="1:17" ht="14" customHeight="1" x14ac:dyDescent="0.2">
      <c r="A6336" s="88">
        <v>6334</v>
      </c>
      <c r="B6336" s="63">
        <v>-81.767541666666673</v>
      </c>
      <c r="C6336" s="63">
        <v>25.949331666666666</v>
      </c>
      <c r="D6336" s="71">
        <v>34</v>
      </c>
      <c r="E6336" s="91">
        <v>0</v>
      </c>
      <c r="F6336" s="64">
        <v>41976</v>
      </c>
      <c r="G6336" s="65">
        <v>0.1361111111111111</v>
      </c>
      <c r="H6336" s="66">
        <v>20.010999999999999</v>
      </c>
      <c r="I6336" s="66">
        <v>34.174999999999997</v>
      </c>
      <c r="J6336" s="61">
        <v>0.4142449024146001</v>
      </c>
      <c r="K6336" s="61">
        <v>3.873188111556071E-2</v>
      </c>
      <c r="L6336" s="67">
        <v>0.67</v>
      </c>
      <c r="M6336" s="67">
        <v>0.32</v>
      </c>
      <c r="N6336" s="67">
        <v>0.1</v>
      </c>
      <c r="O6336" s="67">
        <v>0.06</v>
      </c>
      <c r="P6336" s="66">
        <v>0.04</v>
      </c>
      <c r="Q6336" s="67">
        <v>10.1</v>
      </c>
    </row>
    <row r="6337" spans="1:17" ht="14" customHeight="1" x14ac:dyDescent="0.2">
      <c r="A6337" s="88">
        <v>6335</v>
      </c>
      <c r="B6337" s="63">
        <v>-81.718829999999997</v>
      </c>
      <c r="C6337" s="63">
        <v>25.652161666666668</v>
      </c>
      <c r="D6337" s="71">
        <v>42</v>
      </c>
      <c r="E6337" s="91">
        <v>0</v>
      </c>
      <c r="F6337" s="64">
        <v>41976</v>
      </c>
      <c r="G6337" s="65">
        <v>0.22708333333333333</v>
      </c>
      <c r="H6337" s="66">
        <v>20.295999999999999</v>
      </c>
      <c r="I6337" s="66">
        <v>35.253999999999998</v>
      </c>
      <c r="J6337" s="61">
        <v>1.8538598556534991</v>
      </c>
      <c r="K6337" s="61">
        <v>1.5940281827301818E-2</v>
      </c>
      <c r="L6337" s="67">
        <v>0.45</v>
      </c>
      <c r="M6337" s="67">
        <v>0.2</v>
      </c>
      <c r="N6337" s="67">
        <v>0.05</v>
      </c>
      <c r="O6337" s="67">
        <v>0.05</v>
      </c>
      <c r="P6337" s="66">
        <v>0</v>
      </c>
      <c r="Q6337" s="67">
        <v>0</v>
      </c>
    </row>
    <row r="6338" spans="1:17" ht="14" customHeight="1" x14ac:dyDescent="0.2">
      <c r="A6338" s="88">
        <v>6336</v>
      </c>
      <c r="B6338" s="63">
        <v>-81.575100000000006</v>
      </c>
      <c r="C6338" s="63">
        <v>25.733416666666667</v>
      </c>
      <c r="D6338" s="71">
        <v>41</v>
      </c>
      <c r="E6338" s="91">
        <v>0</v>
      </c>
      <c r="F6338" s="64">
        <v>41976</v>
      </c>
      <c r="G6338" s="65">
        <v>0.28472222222222221</v>
      </c>
      <c r="H6338" s="66">
        <v>20.097999999999999</v>
      </c>
      <c r="I6338" s="66">
        <v>34.692</v>
      </c>
      <c r="J6338" s="61">
        <v>0.28508104048115879</v>
      </c>
      <c r="K6338" s="61">
        <v>4.5921801873589317E-2</v>
      </c>
      <c r="L6338" s="67">
        <v>0.45</v>
      </c>
      <c r="M6338" s="67">
        <v>0.21</v>
      </c>
      <c r="N6338" s="67">
        <v>0.05</v>
      </c>
      <c r="O6338" s="67">
        <v>0.05</v>
      </c>
      <c r="P6338" s="66">
        <v>0.01</v>
      </c>
      <c r="Q6338" s="67">
        <v>3.5</v>
      </c>
    </row>
    <row r="6339" spans="1:17" ht="14" customHeight="1" x14ac:dyDescent="0.2">
      <c r="A6339" s="88">
        <v>6337</v>
      </c>
      <c r="B6339" s="63">
        <v>-81.520700000000005</v>
      </c>
      <c r="C6339" s="63">
        <v>25.756</v>
      </c>
      <c r="D6339" s="71">
        <v>40</v>
      </c>
      <c r="E6339" s="91">
        <v>0</v>
      </c>
      <c r="F6339" s="64">
        <v>41976</v>
      </c>
      <c r="G6339" s="65">
        <v>0.31041666666666667</v>
      </c>
      <c r="H6339" s="66">
        <v>20.052</v>
      </c>
      <c r="I6339" s="66">
        <v>34.670999999999999</v>
      </c>
      <c r="J6339" s="61">
        <v>2.411538206209439</v>
      </c>
      <c r="K6339" s="61">
        <v>0.29347036995701936</v>
      </c>
      <c r="L6339" s="67">
        <v>0.56000000000000005</v>
      </c>
      <c r="M6339" s="67">
        <v>0.15</v>
      </c>
      <c r="N6339" s="67">
        <v>0.06</v>
      </c>
      <c r="O6339" s="67">
        <v>0.06</v>
      </c>
      <c r="P6339" s="66">
        <v>0.01</v>
      </c>
      <c r="Q6339" s="67">
        <v>10.9</v>
      </c>
    </row>
    <row r="6340" spans="1:17" ht="14" customHeight="1" x14ac:dyDescent="0.2">
      <c r="A6340" s="88">
        <v>6338</v>
      </c>
      <c r="B6340" s="63">
        <v>-81.503749999999997</v>
      </c>
      <c r="C6340" s="63">
        <v>25.768586666666668</v>
      </c>
      <c r="D6340" s="71">
        <v>39</v>
      </c>
      <c r="E6340" s="91">
        <v>0</v>
      </c>
      <c r="F6340" s="64">
        <v>41976</v>
      </c>
      <c r="G6340" s="65">
        <v>0.31805555555555554</v>
      </c>
      <c r="H6340" s="66">
        <v>20.196000000000002</v>
      </c>
      <c r="I6340" s="66">
        <v>34.707000000000001</v>
      </c>
      <c r="J6340" s="61">
        <v>3.8728273732868965</v>
      </c>
      <c r="K6340" s="61">
        <v>0.31490421590541401</v>
      </c>
      <c r="L6340" s="67">
        <v>0.64</v>
      </c>
      <c r="M6340" s="67">
        <v>0.05</v>
      </c>
      <c r="N6340" s="67">
        <v>0.02</v>
      </c>
      <c r="O6340" s="67">
        <v>0.02</v>
      </c>
      <c r="P6340" s="66">
        <v>0</v>
      </c>
      <c r="Q6340" s="67">
        <v>20.2</v>
      </c>
    </row>
    <row r="6341" spans="1:17" ht="14" customHeight="1" x14ac:dyDescent="0.2">
      <c r="A6341" s="88">
        <v>6339</v>
      </c>
      <c r="B6341" s="63">
        <v>-81.472483333333329</v>
      </c>
      <c r="C6341" s="63">
        <v>25.583233333333332</v>
      </c>
      <c r="D6341" s="71">
        <v>45</v>
      </c>
      <c r="E6341" s="91">
        <v>0</v>
      </c>
      <c r="F6341" s="64">
        <v>41976</v>
      </c>
      <c r="G6341" s="65">
        <v>0.37708333333333338</v>
      </c>
      <c r="H6341" s="66">
        <v>20.131</v>
      </c>
      <c r="I6341" s="66">
        <v>34.701999999999998</v>
      </c>
      <c r="J6341" s="61">
        <v>2.4193052981297125</v>
      </c>
      <c r="K6341" s="61">
        <v>0.32668458232828601</v>
      </c>
      <c r="L6341" s="67">
        <v>1.32</v>
      </c>
      <c r="M6341" s="67">
        <v>0.12</v>
      </c>
      <c r="N6341" s="67">
        <v>0.06</v>
      </c>
      <c r="O6341" s="67">
        <v>0.06</v>
      </c>
      <c r="P6341" s="66">
        <v>0</v>
      </c>
      <c r="Q6341" s="67">
        <v>18.5</v>
      </c>
    </row>
    <row r="6342" spans="1:17" ht="14" customHeight="1" x14ac:dyDescent="0.2">
      <c r="A6342" s="88">
        <v>6340</v>
      </c>
      <c r="B6342" s="63">
        <v>-81.407857500000006</v>
      </c>
      <c r="C6342" s="63">
        <v>25.584099666666667</v>
      </c>
      <c r="D6342" s="71">
        <v>46</v>
      </c>
      <c r="E6342" s="91">
        <v>0</v>
      </c>
      <c r="F6342" s="64">
        <v>41976</v>
      </c>
      <c r="G6342" s="65">
        <v>0.39999999999999997</v>
      </c>
      <c r="H6342" s="66">
        <v>20.114000000000001</v>
      </c>
      <c r="I6342" s="66">
        <v>34.741</v>
      </c>
      <c r="J6342" s="61">
        <v>0.79857211743258993</v>
      </c>
      <c r="K6342" s="61">
        <v>0</v>
      </c>
      <c r="L6342" s="67">
        <v>0.52</v>
      </c>
      <c r="M6342" s="67">
        <v>0.08</v>
      </c>
      <c r="N6342" s="67">
        <v>0.05</v>
      </c>
      <c r="O6342" s="67">
        <v>0.05</v>
      </c>
      <c r="P6342" s="66">
        <v>0</v>
      </c>
      <c r="Q6342" s="67">
        <v>18.399999999999999</v>
      </c>
    </row>
    <row r="6343" spans="1:17" ht="14" customHeight="1" x14ac:dyDescent="0.2">
      <c r="A6343" s="88">
        <v>6341</v>
      </c>
      <c r="B6343" s="63">
        <v>-81.365356666666671</v>
      </c>
      <c r="C6343" s="63">
        <v>25.583333333333332</v>
      </c>
      <c r="D6343" s="71">
        <v>47</v>
      </c>
      <c r="E6343" s="91">
        <v>0</v>
      </c>
      <c r="F6343" s="64">
        <v>41976</v>
      </c>
      <c r="G6343" s="65">
        <v>0.41250000000000003</v>
      </c>
      <c r="H6343" s="66">
        <v>20.16</v>
      </c>
      <c r="I6343" s="66">
        <v>34.713000000000001</v>
      </c>
      <c r="J6343" s="61">
        <v>0.94798392499197159</v>
      </c>
      <c r="K6343" s="61">
        <v>0.15671543759524958</v>
      </c>
      <c r="L6343" s="67">
        <v>0.52</v>
      </c>
      <c r="M6343" s="67">
        <v>0.16</v>
      </c>
      <c r="N6343" s="67">
        <v>0.06</v>
      </c>
      <c r="O6343" s="67">
        <v>0.06</v>
      </c>
      <c r="P6343" s="66">
        <v>0</v>
      </c>
      <c r="Q6343" s="67">
        <v>21.4</v>
      </c>
    </row>
    <row r="6344" spans="1:17" ht="14" customHeight="1" x14ac:dyDescent="0.2">
      <c r="A6344" s="88">
        <v>6342</v>
      </c>
      <c r="B6344" s="63">
        <v>-81.329464999999999</v>
      </c>
      <c r="C6344" s="63">
        <v>25.583423333333332</v>
      </c>
      <c r="D6344" s="71">
        <v>48</v>
      </c>
      <c r="E6344" s="91">
        <v>0</v>
      </c>
      <c r="F6344" s="64">
        <v>41976</v>
      </c>
      <c r="G6344" s="65">
        <v>0.42291666666666666</v>
      </c>
      <c r="H6344" s="66">
        <v>20.244</v>
      </c>
      <c r="I6344" s="66">
        <v>33.695999999999998</v>
      </c>
      <c r="J6344" s="61">
        <v>3.1276266841494333</v>
      </c>
      <c r="K6344" s="61">
        <v>0.18734256815019884</v>
      </c>
      <c r="L6344" s="67">
        <v>0.54</v>
      </c>
      <c r="M6344" s="67">
        <v>0.06</v>
      </c>
      <c r="N6344" s="67">
        <v>7.0000000000000007E-2</v>
      </c>
      <c r="O6344" s="67">
        <v>7.0000000000000007E-2</v>
      </c>
      <c r="P6344" s="66">
        <v>0</v>
      </c>
      <c r="Q6344" s="67">
        <v>30.8</v>
      </c>
    </row>
    <row r="6345" spans="1:17" ht="14" customHeight="1" x14ac:dyDescent="0.2">
      <c r="A6345" s="88">
        <v>6343</v>
      </c>
      <c r="B6345" s="63">
        <v>-81.318719999999999</v>
      </c>
      <c r="C6345" s="63">
        <v>25.583056666666668</v>
      </c>
      <c r="D6345" s="71">
        <v>49</v>
      </c>
      <c r="E6345" s="91">
        <v>0</v>
      </c>
      <c r="F6345" s="64">
        <v>41976</v>
      </c>
      <c r="G6345" s="65">
        <v>0.42777777777777781</v>
      </c>
      <c r="H6345" s="66">
        <v>20.215</v>
      </c>
      <c r="I6345" s="66">
        <v>33.857999999999997</v>
      </c>
      <c r="J6345" s="61">
        <v>1.3287480585090536</v>
      </c>
      <c r="K6345" s="61">
        <v>0.14221402333995861</v>
      </c>
      <c r="L6345" s="67">
        <v>2.66</v>
      </c>
      <c r="M6345" s="67">
        <v>0.11</v>
      </c>
      <c r="N6345" s="67">
        <v>0.13</v>
      </c>
      <c r="O6345" s="67">
        <v>7.0000000000000007E-2</v>
      </c>
      <c r="P6345" s="66">
        <v>0.06</v>
      </c>
      <c r="Q6345" s="67">
        <v>29.6</v>
      </c>
    </row>
    <row r="6346" spans="1:17" ht="14" customHeight="1" x14ac:dyDescent="0.2">
      <c r="A6346" s="88">
        <v>6344</v>
      </c>
      <c r="B6346" s="63">
        <v>-81.348646666666667</v>
      </c>
      <c r="C6346" s="63">
        <v>25.452845</v>
      </c>
      <c r="D6346" s="71">
        <v>50</v>
      </c>
      <c r="E6346" s="91">
        <v>0</v>
      </c>
      <c r="F6346" s="64">
        <v>41976</v>
      </c>
      <c r="G6346" s="65">
        <v>0.47222222222222227</v>
      </c>
      <c r="H6346" s="66">
        <v>20.215</v>
      </c>
      <c r="I6346" s="66">
        <v>34.936999999999998</v>
      </c>
      <c r="J6346" s="61">
        <v>0.88232869698989747</v>
      </c>
      <c r="K6346" s="61">
        <v>0.21328655561596341</v>
      </c>
      <c r="L6346" s="67">
        <v>3.57</v>
      </c>
      <c r="M6346" s="67">
        <v>0.09</v>
      </c>
      <c r="N6346" s="67">
        <v>0.16</v>
      </c>
      <c r="O6346" s="67">
        <v>7.0000000000000007E-2</v>
      </c>
      <c r="P6346" s="66">
        <v>0.09</v>
      </c>
      <c r="Q6346" s="67">
        <v>14.9</v>
      </c>
    </row>
    <row r="6347" spans="1:17" ht="14" customHeight="1" x14ac:dyDescent="0.2">
      <c r="A6347" s="88">
        <v>6345</v>
      </c>
      <c r="B6347" s="63">
        <v>-81.307563333333334</v>
      </c>
      <c r="C6347" s="63">
        <v>25.452448333333333</v>
      </c>
      <c r="D6347" s="71">
        <v>51</v>
      </c>
      <c r="E6347" s="91">
        <v>0</v>
      </c>
      <c r="F6347" s="64">
        <v>41976</v>
      </c>
      <c r="G6347" s="65">
        <v>0.48472222222222222</v>
      </c>
      <c r="H6347" s="66">
        <v>20.265999999999998</v>
      </c>
      <c r="I6347" s="66">
        <v>34.935000000000002</v>
      </c>
      <c r="J6347" s="61">
        <v>2.8630665881917077</v>
      </c>
      <c r="K6347" s="61">
        <v>0</v>
      </c>
      <c r="L6347" s="67">
        <v>2.77</v>
      </c>
      <c r="M6347" s="67">
        <v>0</v>
      </c>
      <c r="N6347" s="67">
        <v>0.12</v>
      </c>
      <c r="O6347" s="67">
        <v>0.09</v>
      </c>
      <c r="P6347" s="66">
        <v>0.03</v>
      </c>
      <c r="Q6347" s="67">
        <v>25.7</v>
      </c>
    </row>
    <row r="6348" spans="1:17" ht="14" customHeight="1" x14ac:dyDescent="0.2">
      <c r="A6348" s="88">
        <v>6346</v>
      </c>
      <c r="B6348" s="63">
        <v>-81.25982333333333</v>
      </c>
      <c r="C6348" s="63">
        <v>25.450633333333332</v>
      </c>
      <c r="D6348" s="71">
        <v>52</v>
      </c>
      <c r="E6348" s="91">
        <v>0</v>
      </c>
      <c r="F6348" s="64">
        <v>41976</v>
      </c>
      <c r="G6348" s="65">
        <v>0.50763888888888886</v>
      </c>
      <c r="H6348" s="66">
        <v>20.303000000000001</v>
      </c>
      <c r="I6348" s="66">
        <v>34.112000000000002</v>
      </c>
      <c r="J6348" s="61">
        <v>2.6925918656948999</v>
      </c>
      <c r="K6348" s="61">
        <v>0</v>
      </c>
      <c r="L6348" s="67">
        <v>1.0900000000000001</v>
      </c>
      <c r="M6348" s="67">
        <v>0</v>
      </c>
      <c r="N6348" s="67">
        <v>0.09</v>
      </c>
      <c r="O6348" s="67">
        <v>0.08</v>
      </c>
      <c r="P6348" s="66">
        <v>0.01</v>
      </c>
      <c r="Q6348" s="67">
        <v>27.2</v>
      </c>
    </row>
    <row r="6349" spans="1:17" ht="14" customHeight="1" x14ac:dyDescent="0.2">
      <c r="A6349" s="88">
        <v>6347</v>
      </c>
      <c r="B6349" s="63">
        <v>-81.22745333333333</v>
      </c>
      <c r="C6349" s="63">
        <v>25.453890000000001</v>
      </c>
      <c r="D6349" s="71">
        <v>53</v>
      </c>
      <c r="E6349" s="91">
        <v>0</v>
      </c>
      <c r="F6349" s="64">
        <v>41976</v>
      </c>
      <c r="G6349" s="65">
        <v>0.52083333333333337</v>
      </c>
      <c r="H6349" s="66">
        <v>20.34</v>
      </c>
      <c r="I6349" s="66">
        <v>33.658000000000001</v>
      </c>
      <c r="J6349" s="61">
        <v>7.4256893949181162</v>
      </c>
      <c r="K6349" s="61">
        <v>0.2185078928928145</v>
      </c>
      <c r="L6349" s="67">
        <v>1.0900000000000001</v>
      </c>
      <c r="M6349" s="67">
        <v>0</v>
      </c>
      <c r="N6349" s="67">
        <v>0.08</v>
      </c>
      <c r="O6349" s="67">
        <v>0.09</v>
      </c>
      <c r="P6349" s="66">
        <v>0</v>
      </c>
      <c r="Q6349" s="67">
        <v>28.3</v>
      </c>
    </row>
    <row r="6350" spans="1:17" ht="14" customHeight="1" x14ac:dyDescent="0.2">
      <c r="A6350" s="88">
        <v>6348</v>
      </c>
      <c r="B6350" s="63">
        <v>-81.152128333333337</v>
      </c>
      <c r="C6350" s="63">
        <v>25.345126666666665</v>
      </c>
      <c r="D6350" s="71">
        <v>54</v>
      </c>
      <c r="E6350" s="91">
        <v>0</v>
      </c>
      <c r="F6350" s="64">
        <v>41976</v>
      </c>
      <c r="G6350" s="65">
        <v>0.61527777777777781</v>
      </c>
      <c r="H6350" s="66">
        <v>20.603999999999999</v>
      </c>
      <c r="I6350" s="66">
        <v>31.158999999999999</v>
      </c>
      <c r="J6350" s="61">
        <v>0.98510544630960006</v>
      </c>
      <c r="K6350" s="61">
        <v>0</v>
      </c>
      <c r="L6350" s="67">
        <v>8.49</v>
      </c>
      <c r="M6350" s="67">
        <v>0</v>
      </c>
      <c r="N6350" s="67">
        <v>0.4</v>
      </c>
      <c r="O6350" s="67">
        <v>0.13</v>
      </c>
      <c r="P6350" s="66">
        <v>0.27</v>
      </c>
      <c r="Q6350" s="67">
        <v>31.8</v>
      </c>
    </row>
    <row r="6351" spans="1:17" ht="14" customHeight="1" x14ac:dyDescent="0.2">
      <c r="A6351" s="88">
        <v>6349</v>
      </c>
      <c r="B6351" s="63">
        <v>-81.19359333333334</v>
      </c>
      <c r="C6351" s="63">
        <v>25.349981666666668</v>
      </c>
      <c r="D6351" s="71">
        <v>55</v>
      </c>
      <c r="E6351" s="91">
        <v>0</v>
      </c>
      <c r="F6351" s="64">
        <v>41976</v>
      </c>
      <c r="G6351" s="65">
        <v>0.65763888888888888</v>
      </c>
      <c r="H6351" s="66">
        <v>20.629000000000001</v>
      </c>
      <c r="I6351" s="66">
        <v>33.597000000000001</v>
      </c>
      <c r="J6351" s="61">
        <v>4.6609671355902744</v>
      </c>
      <c r="K6351" s="61">
        <v>0</v>
      </c>
      <c r="L6351" s="67">
        <v>3.99</v>
      </c>
      <c r="M6351" s="67">
        <v>0</v>
      </c>
      <c r="N6351" s="67">
        <v>0.21</v>
      </c>
      <c r="O6351" s="67">
        <v>0.1</v>
      </c>
      <c r="P6351" s="66">
        <v>0.11</v>
      </c>
      <c r="Q6351" s="67">
        <v>26.6</v>
      </c>
    </row>
    <row r="6352" spans="1:17" ht="14" customHeight="1" x14ac:dyDescent="0.2">
      <c r="A6352" s="88">
        <v>6350</v>
      </c>
      <c r="B6352" s="63">
        <v>-81.228875000000002</v>
      </c>
      <c r="C6352" s="63">
        <v>25.349771666666665</v>
      </c>
      <c r="D6352" s="71">
        <v>56</v>
      </c>
      <c r="E6352" s="91">
        <v>0</v>
      </c>
      <c r="F6352" s="64">
        <v>41976</v>
      </c>
      <c r="G6352" s="65">
        <v>0.68194444444444446</v>
      </c>
      <c r="H6352" s="66">
        <v>20.753</v>
      </c>
      <c r="I6352" s="66">
        <v>34.279000000000003</v>
      </c>
      <c r="J6352" s="61">
        <v>5.8507950017038102</v>
      </c>
      <c r="K6352" s="61">
        <v>3.9345495207000841E-2</v>
      </c>
      <c r="L6352" s="67">
        <v>1.94</v>
      </c>
      <c r="M6352" s="67">
        <v>0</v>
      </c>
      <c r="N6352" s="67">
        <v>0.08</v>
      </c>
      <c r="O6352" s="67">
        <v>7.0000000000000007E-2</v>
      </c>
      <c r="P6352" s="66">
        <v>0.02</v>
      </c>
      <c r="Q6352" s="67">
        <v>24.8</v>
      </c>
    </row>
    <row r="6353" spans="1:17" ht="14" customHeight="1" x14ac:dyDescent="0.2">
      <c r="A6353" s="88">
        <v>6351</v>
      </c>
      <c r="B6353" s="63">
        <v>-81.265621666666661</v>
      </c>
      <c r="C6353" s="63">
        <v>25.352171666666667</v>
      </c>
      <c r="D6353" s="71">
        <v>57</v>
      </c>
      <c r="E6353" s="91">
        <v>0</v>
      </c>
      <c r="F6353" s="64">
        <v>41976</v>
      </c>
      <c r="G6353" s="65">
        <v>0.70833333333333337</v>
      </c>
      <c r="H6353" s="66">
        <v>20.709</v>
      </c>
      <c r="I6353" s="66">
        <v>35.110999999999997</v>
      </c>
      <c r="J6353" s="61">
        <v>4.2432486170668859</v>
      </c>
      <c r="K6353" s="61">
        <v>0.5462776392826374</v>
      </c>
      <c r="L6353" s="67">
        <v>0.86</v>
      </c>
      <c r="M6353" s="67">
        <v>0</v>
      </c>
      <c r="N6353" s="67">
        <v>0.14000000000000001</v>
      </c>
      <c r="O6353" s="67">
        <v>0.1</v>
      </c>
      <c r="P6353" s="66">
        <v>0.04</v>
      </c>
      <c r="Q6353" s="67">
        <v>19</v>
      </c>
    </row>
    <row r="6354" spans="1:17" ht="14" customHeight="1" x14ac:dyDescent="0.2">
      <c r="A6354" s="88">
        <v>6352</v>
      </c>
      <c r="B6354" s="63">
        <v>-81.336041666666674</v>
      </c>
      <c r="C6354" s="63">
        <v>25.351733333333332</v>
      </c>
      <c r="D6354" s="71">
        <v>57.1</v>
      </c>
      <c r="E6354" s="91">
        <v>0</v>
      </c>
      <c r="F6354" s="64">
        <v>41976</v>
      </c>
      <c r="G6354" s="65">
        <v>0.74236111111111114</v>
      </c>
      <c r="H6354" s="66">
        <v>20.882999999999999</v>
      </c>
      <c r="I6354" s="66">
        <v>35.067999999999998</v>
      </c>
      <c r="J6354" s="61">
        <v>5.1097497067436919</v>
      </c>
      <c r="K6354" s="61">
        <v>0</v>
      </c>
      <c r="L6354" s="67">
        <v>3.64</v>
      </c>
      <c r="M6354" s="67">
        <v>0</v>
      </c>
      <c r="N6354" s="67">
        <v>0.12</v>
      </c>
      <c r="O6354" s="67">
        <v>7.0000000000000007E-2</v>
      </c>
      <c r="P6354" s="66">
        <v>0.05</v>
      </c>
      <c r="Q6354" s="67">
        <v>6.8</v>
      </c>
    </row>
    <row r="6355" spans="1:17" ht="14" customHeight="1" x14ac:dyDescent="0.2">
      <c r="A6355" s="88">
        <v>6353</v>
      </c>
      <c r="B6355" s="63">
        <v>-81.49043833333333</v>
      </c>
      <c r="C6355" s="63">
        <v>25.352944999999998</v>
      </c>
      <c r="D6355" s="71">
        <v>57.2</v>
      </c>
      <c r="E6355" s="91">
        <v>0</v>
      </c>
      <c r="F6355" s="64">
        <v>41976</v>
      </c>
      <c r="G6355" s="65">
        <v>0.79583333333333339</v>
      </c>
      <c r="H6355" s="66">
        <v>20.94</v>
      </c>
      <c r="I6355" s="66">
        <v>35.298999999999999</v>
      </c>
      <c r="J6355" s="61">
        <v>2.4519595909128986</v>
      </c>
      <c r="K6355" s="61">
        <v>0</v>
      </c>
      <c r="L6355" s="67">
        <v>1.52</v>
      </c>
      <c r="M6355" s="67">
        <v>0</v>
      </c>
      <c r="N6355" s="67">
        <v>0.21</v>
      </c>
      <c r="O6355" s="67">
        <v>0.1</v>
      </c>
      <c r="P6355" s="66">
        <v>0.11</v>
      </c>
      <c r="Q6355" s="67">
        <v>7</v>
      </c>
    </row>
    <row r="6356" spans="1:17" ht="14" customHeight="1" x14ac:dyDescent="0.2">
      <c r="A6356" s="88">
        <v>6354</v>
      </c>
      <c r="B6356" s="63">
        <v>-81.653068333333337</v>
      </c>
      <c r="C6356" s="63">
        <v>25.351921666666666</v>
      </c>
      <c r="D6356" s="71">
        <v>57.3</v>
      </c>
      <c r="E6356" s="91">
        <v>0</v>
      </c>
      <c r="F6356" s="64">
        <v>41976</v>
      </c>
      <c r="G6356" s="65">
        <v>0.84791666666666676</v>
      </c>
      <c r="H6356" s="66">
        <v>21.216000000000001</v>
      </c>
      <c r="I6356" s="66">
        <v>35.905000000000001</v>
      </c>
      <c r="J6356" s="61">
        <v>3.0555998517420946</v>
      </c>
      <c r="K6356" s="61">
        <v>0</v>
      </c>
      <c r="L6356" s="67">
        <v>1.24</v>
      </c>
      <c r="M6356" s="67">
        <v>0</v>
      </c>
      <c r="N6356" s="67">
        <v>0.25</v>
      </c>
      <c r="O6356" s="67">
        <v>7.0000000000000007E-2</v>
      </c>
      <c r="P6356" s="66">
        <v>0.18</v>
      </c>
      <c r="Q6356" s="67">
        <v>1</v>
      </c>
    </row>
    <row r="6357" spans="1:17" ht="14" customHeight="1" x14ac:dyDescent="0.2">
      <c r="A6357" s="88">
        <v>6355</v>
      </c>
      <c r="B6357" s="63">
        <v>-81.653633333333332</v>
      </c>
      <c r="C6357" s="63">
        <v>25.167033333333332</v>
      </c>
      <c r="D6357" s="71">
        <v>58</v>
      </c>
      <c r="E6357" s="91">
        <v>0</v>
      </c>
      <c r="F6357" s="64">
        <v>41976</v>
      </c>
      <c r="G6357" s="65">
        <v>0.91666666666666663</v>
      </c>
      <c r="H6357" s="66">
        <v>21.468</v>
      </c>
      <c r="I6357" s="66">
        <v>35.683</v>
      </c>
      <c r="J6357" s="61">
        <v>1.7978228764793633</v>
      </c>
      <c r="K6357" s="61">
        <v>0.16361509479119246</v>
      </c>
      <c r="L6357" s="67">
        <v>2.4500000000000002</v>
      </c>
      <c r="M6357" s="67">
        <v>0</v>
      </c>
      <c r="N6357" s="67">
        <v>0.2</v>
      </c>
      <c r="O6357" s="67">
        <v>0.11</v>
      </c>
      <c r="P6357" s="66">
        <v>0.09</v>
      </c>
      <c r="Q6357" s="67">
        <v>2.6</v>
      </c>
    </row>
    <row r="6358" spans="1:17" ht="14" customHeight="1" x14ac:dyDescent="0.2">
      <c r="A6358" s="88">
        <v>6356</v>
      </c>
      <c r="B6358" s="63">
        <v>-81.338899999999995</v>
      </c>
      <c r="C6358" s="63">
        <v>25.166550000000001</v>
      </c>
      <c r="D6358" s="71">
        <v>59</v>
      </c>
      <c r="E6358" s="91">
        <v>0</v>
      </c>
      <c r="F6358" s="64">
        <v>41976</v>
      </c>
      <c r="G6358" s="65">
        <v>0.97291666666666676</v>
      </c>
      <c r="H6358" s="66">
        <v>21.152999999999999</v>
      </c>
      <c r="I6358" s="66">
        <v>35.67</v>
      </c>
      <c r="J6358" s="61">
        <v>3.2661398233943144</v>
      </c>
      <c r="K6358" s="61">
        <v>0</v>
      </c>
      <c r="L6358" s="67">
        <v>5.88</v>
      </c>
      <c r="M6358" s="67">
        <v>0</v>
      </c>
      <c r="N6358" s="67">
        <v>0.35</v>
      </c>
      <c r="O6358" s="67">
        <v>0.09</v>
      </c>
      <c r="P6358" s="66">
        <v>0.26</v>
      </c>
      <c r="Q6358" s="67">
        <v>6.5</v>
      </c>
    </row>
    <row r="6359" spans="1:17" ht="14" customHeight="1" x14ac:dyDescent="0.2">
      <c r="A6359" s="88">
        <v>6357</v>
      </c>
      <c r="B6359" s="63">
        <v>-81.274966666666671</v>
      </c>
      <c r="C6359" s="63">
        <v>25.166583333333332</v>
      </c>
      <c r="D6359" s="71">
        <v>61</v>
      </c>
      <c r="E6359" s="91">
        <v>0</v>
      </c>
      <c r="F6359" s="64">
        <v>41977</v>
      </c>
      <c r="G6359" s="65">
        <v>4.1666666666666664E-2</v>
      </c>
      <c r="H6359" s="66">
        <v>20.853000000000002</v>
      </c>
      <c r="I6359" s="66">
        <v>35.466999999999999</v>
      </c>
      <c r="J6359" s="61">
        <v>6.9786457893446281</v>
      </c>
      <c r="K6359" s="61">
        <v>0</v>
      </c>
      <c r="L6359" s="67">
        <v>4.46</v>
      </c>
      <c r="M6359" s="67">
        <v>0.03</v>
      </c>
      <c r="N6359" s="67">
        <v>0.28000000000000003</v>
      </c>
      <c r="O6359" s="67">
        <v>0.14000000000000001</v>
      </c>
      <c r="P6359" s="66">
        <v>0.14000000000000001</v>
      </c>
      <c r="Q6359" s="67">
        <v>18.5</v>
      </c>
    </row>
    <row r="6360" spans="1:17" ht="14" customHeight="1" x14ac:dyDescent="0.2">
      <c r="A6360" s="88">
        <v>6358</v>
      </c>
      <c r="B6360" s="63">
        <v>-81.23533333333333</v>
      </c>
      <c r="C6360" s="63">
        <v>25.166149999999998</v>
      </c>
      <c r="D6360" s="71">
        <v>62</v>
      </c>
      <c r="E6360" s="91">
        <v>0</v>
      </c>
      <c r="F6360" s="64">
        <v>41977</v>
      </c>
      <c r="G6360" s="65">
        <v>5.6944444444444443E-2</v>
      </c>
      <c r="H6360" s="66">
        <v>20.893999999999998</v>
      </c>
      <c r="I6360" s="66">
        <v>34.661000000000001</v>
      </c>
      <c r="J6360" s="61">
        <v>3.7954038503453233</v>
      </c>
      <c r="K6360" s="61">
        <v>0.16712453525941434</v>
      </c>
      <c r="L6360" s="67">
        <v>1.6</v>
      </c>
      <c r="M6360" s="67">
        <v>0</v>
      </c>
      <c r="N6360" s="67">
        <v>0.22</v>
      </c>
      <c r="O6360" s="67">
        <v>0.11</v>
      </c>
      <c r="P6360" s="66">
        <v>0.11</v>
      </c>
      <c r="Q6360" s="67">
        <v>15.8</v>
      </c>
    </row>
    <row r="6361" spans="1:17" ht="14" customHeight="1" x14ac:dyDescent="0.2">
      <c r="A6361" s="88">
        <v>6359</v>
      </c>
      <c r="B6361" s="63">
        <v>-81.33741666666667</v>
      </c>
      <c r="C6361" s="63">
        <v>25.166650000000001</v>
      </c>
      <c r="D6361" s="71">
        <v>60</v>
      </c>
      <c r="E6361" s="91">
        <v>0</v>
      </c>
      <c r="F6361" s="64">
        <v>41977</v>
      </c>
      <c r="G6361" s="65">
        <v>6.25E-2</v>
      </c>
      <c r="H6361" s="66">
        <v>20.88</v>
      </c>
      <c r="I6361" s="66">
        <v>35.290999999999997</v>
      </c>
      <c r="J6361" s="61">
        <v>2.1461225794601999</v>
      </c>
      <c r="K6361" s="61">
        <v>0</v>
      </c>
      <c r="L6361" s="67">
        <v>2.58</v>
      </c>
      <c r="M6361" s="67">
        <v>0</v>
      </c>
      <c r="N6361" s="67">
        <v>0.27</v>
      </c>
      <c r="O6361" s="67">
        <v>0.12</v>
      </c>
      <c r="P6361" s="66">
        <v>0.15</v>
      </c>
      <c r="Q6361" s="67">
        <v>17.3</v>
      </c>
    </row>
    <row r="6362" spans="1:17" ht="14" customHeight="1" x14ac:dyDescent="0.2">
      <c r="A6362" s="88">
        <v>6360</v>
      </c>
      <c r="B6362" s="63">
        <v>-81.199916666666667</v>
      </c>
      <c r="C6362" s="63">
        <v>25.166283333333332</v>
      </c>
      <c r="D6362" s="71">
        <v>63</v>
      </c>
      <c r="E6362" s="91">
        <v>0</v>
      </c>
      <c r="F6362" s="64">
        <v>41977</v>
      </c>
      <c r="G6362" s="65">
        <v>7.7777777777777779E-2</v>
      </c>
      <c r="H6362" s="66">
        <v>20.907</v>
      </c>
      <c r="I6362" s="66">
        <v>33.369</v>
      </c>
      <c r="J6362" s="61">
        <v>1.7491721140513383</v>
      </c>
      <c r="K6362" s="61">
        <v>0.51997967907598053</v>
      </c>
      <c r="L6362" s="67">
        <v>3.07</v>
      </c>
      <c r="M6362" s="67">
        <v>0</v>
      </c>
      <c r="N6362" s="67">
        <v>0.38</v>
      </c>
      <c r="O6362" s="67">
        <v>0.12</v>
      </c>
      <c r="P6362" s="66">
        <v>0.26</v>
      </c>
      <c r="Q6362" s="67">
        <v>18.8</v>
      </c>
    </row>
    <row r="6363" spans="1:17" ht="14" customHeight="1" x14ac:dyDescent="0.2">
      <c r="A6363" s="88">
        <v>6361</v>
      </c>
      <c r="B6363" s="63">
        <v>-81.156199999999998</v>
      </c>
      <c r="C6363" s="63">
        <v>25.1661</v>
      </c>
      <c r="D6363" s="71">
        <v>64</v>
      </c>
      <c r="E6363" s="91">
        <v>0</v>
      </c>
      <c r="F6363" s="64">
        <v>41977</v>
      </c>
      <c r="G6363" s="65">
        <v>9.5833333333333326E-2</v>
      </c>
      <c r="H6363" s="66">
        <v>21.065999999999999</v>
      </c>
      <c r="I6363" s="66">
        <v>31.71</v>
      </c>
      <c r="J6363" s="61">
        <v>2.0378547838229344</v>
      </c>
      <c r="K6363" s="61">
        <v>0.9999025837568456</v>
      </c>
      <c r="L6363" s="67">
        <v>2.87</v>
      </c>
      <c r="M6363" s="67">
        <v>0</v>
      </c>
      <c r="N6363" s="67">
        <v>0.37</v>
      </c>
      <c r="O6363" s="67">
        <v>0.15</v>
      </c>
      <c r="P6363" s="66">
        <v>0.22</v>
      </c>
      <c r="Q6363" s="67">
        <v>20</v>
      </c>
    </row>
    <row r="6364" spans="1:17" ht="14" customHeight="1" x14ac:dyDescent="0.2">
      <c r="A6364" s="88">
        <v>6362</v>
      </c>
      <c r="B6364" s="63">
        <v>-81.091366666666673</v>
      </c>
      <c r="C6364" s="63">
        <v>25.099266666666665</v>
      </c>
      <c r="D6364" s="71">
        <v>65</v>
      </c>
      <c r="E6364" s="91">
        <v>0</v>
      </c>
      <c r="F6364" s="64">
        <v>41977</v>
      </c>
      <c r="G6364" s="65">
        <v>0.14791666666666667</v>
      </c>
      <c r="H6364" s="66">
        <v>21.437999999999999</v>
      </c>
      <c r="I6364" s="66">
        <v>31.812000000000001</v>
      </c>
      <c r="J6364" s="61">
        <v>3.2686224161080908</v>
      </c>
      <c r="K6364" s="61">
        <v>2.0871733182390946</v>
      </c>
      <c r="L6364" s="67">
        <v>5.0599999999999996</v>
      </c>
      <c r="M6364" s="67">
        <v>0</v>
      </c>
      <c r="N6364" s="67">
        <v>0.36</v>
      </c>
      <c r="O6364" s="67">
        <v>0.14000000000000001</v>
      </c>
      <c r="P6364" s="66">
        <v>0.22</v>
      </c>
      <c r="Q6364" s="67">
        <v>5.3</v>
      </c>
    </row>
    <row r="6365" spans="1:17" ht="14" customHeight="1" x14ac:dyDescent="0.2">
      <c r="A6365" s="88">
        <v>6363</v>
      </c>
      <c r="B6365" s="63">
        <v>-81.109650000000002</v>
      </c>
      <c r="C6365" s="63">
        <v>25.067983333333334</v>
      </c>
      <c r="D6365" s="71">
        <v>66</v>
      </c>
      <c r="E6365" s="91">
        <v>0</v>
      </c>
      <c r="F6365" s="64">
        <v>41977</v>
      </c>
      <c r="G6365" s="65">
        <v>0.16597222222222222</v>
      </c>
      <c r="H6365" s="66">
        <v>21.29</v>
      </c>
      <c r="I6365" s="66">
        <v>31.867000000000001</v>
      </c>
      <c r="J6365" s="61">
        <v>3.5167090854430558</v>
      </c>
      <c r="K6365" s="61">
        <v>0</v>
      </c>
      <c r="L6365" s="67">
        <v>1.8</v>
      </c>
      <c r="M6365" s="67">
        <v>0</v>
      </c>
      <c r="N6365" s="67">
        <v>0.5</v>
      </c>
      <c r="O6365" s="67">
        <v>0.17</v>
      </c>
      <c r="P6365" s="66">
        <v>0.33</v>
      </c>
      <c r="Q6365" s="67">
        <v>5.0999999999999996</v>
      </c>
    </row>
    <row r="6366" spans="1:17" ht="14" customHeight="1" x14ac:dyDescent="0.2">
      <c r="A6366" s="88">
        <v>6364</v>
      </c>
      <c r="B6366" s="63">
        <v>-81.12703333333333</v>
      </c>
      <c r="C6366" s="63">
        <v>25.029283333333332</v>
      </c>
      <c r="D6366" s="71">
        <v>67</v>
      </c>
      <c r="E6366" s="91">
        <v>0</v>
      </c>
      <c r="F6366" s="64">
        <v>41977</v>
      </c>
      <c r="G6366" s="65">
        <v>0.1875</v>
      </c>
      <c r="H6366" s="66">
        <v>21.446000000000002</v>
      </c>
      <c r="I6366" s="66">
        <v>32.53</v>
      </c>
      <c r="J6366" s="61">
        <v>1.4179603009651758</v>
      </c>
      <c r="K6366" s="61">
        <v>0.19529662915765789</v>
      </c>
      <c r="L6366" s="67">
        <v>5.74</v>
      </c>
      <c r="M6366" s="67">
        <v>0</v>
      </c>
      <c r="N6366" s="67">
        <v>0.69</v>
      </c>
      <c r="O6366" s="67">
        <v>0.2</v>
      </c>
      <c r="P6366" s="66">
        <v>0.49</v>
      </c>
      <c r="Q6366" s="67">
        <v>9.1999999999999993</v>
      </c>
    </row>
    <row r="6367" spans="1:17" ht="14" customHeight="1" x14ac:dyDescent="0.2">
      <c r="A6367" s="88">
        <v>6365</v>
      </c>
      <c r="B6367" s="63">
        <v>-81.167699999999996</v>
      </c>
      <c r="C6367" s="63">
        <v>24.927949999999999</v>
      </c>
      <c r="D6367" s="71">
        <v>68</v>
      </c>
      <c r="E6367" s="91">
        <v>0</v>
      </c>
      <c r="F6367" s="64">
        <v>41977</v>
      </c>
      <c r="G6367" s="65">
        <v>0.22847222222222222</v>
      </c>
      <c r="H6367" s="66">
        <v>21.510999999999999</v>
      </c>
      <c r="I6367" s="66">
        <v>33.804000000000002</v>
      </c>
      <c r="J6367" s="61">
        <v>1.012966868037835</v>
      </c>
      <c r="K6367" s="61">
        <v>0.24504762696704147</v>
      </c>
      <c r="L6367" s="67">
        <v>1.62</v>
      </c>
      <c r="M6367" s="67">
        <v>0</v>
      </c>
      <c r="N6367" s="67">
        <v>0.34</v>
      </c>
      <c r="O6367" s="67">
        <v>0.14000000000000001</v>
      </c>
      <c r="P6367" s="66">
        <v>0.2</v>
      </c>
      <c r="Q6367" s="67">
        <v>0.3</v>
      </c>
    </row>
    <row r="6368" spans="1:17" ht="14" customHeight="1" x14ac:dyDescent="0.2">
      <c r="A6368" s="88">
        <v>6366</v>
      </c>
      <c r="B6368" s="63">
        <v>-81.094566666666665</v>
      </c>
      <c r="C6368" s="63">
        <v>24.929516666666668</v>
      </c>
      <c r="D6368" s="71">
        <v>69</v>
      </c>
      <c r="E6368" s="91">
        <v>0</v>
      </c>
      <c r="F6368" s="64">
        <v>41977</v>
      </c>
      <c r="G6368" s="65">
        <v>0.26180555555555557</v>
      </c>
      <c r="H6368" s="66">
        <v>21.622</v>
      </c>
      <c r="I6368" s="66">
        <v>34.110999999999997</v>
      </c>
      <c r="J6368" s="61">
        <v>0.53064771999310256</v>
      </c>
      <c r="K6368" s="61">
        <v>0.17277575627257749</v>
      </c>
      <c r="L6368" s="67">
        <v>9.15</v>
      </c>
      <c r="M6368" s="67">
        <v>0</v>
      </c>
      <c r="N6368" s="67">
        <v>0.63</v>
      </c>
      <c r="O6368" s="67">
        <v>0.17</v>
      </c>
      <c r="P6368" s="66">
        <v>0.47</v>
      </c>
      <c r="Q6368" s="67">
        <v>0.3</v>
      </c>
    </row>
    <row r="6369" spans="1:17" ht="14" customHeight="1" x14ac:dyDescent="0.2">
      <c r="A6369" s="88">
        <v>6367</v>
      </c>
      <c r="B6369" s="63">
        <v>-81.024950000000004</v>
      </c>
      <c r="C6369" s="63">
        <v>24.929933333333334</v>
      </c>
      <c r="D6369" s="71">
        <v>70</v>
      </c>
      <c r="E6369" s="91">
        <v>0</v>
      </c>
      <c r="F6369" s="64">
        <v>41977</v>
      </c>
      <c r="G6369" s="65">
        <v>0.29375000000000001</v>
      </c>
      <c r="H6369" s="66">
        <v>21.622</v>
      </c>
      <c r="I6369" s="66">
        <v>32.987000000000002</v>
      </c>
      <c r="J6369" s="61">
        <v>1.2687861088845402</v>
      </c>
      <c r="K6369" s="61">
        <v>0.31486728497846339</v>
      </c>
      <c r="L6369" s="67">
        <v>1.1399999999999999</v>
      </c>
      <c r="M6369" s="67">
        <v>0</v>
      </c>
      <c r="N6369" s="67">
        <v>0.28000000000000003</v>
      </c>
      <c r="O6369" s="67">
        <v>0.13</v>
      </c>
      <c r="P6369" s="66">
        <v>0.15</v>
      </c>
      <c r="Q6369" s="67">
        <v>0</v>
      </c>
    </row>
    <row r="6370" spans="1:17" ht="14" customHeight="1" x14ac:dyDescent="0.2">
      <c r="A6370" s="88">
        <v>6368</v>
      </c>
      <c r="B6370" s="63">
        <v>-80.969566666666665</v>
      </c>
      <c r="C6370" s="63">
        <v>24.930616666666666</v>
      </c>
      <c r="D6370" s="71">
        <v>71</v>
      </c>
      <c r="E6370" s="91">
        <v>0</v>
      </c>
      <c r="F6370" s="64">
        <v>41977</v>
      </c>
      <c r="G6370" s="65">
        <v>0.31805555555555554</v>
      </c>
      <c r="H6370" s="66">
        <v>21.568000000000001</v>
      </c>
      <c r="I6370" s="66">
        <v>32.975999999999999</v>
      </c>
      <c r="J6370" s="61">
        <v>0.63568181636089327</v>
      </c>
      <c r="K6370" s="61">
        <v>0.30837223904432082</v>
      </c>
      <c r="L6370" s="67">
        <v>0.68</v>
      </c>
      <c r="M6370" s="67">
        <v>0</v>
      </c>
      <c r="N6370" s="67">
        <v>0.31</v>
      </c>
      <c r="O6370" s="67">
        <v>0.14000000000000001</v>
      </c>
      <c r="P6370" s="66">
        <v>0.17</v>
      </c>
      <c r="Q6370" s="67">
        <v>5.7</v>
      </c>
    </row>
    <row r="6371" spans="1:17" ht="14" customHeight="1" x14ac:dyDescent="0.2">
      <c r="A6371" s="88">
        <v>6369</v>
      </c>
      <c r="B6371" s="63">
        <v>-81.491268333333338</v>
      </c>
      <c r="C6371" s="63">
        <v>25.351776666666666</v>
      </c>
      <c r="D6371" s="71">
        <v>57.2</v>
      </c>
      <c r="E6371" s="91">
        <v>0</v>
      </c>
      <c r="F6371" s="64">
        <v>41977</v>
      </c>
      <c r="G6371" s="65">
        <v>0.52222222222222225</v>
      </c>
      <c r="H6371" s="66">
        <v>20.684999999999999</v>
      </c>
      <c r="I6371" s="66">
        <v>35.21</v>
      </c>
      <c r="J6371" s="61">
        <v>4.9740068302837077</v>
      </c>
      <c r="K6371" s="61">
        <v>0</v>
      </c>
      <c r="L6371" s="67">
        <v>0.59</v>
      </c>
      <c r="M6371" s="67">
        <v>0</v>
      </c>
      <c r="N6371" s="67">
        <v>0.22</v>
      </c>
      <c r="O6371" s="67">
        <v>0.1</v>
      </c>
      <c r="P6371" s="66">
        <v>0.13</v>
      </c>
      <c r="Q6371" s="67">
        <v>2.4</v>
      </c>
    </row>
    <row r="6372" spans="1:17" ht="14" customHeight="1" x14ac:dyDescent="0.2">
      <c r="A6372" s="88">
        <v>6370</v>
      </c>
      <c r="B6372" s="63">
        <v>-81.334486666666663</v>
      </c>
      <c r="C6372" s="63">
        <v>25.349566666666668</v>
      </c>
      <c r="D6372" s="71">
        <v>57.1</v>
      </c>
      <c r="E6372" s="91">
        <v>0</v>
      </c>
      <c r="F6372" s="64">
        <v>41977</v>
      </c>
      <c r="G6372" s="65">
        <v>0.5756944444444444</v>
      </c>
      <c r="H6372" s="66">
        <v>20.655000000000001</v>
      </c>
      <c r="I6372" s="66">
        <v>35.087000000000003</v>
      </c>
      <c r="J6372" s="61">
        <v>3.3830000363858996</v>
      </c>
      <c r="K6372" s="61">
        <v>0.65285820967896679</v>
      </c>
      <c r="L6372" s="67">
        <v>0.56999999999999995</v>
      </c>
      <c r="M6372" s="67">
        <v>0</v>
      </c>
      <c r="N6372" s="67">
        <v>0.2</v>
      </c>
      <c r="O6372" s="67">
        <v>0.1</v>
      </c>
      <c r="P6372" s="66">
        <v>0.1</v>
      </c>
      <c r="Q6372" s="67">
        <v>8.1</v>
      </c>
    </row>
    <row r="6373" spans="1:17" ht="14" customHeight="1" x14ac:dyDescent="0.2">
      <c r="A6373" s="88">
        <v>6371</v>
      </c>
      <c r="B6373" s="63">
        <v>-81.263418333333334</v>
      </c>
      <c r="C6373" s="63">
        <v>25.350560000000002</v>
      </c>
      <c r="D6373" s="71">
        <v>57</v>
      </c>
      <c r="E6373" s="91">
        <v>0</v>
      </c>
      <c r="F6373" s="64">
        <v>41977</v>
      </c>
      <c r="G6373" s="65">
        <v>0.60138888888888886</v>
      </c>
      <c r="H6373" s="66">
        <v>20.84</v>
      </c>
      <c r="I6373" s="66">
        <v>34.692999999999998</v>
      </c>
      <c r="J6373" s="61">
        <v>4.4865024292070146</v>
      </c>
      <c r="K6373" s="61">
        <v>0.31524547055253166</v>
      </c>
      <c r="L6373" s="67">
        <v>1.48</v>
      </c>
      <c r="M6373" s="67">
        <v>0</v>
      </c>
      <c r="N6373" s="67">
        <v>0.32</v>
      </c>
      <c r="O6373" s="67">
        <v>0.11</v>
      </c>
      <c r="P6373" s="66">
        <v>0.21</v>
      </c>
      <c r="Q6373" s="67">
        <v>16.399999999999999</v>
      </c>
    </row>
    <row r="6374" spans="1:17" ht="14" customHeight="1" x14ac:dyDescent="0.2">
      <c r="A6374" s="88">
        <v>6372</v>
      </c>
      <c r="B6374" s="63">
        <v>-81.224766666666667</v>
      </c>
      <c r="C6374" s="63">
        <v>25.349013333333332</v>
      </c>
      <c r="D6374" s="71">
        <v>56</v>
      </c>
      <c r="E6374" s="91">
        <v>0</v>
      </c>
      <c r="F6374" s="64">
        <v>41977</v>
      </c>
      <c r="G6374" s="65">
        <v>0.62847222222222221</v>
      </c>
      <c r="H6374" s="66">
        <v>20.85</v>
      </c>
      <c r="I6374" s="66">
        <v>33.945</v>
      </c>
      <c r="J6374" s="61">
        <v>1.6077304934824417</v>
      </c>
      <c r="K6374" s="61">
        <v>1.2548499852203641</v>
      </c>
      <c r="L6374" s="67">
        <v>0.54</v>
      </c>
      <c r="M6374" s="67">
        <v>0</v>
      </c>
      <c r="N6374" s="67">
        <v>0.3</v>
      </c>
      <c r="O6374" s="67">
        <v>7.0000000000000007E-2</v>
      </c>
      <c r="P6374" s="66">
        <v>0.23</v>
      </c>
      <c r="Q6374" s="67">
        <v>18.100000000000001</v>
      </c>
    </row>
    <row r="6375" spans="1:17" ht="14" customHeight="1" x14ac:dyDescent="0.2">
      <c r="A6375" s="88">
        <v>6373</v>
      </c>
      <c r="B6375" s="63">
        <v>-81.197408333333328</v>
      </c>
      <c r="C6375" s="63">
        <v>25.348796666666665</v>
      </c>
      <c r="D6375" s="71">
        <v>55</v>
      </c>
      <c r="E6375" s="91">
        <v>0</v>
      </c>
      <c r="F6375" s="64">
        <v>41977</v>
      </c>
      <c r="G6375" s="65">
        <v>0.64236111111111105</v>
      </c>
      <c r="H6375" s="66">
        <v>20.811</v>
      </c>
      <c r="I6375" s="66">
        <v>33.073</v>
      </c>
      <c r="J6375" s="61">
        <v>3.2766771780994857</v>
      </c>
      <c r="K6375" s="61">
        <v>0</v>
      </c>
      <c r="L6375" s="67">
        <v>1.79</v>
      </c>
      <c r="M6375" s="67">
        <v>0</v>
      </c>
      <c r="N6375" s="67">
        <v>0.51</v>
      </c>
      <c r="O6375" s="67">
        <v>0.1</v>
      </c>
      <c r="P6375" s="66">
        <v>0.41</v>
      </c>
      <c r="Q6375" s="67">
        <v>18.899999999999999</v>
      </c>
    </row>
    <row r="6376" spans="1:17" ht="14" customHeight="1" x14ac:dyDescent="0.2">
      <c r="A6376" s="88">
        <v>6374</v>
      </c>
      <c r="B6376" s="63">
        <v>-81.153499999999994</v>
      </c>
      <c r="C6376" s="63">
        <v>25.342500000000001</v>
      </c>
      <c r="D6376" s="71">
        <v>54</v>
      </c>
      <c r="E6376" s="91">
        <v>0</v>
      </c>
      <c r="F6376" s="64">
        <v>41977</v>
      </c>
      <c r="G6376" s="65">
        <v>0.67152777777777783</v>
      </c>
      <c r="H6376" s="66">
        <v>21.253</v>
      </c>
      <c r="I6376" s="66">
        <v>31.082999999999998</v>
      </c>
      <c r="J6376" s="61">
        <v>3.8952828990386212</v>
      </c>
      <c r="K6376" s="61">
        <v>0.47191767947571578</v>
      </c>
      <c r="L6376" s="67">
        <v>1.08</v>
      </c>
      <c r="M6376" s="67">
        <v>0</v>
      </c>
      <c r="N6376" s="67">
        <v>0.41</v>
      </c>
      <c r="O6376" s="67">
        <v>0.1</v>
      </c>
      <c r="P6376" s="66">
        <v>0.3</v>
      </c>
      <c r="Q6376" s="67">
        <v>21.1</v>
      </c>
    </row>
    <row r="6377" spans="1:17" ht="14" customHeight="1" x14ac:dyDescent="0.2">
      <c r="A6377" s="88">
        <v>6375</v>
      </c>
      <c r="B6377" s="63">
        <v>-80.288233333333338</v>
      </c>
      <c r="C6377" s="63">
        <v>25.048683333333333</v>
      </c>
      <c r="D6377" s="71">
        <v>6.5</v>
      </c>
      <c r="E6377" s="91">
        <v>0</v>
      </c>
      <c r="F6377" s="64">
        <v>41978</v>
      </c>
      <c r="G6377" s="65">
        <v>5.0694444444444452E-2</v>
      </c>
      <c r="H6377" s="66">
        <v>25.727</v>
      </c>
      <c r="I6377" s="66">
        <v>36.142000000000003</v>
      </c>
      <c r="J6377" s="61">
        <v>0.3959720994969782</v>
      </c>
      <c r="K6377" s="61">
        <v>0.16486553698511805</v>
      </c>
      <c r="L6377" s="67">
        <v>1.1000000000000001</v>
      </c>
      <c r="M6377" s="67">
        <v>0</v>
      </c>
      <c r="N6377" s="67">
        <v>1.32</v>
      </c>
      <c r="O6377" s="67">
        <v>0.08</v>
      </c>
      <c r="P6377" s="66">
        <v>1.24</v>
      </c>
      <c r="Q6377" s="67">
        <v>0</v>
      </c>
    </row>
    <row r="6378" spans="1:17" ht="14" customHeight="1" x14ac:dyDescent="0.2">
      <c r="A6378" s="88">
        <v>6376</v>
      </c>
      <c r="B6378" s="63">
        <v>-80.314783333333338</v>
      </c>
      <c r="C6378" s="63">
        <v>25.065716666666667</v>
      </c>
      <c r="D6378" s="71">
        <v>6</v>
      </c>
      <c r="E6378" s="91">
        <v>0</v>
      </c>
      <c r="F6378" s="64">
        <v>41978</v>
      </c>
      <c r="G6378" s="65">
        <v>6.1111111111111116E-2</v>
      </c>
      <c r="H6378" s="66">
        <v>24.989000000000001</v>
      </c>
      <c r="I6378" s="66">
        <v>35.872</v>
      </c>
      <c r="J6378" s="61">
        <v>0.41884762355253996</v>
      </c>
      <c r="K6378" s="61">
        <v>0.11727513403373513</v>
      </c>
      <c r="L6378" s="67">
        <v>1.1499999999999999</v>
      </c>
      <c r="M6378" s="67">
        <v>0</v>
      </c>
      <c r="N6378" s="67">
        <v>0.21</v>
      </c>
      <c r="O6378" s="67">
        <v>7.0000000000000007E-2</v>
      </c>
      <c r="P6378" s="66">
        <v>0.15</v>
      </c>
      <c r="Q6378" s="67">
        <v>0</v>
      </c>
    </row>
    <row r="6379" spans="1:17" ht="14" customHeight="1" x14ac:dyDescent="0.2">
      <c r="A6379" s="88">
        <v>6377</v>
      </c>
      <c r="B6379" s="63">
        <v>-80.333583333333337</v>
      </c>
      <c r="C6379" s="63">
        <v>25.078399999999998</v>
      </c>
      <c r="D6379" s="71">
        <v>5.5</v>
      </c>
      <c r="E6379" s="91">
        <v>0</v>
      </c>
      <c r="F6379" s="64">
        <v>41978</v>
      </c>
      <c r="G6379" s="65">
        <v>6.805555555555555E-2</v>
      </c>
      <c r="H6379" s="66">
        <v>24.501000000000001</v>
      </c>
      <c r="I6379" s="66">
        <v>36.095999999999997</v>
      </c>
      <c r="J6379" s="61">
        <v>0.43946781425051118</v>
      </c>
      <c r="K6379" s="61">
        <v>0.1210982301558067</v>
      </c>
      <c r="L6379" s="67">
        <v>1.41</v>
      </c>
      <c r="M6379" s="67">
        <v>0</v>
      </c>
      <c r="N6379" s="67">
        <v>1.37</v>
      </c>
      <c r="O6379" s="67">
        <v>0.09</v>
      </c>
      <c r="P6379" s="66">
        <v>1.28</v>
      </c>
      <c r="Q6379" s="67">
        <v>0</v>
      </c>
    </row>
    <row r="6380" spans="1:17" ht="14" customHeight="1" x14ac:dyDescent="0.2">
      <c r="A6380" s="88">
        <v>6378</v>
      </c>
      <c r="B6380" s="63">
        <v>-80.162499999999994</v>
      </c>
      <c r="C6380" s="63">
        <v>25.293366666666667</v>
      </c>
      <c r="D6380" s="71" t="s">
        <v>134</v>
      </c>
      <c r="E6380" s="91">
        <v>0</v>
      </c>
      <c r="F6380" s="64">
        <v>41978</v>
      </c>
      <c r="G6380" s="65">
        <v>0.16874999999999998</v>
      </c>
      <c r="H6380" s="66">
        <v>25.087</v>
      </c>
      <c r="I6380" s="66">
        <v>35.939</v>
      </c>
      <c r="J6380" s="61">
        <v>0.49809324872459515</v>
      </c>
      <c r="K6380" s="61">
        <v>2.8534255196476982E-2</v>
      </c>
      <c r="L6380" s="67">
        <v>1.42</v>
      </c>
      <c r="M6380" s="67">
        <v>0</v>
      </c>
      <c r="N6380" s="67">
        <v>0.15</v>
      </c>
      <c r="O6380" s="67">
        <v>0.06</v>
      </c>
      <c r="P6380" s="66">
        <v>0.1</v>
      </c>
      <c r="Q6380" s="67">
        <v>0</v>
      </c>
    </row>
    <row r="6381" spans="1:17" ht="14" customHeight="1" x14ac:dyDescent="0.2">
      <c r="A6381" s="88">
        <v>6379</v>
      </c>
      <c r="B6381" s="63">
        <v>-80.122</v>
      </c>
      <c r="C6381" s="63">
        <v>25.639833333333332</v>
      </c>
      <c r="D6381" s="71">
        <v>1</v>
      </c>
      <c r="E6381" s="91">
        <v>0</v>
      </c>
      <c r="F6381" s="64">
        <v>42107</v>
      </c>
      <c r="G6381" s="65">
        <v>0.53125</v>
      </c>
      <c r="H6381" s="66">
        <v>26.709</v>
      </c>
      <c r="I6381" s="66">
        <v>36.718000000000004</v>
      </c>
      <c r="J6381" s="61"/>
      <c r="K6381" s="61"/>
      <c r="L6381" s="67">
        <v>0.57099999999999995</v>
      </c>
      <c r="M6381" s="67">
        <v>4.3999999999999997E-2</v>
      </c>
      <c r="N6381" s="67">
        <v>7.2290000000000001</v>
      </c>
      <c r="O6381" s="67">
        <v>0.438</v>
      </c>
      <c r="P6381" s="66">
        <v>6.7910000000000004</v>
      </c>
      <c r="Q6381" s="67">
        <v>0.40500000000000003</v>
      </c>
    </row>
    <row r="6382" spans="1:17" ht="14" customHeight="1" x14ac:dyDescent="0.2">
      <c r="A6382" s="88">
        <v>6380</v>
      </c>
      <c r="B6382" s="63">
        <v>-80.099666666666664</v>
      </c>
      <c r="C6382" s="63">
        <v>25.643383333333333</v>
      </c>
      <c r="D6382" s="71">
        <v>2</v>
      </c>
      <c r="E6382" s="91">
        <v>0</v>
      </c>
      <c r="F6382" s="64">
        <v>42107</v>
      </c>
      <c r="G6382" s="65">
        <v>0.54027777777777786</v>
      </c>
      <c r="H6382" s="66">
        <v>26.690999999999999</v>
      </c>
      <c r="I6382" s="66">
        <v>36.387999999999998</v>
      </c>
      <c r="J6382" s="61">
        <v>0.44703929052242247</v>
      </c>
      <c r="K6382" s="61">
        <v>6.8015681757053748E-2</v>
      </c>
      <c r="L6382" s="67">
        <v>0.503</v>
      </c>
      <c r="M6382" s="67">
        <v>5.5E-2</v>
      </c>
      <c r="N6382" s="67">
        <v>8.3629999999999995</v>
      </c>
      <c r="O6382" s="67">
        <v>0.52100000000000002</v>
      </c>
      <c r="P6382" s="66">
        <v>7.8419999999999996</v>
      </c>
      <c r="Q6382" s="67">
        <v>0.17799999999999999</v>
      </c>
    </row>
    <row r="6383" spans="1:17" ht="14" customHeight="1" x14ac:dyDescent="0.2">
      <c r="A6383" s="88">
        <v>6381</v>
      </c>
      <c r="B6383" s="63">
        <v>-80.085333333333338</v>
      </c>
      <c r="C6383" s="63">
        <v>25.645283333333332</v>
      </c>
      <c r="D6383" s="71">
        <v>3</v>
      </c>
      <c r="E6383" s="91">
        <v>0</v>
      </c>
      <c r="F6383" s="64">
        <v>42107</v>
      </c>
      <c r="G6383" s="65">
        <v>0.55277777777777781</v>
      </c>
      <c r="H6383" s="66">
        <v>25.972000000000001</v>
      </c>
      <c r="I6383" s="66">
        <v>36.305999999999997</v>
      </c>
      <c r="J6383" s="61">
        <v>0.19446496807796501</v>
      </c>
      <c r="K6383" s="61">
        <v>0</v>
      </c>
      <c r="L6383" s="67">
        <v>0.14199999999999999</v>
      </c>
      <c r="M6383" s="67">
        <v>3.5999999999999997E-2</v>
      </c>
      <c r="N6383" s="67">
        <v>1.1910000000000001</v>
      </c>
      <c r="O6383" s="67">
        <v>0.06</v>
      </c>
      <c r="P6383" s="66">
        <v>1.131</v>
      </c>
      <c r="Q6383" s="67">
        <v>0.307</v>
      </c>
    </row>
    <row r="6384" spans="1:17" ht="14" customHeight="1" x14ac:dyDescent="0.2">
      <c r="A6384" s="88">
        <v>6382</v>
      </c>
      <c r="B6384" s="63">
        <v>-80.224166666666662</v>
      </c>
      <c r="C6384" s="63">
        <v>25.333483333333334</v>
      </c>
      <c r="D6384" s="71" t="s">
        <v>128</v>
      </c>
      <c r="E6384" s="91">
        <v>0</v>
      </c>
      <c r="F6384" s="64">
        <v>42107</v>
      </c>
      <c r="G6384" s="65">
        <v>0.67986111111111114</v>
      </c>
      <c r="H6384" s="66">
        <v>27.47</v>
      </c>
      <c r="I6384" s="66">
        <v>37.29</v>
      </c>
      <c r="J6384" s="61">
        <v>0.28277967991218877</v>
      </c>
      <c r="K6384" s="61">
        <v>7.2714947847562661E-2</v>
      </c>
      <c r="L6384" s="67">
        <v>0.433</v>
      </c>
      <c r="M6384" s="67">
        <v>0.03</v>
      </c>
      <c r="N6384" s="67">
        <v>0.90800000000000003</v>
      </c>
      <c r="O6384" s="67">
        <v>6.5000000000000002E-2</v>
      </c>
      <c r="P6384" s="66">
        <v>0.84299999999999997</v>
      </c>
      <c r="Q6384" s="67">
        <v>8.7999999999999995E-2</v>
      </c>
    </row>
    <row r="6385" spans="1:17" ht="14" customHeight="1" x14ac:dyDescent="0.2">
      <c r="A6385" s="88">
        <v>6383</v>
      </c>
      <c r="B6385" s="63">
        <v>-80.194299999999998</v>
      </c>
      <c r="C6385" s="63">
        <v>25.312850000000001</v>
      </c>
      <c r="D6385" s="71" t="s">
        <v>129</v>
      </c>
      <c r="E6385" s="91">
        <v>0</v>
      </c>
      <c r="F6385" s="64">
        <v>42107</v>
      </c>
      <c r="G6385" s="65">
        <v>0.68541666666666667</v>
      </c>
      <c r="H6385" s="66">
        <v>26.960999999999999</v>
      </c>
      <c r="I6385" s="66">
        <v>36.58</v>
      </c>
      <c r="J6385" s="61">
        <v>0.34577942548774254</v>
      </c>
      <c r="K6385" s="61">
        <v>4.1481775421072668E-2</v>
      </c>
      <c r="L6385" s="67">
        <v>0.621</v>
      </c>
      <c r="M6385" s="67">
        <v>4.2999999999999997E-2</v>
      </c>
      <c r="N6385" s="67">
        <v>0.70399999999999996</v>
      </c>
      <c r="O6385" s="67">
        <v>4.1000000000000002E-2</v>
      </c>
      <c r="P6385" s="66">
        <v>0.66299999999999992</v>
      </c>
      <c r="Q6385" s="67">
        <v>3.3000000000000002E-2</v>
      </c>
    </row>
    <row r="6386" spans="1:17" ht="14" customHeight="1" x14ac:dyDescent="0.2">
      <c r="A6386" s="88">
        <v>6384</v>
      </c>
      <c r="B6386" s="63">
        <v>-80.378316666666663</v>
      </c>
      <c r="C6386" s="63">
        <v>25.109633333333335</v>
      </c>
      <c r="D6386" s="71">
        <v>4</v>
      </c>
      <c r="E6386" s="91">
        <v>0</v>
      </c>
      <c r="F6386" s="64">
        <v>42107</v>
      </c>
      <c r="G6386" s="65">
        <v>0.70972222222222225</v>
      </c>
      <c r="H6386" s="66">
        <v>27.669</v>
      </c>
      <c r="I6386" s="66">
        <v>37.314999999999998</v>
      </c>
      <c r="J6386" s="61">
        <v>0.24106751959960748</v>
      </c>
      <c r="K6386" s="61">
        <v>1.1598988157491146E-2</v>
      </c>
      <c r="L6386" s="67">
        <v>0.68100000000000005</v>
      </c>
      <c r="M6386" s="67">
        <v>0.03</v>
      </c>
      <c r="N6386" s="67">
        <v>1.2350000000000001</v>
      </c>
      <c r="O6386" s="67">
        <v>8.2000000000000003E-2</v>
      </c>
      <c r="P6386" s="66">
        <v>1.153</v>
      </c>
      <c r="Q6386" s="67">
        <v>0.182</v>
      </c>
    </row>
    <row r="6387" spans="1:17" ht="14" customHeight="1" x14ac:dyDescent="0.2">
      <c r="A6387" s="88">
        <v>6385</v>
      </c>
      <c r="B6387" s="63">
        <v>-80.359866666666662</v>
      </c>
      <c r="C6387" s="63">
        <v>25.095733333333332</v>
      </c>
      <c r="D6387" s="71">
        <v>5</v>
      </c>
      <c r="E6387" s="91">
        <v>0</v>
      </c>
      <c r="F6387" s="64">
        <v>42107</v>
      </c>
      <c r="G6387" s="65">
        <v>0.75833333333333341</v>
      </c>
      <c r="H6387" s="66">
        <v>27.427</v>
      </c>
      <c r="I6387" s="66">
        <v>36.712000000000003</v>
      </c>
      <c r="J6387" s="61"/>
      <c r="K6387" s="61"/>
      <c r="L6387" s="67">
        <v>0.38400000000000001</v>
      </c>
      <c r="M6387" s="67">
        <v>3.1E-2</v>
      </c>
      <c r="N6387" s="67">
        <v>0.71</v>
      </c>
      <c r="O6387" s="67">
        <v>0.05</v>
      </c>
      <c r="P6387" s="66">
        <v>0.65999999999999992</v>
      </c>
      <c r="Q6387" s="67">
        <v>0</v>
      </c>
    </row>
    <row r="6388" spans="1:17" ht="14" customHeight="1" x14ac:dyDescent="0.2">
      <c r="A6388" s="88">
        <v>6386</v>
      </c>
      <c r="B6388" s="63">
        <v>-80.333749999999995</v>
      </c>
      <c r="C6388" s="63">
        <v>25.079599999999999</v>
      </c>
      <c r="D6388" s="71">
        <v>5.5</v>
      </c>
      <c r="E6388" s="91">
        <v>0</v>
      </c>
      <c r="F6388" s="64">
        <v>42107</v>
      </c>
      <c r="G6388" s="65">
        <v>0.76458333333333339</v>
      </c>
      <c r="H6388" s="66">
        <v>27.253</v>
      </c>
      <c r="I6388" s="66">
        <v>36.506</v>
      </c>
      <c r="J6388" s="61">
        <v>0.27098520699621753</v>
      </c>
      <c r="K6388" s="61">
        <v>5.686522733610444E-2</v>
      </c>
      <c r="L6388" s="67">
        <v>0.71199999999999997</v>
      </c>
      <c r="M6388" s="67">
        <v>2.4E-2</v>
      </c>
      <c r="N6388" s="67">
        <v>7.1340000000000003</v>
      </c>
      <c r="O6388" s="67">
        <v>0.43</v>
      </c>
      <c r="P6388" s="66">
        <v>6.7040000000000006</v>
      </c>
      <c r="Q6388" s="67">
        <v>0</v>
      </c>
    </row>
    <row r="6389" spans="1:17" ht="14" customHeight="1" x14ac:dyDescent="0.2">
      <c r="A6389" s="88">
        <v>6387</v>
      </c>
      <c r="B6389" s="63">
        <v>-80.314633333333333</v>
      </c>
      <c r="C6389" s="63">
        <v>25.065633333333334</v>
      </c>
      <c r="D6389" s="71">
        <v>6</v>
      </c>
      <c r="E6389" s="91">
        <v>0</v>
      </c>
      <c r="F6389" s="64">
        <v>42107</v>
      </c>
      <c r="G6389" s="65">
        <v>0.77500000000000002</v>
      </c>
      <c r="H6389" s="66">
        <v>26.17</v>
      </c>
      <c r="I6389" s="66">
        <v>36.377000000000002</v>
      </c>
      <c r="J6389" s="61">
        <v>0.26120442457809501</v>
      </c>
      <c r="K6389" s="61">
        <v>0</v>
      </c>
      <c r="L6389" s="67">
        <v>0.626</v>
      </c>
      <c r="M6389" s="67">
        <v>3.4000000000000002E-2</v>
      </c>
      <c r="N6389" s="67">
        <v>0.90900000000000003</v>
      </c>
      <c r="O6389" s="67">
        <v>0.04</v>
      </c>
      <c r="P6389" s="66">
        <v>0.86899999999999999</v>
      </c>
      <c r="Q6389" s="67">
        <v>0.16</v>
      </c>
    </row>
    <row r="6390" spans="1:17" ht="14" customHeight="1" x14ac:dyDescent="0.2">
      <c r="A6390" s="88">
        <v>6388</v>
      </c>
      <c r="B6390" s="63">
        <v>-80.286166666666674</v>
      </c>
      <c r="C6390" s="63">
        <v>25.048133333333332</v>
      </c>
      <c r="D6390" s="71">
        <v>6.5</v>
      </c>
      <c r="E6390" s="91">
        <v>0</v>
      </c>
      <c r="F6390" s="64">
        <v>42107</v>
      </c>
      <c r="G6390" s="65">
        <v>0.78541666666666676</v>
      </c>
      <c r="H6390" s="66">
        <v>26.152999999999999</v>
      </c>
      <c r="I6390" s="66">
        <v>36.356999999999999</v>
      </c>
      <c r="J6390" s="61"/>
      <c r="K6390" s="61"/>
      <c r="L6390" s="67">
        <v>0.71599999999999997</v>
      </c>
      <c r="M6390" s="67">
        <v>2.9000000000000001E-2</v>
      </c>
      <c r="N6390" s="67">
        <v>1.006</v>
      </c>
      <c r="O6390" s="67">
        <v>6.3E-2</v>
      </c>
      <c r="P6390" s="66">
        <v>0.94300000000000006</v>
      </c>
      <c r="Q6390" s="67">
        <v>0.30299999999999999</v>
      </c>
    </row>
    <row r="6391" spans="1:17" ht="14" customHeight="1" x14ac:dyDescent="0.2">
      <c r="A6391" s="88">
        <v>6389</v>
      </c>
      <c r="B6391" s="63">
        <v>-80.378866666666667</v>
      </c>
      <c r="C6391" s="63">
        <v>25.004983333333332</v>
      </c>
      <c r="D6391" s="71" t="s">
        <v>135</v>
      </c>
      <c r="E6391" s="91">
        <v>0</v>
      </c>
      <c r="F6391" s="64">
        <v>42107</v>
      </c>
      <c r="G6391" s="65">
        <v>0.81944444444444453</v>
      </c>
      <c r="H6391" s="66">
        <v>26.111000000000001</v>
      </c>
      <c r="I6391" s="66">
        <v>36.340000000000003</v>
      </c>
      <c r="J6391" s="61">
        <v>0.12715017143559249</v>
      </c>
      <c r="K6391" s="61">
        <v>0</v>
      </c>
      <c r="L6391" s="67">
        <v>0.63300000000000001</v>
      </c>
      <c r="M6391" s="67">
        <v>2.3E-2</v>
      </c>
      <c r="N6391" s="67">
        <v>7.7590000000000003</v>
      </c>
      <c r="O6391" s="67">
        <v>0.50900000000000001</v>
      </c>
      <c r="P6391" s="66">
        <v>7.25</v>
      </c>
      <c r="Q6391" s="67">
        <v>0.30499999999999999</v>
      </c>
    </row>
    <row r="6392" spans="1:17" ht="14" customHeight="1" x14ac:dyDescent="0.2">
      <c r="A6392" s="88">
        <v>6390</v>
      </c>
      <c r="B6392" s="63">
        <v>-80.530346666666674</v>
      </c>
      <c r="C6392" s="63">
        <v>24.898208333333333</v>
      </c>
      <c r="D6392" s="71" t="s">
        <v>132</v>
      </c>
      <c r="E6392" s="91">
        <v>0</v>
      </c>
      <c r="F6392" s="64">
        <v>42107</v>
      </c>
      <c r="G6392" s="65">
        <v>0.91875000000000007</v>
      </c>
      <c r="H6392" s="66">
        <v>26.082000000000001</v>
      </c>
      <c r="I6392" s="66">
        <v>36.420999999999999</v>
      </c>
      <c r="J6392" s="61">
        <v>0.18382117544647877</v>
      </c>
      <c r="K6392" s="61">
        <v>1.817543091359828E-2</v>
      </c>
      <c r="O6392" s="67"/>
      <c r="P6392" s="66"/>
    </row>
    <row r="6393" spans="1:17" ht="14" customHeight="1" x14ac:dyDescent="0.2">
      <c r="A6393" s="88">
        <v>6391</v>
      </c>
      <c r="B6393" s="63">
        <v>-80.547266666666673</v>
      </c>
      <c r="C6393" s="63">
        <v>24.920633333333335</v>
      </c>
      <c r="D6393" s="71" t="s">
        <v>131</v>
      </c>
      <c r="E6393" s="91">
        <v>0</v>
      </c>
      <c r="F6393" s="64">
        <v>42107</v>
      </c>
      <c r="G6393" s="65">
        <v>0.92500000000000004</v>
      </c>
      <c r="H6393" s="66">
        <v>26.55</v>
      </c>
      <c r="I6393" s="66">
        <v>36.383000000000003</v>
      </c>
      <c r="J6393" s="61">
        <v>0.24825927137763878</v>
      </c>
      <c r="K6393" s="61">
        <v>8.111059024313385E-3</v>
      </c>
      <c r="L6393" s="67">
        <v>0.61299999999999999</v>
      </c>
      <c r="M6393" s="67">
        <v>2.9000000000000001E-2</v>
      </c>
      <c r="N6393" s="67">
        <v>0.41199999999999998</v>
      </c>
      <c r="O6393" s="67">
        <v>2.5000000000000001E-2</v>
      </c>
      <c r="P6393" s="66">
        <v>0.38699999999999996</v>
      </c>
      <c r="Q6393" s="67">
        <v>0.127</v>
      </c>
    </row>
    <row r="6394" spans="1:17" ht="14" customHeight="1" x14ac:dyDescent="0.2">
      <c r="A6394" s="88">
        <v>6392</v>
      </c>
      <c r="B6394" s="63">
        <v>-80.57031666666667</v>
      </c>
      <c r="C6394" s="63">
        <v>24.94</v>
      </c>
      <c r="D6394" s="71" t="s">
        <v>130</v>
      </c>
      <c r="E6394" s="91">
        <v>0</v>
      </c>
      <c r="F6394" s="64">
        <v>42107</v>
      </c>
      <c r="G6394" s="65">
        <v>0.93263888888888891</v>
      </c>
      <c r="H6394" s="66">
        <v>28.052</v>
      </c>
      <c r="I6394" s="66">
        <v>36.966999999999999</v>
      </c>
      <c r="J6394" s="61">
        <v>0.24336888016857749</v>
      </c>
      <c r="K6394" s="61">
        <v>2.7495716835271369E-2</v>
      </c>
      <c r="L6394" s="67">
        <v>1.341</v>
      </c>
      <c r="M6394" s="67">
        <v>1.6E-2</v>
      </c>
      <c r="N6394" s="67">
        <v>0.13700000000000001</v>
      </c>
      <c r="O6394" s="67">
        <v>2.5999999999999999E-2</v>
      </c>
      <c r="P6394" s="66">
        <v>0.11100000000000002</v>
      </c>
      <c r="Q6394" s="67">
        <v>0</v>
      </c>
    </row>
    <row r="6395" spans="1:17" ht="14" customHeight="1" x14ac:dyDescent="0.2">
      <c r="A6395" s="88">
        <v>6393</v>
      </c>
      <c r="B6395" s="63">
        <v>-80.753799999999998</v>
      </c>
      <c r="C6395" s="63">
        <v>24.820616666666666</v>
      </c>
      <c r="D6395" s="71">
        <v>7</v>
      </c>
      <c r="E6395" s="91">
        <v>0</v>
      </c>
      <c r="F6395" s="64">
        <v>42107</v>
      </c>
      <c r="G6395" s="65">
        <v>0.98888888888888904</v>
      </c>
      <c r="H6395" s="66">
        <v>27.398</v>
      </c>
      <c r="I6395" s="66">
        <v>36.628999999999998</v>
      </c>
      <c r="J6395" s="61">
        <v>0.30205357467731253</v>
      </c>
      <c r="K6395" s="61">
        <v>5.5904276970326454E-3</v>
      </c>
      <c r="L6395" s="67">
        <v>0.72199999999999998</v>
      </c>
      <c r="M6395" s="67">
        <v>2.7E-2</v>
      </c>
      <c r="N6395" s="67">
        <v>7.0000000000000007E-2</v>
      </c>
      <c r="O6395" s="67">
        <v>7.0000000000000001E-3</v>
      </c>
      <c r="P6395" s="66">
        <v>6.3E-2</v>
      </c>
      <c r="Q6395" s="67">
        <v>0.121</v>
      </c>
    </row>
    <row r="6396" spans="1:17" ht="14" customHeight="1" x14ac:dyDescent="0.2">
      <c r="A6396" s="88">
        <v>6394</v>
      </c>
      <c r="B6396" s="63">
        <v>-80.741366666666664</v>
      </c>
      <c r="C6396" s="63">
        <v>24.791416666666667</v>
      </c>
      <c r="D6396" s="71">
        <v>8</v>
      </c>
      <c r="E6396" s="91">
        <v>0</v>
      </c>
      <c r="F6396" s="64">
        <v>42107</v>
      </c>
      <c r="G6396" s="65">
        <v>4.8611111111111112E-3</v>
      </c>
      <c r="H6396" s="66">
        <v>27.216000000000001</v>
      </c>
      <c r="I6396" s="66">
        <v>36.558999999999997</v>
      </c>
      <c r="J6396" s="61">
        <v>0.15131445740977753</v>
      </c>
      <c r="K6396" s="61">
        <v>0.17896090617056451</v>
      </c>
      <c r="L6396" s="67">
        <v>0.64800000000000002</v>
      </c>
      <c r="M6396" s="67">
        <v>1.4E-2</v>
      </c>
      <c r="N6396" s="67">
        <v>2.9000000000000001E-2</v>
      </c>
      <c r="O6396" s="67">
        <v>1.9E-2</v>
      </c>
      <c r="P6396" s="66">
        <v>1.0000000000000002E-2</v>
      </c>
      <c r="Q6396" s="67">
        <v>6.0000000000000001E-3</v>
      </c>
    </row>
    <row r="6397" spans="1:17" ht="14" customHeight="1" x14ac:dyDescent="0.2">
      <c r="A6397" s="88">
        <v>6395</v>
      </c>
      <c r="B6397" s="63">
        <v>-80.724149999999995</v>
      </c>
      <c r="C6397" s="63">
        <v>24.762383333333332</v>
      </c>
      <c r="D6397" s="71">
        <v>9</v>
      </c>
      <c r="E6397" s="91">
        <v>0</v>
      </c>
      <c r="F6397" s="64">
        <v>42107</v>
      </c>
      <c r="G6397" s="65">
        <v>2.7083333333333334E-2</v>
      </c>
      <c r="H6397" s="66">
        <v>27</v>
      </c>
      <c r="I6397" s="66">
        <v>36.463000000000001</v>
      </c>
      <c r="J6397" s="61"/>
      <c r="K6397" s="61"/>
      <c r="L6397" s="67">
        <v>0.67400000000000004</v>
      </c>
      <c r="M6397" s="67">
        <v>2.3E-2</v>
      </c>
      <c r="N6397" s="67">
        <v>0.02</v>
      </c>
      <c r="O6397" s="67">
        <v>1.0999999999999999E-2</v>
      </c>
      <c r="P6397" s="66">
        <v>9.0000000000000011E-3</v>
      </c>
      <c r="Q6397" s="67">
        <v>0</v>
      </c>
    </row>
    <row r="6398" spans="1:17" ht="14" customHeight="1" x14ac:dyDescent="0.2">
      <c r="A6398" s="88">
        <v>6396</v>
      </c>
      <c r="B6398" s="63">
        <v>-80.688699999999997</v>
      </c>
      <c r="C6398" s="63">
        <v>24.717133333333333</v>
      </c>
      <c r="D6398" s="71">
        <v>9.5</v>
      </c>
      <c r="E6398" s="91">
        <v>0</v>
      </c>
      <c r="F6398" s="64">
        <v>42107</v>
      </c>
      <c r="G6398" s="65">
        <v>4.9999999999999996E-2</v>
      </c>
      <c r="H6398" s="66">
        <v>26.187999999999999</v>
      </c>
      <c r="I6398" s="66">
        <v>36.298000000000002</v>
      </c>
      <c r="J6398" s="61">
        <v>0.10499957595925624</v>
      </c>
      <c r="K6398" s="61">
        <v>0</v>
      </c>
      <c r="L6398" s="67">
        <v>0.77200000000000002</v>
      </c>
      <c r="M6398" s="67">
        <v>1.2999999999999999E-2</v>
      </c>
      <c r="N6398" s="67">
        <v>2.5000000000000001E-2</v>
      </c>
      <c r="O6398" s="67">
        <v>2.5000000000000001E-2</v>
      </c>
      <c r="P6398" s="66">
        <v>0</v>
      </c>
      <c r="Q6398" s="67">
        <v>0.25</v>
      </c>
    </row>
    <row r="6399" spans="1:17" ht="14" customHeight="1" x14ac:dyDescent="0.2">
      <c r="A6399" s="88">
        <v>6397</v>
      </c>
      <c r="B6399" s="63">
        <v>-80.86333333333333</v>
      </c>
      <c r="C6399" s="63">
        <v>24.782983333333334</v>
      </c>
      <c r="D6399" s="71">
        <v>10</v>
      </c>
      <c r="E6399" s="91">
        <v>0</v>
      </c>
      <c r="F6399" s="64">
        <v>42107</v>
      </c>
      <c r="G6399" s="65">
        <v>0.13194444444444445</v>
      </c>
      <c r="H6399" s="66">
        <v>27.332000000000001</v>
      </c>
      <c r="I6399" s="66">
        <v>36.722999999999999</v>
      </c>
      <c r="J6399" s="61">
        <v>0.28393036019667378</v>
      </c>
      <c r="K6399" s="61">
        <v>0.10381582656174543</v>
      </c>
      <c r="L6399" s="67">
        <v>0.94499999999999995</v>
      </c>
      <c r="M6399" s="67">
        <v>0.09</v>
      </c>
      <c r="N6399" s="67">
        <v>0.223</v>
      </c>
      <c r="O6399" s="67">
        <v>2.1999999999999999E-2</v>
      </c>
      <c r="P6399" s="66">
        <v>0.20100000000000001</v>
      </c>
      <c r="Q6399" s="67">
        <v>1.0069999999999999</v>
      </c>
    </row>
    <row r="6400" spans="1:17" ht="14" customHeight="1" x14ac:dyDescent="0.2">
      <c r="A6400" s="88">
        <v>6398</v>
      </c>
      <c r="B6400" s="63">
        <v>-80.845933333333335</v>
      </c>
      <c r="C6400" s="63">
        <v>24.753316666666667</v>
      </c>
      <c r="D6400" s="71">
        <v>11</v>
      </c>
      <c r="E6400" s="91">
        <v>0</v>
      </c>
      <c r="F6400" s="64">
        <v>42107</v>
      </c>
      <c r="G6400" s="65">
        <v>0.15</v>
      </c>
      <c r="H6400" s="66">
        <v>27.07</v>
      </c>
      <c r="I6400" s="66">
        <v>36.761000000000003</v>
      </c>
      <c r="J6400" s="61">
        <v>0.28134132955658248</v>
      </c>
      <c r="K6400" s="61">
        <v>7.9245649624011233E-2</v>
      </c>
      <c r="L6400" s="67">
        <v>0.72899999999999998</v>
      </c>
      <c r="M6400" s="67">
        <v>2.4E-2</v>
      </c>
      <c r="N6400" s="67">
        <v>6.9000000000000006E-2</v>
      </c>
      <c r="O6400" s="67">
        <v>0</v>
      </c>
      <c r="P6400" s="66">
        <v>6.9000000000000006E-2</v>
      </c>
      <c r="Q6400" s="67">
        <v>1.53</v>
      </c>
    </row>
    <row r="6401" spans="1:17" ht="14" customHeight="1" x14ac:dyDescent="0.2">
      <c r="A6401" s="88">
        <v>6399</v>
      </c>
      <c r="B6401" s="63">
        <v>-80.830083333333334</v>
      </c>
      <c r="C6401" s="63">
        <v>24.711533333333332</v>
      </c>
      <c r="D6401" s="71">
        <v>12</v>
      </c>
      <c r="E6401" s="91">
        <v>0</v>
      </c>
      <c r="F6401" s="64">
        <v>42108</v>
      </c>
      <c r="G6401" s="65">
        <v>0.17083333333333336</v>
      </c>
      <c r="H6401" s="66">
        <v>25.876000000000001</v>
      </c>
      <c r="I6401" s="66">
        <v>36.331000000000003</v>
      </c>
      <c r="J6401" s="61">
        <v>0.12830085172007749</v>
      </c>
      <c r="K6401" s="61">
        <v>0</v>
      </c>
      <c r="L6401" s="67">
        <v>0.81200000000000006</v>
      </c>
      <c r="M6401" s="67">
        <v>3.2000000000000001E-2</v>
      </c>
      <c r="N6401" s="67">
        <v>4.2000000000000003E-2</v>
      </c>
      <c r="O6401" s="67">
        <v>0</v>
      </c>
      <c r="P6401" s="66">
        <v>4.2000000000000003E-2</v>
      </c>
      <c r="Q6401" s="67">
        <v>0.182</v>
      </c>
    </row>
    <row r="6402" spans="1:17" ht="14" customHeight="1" x14ac:dyDescent="0.2">
      <c r="A6402" s="88">
        <v>6400</v>
      </c>
      <c r="B6402" s="63">
        <v>-81.030433333333335</v>
      </c>
      <c r="C6402" s="63">
        <v>24.701599999999999</v>
      </c>
      <c r="D6402" s="71">
        <v>13</v>
      </c>
      <c r="E6402" s="91">
        <v>0</v>
      </c>
      <c r="F6402" s="64">
        <v>42108</v>
      </c>
      <c r="G6402" s="65">
        <v>0.24583333333333332</v>
      </c>
      <c r="H6402" s="66">
        <v>27.547000000000001</v>
      </c>
      <c r="I6402" s="66">
        <v>37.027999999999999</v>
      </c>
      <c r="J6402" s="61">
        <v>0.40734082070769007</v>
      </c>
      <c r="K6402" s="61">
        <v>0.16566996059946729</v>
      </c>
      <c r="L6402" s="67">
        <v>1.0900000000000001</v>
      </c>
      <c r="M6402" s="67">
        <v>5.1999999999999998E-2</v>
      </c>
      <c r="N6402" s="67">
        <v>5.3999999999999999E-2</v>
      </c>
      <c r="O6402" s="67">
        <v>0</v>
      </c>
      <c r="P6402" s="66">
        <v>5.3999999999999999E-2</v>
      </c>
      <c r="Q6402" s="67">
        <v>1.2450000000000001</v>
      </c>
    </row>
    <row r="6403" spans="1:17" ht="14" customHeight="1" x14ac:dyDescent="0.2">
      <c r="A6403" s="88">
        <v>6401</v>
      </c>
      <c r="B6403" s="63">
        <v>-81.023516666666666</v>
      </c>
      <c r="C6403" s="63">
        <v>24.675283333333333</v>
      </c>
      <c r="D6403" s="71">
        <v>14</v>
      </c>
      <c r="E6403" s="91">
        <v>0</v>
      </c>
      <c r="F6403" s="64">
        <v>42108</v>
      </c>
      <c r="G6403" s="65">
        <v>0.25624999999999998</v>
      </c>
      <c r="H6403" s="66">
        <v>26.138999999999999</v>
      </c>
      <c r="I6403" s="66">
        <v>36.375999999999998</v>
      </c>
      <c r="J6403" s="61">
        <v>0.33599864306962002</v>
      </c>
      <c r="K6403" s="61">
        <v>8.7636496559497207E-2</v>
      </c>
      <c r="L6403" s="67">
        <v>2.1920000000000002</v>
      </c>
      <c r="M6403" s="67">
        <v>2.7E-2</v>
      </c>
      <c r="N6403" s="67">
        <v>4.2000000000000003E-2</v>
      </c>
      <c r="O6403" s="67">
        <v>3.0000000000000001E-3</v>
      </c>
      <c r="P6403" s="66">
        <v>3.9E-2</v>
      </c>
      <c r="Q6403" s="67">
        <v>0.13300000000000001</v>
      </c>
    </row>
    <row r="6404" spans="1:17" ht="14" customHeight="1" x14ac:dyDescent="0.2">
      <c r="A6404" s="88">
        <v>6402</v>
      </c>
      <c r="B6404" s="63">
        <v>-81.016000000000005</v>
      </c>
      <c r="C6404" s="63">
        <v>24.643616666666667</v>
      </c>
      <c r="D6404" s="71">
        <v>15</v>
      </c>
      <c r="E6404" s="91">
        <v>0</v>
      </c>
      <c r="F6404" s="64">
        <v>42108</v>
      </c>
      <c r="G6404" s="65">
        <v>0.26874999999999999</v>
      </c>
      <c r="H6404" s="66">
        <v>25.88</v>
      </c>
      <c r="I6404" s="66">
        <v>36.411000000000001</v>
      </c>
      <c r="J6404" s="61">
        <v>0.12197211015541001</v>
      </c>
      <c r="K6404" s="61">
        <v>2.6161938865568663E-3</v>
      </c>
      <c r="L6404" s="67">
        <v>0.88500000000000001</v>
      </c>
      <c r="M6404" s="67">
        <v>1.7999999999999999E-2</v>
      </c>
      <c r="N6404" s="67">
        <v>3.4000000000000002E-2</v>
      </c>
      <c r="O6404" s="67">
        <v>0</v>
      </c>
      <c r="P6404" s="66">
        <v>3.4000000000000002E-2</v>
      </c>
      <c r="Q6404" s="67">
        <v>0.182</v>
      </c>
    </row>
    <row r="6405" spans="1:17" ht="14" customHeight="1" x14ac:dyDescent="0.2">
      <c r="A6405" s="88">
        <v>6403</v>
      </c>
      <c r="B6405" s="63">
        <v>-80.991900000000001</v>
      </c>
      <c r="C6405" s="63">
        <v>24.591816666666666</v>
      </c>
      <c r="D6405" s="71">
        <v>15.5</v>
      </c>
      <c r="E6405" s="91">
        <v>0</v>
      </c>
      <c r="F6405" s="64">
        <v>42108</v>
      </c>
      <c r="G6405" s="65">
        <v>0.29097222222222224</v>
      </c>
      <c r="H6405" s="66">
        <v>26.015000000000001</v>
      </c>
      <c r="I6405" s="66">
        <v>36.372999999999998</v>
      </c>
      <c r="J6405" s="61"/>
      <c r="K6405" s="61"/>
      <c r="L6405" s="67">
        <v>0.84</v>
      </c>
      <c r="M6405" s="67">
        <v>1.7999999999999999E-2</v>
      </c>
      <c r="N6405" s="67">
        <v>0.23799999999999999</v>
      </c>
      <c r="O6405" s="67">
        <v>1.2999999999999999E-2</v>
      </c>
      <c r="P6405" s="66">
        <v>0.22499999999999998</v>
      </c>
      <c r="Q6405" s="67">
        <v>0.21099999999999999</v>
      </c>
    </row>
    <row r="6406" spans="1:17" ht="14" customHeight="1" x14ac:dyDescent="0.2">
      <c r="A6406" s="88">
        <v>6404</v>
      </c>
      <c r="B6406" s="63">
        <v>-81.206400000000002</v>
      </c>
      <c r="C6406" s="63">
        <v>24.676266666666667</v>
      </c>
      <c r="D6406" s="71">
        <v>16</v>
      </c>
      <c r="E6406" s="91">
        <v>0</v>
      </c>
      <c r="F6406" s="64">
        <v>42108</v>
      </c>
      <c r="G6406" s="65">
        <v>0.38541666666666669</v>
      </c>
      <c r="H6406" s="66">
        <v>27.38</v>
      </c>
      <c r="I6406" s="66">
        <v>37.000999999999998</v>
      </c>
      <c r="J6406" s="61">
        <v>0.61877832298180868</v>
      </c>
      <c r="K6406" s="61">
        <v>8.808855281606004E-2</v>
      </c>
      <c r="L6406" s="67">
        <v>0.89700000000000002</v>
      </c>
      <c r="M6406" s="67">
        <v>8.0000000000000002E-3</v>
      </c>
      <c r="N6406" s="67">
        <v>1.3120000000000001</v>
      </c>
      <c r="O6406" s="67">
        <v>8.5000000000000006E-2</v>
      </c>
      <c r="P6406" s="66">
        <v>1.2270000000000001</v>
      </c>
      <c r="Q6406" s="67">
        <v>1.478</v>
      </c>
    </row>
    <row r="6407" spans="1:17" ht="14" customHeight="1" x14ac:dyDescent="0.2">
      <c r="A6407" s="88">
        <v>6405</v>
      </c>
      <c r="B6407" s="63">
        <v>-81.194333333333333</v>
      </c>
      <c r="C6407" s="63">
        <v>24.638583333333333</v>
      </c>
      <c r="D6407" s="71">
        <v>17</v>
      </c>
      <c r="E6407" s="91">
        <v>0</v>
      </c>
      <c r="F6407" s="64">
        <v>42108</v>
      </c>
      <c r="G6407" s="65">
        <v>0.41041666666666665</v>
      </c>
      <c r="H6407" s="66">
        <v>26.279</v>
      </c>
      <c r="I6407" s="66">
        <v>36.482999999999997</v>
      </c>
      <c r="J6407" s="61">
        <v>0.41050519149002374</v>
      </c>
      <c r="K6407" s="61">
        <v>0.19063476909416718</v>
      </c>
      <c r="L6407" s="67">
        <v>0.7</v>
      </c>
      <c r="M6407" s="67">
        <v>1.7000000000000001E-2</v>
      </c>
      <c r="N6407" s="67">
        <v>8.9169999999999998</v>
      </c>
      <c r="O6407" s="67">
        <v>0.55300000000000005</v>
      </c>
      <c r="P6407" s="66">
        <v>8.363999999999999</v>
      </c>
      <c r="Q6407" s="67">
        <v>0.80500000000000005</v>
      </c>
    </row>
    <row r="6408" spans="1:17" ht="14" customHeight="1" x14ac:dyDescent="0.2">
      <c r="A6408" s="88">
        <v>6406</v>
      </c>
      <c r="B6408" s="63">
        <v>-81.184966666666668</v>
      </c>
      <c r="C6408" s="63">
        <v>24.600516666666667</v>
      </c>
      <c r="D6408" s="71">
        <v>18</v>
      </c>
      <c r="E6408" s="91">
        <v>0</v>
      </c>
      <c r="F6408" s="64">
        <v>42108</v>
      </c>
      <c r="G6408" s="65">
        <v>0.42916666666666664</v>
      </c>
      <c r="H6408" s="66">
        <v>25.8</v>
      </c>
      <c r="I6408" s="66">
        <v>36.387999999999998</v>
      </c>
      <c r="J6408" s="61">
        <v>0.15073911726753503</v>
      </c>
      <c r="K6408" s="61">
        <v>6.313964240784066E-2</v>
      </c>
      <c r="L6408" s="67">
        <v>0.90800000000000003</v>
      </c>
      <c r="M6408" s="67">
        <v>2.5999999999999999E-2</v>
      </c>
      <c r="N6408" s="67">
        <v>8.859</v>
      </c>
      <c r="O6408" s="67">
        <v>0.51300000000000001</v>
      </c>
      <c r="P6408" s="66">
        <v>8.3460000000000001</v>
      </c>
      <c r="Q6408" s="67">
        <v>0.25800000000000001</v>
      </c>
    </row>
    <row r="6409" spans="1:17" ht="14" customHeight="1" x14ac:dyDescent="0.2">
      <c r="A6409" s="88">
        <v>6407</v>
      </c>
      <c r="B6409" s="63">
        <v>-81.420966666666672</v>
      </c>
      <c r="C6409" s="63">
        <v>24.592833333333335</v>
      </c>
      <c r="D6409" s="71">
        <v>19</v>
      </c>
      <c r="E6409" s="91">
        <v>0</v>
      </c>
      <c r="F6409" s="64">
        <v>42108</v>
      </c>
      <c r="G6409" s="65">
        <v>0.54027777777777786</v>
      </c>
      <c r="H6409" s="66">
        <v>26.706</v>
      </c>
      <c r="I6409" s="66">
        <v>36.601999999999997</v>
      </c>
      <c r="J6409" s="61">
        <v>0.67947670798839255</v>
      </c>
      <c r="K6409" s="61">
        <v>0.21871708547826457</v>
      </c>
      <c r="L6409" s="67">
        <v>0.82199999999999995</v>
      </c>
      <c r="M6409" s="67">
        <v>1E-3</v>
      </c>
      <c r="N6409" s="67">
        <v>8.5489999999999995</v>
      </c>
      <c r="O6409" s="67">
        <v>0.54600000000000004</v>
      </c>
      <c r="P6409" s="66">
        <v>8.0030000000000001</v>
      </c>
      <c r="Q6409" s="67">
        <v>2.1640000000000001</v>
      </c>
    </row>
    <row r="6410" spans="1:17" ht="14" customHeight="1" x14ac:dyDescent="0.2">
      <c r="A6410" s="88">
        <v>6408</v>
      </c>
      <c r="B6410" s="63">
        <v>-81.418733333333336</v>
      </c>
      <c r="C6410" s="63">
        <v>24.573116666666667</v>
      </c>
      <c r="D6410" s="71">
        <v>20</v>
      </c>
      <c r="E6410" s="91">
        <v>0</v>
      </c>
      <c r="F6410" s="64">
        <v>42108</v>
      </c>
      <c r="G6410" s="65">
        <v>0.54236111111111118</v>
      </c>
      <c r="H6410" s="66">
        <v>26.713999999999999</v>
      </c>
      <c r="I6410" s="66">
        <v>36.591999999999999</v>
      </c>
      <c r="J6410" s="61">
        <v>0.54283342420579861</v>
      </c>
      <c r="K6410" s="61">
        <v>0.20210484078598606</v>
      </c>
      <c r="L6410" s="67">
        <v>0.77400000000000002</v>
      </c>
      <c r="M6410" s="67">
        <v>1.4999999999999999E-2</v>
      </c>
      <c r="N6410" s="67">
        <v>7.63</v>
      </c>
      <c r="O6410" s="67">
        <v>0.47299999999999998</v>
      </c>
      <c r="P6410" s="66">
        <v>7.157</v>
      </c>
      <c r="Q6410" s="67">
        <v>1.5109999999999999</v>
      </c>
    </row>
    <row r="6411" spans="1:17" ht="14" customHeight="1" x14ac:dyDescent="0.2">
      <c r="A6411" s="88">
        <v>6409</v>
      </c>
      <c r="B6411" s="63">
        <v>-81.418333333333337</v>
      </c>
      <c r="C6411" s="63">
        <v>24.537233333333333</v>
      </c>
      <c r="D6411" s="71" t="s">
        <v>136</v>
      </c>
      <c r="E6411" s="91">
        <v>0</v>
      </c>
      <c r="F6411" s="64">
        <v>42108</v>
      </c>
      <c r="G6411" s="65">
        <v>0.55555555555555558</v>
      </c>
      <c r="H6411" s="66">
        <v>25.805</v>
      </c>
      <c r="I6411" s="66">
        <v>36.383000000000003</v>
      </c>
      <c r="J6411" s="61">
        <v>0.13405425314250249</v>
      </c>
      <c r="K6411" s="61">
        <v>2.9143485249252418E-2</v>
      </c>
      <c r="L6411" s="67">
        <v>0.79600000000000004</v>
      </c>
      <c r="M6411" s="67">
        <v>4.4999999999999998E-2</v>
      </c>
      <c r="N6411" s="67">
        <v>0.78100000000000003</v>
      </c>
      <c r="O6411" s="67">
        <v>4.7E-2</v>
      </c>
      <c r="P6411" s="66">
        <v>0.73399999999999999</v>
      </c>
      <c r="Q6411" s="67">
        <v>0.125</v>
      </c>
    </row>
    <row r="6412" spans="1:17" ht="14" customHeight="1" x14ac:dyDescent="0.2">
      <c r="A6412" s="88">
        <v>6410</v>
      </c>
      <c r="B6412" s="63">
        <v>-81.390333333333331</v>
      </c>
      <c r="C6412" s="63">
        <v>24.483216666666667</v>
      </c>
      <c r="D6412" s="71">
        <v>21.5</v>
      </c>
      <c r="E6412" s="91">
        <v>0</v>
      </c>
      <c r="F6412" s="64">
        <v>42108</v>
      </c>
      <c r="G6412" s="65">
        <v>0.65138888888888891</v>
      </c>
      <c r="H6412" s="66">
        <v>25.640999999999998</v>
      </c>
      <c r="I6412" s="66">
        <v>36.402000000000001</v>
      </c>
      <c r="J6412" s="61">
        <v>0.23905382910175879</v>
      </c>
      <c r="K6412" s="61">
        <v>0</v>
      </c>
      <c r="L6412" s="67">
        <v>0.86499999999999999</v>
      </c>
      <c r="M6412" s="67">
        <v>1.6E-2</v>
      </c>
      <c r="N6412" s="67">
        <v>0.93</v>
      </c>
      <c r="O6412" s="67">
        <v>5.1999999999999998E-2</v>
      </c>
      <c r="P6412" s="66">
        <v>0.878</v>
      </c>
      <c r="Q6412" s="67">
        <v>8.2000000000000003E-2</v>
      </c>
    </row>
    <row r="6413" spans="1:17" ht="14" customHeight="1" x14ac:dyDescent="0.2">
      <c r="A6413" s="88">
        <v>6411</v>
      </c>
      <c r="B6413" s="63">
        <v>-81.716666666666669</v>
      </c>
      <c r="C6413" s="63">
        <v>24.475866666666668</v>
      </c>
      <c r="D6413" s="71" t="s">
        <v>137</v>
      </c>
      <c r="E6413" s="91">
        <v>0</v>
      </c>
      <c r="F6413" s="64">
        <v>42108</v>
      </c>
      <c r="G6413" s="65">
        <v>0.74305555555555569</v>
      </c>
      <c r="H6413" s="66">
        <v>26.05</v>
      </c>
      <c r="I6413" s="66">
        <v>36.375999999999998</v>
      </c>
      <c r="J6413" s="61">
        <v>0.12082142987092499</v>
      </c>
      <c r="K6413" s="61">
        <v>0</v>
      </c>
      <c r="L6413" s="67">
        <v>0.85699999999999998</v>
      </c>
      <c r="M6413" s="67">
        <v>1.2E-2</v>
      </c>
      <c r="N6413" s="67">
        <v>8.8789999999999996</v>
      </c>
      <c r="O6413" s="67">
        <v>0.505</v>
      </c>
      <c r="P6413" s="66">
        <v>8.3739999999999988</v>
      </c>
      <c r="Q6413" s="67">
        <v>0.19</v>
      </c>
    </row>
    <row r="6414" spans="1:17" ht="14" customHeight="1" x14ac:dyDescent="0.2">
      <c r="A6414" s="88">
        <v>6412</v>
      </c>
      <c r="B6414" s="63">
        <v>-81.830133333333336</v>
      </c>
      <c r="C6414" s="63">
        <v>24.396566666666665</v>
      </c>
      <c r="D6414" s="71">
        <v>22.5</v>
      </c>
      <c r="E6414" s="91">
        <v>0</v>
      </c>
      <c r="F6414" s="64">
        <v>42108</v>
      </c>
      <c r="G6414" s="65">
        <v>0.79513888888888895</v>
      </c>
      <c r="H6414" s="66">
        <v>26.128</v>
      </c>
      <c r="I6414" s="66">
        <v>36.479999999999997</v>
      </c>
      <c r="J6414" s="61">
        <v>0.11564336859074249</v>
      </c>
      <c r="K6414" s="61">
        <v>5.7519947157772125E-3</v>
      </c>
      <c r="L6414" s="67">
        <v>0.88500000000000001</v>
      </c>
      <c r="M6414" s="67">
        <v>3.0000000000000001E-3</v>
      </c>
      <c r="N6414" s="67">
        <v>1.133</v>
      </c>
      <c r="O6414" s="67">
        <v>5.6000000000000001E-2</v>
      </c>
      <c r="P6414" s="66">
        <v>1.077</v>
      </c>
      <c r="Q6414" s="67">
        <v>1.4E-2</v>
      </c>
    </row>
    <row r="6415" spans="1:17" ht="14" customHeight="1" x14ac:dyDescent="0.2">
      <c r="A6415" s="88">
        <v>6413</v>
      </c>
      <c r="B6415" s="63">
        <v>-81.828366666666668</v>
      </c>
      <c r="C6415" s="63">
        <v>24.455133333333333</v>
      </c>
      <c r="D6415" s="71">
        <v>22</v>
      </c>
      <c r="E6415" s="91">
        <v>0</v>
      </c>
      <c r="F6415" s="64">
        <v>42108</v>
      </c>
      <c r="G6415" s="65">
        <v>0.80972222222222234</v>
      </c>
      <c r="H6415" s="66">
        <v>26.234000000000002</v>
      </c>
      <c r="I6415" s="66">
        <v>36.735999999999997</v>
      </c>
      <c r="J6415" s="61">
        <v>0.11161598759504499</v>
      </c>
      <c r="K6415" s="61">
        <v>0</v>
      </c>
      <c r="L6415" s="67">
        <v>0.78100000000000003</v>
      </c>
      <c r="M6415" s="67">
        <v>1.4999999999999999E-2</v>
      </c>
      <c r="N6415" s="67">
        <v>0.372</v>
      </c>
      <c r="O6415" s="67">
        <v>1.4E-2</v>
      </c>
      <c r="P6415" s="66">
        <v>0.35799999999999998</v>
      </c>
      <c r="Q6415" s="67">
        <v>6.8000000000000005E-2</v>
      </c>
    </row>
    <row r="6416" spans="1:17" ht="14" customHeight="1" x14ac:dyDescent="0.2">
      <c r="A6416" s="88">
        <v>6414</v>
      </c>
      <c r="B6416" s="63">
        <v>-81.82856666666666</v>
      </c>
      <c r="C6416" s="63">
        <v>24.48875</v>
      </c>
      <c r="D6416" s="71">
        <v>23</v>
      </c>
      <c r="E6416" s="91">
        <v>0</v>
      </c>
      <c r="F6416" s="64">
        <v>42108</v>
      </c>
      <c r="G6416" s="65">
        <v>0.81805555555555565</v>
      </c>
      <c r="H6416" s="66">
        <v>26.728999999999999</v>
      </c>
      <c r="I6416" s="66">
        <v>36.465000000000003</v>
      </c>
      <c r="J6416" s="61">
        <v>0.18180748494863</v>
      </c>
      <c r="K6416" s="61">
        <v>0</v>
      </c>
      <c r="L6416" s="67">
        <v>0.78500000000000003</v>
      </c>
      <c r="M6416" s="67">
        <v>5.0000000000000001E-3</v>
      </c>
      <c r="N6416" s="67">
        <v>0.66600000000000004</v>
      </c>
      <c r="O6416" s="67">
        <v>3.1E-2</v>
      </c>
      <c r="P6416" s="66">
        <v>0.63500000000000001</v>
      </c>
      <c r="Q6416" s="67">
        <v>0.17799999999999999</v>
      </c>
    </row>
    <row r="6417" spans="1:17" ht="14" customHeight="1" x14ac:dyDescent="0.2">
      <c r="A6417" s="88">
        <v>6415</v>
      </c>
      <c r="B6417" s="63">
        <v>-81.811916666666662</v>
      </c>
      <c r="C6417" s="63">
        <v>24.532483333333332</v>
      </c>
      <c r="D6417" s="71">
        <v>24</v>
      </c>
      <c r="E6417" s="91">
        <v>0</v>
      </c>
      <c r="F6417" s="64">
        <v>42108</v>
      </c>
      <c r="G6417" s="65">
        <v>0.82916666666666672</v>
      </c>
      <c r="H6417" s="66">
        <v>28.047999999999998</v>
      </c>
      <c r="I6417" s="66">
        <v>36.981999999999999</v>
      </c>
      <c r="J6417" s="61">
        <v>0.71457245666518499</v>
      </c>
      <c r="K6417" s="61">
        <v>5.5827565430811146E-2</v>
      </c>
      <c r="L6417" s="67">
        <v>0.93500000000000005</v>
      </c>
      <c r="M6417" s="67">
        <v>1.4E-2</v>
      </c>
      <c r="N6417" s="67">
        <v>1.141</v>
      </c>
      <c r="O6417" s="67">
        <v>8.8999999999999996E-2</v>
      </c>
      <c r="P6417" s="66">
        <v>1.052</v>
      </c>
      <c r="Q6417" s="67">
        <v>3.819</v>
      </c>
    </row>
    <row r="6418" spans="1:17" ht="14" customHeight="1" x14ac:dyDescent="0.2">
      <c r="A6418" s="88">
        <v>6416</v>
      </c>
      <c r="B6418" s="63">
        <v>-82.211699999999993</v>
      </c>
      <c r="C6418" s="63">
        <v>25.404150000000001</v>
      </c>
      <c r="D6418" s="71">
        <v>30</v>
      </c>
      <c r="E6418" s="91">
        <v>0</v>
      </c>
      <c r="F6418" s="64">
        <v>42108</v>
      </c>
      <c r="G6418" s="65">
        <v>6.8749999999999992E-2</v>
      </c>
      <c r="H6418" s="66">
        <v>25.904</v>
      </c>
      <c r="I6418" s="66">
        <v>36.046999999999997</v>
      </c>
      <c r="J6418" s="61">
        <v>0.22179362483448373</v>
      </c>
      <c r="K6418" s="61">
        <v>5.1253408492583218E-2</v>
      </c>
      <c r="L6418" s="67">
        <v>0.60399999999999998</v>
      </c>
      <c r="M6418" s="67">
        <v>1.7000000000000001E-2</v>
      </c>
      <c r="N6418" s="67">
        <v>0.36</v>
      </c>
      <c r="O6418" s="67">
        <v>8.0000000000000002E-3</v>
      </c>
      <c r="P6418" s="66">
        <v>0.35199999999999998</v>
      </c>
      <c r="Q6418" s="67">
        <v>0.52200000000000002</v>
      </c>
    </row>
    <row r="6419" spans="1:17" ht="14" customHeight="1" x14ac:dyDescent="0.2">
      <c r="A6419" s="88">
        <v>6417</v>
      </c>
      <c r="B6419" s="63">
        <v>-82.078433333333336</v>
      </c>
      <c r="C6419" s="63">
        <v>25.577816666666667</v>
      </c>
      <c r="D6419" s="71">
        <v>30.5</v>
      </c>
      <c r="E6419" s="91">
        <v>0</v>
      </c>
      <c r="F6419" s="64">
        <v>42108</v>
      </c>
      <c r="G6419" s="65">
        <v>0.13055555555555556</v>
      </c>
      <c r="H6419" s="66">
        <v>25.797000000000001</v>
      </c>
      <c r="I6419" s="66">
        <v>35.793999999999997</v>
      </c>
      <c r="J6419" s="61">
        <v>0.60497015956798883</v>
      </c>
      <c r="K6419" s="61">
        <v>3.7466496705267242E-2</v>
      </c>
      <c r="L6419" s="67">
        <v>1.1000000000000001</v>
      </c>
      <c r="M6419" s="67">
        <v>1.0999999999999999E-2</v>
      </c>
      <c r="N6419" s="67">
        <v>3.1E-2</v>
      </c>
      <c r="O6419" s="67">
        <v>1.0999999999999999E-2</v>
      </c>
      <c r="P6419" s="66">
        <v>0.02</v>
      </c>
      <c r="Q6419" s="67">
        <v>0</v>
      </c>
    </row>
    <row r="6420" spans="1:17" ht="14" customHeight="1" x14ac:dyDescent="0.2">
      <c r="A6420" s="88">
        <v>6418</v>
      </c>
      <c r="B6420" s="63">
        <v>-81.945066666666662</v>
      </c>
      <c r="C6420" s="63">
        <v>25.744033333333334</v>
      </c>
      <c r="D6420" s="71">
        <v>31</v>
      </c>
      <c r="E6420" s="91">
        <v>0</v>
      </c>
      <c r="F6420" s="64">
        <v>42109</v>
      </c>
      <c r="G6420" s="65">
        <v>0.18750000000000003</v>
      </c>
      <c r="H6420" s="66">
        <v>25.753</v>
      </c>
      <c r="I6420" s="66">
        <v>35.643999999999998</v>
      </c>
      <c r="J6420" s="61">
        <v>0.27817695877424875</v>
      </c>
      <c r="K6420" s="61">
        <v>5.4280841129311468E-2</v>
      </c>
      <c r="L6420" s="67">
        <v>0.94799999999999995</v>
      </c>
      <c r="M6420" s="67">
        <v>1.0999999999999999E-2</v>
      </c>
      <c r="N6420" s="67">
        <v>2.5999999999999999E-2</v>
      </c>
      <c r="O6420" s="67">
        <v>0.01</v>
      </c>
      <c r="P6420" s="66">
        <v>1.6E-2</v>
      </c>
      <c r="Q6420" s="67">
        <v>0.45300000000000001</v>
      </c>
    </row>
    <row r="6421" spans="1:17" ht="14" customHeight="1" x14ac:dyDescent="0.2">
      <c r="A6421" s="88">
        <v>6419</v>
      </c>
      <c r="B6421" s="63">
        <v>-81.833116666666669</v>
      </c>
      <c r="C6421" s="63">
        <v>25.8734</v>
      </c>
      <c r="D6421" s="71">
        <v>32</v>
      </c>
      <c r="E6421" s="91">
        <v>0</v>
      </c>
      <c r="F6421" s="64">
        <v>42109</v>
      </c>
      <c r="G6421" s="65">
        <v>0.24236111111111111</v>
      </c>
      <c r="H6421" s="66">
        <v>26.751999999999999</v>
      </c>
      <c r="I6421" s="66">
        <v>35.073999999999998</v>
      </c>
      <c r="J6421" s="61">
        <v>0.68465476926857494</v>
      </c>
      <c r="K6421" s="61">
        <v>6.7315790542468279E-2</v>
      </c>
      <c r="L6421" s="67">
        <v>0.84499999999999997</v>
      </c>
      <c r="M6421" s="67">
        <v>5.8000000000000003E-2</v>
      </c>
      <c r="N6421" s="67">
        <v>1.9E-2</v>
      </c>
      <c r="O6421" s="67">
        <v>1.9E-2</v>
      </c>
      <c r="P6421" s="66">
        <v>0</v>
      </c>
      <c r="Q6421" s="67">
        <v>0</v>
      </c>
    </row>
    <row r="6422" spans="1:17" ht="14" customHeight="1" x14ac:dyDescent="0.2">
      <c r="A6422" s="88">
        <v>6420</v>
      </c>
      <c r="B6422" s="63">
        <v>-81.800250000000005</v>
      </c>
      <c r="C6422" s="63">
        <v>25.913833333333333</v>
      </c>
      <c r="D6422" s="71">
        <v>33</v>
      </c>
      <c r="E6422" s="91">
        <v>0</v>
      </c>
      <c r="F6422" s="64">
        <v>42109</v>
      </c>
      <c r="G6422" s="65">
        <v>0.2590277777777778</v>
      </c>
      <c r="H6422" s="66">
        <v>27.859000000000002</v>
      </c>
      <c r="I6422" s="66">
        <v>35.155000000000001</v>
      </c>
      <c r="J6422" s="61">
        <v>0.59950442821668493</v>
      </c>
      <c r="K6422" s="61">
        <v>0.22691145950857622</v>
      </c>
      <c r="L6422" s="67">
        <v>0.78400000000000003</v>
      </c>
      <c r="M6422" s="67">
        <v>0.18099999999999999</v>
      </c>
      <c r="N6422" s="67">
        <v>1.2E-2</v>
      </c>
      <c r="O6422" s="67">
        <v>1.0999999999999999E-2</v>
      </c>
      <c r="P6422" s="66">
        <v>1.0000000000000009E-3</v>
      </c>
      <c r="Q6422" s="67">
        <v>13.818</v>
      </c>
    </row>
    <row r="6423" spans="1:17" ht="14" customHeight="1" x14ac:dyDescent="0.2">
      <c r="A6423" s="88">
        <v>6421</v>
      </c>
      <c r="B6423" s="63">
        <v>-81.76691666666666</v>
      </c>
      <c r="C6423" s="63">
        <v>25.949666666666666</v>
      </c>
      <c r="D6423" s="71">
        <v>34</v>
      </c>
      <c r="E6423" s="91">
        <v>0</v>
      </c>
      <c r="F6423" s="64">
        <v>42109</v>
      </c>
      <c r="G6423" s="65">
        <v>0.27777777777777773</v>
      </c>
      <c r="H6423" s="66">
        <v>28.18</v>
      </c>
      <c r="I6423" s="66">
        <v>34.972000000000001</v>
      </c>
      <c r="J6423" s="61">
        <v>1.5114185536710476</v>
      </c>
      <c r="K6423" s="61">
        <v>0.66495544642702165</v>
      </c>
      <c r="L6423" s="67">
        <v>0.77700000000000002</v>
      </c>
      <c r="M6423" s="67">
        <v>0.2</v>
      </c>
      <c r="N6423" s="67">
        <v>1.6E-2</v>
      </c>
      <c r="O6423" s="67">
        <v>6.0000000000000001E-3</v>
      </c>
      <c r="P6423" s="66">
        <v>0.01</v>
      </c>
      <c r="Q6423" s="67">
        <v>10.491</v>
      </c>
    </row>
    <row r="6424" spans="1:17" ht="14" customHeight="1" x14ac:dyDescent="0.2">
      <c r="A6424" s="88">
        <v>6422</v>
      </c>
      <c r="B6424" s="63">
        <v>-81.720699999999994</v>
      </c>
      <c r="C6424" s="63">
        <v>25.655999999999999</v>
      </c>
      <c r="D6424" s="71">
        <v>42</v>
      </c>
      <c r="E6424" s="91">
        <v>0</v>
      </c>
      <c r="F6424" s="64">
        <v>42109</v>
      </c>
      <c r="G6424" s="65">
        <v>0.35902777777777778</v>
      </c>
      <c r="H6424" s="66">
        <v>27.154</v>
      </c>
      <c r="I6424" s="66">
        <v>33.343000000000004</v>
      </c>
      <c r="J6424" s="61">
        <v>0.91910587723239379</v>
      </c>
      <c r="K6424" s="61">
        <v>6.4930411614176092E-2</v>
      </c>
      <c r="L6424" s="67">
        <v>0.625</v>
      </c>
      <c r="M6424" s="67">
        <v>4.3999999999999997E-2</v>
      </c>
      <c r="N6424" s="67">
        <v>0.78300000000000003</v>
      </c>
      <c r="O6424" s="67">
        <v>4.2000000000000003E-2</v>
      </c>
      <c r="P6424" s="66">
        <v>0.74099999999999999</v>
      </c>
      <c r="Q6424" s="67">
        <v>0</v>
      </c>
    </row>
    <row r="6425" spans="1:17" ht="14" customHeight="1" x14ac:dyDescent="0.2">
      <c r="A6425" s="88">
        <v>6423</v>
      </c>
      <c r="B6425" s="63">
        <v>-81.576966666666664</v>
      </c>
      <c r="C6425" s="63">
        <v>25.734200000000001</v>
      </c>
      <c r="D6425" s="71">
        <v>41</v>
      </c>
      <c r="E6425" s="91">
        <v>0</v>
      </c>
      <c r="F6425" s="64">
        <v>42109</v>
      </c>
      <c r="G6425" s="65">
        <v>0.40625</v>
      </c>
      <c r="H6425" s="66">
        <v>27.837</v>
      </c>
      <c r="I6425" s="66">
        <v>35.840000000000003</v>
      </c>
      <c r="J6425" s="61">
        <v>1.4498571584511</v>
      </c>
      <c r="K6425" s="61">
        <v>0.52064034849005969</v>
      </c>
      <c r="L6425" s="67">
        <v>0.57599999999999996</v>
      </c>
      <c r="M6425" s="67">
        <v>6.3E-2</v>
      </c>
      <c r="N6425" s="67">
        <v>0.65300000000000002</v>
      </c>
      <c r="O6425" s="67">
        <v>3.4000000000000002E-2</v>
      </c>
      <c r="P6425" s="66">
        <v>0.61899999999999999</v>
      </c>
      <c r="Q6425" s="67">
        <v>4.6710000000000003</v>
      </c>
    </row>
    <row r="6426" spans="1:17" ht="14" customHeight="1" x14ac:dyDescent="0.2">
      <c r="A6426" s="88">
        <v>6424</v>
      </c>
      <c r="B6426" s="63">
        <v>-81.522818333333333</v>
      </c>
      <c r="C6426" s="63">
        <v>25.758133333333333</v>
      </c>
      <c r="D6426" s="71">
        <v>40</v>
      </c>
      <c r="E6426" s="91">
        <v>0</v>
      </c>
      <c r="F6426" s="64">
        <v>42109</v>
      </c>
      <c r="G6426" s="65">
        <v>0.42986111111111108</v>
      </c>
      <c r="H6426" s="66">
        <v>27.693000000000001</v>
      </c>
      <c r="I6426" s="66">
        <v>36.39</v>
      </c>
      <c r="J6426" s="61">
        <v>1.2694880238580764</v>
      </c>
      <c r="K6426" s="61">
        <v>0.85014263183632155</v>
      </c>
      <c r="L6426" s="67">
        <v>0.71</v>
      </c>
      <c r="M6426" s="67">
        <v>8.5999999999999993E-2</v>
      </c>
      <c r="N6426" s="67">
        <v>0.63600000000000001</v>
      </c>
      <c r="O6426" s="67">
        <v>4.2999999999999997E-2</v>
      </c>
      <c r="P6426" s="66">
        <v>0.59299999999999997</v>
      </c>
      <c r="Q6426" s="67">
        <v>13.98</v>
      </c>
    </row>
    <row r="6427" spans="1:17" ht="14" customHeight="1" x14ac:dyDescent="0.2">
      <c r="A6427" s="88">
        <v>6425</v>
      </c>
      <c r="B6427" s="63">
        <v>-81.471033333333338</v>
      </c>
      <c r="C6427" s="63">
        <v>25.583033333333333</v>
      </c>
      <c r="D6427" s="71">
        <v>45</v>
      </c>
      <c r="E6427" s="91">
        <v>0</v>
      </c>
      <c r="F6427" s="64">
        <v>42109</v>
      </c>
      <c r="G6427" s="65">
        <v>0.49166666666666664</v>
      </c>
      <c r="H6427" s="66">
        <v>27.332000000000001</v>
      </c>
      <c r="I6427" s="66">
        <v>35.534999999999997</v>
      </c>
      <c r="J6427" s="61">
        <v>0.75772296733337252</v>
      </c>
      <c r="K6427" s="61">
        <v>0.18217960919923093</v>
      </c>
      <c r="L6427" s="67">
        <v>0.83099999999999996</v>
      </c>
      <c r="M6427" s="67">
        <v>6.7000000000000004E-2</v>
      </c>
      <c r="N6427" s="67">
        <v>1.1830000000000001</v>
      </c>
      <c r="O6427" s="67">
        <v>7.1999999999999995E-2</v>
      </c>
      <c r="P6427" s="66">
        <v>1.111</v>
      </c>
      <c r="Q6427" s="67">
        <v>5.5250000000000004</v>
      </c>
    </row>
    <row r="6428" spans="1:17" ht="14" customHeight="1" x14ac:dyDescent="0.2">
      <c r="A6428" s="88">
        <v>6426</v>
      </c>
      <c r="B6428" s="63">
        <v>-81.404933333333332</v>
      </c>
      <c r="C6428" s="63">
        <v>25.583678333333332</v>
      </c>
      <c r="D6428" s="71">
        <v>46</v>
      </c>
      <c r="E6428" s="91">
        <v>0</v>
      </c>
      <c r="F6428" s="64">
        <v>42109</v>
      </c>
      <c r="G6428" s="65">
        <v>0.5083333333333333</v>
      </c>
      <c r="H6428" s="66">
        <v>27.36</v>
      </c>
      <c r="I6428" s="66">
        <v>35.716000000000001</v>
      </c>
      <c r="J6428" s="61">
        <v>1.578445680242299</v>
      </c>
      <c r="K6428" s="61">
        <v>0</v>
      </c>
      <c r="L6428" s="67">
        <v>0.82199999999999995</v>
      </c>
      <c r="M6428" s="67">
        <v>6.7000000000000004E-2</v>
      </c>
      <c r="N6428" s="67">
        <v>0.873</v>
      </c>
      <c r="O6428" s="67">
        <v>4.5999999999999999E-2</v>
      </c>
      <c r="P6428" s="66">
        <v>0.82699999999999996</v>
      </c>
      <c r="Q6428" s="67">
        <v>1.851</v>
      </c>
    </row>
    <row r="6429" spans="1:17" ht="14" customHeight="1" x14ac:dyDescent="0.2">
      <c r="A6429" s="88">
        <v>6427</v>
      </c>
      <c r="B6429" s="63">
        <v>-81.36781666666667</v>
      </c>
      <c r="C6429" s="63">
        <v>25.583816666666667</v>
      </c>
      <c r="D6429" s="71">
        <v>47</v>
      </c>
      <c r="E6429" s="91">
        <v>0</v>
      </c>
      <c r="F6429" s="64">
        <v>42109</v>
      </c>
      <c r="G6429" s="65">
        <v>0.51666666666666672</v>
      </c>
      <c r="H6429" s="66">
        <v>27.465</v>
      </c>
      <c r="I6429" s="66">
        <v>35.976999999999997</v>
      </c>
      <c r="J6429" s="61">
        <v>0.8256131041179875</v>
      </c>
      <c r="K6429" s="61">
        <v>0.16836539464546507</v>
      </c>
      <c r="L6429" s="67">
        <v>1.855</v>
      </c>
      <c r="M6429" s="67">
        <v>0.19700000000000001</v>
      </c>
      <c r="N6429" s="67">
        <v>0.47899999999999998</v>
      </c>
      <c r="O6429" s="67">
        <v>4.1000000000000002E-2</v>
      </c>
      <c r="P6429" s="66">
        <v>0.438</v>
      </c>
      <c r="Q6429" s="67">
        <v>17.251999999999999</v>
      </c>
    </row>
    <row r="6430" spans="1:17" ht="14" customHeight="1" x14ac:dyDescent="0.2">
      <c r="A6430" s="88">
        <v>6428</v>
      </c>
      <c r="B6430" s="63">
        <v>-81.328400000000002</v>
      </c>
      <c r="C6430" s="63">
        <v>25.583366666666667</v>
      </c>
      <c r="D6430" s="71">
        <v>48</v>
      </c>
      <c r="E6430" s="91">
        <v>0</v>
      </c>
      <c r="F6430" s="64">
        <v>42109</v>
      </c>
      <c r="G6430" s="65">
        <v>0.52638888888888891</v>
      </c>
      <c r="H6430" s="66">
        <v>27.61</v>
      </c>
      <c r="I6430" s="66">
        <v>36.429000000000002</v>
      </c>
      <c r="J6430" s="61">
        <v>0.73902441271049124</v>
      </c>
      <c r="K6430" s="61">
        <v>0.18050875813874301</v>
      </c>
      <c r="L6430" s="67">
        <v>0.66</v>
      </c>
      <c r="M6430" s="67">
        <v>0.122</v>
      </c>
      <c r="N6430" s="67">
        <v>0.432</v>
      </c>
      <c r="O6430" s="67">
        <v>2.3E-2</v>
      </c>
      <c r="P6430" s="66">
        <v>0.40899999999999997</v>
      </c>
      <c r="Q6430" s="67">
        <v>21.873999999999999</v>
      </c>
    </row>
    <row r="6431" spans="1:17" ht="14" customHeight="1" x14ac:dyDescent="0.2">
      <c r="A6431" s="88">
        <v>6429</v>
      </c>
      <c r="B6431" s="63">
        <v>-81.350466666666662</v>
      </c>
      <c r="C6431" s="63">
        <v>25.451383333333332</v>
      </c>
      <c r="D6431" s="71">
        <v>50</v>
      </c>
      <c r="E6431" s="91">
        <v>0</v>
      </c>
      <c r="F6431" s="64">
        <v>42109</v>
      </c>
      <c r="G6431" s="65">
        <v>0.56944444444444442</v>
      </c>
      <c r="H6431" s="66">
        <v>27.326000000000001</v>
      </c>
      <c r="I6431" s="66">
        <v>36.018999999999998</v>
      </c>
      <c r="J6431" s="61">
        <v>0.63747687760469007</v>
      </c>
      <c r="K6431" s="61">
        <v>0.16129481669314155</v>
      </c>
      <c r="L6431" s="67">
        <v>0.91500000000000004</v>
      </c>
      <c r="M6431" s="67">
        <v>8.4000000000000005E-2</v>
      </c>
      <c r="N6431" s="67">
        <v>0.58899999999999997</v>
      </c>
      <c r="O6431" s="67">
        <v>4.1000000000000002E-2</v>
      </c>
      <c r="P6431" s="66">
        <v>0.54799999999999993</v>
      </c>
      <c r="Q6431" s="67">
        <v>0.74099999999999999</v>
      </c>
    </row>
    <row r="6432" spans="1:17" ht="14" customHeight="1" x14ac:dyDescent="0.2">
      <c r="A6432" s="88">
        <v>6430</v>
      </c>
      <c r="B6432" s="63">
        <v>-81.305933333333329</v>
      </c>
      <c r="C6432" s="63">
        <v>25.453383333333335</v>
      </c>
      <c r="D6432" s="71">
        <v>51</v>
      </c>
      <c r="E6432" s="91">
        <v>0</v>
      </c>
      <c r="F6432" s="64">
        <v>42109</v>
      </c>
      <c r="G6432" s="65">
        <v>0.5805555555555556</v>
      </c>
      <c r="H6432" s="66">
        <v>27.385000000000002</v>
      </c>
      <c r="I6432" s="66">
        <v>36.11</v>
      </c>
      <c r="J6432" s="61">
        <v>0.66912058542802755</v>
      </c>
      <c r="K6432" s="61">
        <v>0.1335309956666364</v>
      </c>
      <c r="L6432" s="67">
        <v>0.91200000000000003</v>
      </c>
      <c r="M6432" s="67">
        <v>0.06</v>
      </c>
      <c r="N6432" s="67">
        <v>1.069</v>
      </c>
      <c r="O6432" s="67">
        <v>6.3E-2</v>
      </c>
      <c r="P6432" s="66">
        <v>1.006</v>
      </c>
      <c r="Q6432" s="67">
        <v>7.2590000000000003</v>
      </c>
    </row>
    <row r="6433" spans="1:17" ht="14" customHeight="1" x14ac:dyDescent="0.2">
      <c r="A6433" s="88">
        <v>6431</v>
      </c>
      <c r="B6433" s="63">
        <v>-81.256416666666667</v>
      </c>
      <c r="C6433" s="63">
        <v>25.453283333333335</v>
      </c>
      <c r="D6433" s="71">
        <v>52</v>
      </c>
      <c r="E6433" s="91">
        <v>0</v>
      </c>
      <c r="F6433" s="64">
        <v>42109</v>
      </c>
      <c r="G6433" s="65">
        <v>0.5986111111111112</v>
      </c>
      <c r="H6433" s="66">
        <v>27.553999999999998</v>
      </c>
      <c r="I6433" s="66">
        <v>36.454999999999998</v>
      </c>
      <c r="J6433" s="61">
        <v>0.31758775851786003</v>
      </c>
      <c r="K6433" s="61">
        <v>0.29325191905841147</v>
      </c>
      <c r="L6433" s="67">
        <v>1.1120000000000001</v>
      </c>
      <c r="M6433" s="67">
        <v>8.7999999999999995E-2</v>
      </c>
      <c r="N6433" s="67">
        <v>9.3610000000000007</v>
      </c>
      <c r="O6433" s="67">
        <v>0.71499999999999997</v>
      </c>
      <c r="P6433" s="66">
        <v>8.6460000000000008</v>
      </c>
      <c r="Q6433" s="67">
        <v>16.172999999999998</v>
      </c>
    </row>
    <row r="6434" spans="1:17" ht="14" customHeight="1" x14ac:dyDescent="0.2">
      <c r="A6434" s="88">
        <v>6432</v>
      </c>
      <c r="B6434" s="63">
        <v>-81.224599999999995</v>
      </c>
      <c r="C6434" s="63">
        <v>25.453566666666667</v>
      </c>
      <c r="D6434" s="71">
        <v>53</v>
      </c>
      <c r="E6434" s="91">
        <v>0</v>
      </c>
      <c r="F6434" s="64">
        <v>42109</v>
      </c>
      <c r="G6434" s="65">
        <v>0.60694444444444451</v>
      </c>
      <c r="H6434" s="66">
        <v>27.7</v>
      </c>
      <c r="I6434" s="66">
        <v>36.463000000000001</v>
      </c>
      <c r="J6434" s="61">
        <v>0.69501089182893994</v>
      </c>
      <c r="K6434" s="61">
        <v>2.7133038231455645E-2</v>
      </c>
      <c r="L6434" s="67">
        <v>0.60099999999999998</v>
      </c>
      <c r="M6434" s="67">
        <v>0.11600000000000001</v>
      </c>
      <c r="N6434" s="67">
        <v>0.50600000000000001</v>
      </c>
      <c r="O6434" s="67">
        <v>3.5000000000000003E-2</v>
      </c>
      <c r="P6434" s="66">
        <v>0.47099999999999997</v>
      </c>
      <c r="Q6434" s="67">
        <v>24.669</v>
      </c>
    </row>
    <row r="6435" spans="1:17" ht="14" customHeight="1" x14ac:dyDescent="0.2">
      <c r="A6435" s="88">
        <v>6433</v>
      </c>
      <c r="B6435" s="63">
        <v>-81.154366666666661</v>
      </c>
      <c r="C6435" s="63">
        <v>25.341616666666667</v>
      </c>
      <c r="D6435" s="71">
        <v>54</v>
      </c>
      <c r="E6435" s="91">
        <v>0</v>
      </c>
      <c r="F6435" s="64">
        <v>42109</v>
      </c>
      <c r="G6435" s="65">
        <v>0.67013888888888895</v>
      </c>
      <c r="H6435" s="66">
        <v>27.831</v>
      </c>
      <c r="I6435" s="66">
        <v>35.585000000000001</v>
      </c>
      <c r="J6435" s="61">
        <v>1.5496786731301739</v>
      </c>
      <c r="K6435" s="61">
        <v>6.5081713126432322E-2</v>
      </c>
      <c r="L6435" s="67">
        <v>0.872</v>
      </c>
      <c r="M6435" s="67">
        <v>4.1000000000000002E-2</v>
      </c>
      <c r="N6435" s="67">
        <v>0.51500000000000001</v>
      </c>
      <c r="O6435" s="67">
        <v>4.2000000000000003E-2</v>
      </c>
      <c r="P6435" s="66">
        <v>0.47300000000000003</v>
      </c>
      <c r="Q6435" s="67">
        <v>21.792000000000002</v>
      </c>
    </row>
    <row r="6436" spans="1:17" ht="14" customHeight="1" x14ac:dyDescent="0.2">
      <c r="A6436" s="88">
        <v>6434</v>
      </c>
      <c r="B6436" s="63">
        <v>-81.193399999999997</v>
      </c>
      <c r="C6436" s="63">
        <v>25.350133333333332</v>
      </c>
      <c r="D6436" s="71">
        <v>55</v>
      </c>
      <c r="E6436" s="91">
        <v>0</v>
      </c>
      <c r="F6436" s="64">
        <v>42109</v>
      </c>
      <c r="G6436" s="65">
        <v>0.69652777777777786</v>
      </c>
      <c r="H6436" s="66">
        <v>27.87</v>
      </c>
      <c r="I6436" s="66">
        <v>35.89</v>
      </c>
      <c r="J6436" s="61">
        <v>0.94269482306433638</v>
      </c>
      <c r="K6436" s="61">
        <v>1.7334666226834106E-2</v>
      </c>
      <c r="L6436" s="67">
        <v>0.73899999999999999</v>
      </c>
      <c r="M6436" s="67">
        <v>0.02</v>
      </c>
      <c r="N6436" s="67">
        <v>0.93500000000000005</v>
      </c>
      <c r="O6436" s="67">
        <v>6.9000000000000006E-2</v>
      </c>
      <c r="P6436" s="66">
        <v>0.8660000000000001</v>
      </c>
      <c r="Q6436" s="67">
        <v>13.351000000000001</v>
      </c>
    </row>
    <row r="6437" spans="1:17" ht="14" customHeight="1" x14ac:dyDescent="0.2">
      <c r="A6437" s="88">
        <v>6435</v>
      </c>
      <c r="B6437" s="63">
        <v>-81.228316666666672</v>
      </c>
      <c r="C6437" s="63">
        <v>25.350966666666668</v>
      </c>
      <c r="D6437" s="71">
        <v>56</v>
      </c>
      <c r="E6437" s="91">
        <v>0</v>
      </c>
      <c r="F6437" s="64">
        <v>42109</v>
      </c>
      <c r="G6437" s="65">
        <v>0.71944444444444455</v>
      </c>
      <c r="H6437" s="66">
        <v>27.791</v>
      </c>
      <c r="I6437" s="66">
        <v>35.759</v>
      </c>
      <c r="J6437" s="61">
        <v>0.72722993979452</v>
      </c>
      <c r="K6437" s="61">
        <v>5.0202377120734595E-2</v>
      </c>
      <c r="L6437" s="67">
        <v>0.65600000000000003</v>
      </c>
      <c r="M6437" s="67">
        <v>0.04</v>
      </c>
      <c r="N6437" s="67">
        <v>0.95899999999999996</v>
      </c>
      <c r="O6437" s="67">
        <v>0.1</v>
      </c>
      <c r="P6437" s="66">
        <v>0.85899999999999999</v>
      </c>
      <c r="Q6437" s="67">
        <v>18.798999999999999</v>
      </c>
    </row>
    <row r="6438" spans="1:17" ht="14" customHeight="1" x14ac:dyDescent="0.2">
      <c r="A6438" s="88">
        <v>6436</v>
      </c>
      <c r="B6438" s="63">
        <v>-81.266383333333337</v>
      </c>
      <c r="C6438" s="63">
        <v>25.351299999999998</v>
      </c>
      <c r="D6438" s="71">
        <v>57</v>
      </c>
      <c r="E6438" s="91">
        <v>0</v>
      </c>
      <c r="F6438" s="64">
        <v>42109</v>
      </c>
      <c r="G6438" s="65">
        <v>0.73958333333333337</v>
      </c>
      <c r="H6438" s="66">
        <v>27.827999999999999</v>
      </c>
      <c r="I6438" s="66">
        <v>35.820999999999998</v>
      </c>
      <c r="J6438" s="61">
        <v>0.63805221774693255</v>
      </c>
      <c r="K6438" s="61">
        <v>5.8872448134053582E-2</v>
      </c>
      <c r="L6438" s="67">
        <v>0.58499999999999996</v>
      </c>
      <c r="M6438" s="67">
        <v>2.9000000000000001E-2</v>
      </c>
      <c r="N6438" s="67">
        <v>7.77</v>
      </c>
      <c r="O6438" s="67">
        <v>0.68600000000000005</v>
      </c>
      <c r="P6438" s="66">
        <v>7.0839999999999996</v>
      </c>
      <c r="Q6438" s="67">
        <v>17.138999999999999</v>
      </c>
    </row>
    <row r="6439" spans="1:17" ht="14" customHeight="1" x14ac:dyDescent="0.2">
      <c r="A6439" s="88">
        <v>6437</v>
      </c>
      <c r="B6439" s="63">
        <v>-81.337366666666668</v>
      </c>
      <c r="C6439" s="63">
        <v>25.351883333333333</v>
      </c>
      <c r="D6439" s="71">
        <v>57.1</v>
      </c>
      <c r="E6439" s="91">
        <v>0</v>
      </c>
      <c r="F6439" s="64">
        <v>42109</v>
      </c>
      <c r="G6439" s="65">
        <v>0.77083333333333337</v>
      </c>
      <c r="H6439" s="66">
        <v>27.7</v>
      </c>
      <c r="I6439" s="66">
        <v>36.07</v>
      </c>
      <c r="J6439" s="61">
        <v>0.89350324090260258</v>
      </c>
      <c r="K6439" s="61">
        <v>0.15309622254288691</v>
      </c>
      <c r="L6439" s="67">
        <v>0.81699999999999995</v>
      </c>
      <c r="M6439" s="67">
        <v>3.9E-2</v>
      </c>
      <c r="N6439" s="67">
        <v>0.52300000000000002</v>
      </c>
      <c r="O6439" s="67">
        <v>0.03</v>
      </c>
      <c r="P6439" s="66">
        <v>0.49299999999999999</v>
      </c>
      <c r="Q6439" s="67">
        <v>4.0659999999999998</v>
      </c>
    </row>
    <row r="6440" spans="1:17" ht="14" customHeight="1" x14ac:dyDescent="0.2">
      <c r="A6440" s="88">
        <v>6438</v>
      </c>
      <c r="B6440" s="63">
        <v>-81.491833333333332</v>
      </c>
      <c r="C6440" s="63">
        <v>25.351649999999999</v>
      </c>
      <c r="D6440" s="71">
        <v>57.2</v>
      </c>
      <c r="E6440" s="91">
        <v>0</v>
      </c>
      <c r="F6440" s="64">
        <v>42109</v>
      </c>
      <c r="G6440" s="65">
        <v>0.81875000000000009</v>
      </c>
      <c r="H6440" s="66">
        <v>27.370999999999999</v>
      </c>
      <c r="I6440" s="66">
        <v>35.926000000000002</v>
      </c>
      <c r="J6440" s="61">
        <v>0.47235425678109255</v>
      </c>
      <c r="K6440" s="61">
        <v>0.14648768731364531</v>
      </c>
      <c r="L6440" s="67">
        <v>0.70099999999999996</v>
      </c>
      <c r="M6440" s="67">
        <v>7.9000000000000001E-2</v>
      </c>
      <c r="N6440" s="67">
        <v>0.56899999999999995</v>
      </c>
      <c r="O6440" s="67">
        <v>5.0999999999999997E-2</v>
      </c>
      <c r="P6440" s="66">
        <v>0.5179999999999999</v>
      </c>
      <c r="Q6440" s="67">
        <v>0.88600000000000001</v>
      </c>
    </row>
    <row r="6441" spans="1:17" ht="14" customHeight="1" x14ac:dyDescent="0.2">
      <c r="A6441" s="88">
        <v>6439</v>
      </c>
      <c r="B6441" s="63">
        <v>-81.653383333333338</v>
      </c>
      <c r="C6441" s="63">
        <v>25.351316666666666</v>
      </c>
      <c r="D6441" s="71">
        <v>57.3</v>
      </c>
      <c r="E6441" s="91">
        <v>0</v>
      </c>
      <c r="F6441" s="64">
        <v>42109</v>
      </c>
      <c r="G6441" s="65">
        <v>0.82430555555555562</v>
      </c>
      <c r="H6441" s="66">
        <v>26.97</v>
      </c>
      <c r="I6441" s="66">
        <v>35.97</v>
      </c>
      <c r="J6441" s="61">
        <v>0.69932594289575878</v>
      </c>
      <c r="K6441" s="61">
        <v>0.18577323263158962</v>
      </c>
      <c r="L6441" s="67">
        <v>0.64100000000000001</v>
      </c>
      <c r="M6441" s="67">
        <v>3.3000000000000002E-2</v>
      </c>
      <c r="N6441" s="67">
        <v>0.33400000000000002</v>
      </c>
      <c r="O6441" s="67">
        <v>2.7E-2</v>
      </c>
      <c r="P6441" s="66">
        <v>0.307</v>
      </c>
      <c r="Q6441" s="67">
        <v>0</v>
      </c>
    </row>
    <row r="6442" spans="1:17" ht="14" customHeight="1" x14ac:dyDescent="0.2">
      <c r="A6442" s="88">
        <v>6440</v>
      </c>
      <c r="B6442" s="63">
        <v>-81.655799999999999</v>
      </c>
      <c r="C6442" s="63">
        <v>25.167349999999999</v>
      </c>
      <c r="D6442" s="71">
        <v>58</v>
      </c>
      <c r="E6442" s="91">
        <v>0</v>
      </c>
      <c r="F6442" s="64">
        <v>42109</v>
      </c>
      <c r="G6442" s="65">
        <v>0.92847222222222237</v>
      </c>
      <c r="H6442" s="66">
        <v>26.928000000000001</v>
      </c>
      <c r="I6442" s="66">
        <v>35.921999999999997</v>
      </c>
      <c r="J6442" s="61">
        <v>0.86042118272365886</v>
      </c>
      <c r="K6442" s="61">
        <v>0.12870745754375323</v>
      </c>
      <c r="L6442" s="67">
        <v>0.60799999999999998</v>
      </c>
      <c r="M6442" s="67">
        <v>2.5999999999999999E-2</v>
      </c>
      <c r="N6442" s="67">
        <v>0.25900000000000001</v>
      </c>
      <c r="O6442" s="67">
        <v>2.1000000000000001E-2</v>
      </c>
      <c r="P6442" s="66">
        <v>0.23800000000000002</v>
      </c>
      <c r="Q6442" s="67">
        <v>0</v>
      </c>
    </row>
    <row r="6443" spans="1:17" ht="14" customHeight="1" x14ac:dyDescent="0.2">
      <c r="A6443" s="88">
        <v>6441</v>
      </c>
      <c r="B6443" s="63">
        <v>-81.494600000000005</v>
      </c>
      <c r="C6443" s="63">
        <v>25.168383333333335</v>
      </c>
      <c r="D6443" s="71">
        <v>59</v>
      </c>
      <c r="E6443" s="91">
        <v>0</v>
      </c>
      <c r="F6443" s="64">
        <v>42109</v>
      </c>
      <c r="G6443" s="65">
        <v>0.9819444444444444</v>
      </c>
      <c r="H6443" s="66">
        <v>27.388000000000002</v>
      </c>
      <c r="I6443" s="66">
        <v>35.944000000000003</v>
      </c>
      <c r="J6443" s="61">
        <v>0.72924363029236872</v>
      </c>
      <c r="K6443" s="61">
        <v>0.10856942489858699</v>
      </c>
      <c r="L6443" s="67">
        <v>0.78800000000000003</v>
      </c>
      <c r="M6443" s="67">
        <v>4.2000000000000003E-2</v>
      </c>
      <c r="N6443" s="67">
        <v>0.29299999999999998</v>
      </c>
      <c r="O6443" s="67">
        <v>2.8000000000000001E-2</v>
      </c>
      <c r="P6443" s="66">
        <v>0.26499999999999996</v>
      </c>
      <c r="Q6443" s="67">
        <v>0.84099999999999997</v>
      </c>
    </row>
    <row r="6444" spans="1:17" ht="14" customHeight="1" x14ac:dyDescent="0.2">
      <c r="A6444" s="88">
        <v>6442</v>
      </c>
      <c r="B6444" s="63">
        <v>-81.333349999999996</v>
      </c>
      <c r="C6444" s="63">
        <v>25.166466666666668</v>
      </c>
      <c r="D6444" s="71">
        <v>60</v>
      </c>
      <c r="E6444" s="91">
        <v>0</v>
      </c>
      <c r="F6444" s="64">
        <v>42109</v>
      </c>
      <c r="G6444" s="65">
        <v>2.9861111111111113E-2</v>
      </c>
      <c r="H6444" s="66">
        <v>27.699000000000002</v>
      </c>
      <c r="I6444" s="66">
        <v>36.393000000000001</v>
      </c>
      <c r="J6444" s="61">
        <v>0.6417919286715088</v>
      </c>
      <c r="K6444" s="61">
        <v>0.14364265476221205</v>
      </c>
      <c r="L6444" s="67">
        <v>1.9890000000000001</v>
      </c>
      <c r="M6444" s="67">
        <v>3.5000000000000003E-2</v>
      </c>
      <c r="N6444" s="67">
        <v>0.64600000000000002</v>
      </c>
      <c r="O6444" s="67">
        <v>8.1000000000000003E-2</v>
      </c>
      <c r="P6444" s="66">
        <v>0.56500000000000006</v>
      </c>
      <c r="Q6444" s="67">
        <v>0.48099999999999998</v>
      </c>
    </row>
    <row r="6445" spans="1:17" ht="14" customHeight="1" x14ac:dyDescent="0.2">
      <c r="A6445" s="88">
        <v>6443</v>
      </c>
      <c r="B6445" s="63">
        <v>-81.273833333333329</v>
      </c>
      <c r="C6445" s="63">
        <v>25.166516666666666</v>
      </c>
      <c r="D6445" s="71">
        <v>61</v>
      </c>
      <c r="E6445" s="91">
        <v>0</v>
      </c>
      <c r="F6445" s="64">
        <v>42109</v>
      </c>
      <c r="G6445" s="65">
        <v>5.1388888888888894E-2</v>
      </c>
      <c r="H6445" s="66">
        <v>27.736999999999998</v>
      </c>
      <c r="I6445" s="66">
        <v>36.332999999999998</v>
      </c>
      <c r="J6445" s="61">
        <v>0.89609227154269377</v>
      </c>
      <c r="K6445" s="61">
        <v>0.39154515915599664</v>
      </c>
      <c r="L6445" s="67">
        <v>0.58199999999999996</v>
      </c>
      <c r="M6445" s="67">
        <v>3.4000000000000002E-2</v>
      </c>
      <c r="N6445" s="67">
        <v>0.35799999999999998</v>
      </c>
      <c r="O6445" s="67">
        <v>3.1E-2</v>
      </c>
      <c r="P6445" s="66">
        <v>0.32699999999999996</v>
      </c>
      <c r="Q6445" s="67">
        <v>1.206</v>
      </c>
    </row>
    <row r="6446" spans="1:17" ht="14" customHeight="1" x14ac:dyDescent="0.2">
      <c r="A6446" s="88">
        <v>6444</v>
      </c>
      <c r="B6446" s="63">
        <v>-81.232283333333328</v>
      </c>
      <c r="C6446" s="63">
        <v>25.167083333333334</v>
      </c>
      <c r="D6446" s="71">
        <v>62</v>
      </c>
      <c r="E6446" s="91">
        <v>0</v>
      </c>
      <c r="F6446" s="64">
        <v>42109</v>
      </c>
      <c r="G6446" s="65">
        <v>7.2916666666666671E-2</v>
      </c>
      <c r="H6446" s="66">
        <v>27.844999999999999</v>
      </c>
      <c r="I6446" s="66">
        <v>36.46</v>
      </c>
      <c r="J6446" s="61">
        <v>0.91881820716127272</v>
      </c>
      <c r="K6446" s="61">
        <v>0.45878409863896469</v>
      </c>
      <c r="L6446" s="67">
        <v>0.73299999999999998</v>
      </c>
      <c r="M6446" s="67">
        <v>2.1000000000000001E-2</v>
      </c>
      <c r="N6446" s="67">
        <v>0.28499999999999998</v>
      </c>
      <c r="O6446" s="67">
        <v>2.9000000000000001E-2</v>
      </c>
      <c r="P6446" s="66">
        <v>0.25599999999999995</v>
      </c>
      <c r="Q6446" s="67">
        <v>1.7230000000000001</v>
      </c>
    </row>
    <row r="6447" spans="1:17" ht="14" customHeight="1" x14ac:dyDescent="0.2">
      <c r="A6447" s="88">
        <v>6445</v>
      </c>
      <c r="B6447" s="63">
        <v>-81.1982</v>
      </c>
      <c r="C6447" s="63">
        <v>25.165333333333333</v>
      </c>
      <c r="D6447" s="71">
        <v>63</v>
      </c>
      <c r="E6447" s="91">
        <v>0</v>
      </c>
      <c r="F6447" s="64">
        <v>42109</v>
      </c>
      <c r="G6447" s="65">
        <v>9.375E-2</v>
      </c>
      <c r="H6447" s="66">
        <v>27.934999999999999</v>
      </c>
      <c r="I6447" s="66">
        <v>36.764000000000003</v>
      </c>
      <c r="J6447" s="61">
        <v>1.0042562182842838</v>
      </c>
      <c r="K6447" s="61">
        <v>0.31805770066109473</v>
      </c>
      <c r="L6447" s="67">
        <v>0.46800000000000003</v>
      </c>
      <c r="M6447" s="67">
        <v>3.1E-2</v>
      </c>
      <c r="N6447" s="67">
        <v>0.184</v>
      </c>
      <c r="O6447" s="67">
        <v>2.3E-2</v>
      </c>
      <c r="P6447" s="66">
        <v>0.161</v>
      </c>
      <c r="Q6447" s="67">
        <v>4.5309999999999997</v>
      </c>
    </row>
    <row r="6448" spans="1:17" ht="14" customHeight="1" x14ac:dyDescent="0.2">
      <c r="A6448" s="88">
        <v>6446</v>
      </c>
      <c r="B6448" s="63">
        <v>-81.156649999999999</v>
      </c>
      <c r="C6448" s="63">
        <v>25.164933333333334</v>
      </c>
      <c r="D6448" s="71">
        <v>64</v>
      </c>
      <c r="E6448" s="91">
        <v>0</v>
      </c>
      <c r="F6448" s="64">
        <v>42109</v>
      </c>
      <c r="G6448" s="65">
        <v>0.11041666666666666</v>
      </c>
      <c r="H6448" s="66">
        <v>28.175000000000001</v>
      </c>
      <c r="I6448" s="66">
        <v>37.567999999999998</v>
      </c>
      <c r="J6448" s="61">
        <v>0.98037960238122013</v>
      </c>
      <c r="K6448" s="61">
        <v>0.27937114196523866</v>
      </c>
      <c r="L6448" s="67">
        <v>0.80400000000000005</v>
      </c>
      <c r="M6448" s="67">
        <v>2.3E-2</v>
      </c>
      <c r="N6448" s="67">
        <v>0.51800000000000002</v>
      </c>
      <c r="O6448" s="67">
        <v>4.9000000000000002E-2</v>
      </c>
      <c r="P6448" s="66">
        <v>0.46900000000000003</v>
      </c>
      <c r="Q6448" s="67">
        <v>4.0860000000000003</v>
      </c>
    </row>
    <row r="6449" spans="1:17" ht="14" customHeight="1" x14ac:dyDescent="0.2">
      <c r="A6449" s="88">
        <v>6447</v>
      </c>
      <c r="B6449" s="63">
        <v>-81.093050000000005</v>
      </c>
      <c r="C6449" s="63">
        <v>25.101199999999999</v>
      </c>
      <c r="D6449" s="71">
        <v>65</v>
      </c>
      <c r="E6449" s="91">
        <v>0</v>
      </c>
      <c r="F6449" s="64">
        <v>42109</v>
      </c>
      <c r="G6449" s="65">
        <v>0.15486111111111112</v>
      </c>
      <c r="H6449" s="66">
        <v>28.059000000000001</v>
      </c>
      <c r="I6449" s="66">
        <v>37.384</v>
      </c>
      <c r="J6449" s="61">
        <v>0.96398240832730875</v>
      </c>
      <c r="K6449" s="61">
        <v>0.2167156425336938</v>
      </c>
      <c r="L6449" s="67">
        <v>0.622</v>
      </c>
      <c r="M6449" s="67">
        <v>8.9999999999999993E-3</v>
      </c>
      <c r="N6449" s="67">
        <v>0.28499999999999998</v>
      </c>
      <c r="O6449" s="67">
        <v>2.7E-2</v>
      </c>
      <c r="P6449" s="66">
        <v>0.25799999999999995</v>
      </c>
      <c r="Q6449" s="67">
        <v>2.4329999999999998</v>
      </c>
    </row>
    <row r="6450" spans="1:17" ht="14" customHeight="1" x14ac:dyDescent="0.2">
      <c r="A6450" s="88">
        <v>6448</v>
      </c>
      <c r="B6450" s="63">
        <v>-81.107633333333339</v>
      </c>
      <c r="C6450" s="63">
        <v>25.06615</v>
      </c>
      <c r="D6450" s="71">
        <v>66</v>
      </c>
      <c r="E6450" s="91">
        <v>0</v>
      </c>
      <c r="F6450" s="64">
        <v>42110</v>
      </c>
      <c r="G6450" s="65">
        <v>0.17361111111111113</v>
      </c>
      <c r="H6450" s="66">
        <v>27.861000000000001</v>
      </c>
      <c r="I6450" s="66">
        <v>37.130000000000003</v>
      </c>
      <c r="J6450" s="61">
        <v>0.88055808770214627</v>
      </c>
      <c r="K6450" s="61">
        <v>0.20605270833567529</v>
      </c>
      <c r="L6450" s="67">
        <v>0.92700000000000005</v>
      </c>
      <c r="M6450" s="67">
        <v>3.1E-2</v>
      </c>
      <c r="N6450" s="67">
        <v>0.08</v>
      </c>
      <c r="O6450" s="67">
        <v>1.7999999999999999E-2</v>
      </c>
      <c r="P6450" s="66">
        <v>6.2E-2</v>
      </c>
      <c r="Q6450" s="67">
        <v>1.994</v>
      </c>
    </row>
    <row r="6451" spans="1:17" ht="14" customHeight="1" x14ac:dyDescent="0.2">
      <c r="A6451" s="88">
        <v>6449</v>
      </c>
      <c r="B6451" s="63">
        <v>-81.127350000000007</v>
      </c>
      <c r="C6451" s="63">
        <v>25.029416666666666</v>
      </c>
      <c r="D6451" s="71">
        <v>67</v>
      </c>
      <c r="E6451" s="91">
        <v>0</v>
      </c>
      <c r="F6451" s="64">
        <v>42110</v>
      </c>
      <c r="G6451" s="65">
        <v>0.19097222222222224</v>
      </c>
      <c r="H6451" s="66">
        <v>27.823</v>
      </c>
      <c r="I6451" s="66">
        <v>37.006</v>
      </c>
      <c r="J6451" s="61">
        <v>0.67516165692157371</v>
      </c>
      <c r="K6451" s="61">
        <v>0.25601117431815723</v>
      </c>
      <c r="L6451" s="67">
        <v>0.83499999999999996</v>
      </c>
      <c r="M6451" s="67">
        <v>3.7999999999999999E-2</v>
      </c>
      <c r="N6451" s="67">
        <v>7.6999999999999999E-2</v>
      </c>
      <c r="O6451" s="67">
        <v>1.4E-2</v>
      </c>
      <c r="P6451" s="66">
        <v>6.3E-2</v>
      </c>
      <c r="Q6451" s="67">
        <v>4.383</v>
      </c>
    </row>
    <row r="6452" spans="1:17" ht="14" customHeight="1" x14ac:dyDescent="0.2">
      <c r="A6452" s="88">
        <v>6450</v>
      </c>
      <c r="B6452" s="63">
        <v>-81.168300000000002</v>
      </c>
      <c r="C6452" s="63">
        <v>24.929266666666667</v>
      </c>
      <c r="D6452" s="71">
        <v>68</v>
      </c>
      <c r="E6452" s="91">
        <v>0</v>
      </c>
      <c r="F6452" s="64">
        <v>42110</v>
      </c>
      <c r="G6452" s="65">
        <v>0.22361111111111112</v>
      </c>
      <c r="H6452" s="66">
        <v>27.689</v>
      </c>
      <c r="I6452" s="66">
        <v>36.648000000000003</v>
      </c>
      <c r="J6452" s="61">
        <v>0.68781914005090872</v>
      </c>
      <c r="K6452" s="61">
        <v>0.20043244349886596</v>
      </c>
      <c r="L6452" s="67">
        <v>0.75800000000000001</v>
      </c>
      <c r="M6452" s="67">
        <v>5.0000000000000001E-3</v>
      </c>
      <c r="N6452" s="67">
        <v>2.7E-2</v>
      </c>
      <c r="O6452" s="67">
        <v>1.0999999999999999E-2</v>
      </c>
      <c r="P6452" s="66">
        <v>1.6E-2</v>
      </c>
      <c r="Q6452" s="67">
        <v>3.3740000000000001</v>
      </c>
    </row>
    <row r="6453" spans="1:17" ht="14" customHeight="1" x14ac:dyDescent="0.2">
      <c r="A6453" s="88">
        <v>6451</v>
      </c>
      <c r="B6453" s="63">
        <v>-81.093983333333327</v>
      </c>
      <c r="C6453" s="63">
        <v>24.929866666666666</v>
      </c>
      <c r="D6453" s="71">
        <v>69</v>
      </c>
      <c r="E6453" s="91">
        <v>0</v>
      </c>
      <c r="F6453" s="64">
        <v>42110</v>
      </c>
      <c r="G6453" s="65">
        <v>0.24722222222222226</v>
      </c>
      <c r="H6453" s="66">
        <v>27.843</v>
      </c>
      <c r="I6453" s="66">
        <v>37.058</v>
      </c>
      <c r="J6453" s="61">
        <v>0.47897066841688118</v>
      </c>
      <c r="K6453" s="61">
        <v>0.13865881105384653</v>
      </c>
      <c r="L6453" s="67">
        <v>0.92700000000000005</v>
      </c>
      <c r="M6453" s="67">
        <v>7.0000000000000001E-3</v>
      </c>
      <c r="N6453" s="67">
        <v>0.44600000000000001</v>
      </c>
      <c r="O6453" s="67">
        <v>4.7E-2</v>
      </c>
      <c r="P6453" s="66">
        <v>0.39900000000000002</v>
      </c>
      <c r="Q6453" s="67">
        <v>3.617</v>
      </c>
    </row>
    <row r="6454" spans="1:17" ht="14" customHeight="1" x14ac:dyDescent="0.2">
      <c r="A6454" s="88">
        <v>6452</v>
      </c>
      <c r="B6454" s="63">
        <v>-81.022499999999994</v>
      </c>
      <c r="C6454" s="63">
        <v>24.930350000000001</v>
      </c>
      <c r="D6454" s="71">
        <v>70</v>
      </c>
      <c r="E6454" s="91">
        <v>0</v>
      </c>
      <c r="F6454" s="64">
        <v>42110</v>
      </c>
      <c r="G6454" s="65">
        <v>0.2722222222222222</v>
      </c>
      <c r="H6454" s="66">
        <v>27.806999999999999</v>
      </c>
      <c r="I6454" s="66">
        <v>36.957999999999998</v>
      </c>
      <c r="J6454" s="61">
        <v>0.447614630664665</v>
      </c>
      <c r="K6454" s="61">
        <v>0.17171229927967679</v>
      </c>
      <c r="L6454" s="67">
        <v>0.63300000000000001</v>
      </c>
      <c r="M6454" s="67">
        <v>5.0000000000000001E-3</v>
      </c>
      <c r="N6454" s="67">
        <v>7.5999999999999998E-2</v>
      </c>
      <c r="O6454" s="67">
        <v>1.7999999999999999E-2</v>
      </c>
      <c r="P6454" s="66">
        <v>5.7999999999999996E-2</v>
      </c>
      <c r="Q6454" s="67">
        <v>3.0139999999999998</v>
      </c>
    </row>
    <row r="6455" spans="1:17" ht="14" customHeight="1" x14ac:dyDescent="0.2">
      <c r="A6455" s="88">
        <v>6453</v>
      </c>
      <c r="B6455" s="63">
        <v>-81.651700000000005</v>
      </c>
      <c r="C6455" s="63">
        <v>25.349133333333334</v>
      </c>
      <c r="D6455" s="71" t="s">
        <v>138</v>
      </c>
      <c r="E6455" s="91">
        <v>0</v>
      </c>
      <c r="F6455" s="64">
        <v>42110</v>
      </c>
      <c r="G6455" s="65">
        <v>0.49027777777777776</v>
      </c>
      <c r="H6455" s="66">
        <v>26.77</v>
      </c>
      <c r="I6455" s="66">
        <v>35.808</v>
      </c>
      <c r="J6455" s="61">
        <v>0.51003903609797618</v>
      </c>
      <c r="K6455" s="61">
        <v>0.10443803535032545</v>
      </c>
      <c r="L6455" s="67">
        <v>0.66900000000000004</v>
      </c>
      <c r="M6455" s="67">
        <v>1.7999999999999999E-2</v>
      </c>
      <c r="N6455" s="67">
        <v>0.84699999999999998</v>
      </c>
      <c r="O6455" s="67">
        <v>7.6999999999999999E-2</v>
      </c>
      <c r="P6455" s="66">
        <v>0.77</v>
      </c>
      <c r="Q6455" s="67">
        <v>0</v>
      </c>
    </row>
    <row r="6456" spans="1:17" ht="14" customHeight="1" x14ac:dyDescent="0.2">
      <c r="A6456" s="88">
        <v>6454</v>
      </c>
      <c r="B6456" s="63">
        <v>-81.488500000000002</v>
      </c>
      <c r="C6456" s="63">
        <v>25.351500000000001</v>
      </c>
      <c r="D6456" s="71" t="s">
        <v>139</v>
      </c>
      <c r="E6456" s="91">
        <v>0</v>
      </c>
      <c r="F6456" s="64">
        <v>42110</v>
      </c>
      <c r="G6456" s="65">
        <v>0.53125</v>
      </c>
      <c r="H6456" s="66">
        <v>27.227</v>
      </c>
      <c r="I6456" s="66">
        <v>36.951000000000001</v>
      </c>
      <c r="J6456" s="61">
        <v>0.45221735180260503</v>
      </c>
      <c r="K6456" s="61">
        <v>0.13049314649663288</v>
      </c>
      <c r="L6456" s="67">
        <v>0.752</v>
      </c>
      <c r="M6456" s="67">
        <v>5.8000000000000003E-2</v>
      </c>
      <c r="N6456" s="67">
        <v>0.89700000000000002</v>
      </c>
      <c r="O6456" s="67">
        <v>7.5999999999999998E-2</v>
      </c>
      <c r="P6456" s="66">
        <v>0.82100000000000006</v>
      </c>
      <c r="Q6456" s="67">
        <v>1.167</v>
      </c>
    </row>
    <row r="6457" spans="1:17" ht="14" customHeight="1" x14ac:dyDescent="0.2">
      <c r="A6457" s="88">
        <v>6455</v>
      </c>
      <c r="B6457" s="63">
        <v>-81.336095</v>
      </c>
      <c r="C6457" s="63">
        <v>25.351700000000001</v>
      </c>
      <c r="D6457" s="71" t="s">
        <v>140</v>
      </c>
      <c r="E6457" s="91">
        <v>0</v>
      </c>
      <c r="F6457" s="64">
        <v>42110</v>
      </c>
      <c r="G6457" s="65">
        <v>0.58888888888888891</v>
      </c>
      <c r="H6457" s="66">
        <v>27.47</v>
      </c>
      <c r="I6457" s="66">
        <v>35.945999999999998</v>
      </c>
      <c r="J6457" s="61">
        <v>0.54455944463252637</v>
      </c>
      <c r="K6457" s="61">
        <v>0.18437428732232558</v>
      </c>
      <c r="L6457" s="67">
        <v>0.66800000000000004</v>
      </c>
      <c r="M6457" s="67">
        <v>2.1000000000000001E-2</v>
      </c>
      <c r="N6457" s="67">
        <v>0.53300000000000003</v>
      </c>
      <c r="O6457" s="67">
        <v>4.3999999999999997E-2</v>
      </c>
      <c r="P6457" s="66">
        <v>0.48900000000000005</v>
      </c>
      <c r="Q6457" s="67">
        <v>6.5439999999999996</v>
      </c>
    </row>
    <row r="6458" spans="1:17" ht="14" customHeight="1" x14ac:dyDescent="0.2">
      <c r="A6458" s="88">
        <v>6456</v>
      </c>
      <c r="B6458" s="63">
        <v>-81.263400000000004</v>
      </c>
      <c r="C6458" s="63">
        <v>25.352283333333332</v>
      </c>
      <c r="D6458" s="71" t="s">
        <v>141</v>
      </c>
      <c r="E6458" s="91">
        <v>0</v>
      </c>
      <c r="F6458" s="64">
        <v>42110</v>
      </c>
      <c r="G6458" s="65">
        <v>0.61805555555555558</v>
      </c>
      <c r="H6458" s="66">
        <v>27.73</v>
      </c>
      <c r="I6458" s="66">
        <v>35.53</v>
      </c>
      <c r="J6458" s="61">
        <v>0.64121658852926633</v>
      </c>
      <c r="K6458" s="61">
        <v>0.15731261284376341</v>
      </c>
      <c r="L6458" s="67">
        <v>0.59499999999999997</v>
      </c>
      <c r="M6458" s="67">
        <v>1.9E-2</v>
      </c>
      <c r="N6458" s="67">
        <v>8.18</v>
      </c>
      <c r="O6458" s="67">
        <v>0.747</v>
      </c>
      <c r="P6458" s="66">
        <v>7.4329999999999998</v>
      </c>
      <c r="Q6458" s="67">
        <v>18.86</v>
      </c>
    </row>
    <row r="6459" spans="1:17" ht="14" customHeight="1" x14ac:dyDescent="0.2">
      <c r="A6459" s="88">
        <v>6457</v>
      </c>
      <c r="B6459" s="63">
        <v>-81.225399999999993</v>
      </c>
      <c r="C6459" s="63">
        <v>25.350766666666665</v>
      </c>
      <c r="D6459" s="71" t="s">
        <v>142</v>
      </c>
      <c r="E6459" s="91">
        <v>0</v>
      </c>
      <c r="F6459" s="64">
        <v>42110</v>
      </c>
      <c r="G6459" s="65">
        <v>0.63819444444444451</v>
      </c>
      <c r="H6459" s="66">
        <v>27.885999999999999</v>
      </c>
      <c r="I6459" s="66">
        <v>35.555999999999997</v>
      </c>
      <c r="J6459" s="61">
        <v>0.44617628030905881</v>
      </c>
      <c r="K6459" s="61">
        <v>0.11034498211156166</v>
      </c>
      <c r="L6459" s="67">
        <v>0.61099999999999999</v>
      </c>
      <c r="M6459" s="67">
        <v>2.1000000000000001E-2</v>
      </c>
      <c r="N6459" s="67">
        <v>0.69399999999999995</v>
      </c>
      <c r="O6459" s="67">
        <v>6.8000000000000005E-2</v>
      </c>
      <c r="P6459" s="66">
        <v>0.62599999999999989</v>
      </c>
      <c r="Q6459" s="67">
        <v>18.986999999999998</v>
      </c>
    </row>
    <row r="6460" spans="1:17" ht="14" customHeight="1" x14ac:dyDescent="0.2">
      <c r="A6460" s="88">
        <v>6458</v>
      </c>
      <c r="B6460" s="63">
        <v>-81.190216666666672</v>
      </c>
      <c r="C6460" s="63">
        <v>25.3506</v>
      </c>
      <c r="D6460" s="71" t="s">
        <v>143</v>
      </c>
      <c r="E6460" s="91">
        <v>0</v>
      </c>
      <c r="F6460" s="64">
        <v>42110</v>
      </c>
      <c r="G6460" s="65">
        <v>0.65625</v>
      </c>
      <c r="H6460" s="66">
        <v>28.01</v>
      </c>
      <c r="I6460" s="66">
        <v>35.54</v>
      </c>
      <c r="J6460" s="61">
        <v>0.7919557057968013</v>
      </c>
      <c r="K6460" s="61">
        <v>5.1919672514204832E-2</v>
      </c>
      <c r="L6460" s="67">
        <v>0.747</v>
      </c>
      <c r="M6460" s="67">
        <v>2.3E-2</v>
      </c>
      <c r="N6460" s="67">
        <v>0.627</v>
      </c>
      <c r="O6460" s="67">
        <v>7.0999999999999994E-2</v>
      </c>
      <c r="P6460" s="66">
        <v>0</v>
      </c>
      <c r="Q6460" s="67">
        <v>16.21</v>
      </c>
    </row>
    <row r="6461" spans="1:17" ht="14" customHeight="1" x14ac:dyDescent="0.2">
      <c r="A6461" s="88">
        <v>6459</v>
      </c>
      <c r="B6461" s="63">
        <v>-81.151783333333327</v>
      </c>
      <c r="C6461" s="63">
        <v>25.344899999999999</v>
      </c>
      <c r="D6461" s="71" t="s">
        <v>144</v>
      </c>
      <c r="E6461" s="91">
        <v>0</v>
      </c>
      <c r="F6461" s="64">
        <v>42110</v>
      </c>
      <c r="G6461" s="65">
        <v>0.69027777777777788</v>
      </c>
      <c r="H6461" s="66">
        <v>27.786999999999999</v>
      </c>
      <c r="I6461" s="66">
        <v>35.515999999999998</v>
      </c>
      <c r="J6461" s="61">
        <v>2.51538710188421</v>
      </c>
      <c r="K6461" s="61">
        <v>0.17022204029808691</v>
      </c>
      <c r="L6461" s="67">
        <v>0.58599999999999997</v>
      </c>
      <c r="M6461" s="67">
        <v>2.9000000000000001E-2</v>
      </c>
      <c r="N6461" s="67">
        <v>7.7240000000000002</v>
      </c>
      <c r="O6461" s="67">
        <v>0.70499999999999996</v>
      </c>
      <c r="P6461" s="66">
        <v>7.0190000000000001</v>
      </c>
      <c r="Q6461" s="67">
        <v>10.606999999999999</v>
      </c>
    </row>
    <row r="6462" spans="1:17" ht="14" customHeight="1" x14ac:dyDescent="0.2">
      <c r="A6462" s="88">
        <v>6460</v>
      </c>
      <c r="B6462" s="63">
        <v>-80.163333333333327</v>
      </c>
      <c r="C6462" s="63">
        <v>25.294133333333335</v>
      </c>
      <c r="D6462" s="71" t="s">
        <v>134</v>
      </c>
      <c r="E6462" s="91">
        <v>0</v>
      </c>
      <c r="F6462" s="64">
        <v>42111</v>
      </c>
      <c r="G6462" s="65">
        <v>0.32361111111111113</v>
      </c>
      <c r="H6462" s="66">
        <v>26.236999999999998</v>
      </c>
      <c r="I6462" s="66">
        <v>36.368000000000002</v>
      </c>
      <c r="J6462" s="61">
        <v>0.23732780867503128</v>
      </c>
      <c r="K6462" s="61">
        <v>0.10846710209263963</v>
      </c>
      <c r="L6462" s="67">
        <v>0.63500000000000001</v>
      </c>
      <c r="M6462" s="67">
        <v>2.5000000000000001E-2</v>
      </c>
      <c r="N6462" s="67">
        <v>0.49</v>
      </c>
      <c r="O6462" s="67">
        <v>0.04</v>
      </c>
      <c r="P6462" s="66">
        <v>0.45</v>
      </c>
      <c r="Q6462" s="67">
        <v>0.22700000000000001</v>
      </c>
    </row>
    <row r="6463" spans="1:17" ht="14" customHeight="1" x14ac:dyDescent="0.2">
      <c r="A6463" s="88">
        <v>6461</v>
      </c>
      <c r="B6463" s="63">
        <v>-80.124373333333338</v>
      </c>
      <c r="C6463" s="63">
        <v>25.64472</v>
      </c>
      <c r="D6463" s="71">
        <v>1</v>
      </c>
      <c r="E6463" s="91">
        <v>0</v>
      </c>
      <c r="F6463" s="64">
        <v>42156</v>
      </c>
      <c r="G6463" s="65">
        <v>0.50624999999999998</v>
      </c>
      <c r="H6463" s="66">
        <v>28.044</v>
      </c>
      <c r="I6463" s="66">
        <v>36.756</v>
      </c>
      <c r="J6463" s="66">
        <v>0.33168359200280118</v>
      </c>
      <c r="K6463" s="66">
        <v>8.2736816483839473E-2</v>
      </c>
      <c r="L6463" s="67">
        <v>1.077</v>
      </c>
      <c r="M6463" s="67">
        <v>8.5999999999999993E-2</v>
      </c>
      <c r="N6463" s="67">
        <v>4.2759999999999998</v>
      </c>
      <c r="O6463" s="67">
        <v>0.35899999999999999</v>
      </c>
      <c r="P6463" s="66">
        <v>3.9169999999999998</v>
      </c>
      <c r="Q6463" s="67">
        <v>1.242</v>
      </c>
    </row>
    <row r="6464" spans="1:17" ht="14" customHeight="1" x14ac:dyDescent="0.2">
      <c r="A6464" s="88">
        <v>6462</v>
      </c>
      <c r="B6464" s="63">
        <v>-80.10382216666666</v>
      </c>
      <c r="C6464" s="63">
        <v>25.641663000000001</v>
      </c>
      <c r="D6464" s="71">
        <v>2</v>
      </c>
      <c r="E6464" s="91">
        <v>0</v>
      </c>
      <c r="F6464" s="64">
        <v>42156</v>
      </c>
      <c r="G6464" s="65">
        <v>0.50624999999999998</v>
      </c>
      <c r="H6464" s="66">
        <v>27.574999999999999</v>
      </c>
      <c r="I6464" s="66">
        <v>36.500999999999998</v>
      </c>
      <c r="J6464" s="66">
        <v>5.6383333939764996E-2</v>
      </c>
      <c r="K6464" s="66">
        <v>1.1165933947476295E-2</v>
      </c>
      <c r="L6464" s="67">
        <v>0.96899999999999997</v>
      </c>
      <c r="M6464" s="67">
        <v>3.9E-2</v>
      </c>
      <c r="N6464" s="67">
        <v>2.2669999999999999</v>
      </c>
      <c r="O6464" s="67">
        <v>0.20100000000000001</v>
      </c>
      <c r="P6464" s="66">
        <v>2.0659999999999998</v>
      </c>
      <c r="Q6464" s="67">
        <v>0.30399999999999999</v>
      </c>
    </row>
    <row r="6465" spans="1:47" ht="14" customHeight="1" x14ac:dyDescent="0.2">
      <c r="A6465" s="88">
        <v>6463</v>
      </c>
      <c r="B6465" s="63">
        <v>-80.08026666666666</v>
      </c>
      <c r="C6465" s="63">
        <v>25.643650000000001</v>
      </c>
      <c r="D6465" s="71">
        <v>3</v>
      </c>
      <c r="E6465" s="91">
        <v>0</v>
      </c>
      <c r="F6465" s="64">
        <v>42156</v>
      </c>
      <c r="G6465" s="65">
        <v>0.50624999999999998</v>
      </c>
      <c r="H6465" s="66">
        <v>27.423999999999999</v>
      </c>
      <c r="I6465" s="66">
        <v>36.404000000000003</v>
      </c>
      <c r="J6465" s="66">
        <v>0.34577942548774254</v>
      </c>
      <c r="K6465" s="66">
        <v>5.9911237706025723E-2</v>
      </c>
      <c r="L6465" s="67">
        <v>1.2010000000000001</v>
      </c>
      <c r="M6465" s="67">
        <v>2.9000000000000001E-2</v>
      </c>
      <c r="N6465" s="67">
        <v>0.35399999999999998</v>
      </c>
      <c r="O6465" s="67">
        <v>2.8000000000000001E-2</v>
      </c>
      <c r="P6465" s="66">
        <v>0.32599999999999996</v>
      </c>
      <c r="Q6465" s="67">
        <v>0.21199999999999999</v>
      </c>
    </row>
    <row r="6466" spans="1:47" ht="14" customHeight="1" x14ac:dyDescent="0.2">
      <c r="A6466" s="88">
        <v>6464</v>
      </c>
      <c r="B6466" s="63">
        <v>-80.225333333333339</v>
      </c>
      <c r="C6466" s="63">
        <v>25.335302833333333</v>
      </c>
      <c r="D6466" s="71" t="s">
        <v>128</v>
      </c>
      <c r="E6466" s="91">
        <v>0</v>
      </c>
      <c r="F6466" s="64">
        <v>42156</v>
      </c>
      <c r="G6466" s="65">
        <v>0.6430555555555556</v>
      </c>
      <c r="H6466" s="66">
        <v>28.443999999999999</v>
      </c>
      <c r="I6466" s="66">
        <v>37.124000000000002</v>
      </c>
      <c r="J6466" s="66">
        <v>0.26235510486257996</v>
      </c>
      <c r="K6466" s="66">
        <v>5.4825640778453311E-2</v>
      </c>
      <c r="L6466" s="67">
        <v>0.77600000000000002</v>
      </c>
      <c r="M6466" s="67">
        <v>2.5000000000000001E-2</v>
      </c>
      <c r="N6466" s="67">
        <v>0.74199999999999999</v>
      </c>
      <c r="O6466" s="67">
        <v>6.7000000000000004E-2</v>
      </c>
      <c r="P6466" s="66">
        <v>0.67500000000000004</v>
      </c>
      <c r="Q6466" s="67">
        <v>0.27500000000000002</v>
      </c>
    </row>
    <row r="6467" spans="1:47" ht="14" customHeight="1" x14ac:dyDescent="0.2">
      <c r="A6467" s="88">
        <v>6465</v>
      </c>
      <c r="B6467" s="63">
        <v>-80.191333333333333</v>
      </c>
      <c r="C6467" s="63">
        <v>25.311699999999998</v>
      </c>
      <c r="D6467" s="71" t="s">
        <v>129</v>
      </c>
      <c r="E6467" s="91">
        <v>0</v>
      </c>
      <c r="F6467" s="64">
        <v>42156</v>
      </c>
      <c r="G6467" s="65">
        <v>0.65347222222222223</v>
      </c>
      <c r="H6467" s="66">
        <v>28.091999999999999</v>
      </c>
      <c r="I6467" s="66">
        <v>35.542000000000002</v>
      </c>
      <c r="J6467" s="66">
        <v>0.31528639794889002</v>
      </c>
      <c r="K6467" s="66">
        <v>2.2991232149918495E-2</v>
      </c>
      <c r="L6467" s="67">
        <v>1.161</v>
      </c>
      <c r="M6467" s="67">
        <v>1.4999999999999999E-2</v>
      </c>
      <c r="N6467" s="67">
        <v>1.085</v>
      </c>
      <c r="O6467" s="67">
        <v>9.6000000000000002E-2</v>
      </c>
      <c r="P6467" s="66">
        <v>0.98899999999999999</v>
      </c>
      <c r="Q6467" s="67">
        <v>0.47699999999999998</v>
      </c>
    </row>
    <row r="6468" spans="1:47" ht="14" customHeight="1" x14ac:dyDescent="0.2">
      <c r="A6468" s="88">
        <v>6466</v>
      </c>
      <c r="B6468" s="63">
        <v>-80.161483333333337</v>
      </c>
      <c r="C6468" s="63">
        <v>25.290383333333335</v>
      </c>
      <c r="D6468" s="71" t="s">
        <v>145</v>
      </c>
      <c r="E6468" s="91">
        <v>0</v>
      </c>
      <c r="F6468" s="64">
        <v>42156</v>
      </c>
      <c r="G6468" s="65">
        <v>0.66319444444444442</v>
      </c>
      <c r="H6468" s="66">
        <v>28.341000000000001</v>
      </c>
      <c r="I6468" s="66">
        <v>36.542999999999999</v>
      </c>
      <c r="J6468" s="66">
        <v>0.27069753692509629</v>
      </c>
      <c r="K6468" s="66">
        <v>2.5871310107765933E-2</v>
      </c>
      <c r="L6468" s="67">
        <v>0.72199999999999998</v>
      </c>
      <c r="M6468" s="67">
        <v>4.7E-2</v>
      </c>
      <c r="N6468" s="67">
        <v>0.61499999999999999</v>
      </c>
      <c r="O6468" s="67">
        <v>0.05</v>
      </c>
      <c r="P6468" s="66">
        <v>0.56499999999999995</v>
      </c>
      <c r="Q6468" s="67">
        <v>0.28399999999999997</v>
      </c>
    </row>
    <row r="6469" spans="1:47" ht="14" customHeight="1" x14ac:dyDescent="0.2">
      <c r="A6469" s="88">
        <v>6467</v>
      </c>
      <c r="B6469" s="63">
        <v>-80.380983333333333</v>
      </c>
      <c r="C6469" s="63">
        <v>25.107333333333333</v>
      </c>
      <c r="D6469" s="71">
        <v>4</v>
      </c>
      <c r="E6469" s="91">
        <v>0</v>
      </c>
      <c r="F6469" s="64">
        <v>42156</v>
      </c>
      <c r="G6469" s="65">
        <v>0.75069444444444444</v>
      </c>
      <c r="H6469" s="66">
        <v>28.949000000000002</v>
      </c>
      <c r="I6469" s="66">
        <v>37.409999999999997</v>
      </c>
      <c r="J6469" s="66">
        <v>0.23675246853278875</v>
      </c>
      <c r="K6469" s="66">
        <v>5.1086633207200943E-2</v>
      </c>
      <c r="L6469" s="67">
        <v>0.436</v>
      </c>
      <c r="M6469" s="67">
        <v>1.2E-2</v>
      </c>
      <c r="N6469" s="67">
        <v>1.857</v>
      </c>
      <c r="O6469" s="67">
        <v>0.22700000000000001</v>
      </c>
      <c r="P6469" s="66">
        <v>1.63</v>
      </c>
      <c r="Q6469" s="67">
        <v>0.73099999999999998</v>
      </c>
    </row>
    <row r="6470" spans="1:47" ht="14" customHeight="1" x14ac:dyDescent="0.2">
      <c r="A6470" s="88">
        <v>6468</v>
      </c>
      <c r="B6470" s="63">
        <v>-80.352450000000005</v>
      </c>
      <c r="C6470" s="63">
        <v>25.0931</v>
      </c>
      <c r="D6470" s="71">
        <v>5</v>
      </c>
      <c r="E6470" s="91">
        <v>0</v>
      </c>
      <c r="F6470" s="64">
        <v>42156</v>
      </c>
      <c r="G6470" s="65">
        <v>0.75069444444444444</v>
      </c>
      <c r="H6470" s="66">
        <v>28.573</v>
      </c>
      <c r="I6470" s="66">
        <v>36.423000000000002</v>
      </c>
      <c r="J6470" s="66">
        <v>0.23560178824830377</v>
      </c>
      <c r="K6470" s="66">
        <v>1.5378388921779937E-2</v>
      </c>
      <c r="L6470" s="67">
        <v>0.83</v>
      </c>
      <c r="M6470" s="67">
        <v>1.7000000000000001E-2</v>
      </c>
      <c r="N6470" s="67">
        <v>2.3159999999999998</v>
      </c>
      <c r="O6470" s="67">
        <v>0.19700000000000001</v>
      </c>
      <c r="P6470" s="66">
        <v>2.1189999999999998</v>
      </c>
      <c r="Q6470" s="67">
        <v>0.30299999999999999</v>
      </c>
    </row>
    <row r="6471" spans="1:47" ht="14" customHeight="1" x14ac:dyDescent="0.2">
      <c r="A6471" s="88">
        <v>6469</v>
      </c>
      <c r="B6471" s="63">
        <v>-80.330883333333333</v>
      </c>
      <c r="C6471" s="63">
        <v>25.080400000000001</v>
      </c>
      <c r="D6471" s="71">
        <v>5.5</v>
      </c>
      <c r="E6471" s="91">
        <v>0</v>
      </c>
      <c r="F6471" s="64">
        <v>42156</v>
      </c>
      <c r="G6471" s="65">
        <v>0.77083333333333337</v>
      </c>
      <c r="H6471" s="66">
        <v>28.393000000000001</v>
      </c>
      <c r="I6471" s="66">
        <v>36.44</v>
      </c>
      <c r="J6471" s="66">
        <v>0.25372500272894249</v>
      </c>
      <c r="K6471" s="66">
        <v>1.1052217968362026E-2</v>
      </c>
      <c r="L6471" s="67">
        <v>0.21299999999999999</v>
      </c>
      <c r="M6471" s="67">
        <v>1.4999999999999999E-2</v>
      </c>
      <c r="N6471" s="67">
        <v>1.367</v>
      </c>
      <c r="O6471" s="67">
        <v>0.10199999999999999</v>
      </c>
      <c r="P6471" s="66">
        <v>1.2649999999999999</v>
      </c>
      <c r="Q6471" s="67">
        <v>0.30599999999999999</v>
      </c>
    </row>
    <row r="6472" spans="1:47" ht="14" customHeight="1" x14ac:dyDescent="0.2">
      <c r="A6472" s="88">
        <v>6470</v>
      </c>
      <c r="B6472" s="63">
        <v>-80.312683333333339</v>
      </c>
      <c r="C6472" s="63">
        <v>25.064516666666666</v>
      </c>
      <c r="D6472" s="71">
        <v>6</v>
      </c>
      <c r="E6472" s="91">
        <v>0</v>
      </c>
      <c r="F6472" s="64">
        <v>42156</v>
      </c>
      <c r="G6472" s="65">
        <v>0.77777777777777779</v>
      </c>
      <c r="H6472" s="66">
        <v>28.033000000000001</v>
      </c>
      <c r="I6472" s="66">
        <v>36.646000000000001</v>
      </c>
      <c r="J6472" s="66">
        <v>0.24797160130651752</v>
      </c>
      <c r="K6472" s="66">
        <v>3.9140021659066174E-2</v>
      </c>
      <c r="L6472" s="67">
        <v>0.20399999999999999</v>
      </c>
      <c r="M6472" s="67">
        <v>1.4E-2</v>
      </c>
      <c r="N6472" s="67">
        <v>1.06</v>
      </c>
      <c r="O6472" s="67">
        <v>7.3999999999999996E-2</v>
      </c>
      <c r="P6472" s="66">
        <v>0.9860000000000001</v>
      </c>
      <c r="Q6472" s="67">
        <v>0.39900000000000002</v>
      </c>
    </row>
    <row r="6473" spans="1:47" ht="14" customHeight="1" x14ac:dyDescent="0.2">
      <c r="A6473" s="88">
        <v>6471</v>
      </c>
      <c r="B6473" s="63">
        <v>-80.28713333333333</v>
      </c>
      <c r="C6473" s="63">
        <v>25.048083333333334</v>
      </c>
      <c r="D6473" s="71">
        <v>6.5</v>
      </c>
      <c r="E6473" s="91">
        <v>0</v>
      </c>
      <c r="F6473" s="64">
        <v>42156</v>
      </c>
      <c r="G6473" s="65">
        <v>0.78263888888888899</v>
      </c>
      <c r="H6473" s="66">
        <v>28.382000000000001</v>
      </c>
      <c r="I6473" s="66">
        <v>36.357999999999997</v>
      </c>
      <c r="J6473" s="66">
        <v>0.14469804577398876</v>
      </c>
      <c r="K6473" s="66">
        <v>2.0682128940984302E-2</v>
      </c>
      <c r="L6473" s="67">
        <v>0.22500000000000001</v>
      </c>
      <c r="M6473" s="67">
        <v>1.9E-2</v>
      </c>
      <c r="N6473" s="67">
        <v>0.65</v>
      </c>
      <c r="O6473" s="67">
        <v>4.3999999999999997E-2</v>
      </c>
      <c r="P6473" s="66">
        <v>0.60599999999999998</v>
      </c>
      <c r="Q6473" s="67">
        <v>0.35599999999999998</v>
      </c>
    </row>
    <row r="6474" spans="1:47" ht="14" customHeight="1" x14ac:dyDescent="0.2">
      <c r="A6474" s="88">
        <v>6472</v>
      </c>
      <c r="B6474" s="63">
        <v>-80.37821666666666</v>
      </c>
      <c r="C6474" s="63">
        <v>25.004633333333334</v>
      </c>
      <c r="D6474" s="71" t="s">
        <v>135</v>
      </c>
      <c r="E6474" s="91">
        <v>0</v>
      </c>
      <c r="F6474" s="64">
        <v>42156</v>
      </c>
      <c r="G6474" s="65">
        <v>0.81666666666666676</v>
      </c>
      <c r="H6474" s="66">
        <v>27.905999999999999</v>
      </c>
      <c r="I6474" s="66">
        <v>36.401000000000003</v>
      </c>
      <c r="J6474" s="66">
        <v>0.28709473097900751</v>
      </c>
      <c r="K6474" s="66">
        <v>2.3538281379016635E-2</v>
      </c>
      <c r="L6474" s="67">
        <v>0.47599999999999998</v>
      </c>
      <c r="M6474" s="67">
        <v>2E-3</v>
      </c>
      <c r="N6474" s="67">
        <v>0.73</v>
      </c>
      <c r="O6474" s="67">
        <v>5.0999999999999997E-2</v>
      </c>
      <c r="P6474" s="66">
        <v>0.67899999999999994</v>
      </c>
      <c r="Q6474" s="67">
        <v>0.11700000000000001</v>
      </c>
    </row>
    <row r="6475" spans="1:47" ht="14" customHeight="1" x14ac:dyDescent="0.2">
      <c r="A6475" s="88">
        <v>6473</v>
      </c>
      <c r="B6475" s="63">
        <v>-80.53111916666667</v>
      </c>
      <c r="C6475" s="63">
        <v>24.8981095</v>
      </c>
      <c r="D6475" s="71" t="s">
        <v>132</v>
      </c>
      <c r="E6475" s="91">
        <v>0</v>
      </c>
      <c r="F6475" s="64">
        <v>42156</v>
      </c>
      <c r="G6475" s="65">
        <v>0.90486111111111101</v>
      </c>
      <c r="H6475" s="66">
        <v>27.928999999999998</v>
      </c>
      <c r="I6475" s="66">
        <v>36.387999999999998</v>
      </c>
      <c r="J6475" s="66">
        <v>0.17806777402405374</v>
      </c>
      <c r="K6475" s="66">
        <v>2.2231381862409184E-2</v>
      </c>
      <c r="L6475" s="67">
        <v>0.1</v>
      </c>
      <c r="M6475" s="67">
        <v>7.0000000000000001E-3</v>
      </c>
      <c r="N6475" s="67">
        <v>9.1769999999999996</v>
      </c>
      <c r="O6475" s="67">
        <v>0.626</v>
      </c>
      <c r="P6475" s="66">
        <v>8.5510000000000002</v>
      </c>
      <c r="Q6475" s="67">
        <v>0.28799999999999998</v>
      </c>
    </row>
    <row r="6476" spans="1:47" ht="14" customHeight="1" x14ac:dyDescent="0.2">
      <c r="A6476" s="88">
        <v>6474</v>
      </c>
      <c r="B6476" s="63">
        <v>-80.546485333333337</v>
      </c>
      <c r="C6476" s="63">
        <v>24.920854166666668</v>
      </c>
      <c r="D6476" s="71" t="s">
        <v>131</v>
      </c>
      <c r="E6476" s="91">
        <v>0</v>
      </c>
      <c r="F6476" s="64">
        <v>42156</v>
      </c>
      <c r="G6476" s="65">
        <v>0.91249999999999998</v>
      </c>
      <c r="H6476" s="66">
        <v>28.094000000000001</v>
      </c>
      <c r="I6476" s="66">
        <v>36.363</v>
      </c>
      <c r="J6476" s="66">
        <v>0.24538257066642627</v>
      </c>
      <c r="K6476" s="66">
        <v>3.2999307006284999E-2</v>
      </c>
      <c r="L6476" s="67">
        <v>0.17699999999999999</v>
      </c>
      <c r="M6476" s="67">
        <v>1.9E-2</v>
      </c>
      <c r="N6476" s="67">
        <v>0.77400000000000002</v>
      </c>
      <c r="O6476" s="67">
        <v>4.5999999999999999E-2</v>
      </c>
      <c r="P6476" s="66">
        <v>0.72799999999999998</v>
      </c>
      <c r="Q6476" s="67">
        <v>0.53700000000000003</v>
      </c>
    </row>
    <row r="6477" spans="1:47" ht="14" customHeight="1" x14ac:dyDescent="0.2">
      <c r="A6477" s="88">
        <v>6475</v>
      </c>
      <c r="B6477" s="63">
        <v>-80.5652075</v>
      </c>
      <c r="C6477" s="63">
        <v>24.9351825</v>
      </c>
      <c r="D6477" s="71" t="s">
        <v>130</v>
      </c>
      <c r="E6477" s="91">
        <v>0</v>
      </c>
      <c r="F6477" s="64">
        <v>42156</v>
      </c>
      <c r="G6477" s="65">
        <v>0.91805555555555562</v>
      </c>
      <c r="H6477" s="66">
        <v>28.829000000000001</v>
      </c>
      <c r="I6477" s="66">
        <v>36.533000000000001</v>
      </c>
      <c r="J6477" s="66">
        <v>0.17432806309947749</v>
      </c>
      <c r="K6477" s="66">
        <v>4.0278175350304243E-2</v>
      </c>
      <c r="L6477" s="67">
        <v>0.86599999999999999</v>
      </c>
      <c r="M6477" s="67">
        <v>1.2999999999999999E-2</v>
      </c>
      <c r="N6477" s="67">
        <v>0.79100000000000004</v>
      </c>
      <c r="O6477" s="67">
        <v>5.3999999999999999E-2</v>
      </c>
      <c r="P6477" s="66">
        <v>0.73699999999999999</v>
      </c>
      <c r="Q6477" s="67">
        <v>0</v>
      </c>
    </row>
    <row r="6478" spans="1:47" ht="14" customHeight="1" x14ac:dyDescent="0.2">
      <c r="A6478" s="88">
        <v>6476</v>
      </c>
      <c r="B6478" s="63">
        <v>-80.754883333333339</v>
      </c>
      <c r="C6478" s="63">
        <v>24.815899999999999</v>
      </c>
      <c r="D6478" s="71">
        <v>7</v>
      </c>
      <c r="E6478" s="91">
        <v>0</v>
      </c>
      <c r="F6478" s="64">
        <v>42156</v>
      </c>
      <c r="G6478" s="65">
        <v>0.98055555555555562</v>
      </c>
      <c r="H6478" s="66">
        <v>29.167000000000002</v>
      </c>
      <c r="I6478" s="66">
        <v>37.055</v>
      </c>
      <c r="J6478" s="66">
        <v>0.2246703255456963</v>
      </c>
      <c r="K6478" s="66">
        <v>5.7833931848649205E-2</v>
      </c>
      <c r="L6478" s="67">
        <v>0.29499999999999998</v>
      </c>
      <c r="M6478" s="67">
        <v>6.0000000000000001E-3</v>
      </c>
      <c r="N6478" s="67">
        <v>0.60699999999999998</v>
      </c>
      <c r="O6478" s="67">
        <v>5.8000000000000003E-2</v>
      </c>
      <c r="P6478" s="66">
        <v>0.54899999999999993</v>
      </c>
      <c r="Q6478" s="67">
        <v>1.1359999999999999</v>
      </c>
    </row>
    <row r="6479" spans="1:47" ht="14" customHeight="1" x14ac:dyDescent="0.2">
      <c r="A6479" s="88">
        <v>6477</v>
      </c>
      <c r="B6479" s="63">
        <v>-80.740899999999996</v>
      </c>
      <c r="C6479" s="63">
        <v>24.791166666666665</v>
      </c>
      <c r="D6479" s="71">
        <v>8</v>
      </c>
      <c r="E6479" s="91">
        <v>0</v>
      </c>
      <c r="F6479" s="64">
        <v>42156</v>
      </c>
      <c r="G6479" s="65">
        <v>0.99583333333333324</v>
      </c>
      <c r="H6479" s="66">
        <v>28.571999999999999</v>
      </c>
      <c r="I6479" s="66">
        <v>36.594999999999999</v>
      </c>
      <c r="J6479" s="66">
        <v>0.24940995166212376</v>
      </c>
      <c r="K6479" s="66">
        <v>2.6789489687369383E-2</v>
      </c>
      <c r="L6479" s="67">
        <v>0.45400000000000001</v>
      </c>
      <c r="M6479" s="67">
        <v>1.2999999999999999E-2</v>
      </c>
      <c r="N6479" s="67">
        <v>1.1919999999999999</v>
      </c>
      <c r="O6479" s="67">
        <v>9.1999999999999998E-2</v>
      </c>
      <c r="P6479" s="66">
        <v>1.0999999999999999</v>
      </c>
      <c r="Q6479" s="67">
        <v>0.26200000000000001</v>
      </c>
    </row>
    <row r="6480" spans="1:47" s="30" customFormat="1" ht="14" customHeight="1" x14ac:dyDescent="0.2">
      <c r="A6480" s="88">
        <v>6478</v>
      </c>
      <c r="B6480" s="63">
        <v>-80.724016666666671</v>
      </c>
      <c r="C6480" s="63">
        <v>24.761849999999999</v>
      </c>
      <c r="D6480" s="71">
        <v>9</v>
      </c>
      <c r="E6480" s="91">
        <v>0</v>
      </c>
      <c r="F6480" s="64">
        <v>42157</v>
      </c>
      <c r="G6480" s="65">
        <v>7.6388888888888886E-3</v>
      </c>
      <c r="H6480" s="66">
        <v>28.001999999999999</v>
      </c>
      <c r="I6480" s="66">
        <v>36.408999999999999</v>
      </c>
      <c r="J6480" s="66">
        <v>0.14728707641408001</v>
      </c>
      <c r="K6480" s="66">
        <v>7.4234096096044769E-3</v>
      </c>
      <c r="L6480" s="67">
        <v>1.194</v>
      </c>
      <c r="M6480" s="67">
        <v>8.9999999999999993E-3</v>
      </c>
      <c r="N6480" s="67">
        <v>8.2110000000000003</v>
      </c>
      <c r="O6480" s="67">
        <v>0.58399999999999996</v>
      </c>
      <c r="P6480" s="66">
        <v>7.6270000000000007</v>
      </c>
      <c r="Q6480" s="67">
        <v>0.16</v>
      </c>
      <c r="S6480" s="46"/>
      <c r="T6480" s="46"/>
      <c r="U6480" s="46"/>
      <c r="V6480" s="46"/>
      <c r="W6480" s="46"/>
      <c r="X6480" s="28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</row>
    <row r="6481" spans="1:47" s="30" customFormat="1" ht="14" customHeight="1" x14ac:dyDescent="0.2">
      <c r="A6481" s="88">
        <v>6479</v>
      </c>
      <c r="B6481" s="63">
        <v>-80.688964999999996</v>
      </c>
      <c r="C6481" s="63">
        <v>24.717008333333332</v>
      </c>
      <c r="D6481" s="71">
        <v>9.5</v>
      </c>
      <c r="E6481" s="91">
        <v>0</v>
      </c>
      <c r="F6481" s="64">
        <v>42157</v>
      </c>
      <c r="G6481" s="65">
        <v>3.3333333333333333E-2</v>
      </c>
      <c r="H6481" s="66">
        <v>27.808</v>
      </c>
      <c r="I6481" s="66">
        <v>36.387</v>
      </c>
      <c r="J6481" s="66">
        <v>1.6397194053911254E-2</v>
      </c>
      <c r="K6481" s="66">
        <v>0</v>
      </c>
      <c r="L6481" s="67">
        <v>1.121</v>
      </c>
      <c r="M6481" s="67">
        <v>4.4999999999999998E-2</v>
      </c>
      <c r="N6481" s="67">
        <v>9.0950000000000006</v>
      </c>
      <c r="O6481" s="67">
        <v>0.59899999999999998</v>
      </c>
      <c r="P6481" s="66">
        <v>8.4960000000000004</v>
      </c>
      <c r="Q6481" s="67">
        <v>0.30099999999999999</v>
      </c>
      <c r="S6481" s="46"/>
      <c r="T6481" s="46"/>
      <c r="U6481" s="46"/>
      <c r="V6481" s="46"/>
      <c r="W6481" s="46"/>
      <c r="X6481" s="28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</row>
    <row r="6482" spans="1:47" s="30" customFormat="1" ht="14" customHeight="1" x14ac:dyDescent="0.2">
      <c r="A6482" s="88">
        <v>6480</v>
      </c>
      <c r="B6482" s="63">
        <v>-80.833216666666672</v>
      </c>
      <c r="C6482" s="63">
        <v>24.712883333333334</v>
      </c>
      <c r="D6482" s="71">
        <v>12</v>
      </c>
      <c r="E6482" s="91">
        <v>0</v>
      </c>
      <c r="F6482" s="64">
        <v>42157</v>
      </c>
      <c r="G6482" s="65">
        <v>9.375E-2</v>
      </c>
      <c r="H6482" s="66">
        <v>28.024000000000001</v>
      </c>
      <c r="I6482" s="66">
        <v>36.046999999999997</v>
      </c>
      <c r="J6482" s="66">
        <v>0.19475263814908622</v>
      </c>
      <c r="K6482" s="66">
        <v>1.4354794082964605E-2</v>
      </c>
      <c r="L6482" s="67">
        <v>0.86699999999999999</v>
      </c>
      <c r="M6482" s="67">
        <v>7.0000000000000001E-3</v>
      </c>
      <c r="N6482" s="67">
        <v>0.32</v>
      </c>
      <c r="O6482" s="67">
        <v>0.02</v>
      </c>
      <c r="P6482" s="66">
        <v>0.3</v>
      </c>
      <c r="Q6482" s="67">
        <v>0.111</v>
      </c>
      <c r="S6482" s="46"/>
      <c r="T6482" s="46"/>
      <c r="U6482" s="46"/>
      <c r="V6482" s="46"/>
      <c r="W6482" s="46"/>
      <c r="X6482" s="28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</row>
    <row r="6483" spans="1:47" s="30" customFormat="1" ht="14" customHeight="1" x14ac:dyDescent="0.2">
      <c r="A6483" s="88">
        <v>6481</v>
      </c>
      <c r="B6483" s="63">
        <v>-80.846393333333339</v>
      </c>
      <c r="C6483" s="63">
        <v>24.753528333333332</v>
      </c>
      <c r="D6483" s="71">
        <v>11</v>
      </c>
      <c r="E6483" s="91">
        <v>0</v>
      </c>
      <c r="F6483" s="64">
        <v>42157</v>
      </c>
      <c r="G6483" s="65">
        <v>0.11458333333333333</v>
      </c>
      <c r="H6483" s="66">
        <v>28.597000000000001</v>
      </c>
      <c r="I6483" s="66">
        <v>36.673000000000002</v>
      </c>
      <c r="J6483" s="66"/>
      <c r="K6483" s="66"/>
      <c r="L6483" s="67">
        <v>0.73099999999999998</v>
      </c>
      <c r="M6483" s="67">
        <v>1.4E-2</v>
      </c>
      <c r="N6483" s="67">
        <v>3.7919999999999998</v>
      </c>
      <c r="O6483" s="67">
        <v>0.29299999999999998</v>
      </c>
      <c r="P6483" s="66">
        <v>3.4989999999999997</v>
      </c>
      <c r="Q6483" s="67">
        <v>0.49199999999999999</v>
      </c>
      <c r="S6483" s="46"/>
      <c r="T6483" s="46"/>
      <c r="U6483" s="46"/>
      <c r="V6483" s="46"/>
      <c r="W6483" s="46"/>
      <c r="X6483" s="28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</row>
    <row r="6484" spans="1:47" s="30" customFormat="1" ht="14" customHeight="1" x14ac:dyDescent="0.2">
      <c r="A6484" s="88">
        <v>6482</v>
      </c>
      <c r="B6484" s="63">
        <v>-80.867220000000003</v>
      </c>
      <c r="C6484" s="63">
        <v>24.784768333333332</v>
      </c>
      <c r="D6484" s="71">
        <v>10</v>
      </c>
      <c r="E6484" s="91">
        <v>0</v>
      </c>
      <c r="F6484" s="64">
        <v>42157</v>
      </c>
      <c r="G6484" s="65">
        <v>0.12708333333333333</v>
      </c>
      <c r="H6484" s="66">
        <v>29.238</v>
      </c>
      <c r="I6484" s="66">
        <v>37.069000000000003</v>
      </c>
      <c r="J6484" s="66">
        <v>0.49910757339536871</v>
      </c>
      <c r="K6484" s="66">
        <v>0.10760972445926843</v>
      </c>
      <c r="L6484" s="67">
        <v>1.8080000000000001</v>
      </c>
      <c r="M6484" s="67">
        <v>1.9E-2</v>
      </c>
      <c r="N6484" s="67">
        <v>1.153</v>
      </c>
      <c r="O6484" s="67">
        <v>9.4E-2</v>
      </c>
      <c r="P6484" s="66">
        <v>1.0589999999999999</v>
      </c>
      <c r="Q6484" s="67">
        <v>3.407</v>
      </c>
      <c r="S6484" s="46"/>
      <c r="T6484" s="46"/>
      <c r="U6484" s="46"/>
      <c r="V6484" s="46"/>
      <c r="W6484" s="46"/>
      <c r="X6484" s="28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</row>
    <row r="6485" spans="1:47" s="30" customFormat="1" ht="14" customHeight="1" x14ac:dyDescent="0.2">
      <c r="A6485" s="88">
        <v>6483</v>
      </c>
      <c r="B6485" s="63">
        <v>-81.029898333333335</v>
      </c>
      <c r="C6485" s="63">
        <v>24.701381666666666</v>
      </c>
      <c r="D6485" s="71">
        <v>13</v>
      </c>
      <c r="E6485" s="91">
        <v>0</v>
      </c>
      <c r="F6485" s="64">
        <v>42157</v>
      </c>
      <c r="G6485" s="65">
        <v>0.18888888888888888</v>
      </c>
      <c r="H6485" s="66">
        <v>29.082000000000001</v>
      </c>
      <c r="I6485" s="66">
        <v>36.771000000000001</v>
      </c>
      <c r="J6485" s="66">
        <v>0.21891692412327129</v>
      </c>
      <c r="K6485" s="66">
        <v>6.0919911098252066E-2</v>
      </c>
      <c r="L6485" s="67">
        <v>1.869</v>
      </c>
      <c r="M6485" s="67">
        <v>0</v>
      </c>
      <c r="N6485" s="67">
        <v>8.6419999999999995</v>
      </c>
      <c r="O6485" s="67">
        <v>0.67900000000000005</v>
      </c>
      <c r="P6485" s="66">
        <v>7.9629999999999992</v>
      </c>
      <c r="Q6485" s="67">
        <v>1.712</v>
      </c>
      <c r="S6485" s="46"/>
      <c r="T6485" s="46"/>
      <c r="U6485" s="46"/>
      <c r="V6485" s="46"/>
      <c r="W6485" s="46"/>
      <c r="X6485" s="28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</row>
    <row r="6486" spans="1:47" s="30" customFormat="1" ht="14" customHeight="1" x14ac:dyDescent="0.2">
      <c r="A6486" s="88">
        <v>6484</v>
      </c>
      <c r="B6486" s="63">
        <v>-81.023165000000006</v>
      </c>
      <c r="C6486" s="63">
        <v>24.675026666666668</v>
      </c>
      <c r="D6486" s="71">
        <v>14</v>
      </c>
      <c r="E6486" s="91">
        <v>0</v>
      </c>
      <c r="F6486" s="64">
        <v>42157</v>
      </c>
      <c r="G6486" s="65">
        <v>0.20069444444444443</v>
      </c>
      <c r="H6486" s="66">
        <v>28.498000000000001</v>
      </c>
      <c r="I6486" s="66">
        <v>36.590000000000003</v>
      </c>
      <c r="J6486" s="66">
        <v>0.23675246853278875</v>
      </c>
      <c r="K6486" s="66">
        <v>3.4354621395862109E-2</v>
      </c>
      <c r="L6486" s="67">
        <v>1.883</v>
      </c>
      <c r="M6486" s="67">
        <v>1.0999999999999999E-2</v>
      </c>
      <c r="N6486" s="67">
        <v>0.621</v>
      </c>
      <c r="O6486" s="67">
        <v>3.6999999999999998E-2</v>
      </c>
      <c r="P6486" s="66">
        <v>0.58399999999999996</v>
      </c>
      <c r="Q6486" s="67">
        <v>1.248</v>
      </c>
      <c r="S6486" s="46"/>
      <c r="T6486" s="46"/>
      <c r="U6486" s="46"/>
      <c r="V6486" s="46"/>
      <c r="W6486" s="46"/>
      <c r="X6486" s="28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</row>
    <row r="6487" spans="1:47" s="30" customFormat="1" ht="14" customHeight="1" x14ac:dyDescent="0.2">
      <c r="A6487" s="88">
        <v>6485</v>
      </c>
      <c r="B6487" s="63">
        <v>-81.017103333333338</v>
      </c>
      <c r="C6487" s="63">
        <v>24.643065</v>
      </c>
      <c r="D6487" s="71">
        <v>15</v>
      </c>
      <c r="E6487" s="91">
        <v>0</v>
      </c>
      <c r="F6487" s="64">
        <v>42157</v>
      </c>
      <c r="G6487" s="65">
        <v>0.21249999999999999</v>
      </c>
      <c r="H6487" s="66">
        <v>27.847000000000001</v>
      </c>
      <c r="I6487" s="66">
        <v>36.393999999999998</v>
      </c>
      <c r="J6487" s="66">
        <v>0.15936921940117249</v>
      </c>
      <c r="K6487" s="66">
        <v>1.8620587403505244E-2</v>
      </c>
      <c r="L6487" s="67">
        <v>1.79</v>
      </c>
      <c r="M6487" s="67">
        <v>7.0000000000000001E-3</v>
      </c>
      <c r="N6487" s="67">
        <v>0.29899999999999999</v>
      </c>
      <c r="O6487" s="67">
        <v>1.2E-2</v>
      </c>
      <c r="P6487" s="66">
        <v>0.28699999999999998</v>
      </c>
      <c r="Q6487" s="67">
        <v>0.72199999999999998</v>
      </c>
      <c r="S6487" s="46"/>
      <c r="T6487" s="46"/>
      <c r="U6487" s="46"/>
      <c r="V6487" s="46"/>
      <c r="W6487" s="46"/>
      <c r="X6487" s="28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</row>
    <row r="6488" spans="1:47" s="30" customFormat="1" ht="14" customHeight="1" x14ac:dyDescent="0.2">
      <c r="A6488" s="88">
        <v>6486</v>
      </c>
      <c r="B6488" s="63">
        <v>-80.99133333333333</v>
      </c>
      <c r="C6488" s="63">
        <v>24.591966666666668</v>
      </c>
      <c r="D6488" s="71">
        <v>15.5</v>
      </c>
      <c r="E6488" s="91">
        <v>0</v>
      </c>
      <c r="F6488" s="64">
        <v>42157</v>
      </c>
      <c r="G6488" s="65">
        <v>0.23611111111111113</v>
      </c>
      <c r="H6488" s="66">
        <v>27.672999999999998</v>
      </c>
      <c r="I6488" s="66">
        <v>36.368000000000002</v>
      </c>
      <c r="J6488" s="66">
        <v>0.1087392868838325</v>
      </c>
      <c r="K6488" s="66">
        <v>6.9026750002622083E-3</v>
      </c>
      <c r="L6488" s="67">
        <v>1.9139999999999999</v>
      </c>
      <c r="M6488" s="67">
        <v>1.4E-2</v>
      </c>
      <c r="N6488" s="67">
        <v>0.191</v>
      </c>
      <c r="O6488" s="67">
        <v>8.9999999999999993E-3</v>
      </c>
      <c r="P6488" s="66">
        <v>0.182</v>
      </c>
      <c r="Q6488" s="67">
        <v>7.5999999999999998E-2</v>
      </c>
      <c r="S6488" s="46"/>
      <c r="T6488" s="46"/>
      <c r="U6488" s="46"/>
      <c r="V6488" s="46"/>
      <c r="W6488" s="46"/>
      <c r="X6488" s="28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</row>
    <row r="6489" spans="1:47" s="30" customFormat="1" ht="14" customHeight="1" x14ac:dyDescent="0.2">
      <c r="A6489" s="88">
        <v>6487</v>
      </c>
      <c r="B6489" s="63">
        <v>-81.184754999999996</v>
      </c>
      <c r="C6489" s="63">
        <v>24.598255000000002</v>
      </c>
      <c r="D6489" s="71">
        <v>18</v>
      </c>
      <c r="E6489" s="91">
        <v>0</v>
      </c>
      <c r="F6489" s="64">
        <v>42157</v>
      </c>
      <c r="G6489" s="65">
        <v>0.31319444444444444</v>
      </c>
      <c r="H6489" s="66">
        <v>27.562999999999999</v>
      </c>
      <c r="I6489" s="66">
        <v>36.375999999999998</v>
      </c>
      <c r="J6489" s="66">
        <v>3.0780697609973755E-2</v>
      </c>
      <c r="K6489" s="66">
        <v>0</v>
      </c>
      <c r="L6489" s="67">
        <v>1.677</v>
      </c>
      <c r="M6489" s="67">
        <v>8.0000000000000002E-3</v>
      </c>
      <c r="N6489" s="67">
        <v>0.53800000000000003</v>
      </c>
      <c r="O6489" s="67">
        <v>1.7999999999999999E-2</v>
      </c>
      <c r="P6489" s="66">
        <v>0.52</v>
      </c>
      <c r="Q6489" s="67">
        <v>0.124</v>
      </c>
      <c r="S6489" s="46"/>
      <c r="T6489" s="46"/>
      <c r="U6489" s="46"/>
      <c r="V6489" s="46"/>
      <c r="W6489" s="46"/>
      <c r="X6489" s="28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</row>
    <row r="6490" spans="1:47" s="30" customFormat="1" ht="14" customHeight="1" x14ac:dyDescent="0.2">
      <c r="A6490" s="88">
        <v>6488</v>
      </c>
      <c r="B6490" s="63">
        <v>-81.184754999999996</v>
      </c>
      <c r="C6490" s="63">
        <v>24.598255000000002</v>
      </c>
      <c r="D6490" s="71">
        <v>18</v>
      </c>
      <c r="E6490" s="91">
        <v>0</v>
      </c>
      <c r="F6490" s="64">
        <v>42157</v>
      </c>
      <c r="G6490" s="65">
        <v>0.31319444444444444</v>
      </c>
      <c r="H6490" s="66">
        <v>27.716000000000001</v>
      </c>
      <c r="I6490" s="66">
        <v>36.390999999999998</v>
      </c>
      <c r="J6490" s="66">
        <v>0.16253359018350624</v>
      </c>
      <c r="K6490" s="66">
        <v>1.3724854161223203E-3</v>
      </c>
      <c r="L6490" s="67">
        <v>2.1259999999999999</v>
      </c>
      <c r="M6490" s="67">
        <v>1.4E-2</v>
      </c>
      <c r="N6490" s="67">
        <v>4.2999999999999997E-2</v>
      </c>
      <c r="O6490" s="67">
        <v>0</v>
      </c>
      <c r="P6490" s="66">
        <v>4.2999999999999997E-2</v>
      </c>
      <c r="Q6490" s="67">
        <v>9.5000000000000001E-2</v>
      </c>
      <c r="S6490" s="46"/>
      <c r="T6490" s="46"/>
      <c r="U6490" s="46"/>
      <c r="V6490" s="46"/>
      <c r="W6490" s="46"/>
      <c r="X6490" s="28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</row>
    <row r="6491" spans="1:47" s="30" customFormat="1" ht="14" customHeight="1" x14ac:dyDescent="0.2">
      <c r="A6491" s="88">
        <v>6489</v>
      </c>
      <c r="B6491" s="63">
        <v>-81.195089999999993</v>
      </c>
      <c r="C6491" s="63">
        <v>24.640264999999999</v>
      </c>
      <c r="D6491" s="71">
        <v>17</v>
      </c>
      <c r="E6491" s="91">
        <v>0</v>
      </c>
      <c r="F6491" s="64">
        <v>42157</v>
      </c>
      <c r="G6491" s="65">
        <v>0.33749999999999997</v>
      </c>
      <c r="H6491" s="66">
        <v>28.504000000000001</v>
      </c>
      <c r="I6491" s="66">
        <v>36.731000000000002</v>
      </c>
      <c r="J6491" s="66">
        <v>0.21604022341205878</v>
      </c>
      <c r="K6491" s="66">
        <v>2.5482729690746442E-2</v>
      </c>
      <c r="L6491" s="67">
        <v>1.5549999999999999</v>
      </c>
      <c r="M6491" s="67">
        <v>0.01</v>
      </c>
      <c r="N6491" s="67">
        <v>0.38100000000000001</v>
      </c>
      <c r="O6491" s="67">
        <v>4.4999999999999998E-2</v>
      </c>
      <c r="P6491" s="66">
        <v>0.33600000000000002</v>
      </c>
      <c r="Q6491" s="67">
        <v>2.4969999999999999</v>
      </c>
      <c r="S6491" s="46"/>
      <c r="T6491" s="46"/>
      <c r="U6491" s="46"/>
      <c r="V6491" s="46"/>
      <c r="W6491" s="46"/>
      <c r="X6491" s="28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</row>
    <row r="6492" spans="1:47" s="30" customFormat="1" ht="14" customHeight="1" x14ac:dyDescent="0.2">
      <c r="A6492" s="88">
        <v>6490</v>
      </c>
      <c r="B6492" s="63">
        <v>-81.206000000000003</v>
      </c>
      <c r="C6492" s="63">
        <v>24.674133333333334</v>
      </c>
      <c r="D6492" s="71">
        <v>16</v>
      </c>
      <c r="E6492" s="91">
        <v>0</v>
      </c>
      <c r="F6492" s="64">
        <v>42157</v>
      </c>
      <c r="G6492" s="65">
        <v>0.35486111111111113</v>
      </c>
      <c r="H6492" s="66">
        <v>28.617999999999999</v>
      </c>
      <c r="I6492" s="66">
        <v>37.738999999999997</v>
      </c>
      <c r="J6492" s="66">
        <v>0.21488954312757375</v>
      </c>
      <c r="K6492" s="66">
        <v>0.14860735115064408</v>
      </c>
      <c r="L6492" s="67">
        <v>2.0960000000000001</v>
      </c>
      <c r="M6492" s="67">
        <v>0</v>
      </c>
      <c r="N6492" s="67">
        <v>2.419</v>
      </c>
      <c r="O6492" s="67">
        <v>0.19400000000000001</v>
      </c>
      <c r="P6492" s="66">
        <v>2.2250000000000001</v>
      </c>
      <c r="Q6492" s="67">
        <v>4.4889999999999999</v>
      </c>
      <c r="S6492" s="46"/>
      <c r="T6492" s="46"/>
      <c r="U6492" s="46"/>
      <c r="V6492" s="46"/>
      <c r="W6492" s="46"/>
      <c r="X6492" s="28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</row>
    <row r="6493" spans="1:47" s="30" customFormat="1" ht="14" customHeight="1" x14ac:dyDescent="0.2">
      <c r="A6493" s="88">
        <v>6491</v>
      </c>
      <c r="B6493" s="63">
        <v>-81.419889999999995</v>
      </c>
      <c r="C6493" s="63">
        <v>24.609068333333333</v>
      </c>
      <c r="D6493" s="71">
        <v>19</v>
      </c>
      <c r="E6493" s="91">
        <v>0</v>
      </c>
      <c r="F6493" s="64">
        <v>42157</v>
      </c>
      <c r="G6493" s="65">
        <v>0.4375</v>
      </c>
      <c r="H6493" s="66">
        <v>28.504000000000001</v>
      </c>
      <c r="I6493" s="66">
        <v>36.878999999999998</v>
      </c>
      <c r="J6493" s="66">
        <v>0.25171131223109372</v>
      </c>
      <c r="K6493" s="66">
        <v>0.10960314572390603</v>
      </c>
      <c r="L6493" s="67">
        <v>1.8380000000000001</v>
      </c>
      <c r="M6493" s="67">
        <v>0</v>
      </c>
      <c r="N6493" s="67">
        <v>1.2330000000000001</v>
      </c>
      <c r="O6493" s="67">
        <v>0.108</v>
      </c>
      <c r="P6493" s="66">
        <v>1.125</v>
      </c>
      <c r="Q6493" s="67">
        <v>1.5449999999999999</v>
      </c>
      <c r="S6493" s="46"/>
      <c r="T6493" s="46"/>
      <c r="U6493" s="46"/>
      <c r="V6493" s="46"/>
      <c r="W6493" s="46"/>
      <c r="X6493" s="28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</row>
    <row r="6494" spans="1:47" s="30" customFormat="1" ht="14" customHeight="1" x14ac:dyDescent="0.2">
      <c r="A6494" s="88">
        <v>6492</v>
      </c>
      <c r="B6494" s="63">
        <v>-81.418379999999999</v>
      </c>
      <c r="C6494" s="63">
        <v>24.572938333333333</v>
      </c>
      <c r="D6494" s="71">
        <v>20</v>
      </c>
      <c r="E6494" s="91">
        <v>0</v>
      </c>
      <c r="F6494" s="64">
        <v>42157</v>
      </c>
      <c r="G6494" s="65">
        <v>0.4513888888888889</v>
      </c>
      <c r="H6494" s="66">
        <v>28.19</v>
      </c>
      <c r="I6494" s="66">
        <v>36.731000000000002</v>
      </c>
      <c r="J6494" s="66">
        <v>6.0123044864341252E-2</v>
      </c>
      <c r="K6494" s="66">
        <v>0</v>
      </c>
      <c r="L6494" s="67">
        <v>1.6859999999999999</v>
      </c>
      <c r="M6494" s="67">
        <v>8.0000000000000002E-3</v>
      </c>
      <c r="N6494" s="67">
        <v>0.41299999999999998</v>
      </c>
      <c r="O6494" s="67">
        <v>2.5000000000000001E-2</v>
      </c>
      <c r="P6494" s="66">
        <v>0.38799999999999996</v>
      </c>
      <c r="Q6494" s="67">
        <v>2.3519999999999999</v>
      </c>
      <c r="S6494" s="46"/>
      <c r="T6494" s="46"/>
      <c r="U6494" s="46"/>
      <c r="V6494" s="46"/>
      <c r="W6494" s="46"/>
      <c r="X6494" s="28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</row>
    <row r="6495" spans="1:47" s="30" customFormat="1" ht="14" customHeight="1" x14ac:dyDescent="0.2">
      <c r="A6495" s="88">
        <v>6493</v>
      </c>
      <c r="B6495" s="63">
        <v>-81.415883333333326</v>
      </c>
      <c r="C6495" s="63">
        <v>24.536383333333333</v>
      </c>
      <c r="D6495" s="71" t="s">
        <v>136</v>
      </c>
      <c r="E6495" s="91">
        <v>0</v>
      </c>
      <c r="F6495" s="64">
        <v>42157</v>
      </c>
      <c r="G6495" s="65">
        <v>0.47291666666666665</v>
      </c>
      <c r="H6495" s="66">
        <v>27.814</v>
      </c>
      <c r="I6495" s="66">
        <v>36.402000000000001</v>
      </c>
      <c r="J6495" s="66">
        <v>0.21920459419439253</v>
      </c>
      <c r="K6495" s="66">
        <v>4.1717792892573727E-2</v>
      </c>
      <c r="L6495" s="67">
        <v>1.7709999999999999</v>
      </c>
      <c r="M6495" s="67">
        <v>0</v>
      </c>
      <c r="N6495" s="67">
        <v>0.46400000000000002</v>
      </c>
      <c r="O6495" s="67">
        <v>2.3E-2</v>
      </c>
      <c r="P6495" s="66">
        <v>0.441</v>
      </c>
      <c r="Q6495" s="67">
        <v>0.17100000000000001</v>
      </c>
      <c r="S6495" s="46"/>
      <c r="T6495" s="46"/>
      <c r="U6495" s="46"/>
      <c r="V6495" s="46"/>
      <c r="W6495" s="46"/>
      <c r="X6495" s="28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</row>
    <row r="6496" spans="1:47" s="30" customFormat="1" ht="14" customHeight="1" x14ac:dyDescent="0.2">
      <c r="A6496" s="88">
        <v>6494</v>
      </c>
      <c r="B6496" s="63">
        <v>-81.391416666666672</v>
      </c>
      <c r="C6496" s="63">
        <v>24.483116666666668</v>
      </c>
      <c r="D6496" s="71">
        <v>21.5</v>
      </c>
      <c r="E6496" s="91">
        <v>0</v>
      </c>
      <c r="F6496" s="64">
        <v>42157</v>
      </c>
      <c r="G6496" s="65">
        <v>0.51250000000000007</v>
      </c>
      <c r="H6496" s="66">
        <v>27.597000000000001</v>
      </c>
      <c r="I6496" s="66">
        <v>36.381</v>
      </c>
      <c r="J6496" s="66">
        <v>0.13750629399595748</v>
      </c>
      <c r="K6496" s="66">
        <v>6.2920104116363507E-3</v>
      </c>
      <c r="L6496" s="67">
        <v>1.2070000000000001</v>
      </c>
      <c r="M6496" s="67">
        <v>8.0000000000000002E-3</v>
      </c>
      <c r="N6496" s="67">
        <v>0.47899999999999998</v>
      </c>
      <c r="O6496" s="67">
        <v>2.8000000000000001E-2</v>
      </c>
      <c r="P6496" s="66">
        <v>0.45099999999999996</v>
      </c>
      <c r="Q6496" s="67">
        <v>0.152</v>
      </c>
      <c r="S6496" s="46"/>
      <c r="T6496" s="46"/>
      <c r="U6496" s="46"/>
      <c r="V6496" s="46"/>
      <c r="W6496" s="46"/>
      <c r="X6496" s="28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</row>
    <row r="6497" spans="1:47" s="30" customFormat="1" ht="14" customHeight="1" x14ac:dyDescent="0.2">
      <c r="A6497" s="88">
        <v>6495</v>
      </c>
      <c r="B6497" s="63">
        <v>-81.712699999999998</v>
      </c>
      <c r="C6497" s="63">
        <v>24.476633333333332</v>
      </c>
      <c r="D6497" s="71" t="s">
        <v>137</v>
      </c>
      <c r="E6497" s="91">
        <v>0</v>
      </c>
      <c r="F6497" s="64">
        <v>42157</v>
      </c>
      <c r="G6497" s="65">
        <v>0.59791666666666665</v>
      </c>
      <c r="H6497" s="66">
        <v>27.777999999999999</v>
      </c>
      <c r="I6497" s="66">
        <v>36.396999999999998</v>
      </c>
      <c r="J6497" s="66">
        <v>0.24279354002633502</v>
      </c>
      <c r="K6497" s="66">
        <v>2.6373606503899701E-2</v>
      </c>
      <c r="L6497" s="67">
        <v>1.379</v>
      </c>
      <c r="M6497" s="67">
        <v>2E-3</v>
      </c>
      <c r="N6497" s="67">
        <v>0.82799999999999996</v>
      </c>
      <c r="O6497" s="67">
        <v>4.9000000000000002E-2</v>
      </c>
      <c r="P6497" s="66">
        <v>0.77899999999999991</v>
      </c>
      <c r="Q6497" s="67">
        <v>0.44900000000000001</v>
      </c>
      <c r="S6497" s="46"/>
      <c r="T6497" s="46"/>
      <c r="U6497" s="46"/>
      <c r="V6497" s="46"/>
      <c r="W6497" s="46"/>
      <c r="X6497" s="28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</row>
    <row r="6498" spans="1:47" s="30" customFormat="1" ht="14" customHeight="1" x14ac:dyDescent="0.2">
      <c r="A6498" s="88">
        <v>6496</v>
      </c>
      <c r="B6498" s="63">
        <v>-81.829033333333328</v>
      </c>
      <c r="C6498" s="63">
        <v>24.396433333333334</v>
      </c>
      <c r="D6498" s="71">
        <v>22.5</v>
      </c>
      <c r="E6498" s="91">
        <v>0</v>
      </c>
      <c r="F6498" s="64">
        <v>42157</v>
      </c>
      <c r="G6498" s="65">
        <v>0.65208333333333335</v>
      </c>
      <c r="H6498" s="66">
        <v>27.501000000000001</v>
      </c>
      <c r="I6498" s="66">
        <v>36.372999999999998</v>
      </c>
      <c r="J6498" s="66">
        <v>0.15562950847659623</v>
      </c>
      <c r="K6498" s="66">
        <v>1.6782961057635156E-2</v>
      </c>
      <c r="L6498" s="67">
        <v>1.159</v>
      </c>
      <c r="M6498" s="67">
        <v>0</v>
      </c>
      <c r="N6498" s="67">
        <v>0.40600000000000003</v>
      </c>
      <c r="O6498" s="67">
        <v>1.4999999999999999E-2</v>
      </c>
      <c r="P6498" s="66">
        <v>0.39100000000000001</v>
      </c>
      <c r="Q6498" s="67">
        <v>0</v>
      </c>
      <c r="S6498" s="46"/>
      <c r="T6498" s="46"/>
      <c r="U6498" s="46"/>
      <c r="V6498" s="46"/>
      <c r="W6498" s="46"/>
      <c r="X6498" s="28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</row>
    <row r="6499" spans="1:47" s="30" customFormat="1" ht="14" customHeight="1" x14ac:dyDescent="0.2">
      <c r="A6499" s="88">
        <v>6497</v>
      </c>
      <c r="B6499" s="63">
        <v>-81.828483333333338</v>
      </c>
      <c r="C6499" s="63">
        <v>24.457146666666667</v>
      </c>
      <c r="D6499" s="71">
        <v>22</v>
      </c>
      <c r="E6499" s="91">
        <v>0</v>
      </c>
      <c r="F6499" s="64">
        <v>42157</v>
      </c>
      <c r="G6499" s="65">
        <v>0.67013888888888884</v>
      </c>
      <c r="H6499" s="66">
        <v>27.71</v>
      </c>
      <c r="I6499" s="66">
        <v>36.375</v>
      </c>
      <c r="J6499" s="66">
        <v>0.23099906711036378</v>
      </c>
      <c r="K6499" s="66">
        <v>1.1978843541253526E-2</v>
      </c>
      <c r="L6499" s="67">
        <v>1.5509999999999999</v>
      </c>
      <c r="M6499" s="67">
        <v>1.0999999999999999E-2</v>
      </c>
      <c r="N6499" s="67">
        <v>0.625</v>
      </c>
      <c r="O6499" s="67">
        <v>2.4E-2</v>
      </c>
      <c r="P6499" s="66">
        <v>0.60099999999999998</v>
      </c>
      <c r="Q6499" s="67">
        <v>0.36199999999999999</v>
      </c>
      <c r="S6499" s="46"/>
      <c r="T6499" s="46"/>
      <c r="U6499" s="46"/>
      <c r="V6499" s="46"/>
      <c r="W6499" s="46"/>
      <c r="X6499" s="28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</row>
    <row r="6500" spans="1:47" s="30" customFormat="1" ht="14" customHeight="1" x14ac:dyDescent="0.2">
      <c r="A6500" s="88">
        <v>6498</v>
      </c>
      <c r="B6500" s="63">
        <v>-81.824516666666668</v>
      </c>
      <c r="C6500" s="63">
        <v>24.487416666666668</v>
      </c>
      <c r="D6500" s="71">
        <v>23</v>
      </c>
      <c r="E6500" s="91">
        <v>0</v>
      </c>
      <c r="F6500" s="64">
        <v>42157</v>
      </c>
      <c r="G6500" s="65">
        <v>0.6791666666666667</v>
      </c>
      <c r="H6500" s="66">
        <v>28.198</v>
      </c>
      <c r="I6500" s="66">
        <v>36.597000000000001</v>
      </c>
      <c r="J6500" s="66">
        <v>0.47177891663885002</v>
      </c>
      <c r="K6500" s="66">
        <v>3.2606366949337592E-2</v>
      </c>
      <c r="L6500" s="67">
        <v>1.804</v>
      </c>
      <c r="M6500" s="67">
        <v>3.4000000000000002E-2</v>
      </c>
      <c r="N6500" s="67">
        <v>0.87</v>
      </c>
      <c r="O6500" s="67">
        <v>5.3999999999999999E-2</v>
      </c>
      <c r="P6500" s="66">
        <v>0.81599999999999995</v>
      </c>
      <c r="Q6500" s="67">
        <v>2.0649999999999999</v>
      </c>
      <c r="S6500" s="46"/>
      <c r="T6500" s="46"/>
      <c r="U6500" s="46"/>
      <c r="V6500" s="46"/>
      <c r="W6500" s="46"/>
      <c r="X6500" s="28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</row>
    <row r="6501" spans="1:47" s="30" customFormat="1" ht="14" customHeight="1" x14ac:dyDescent="0.2">
      <c r="A6501" s="88">
        <v>6499</v>
      </c>
      <c r="B6501" s="63">
        <v>-81.828900000000004</v>
      </c>
      <c r="C6501" s="63">
        <v>24.536966666666668</v>
      </c>
      <c r="D6501" s="71">
        <v>24</v>
      </c>
      <c r="E6501" s="91">
        <v>0</v>
      </c>
      <c r="F6501" s="64">
        <v>42157</v>
      </c>
      <c r="G6501" s="65">
        <v>0.69444444444444453</v>
      </c>
      <c r="H6501" s="66">
        <v>28.713000000000001</v>
      </c>
      <c r="I6501" s="66">
        <v>36.965000000000003</v>
      </c>
      <c r="J6501" s="66">
        <v>0.74602438444110852</v>
      </c>
      <c r="K6501" s="66">
        <v>0.17965194050311015</v>
      </c>
      <c r="L6501" s="67">
        <v>1.526</v>
      </c>
      <c r="M6501" s="67">
        <v>8.9999999999999993E-3</v>
      </c>
      <c r="N6501" s="67">
        <v>1.8420000000000001</v>
      </c>
      <c r="O6501" s="67">
        <v>0.125</v>
      </c>
      <c r="P6501" s="66">
        <v>1.7170000000000001</v>
      </c>
      <c r="Q6501" s="67">
        <v>3.347</v>
      </c>
      <c r="S6501" s="46"/>
      <c r="T6501" s="46"/>
      <c r="U6501" s="46"/>
      <c r="V6501" s="46"/>
      <c r="W6501" s="46"/>
      <c r="X6501" s="28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</row>
    <row r="6502" spans="1:47" s="30" customFormat="1" ht="14" customHeight="1" x14ac:dyDescent="0.2">
      <c r="A6502" s="88">
        <v>6500</v>
      </c>
      <c r="B6502" s="63">
        <v>-82.211295000000007</v>
      </c>
      <c r="C6502" s="63">
        <v>25.405658333333335</v>
      </c>
      <c r="D6502" s="71">
        <v>30</v>
      </c>
      <c r="E6502" s="91">
        <v>0</v>
      </c>
      <c r="F6502" s="64">
        <v>42157</v>
      </c>
      <c r="G6502" s="65">
        <v>0.97083333333333333</v>
      </c>
      <c r="H6502" s="66">
        <v>27.873000000000001</v>
      </c>
      <c r="I6502" s="66">
        <v>36.249000000000002</v>
      </c>
      <c r="J6502" s="66">
        <v>0.83232540577748337</v>
      </c>
      <c r="K6502" s="66">
        <v>8.7854412871223198E-2</v>
      </c>
      <c r="L6502" s="67">
        <v>1.764</v>
      </c>
      <c r="M6502" s="67">
        <v>1.0999999999999999E-2</v>
      </c>
      <c r="N6502" s="67">
        <v>0.33100000000000002</v>
      </c>
      <c r="O6502" s="67">
        <v>1.4999999999999999E-2</v>
      </c>
      <c r="P6502" s="66">
        <v>0.316</v>
      </c>
      <c r="Q6502" s="67">
        <v>1.327</v>
      </c>
      <c r="S6502" s="46"/>
      <c r="T6502" s="46"/>
      <c r="U6502" s="46"/>
      <c r="V6502" s="46"/>
      <c r="W6502" s="46"/>
      <c r="X6502" s="28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</row>
    <row r="6503" spans="1:47" s="30" customFormat="1" ht="14" customHeight="1" x14ac:dyDescent="0.2">
      <c r="A6503" s="88">
        <v>6501</v>
      </c>
      <c r="B6503" s="63">
        <v>-82.211295000000007</v>
      </c>
      <c r="C6503" s="63">
        <v>25.405658333333335</v>
      </c>
      <c r="D6503" s="71">
        <v>30</v>
      </c>
      <c r="E6503" s="91">
        <v>0</v>
      </c>
      <c r="F6503" s="64">
        <v>42157</v>
      </c>
      <c r="G6503" s="65">
        <v>0.97083333333333333</v>
      </c>
      <c r="H6503" s="66">
        <v>27.896000000000001</v>
      </c>
      <c r="I6503" s="66">
        <v>36.142000000000003</v>
      </c>
      <c r="J6503" s="66">
        <v>0.63555907713054838</v>
      </c>
      <c r="K6503" s="66">
        <v>0.12101884825173315</v>
      </c>
      <c r="L6503" s="67">
        <v>0.65300000000000002</v>
      </c>
      <c r="M6503" s="67">
        <v>2.5999999999999999E-2</v>
      </c>
      <c r="N6503" s="67">
        <v>7.7990000000000004</v>
      </c>
      <c r="O6503" s="67">
        <v>0.42899999999999999</v>
      </c>
      <c r="P6503" s="66">
        <v>7.37</v>
      </c>
      <c r="Q6503" s="67">
        <v>1.6579999999999999</v>
      </c>
      <c r="S6503" s="46"/>
      <c r="T6503" s="46"/>
      <c r="U6503" s="46"/>
      <c r="V6503" s="46"/>
      <c r="W6503" s="46"/>
      <c r="X6503" s="28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</row>
    <row r="6504" spans="1:47" s="30" customFormat="1" ht="14" customHeight="1" x14ac:dyDescent="0.2">
      <c r="A6504" s="88">
        <v>6502</v>
      </c>
      <c r="B6504" s="63">
        <v>-82.07311</v>
      </c>
      <c r="C6504" s="63">
        <v>25.572091666666665</v>
      </c>
      <c r="D6504" s="71">
        <v>30.5</v>
      </c>
      <c r="E6504" s="91">
        <v>0</v>
      </c>
      <c r="F6504" s="64">
        <v>42158</v>
      </c>
      <c r="G6504" s="65">
        <v>4.4444444444444446E-2</v>
      </c>
      <c r="H6504" s="66">
        <v>28.035</v>
      </c>
      <c r="I6504" s="66">
        <v>35.887999999999998</v>
      </c>
      <c r="J6504" s="66">
        <v>0.58377846432872338</v>
      </c>
      <c r="K6504" s="66">
        <v>6.2222687343839969E-2</v>
      </c>
      <c r="L6504" s="67">
        <v>1.7949999999999999</v>
      </c>
      <c r="M6504" s="67">
        <v>1.4E-2</v>
      </c>
      <c r="N6504" s="67">
        <v>0.85</v>
      </c>
      <c r="O6504" s="67">
        <v>5.2999999999999999E-2</v>
      </c>
      <c r="P6504" s="66">
        <v>0.79699999999999993</v>
      </c>
      <c r="Q6504" s="67">
        <v>1.6279999999999999</v>
      </c>
      <c r="S6504" s="46"/>
      <c r="T6504" s="46"/>
      <c r="U6504" s="46"/>
      <c r="V6504" s="46"/>
      <c r="W6504" s="46"/>
      <c r="X6504" s="28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</row>
    <row r="6505" spans="1:47" s="30" customFormat="1" ht="14" customHeight="1" x14ac:dyDescent="0.2">
      <c r="A6505" s="88">
        <v>6503</v>
      </c>
      <c r="B6505" s="63">
        <v>-81.941706666666661</v>
      </c>
      <c r="C6505" s="63">
        <v>25.741855000000001</v>
      </c>
      <c r="D6505" s="71">
        <v>31</v>
      </c>
      <c r="E6505" s="91">
        <v>0</v>
      </c>
      <c r="F6505" s="64">
        <v>42158</v>
      </c>
      <c r="G6505" s="65">
        <v>0.11041666666666666</v>
      </c>
      <c r="H6505" s="66">
        <v>28.765999999999998</v>
      </c>
      <c r="I6505" s="66">
        <v>35.960999999999999</v>
      </c>
      <c r="J6505" s="66">
        <v>1.1725432098902151</v>
      </c>
      <c r="K6505" s="66">
        <v>0.16052122872138588</v>
      </c>
      <c r="L6505" s="67">
        <v>1.1599999999999999</v>
      </c>
      <c r="M6505" s="67">
        <v>1E-3</v>
      </c>
      <c r="N6505" s="67">
        <v>0.38</v>
      </c>
      <c r="O6505" s="67">
        <v>7.0000000000000001E-3</v>
      </c>
      <c r="P6505" s="66">
        <v>0.373</v>
      </c>
      <c r="Q6505" s="67">
        <v>0</v>
      </c>
      <c r="S6505" s="46"/>
      <c r="T6505" s="46"/>
      <c r="U6505" s="46"/>
      <c r="V6505" s="46"/>
      <c r="W6505" s="46"/>
      <c r="X6505" s="28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</row>
    <row r="6506" spans="1:47" s="30" customFormat="1" ht="14" customHeight="1" x14ac:dyDescent="0.2">
      <c r="A6506" s="88">
        <v>6504</v>
      </c>
      <c r="B6506" s="63">
        <v>-81.941706666666661</v>
      </c>
      <c r="C6506" s="63">
        <v>25.741855000000001</v>
      </c>
      <c r="D6506" s="71">
        <v>31</v>
      </c>
      <c r="E6506" s="91">
        <v>0</v>
      </c>
      <c r="F6506" s="64">
        <v>42158</v>
      </c>
      <c r="G6506" s="65">
        <v>0.11041666666666666</v>
      </c>
      <c r="H6506" s="66">
        <v>28.762</v>
      </c>
      <c r="I6506" s="66">
        <v>35.960999999999999</v>
      </c>
      <c r="J6506" s="66">
        <v>0.24356066021599171</v>
      </c>
      <c r="K6506" s="66">
        <v>1.6420276700417978E-2</v>
      </c>
      <c r="L6506" s="67">
        <v>1.2609999999999999</v>
      </c>
      <c r="M6506" s="67">
        <v>0</v>
      </c>
      <c r="N6506" s="67">
        <v>11.452</v>
      </c>
      <c r="O6506" s="67">
        <v>0.54400000000000004</v>
      </c>
      <c r="P6506" s="66">
        <v>10.907999999999999</v>
      </c>
      <c r="Q6506" s="67">
        <v>0</v>
      </c>
      <c r="S6506" s="46"/>
      <c r="T6506" s="46"/>
      <c r="U6506" s="46"/>
      <c r="V6506" s="46"/>
      <c r="W6506" s="46"/>
      <c r="X6506" s="28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</row>
    <row r="6507" spans="1:47" s="30" customFormat="1" ht="14" customHeight="1" x14ac:dyDescent="0.2">
      <c r="A6507" s="88">
        <v>6505</v>
      </c>
      <c r="B6507" s="63">
        <v>-81.833455000000001</v>
      </c>
      <c r="C6507" s="63">
        <v>25.872908333333335</v>
      </c>
      <c r="D6507" s="71">
        <v>32</v>
      </c>
      <c r="E6507" s="91">
        <v>0</v>
      </c>
      <c r="F6507" s="64">
        <v>42158</v>
      </c>
      <c r="G6507" s="65">
        <v>0.17152777777777775</v>
      </c>
      <c r="H6507" s="66">
        <v>28.866</v>
      </c>
      <c r="I6507" s="66">
        <v>35.421999999999997</v>
      </c>
      <c r="J6507" s="66">
        <v>2.9522620498936814</v>
      </c>
      <c r="K6507" s="66">
        <v>0.41095315516037478</v>
      </c>
      <c r="L6507" s="67">
        <v>1.4119999999999999</v>
      </c>
      <c r="M6507" s="67">
        <v>5.0000000000000001E-3</v>
      </c>
      <c r="N6507" s="67">
        <v>0.32400000000000001</v>
      </c>
      <c r="O6507" s="67">
        <v>1.6E-2</v>
      </c>
      <c r="P6507" s="66">
        <v>0.308</v>
      </c>
      <c r="Q6507" s="67">
        <v>1.998</v>
      </c>
      <c r="S6507" s="46"/>
      <c r="T6507" s="46"/>
      <c r="U6507" s="46"/>
      <c r="V6507" s="46"/>
      <c r="W6507" s="46"/>
      <c r="X6507" s="28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</row>
    <row r="6508" spans="1:47" s="30" customFormat="1" ht="14" customHeight="1" x14ac:dyDescent="0.2">
      <c r="A6508" s="88">
        <v>6506</v>
      </c>
      <c r="B6508" s="63">
        <v>-81.799371666666673</v>
      </c>
      <c r="C6508" s="63">
        <v>25.911991666666665</v>
      </c>
      <c r="D6508" s="71">
        <v>33</v>
      </c>
      <c r="E6508" s="91">
        <v>0</v>
      </c>
      <c r="F6508" s="64">
        <v>42158</v>
      </c>
      <c r="G6508" s="65">
        <v>0.18958333333333333</v>
      </c>
      <c r="H6508" s="66">
        <v>28.832999999999998</v>
      </c>
      <c r="I6508" s="66">
        <v>35.323999999999998</v>
      </c>
      <c r="J6508" s="66">
        <v>0.24471134050047666</v>
      </c>
      <c r="K6508" s="66">
        <v>4.5713861959929799E-3</v>
      </c>
      <c r="L6508" s="67">
        <v>1.33</v>
      </c>
      <c r="M6508" s="67">
        <v>6.2E-2</v>
      </c>
      <c r="N6508" s="67">
        <v>0.27</v>
      </c>
      <c r="O6508" s="67">
        <v>8.0000000000000002E-3</v>
      </c>
      <c r="P6508" s="66">
        <v>0.26200000000000001</v>
      </c>
      <c r="Q6508" s="67">
        <v>11.949</v>
      </c>
      <c r="S6508" s="46"/>
      <c r="T6508" s="46"/>
      <c r="U6508" s="46"/>
      <c r="V6508" s="46"/>
      <c r="W6508" s="46"/>
      <c r="X6508" s="28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</row>
    <row r="6509" spans="1:47" s="30" customFormat="1" ht="14" customHeight="1" x14ac:dyDescent="0.2">
      <c r="A6509" s="88">
        <v>6507</v>
      </c>
      <c r="B6509" s="63">
        <v>-81.767060000000001</v>
      </c>
      <c r="C6509" s="63">
        <v>25.949771666666667</v>
      </c>
      <c r="D6509" s="71">
        <v>34</v>
      </c>
      <c r="E6509" s="91">
        <v>0</v>
      </c>
      <c r="F6509" s="64">
        <v>42158</v>
      </c>
      <c r="G6509" s="65">
        <v>0.2076388888888889</v>
      </c>
      <c r="H6509" s="66">
        <v>29.018999999999998</v>
      </c>
      <c r="I6509" s="66">
        <v>35.273000000000003</v>
      </c>
      <c r="J6509" s="66">
        <v>0.78054479297565826</v>
      </c>
      <c r="K6509" s="66">
        <v>3.2291490960690283E-2</v>
      </c>
      <c r="L6509" s="67">
        <v>1.07</v>
      </c>
      <c r="M6509" s="67">
        <v>0.247</v>
      </c>
      <c r="N6509" s="67">
        <v>0.223</v>
      </c>
      <c r="O6509" s="67">
        <v>1.4E-2</v>
      </c>
      <c r="P6509" s="66">
        <v>0.20899999999999999</v>
      </c>
      <c r="Q6509" s="67">
        <v>13.212</v>
      </c>
      <c r="S6509" s="46"/>
      <c r="T6509" s="46"/>
      <c r="U6509" s="46"/>
      <c r="V6509" s="46"/>
      <c r="W6509" s="46"/>
      <c r="X6509" s="28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</row>
    <row r="6510" spans="1:47" s="30" customFormat="1" ht="14" customHeight="1" x14ac:dyDescent="0.2">
      <c r="A6510" s="88">
        <v>6508</v>
      </c>
      <c r="B6510" s="63">
        <v>-81.718968333333336</v>
      </c>
      <c r="C6510" s="63">
        <v>25.655506666666668</v>
      </c>
      <c r="D6510" s="71">
        <v>42</v>
      </c>
      <c r="E6510" s="91">
        <v>0</v>
      </c>
      <c r="F6510" s="64">
        <v>42158</v>
      </c>
      <c r="G6510" s="65">
        <v>0.32083333333333336</v>
      </c>
      <c r="H6510" s="66">
        <v>28.856999999999999</v>
      </c>
      <c r="I6510" s="66">
        <v>35.271999999999998</v>
      </c>
      <c r="J6510" s="66">
        <v>1.1453104431574035</v>
      </c>
      <c r="K6510" s="66">
        <v>0.24724559300562499</v>
      </c>
      <c r="L6510" s="67">
        <v>1.256</v>
      </c>
      <c r="M6510" s="67">
        <v>4.7E-2</v>
      </c>
      <c r="N6510" s="67">
        <v>0.26800000000000002</v>
      </c>
      <c r="O6510" s="67">
        <v>1.9E-2</v>
      </c>
      <c r="P6510" s="66">
        <v>0.24900000000000003</v>
      </c>
      <c r="Q6510" s="67">
        <v>5.1820000000000004</v>
      </c>
      <c r="S6510" s="46"/>
      <c r="T6510" s="46"/>
      <c r="U6510" s="46"/>
      <c r="V6510" s="46"/>
      <c r="W6510" s="46"/>
      <c r="X6510" s="28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</row>
    <row r="6511" spans="1:47" s="30" customFormat="1" ht="14" customHeight="1" x14ac:dyDescent="0.2">
      <c r="A6511" s="88">
        <v>6509</v>
      </c>
      <c r="B6511" s="63">
        <v>-81.575050000000005</v>
      </c>
      <c r="C6511" s="63">
        <v>25.734166666666667</v>
      </c>
      <c r="D6511" s="71">
        <v>41</v>
      </c>
      <c r="E6511" s="91">
        <v>0</v>
      </c>
      <c r="F6511" s="64">
        <v>42158</v>
      </c>
      <c r="G6511" s="65">
        <v>0.34236111111111112</v>
      </c>
      <c r="H6511" s="66">
        <v>28.539000000000001</v>
      </c>
      <c r="I6511" s="66">
        <v>35.408000000000001</v>
      </c>
      <c r="J6511" s="66">
        <v>1.1782966113126401</v>
      </c>
      <c r="K6511" s="66">
        <v>0.34294233694532317</v>
      </c>
      <c r="L6511" s="67">
        <v>0.98399999999999999</v>
      </c>
      <c r="M6511" s="67">
        <v>0.13300000000000001</v>
      </c>
      <c r="N6511" s="67">
        <v>0.35899999999999999</v>
      </c>
      <c r="O6511" s="67">
        <v>2.1999999999999999E-2</v>
      </c>
      <c r="P6511" s="66">
        <v>0.33699999999999997</v>
      </c>
      <c r="Q6511" s="67">
        <v>12.882999999999999</v>
      </c>
      <c r="S6511" s="46"/>
      <c r="T6511" s="46"/>
      <c r="U6511" s="46"/>
      <c r="V6511" s="46"/>
      <c r="W6511" s="46"/>
      <c r="X6511" s="28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</row>
    <row r="6512" spans="1:47" s="30" customFormat="1" ht="14" customHeight="1" x14ac:dyDescent="0.2">
      <c r="A6512" s="88">
        <v>6510</v>
      </c>
      <c r="B6512" s="63">
        <v>-81.523253333333329</v>
      </c>
      <c r="C6512" s="63">
        <v>25.757798333333334</v>
      </c>
      <c r="D6512" s="71">
        <v>40</v>
      </c>
      <c r="E6512" s="91">
        <v>0</v>
      </c>
      <c r="F6512" s="64">
        <v>42158</v>
      </c>
      <c r="G6512" s="65">
        <v>0.3659722222222222</v>
      </c>
      <c r="H6512" s="66">
        <v>28.312999999999999</v>
      </c>
      <c r="I6512" s="66">
        <v>35.459000000000003</v>
      </c>
      <c r="J6512" s="66">
        <v>0.72109297827726671</v>
      </c>
      <c r="K6512" s="66">
        <v>3.5801698702525891E-2</v>
      </c>
      <c r="L6512" s="67">
        <v>1.9870000000000001</v>
      </c>
      <c r="M6512" s="67">
        <v>5.1999999999999998E-2</v>
      </c>
      <c r="N6512" s="67">
        <v>0.184</v>
      </c>
      <c r="O6512" s="67">
        <v>1.7999999999999999E-2</v>
      </c>
      <c r="P6512" s="66">
        <v>0.16600000000000001</v>
      </c>
      <c r="Q6512" s="67">
        <v>5.343</v>
      </c>
      <c r="S6512" s="46"/>
      <c r="T6512" s="46"/>
      <c r="U6512" s="46"/>
      <c r="V6512" s="46"/>
      <c r="W6512" s="46"/>
      <c r="X6512" s="28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</row>
    <row r="6513" spans="1:47" s="30" customFormat="1" ht="14" customHeight="1" x14ac:dyDescent="0.2">
      <c r="A6513" s="88">
        <v>6511</v>
      </c>
      <c r="B6513" s="63">
        <v>-81.486009999999993</v>
      </c>
      <c r="C6513" s="63">
        <v>25.780383333333333</v>
      </c>
      <c r="D6513" s="71">
        <v>39</v>
      </c>
      <c r="E6513" s="91">
        <v>0</v>
      </c>
      <c r="F6513" s="64">
        <v>42158</v>
      </c>
      <c r="G6513" s="65">
        <v>0.37986111111111115</v>
      </c>
      <c r="H6513" s="66">
        <v>27.949000000000002</v>
      </c>
      <c r="I6513" s="66">
        <v>34.209000000000003</v>
      </c>
      <c r="J6513" s="66">
        <v>1.1798308516919533</v>
      </c>
      <c r="K6513" s="66">
        <v>0.36598071294594725</v>
      </c>
      <c r="L6513" s="67">
        <v>1.1080000000000001</v>
      </c>
      <c r="M6513" s="67">
        <v>0.14199999999999999</v>
      </c>
      <c r="N6513" s="67">
        <v>0.95199999999999996</v>
      </c>
      <c r="O6513" s="67">
        <v>6.5000000000000002E-2</v>
      </c>
      <c r="P6513" s="66">
        <v>0.88700000000000001</v>
      </c>
      <c r="Q6513" s="67">
        <v>26.696000000000002</v>
      </c>
      <c r="S6513" s="46"/>
      <c r="T6513" s="46"/>
      <c r="U6513" s="46"/>
      <c r="V6513" s="46"/>
      <c r="W6513" s="46"/>
      <c r="X6513" s="28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</row>
    <row r="6514" spans="1:47" s="30" customFormat="1" ht="14" customHeight="1" x14ac:dyDescent="0.2">
      <c r="A6514" s="88">
        <v>6512</v>
      </c>
      <c r="B6514" s="63">
        <v>-81.471900000000005</v>
      </c>
      <c r="C6514" s="63">
        <v>25.581583333333334</v>
      </c>
      <c r="D6514" s="71">
        <v>45</v>
      </c>
      <c r="E6514" s="91">
        <v>0</v>
      </c>
      <c r="F6514" s="64">
        <v>42158</v>
      </c>
      <c r="G6514" s="65">
        <v>0.44375000000000003</v>
      </c>
      <c r="H6514" s="66">
        <v>28.57</v>
      </c>
      <c r="I6514" s="66">
        <v>35.866</v>
      </c>
      <c r="J6514" s="66">
        <v>2.4985104577117632</v>
      </c>
      <c r="K6514" s="66">
        <v>0.44309038208652579</v>
      </c>
      <c r="L6514" s="67">
        <v>1.391</v>
      </c>
      <c r="M6514" s="67">
        <v>5.0999999999999997E-2</v>
      </c>
      <c r="N6514" s="67">
        <v>0.32500000000000001</v>
      </c>
      <c r="O6514" s="67">
        <v>4.0000000000000001E-3</v>
      </c>
      <c r="P6514" s="66">
        <v>0.32100000000000001</v>
      </c>
      <c r="Q6514" s="67">
        <v>1.159</v>
      </c>
      <c r="S6514" s="46"/>
      <c r="T6514" s="46"/>
      <c r="U6514" s="46"/>
      <c r="V6514" s="46"/>
      <c r="W6514" s="46"/>
      <c r="X6514" s="28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</row>
    <row r="6515" spans="1:47" s="30" customFormat="1" ht="14" customHeight="1" x14ac:dyDescent="0.2">
      <c r="A6515" s="88">
        <v>6513</v>
      </c>
      <c r="B6515" s="63">
        <v>-81.407933333333332</v>
      </c>
      <c r="C6515" s="63">
        <v>25.583316666666668</v>
      </c>
      <c r="D6515" s="71">
        <v>46</v>
      </c>
      <c r="E6515" s="91">
        <v>0</v>
      </c>
      <c r="F6515" s="64">
        <v>42158</v>
      </c>
      <c r="G6515" s="65">
        <v>0.46249999999999997</v>
      </c>
      <c r="H6515" s="66">
        <v>28.347999999999999</v>
      </c>
      <c r="I6515" s="66">
        <v>35.813000000000002</v>
      </c>
      <c r="J6515" s="66">
        <v>1.7505682727965133</v>
      </c>
      <c r="K6515" s="66">
        <v>0.56475417321310961</v>
      </c>
      <c r="L6515" s="67">
        <v>0.79200000000000004</v>
      </c>
      <c r="M6515" s="67">
        <v>5.8000000000000003E-2</v>
      </c>
      <c r="N6515" s="67">
        <v>0.23400000000000001</v>
      </c>
      <c r="O6515" s="67">
        <v>0</v>
      </c>
      <c r="P6515" s="66">
        <v>0.23400000000000001</v>
      </c>
      <c r="Q6515" s="67">
        <v>5.2409999999999997</v>
      </c>
      <c r="S6515" s="46"/>
      <c r="T6515" s="46"/>
      <c r="U6515" s="46"/>
      <c r="V6515" s="46"/>
      <c r="W6515" s="46"/>
      <c r="X6515" s="28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</row>
    <row r="6516" spans="1:47" s="30" customFormat="1" ht="14" customHeight="1" x14ac:dyDescent="0.2">
      <c r="A6516" s="88">
        <v>6514</v>
      </c>
      <c r="B6516" s="63">
        <v>-81.365583333333333</v>
      </c>
      <c r="C6516" s="63">
        <v>25.583100000000002</v>
      </c>
      <c r="D6516" s="71">
        <v>47</v>
      </c>
      <c r="E6516" s="91">
        <v>0</v>
      </c>
      <c r="F6516" s="64">
        <v>42158</v>
      </c>
      <c r="G6516" s="65">
        <v>0.47361111111111115</v>
      </c>
      <c r="H6516" s="66">
        <v>28.187999999999999</v>
      </c>
      <c r="I6516" s="66">
        <v>35.753999999999998</v>
      </c>
      <c r="J6516" s="66">
        <v>1.8587322195381035</v>
      </c>
      <c r="K6516" s="66">
        <v>0.5209316825189868</v>
      </c>
      <c r="L6516" s="67">
        <v>1.03</v>
      </c>
      <c r="M6516" s="67">
        <v>6.3E-2</v>
      </c>
      <c r="N6516" s="67">
        <v>0.32600000000000001</v>
      </c>
      <c r="O6516" s="67">
        <v>2.8000000000000001E-2</v>
      </c>
      <c r="P6516" s="66">
        <v>0.29799999999999999</v>
      </c>
      <c r="Q6516" s="67">
        <v>1.3380000000000001</v>
      </c>
      <c r="S6516" s="46"/>
      <c r="T6516" s="46"/>
      <c r="U6516" s="46"/>
      <c r="V6516" s="46"/>
      <c r="W6516" s="46"/>
      <c r="X6516" s="28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</row>
    <row r="6517" spans="1:47" s="30" customFormat="1" ht="14" customHeight="1" x14ac:dyDescent="0.2">
      <c r="A6517" s="88">
        <v>6515</v>
      </c>
      <c r="B6517" s="63">
        <v>-81.328783333333334</v>
      </c>
      <c r="C6517" s="63">
        <v>25.583633333333335</v>
      </c>
      <c r="D6517" s="71">
        <v>48</v>
      </c>
      <c r="E6517" s="91">
        <v>0</v>
      </c>
      <c r="F6517" s="64">
        <v>42158</v>
      </c>
      <c r="G6517" s="65">
        <v>0.48402777777777778</v>
      </c>
      <c r="H6517" s="66">
        <v>28.100999999999999</v>
      </c>
      <c r="I6517" s="66">
        <v>36.392000000000003</v>
      </c>
      <c r="J6517" s="66">
        <v>1.2845427575800883</v>
      </c>
      <c r="K6517" s="66">
        <v>0.50311508406035355</v>
      </c>
      <c r="L6517" s="67">
        <v>1.0349999999999999</v>
      </c>
      <c r="M6517" s="67">
        <v>0.06</v>
      </c>
      <c r="N6517" s="67">
        <v>0.40200000000000002</v>
      </c>
      <c r="O6517" s="67">
        <v>1.7000000000000001E-2</v>
      </c>
      <c r="P6517" s="66">
        <v>0.38500000000000001</v>
      </c>
      <c r="Q6517" s="67">
        <v>10.537000000000001</v>
      </c>
      <c r="S6517" s="46"/>
      <c r="T6517" s="46"/>
      <c r="U6517" s="46"/>
      <c r="V6517" s="46"/>
      <c r="W6517" s="46"/>
      <c r="X6517" s="28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</row>
    <row r="6518" spans="1:47" s="30" customFormat="1" ht="14" customHeight="1" x14ac:dyDescent="0.2">
      <c r="A6518" s="88">
        <v>6516</v>
      </c>
      <c r="B6518" s="63">
        <v>-81.296733333333336</v>
      </c>
      <c r="C6518" s="63">
        <v>25.581783333333334</v>
      </c>
      <c r="D6518" s="71">
        <v>49</v>
      </c>
      <c r="E6518" s="91">
        <v>0</v>
      </c>
      <c r="F6518" s="64">
        <v>42158</v>
      </c>
      <c r="G6518" s="65">
        <v>0.49652777777777773</v>
      </c>
      <c r="H6518" s="66">
        <v>27.734999999999999</v>
      </c>
      <c r="I6518" s="66">
        <v>36.555</v>
      </c>
      <c r="J6518" s="66">
        <v>1.0386807367951267</v>
      </c>
      <c r="K6518" s="66">
        <v>0.32445282449192392</v>
      </c>
      <c r="L6518" s="67">
        <v>1.18</v>
      </c>
      <c r="M6518" s="67">
        <v>0.04</v>
      </c>
      <c r="N6518" s="67">
        <v>0.45400000000000001</v>
      </c>
      <c r="O6518" s="67">
        <v>6.0000000000000001E-3</v>
      </c>
      <c r="P6518" s="66">
        <v>0.44800000000000001</v>
      </c>
      <c r="Q6518" s="67">
        <v>14.202999999999999</v>
      </c>
      <c r="S6518" s="46"/>
      <c r="T6518" s="46"/>
      <c r="U6518" s="46"/>
      <c r="V6518" s="46"/>
      <c r="W6518" s="46"/>
      <c r="X6518" s="28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</row>
    <row r="6519" spans="1:47" s="30" customFormat="1" ht="14" customHeight="1" x14ac:dyDescent="0.2">
      <c r="A6519" s="88">
        <v>6517</v>
      </c>
      <c r="B6519" s="63">
        <v>-81.350016666666662</v>
      </c>
      <c r="C6519" s="63">
        <v>25.452214999999999</v>
      </c>
      <c r="D6519" s="71">
        <v>50</v>
      </c>
      <c r="E6519" s="91">
        <v>0</v>
      </c>
      <c r="F6519" s="64">
        <v>42158</v>
      </c>
      <c r="G6519" s="65">
        <v>0.53888888888888886</v>
      </c>
      <c r="H6519" s="66">
        <v>28.334</v>
      </c>
      <c r="I6519" s="66">
        <v>35.947000000000003</v>
      </c>
      <c r="J6519" s="66">
        <v>1.55802110519269</v>
      </c>
      <c r="K6519" s="66">
        <v>0.27845864530789044</v>
      </c>
      <c r="L6519" s="67">
        <v>1.234</v>
      </c>
      <c r="M6519" s="67">
        <v>1.9E-2</v>
      </c>
      <c r="N6519" s="67">
        <v>0.56399999999999995</v>
      </c>
      <c r="O6519" s="67">
        <v>3.3000000000000002E-2</v>
      </c>
      <c r="P6519" s="66">
        <v>0.53099999999999992</v>
      </c>
      <c r="Q6519" s="67">
        <v>11.260999999999999</v>
      </c>
      <c r="S6519" s="46"/>
      <c r="T6519" s="46"/>
      <c r="U6519" s="46"/>
      <c r="V6519" s="46"/>
      <c r="W6519" s="46"/>
      <c r="X6519" s="28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</row>
    <row r="6520" spans="1:47" s="30" customFormat="1" ht="14" customHeight="1" x14ac:dyDescent="0.2">
      <c r="A6520" s="88">
        <v>6518</v>
      </c>
      <c r="B6520" s="63">
        <v>-81.30853333333333</v>
      </c>
      <c r="C6520" s="63">
        <v>25.452716666666667</v>
      </c>
      <c r="D6520" s="71">
        <v>51</v>
      </c>
      <c r="E6520" s="91">
        <v>0</v>
      </c>
      <c r="F6520" s="64">
        <v>42158</v>
      </c>
      <c r="G6520" s="65">
        <v>0.53888888888888886</v>
      </c>
      <c r="H6520" s="66">
        <v>28.231000000000002</v>
      </c>
      <c r="I6520" s="66">
        <v>35.890999999999998</v>
      </c>
      <c r="J6520" s="66">
        <v>0.96848923944154175</v>
      </c>
      <c r="K6520" s="66">
        <v>0.28148095693790298</v>
      </c>
      <c r="L6520" s="67">
        <v>1.2849999999999999</v>
      </c>
      <c r="M6520" s="67">
        <v>5.0999999999999997E-2</v>
      </c>
      <c r="N6520" s="67">
        <v>0.31</v>
      </c>
      <c r="O6520" s="67">
        <v>0.02</v>
      </c>
      <c r="P6520" s="66">
        <v>0.28999999999999998</v>
      </c>
      <c r="Q6520" s="67">
        <v>13.222</v>
      </c>
      <c r="S6520" s="46"/>
      <c r="T6520" s="46"/>
      <c r="U6520" s="46"/>
      <c r="V6520" s="46"/>
      <c r="W6520" s="46"/>
      <c r="X6520" s="28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</row>
    <row r="6521" spans="1:47" s="30" customFormat="1" ht="14" customHeight="1" x14ac:dyDescent="0.2">
      <c r="A6521" s="88">
        <v>6519</v>
      </c>
      <c r="B6521" s="63">
        <v>-81.259349999999998</v>
      </c>
      <c r="C6521" s="63">
        <v>25.453733333333332</v>
      </c>
      <c r="D6521" s="71">
        <v>52</v>
      </c>
      <c r="E6521" s="91">
        <v>0</v>
      </c>
      <c r="F6521" s="64">
        <v>42158</v>
      </c>
      <c r="G6521" s="65">
        <v>0.57152777777777775</v>
      </c>
      <c r="H6521" s="66">
        <v>27.998000000000001</v>
      </c>
      <c r="I6521" s="66">
        <v>35.764000000000003</v>
      </c>
      <c r="J6521" s="66">
        <v>1.1610364070453651</v>
      </c>
      <c r="K6521" s="66">
        <v>0.29036457886961831</v>
      </c>
      <c r="L6521" s="67">
        <v>1.2030000000000001</v>
      </c>
      <c r="M6521" s="67">
        <v>4.9000000000000002E-2</v>
      </c>
      <c r="N6521" s="67">
        <v>0.312</v>
      </c>
      <c r="O6521" s="67">
        <v>1.6E-2</v>
      </c>
      <c r="P6521" s="66">
        <v>0.29599999999999999</v>
      </c>
      <c r="Q6521" s="67">
        <v>7.8019999999999996</v>
      </c>
      <c r="S6521" s="46"/>
      <c r="T6521" s="46"/>
      <c r="U6521" s="46"/>
      <c r="V6521" s="46"/>
      <c r="W6521" s="46"/>
      <c r="X6521" s="28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</row>
    <row r="6522" spans="1:47" s="30" customFormat="1" ht="14" customHeight="1" x14ac:dyDescent="0.2">
      <c r="A6522" s="88">
        <v>6520</v>
      </c>
      <c r="B6522" s="63">
        <v>-81.22878333333334</v>
      </c>
      <c r="C6522" s="63">
        <v>25.453800000000001</v>
      </c>
      <c r="D6522" s="71">
        <v>53</v>
      </c>
      <c r="E6522" s="91">
        <v>0</v>
      </c>
      <c r="F6522" s="64">
        <v>42158</v>
      </c>
      <c r="G6522" s="65">
        <v>0.58333333333333337</v>
      </c>
      <c r="H6522" s="66">
        <v>27.74</v>
      </c>
      <c r="I6522" s="66">
        <v>34.286999999999999</v>
      </c>
      <c r="J6522" s="66">
        <v>0.77517495164806172</v>
      </c>
      <c r="K6522" s="66">
        <v>0.13336520661014803</v>
      </c>
      <c r="L6522" s="67">
        <v>1.0820000000000001</v>
      </c>
      <c r="M6522" s="67">
        <v>0.06</v>
      </c>
      <c r="N6522" s="67">
        <v>0.29699999999999999</v>
      </c>
      <c r="O6522" s="67">
        <v>2.7E-2</v>
      </c>
      <c r="P6522" s="66">
        <v>0.26999999999999996</v>
      </c>
      <c r="Q6522" s="67">
        <v>13.826000000000001</v>
      </c>
      <c r="S6522" s="46"/>
      <c r="T6522" s="46"/>
      <c r="U6522" s="46"/>
      <c r="V6522" s="46"/>
      <c r="W6522" s="46"/>
      <c r="X6522" s="28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</row>
    <row r="6523" spans="1:47" s="30" customFormat="1" ht="14" customHeight="1" x14ac:dyDescent="0.2">
      <c r="A6523" s="88">
        <v>6521</v>
      </c>
      <c r="B6523" s="63">
        <v>-81.155900000000003</v>
      </c>
      <c r="C6523" s="63">
        <v>25.341416666666667</v>
      </c>
      <c r="D6523" s="71">
        <v>54</v>
      </c>
      <c r="E6523" s="91">
        <v>0</v>
      </c>
      <c r="F6523" s="64">
        <v>42158</v>
      </c>
      <c r="G6523" s="65">
        <v>0.64166666666666672</v>
      </c>
      <c r="H6523" s="66">
        <v>27.538</v>
      </c>
      <c r="I6523" s="66">
        <v>35.517000000000003</v>
      </c>
      <c r="J6523" s="66">
        <v>1.06092722229517</v>
      </c>
      <c r="K6523" s="66">
        <v>0.19615609987846683</v>
      </c>
      <c r="L6523" s="67">
        <v>1.575</v>
      </c>
      <c r="M6523" s="67">
        <v>6.4000000000000001E-2</v>
      </c>
      <c r="N6523" s="67">
        <v>0.40899999999999997</v>
      </c>
      <c r="O6523" s="67">
        <v>4.8000000000000001E-2</v>
      </c>
      <c r="P6523" s="66">
        <v>0.36099999999999999</v>
      </c>
      <c r="Q6523" s="67">
        <v>33.212000000000003</v>
      </c>
      <c r="S6523" s="46"/>
      <c r="T6523" s="46"/>
      <c r="U6523" s="46"/>
      <c r="V6523" s="46"/>
      <c r="W6523" s="46"/>
      <c r="X6523" s="28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</row>
    <row r="6524" spans="1:47" s="30" customFormat="1" ht="14" customHeight="1" x14ac:dyDescent="0.2">
      <c r="A6524" s="88">
        <v>6522</v>
      </c>
      <c r="B6524" s="63">
        <v>-81.19488916666667</v>
      </c>
      <c r="C6524" s="63">
        <v>25.351395</v>
      </c>
      <c r="D6524" s="71">
        <v>55</v>
      </c>
      <c r="E6524" s="91">
        <v>0</v>
      </c>
      <c r="F6524" s="64">
        <v>42158</v>
      </c>
      <c r="G6524" s="65">
        <v>0.67361111111111116</v>
      </c>
      <c r="H6524" s="66">
        <v>27.843</v>
      </c>
      <c r="I6524" s="66">
        <v>36.293999999999997</v>
      </c>
      <c r="J6524" s="66">
        <v>1.4199394710544899</v>
      </c>
      <c r="K6524" s="66">
        <v>0.16208437035384449</v>
      </c>
      <c r="L6524" s="67">
        <v>0.98899999999999999</v>
      </c>
      <c r="M6524" s="67">
        <v>4.7E-2</v>
      </c>
      <c r="N6524" s="67">
        <v>0.39700000000000002</v>
      </c>
      <c r="O6524" s="67">
        <v>2.9000000000000001E-2</v>
      </c>
      <c r="P6524" s="66">
        <v>0.36799999999999999</v>
      </c>
      <c r="Q6524" s="67">
        <v>18.126000000000001</v>
      </c>
      <c r="S6524" s="46"/>
      <c r="T6524" s="46"/>
      <c r="U6524" s="46"/>
      <c r="V6524" s="46"/>
      <c r="W6524" s="46"/>
      <c r="X6524" s="28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</row>
    <row r="6525" spans="1:47" s="30" customFormat="1" ht="14" customHeight="1" x14ac:dyDescent="0.2">
      <c r="A6525" s="88">
        <v>6523</v>
      </c>
      <c r="B6525" s="63">
        <v>-81.229050000000001</v>
      </c>
      <c r="C6525" s="63">
        <v>25.350066666666667</v>
      </c>
      <c r="D6525" s="71">
        <v>56</v>
      </c>
      <c r="E6525" s="91">
        <v>0</v>
      </c>
      <c r="F6525" s="64">
        <v>42158</v>
      </c>
      <c r="G6525" s="65">
        <v>0.69791666666666663</v>
      </c>
      <c r="H6525" s="66">
        <v>28.125</v>
      </c>
      <c r="I6525" s="66">
        <v>36.976999999999997</v>
      </c>
      <c r="J6525" s="66">
        <v>1.7064588618912557</v>
      </c>
      <c r="K6525" s="66">
        <v>0.33145167814486409</v>
      </c>
      <c r="L6525" s="67">
        <v>1.034</v>
      </c>
      <c r="M6525" s="67">
        <v>0.02</v>
      </c>
      <c r="N6525" s="67">
        <v>0.33100000000000002</v>
      </c>
      <c r="O6525" s="67">
        <v>2.5000000000000001E-2</v>
      </c>
      <c r="P6525" s="66">
        <v>0.30599999999999999</v>
      </c>
      <c r="Q6525" s="67">
        <v>31.257000000000001</v>
      </c>
      <c r="S6525" s="46"/>
      <c r="T6525" s="46"/>
      <c r="U6525" s="46"/>
      <c r="V6525" s="46"/>
      <c r="W6525" s="46"/>
      <c r="X6525" s="28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</row>
    <row r="6526" spans="1:47" s="30" customFormat="1" ht="14" customHeight="1" x14ac:dyDescent="0.2">
      <c r="A6526" s="88">
        <v>6524</v>
      </c>
      <c r="B6526" s="63">
        <v>-81.264766666666674</v>
      </c>
      <c r="C6526" s="63">
        <v>25.351690000000001</v>
      </c>
      <c r="D6526" s="71">
        <v>57</v>
      </c>
      <c r="E6526" s="91">
        <v>0</v>
      </c>
      <c r="F6526" s="64">
        <v>42158</v>
      </c>
      <c r="G6526" s="65">
        <v>0.72361111111111109</v>
      </c>
      <c r="H6526" s="66">
        <v>28.247</v>
      </c>
      <c r="I6526" s="66">
        <v>37.085999999999999</v>
      </c>
      <c r="J6526" s="66">
        <v>1.27265239464041</v>
      </c>
      <c r="K6526" s="66">
        <v>0.20752441835107921</v>
      </c>
      <c r="L6526" s="67">
        <v>0.93200000000000005</v>
      </c>
      <c r="M6526" s="67">
        <v>4.1000000000000002E-2</v>
      </c>
      <c r="N6526" s="67">
        <v>0.34499999999999997</v>
      </c>
      <c r="O6526" s="67">
        <v>2.5000000000000001E-2</v>
      </c>
      <c r="P6526" s="66">
        <v>0.31999999999999995</v>
      </c>
      <c r="Q6526" s="67">
        <v>31.495000000000001</v>
      </c>
      <c r="S6526" s="46"/>
      <c r="T6526" s="46"/>
      <c r="U6526" s="46"/>
      <c r="V6526" s="46"/>
      <c r="W6526" s="46"/>
      <c r="X6526" s="28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</row>
    <row r="6527" spans="1:47" s="30" customFormat="1" ht="14" customHeight="1" x14ac:dyDescent="0.2">
      <c r="A6527" s="88">
        <v>6525</v>
      </c>
      <c r="B6527" s="63">
        <v>-81.340553333333332</v>
      </c>
      <c r="C6527" s="63">
        <v>25.352150000000002</v>
      </c>
      <c r="D6527" s="71">
        <v>57.1</v>
      </c>
      <c r="E6527" s="91">
        <v>0</v>
      </c>
      <c r="F6527" s="64">
        <v>42158</v>
      </c>
      <c r="G6527" s="65">
        <v>0.7597222222222223</v>
      </c>
      <c r="H6527" s="66">
        <v>28.614000000000001</v>
      </c>
      <c r="I6527" s="66">
        <v>36.65</v>
      </c>
      <c r="J6527" s="66">
        <v>1.0252561334761352</v>
      </c>
      <c r="K6527" s="66">
        <v>0.19205834902997138</v>
      </c>
      <c r="L6527" s="67">
        <v>1.0209999999999999</v>
      </c>
      <c r="M6527" s="67">
        <v>1E-3</v>
      </c>
      <c r="N6527" s="67">
        <v>0.38200000000000001</v>
      </c>
      <c r="O6527" s="67">
        <v>2.8000000000000001E-2</v>
      </c>
      <c r="P6527" s="66">
        <v>0.35399999999999998</v>
      </c>
      <c r="Q6527" s="67">
        <v>2.2080000000000002</v>
      </c>
      <c r="S6527" s="46"/>
      <c r="T6527" s="46"/>
      <c r="U6527" s="46"/>
      <c r="V6527" s="46"/>
      <c r="W6527" s="46"/>
      <c r="X6527" s="28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</row>
    <row r="6528" spans="1:47" s="30" customFormat="1" ht="14" customHeight="1" x14ac:dyDescent="0.2">
      <c r="A6528" s="88">
        <v>6526</v>
      </c>
      <c r="B6528" s="63">
        <v>-81.490750000000006</v>
      </c>
      <c r="C6528" s="63">
        <v>25.350183333333334</v>
      </c>
      <c r="D6528" s="71">
        <v>57.2</v>
      </c>
      <c r="E6528" s="91">
        <v>0</v>
      </c>
      <c r="F6528" s="64">
        <v>42158</v>
      </c>
      <c r="G6528" s="65">
        <v>0.80555555555555547</v>
      </c>
      <c r="H6528" s="66">
        <v>29.035</v>
      </c>
      <c r="I6528" s="66">
        <v>36.079000000000001</v>
      </c>
      <c r="J6528" s="66">
        <v>2.3558261024356235</v>
      </c>
      <c r="K6528" s="66">
        <v>0.2689173156213685</v>
      </c>
      <c r="L6528" s="67">
        <v>0.25700000000000001</v>
      </c>
      <c r="M6528" s="67">
        <v>0</v>
      </c>
      <c r="N6528" s="67">
        <v>0.59099999999999997</v>
      </c>
      <c r="O6528" s="67">
        <v>2.9000000000000001E-2</v>
      </c>
      <c r="P6528" s="66">
        <v>0.56199999999999994</v>
      </c>
      <c r="Q6528" s="67">
        <v>1.0999999999999999E-2</v>
      </c>
      <c r="S6528" s="46"/>
      <c r="T6528" s="46"/>
      <c r="U6528" s="46"/>
      <c r="V6528" s="46"/>
      <c r="W6528" s="46"/>
      <c r="X6528" s="28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</row>
    <row r="6529" spans="1:47" s="30" customFormat="1" ht="14" customHeight="1" x14ac:dyDescent="0.2">
      <c r="A6529" s="88">
        <v>6527</v>
      </c>
      <c r="B6529" s="63">
        <v>-81.655379999999994</v>
      </c>
      <c r="C6529" s="63">
        <v>25.351804999999999</v>
      </c>
      <c r="D6529" s="71">
        <v>57.3</v>
      </c>
      <c r="E6529" s="91">
        <v>0</v>
      </c>
      <c r="F6529" s="64">
        <v>42158</v>
      </c>
      <c r="G6529" s="65">
        <v>0.85486111111111107</v>
      </c>
      <c r="H6529" s="66">
        <v>29.024000000000001</v>
      </c>
      <c r="I6529" s="66">
        <v>35.96</v>
      </c>
      <c r="J6529" s="66">
        <v>1.318296045924982</v>
      </c>
      <c r="K6529" s="66">
        <v>0.35943166980521379</v>
      </c>
      <c r="L6529" s="67">
        <v>0.33200000000000002</v>
      </c>
      <c r="M6529" s="67">
        <v>0</v>
      </c>
      <c r="N6529" s="67">
        <v>0.30299999999999999</v>
      </c>
      <c r="O6529" s="67">
        <v>1.9E-2</v>
      </c>
      <c r="P6529" s="66">
        <v>0.28399999999999997</v>
      </c>
      <c r="Q6529" s="67">
        <v>0</v>
      </c>
      <c r="S6529" s="46"/>
      <c r="T6529" s="46"/>
      <c r="U6529" s="46"/>
      <c r="V6529" s="46"/>
      <c r="W6529" s="46"/>
      <c r="X6529" s="28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</row>
    <row r="6530" spans="1:47" s="30" customFormat="1" ht="14" customHeight="1" x14ac:dyDescent="0.2">
      <c r="A6530" s="88">
        <v>6528</v>
      </c>
      <c r="B6530" s="63">
        <v>-81.65399166666667</v>
      </c>
      <c r="C6530" s="63">
        <v>25.165198333333333</v>
      </c>
      <c r="D6530" s="71">
        <v>58</v>
      </c>
      <c r="E6530" s="91">
        <v>0</v>
      </c>
      <c r="F6530" s="64">
        <v>42158</v>
      </c>
      <c r="G6530" s="65">
        <v>0.92291666666666661</v>
      </c>
      <c r="H6530" s="66">
        <v>28.721</v>
      </c>
      <c r="I6530" s="66">
        <v>36.292999999999999</v>
      </c>
      <c r="J6530" s="66">
        <v>1.2423511471489719</v>
      </c>
      <c r="K6530" s="66">
        <v>0.38105815342557325</v>
      </c>
      <c r="L6530" s="67">
        <v>0.247</v>
      </c>
      <c r="M6530" s="67">
        <v>6.0000000000000001E-3</v>
      </c>
      <c r="N6530" s="67">
        <v>0.40100000000000002</v>
      </c>
      <c r="O6530" s="67">
        <v>1.9E-2</v>
      </c>
      <c r="P6530" s="66">
        <v>0.38200000000000001</v>
      </c>
      <c r="Q6530" s="67">
        <v>0.60399999999999998</v>
      </c>
      <c r="S6530" s="46"/>
      <c r="T6530" s="46"/>
      <c r="U6530" s="46"/>
      <c r="V6530" s="46"/>
      <c r="W6530" s="46"/>
      <c r="X6530" s="28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</row>
    <row r="6531" spans="1:47" s="30" customFormat="1" ht="14" customHeight="1" x14ac:dyDescent="0.2">
      <c r="A6531" s="88">
        <v>6529</v>
      </c>
      <c r="B6531" s="63">
        <v>-81.48816166666667</v>
      </c>
      <c r="C6531" s="63">
        <v>25.166946666666668</v>
      </c>
      <c r="D6531" s="71">
        <v>59</v>
      </c>
      <c r="E6531" s="91">
        <v>0</v>
      </c>
      <c r="F6531" s="64">
        <v>42158</v>
      </c>
      <c r="G6531" s="65">
        <v>0.98263888888888884</v>
      </c>
      <c r="H6531" s="66">
        <v>28.568000000000001</v>
      </c>
      <c r="I6531" s="66">
        <v>36.682000000000002</v>
      </c>
      <c r="J6531" s="66">
        <v>1.0375300565106418</v>
      </c>
      <c r="K6531" s="66">
        <v>0.21017687257065054</v>
      </c>
      <c r="L6531" s="67">
        <v>0.41099999999999998</v>
      </c>
      <c r="M6531" s="67">
        <v>8.0000000000000002E-3</v>
      </c>
      <c r="N6531" s="67">
        <v>9.2750000000000004</v>
      </c>
      <c r="O6531" s="67">
        <v>0.52500000000000002</v>
      </c>
      <c r="P6531" s="66">
        <v>8.75</v>
      </c>
      <c r="Q6531" s="67">
        <v>8.9999999999999993E-3</v>
      </c>
      <c r="S6531" s="46"/>
      <c r="T6531" s="46"/>
      <c r="U6531" s="46"/>
      <c r="V6531" s="46"/>
      <c r="W6531" s="46"/>
      <c r="X6531" s="28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</row>
    <row r="6532" spans="1:47" s="30" customFormat="1" ht="14" customHeight="1" x14ac:dyDescent="0.2">
      <c r="A6532" s="88">
        <v>6530</v>
      </c>
      <c r="B6532" s="63">
        <v>-81.334036666666663</v>
      </c>
      <c r="C6532" s="63">
        <v>25.166650000000001</v>
      </c>
      <c r="D6532" s="71">
        <v>60</v>
      </c>
      <c r="E6532" s="91">
        <v>0</v>
      </c>
      <c r="F6532" s="64">
        <v>42159</v>
      </c>
      <c r="G6532" s="65">
        <v>4.4444444444444446E-2</v>
      </c>
      <c r="H6532" s="66">
        <v>28.515000000000001</v>
      </c>
      <c r="I6532" s="66">
        <v>37.249000000000002</v>
      </c>
      <c r="J6532" s="66">
        <v>1.6140208790376267</v>
      </c>
      <c r="K6532" s="66">
        <v>0.48823111704596034</v>
      </c>
      <c r="L6532" s="67">
        <v>0.28499999999999998</v>
      </c>
      <c r="M6532" s="67">
        <v>1.0999999999999999E-2</v>
      </c>
      <c r="N6532" s="67">
        <v>0.25900000000000001</v>
      </c>
      <c r="O6532" s="67">
        <v>2.8000000000000001E-2</v>
      </c>
      <c r="P6532" s="66">
        <v>0.23100000000000001</v>
      </c>
      <c r="Q6532" s="67">
        <v>30.599</v>
      </c>
      <c r="S6532" s="46"/>
      <c r="T6532" s="46"/>
      <c r="U6532" s="46"/>
      <c r="V6532" s="46"/>
      <c r="W6532" s="46"/>
      <c r="X6532" s="28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</row>
    <row r="6533" spans="1:47" s="30" customFormat="1" ht="14" customHeight="1" x14ac:dyDescent="0.2">
      <c r="A6533" s="88">
        <v>6531</v>
      </c>
      <c r="B6533" s="63">
        <v>-81.274243333333331</v>
      </c>
      <c r="C6533" s="63">
        <v>25.167398333333335</v>
      </c>
      <c r="D6533" s="71">
        <v>61</v>
      </c>
      <c r="E6533" s="91">
        <v>0</v>
      </c>
      <c r="F6533" s="64">
        <v>42159</v>
      </c>
      <c r="G6533" s="65">
        <v>6.5972222222222224E-2</v>
      </c>
      <c r="H6533" s="66">
        <v>28.297999999999998</v>
      </c>
      <c r="I6533" s="66">
        <v>37.192999999999998</v>
      </c>
      <c r="J6533" s="66">
        <v>1.7651435563999902</v>
      </c>
      <c r="K6533" s="66">
        <v>0.77133243702906906</v>
      </c>
      <c r="L6533" s="67">
        <v>0.40100000000000002</v>
      </c>
      <c r="M6533" s="67">
        <v>2.7E-2</v>
      </c>
      <c r="N6533" s="67">
        <v>0.189</v>
      </c>
      <c r="O6533" s="67">
        <v>2.7E-2</v>
      </c>
      <c r="P6533" s="66">
        <v>0.16200000000000001</v>
      </c>
      <c r="Q6533" s="67">
        <v>36.103000000000002</v>
      </c>
      <c r="S6533" s="46"/>
      <c r="T6533" s="46"/>
      <c r="U6533" s="46"/>
      <c r="V6533" s="46"/>
      <c r="W6533" s="46"/>
      <c r="X6533" s="28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</row>
    <row r="6534" spans="1:47" s="30" customFormat="1" ht="14" customHeight="1" x14ac:dyDescent="0.2">
      <c r="A6534" s="88">
        <v>6532</v>
      </c>
      <c r="B6534" s="63">
        <v>-81.235515000000007</v>
      </c>
      <c r="C6534" s="63">
        <v>25.166879999999999</v>
      </c>
      <c r="D6534" s="71">
        <v>62</v>
      </c>
      <c r="E6534" s="91">
        <v>0</v>
      </c>
      <c r="F6534" s="64">
        <v>42159</v>
      </c>
      <c r="G6534" s="65">
        <v>7.7083333333333337E-2</v>
      </c>
      <c r="H6534" s="66">
        <v>28.123999999999999</v>
      </c>
      <c r="I6534" s="66">
        <v>37.997999999999998</v>
      </c>
      <c r="J6534" s="66"/>
      <c r="K6534" s="66"/>
      <c r="L6534" s="67">
        <v>0.629</v>
      </c>
      <c r="M6534" s="67">
        <v>4.2000000000000003E-2</v>
      </c>
      <c r="N6534" s="67">
        <v>0.439</v>
      </c>
      <c r="O6534" s="67">
        <v>5.2999999999999999E-2</v>
      </c>
      <c r="P6534" s="66">
        <v>0.38600000000000001</v>
      </c>
      <c r="Q6534" s="67">
        <v>48.723999999999997</v>
      </c>
      <c r="S6534" s="46"/>
      <c r="T6534" s="46"/>
      <c r="U6534" s="46"/>
      <c r="V6534" s="46"/>
      <c r="W6534" s="46"/>
      <c r="X6534" s="28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</row>
    <row r="6535" spans="1:47" s="30" customFormat="1" ht="14" customHeight="1" x14ac:dyDescent="0.2">
      <c r="A6535" s="88">
        <v>6533</v>
      </c>
      <c r="B6535" s="63">
        <v>-81.165306666666666</v>
      </c>
      <c r="C6535" s="63">
        <v>24.929981666666666</v>
      </c>
      <c r="D6535" s="71">
        <v>68</v>
      </c>
      <c r="E6535" s="91">
        <v>0</v>
      </c>
      <c r="F6535" s="64">
        <v>42159</v>
      </c>
      <c r="G6535" s="65">
        <v>0.18124999999999999</v>
      </c>
      <c r="H6535" s="66">
        <v>28.178999999999998</v>
      </c>
      <c r="I6535" s="66">
        <v>38.423000000000002</v>
      </c>
      <c r="J6535" s="66"/>
      <c r="K6535" s="66"/>
      <c r="L6535" s="67">
        <v>0.57099999999999995</v>
      </c>
      <c r="M6535" s="67">
        <v>5.0000000000000001E-3</v>
      </c>
      <c r="N6535" s="67">
        <v>8.718</v>
      </c>
      <c r="O6535" s="67">
        <v>0.49299999999999999</v>
      </c>
      <c r="P6535" s="66">
        <v>8.2249999999999996</v>
      </c>
      <c r="Q6535" s="67">
        <v>45.558</v>
      </c>
      <c r="S6535" s="46"/>
      <c r="T6535" s="46"/>
      <c r="U6535" s="46"/>
      <c r="V6535" s="46"/>
      <c r="W6535" s="46"/>
      <c r="X6535" s="28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</row>
    <row r="6536" spans="1:47" s="30" customFormat="1" ht="14" customHeight="1" x14ac:dyDescent="0.2">
      <c r="A6536" s="88">
        <v>6534</v>
      </c>
      <c r="B6536" s="63">
        <v>-81.094864999999999</v>
      </c>
      <c r="C6536" s="63">
        <v>24.929939999999998</v>
      </c>
      <c r="D6536" s="71">
        <v>69</v>
      </c>
      <c r="E6536" s="91">
        <v>0</v>
      </c>
      <c r="F6536" s="64">
        <v>42159</v>
      </c>
      <c r="G6536" s="65">
        <v>0.20416666666666669</v>
      </c>
      <c r="H6536" s="66">
        <v>28.113</v>
      </c>
      <c r="I6536" s="66">
        <v>38.198999999999998</v>
      </c>
      <c r="J6536" s="66">
        <v>0.62405227428569843</v>
      </c>
      <c r="K6536" s="66">
        <v>0.27575813867963872</v>
      </c>
      <c r="L6536" s="67">
        <v>0.57399999999999995</v>
      </c>
      <c r="M6536" s="67">
        <v>2.1999999999999999E-2</v>
      </c>
      <c r="N6536" s="67">
        <v>0.17799999999999999</v>
      </c>
      <c r="O6536" s="67">
        <v>5.0999999999999997E-2</v>
      </c>
      <c r="P6536" s="66">
        <v>0.127</v>
      </c>
      <c r="Q6536" s="67">
        <v>27.608000000000001</v>
      </c>
      <c r="S6536" s="46"/>
      <c r="T6536" s="46"/>
      <c r="U6536" s="46"/>
      <c r="V6536" s="46"/>
      <c r="W6536" s="46"/>
      <c r="X6536" s="28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</row>
    <row r="6537" spans="1:47" s="30" customFormat="1" ht="14" customHeight="1" x14ac:dyDescent="0.2">
      <c r="A6537" s="88">
        <v>6535</v>
      </c>
      <c r="B6537" s="63">
        <v>-81.025933333333327</v>
      </c>
      <c r="C6537" s="63">
        <v>24.930569999999999</v>
      </c>
      <c r="D6537" s="71">
        <v>70</v>
      </c>
      <c r="E6537" s="91">
        <v>0</v>
      </c>
      <c r="F6537" s="64">
        <v>42159</v>
      </c>
      <c r="G6537" s="65">
        <v>0.22361111111111109</v>
      </c>
      <c r="H6537" s="66">
        <v>27.901</v>
      </c>
      <c r="I6537" s="66">
        <v>38.764000000000003</v>
      </c>
      <c r="J6537" s="66">
        <v>0.59988798831151335</v>
      </c>
      <c r="K6537" s="66">
        <v>0.15313337417367182</v>
      </c>
      <c r="L6537" s="67">
        <v>0.54300000000000004</v>
      </c>
      <c r="M6537" s="67">
        <v>0</v>
      </c>
      <c r="N6537" s="67">
        <v>0.19</v>
      </c>
      <c r="O6537" s="67">
        <v>4.1000000000000002E-2</v>
      </c>
      <c r="P6537" s="66">
        <v>0.14899999999999999</v>
      </c>
      <c r="Q6537" s="67">
        <v>12.359</v>
      </c>
      <c r="S6537" s="46"/>
      <c r="T6537" s="46"/>
      <c r="U6537" s="46"/>
      <c r="V6537" s="46"/>
      <c r="W6537" s="46"/>
      <c r="X6537" s="28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</row>
    <row r="6538" spans="1:47" s="30" customFormat="1" ht="14" customHeight="1" x14ac:dyDescent="0.2">
      <c r="A6538" s="88">
        <v>6536</v>
      </c>
      <c r="B6538" s="63">
        <v>-81.127444999999994</v>
      </c>
      <c r="C6538" s="63">
        <v>25.03115</v>
      </c>
      <c r="D6538" s="71">
        <v>67</v>
      </c>
      <c r="E6538" s="91">
        <v>0</v>
      </c>
      <c r="F6538" s="64">
        <v>42159</v>
      </c>
      <c r="G6538" s="65">
        <v>0.27986111111111112</v>
      </c>
      <c r="H6538" s="66">
        <v>28.08</v>
      </c>
      <c r="I6538" s="66">
        <v>37.279000000000003</v>
      </c>
      <c r="J6538" s="66">
        <v>1.0325437752778734</v>
      </c>
      <c r="K6538" s="66">
        <v>0.45312954400912808</v>
      </c>
      <c r="L6538" s="67">
        <v>0.44700000000000001</v>
      </c>
      <c r="M6538" s="67">
        <v>1.4E-2</v>
      </c>
      <c r="N6538" s="67">
        <v>6.4000000000000001E-2</v>
      </c>
      <c r="O6538" s="67">
        <v>8.9999999999999993E-3</v>
      </c>
      <c r="P6538" s="66">
        <v>5.5E-2</v>
      </c>
      <c r="Q6538" s="67">
        <v>25.677</v>
      </c>
      <c r="S6538" s="46"/>
      <c r="T6538" s="46"/>
      <c r="U6538" s="46"/>
      <c r="V6538" s="46"/>
      <c r="W6538" s="46"/>
      <c r="X6538" s="28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</row>
    <row r="6539" spans="1:47" s="30" customFormat="1" ht="14" customHeight="1" x14ac:dyDescent="0.2">
      <c r="A6539" s="88">
        <v>6537</v>
      </c>
      <c r="B6539" s="63">
        <v>-81.108151666666672</v>
      </c>
      <c r="C6539" s="63">
        <v>25.068386666666665</v>
      </c>
      <c r="D6539" s="71">
        <v>66</v>
      </c>
      <c r="E6539" s="91">
        <v>0</v>
      </c>
      <c r="F6539" s="64">
        <v>42159</v>
      </c>
      <c r="G6539" s="65">
        <v>0.29236111111111113</v>
      </c>
      <c r="H6539" s="66">
        <v>28.125</v>
      </c>
      <c r="I6539" s="66">
        <v>37.92</v>
      </c>
      <c r="J6539" s="66">
        <v>1.6903493379084655</v>
      </c>
      <c r="K6539" s="66">
        <v>0.40284958898251355</v>
      </c>
      <c r="L6539" s="67">
        <v>0.46899999999999997</v>
      </c>
      <c r="M6539" s="67">
        <v>1.9E-2</v>
      </c>
      <c r="N6539" s="67">
        <v>0.104</v>
      </c>
      <c r="O6539" s="67">
        <v>7.0000000000000001E-3</v>
      </c>
      <c r="P6539" s="66">
        <v>9.6999999999999989E-2</v>
      </c>
      <c r="Q6539" s="67">
        <v>7.3380000000000001</v>
      </c>
      <c r="S6539" s="46"/>
      <c r="T6539" s="46"/>
      <c r="U6539" s="46"/>
      <c r="V6539" s="46"/>
      <c r="W6539" s="46"/>
      <c r="X6539" s="28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</row>
    <row r="6540" spans="1:47" s="30" customFormat="1" ht="14" customHeight="1" x14ac:dyDescent="0.2">
      <c r="A6540" s="88">
        <v>6538</v>
      </c>
      <c r="B6540" s="63">
        <v>-81.092551666666665</v>
      </c>
      <c r="C6540" s="63">
        <v>25.101485</v>
      </c>
      <c r="D6540" s="71">
        <v>65</v>
      </c>
      <c r="E6540" s="91">
        <v>0</v>
      </c>
      <c r="F6540" s="64">
        <v>42159</v>
      </c>
      <c r="G6540" s="65">
        <v>0.30624999999999997</v>
      </c>
      <c r="H6540" s="66">
        <v>28.069500000000001</v>
      </c>
      <c r="I6540" s="66">
        <v>39.055</v>
      </c>
      <c r="J6540" s="66">
        <v>2.0896353966247601</v>
      </c>
      <c r="K6540" s="66">
        <v>1.0084542106457617</v>
      </c>
      <c r="L6540" s="67">
        <v>0.33500000000000002</v>
      </c>
      <c r="M6540" s="67">
        <v>0</v>
      </c>
      <c r="N6540" s="67">
        <v>8.9220000000000006</v>
      </c>
      <c r="O6540" s="67">
        <v>0.91800000000000004</v>
      </c>
      <c r="P6540" s="66">
        <v>8.0040000000000013</v>
      </c>
      <c r="Q6540" s="67">
        <v>47.521000000000001</v>
      </c>
      <c r="S6540" s="46"/>
      <c r="T6540" s="46"/>
      <c r="U6540" s="46"/>
      <c r="V6540" s="46"/>
      <c r="W6540" s="46"/>
      <c r="X6540" s="28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</row>
    <row r="6541" spans="1:47" s="30" customFormat="1" ht="14" customHeight="1" x14ac:dyDescent="0.2">
      <c r="A6541" s="88">
        <v>6539</v>
      </c>
      <c r="B6541" s="63">
        <v>-81.156345000000002</v>
      </c>
      <c r="C6541" s="63">
        <v>25.166779999999999</v>
      </c>
      <c r="D6541" s="71">
        <v>64</v>
      </c>
      <c r="E6541" s="91">
        <v>0</v>
      </c>
      <c r="F6541" s="64">
        <v>42159</v>
      </c>
      <c r="G6541" s="65">
        <v>0.34930555555555554</v>
      </c>
      <c r="H6541" s="66">
        <v>27.791</v>
      </c>
      <c r="I6541" s="66">
        <v>38.270000000000003</v>
      </c>
      <c r="J6541" s="66">
        <v>2.1847583001421866</v>
      </c>
      <c r="K6541" s="66">
        <v>0.47555074688576693</v>
      </c>
      <c r="L6541" s="67">
        <v>0.313</v>
      </c>
      <c r="M6541" s="67">
        <v>0.65800000000000003</v>
      </c>
      <c r="N6541" s="67">
        <v>0.372</v>
      </c>
      <c r="O6541" s="67">
        <v>0.13400000000000001</v>
      </c>
      <c r="P6541" s="66">
        <v>0.23799999999999999</v>
      </c>
      <c r="Q6541" s="67">
        <v>40.774999999999999</v>
      </c>
      <c r="S6541" s="46"/>
      <c r="T6541" s="46"/>
      <c r="U6541" s="46"/>
      <c r="V6541" s="46"/>
      <c r="W6541" s="46"/>
      <c r="X6541" s="28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</row>
    <row r="6542" spans="1:47" s="30" customFormat="1" ht="14" customHeight="1" x14ac:dyDescent="0.2">
      <c r="A6542" s="88">
        <v>6540</v>
      </c>
      <c r="B6542" s="63">
        <v>-81.201179499999995</v>
      </c>
      <c r="C6542" s="63">
        <v>25.167333333333332</v>
      </c>
      <c r="D6542" s="71">
        <v>63</v>
      </c>
      <c r="E6542" s="91">
        <v>0</v>
      </c>
      <c r="F6542" s="64">
        <v>42159</v>
      </c>
      <c r="G6542" s="65">
        <v>0.37291666666666662</v>
      </c>
      <c r="H6542" s="66">
        <v>27.934999999999999</v>
      </c>
      <c r="I6542" s="66">
        <v>37.947000000000003</v>
      </c>
      <c r="J6542" s="66">
        <v>2.4469216249573522</v>
      </c>
      <c r="K6542" s="66">
        <v>0.80684844003606093</v>
      </c>
      <c r="L6542" s="67">
        <v>0.33600000000000002</v>
      </c>
      <c r="M6542" s="67">
        <v>7.0999999999999994E-2</v>
      </c>
      <c r="N6542" s="67">
        <v>8.7999999999999995E-2</v>
      </c>
      <c r="O6542" s="67">
        <v>2.8000000000000001E-2</v>
      </c>
      <c r="P6542" s="66">
        <v>0.06</v>
      </c>
      <c r="Q6542" s="67">
        <v>47.040999999999997</v>
      </c>
      <c r="S6542" s="46"/>
      <c r="T6542" s="46"/>
      <c r="U6542" s="46"/>
      <c r="V6542" s="46"/>
      <c r="W6542" s="46"/>
      <c r="X6542" s="28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</row>
    <row r="6543" spans="1:47" s="30" customFormat="1" ht="14" customHeight="1" x14ac:dyDescent="0.2">
      <c r="A6543" s="88">
        <v>6541</v>
      </c>
      <c r="B6543" s="63">
        <v>-81.152416666666667</v>
      </c>
      <c r="C6543" s="63">
        <v>25.343633333333333</v>
      </c>
      <c r="D6543" s="71" t="s">
        <v>144</v>
      </c>
      <c r="E6543" s="91">
        <v>0</v>
      </c>
      <c r="F6543" s="64">
        <v>42159</v>
      </c>
      <c r="G6543" s="65">
        <v>0.4381944444444445</v>
      </c>
      <c r="H6543" s="66">
        <v>27.753</v>
      </c>
      <c r="I6543" s="66">
        <v>35.448999999999998</v>
      </c>
      <c r="J6543" s="66">
        <v>1.3666246178733517</v>
      </c>
      <c r="K6543" s="66">
        <v>0.42361981496497875</v>
      </c>
      <c r="L6543" s="67">
        <v>0.51100000000000001</v>
      </c>
      <c r="M6543" s="67">
        <v>0.13</v>
      </c>
      <c r="N6543" s="67">
        <v>0.107</v>
      </c>
      <c r="O6543" s="67">
        <v>2.5999999999999999E-2</v>
      </c>
      <c r="P6543" s="66">
        <v>8.1000000000000003E-2</v>
      </c>
      <c r="Q6543" s="67">
        <v>37.162999999999997</v>
      </c>
      <c r="S6543" s="46"/>
      <c r="T6543" s="46"/>
      <c r="U6543" s="46"/>
      <c r="V6543" s="46"/>
      <c r="W6543" s="46"/>
      <c r="X6543" s="28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</row>
    <row r="6544" spans="1:47" s="30" customFormat="1" ht="14" customHeight="1" x14ac:dyDescent="0.2">
      <c r="A6544" s="88">
        <v>6542</v>
      </c>
      <c r="B6544" s="63">
        <v>-81.351146666666665</v>
      </c>
      <c r="C6544" s="63">
        <v>25.351083333333332</v>
      </c>
      <c r="D6544" s="71" t="s">
        <v>143</v>
      </c>
      <c r="E6544" s="91">
        <v>0</v>
      </c>
      <c r="F6544" s="64">
        <v>42159</v>
      </c>
      <c r="G6544" s="65">
        <v>0.47847222222222219</v>
      </c>
      <c r="H6544" s="66">
        <v>28.035</v>
      </c>
      <c r="I6544" s="66">
        <v>34.298999999999999</v>
      </c>
      <c r="J6544" s="66">
        <v>1.3140768848818702</v>
      </c>
      <c r="K6544" s="66">
        <v>0.30900909179293873</v>
      </c>
      <c r="L6544" s="67">
        <v>0.34200000000000003</v>
      </c>
      <c r="M6544" s="67">
        <v>3.9E-2</v>
      </c>
      <c r="N6544" s="67">
        <v>0.55700000000000005</v>
      </c>
      <c r="O6544" s="67">
        <v>6.2E-2</v>
      </c>
      <c r="P6544" s="66">
        <v>0.49500000000000005</v>
      </c>
      <c r="Q6544" s="67">
        <v>26.908000000000001</v>
      </c>
      <c r="S6544" s="46"/>
      <c r="T6544" s="46"/>
      <c r="U6544" s="46"/>
      <c r="V6544" s="46"/>
      <c r="W6544" s="46"/>
      <c r="X6544" s="28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</row>
    <row r="6545" spans="1:47" s="30" customFormat="1" ht="14" customHeight="1" x14ac:dyDescent="0.2">
      <c r="A6545" s="88">
        <v>6543</v>
      </c>
      <c r="B6545" s="63">
        <v>-81.226378333333329</v>
      </c>
      <c r="C6545" s="63">
        <v>25.350963333333333</v>
      </c>
      <c r="D6545" s="71" t="s">
        <v>142</v>
      </c>
      <c r="E6545" s="91">
        <v>0</v>
      </c>
      <c r="F6545" s="64">
        <v>42159</v>
      </c>
      <c r="G6545" s="65">
        <v>0.49513888888888885</v>
      </c>
      <c r="H6545" s="66">
        <v>28.111999999999998</v>
      </c>
      <c r="I6545" s="66">
        <v>36.081000000000003</v>
      </c>
      <c r="J6545" s="66">
        <v>1.8299652124259782</v>
      </c>
      <c r="K6545" s="66">
        <v>0.47371757319314833</v>
      </c>
      <c r="L6545" s="67">
        <v>0.51200000000000001</v>
      </c>
      <c r="M6545" s="67">
        <v>3.2000000000000001E-2</v>
      </c>
      <c r="N6545" s="67">
        <v>1.1180000000000001</v>
      </c>
      <c r="O6545" s="67">
        <v>0.14199999999999999</v>
      </c>
      <c r="P6545" s="66">
        <v>0.97600000000000009</v>
      </c>
      <c r="Q6545" s="67">
        <v>29.149000000000001</v>
      </c>
      <c r="S6545" s="46"/>
      <c r="T6545" s="46"/>
      <c r="U6545" s="46"/>
      <c r="V6545" s="46"/>
      <c r="W6545" s="46"/>
      <c r="X6545" s="28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</row>
    <row r="6546" spans="1:47" s="30" customFormat="1" ht="14" customHeight="1" x14ac:dyDescent="0.2">
      <c r="A6546" s="88">
        <v>6544</v>
      </c>
      <c r="B6546" s="63">
        <v>-81.266061666666673</v>
      </c>
      <c r="C6546" s="63">
        <v>25.351981666666667</v>
      </c>
      <c r="D6546" s="71" t="s">
        <v>141</v>
      </c>
      <c r="E6546" s="91">
        <v>0</v>
      </c>
      <c r="F6546" s="64">
        <v>42159</v>
      </c>
      <c r="G6546" s="65">
        <v>0.50347222222222221</v>
      </c>
      <c r="H6546" s="66">
        <v>28.193999999999999</v>
      </c>
      <c r="I6546" s="66">
        <v>37.014000000000003</v>
      </c>
      <c r="J6546" s="66">
        <v>0.24931406163841668</v>
      </c>
      <c r="K6546" s="66">
        <v>1.8426648871657479E-2</v>
      </c>
      <c r="L6546" s="67">
        <v>0.47399999999999998</v>
      </c>
      <c r="M6546" s="67">
        <v>7.1999999999999995E-2</v>
      </c>
      <c r="N6546" s="67">
        <v>0.11899999999999999</v>
      </c>
      <c r="O6546" s="67">
        <v>0.02</v>
      </c>
      <c r="P6546" s="66">
        <v>9.8999999999999991E-2</v>
      </c>
      <c r="Q6546" s="67">
        <v>41.863999999999997</v>
      </c>
      <c r="S6546" s="46"/>
      <c r="T6546" s="46"/>
      <c r="U6546" s="46"/>
      <c r="V6546" s="46"/>
      <c r="W6546" s="46"/>
      <c r="X6546" s="28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</row>
    <row r="6547" spans="1:47" s="30" customFormat="1" ht="14" customHeight="1" x14ac:dyDescent="0.2">
      <c r="A6547" s="88">
        <v>6545</v>
      </c>
      <c r="B6547" s="63">
        <v>-81.336651666666668</v>
      </c>
      <c r="C6547" s="63">
        <v>25.351538333333334</v>
      </c>
      <c r="D6547" s="71" t="s">
        <v>140</v>
      </c>
      <c r="E6547" s="91">
        <v>0</v>
      </c>
      <c r="F6547" s="64">
        <v>42159</v>
      </c>
      <c r="G6547" s="65">
        <v>0.54166666666666663</v>
      </c>
      <c r="H6547" s="66">
        <v>28.491</v>
      </c>
      <c r="I6547" s="66">
        <v>36.732999999999997</v>
      </c>
      <c r="J6547" s="66">
        <v>1.0685984241917366</v>
      </c>
      <c r="K6547" s="66">
        <v>0.14257290421938584</v>
      </c>
      <c r="L6547" s="67">
        <v>0.39600000000000002</v>
      </c>
      <c r="M6547" s="67">
        <v>1E-3</v>
      </c>
      <c r="N6547" s="67">
        <v>0.254</v>
      </c>
      <c r="O6547" s="67">
        <v>2.1000000000000001E-2</v>
      </c>
      <c r="P6547" s="66">
        <v>0.23300000000000001</v>
      </c>
      <c r="Q6547" s="67">
        <v>10.337</v>
      </c>
      <c r="S6547" s="46"/>
      <c r="T6547" s="46"/>
      <c r="U6547" s="46"/>
      <c r="V6547" s="46"/>
      <c r="W6547" s="46"/>
      <c r="X6547" s="28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</row>
    <row r="6548" spans="1:47" s="30" customFormat="1" ht="14" customHeight="1" x14ac:dyDescent="0.2">
      <c r="A6548" s="88">
        <v>6546</v>
      </c>
      <c r="B6548" s="63">
        <v>-81.490466666666663</v>
      </c>
      <c r="C6548" s="63">
        <v>25.351833333333332</v>
      </c>
      <c r="D6548" s="71" t="s">
        <v>139</v>
      </c>
      <c r="E6548" s="91">
        <v>0</v>
      </c>
      <c r="F6548" s="64">
        <v>42159</v>
      </c>
      <c r="G6548" s="65">
        <v>0.59305555555555556</v>
      </c>
      <c r="H6548" s="66">
        <v>28.721</v>
      </c>
      <c r="I6548" s="66">
        <v>36.192</v>
      </c>
      <c r="J6548" s="66">
        <v>1.6186236001755669</v>
      </c>
      <c r="K6548" s="66">
        <v>0.24857192079993545</v>
      </c>
      <c r="L6548" s="67">
        <v>0.44400000000000001</v>
      </c>
      <c r="M6548" s="67">
        <v>0.09</v>
      </c>
      <c r="N6548" s="67">
        <v>6.6000000000000003E-2</v>
      </c>
      <c r="O6548" s="67">
        <v>3.1E-2</v>
      </c>
      <c r="P6548" s="66">
        <v>3.5000000000000003E-2</v>
      </c>
      <c r="Q6548" s="67">
        <v>0.14199999999999999</v>
      </c>
      <c r="S6548" s="46"/>
      <c r="T6548" s="46"/>
      <c r="U6548" s="46"/>
      <c r="V6548" s="46"/>
      <c r="W6548" s="46"/>
      <c r="X6548" s="28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</row>
    <row r="6549" spans="1:47" s="30" customFormat="1" ht="14" customHeight="1" x14ac:dyDescent="0.2">
      <c r="A6549" s="88">
        <v>6547</v>
      </c>
      <c r="B6549" s="31">
        <v>-80.124668333333332</v>
      </c>
      <c r="C6549" s="31">
        <v>25.644836666666667</v>
      </c>
      <c r="D6549" s="30">
        <v>1</v>
      </c>
      <c r="E6549" s="91">
        <v>0</v>
      </c>
      <c r="F6549" s="32">
        <v>42212</v>
      </c>
      <c r="G6549" s="33">
        <v>0.51388888888888895</v>
      </c>
      <c r="H6549" s="34">
        <v>30.152999999999999</v>
      </c>
      <c r="I6549" s="34">
        <v>36.816000000000003</v>
      </c>
      <c r="J6549" s="34">
        <v>0.37828614352444379</v>
      </c>
      <c r="K6549" s="34">
        <v>0.10015239710992849</v>
      </c>
      <c r="L6549" s="34"/>
      <c r="M6549" s="34"/>
      <c r="N6549" s="34"/>
      <c r="O6549" s="34"/>
      <c r="P6549" s="34"/>
      <c r="Q6549" s="34"/>
      <c r="S6549" s="28"/>
      <c r="T6549" s="28"/>
      <c r="U6549" s="28"/>
      <c r="W6549" s="28"/>
      <c r="Y6549" s="28"/>
      <c r="Z6549" s="28"/>
      <c r="AA6549" s="28"/>
      <c r="AK6549" s="35"/>
      <c r="AL6549" s="34"/>
      <c r="AN6549" s="35"/>
      <c r="AO6549" s="34"/>
      <c r="AP6549" s="34"/>
      <c r="AQ6549" s="34"/>
    </row>
    <row r="6550" spans="1:47" s="30" customFormat="1" ht="14" customHeight="1" x14ac:dyDescent="0.2">
      <c r="A6550" s="88">
        <v>6548</v>
      </c>
      <c r="B6550" s="31">
        <v>-80.103999999999999</v>
      </c>
      <c r="C6550" s="31">
        <v>25.640673333333332</v>
      </c>
      <c r="D6550" s="30">
        <v>2</v>
      </c>
      <c r="E6550" s="91">
        <v>0</v>
      </c>
      <c r="F6550" s="32">
        <v>42212</v>
      </c>
      <c r="G6550" s="33">
        <v>0.5229166666666667</v>
      </c>
      <c r="H6550" s="34">
        <v>30.097999999999999</v>
      </c>
      <c r="I6550" s="34">
        <v>36.646000000000001</v>
      </c>
      <c r="J6550" s="34">
        <v>0.45682007294054505</v>
      </c>
      <c r="K6550" s="34">
        <v>7.2541981902249905E-2</v>
      </c>
      <c r="L6550" s="34"/>
      <c r="M6550" s="34"/>
      <c r="N6550" s="34"/>
      <c r="O6550" s="34"/>
      <c r="P6550" s="34"/>
      <c r="Q6550" s="34"/>
      <c r="S6550" s="28"/>
      <c r="T6550" s="28"/>
      <c r="U6550" s="28"/>
      <c r="W6550" s="28"/>
      <c r="Y6550" s="28"/>
      <c r="Z6550" s="28"/>
      <c r="AA6550" s="28"/>
      <c r="AK6550" s="35"/>
      <c r="AL6550" s="34"/>
      <c r="AN6550" s="35"/>
      <c r="AO6550" s="34"/>
      <c r="AP6550" s="34"/>
      <c r="AQ6550" s="34"/>
    </row>
    <row r="6551" spans="1:47" s="30" customFormat="1" ht="14" customHeight="1" x14ac:dyDescent="0.2">
      <c r="A6551" s="88">
        <v>6549</v>
      </c>
      <c r="B6551" s="31">
        <v>-80.080500000000001</v>
      </c>
      <c r="C6551" s="31">
        <v>25.645</v>
      </c>
      <c r="D6551" s="30">
        <v>3</v>
      </c>
      <c r="E6551" s="91">
        <v>0</v>
      </c>
      <c r="F6551" s="32">
        <v>42212</v>
      </c>
      <c r="G6551" s="33">
        <v>0.53680555555555554</v>
      </c>
      <c r="H6551" s="34">
        <v>30.366</v>
      </c>
      <c r="I6551" s="34">
        <v>35.576000000000001</v>
      </c>
      <c r="J6551" s="34">
        <v>0.36879303117744255</v>
      </c>
      <c r="K6551" s="34">
        <v>5.5812080150882695E-2</v>
      </c>
      <c r="L6551" s="34"/>
      <c r="M6551" s="34"/>
      <c r="N6551" s="34"/>
      <c r="O6551" s="34"/>
      <c r="P6551" s="34"/>
      <c r="Q6551" s="34"/>
      <c r="S6551" s="28"/>
      <c r="T6551" s="28"/>
      <c r="U6551" s="28"/>
      <c r="W6551" s="28"/>
      <c r="Y6551" s="28"/>
      <c r="Z6551" s="28"/>
      <c r="AA6551" s="28"/>
      <c r="AK6551" s="35"/>
      <c r="AL6551" s="34"/>
      <c r="AN6551" s="35"/>
      <c r="AO6551" s="34"/>
      <c r="AP6551" s="34"/>
      <c r="AQ6551" s="34"/>
    </row>
    <row r="6552" spans="1:47" s="30" customFormat="1" ht="14" customHeight="1" x14ac:dyDescent="0.2">
      <c r="A6552" s="88">
        <v>6550</v>
      </c>
      <c r="B6552" s="31">
        <v>-80.222399999999993</v>
      </c>
      <c r="C6552" s="31">
        <v>25.335170000000002</v>
      </c>
      <c r="D6552" s="30" t="s">
        <v>128</v>
      </c>
      <c r="E6552" s="91">
        <v>0</v>
      </c>
      <c r="F6552" s="32">
        <v>42212</v>
      </c>
      <c r="G6552" s="33">
        <v>0.65416666666666667</v>
      </c>
      <c r="H6552" s="34">
        <v>30.283999999999999</v>
      </c>
      <c r="I6552" s="34">
        <v>36.850999999999999</v>
      </c>
      <c r="J6552" s="34">
        <v>0.38720391572920254</v>
      </c>
      <c r="K6552" s="34">
        <v>5.9225558831303843E-2</v>
      </c>
      <c r="L6552" s="34"/>
      <c r="M6552" s="34"/>
      <c r="N6552" s="34"/>
      <c r="O6552" s="34"/>
      <c r="P6552" s="34"/>
      <c r="Q6552" s="34"/>
      <c r="S6552" s="28"/>
      <c r="T6552" s="28"/>
      <c r="U6552" s="28"/>
      <c r="W6552" s="28"/>
      <c r="Y6552" s="28"/>
      <c r="Z6552" s="28"/>
      <c r="AA6552" s="28"/>
      <c r="AK6552" s="35"/>
      <c r="AL6552" s="34"/>
      <c r="AN6552" s="35"/>
      <c r="AO6552" s="34"/>
      <c r="AP6552" s="34"/>
      <c r="AQ6552" s="34"/>
    </row>
    <row r="6553" spans="1:47" s="30" customFormat="1" ht="14" customHeight="1" x14ac:dyDescent="0.2">
      <c r="A6553" s="88">
        <v>6551</v>
      </c>
      <c r="B6553" s="31">
        <v>-80.193766666666662</v>
      </c>
      <c r="C6553" s="31">
        <v>25.314483333333332</v>
      </c>
      <c r="D6553" s="30" t="s">
        <v>129</v>
      </c>
      <c r="E6553" s="91">
        <v>0</v>
      </c>
      <c r="F6553" s="32">
        <v>42212</v>
      </c>
      <c r="G6553" s="33">
        <v>0.66388888888888886</v>
      </c>
      <c r="H6553" s="34">
        <v>29.803000000000001</v>
      </c>
      <c r="I6553" s="34">
        <v>35.9</v>
      </c>
      <c r="J6553" s="34">
        <v>0.55146352633943629</v>
      </c>
      <c r="K6553" s="34">
        <v>1.2036686800804299E-2</v>
      </c>
      <c r="L6553" s="34"/>
      <c r="M6553" s="34"/>
      <c r="N6553" s="34"/>
      <c r="O6553" s="34"/>
      <c r="P6553" s="34"/>
      <c r="Q6553" s="34"/>
      <c r="S6553" s="28"/>
      <c r="T6553" s="28"/>
      <c r="U6553" s="28"/>
      <c r="W6553" s="28"/>
      <c r="Y6553" s="28"/>
      <c r="Z6553" s="28"/>
      <c r="AA6553" s="28"/>
      <c r="AK6553" s="35"/>
      <c r="AL6553" s="34"/>
      <c r="AN6553" s="35"/>
      <c r="AO6553" s="34"/>
      <c r="AP6553" s="34"/>
      <c r="AQ6553" s="34"/>
    </row>
    <row r="6554" spans="1:47" s="30" customFormat="1" ht="14" customHeight="1" x14ac:dyDescent="0.2">
      <c r="A6554" s="88">
        <v>6552</v>
      </c>
      <c r="B6554" s="31">
        <v>-80.1631</v>
      </c>
      <c r="C6554" s="31">
        <v>25.294716666666666</v>
      </c>
      <c r="D6554" s="30" t="s">
        <v>145</v>
      </c>
      <c r="E6554" s="91">
        <v>0</v>
      </c>
      <c r="F6554" s="32">
        <v>42212</v>
      </c>
      <c r="G6554" s="33">
        <v>0.67708333333333337</v>
      </c>
      <c r="H6554" s="34">
        <v>30.495000000000001</v>
      </c>
      <c r="I6554" s="34">
        <v>35.698999999999998</v>
      </c>
      <c r="J6554" s="34">
        <v>0.22438265547457498</v>
      </c>
      <c r="K6554" s="34">
        <v>3.0962394341945025E-2</v>
      </c>
      <c r="L6554" s="34">
        <v>0</v>
      </c>
      <c r="M6554" s="34">
        <v>0.04</v>
      </c>
      <c r="N6554" s="34">
        <v>1.3280000000000001</v>
      </c>
      <c r="O6554" s="34">
        <v>0.114</v>
      </c>
      <c r="P6554" s="34">
        <v>1.214</v>
      </c>
      <c r="Q6554" s="34">
        <v>0.39700000000000002</v>
      </c>
      <c r="S6554" s="28"/>
      <c r="T6554" s="28"/>
      <c r="U6554" s="28"/>
      <c r="W6554" s="28"/>
      <c r="Y6554" s="28"/>
      <c r="Z6554" s="28"/>
      <c r="AA6554" s="28"/>
      <c r="AK6554" s="35"/>
      <c r="AL6554" s="34"/>
      <c r="AN6554" s="35"/>
      <c r="AO6554" s="34"/>
      <c r="AP6554" s="34"/>
      <c r="AQ6554" s="34"/>
    </row>
    <row r="6555" spans="1:47" s="30" customFormat="1" ht="14" customHeight="1" x14ac:dyDescent="0.2">
      <c r="A6555" s="88">
        <v>6553</v>
      </c>
      <c r="B6555" s="31">
        <v>-80.380345000000005</v>
      </c>
      <c r="C6555" s="31">
        <v>25.107616666666665</v>
      </c>
      <c r="D6555" s="30">
        <v>4</v>
      </c>
      <c r="E6555" s="91">
        <v>0</v>
      </c>
      <c r="F6555" s="32">
        <v>42212</v>
      </c>
      <c r="G6555" s="33">
        <v>0.77083333333333337</v>
      </c>
      <c r="H6555" s="34">
        <v>30.312000000000001</v>
      </c>
      <c r="I6555" s="34">
        <v>36.368000000000002</v>
      </c>
      <c r="J6555" s="34">
        <v>0.33628631314074131</v>
      </c>
      <c r="K6555" s="34">
        <v>1.0137979468732964E-2</v>
      </c>
      <c r="L6555" s="34">
        <v>0</v>
      </c>
      <c r="M6555" s="34">
        <v>5.8999999999999997E-2</v>
      </c>
      <c r="N6555" s="34">
        <v>0.18</v>
      </c>
      <c r="O6555" s="34">
        <v>5.0000000000000001E-3</v>
      </c>
      <c r="P6555" s="34">
        <v>0.17499999999999999</v>
      </c>
      <c r="Q6555" s="34">
        <v>1.4339999999999999</v>
      </c>
      <c r="S6555" s="28"/>
      <c r="T6555" s="28"/>
      <c r="U6555" s="28"/>
      <c r="W6555" s="28"/>
      <c r="Y6555" s="28"/>
      <c r="Z6555" s="28"/>
      <c r="AA6555" s="28"/>
      <c r="AK6555" s="35"/>
      <c r="AL6555" s="34"/>
      <c r="AN6555" s="35"/>
      <c r="AO6555" s="34"/>
      <c r="AP6555" s="34"/>
      <c r="AQ6555" s="34"/>
    </row>
    <row r="6556" spans="1:47" s="30" customFormat="1" ht="14" customHeight="1" x14ac:dyDescent="0.2">
      <c r="A6556" s="88">
        <v>6554</v>
      </c>
      <c r="B6556" s="31">
        <v>-80.352566666666661</v>
      </c>
      <c r="C6556" s="31">
        <v>25.095748333333333</v>
      </c>
      <c r="D6556" s="30">
        <v>5</v>
      </c>
      <c r="E6556" s="91">
        <v>0</v>
      </c>
      <c r="F6556" s="32">
        <v>42212</v>
      </c>
      <c r="G6556" s="33">
        <v>0.78263888888888899</v>
      </c>
      <c r="H6556" s="34">
        <v>30.326000000000001</v>
      </c>
      <c r="I6556" s="34">
        <v>35.692999999999998</v>
      </c>
      <c r="J6556" s="34">
        <v>0.34405340506101501</v>
      </c>
      <c r="K6556" s="34">
        <v>2.7688248660471367E-2</v>
      </c>
      <c r="L6556" s="34">
        <v>0.27400000000000002</v>
      </c>
      <c r="M6556" s="34">
        <v>1.2999999999999999E-2</v>
      </c>
      <c r="N6556" s="34">
        <v>0.28799999999999998</v>
      </c>
      <c r="O6556" s="34">
        <v>2.3E-2</v>
      </c>
      <c r="P6556" s="34">
        <v>0.26499999999999996</v>
      </c>
      <c r="Q6556" s="34">
        <v>0.55000000000000004</v>
      </c>
      <c r="S6556" s="28"/>
      <c r="T6556" s="28"/>
      <c r="U6556" s="28"/>
      <c r="W6556" s="28"/>
      <c r="Y6556" s="28"/>
      <c r="Z6556" s="28"/>
      <c r="AA6556" s="28"/>
      <c r="AK6556" s="35"/>
      <c r="AL6556" s="34"/>
      <c r="AN6556" s="35"/>
      <c r="AO6556" s="34"/>
      <c r="AP6556" s="34"/>
      <c r="AQ6556" s="34"/>
    </row>
    <row r="6557" spans="1:47" s="30" customFormat="1" ht="14" customHeight="1" x14ac:dyDescent="0.2">
      <c r="A6557" s="88">
        <v>6555</v>
      </c>
      <c r="B6557" s="31">
        <v>-80.332300000000004</v>
      </c>
      <c r="C6557" s="31">
        <v>25.079583333333332</v>
      </c>
      <c r="D6557" s="30">
        <v>5.5</v>
      </c>
      <c r="E6557" s="91">
        <v>0</v>
      </c>
      <c r="F6557" s="32">
        <v>42212</v>
      </c>
      <c r="G6557" s="33">
        <v>0.79027777777777775</v>
      </c>
      <c r="H6557" s="34">
        <v>30.82</v>
      </c>
      <c r="I6557" s="34">
        <v>35.796999999999997</v>
      </c>
      <c r="J6557" s="34">
        <v>0.19014991701114625</v>
      </c>
      <c r="K6557" s="34">
        <v>1.8393998318585195E-2</v>
      </c>
      <c r="L6557" s="34">
        <v>0</v>
      </c>
      <c r="M6557" s="34">
        <v>1.7999999999999999E-2</v>
      </c>
      <c r="N6557" s="34">
        <v>1.821</v>
      </c>
      <c r="O6557" s="34">
        <v>0.184</v>
      </c>
      <c r="P6557" s="34">
        <v>1.637</v>
      </c>
      <c r="Q6557" s="34">
        <v>0</v>
      </c>
      <c r="S6557" s="28"/>
      <c r="T6557" s="28"/>
      <c r="U6557" s="28"/>
      <c r="W6557" s="28"/>
      <c r="Y6557" s="28"/>
      <c r="Z6557" s="28"/>
      <c r="AA6557" s="28"/>
      <c r="AK6557" s="35"/>
      <c r="AL6557" s="34"/>
      <c r="AN6557" s="35"/>
      <c r="AO6557" s="34"/>
      <c r="AP6557" s="34"/>
      <c r="AQ6557" s="34"/>
    </row>
    <row r="6558" spans="1:47" s="30" customFormat="1" ht="14" customHeight="1" x14ac:dyDescent="0.2">
      <c r="A6558" s="88">
        <v>6556</v>
      </c>
      <c r="B6558" s="31">
        <v>-80.315283333333326</v>
      </c>
      <c r="C6558" s="31">
        <v>25.064283333333332</v>
      </c>
      <c r="D6558" s="30">
        <v>6</v>
      </c>
      <c r="E6558" s="91">
        <v>0</v>
      </c>
      <c r="F6558" s="32">
        <v>42212</v>
      </c>
      <c r="G6558" s="33">
        <v>0.79652777777777783</v>
      </c>
      <c r="H6558" s="34">
        <v>30.754000000000001</v>
      </c>
      <c r="I6558" s="34">
        <v>35.853000000000002</v>
      </c>
      <c r="J6558" s="34">
        <v>0.24077984952848625</v>
      </c>
      <c r="K6558" s="34">
        <v>2.4749903129718264E-2</v>
      </c>
      <c r="L6558" s="34">
        <v>0</v>
      </c>
      <c r="M6558" s="34">
        <v>1.7000000000000001E-2</v>
      </c>
      <c r="N6558" s="34">
        <v>0.53700000000000003</v>
      </c>
      <c r="O6558" s="34">
        <v>2.9000000000000001E-2</v>
      </c>
      <c r="P6558" s="34">
        <v>0.50800000000000001</v>
      </c>
      <c r="Q6558" s="34">
        <v>0.28100000000000003</v>
      </c>
      <c r="S6558" s="28"/>
      <c r="T6558" s="28"/>
      <c r="U6558" s="28"/>
      <c r="W6558" s="28"/>
      <c r="Y6558" s="28"/>
      <c r="Z6558" s="28"/>
      <c r="AA6558" s="28"/>
      <c r="AK6558" s="35"/>
      <c r="AL6558" s="34"/>
      <c r="AN6558" s="35"/>
      <c r="AO6558" s="34"/>
      <c r="AP6558" s="34"/>
      <c r="AQ6558" s="34"/>
    </row>
    <row r="6559" spans="1:47" s="30" customFormat="1" ht="14" customHeight="1" x14ac:dyDescent="0.2">
      <c r="A6559" s="88">
        <v>6557</v>
      </c>
      <c r="B6559" s="31">
        <v>-80.286450000000002</v>
      </c>
      <c r="C6559" s="31">
        <v>25.048383333333334</v>
      </c>
      <c r="D6559" s="30">
        <v>6.5</v>
      </c>
      <c r="E6559" s="91">
        <v>0</v>
      </c>
      <c r="F6559" s="32">
        <v>42212</v>
      </c>
      <c r="G6559" s="33">
        <v>0.81527777777777777</v>
      </c>
      <c r="H6559" s="34">
        <v>30.97</v>
      </c>
      <c r="I6559" s="34">
        <v>35.6</v>
      </c>
      <c r="J6559" s="34">
        <v>0.2192045941943925</v>
      </c>
      <c r="K6559" s="34">
        <v>2.8865667878067047E-2</v>
      </c>
      <c r="L6559" s="34">
        <v>2.9000000000000001E-2</v>
      </c>
      <c r="M6559" s="34">
        <v>6.6000000000000003E-2</v>
      </c>
      <c r="N6559" s="34">
        <v>1.2E-2</v>
      </c>
      <c r="O6559" s="34">
        <v>0</v>
      </c>
      <c r="P6559" s="34">
        <v>1.2E-2</v>
      </c>
      <c r="Q6559" s="34">
        <v>0.42</v>
      </c>
      <c r="S6559" s="28"/>
      <c r="T6559" s="28"/>
      <c r="U6559" s="28"/>
      <c r="W6559" s="28"/>
      <c r="Y6559" s="28"/>
      <c r="Z6559" s="28"/>
      <c r="AA6559" s="28"/>
      <c r="AK6559" s="35"/>
      <c r="AL6559" s="34"/>
      <c r="AN6559" s="35"/>
      <c r="AO6559" s="34"/>
      <c r="AP6559" s="34"/>
      <c r="AQ6559" s="34"/>
    </row>
    <row r="6560" spans="1:47" s="30" customFormat="1" ht="14" customHeight="1" x14ac:dyDescent="0.2">
      <c r="A6560" s="88">
        <v>6558</v>
      </c>
      <c r="B6560" s="31">
        <v>-80.379688333333334</v>
      </c>
      <c r="C6560" s="31">
        <v>25.006371666666666</v>
      </c>
      <c r="D6560" s="30" t="s">
        <v>135</v>
      </c>
      <c r="E6560" s="91">
        <v>0</v>
      </c>
      <c r="F6560" s="32">
        <v>42212</v>
      </c>
      <c r="G6560" s="33">
        <v>0.86458333333333337</v>
      </c>
      <c r="H6560" s="34">
        <v>31.015999999999998</v>
      </c>
      <c r="I6560" s="34">
        <v>35.895000000000003</v>
      </c>
      <c r="J6560" s="34">
        <v>0.27760161863200628</v>
      </c>
      <c r="K6560" s="34">
        <v>3.2870965880755017E-3</v>
      </c>
      <c r="L6560" s="34">
        <v>0.25</v>
      </c>
      <c r="M6560" s="34">
        <v>0.04</v>
      </c>
      <c r="N6560" s="34">
        <v>0.38900000000000001</v>
      </c>
      <c r="O6560" s="34">
        <v>0.02</v>
      </c>
      <c r="P6560" s="34">
        <v>0.36899999999999999</v>
      </c>
      <c r="Q6560" s="34">
        <v>0.49099999999999999</v>
      </c>
      <c r="S6560" s="28"/>
      <c r="T6560" s="28"/>
      <c r="U6560" s="28"/>
      <c r="W6560" s="28"/>
      <c r="Y6560" s="28"/>
      <c r="Z6560" s="28"/>
      <c r="AA6560" s="28"/>
      <c r="AK6560" s="35"/>
      <c r="AL6560" s="34"/>
      <c r="AN6560" s="35"/>
      <c r="AO6560" s="34"/>
      <c r="AP6560" s="34"/>
      <c r="AQ6560" s="34"/>
    </row>
    <row r="6561" spans="1:43" s="30" customFormat="1" ht="14" customHeight="1" x14ac:dyDescent="0.2">
      <c r="A6561" s="88">
        <v>6559</v>
      </c>
      <c r="B6561" s="31">
        <v>-80.530198333333331</v>
      </c>
      <c r="C6561" s="31">
        <v>24.898211666666668</v>
      </c>
      <c r="D6561" s="30" t="s">
        <v>132</v>
      </c>
      <c r="E6561" s="91">
        <v>0</v>
      </c>
      <c r="F6561" s="32">
        <v>42212</v>
      </c>
      <c r="G6561" s="33">
        <v>0.94652777777777775</v>
      </c>
      <c r="H6561" s="34">
        <v>30.994</v>
      </c>
      <c r="I6561" s="34">
        <v>36.326999999999998</v>
      </c>
      <c r="J6561" s="34">
        <v>0.35038214662568246</v>
      </c>
      <c r="K6561" s="34">
        <v>4.1001434004766968E-2</v>
      </c>
      <c r="L6561" s="34">
        <v>0</v>
      </c>
      <c r="M6561" s="34">
        <v>1.4E-2</v>
      </c>
      <c r="N6561" s="34">
        <v>0.48899999999999999</v>
      </c>
      <c r="O6561" s="34">
        <v>4.2999999999999997E-2</v>
      </c>
      <c r="P6561" s="34">
        <v>0.44600000000000001</v>
      </c>
      <c r="Q6561" s="34">
        <v>2.444</v>
      </c>
      <c r="S6561" s="28"/>
      <c r="T6561" s="28"/>
      <c r="U6561" s="28"/>
      <c r="W6561" s="28"/>
      <c r="Y6561" s="28"/>
      <c r="Z6561" s="28"/>
      <c r="AA6561" s="28"/>
      <c r="AK6561" s="35"/>
      <c r="AL6561" s="34"/>
      <c r="AN6561" s="35"/>
      <c r="AO6561" s="34"/>
      <c r="AP6561" s="34"/>
      <c r="AQ6561" s="34"/>
    </row>
    <row r="6562" spans="1:43" s="30" customFormat="1" ht="14" customHeight="1" x14ac:dyDescent="0.2">
      <c r="A6562" s="88">
        <v>6560</v>
      </c>
      <c r="B6562" s="31">
        <v>-80.543000000000006</v>
      </c>
      <c r="C6562" s="31">
        <v>24.919619999999998</v>
      </c>
      <c r="D6562" s="108" t="s">
        <v>131</v>
      </c>
      <c r="E6562" s="91">
        <v>0</v>
      </c>
      <c r="F6562" s="32">
        <v>42212</v>
      </c>
      <c r="G6562" s="33">
        <v>0.95486111111111116</v>
      </c>
      <c r="H6562" s="34">
        <v>30.89</v>
      </c>
      <c r="I6562" s="34">
        <v>36.484000000000002</v>
      </c>
      <c r="J6562" s="34">
        <v>0.3595875889015625</v>
      </c>
      <c r="K6562" s="34">
        <v>1.1911571895121851E-2</v>
      </c>
      <c r="L6562" s="34">
        <v>0</v>
      </c>
      <c r="M6562" s="34">
        <v>2.7E-2</v>
      </c>
      <c r="N6562" s="34">
        <v>0.26400000000000001</v>
      </c>
      <c r="O6562" s="34">
        <v>1.4E-2</v>
      </c>
      <c r="P6562" s="34">
        <v>0.25</v>
      </c>
      <c r="Q6562" s="34">
        <v>0.86199999999999999</v>
      </c>
      <c r="S6562" s="28"/>
      <c r="T6562" s="28"/>
      <c r="U6562" s="28"/>
      <c r="W6562" s="28"/>
      <c r="Y6562" s="28"/>
      <c r="Z6562" s="28"/>
      <c r="AA6562" s="28"/>
      <c r="AK6562" s="35"/>
      <c r="AL6562" s="34"/>
      <c r="AN6562" s="35"/>
      <c r="AO6562" s="34"/>
      <c r="AP6562" s="34"/>
      <c r="AQ6562" s="34"/>
    </row>
    <row r="6563" spans="1:43" s="30" customFormat="1" ht="14" customHeight="1" x14ac:dyDescent="0.2">
      <c r="A6563" s="88">
        <v>6561</v>
      </c>
      <c r="B6563" s="31">
        <v>-80.564216666666667</v>
      </c>
      <c r="C6563" s="31">
        <v>24.935368333333333</v>
      </c>
      <c r="D6563" s="30" t="s">
        <v>130</v>
      </c>
      <c r="E6563" s="91">
        <v>0</v>
      </c>
      <c r="F6563" s="32">
        <v>42212</v>
      </c>
      <c r="G6563" s="33">
        <v>0.96180555555555547</v>
      </c>
      <c r="H6563" s="34">
        <v>31.140999999999998</v>
      </c>
      <c r="I6563" s="34">
        <v>37.293999999999997</v>
      </c>
      <c r="J6563" s="34">
        <v>0.32247814972692124</v>
      </c>
      <c r="K6563" s="34">
        <v>3.8836308228078535E-2</v>
      </c>
      <c r="L6563" s="34">
        <v>0</v>
      </c>
      <c r="M6563" s="34">
        <v>3.9E-2</v>
      </c>
      <c r="N6563" s="34">
        <v>0.28599999999999998</v>
      </c>
      <c r="O6563" s="34">
        <v>1.7999999999999999E-2</v>
      </c>
      <c r="P6563" s="34">
        <v>0.26799999999999996</v>
      </c>
      <c r="Q6563" s="34">
        <v>3.1779999999999999</v>
      </c>
      <c r="S6563" s="28"/>
      <c r="T6563" s="28"/>
      <c r="U6563" s="28"/>
      <c r="W6563" s="28"/>
      <c r="Y6563" s="28"/>
      <c r="Z6563" s="28"/>
      <c r="AA6563" s="28"/>
      <c r="AK6563" s="35"/>
      <c r="AL6563" s="34"/>
      <c r="AN6563" s="35"/>
      <c r="AO6563" s="34"/>
      <c r="AP6563" s="34"/>
      <c r="AQ6563" s="34"/>
    </row>
    <row r="6564" spans="1:43" s="30" customFormat="1" ht="14" customHeight="1" x14ac:dyDescent="0.2">
      <c r="A6564" s="88">
        <v>6562</v>
      </c>
      <c r="B6564" s="31">
        <v>-80.753519999999995</v>
      </c>
      <c r="C6564" s="31">
        <v>24.815799999999999</v>
      </c>
      <c r="D6564" s="30">
        <v>7</v>
      </c>
      <c r="E6564" s="91">
        <v>0</v>
      </c>
      <c r="F6564" s="32">
        <v>42213</v>
      </c>
      <c r="G6564" s="33">
        <v>2.9861111111111113E-2</v>
      </c>
      <c r="H6564" s="34">
        <v>30.679500000000001</v>
      </c>
      <c r="I6564" s="34">
        <v>38.769500000000001</v>
      </c>
      <c r="J6564" s="34">
        <v>0.86933895492841762</v>
      </c>
      <c r="K6564" s="34">
        <v>4.5546237568387736E-2</v>
      </c>
      <c r="L6564" s="34">
        <v>0</v>
      </c>
      <c r="M6564" s="34">
        <v>5.0000000000000001E-3</v>
      </c>
      <c r="N6564" s="34">
        <v>0.29799999999999999</v>
      </c>
      <c r="O6564" s="34">
        <v>3.4000000000000002E-2</v>
      </c>
      <c r="P6564" s="34">
        <v>0.26400000000000001</v>
      </c>
      <c r="Q6564" s="34">
        <v>15.186</v>
      </c>
      <c r="S6564" s="28"/>
      <c r="T6564" s="28"/>
      <c r="U6564" s="28"/>
      <c r="W6564" s="28"/>
      <c r="Y6564" s="28"/>
      <c r="Z6564" s="28"/>
      <c r="AA6564" s="28"/>
      <c r="AK6564" s="35"/>
      <c r="AL6564" s="34"/>
      <c r="AN6564" s="35"/>
      <c r="AO6564" s="34"/>
      <c r="AP6564" s="34"/>
      <c r="AQ6564" s="34"/>
    </row>
    <row r="6565" spans="1:43" s="30" customFormat="1" ht="14" customHeight="1" x14ac:dyDescent="0.2">
      <c r="A6565" s="88">
        <v>6563</v>
      </c>
      <c r="B6565" s="31">
        <v>-80.741491666666661</v>
      </c>
      <c r="C6565" s="31">
        <v>24.792021666666667</v>
      </c>
      <c r="D6565" s="30">
        <v>8</v>
      </c>
      <c r="E6565" s="91">
        <v>0</v>
      </c>
      <c r="F6565" s="32">
        <v>42213</v>
      </c>
      <c r="G6565" s="33">
        <v>4.4444444444444446E-2</v>
      </c>
      <c r="H6565" s="34">
        <v>30.867000000000001</v>
      </c>
      <c r="I6565" s="34">
        <v>36.701999999999998</v>
      </c>
      <c r="J6565" s="34">
        <v>0.23934149917288003</v>
      </c>
      <c r="K6565" s="34">
        <v>3.3363543343535671E-3</v>
      </c>
      <c r="L6565" s="34">
        <v>0</v>
      </c>
      <c r="M6565" s="34">
        <v>1.2E-2</v>
      </c>
      <c r="N6565" s="34">
        <v>0.108</v>
      </c>
      <c r="O6565" s="34">
        <v>0</v>
      </c>
      <c r="P6565" s="34">
        <v>0.108</v>
      </c>
      <c r="Q6565" s="34">
        <v>3.831</v>
      </c>
      <c r="S6565" s="28"/>
      <c r="T6565" s="28"/>
      <c r="U6565" s="28"/>
      <c r="W6565" s="28"/>
      <c r="Y6565" s="28"/>
      <c r="Z6565" s="28"/>
      <c r="AA6565" s="28"/>
      <c r="AK6565" s="35"/>
      <c r="AL6565" s="34"/>
      <c r="AN6565" s="35"/>
      <c r="AO6565" s="34"/>
      <c r="AP6565" s="34"/>
      <c r="AQ6565" s="34"/>
    </row>
    <row r="6566" spans="1:43" s="30" customFormat="1" ht="14" customHeight="1" x14ac:dyDescent="0.2">
      <c r="A6566" s="88">
        <v>6564</v>
      </c>
      <c r="B6566" s="31">
        <v>-80.722043333333332</v>
      </c>
      <c r="C6566" s="31">
        <v>24.761228333333332</v>
      </c>
      <c r="D6566" s="30">
        <v>9</v>
      </c>
      <c r="E6566" s="91">
        <v>0</v>
      </c>
      <c r="F6566" s="32">
        <v>42213</v>
      </c>
      <c r="G6566" s="33">
        <v>5.7638888888888885E-2</v>
      </c>
      <c r="H6566" s="34">
        <v>30.738</v>
      </c>
      <c r="I6566" s="34">
        <v>35.69</v>
      </c>
      <c r="J6566" s="34">
        <v>0.12341046051101624</v>
      </c>
      <c r="K6566" s="34">
        <v>2.2008745364266069E-3</v>
      </c>
      <c r="L6566" s="34">
        <v>0</v>
      </c>
      <c r="M6566" s="34">
        <v>2.4E-2</v>
      </c>
      <c r="N6566" s="34">
        <v>0</v>
      </c>
      <c r="O6566" s="34">
        <v>0</v>
      </c>
      <c r="P6566" s="34">
        <v>0</v>
      </c>
      <c r="Q6566" s="34">
        <v>0.626</v>
      </c>
      <c r="S6566" s="28"/>
      <c r="T6566" s="28"/>
      <c r="U6566" s="28"/>
      <c r="W6566" s="28"/>
      <c r="Y6566" s="28"/>
      <c r="Z6566" s="28"/>
      <c r="AA6566" s="28"/>
      <c r="AK6566" s="35"/>
      <c r="AL6566" s="34"/>
      <c r="AN6566" s="35"/>
      <c r="AO6566" s="34"/>
      <c r="AP6566" s="34"/>
      <c r="AQ6566" s="34"/>
    </row>
    <row r="6567" spans="1:43" s="30" customFormat="1" ht="14" customHeight="1" x14ac:dyDescent="0.2">
      <c r="A6567" s="88">
        <v>6565</v>
      </c>
      <c r="B6567" s="31">
        <v>-80.688765000000004</v>
      </c>
      <c r="C6567" s="31">
        <v>24.715161666666667</v>
      </c>
      <c r="D6567" s="30">
        <v>9.5</v>
      </c>
      <c r="E6567" s="91">
        <v>0</v>
      </c>
      <c r="F6567" s="32">
        <v>42213</v>
      </c>
      <c r="G6567" s="33">
        <v>8.4722222222222213E-2</v>
      </c>
      <c r="H6567" s="34">
        <v>30.609000000000002</v>
      </c>
      <c r="I6567" s="34">
        <v>35.396000000000001</v>
      </c>
      <c r="J6567" s="34">
        <v>0.23243741746597002</v>
      </c>
      <c r="K6567" s="34">
        <v>1.8853378655158794E-3</v>
      </c>
      <c r="L6567" s="34">
        <v>0</v>
      </c>
      <c r="M6567" s="34">
        <v>1.4E-2</v>
      </c>
      <c r="N6567" s="34">
        <v>7.3769999999999998</v>
      </c>
      <c r="O6567" s="34">
        <v>0.74</v>
      </c>
      <c r="P6567" s="34">
        <v>6.6369999999999996</v>
      </c>
      <c r="Q6567" s="34">
        <v>0.73199999999999998</v>
      </c>
      <c r="S6567" s="28"/>
      <c r="T6567" s="28"/>
      <c r="U6567" s="28"/>
      <c r="W6567" s="28"/>
      <c r="Y6567" s="28"/>
      <c r="Z6567" s="28"/>
      <c r="AA6567" s="28"/>
      <c r="AK6567" s="35"/>
      <c r="AL6567" s="34"/>
      <c r="AN6567" s="35"/>
      <c r="AO6567" s="34"/>
      <c r="AP6567" s="34"/>
      <c r="AQ6567" s="34"/>
    </row>
    <row r="6568" spans="1:43" s="30" customFormat="1" ht="14" customHeight="1" x14ac:dyDescent="0.2">
      <c r="A6568" s="88">
        <v>6566</v>
      </c>
      <c r="B6568" s="31">
        <v>-80.65755333333334</v>
      </c>
      <c r="C6568" s="31">
        <v>24.663448333333335</v>
      </c>
      <c r="D6568" s="30">
        <v>9.6</v>
      </c>
      <c r="E6568" s="91">
        <v>0</v>
      </c>
      <c r="F6568" s="32">
        <v>42213</v>
      </c>
      <c r="G6568" s="33">
        <v>0.12083333333333333</v>
      </c>
      <c r="H6568" s="34">
        <v>30.268000000000001</v>
      </c>
      <c r="I6568" s="34">
        <v>34.18</v>
      </c>
      <c r="J6568" s="34">
        <v>0.16713631132144627</v>
      </c>
      <c r="K6568" s="34">
        <v>1.0853495483231468E-2</v>
      </c>
      <c r="L6568" s="34">
        <v>0</v>
      </c>
      <c r="M6568" s="34">
        <v>8.0000000000000002E-3</v>
      </c>
      <c r="N6568" s="34">
        <v>0.503</v>
      </c>
      <c r="O6568" s="34">
        <v>2.4E-2</v>
      </c>
      <c r="P6568" s="34">
        <v>0.47899999999999998</v>
      </c>
      <c r="Q6568" s="34">
        <v>0.88200000000000001</v>
      </c>
      <c r="S6568" s="28"/>
      <c r="T6568" s="28"/>
      <c r="U6568" s="28"/>
      <c r="W6568" s="28"/>
      <c r="Y6568" s="28"/>
      <c r="Z6568" s="28"/>
      <c r="AA6568" s="28"/>
      <c r="AK6568" s="35"/>
      <c r="AL6568" s="34"/>
      <c r="AN6568" s="35"/>
      <c r="AO6568" s="34"/>
      <c r="AP6568" s="34"/>
      <c r="AQ6568" s="34"/>
    </row>
    <row r="6569" spans="1:43" s="30" customFormat="1" ht="14" customHeight="1" x14ac:dyDescent="0.2">
      <c r="A6569" s="88">
        <v>6567</v>
      </c>
      <c r="B6569" s="31">
        <v>-80.610348333333334</v>
      </c>
      <c r="C6569" s="31">
        <v>24.582966666666668</v>
      </c>
      <c r="D6569" s="30">
        <v>9.6999999999999993</v>
      </c>
      <c r="E6569" s="91">
        <v>0</v>
      </c>
      <c r="F6569" s="32">
        <v>42213</v>
      </c>
      <c r="G6569" s="33">
        <v>0.16805555555555554</v>
      </c>
      <c r="H6569" s="34">
        <v>30.533000000000001</v>
      </c>
      <c r="I6569" s="34">
        <v>33.457999999999998</v>
      </c>
      <c r="J6569" s="34">
        <v>0.13923231442268502</v>
      </c>
      <c r="K6569" s="34">
        <v>7.9608909321370377E-3</v>
      </c>
      <c r="L6569" s="34">
        <v>0</v>
      </c>
      <c r="M6569" s="34">
        <v>2.5999999999999999E-2</v>
      </c>
      <c r="N6569" s="34">
        <v>7.3049999999999997</v>
      </c>
      <c r="O6569" s="34">
        <v>0.73799999999999999</v>
      </c>
      <c r="P6569" s="34">
        <v>6.5670000000000002</v>
      </c>
      <c r="Q6569" s="34">
        <v>0.80600000000000005</v>
      </c>
      <c r="S6569" s="28"/>
      <c r="T6569" s="28"/>
      <c r="U6569" s="28"/>
      <c r="W6569" s="28"/>
      <c r="Y6569" s="28"/>
      <c r="Z6569" s="28"/>
      <c r="AA6569" s="28"/>
      <c r="AK6569" s="35"/>
      <c r="AL6569" s="34"/>
      <c r="AN6569" s="35"/>
      <c r="AO6569" s="34"/>
      <c r="AP6569" s="34"/>
      <c r="AQ6569" s="34"/>
    </row>
    <row r="6570" spans="1:43" s="30" customFormat="1" ht="14" customHeight="1" x14ac:dyDescent="0.2">
      <c r="A6570" s="88">
        <v>6568</v>
      </c>
      <c r="B6570" s="31">
        <v>-80.525963333333337</v>
      </c>
      <c r="C6570" s="31">
        <v>24.466501666666666</v>
      </c>
      <c r="D6570" s="30">
        <v>9.8000000000000007</v>
      </c>
      <c r="E6570" s="91">
        <v>0</v>
      </c>
      <c r="F6570" s="32">
        <v>42213</v>
      </c>
      <c r="G6570" s="33">
        <v>0.22500000000000001</v>
      </c>
      <c r="H6570" s="34">
        <v>30.257999999999999</v>
      </c>
      <c r="I6570" s="34">
        <v>36.128999999999998</v>
      </c>
      <c r="J6570" s="34">
        <v>0.37425876252874624</v>
      </c>
      <c r="K6570" s="34">
        <v>0</v>
      </c>
      <c r="L6570" s="34">
        <v>0</v>
      </c>
      <c r="M6570" s="34">
        <v>3.0000000000000001E-3</v>
      </c>
      <c r="N6570" s="34">
        <v>7.6479999999999997</v>
      </c>
      <c r="O6570" s="34">
        <v>0.88500000000000001</v>
      </c>
      <c r="P6570" s="34">
        <v>6.7629999999999999</v>
      </c>
      <c r="Q6570" s="34">
        <v>0.45400000000000001</v>
      </c>
      <c r="S6570" s="28"/>
      <c r="T6570" s="28"/>
      <c r="U6570" s="28"/>
      <c r="W6570" s="28"/>
      <c r="Y6570" s="28"/>
      <c r="Z6570" s="28"/>
      <c r="AA6570" s="28"/>
      <c r="AK6570" s="35"/>
      <c r="AL6570" s="34"/>
      <c r="AN6570" s="35"/>
      <c r="AO6570" s="34"/>
      <c r="AP6570" s="34"/>
      <c r="AQ6570" s="34"/>
    </row>
    <row r="6571" spans="1:43" s="30" customFormat="1" ht="14" customHeight="1" x14ac:dyDescent="0.2">
      <c r="A6571" s="88">
        <v>6569</v>
      </c>
      <c r="B6571" s="31">
        <v>-80.833410000000001</v>
      </c>
      <c r="C6571" s="31">
        <v>24.715506666666666</v>
      </c>
      <c r="D6571" s="30">
        <v>12</v>
      </c>
      <c r="E6571" s="91">
        <v>0</v>
      </c>
      <c r="F6571" s="32">
        <v>42213</v>
      </c>
      <c r="G6571" s="33">
        <v>0.36736111111111108</v>
      </c>
      <c r="H6571" s="34">
        <v>30.18</v>
      </c>
      <c r="I6571" s="34">
        <v>34.786999999999999</v>
      </c>
      <c r="J6571" s="34">
        <v>7.1917517780312509E-2</v>
      </c>
      <c r="K6571" s="34">
        <v>1.5379935148412276E-2</v>
      </c>
      <c r="L6571" s="34">
        <v>0</v>
      </c>
      <c r="M6571" s="34">
        <v>8.9999999999999993E-3</v>
      </c>
      <c r="N6571" s="34">
        <v>0.439</v>
      </c>
      <c r="O6571" s="34">
        <v>1.7000000000000001E-2</v>
      </c>
      <c r="P6571" s="34">
        <v>0.42199999999999999</v>
      </c>
      <c r="Q6571" s="34">
        <v>0.41699999999999998</v>
      </c>
      <c r="S6571" s="28"/>
      <c r="T6571" s="28"/>
      <c r="U6571" s="28"/>
      <c r="W6571" s="28"/>
      <c r="Y6571" s="28"/>
      <c r="Z6571" s="28"/>
      <c r="AA6571" s="28"/>
      <c r="AK6571" s="35"/>
      <c r="AL6571" s="34"/>
      <c r="AN6571" s="35"/>
      <c r="AO6571" s="34"/>
      <c r="AP6571" s="34"/>
      <c r="AQ6571" s="34"/>
    </row>
    <row r="6572" spans="1:43" s="30" customFormat="1" ht="14" customHeight="1" x14ac:dyDescent="0.2">
      <c r="A6572" s="88">
        <v>6570</v>
      </c>
      <c r="B6572" s="31">
        <v>-80.846559999999997</v>
      </c>
      <c r="C6572" s="31">
        <v>24.753528333333332</v>
      </c>
      <c r="D6572" s="30">
        <v>11</v>
      </c>
      <c r="E6572" s="91">
        <v>0</v>
      </c>
      <c r="F6572" s="32">
        <v>42213</v>
      </c>
      <c r="G6572" s="33">
        <v>0.3833333333333333</v>
      </c>
      <c r="H6572" s="34">
        <v>30.542000000000002</v>
      </c>
      <c r="I6572" s="34">
        <v>36.439</v>
      </c>
      <c r="J6572" s="34">
        <v>0.4427242394556038</v>
      </c>
      <c r="K6572" s="34">
        <v>4.5785165781557953E-3</v>
      </c>
      <c r="L6572" s="34">
        <v>0</v>
      </c>
      <c r="M6572" s="34">
        <v>0.91800000000000004</v>
      </c>
      <c r="N6572" s="34">
        <v>0.57199999999999995</v>
      </c>
      <c r="O6572" s="34">
        <v>0.222</v>
      </c>
      <c r="P6572" s="34">
        <v>0.35</v>
      </c>
      <c r="Q6572" s="34">
        <v>1.4279999999999999</v>
      </c>
      <c r="S6572" s="28"/>
      <c r="T6572" s="28"/>
      <c r="U6572" s="28"/>
      <c r="W6572" s="28"/>
      <c r="Y6572" s="28"/>
      <c r="Z6572" s="28"/>
      <c r="AA6572" s="28"/>
      <c r="AK6572" s="35"/>
      <c r="AL6572" s="34"/>
      <c r="AN6572" s="35"/>
      <c r="AO6572" s="34"/>
      <c r="AP6572" s="34"/>
      <c r="AQ6572" s="34"/>
    </row>
    <row r="6573" spans="1:43" s="30" customFormat="1" ht="14" customHeight="1" x14ac:dyDescent="0.2">
      <c r="A6573" s="88">
        <v>6571</v>
      </c>
      <c r="B6573" s="31">
        <v>-80.861850000000004</v>
      </c>
      <c r="C6573" s="31">
        <v>24.788683333333335</v>
      </c>
      <c r="D6573" s="30">
        <v>10</v>
      </c>
      <c r="E6573" s="91">
        <v>0</v>
      </c>
      <c r="F6573" s="32">
        <v>42213</v>
      </c>
      <c r="G6573" s="33">
        <v>0.39861111111111108</v>
      </c>
      <c r="H6573" s="34">
        <v>30.32</v>
      </c>
      <c r="I6573" s="34">
        <v>39.04</v>
      </c>
      <c r="J6573" s="34">
        <v>0.50831301567124865</v>
      </c>
      <c r="K6573" s="34">
        <v>0.17503204642082462</v>
      </c>
      <c r="L6573" s="34">
        <v>0</v>
      </c>
      <c r="M6573" s="34">
        <v>0.23799999999999999</v>
      </c>
      <c r="N6573" s="34">
        <v>0.875</v>
      </c>
      <c r="O6573" s="34">
        <v>0.10299999999999999</v>
      </c>
      <c r="P6573" s="34">
        <v>0.77200000000000002</v>
      </c>
      <c r="Q6573" s="34">
        <v>16.658999999999999</v>
      </c>
      <c r="S6573" s="28"/>
      <c r="T6573" s="28"/>
      <c r="U6573" s="28"/>
      <c r="W6573" s="28"/>
      <c r="Y6573" s="28"/>
      <c r="Z6573" s="28"/>
      <c r="AA6573" s="28"/>
      <c r="AK6573" s="35"/>
      <c r="AL6573" s="34"/>
      <c r="AN6573" s="35"/>
      <c r="AO6573" s="34"/>
      <c r="AP6573" s="34"/>
      <c r="AQ6573" s="34"/>
    </row>
    <row r="6574" spans="1:43" s="30" customFormat="1" ht="14" customHeight="1" x14ac:dyDescent="0.2">
      <c r="A6574" s="88">
        <v>6572</v>
      </c>
      <c r="B6574" s="31">
        <v>-81.02836666666667</v>
      </c>
      <c r="C6574" s="31">
        <v>24.701668333333334</v>
      </c>
      <c r="D6574" s="30">
        <v>13</v>
      </c>
      <c r="E6574" s="91">
        <v>0</v>
      </c>
      <c r="F6574" s="32">
        <v>42213</v>
      </c>
      <c r="G6574" s="33">
        <v>0.47222222222222227</v>
      </c>
      <c r="H6574" s="34">
        <v>30.491</v>
      </c>
      <c r="I6574" s="34">
        <v>36.548999999999999</v>
      </c>
      <c r="J6574" s="34">
        <v>0.53506633228552503</v>
      </c>
      <c r="K6574" s="34">
        <v>7.4232700896198853E-3</v>
      </c>
      <c r="L6574" s="34">
        <v>9.7000000000000003E-2</v>
      </c>
      <c r="M6574" s="34">
        <v>5.1999999999999998E-2</v>
      </c>
      <c r="N6574" s="34">
        <v>0.105</v>
      </c>
      <c r="O6574" s="34">
        <v>1E-3</v>
      </c>
      <c r="P6574" s="34">
        <v>0.104</v>
      </c>
      <c r="Q6574" s="34">
        <v>2.3090000000000002</v>
      </c>
      <c r="S6574" s="28"/>
      <c r="T6574" s="28"/>
      <c r="U6574" s="28"/>
      <c r="W6574" s="28"/>
      <c r="Y6574" s="28"/>
      <c r="Z6574" s="28"/>
      <c r="AA6574" s="28"/>
      <c r="AK6574" s="35"/>
      <c r="AL6574" s="34"/>
      <c r="AN6574" s="35"/>
      <c r="AO6574" s="34"/>
      <c r="AP6574" s="34"/>
      <c r="AQ6574" s="34"/>
    </row>
    <row r="6575" spans="1:43" s="30" customFormat="1" ht="14" customHeight="1" x14ac:dyDescent="0.2">
      <c r="A6575" s="88">
        <v>6573</v>
      </c>
      <c r="B6575" s="31">
        <v>-81.023583333333335</v>
      </c>
      <c r="C6575" s="31">
        <v>24.675333333333334</v>
      </c>
      <c r="D6575" s="30">
        <v>14</v>
      </c>
      <c r="E6575" s="91">
        <v>0</v>
      </c>
      <c r="F6575" s="32">
        <v>42213</v>
      </c>
      <c r="G6575" s="33">
        <v>0.48194444444444445</v>
      </c>
      <c r="H6575" s="34">
        <v>30.285</v>
      </c>
      <c r="I6575" s="34">
        <v>35.929000000000002</v>
      </c>
      <c r="J6575" s="34">
        <v>0.37512177274211</v>
      </c>
      <c r="K6575" s="34">
        <v>3.9298635744530658E-2</v>
      </c>
      <c r="L6575" s="34">
        <v>0</v>
      </c>
      <c r="M6575" s="34">
        <v>0.02</v>
      </c>
      <c r="N6575" s="34">
        <v>0.111</v>
      </c>
      <c r="O6575" s="34">
        <v>0</v>
      </c>
      <c r="P6575" s="34">
        <v>0.111</v>
      </c>
      <c r="Q6575" s="34">
        <v>1.0189999999999999</v>
      </c>
      <c r="S6575" s="28"/>
      <c r="T6575" s="28"/>
      <c r="U6575" s="28"/>
      <c r="W6575" s="28"/>
      <c r="Y6575" s="28"/>
      <c r="Z6575" s="28"/>
      <c r="AA6575" s="28"/>
      <c r="AK6575" s="35"/>
      <c r="AL6575" s="34"/>
      <c r="AN6575" s="35"/>
      <c r="AO6575" s="34"/>
      <c r="AP6575" s="34"/>
      <c r="AQ6575" s="34"/>
    </row>
    <row r="6576" spans="1:43" s="30" customFormat="1" ht="14" customHeight="1" x14ac:dyDescent="0.2">
      <c r="A6576" s="88">
        <v>6574</v>
      </c>
      <c r="B6576" s="31">
        <v>-81.0167</v>
      </c>
      <c r="C6576" s="31">
        <v>24.641866666666665</v>
      </c>
      <c r="D6576" s="30">
        <v>15</v>
      </c>
      <c r="E6576" s="91">
        <v>0</v>
      </c>
      <c r="F6576" s="32">
        <v>42213</v>
      </c>
      <c r="G6576" s="33">
        <v>0.49861111111111112</v>
      </c>
      <c r="H6576" s="34">
        <v>30.536999999999999</v>
      </c>
      <c r="I6576" s="34">
        <v>36.084000000000003</v>
      </c>
      <c r="J6576" s="34">
        <v>0.406190140423205</v>
      </c>
      <c r="K6576" s="34">
        <v>5.503140255022422E-2</v>
      </c>
      <c r="L6576" s="34">
        <v>0</v>
      </c>
      <c r="M6576" s="34">
        <v>0</v>
      </c>
      <c r="N6576" s="34">
        <v>0.216</v>
      </c>
      <c r="O6576" s="34">
        <v>2E-3</v>
      </c>
      <c r="P6576" s="34">
        <v>0.214</v>
      </c>
      <c r="Q6576" s="34">
        <v>2.3860000000000001</v>
      </c>
      <c r="S6576" s="28"/>
      <c r="T6576" s="28"/>
      <c r="U6576" s="28"/>
      <c r="W6576" s="28"/>
      <c r="Y6576" s="28"/>
      <c r="Z6576" s="28"/>
      <c r="AA6576" s="28"/>
      <c r="AK6576" s="35"/>
      <c r="AL6576" s="34"/>
      <c r="AN6576" s="35"/>
      <c r="AO6576" s="34"/>
      <c r="AP6576" s="34"/>
      <c r="AQ6576" s="34"/>
    </row>
    <row r="6577" spans="1:43" s="30" customFormat="1" ht="14" customHeight="1" x14ac:dyDescent="0.2">
      <c r="A6577" s="88">
        <v>6575</v>
      </c>
      <c r="B6577" s="31">
        <v>-80.990333333333339</v>
      </c>
      <c r="C6577" s="31">
        <v>24.592766666666666</v>
      </c>
      <c r="D6577" s="30">
        <v>15.5</v>
      </c>
      <c r="E6577" s="91">
        <v>0</v>
      </c>
      <c r="F6577" s="32">
        <v>42213</v>
      </c>
      <c r="G6577" s="33">
        <v>0.52777777777777779</v>
      </c>
      <c r="H6577" s="34">
        <v>30.24</v>
      </c>
      <c r="I6577" s="34">
        <v>34.72</v>
      </c>
      <c r="J6577" s="34">
        <v>0.37684779316883754</v>
      </c>
      <c r="K6577" s="34">
        <v>5.5238594042248011E-3</v>
      </c>
      <c r="L6577" s="34">
        <v>0</v>
      </c>
      <c r="M6577" s="34">
        <v>1E-3</v>
      </c>
      <c r="N6577" s="34">
        <v>2.1000000000000001E-2</v>
      </c>
      <c r="O6577" s="34">
        <v>0</v>
      </c>
      <c r="P6577" s="34">
        <v>2.1000000000000001E-2</v>
      </c>
      <c r="Q6577" s="34">
        <v>0.61699999999999999</v>
      </c>
      <c r="S6577" s="28"/>
      <c r="T6577" s="28"/>
      <c r="U6577" s="28"/>
      <c r="W6577" s="28"/>
      <c r="Y6577" s="28"/>
      <c r="Z6577" s="28"/>
      <c r="AA6577" s="28"/>
      <c r="AK6577" s="35"/>
      <c r="AL6577" s="34"/>
      <c r="AN6577" s="35"/>
      <c r="AO6577" s="34"/>
      <c r="AP6577" s="34"/>
      <c r="AQ6577" s="34"/>
    </row>
    <row r="6578" spans="1:43" s="30" customFormat="1" ht="14" customHeight="1" x14ac:dyDescent="0.2">
      <c r="A6578" s="88">
        <v>6576</v>
      </c>
      <c r="B6578" s="31">
        <v>-81.201733333333337</v>
      </c>
      <c r="C6578" s="31">
        <v>24.668883333333333</v>
      </c>
      <c r="D6578" s="30">
        <v>16</v>
      </c>
      <c r="E6578" s="91">
        <v>0</v>
      </c>
      <c r="F6578" s="32">
        <v>42213</v>
      </c>
      <c r="G6578" s="33">
        <v>0.62291666666666667</v>
      </c>
      <c r="H6578" s="34">
        <v>30.776</v>
      </c>
      <c r="I6578" s="34">
        <v>37.590000000000003</v>
      </c>
      <c r="J6578" s="34">
        <v>0.66509320443232989</v>
      </c>
      <c r="K6578" s="34">
        <v>0.10797423983648829</v>
      </c>
      <c r="L6578" s="34">
        <v>0</v>
      </c>
      <c r="M6578" s="34">
        <v>3.2000000000000001E-2</v>
      </c>
      <c r="N6578" s="34">
        <v>0.42599999999999999</v>
      </c>
      <c r="O6578" s="34">
        <v>5.6000000000000001E-2</v>
      </c>
      <c r="P6578" s="34">
        <v>0.37</v>
      </c>
      <c r="Q6578" s="34">
        <v>6.4619999999999997</v>
      </c>
      <c r="S6578" s="28"/>
      <c r="T6578" s="28"/>
      <c r="U6578" s="28"/>
      <c r="W6578" s="28"/>
      <c r="Y6578" s="28"/>
      <c r="Z6578" s="28"/>
      <c r="AA6578" s="28"/>
      <c r="AK6578" s="35"/>
      <c r="AL6578" s="34"/>
      <c r="AN6578" s="35"/>
      <c r="AO6578" s="34"/>
      <c r="AP6578" s="34"/>
      <c r="AQ6578" s="34"/>
    </row>
    <row r="6579" spans="1:43" s="30" customFormat="1" ht="14" customHeight="1" x14ac:dyDescent="0.2">
      <c r="A6579" s="88">
        <v>6577</v>
      </c>
      <c r="B6579" s="31">
        <v>-81.192700000000002</v>
      </c>
      <c r="C6579" s="31">
        <v>24.632835</v>
      </c>
      <c r="D6579" s="30">
        <v>17</v>
      </c>
      <c r="E6579" s="91">
        <v>0</v>
      </c>
      <c r="F6579" s="32">
        <v>42213</v>
      </c>
      <c r="G6579" s="33">
        <v>0.64027777777777783</v>
      </c>
      <c r="H6579" s="34">
        <v>30.791</v>
      </c>
      <c r="I6579" s="34">
        <v>35.835999999999999</v>
      </c>
      <c r="J6579" s="34">
        <v>0.41021752141890255</v>
      </c>
      <c r="K6579" s="34">
        <v>1.2328963908105032E-4</v>
      </c>
      <c r="L6579" s="34">
        <v>0</v>
      </c>
      <c r="M6579" s="34">
        <v>0</v>
      </c>
      <c r="N6579" s="34">
        <v>0.39</v>
      </c>
      <c r="O6579" s="34">
        <v>1.9E-2</v>
      </c>
      <c r="P6579" s="34">
        <v>0.371</v>
      </c>
      <c r="Q6579" s="34">
        <v>1.161</v>
      </c>
      <c r="S6579" s="28"/>
      <c r="T6579" s="28"/>
      <c r="U6579" s="28"/>
      <c r="W6579" s="28"/>
      <c r="Y6579" s="28"/>
      <c r="Z6579" s="28"/>
      <c r="AA6579" s="28"/>
      <c r="AI6579" s="35"/>
      <c r="AK6579" s="35"/>
      <c r="AL6579" s="34"/>
      <c r="AN6579" s="35"/>
      <c r="AO6579" s="34"/>
      <c r="AP6579" s="34"/>
      <c r="AQ6579" s="34"/>
    </row>
    <row r="6580" spans="1:43" s="30" customFormat="1" ht="14" customHeight="1" x14ac:dyDescent="0.2">
      <c r="A6580" s="88">
        <v>6578</v>
      </c>
      <c r="B6580" s="31">
        <v>-81.184433333333331</v>
      </c>
      <c r="C6580" s="31">
        <v>24.596033333333335</v>
      </c>
      <c r="D6580" s="30">
        <v>18</v>
      </c>
      <c r="E6580" s="91">
        <v>0</v>
      </c>
      <c r="F6580" s="32">
        <v>42213</v>
      </c>
      <c r="G6580" s="33">
        <v>0.65625</v>
      </c>
      <c r="H6580" s="34">
        <v>30.58</v>
      </c>
      <c r="I6580" s="34">
        <v>35.853999999999999</v>
      </c>
      <c r="J6580" s="34">
        <v>0.38777925587144502</v>
      </c>
      <c r="K6580" s="34">
        <v>9.8156883045522961E-3</v>
      </c>
      <c r="L6580" s="34">
        <v>0</v>
      </c>
      <c r="M6580" s="34">
        <v>0</v>
      </c>
      <c r="N6580" s="34">
        <v>0.252</v>
      </c>
      <c r="O6580" s="34">
        <v>8.0000000000000002E-3</v>
      </c>
      <c r="P6580" s="34">
        <v>0.24399999999999999</v>
      </c>
      <c r="Q6580" s="34">
        <v>0.94899999999999995</v>
      </c>
      <c r="S6580" s="28"/>
      <c r="T6580" s="28"/>
      <c r="U6580" s="28"/>
      <c r="W6580" s="28"/>
      <c r="Y6580" s="28"/>
      <c r="Z6580" s="28"/>
      <c r="AA6580" s="28"/>
      <c r="AI6580" s="35"/>
      <c r="AK6580" s="35"/>
      <c r="AL6580" s="34"/>
      <c r="AN6580" s="35"/>
      <c r="AO6580" s="34"/>
      <c r="AP6580" s="34"/>
      <c r="AQ6580" s="34"/>
    </row>
    <row r="6581" spans="1:43" s="30" customFormat="1" ht="14" customHeight="1" x14ac:dyDescent="0.2">
      <c r="A6581" s="88">
        <v>6579</v>
      </c>
      <c r="B6581" s="31">
        <v>-81.421991666666671</v>
      </c>
      <c r="C6581" s="31">
        <v>24.606316666666668</v>
      </c>
      <c r="D6581" s="30">
        <v>19</v>
      </c>
      <c r="E6581" s="91">
        <v>0</v>
      </c>
      <c r="F6581" s="32">
        <v>42213</v>
      </c>
      <c r="G6581" s="33">
        <v>0.73402777777777783</v>
      </c>
      <c r="H6581" s="34">
        <v>31.312000000000001</v>
      </c>
      <c r="I6581" s="34">
        <v>37.843000000000004</v>
      </c>
      <c r="J6581" s="34">
        <v>0.4254640351883287</v>
      </c>
      <c r="K6581" s="34">
        <v>9.1045894639959574E-2</v>
      </c>
      <c r="L6581" s="34">
        <v>0</v>
      </c>
      <c r="M6581" s="34">
        <v>0</v>
      </c>
      <c r="N6581" s="34">
        <v>0.91100000000000003</v>
      </c>
      <c r="O6581" s="34">
        <v>0.08</v>
      </c>
      <c r="P6581" s="34">
        <v>0.83100000000000007</v>
      </c>
      <c r="Q6581" s="34">
        <v>4.5289999999999999</v>
      </c>
      <c r="S6581" s="28"/>
      <c r="T6581" s="28"/>
      <c r="U6581" s="28"/>
      <c r="W6581" s="28"/>
      <c r="Y6581" s="28"/>
      <c r="Z6581" s="28"/>
      <c r="AA6581" s="28"/>
      <c r="AI6581" s="35"/>
      <c r="AK6581" s="35"/>
      <c r="AL6581" s="34"/>
      <c r="AN6581" s="35"/>
      <c r="AO6581" s="34"/>
      <c r="AP6581" s="34"/>
      <c r="AQ6581" s="34"/>
    </row>
    <row r="6582" spans="1:43" s="30" customFormat="1" ht="14" customHeight="1" x14ac:dyDescent="0.2">
      <c r="A6582" s="88">
        <v>6580</v>
      </c>
      <c r="B6582" s="31">
        <v>-81.418633333333332</v>
      </c>
      <c r="C6582" s="31">
        <v>24.575383333333335</v>
      </c>
      <c r="D6582" s="30">
        <v>20</v>
      </c>
      <c r="E6582" s="91">
        <v>0</v>
      </c>
      <c r="F6582" s="32">
        <v>42213</v>
      </c>
      <c r="G6582" s="33">
        <v>0.74236111111111114</v>
      </c>
      <c r="H6582" s="34">
        <v>31.879000000000001</v>
      </c>
      <c r="I6582" s="34">
        <v>36.54</v>
      </c>
      <c r="J6582" s="34">
        <v>0.46458716486081869</v>
      </c>
      <c r="K6582" s="34">
        <v>0</v>
      </c>
      <c r="L6582" s="34">
        <v>0</v>
      </c>
      <c r="M6582" s="34">
        <v>2.9000000000000001E-2</v>
      </c>
      <c r="N6582" s="34">
        <v>0.09</v>
      </c>
      <c r="O6582" s="34">
        <v>2E-3</v>
      </c>
      <c r="P6582" s="34">
        <v>8.7999999999999995E-2</v>
      </c>
      <c r="Q6582" s="34">
        <v>1.0009999999999999</v>
      </c>
      <c r="S6582" s="28"/>
      <c r="T6582" s="28"/>
      <c r="U6582" s="28"/>
      <c r="W6582" s="28"/>
      <c r="Y6582" s="28"/>
      <c r="Z6582" s="28"/>
      <c r="AA6582" s="28"/>
      <c r="AK6582" s="35"/>
      <c r="AL6582" s="34"/>
      <c r="AN6582" s="35"/>
      <c r="AO6582" s="34"/>
      <c r="AP6582" s="34"/>
      <c r="AQ6582" s="34"/>
    </row>
    <row r="6583" spans="1:43" s="30" customFormat="1" ht="14" customHeight="1" x14ac:dyDescent="0.2">
      <c r="A6583" s="88">
        <v>6581</v>
      </c>
      <c r="B6583" s="31">
        <v>-81.412716666666668</v>
      </c>
      <c r="C6583" s="31">
        <v>24.538499999999999</v>
      </c>
      <c r="D6583" s="30" t="s">
        <v>136</v>
      </c>
      <c r="E6583" s="91">
        <v>0</v>
      </c>
      <c r="F6583" s="32">
        <v>42213</v>
      </c>
      <c r="G6583" s="33">
        <v>0.77083333333333337</v>
      </c>
      <c r="H6583" s="34">
        <v>30.765000000000001</v>
      </c>
      <c r="I6583" s="34">
        <v>36.268000000000001</v>
      </c>
      <c r="J6583" s="34">
        <v>0.43553248767757247</v>
      </c>
      <c r="K6583" s="34">
        <v>0</v>
      </c>
      <c r="L6583" s="34">
        <v>0</v>
      </c>
      <c r="M6583" s="34">
        <v>5.6000000000000001E-2</v>
      </c>
      <c r="N6583" s="34">
        <v>3.6999999999999998E-2</v>
      </c>
      <c r="O6583" s="34">
        <v>0</v>
      </c>
      <c r="P6583" s="34">
        <v>3.6999999999999998E-2</v>
      </c>
      <c r="Q6583" s="34">
        <v>0.49399999999999999</v>
      </c>
      <c r="S6583" s="28"/>
      <c r="T6583" s="28"/>
      <c r="U6583" s="28"/>
      <c r="W6583" s="28"/>
      <c r="Y6583" s="28"/>
      <c r="Z6583" s="28"/>
      <c r="AA6583" s="28"/>
      <c r="AK6583" s="35"/>
      <c r="AL6583" s="34"/>
      <c r="AN6583" s="35"/>
      <c r="AO6583" s="34"/>
      <c r="AP6583" s="34"/>
      <c r="AQ6583" s="34"/>
    </row>
    <row r="6584" spans="1:43" s="30" customFormat="1" ht="14" customHeight="1" x14ac:dyDescent="0.2">
      <c r="A6584" s="88">
        <v>6582</v>
      </c>
      <c r="B6584" s="31">
        <v>-81.386833333333328</v>
      </c>
      <c r="C6584" s="31">
        <v>24.484266666666667</v>
      </c>
      <c r="D6584" s="30">
        <v>21.5</v>
      </c>
      <c r="E6584" s="91">
        <v>0</v>
      </c>
      <c r="F6584" s="32">
        <v>42213</v>
      </c>
      <c r="G6584" s="33">
        <v>0.79652777777777783</v>
      </c>
      <c r="H6584" s="34">
        <v>30.545000000000002</v>
      </c>
      <c r="I6584" s="34">
        <v>33.659999999999997</v>
      </c>
      <c r="J6584" s="34">
        <v>0.14469804577398873</v>
      </c>
      <c r="K6584" s="34">
        <v>7.3450180768735987E-3</v>
      </c>
      <c r="L6584" s="34">
        <v>0</v>
      </c>
      <c r="M6584" s="34">
        <v>4.9000000000000002E-2</v>
      </c>
      <c r="N6584" s="34">
        <v>0.41399999999999998</v>
      </c>
      <c r="O6584" s="34">
        <v>1.0999999999999999E-2</v>
      </c>
      <c r="P6584" s="34">
        <v>0.40299999999999997</v>
      </c>
      <c r="Q6584" s="34">
        <v>1.4E-2</v>
      </c>
      <c r="S6584" s="28"/>
      <c r="T6584" s="28"/>
      <c r="U6584" s="28"/>
      <c r="W6584" s="28"/>
      <c r="Y6584" s="28"/>
      <c r="Z6584" s="28"/>
      <c r="AA6584" s="28"/>
      <c r="AK6584" s="35"/>
      <c r="AL6584" s="34"/>
      <c r="AN6584" s="35"/>
      <c r="AO6584" s="34"/>
      <c r="AP6584" s="34"/>
      <c r="AQ6584" s="34"/>
    </row>
    <row r="6585" spans="1:43" s="30" customFormat="1" ht="14" customHeight="1" x14ac:dyDescent="0.2">
      <c r="A6585" s="88">
        <v>6583</v>
      </c>
      <c r="B6585" s="31">
        <v>-81.708950000000002</v>
      </c>
      <c r="C6585" s="31">
        <v>24.474756666666668</v>
      </c>
      <c r="D6585" s="30" t="s">
        <v>137</v>
      </c>
      <c r="E6585" s="91">
        <v>0</v>
      </c>
      <c r="F6585" s="32">
        <v>42213</v>
      </c>
      <c r="G6585" s="33">
        <v>0.94861111111111107</v>
      </c>
      <c r="H6585" s="34">
        <v>30.940999999999999</v>
      </c>
      <c r="I6585" s="34">
        <v>35.597000000000001</v>
      </c>
      <c r="J6585" s="34">
        <v>0.51147738645358254</v>
      </c>
      <c r="K6585" s="34">
        <v>1.6080843276698102E-3</v>
      </c>
      <c r="L6585" s="34">
        <v>0</v>
      </c>
      <c r="M6585" s="34">
        <v>0.06</v>
      </c>
      <c r="N6585" s="34">
        <v>4.5330000000000004</v>
      </c>
      <c r="O6585" s="34">
        <v>0.48099999999999998</v>
      </c>
      <c r="P6585" s="34">
        <v>4.0520000000000005</v>
      </c>
      <c r="Q6585" s="34">
        <v>0.93700000000000006</v>
      </c>
      <c r="S6585" s="28"/>
      <c r="T6585" s="28"/>
      <c r="U6585" s="28"/>
      <c r="W6585" s="28"/>
      <c r="Y6585" s="28"/>
      <c r="Z6585" s="28"/>
      <c r="AA6585" s="28"/>
      <c r="AK6585" s="35"/>
      <c r="AL6585" s="34"/>
      <c r="AN6585" s="35"/>
      <c r="AO6585" s="34"/>
      <c r="AP6585" s="34"/>
      <c r="AQ6585" s="34"/>
    </row>
    <row r="6586" spans="1:43" s="30" customFormat="1" ht="14" customHeight="1" x14ac:dyDescent="0.2">
      <c r="A6586" s="88">
        <v>6584</v>
      </c>
      <c r="B6586" s="31">
        <v>-81.829161666666664</v>
      </c>
      <c r="C6586" s="31">
        <v>24.455691666666667</v>
      </c>
      <c r="D6586" s="30">
        <v>22</v>
      </c>
      <c r="E6586" s="91">
        <v>0</v>
      </c>
      <c r="F6586" s="32">
        <v>42214</v>
      </c>
      <c r="G6586" s="33">
        <v>2.013888888888889E-2</v>
      </c>
      <c r="H6586" s="34">
        <v>30.812000000000001</v>
      </c>
      <c r="I6586" s="34">
        <v>35.756999999999998</v>
      </c>
      <c r="J6586" s="34">
        <v>0.43610782781981505</v>
      </c>
      <c r="K6586" s="34">
        <v>1.7838927409553736E-2</v>
      </c>
      <c r="L6586" s="34">
        <v>0</v>
      </c>
      <c r="M6586" s="34">
        <v>0.58099999999999996</v>
      </c>
      <c r="N6586" s="34">
        <v>0.40200000000000002</v>
      </c>
      <c r="O6586" s="34">
        <v>0.11899999999999999</v>
      </c>
      <c r="P6586" s="34">
        <v>0.28300000000000003</v>
      </c>
      <c r="Q6586" s="34">
        <v>0.85599999999999998</v>
      </c>
      <c r="S6586" s="28"/>
      <c r="T6586" s="28"/>
      <c r="U6586" s="28"/>
      <c r="W6586" s="28"/>
      <c r="Y6586" s="28"/>
      <c r="Z6586" s="28"/>
      <c r="AA6586" s="28"/>
      <c r="AK6586" s="35"/>
      <c r="AL6586" s="34"/>
      <c r="AN6586" s="35"/>
      <c r="AO6586" s="34"/>
      <c r="AP6586" s="34"/>
      <c r="AQ6586" s="34"/>
    </row>
    <row r="6587" spans="1:43" s="30" customFormat="1" ht="14" customHeight="1" x14ac:dyDescent="0.2">
      <c r="A6587" s="88">
        <v>6585</v>
      </c>
      <c r="B6587" s="31">
        <v>-81.828703333333337</v>
      </c>
      <c r="C6587" s="31">
        <v>24.487593333333333</v>
      </c>
      <c r="D6587" s="30">
        <v>23</v>
      </c>
      <c r="E6587" s="91">
        <v>0</v>
      </c>
      <c r="F6587" s="32">
        <v>42214</v>
      </c>
      <c r="G6587" s="33">
        <v>3.9583333333333331E-2</v>
      </c>
      <c r="H6587" s="34">
        <v>31.582999999999998</v>
      </c>
      <c r="I6587" s="34">
        <v>36.715000000000003</v>
      </c>
      <c r="J6587" s="34">
        <v>0.54024439356570753</v>
      </c>
      <c r="K6587" s="34">
        <v>0.1040593076332417</v>
      </c>
      <c r="L6587" s="34">
        <v>0</v>
      </c>
      <c r="M6587" s="34">
        <v>3.6999999999999998E-2</v>
      </c>
      <c r="N6587" s="34">
        <v>0.20200000000000001</v>
      </c>
      <c r="O6587" s="34">
        <v>2.1000000000000001E-2</v>
      </c>
      <c r="P6587" s="34">
        <v>0.18100000000000002</v>
      </c>
      <c r="Q6587" s="34">
        <v>3.391</v>
      </c>
      <c r="S6587" s="28"/>
      <c r="T6587" s="28"/>
      <c r="U6587" s="28"/>
      <c r="W6587" s="28"/>
      <c r="Y6587" s="28"/>
      <c r="Z6587" s="28"/>
      <c r="AA6587" s="28"/>
      <c r="AK6587" s="35"/>
      <c r="AL6587" s="34"/>
      <c r="AN6587" s="35"/>
      <c r="AO6587" s="34"/>
      <c r="AP6587" s="34"/>
      <c r="AQ6587" s="34"/>
    </row>
    <row r="6588" spans="1:43" s="30" customFormat="1" ht="14" customHeight="1" x14ac:dyDescent="0.2">
      <c r="A6588" s="88">
        <v>6586</v>
      </c>
      <c r="B6588" s="31">
        <v>-81.827703333333332</v>
      </c>
      <c r="C6588" s="31">
        <v>24.538056666666666</v>
      </c>
      <c r="D6588" s="30">
        <v>24</v>
      </c>
      <c r="E6588" s="91">
        <v>0</v>
      </c>
      <c r="F6588" s="32">
        <v>42214</v>
      </c>
      <c r="G6588" s="33">
        <v>5.486111111111111E-2</v>
      </c>
      <c r="H6588" s="34">
        <v>30.942</v>
      </c>
      <c r="I6588" s="34">
        <v>36.851999999999997</v>
      </c>
      <c r="J6588" s="34">
        <v>0.63201114625338617</v>
      </c>
      <c r="K6588" s="34">
        <v>5.1576408763489207E-2</v>
      </c>
      <c r="L6588" s="34">
        <v>0</v>
      </c>
      <c r="M6588" s="34">
        <v>6.0000000000000001E-3</v>
      </c>
      <c r="N6588" s="34">
        <v>0.127</v>
      </c>
      <c r="O6588" s="34">
        <v>1.4999999999999999E-2</v>
      </c>
      <c r="P6588" s="34">
        <v>0.112</v>
      </c>
      <c r="Q6588" s="34">
        <v>5.1109999999999998</v>
      </c>
      <c r="S6588" s="28"/>
      <c r="T6588" s="28"/>
      <c r="U6588" s="28"/>
      <c r="W6588" s="28"/>
      <c r="Y6588" s="28"/>
      <c r="Z6588" s="28"/>
      <c r="AA6588" s="28"/>
      <c r="AK6588" s="35"/>
      <c r="AL6588" s="34"/>
      <c r="AN6588" s="35"/>
      <c r="AO6588" s="34"/>
      <c r="AP6588" s="34"/>
      <c r="AQ6588" s="34"/>
    </row>
    <row r="6589" spans="1:43" s="30" customFormat="1" ht="14" customHeight="1" x14ac:dyDescent="0.2">
      <c r="A6589" s="88">
        <v>6587</v>
      </c>
      <c r="B6589" s="31">
        <v>-82.206433333333337</v>
      </c>
      <c r="C6589" s="31">
        <v>25.405216666666668</v>
      </c>
      <c r="D6589" s="30">
        <v>30</v>
      </c>
      <c r="E6589" s="91">
        <v>0</v>
      </c>
      <c r="F6589" s="32">
        <v>42214</v>
      </c>
      <c r="G6589" s="33">
        <v>0.36249999999999999</v>
      </c>
      <c r="H6589" s="34">
        <v>30.04</v>
      </c>
      <c r="I6589" s="34">
        <v>36.42</v>
      </c>
      <c r="J6589" s="34">
        <v>0.21114983220299752</v>
      </c>
      <c r="K6589" s="34">
        <v>8.0513847447600314E-3</v>
      </c>
      <c r="L6589" s="34">
        <v>0</v>
      </c>
      <c r="M6589" s="34">
        <v>4.7E-2</v>
      </c>
      <c r="N6589" s="34">
        <v>0.14599999999999999</v>
      </c>
      <c r="O6589" s="34">
        <v>3.0000000000000001E-3</v>
      </c>
      <c r="P6589" s="34">
        <v>0.14299999999999999</v>
      </c>
      <c r="Q6589" s="34">
        <v>2.1549999999999998</v>
      </c>
      <c r="S6589" s="28"/>
      <c r="T6589" s="28"/>
      <c r="U6589" s="28"/>
      <c r="W6589" s="28"/>
      <c r="Y6589" s="28"/>
      <c r="Z6589" s="28"/>
      <c r="AA6589" s="28"/>
      <c r="AK6589" s="35"/>
      <c r="AL6589" s="34"/>
      <c r="AN6589" s="35"/>
      <c r="AO6589" s="34"/>
      <c r="AP6589" s="34"/>
      <c r="AQ6589" s="34"/>
    </row>
    <row r="6590" spans="1:43" s="30" customFormat="1" ht="14" customHeight="1" x14ac:dyDescent="0.2">
      <c r="A6590" s="88">
        <v>6588</v>
      </c>
      <c r="B6590" s="31">
        <v>-82.076769999999996</v>
      </c>
      <c r="C6590" s="31">
        <v>25.569091333333333</v>
      </c>
      <c r="D6590" s="30">
        <v>30.5</v>
      </c>
      <c r="E6590" s="91">
        <v>0</v>
      </c>
      <c r="F6590" s="32">
        <v>42214</v>
      </c>
      <c r="G6590" s="33">
        <v>0.43055555555555558</v>
      </c>
      <c r="H6590" s="34">
        <v>30.472000000000001</v>
      </c>
      <c r="I6590" s="34">
        <v>36.374000000000002</v>
      </c>
      <c r="J6590" s="34">
        <v>1.2493511188795887</v>
      </c>
      <c r="K6590" s="34">
        <v>0.11198782705227563</v>
      </c>
      <c r="L6590" s="34">
        <v>0</v>
      </c>
      <c r="M6590" s="34">
        <v>5.0999999999999997E-2</v>
      </c>
      <c r="N6590" s="34">
        <v>0.995</v>
      </c>
      <c r="O6590" s="34">
        <v>9.6000000000000002E-2</v>
      </c>
      <c r="P6590" s="34">
        <v>0.89900000000000002</v>
      </c>
      <c r="Q6590" s="34">
        <v>4.7619999999999996</v>
      </c>
      <c r="S6590" s="28"/>
      <c r="T6590" s="28"/>
      <c r="U6590" s="28"/>
      <c r="W6590" s="28"/>
      <c r="Y6590" s="28"/>
      <c r="Z6590" s="28"/>
      <c r="AA6590" s="28"/>
      <c r="AK6590" s="35"/>
      <c r="AL6590" s="34"/>
      <c r="AN6590" s="35"/>
      <c r="AO6590" s="34"/>
      <c r="AP6590" s="34"/>
      <c r="AQ6590" s="34"/>
    </row>
    <row r="6591" spans="1:43" s="30" customFormat="1" ht="14" customHeight="1" x14ac:dyDescent="0.2">
      <c r="A6591" s="88">
        <v>6589</v>
      </c>
      <c r="B6591" s="31">
        <v>-81.938839999999999</v>
      </c>
      <c r="C6591" s="31">
        <v>25.745533333333334</v>
      </c>
      <c r="D6591" s="30">
        <v>31</v>
      </c>
      <c r="E6591" s="91">
        <v>0</v>
      </c>
      <c r="F6591" s="32">
        <v>42214</v>
      </c>
      <c r="G6591" s="33">
        <v>0.50694444444444442</v>
      </c>
      <c r="H6591" s="34">
        <v>30.36</v>
      </c>
      <c r="I6591" s="34">
        <v>36.045000000000002</v>
      </c>
      <c r="J6591" s="34">
        <v>1.117310556234935</v>
      </c>
      <c r="K6591" s="34">
        <v>0.23361752783708112</v>
      </c>
      <c r="L6591" s="34">
        <v>0</v>
      </c>
      <c r="M6591" s="34">
        <v>2E-3</v>
      </c>
      <c r="N6591" s="34">
        <v>5.2999999999999999E-2</v>
      </c>
      <c r="O6591" s="34">
        <v>0</v>
      </c>
      <c r="P6591" s="34">
        <v>5.2999999999999999E-2</v>
      </c>
      <c r="Q6591" s="34">
        <v>1.2629999999999999</v>
      </c>
      <c r="S6591" s="28"/>
      <c r="T6591" s="28"/>
      <c r="U6591" s="28"/>
      <c r="W6591" s="28"/>
      <c r="Y6591" s="28"/>
      <c r="Z6591" s="28"/>
      <c r="AA6591" s="28"/>
      <c r="AK6591" s="35"/>
      <c r="AL6591" s="34"/>
      <c r="AN6591" s="35"/>
      <c r="AO6591" s="34"/>
      <c r="AP6591" s="34"/>
      <c r="AQ6591" s="34"/>
    </row>
    <row r="6592" spans="1:43" s="30" customFormat="1" ht="14" customHeight="1" x14ac:dyDescent="0.2">
      <c r="A6592" s="88">
        <v>6590</v>
      </c>
      <c r="B6592" s="31">
        <v>-81.831500000000005</v>
      </c>
      <c r="C6592" s="31">
        <v>25.874745000000001</v>
      </c>
      <c r="D6592" s="30">
        <v>32</v>
      </c>
      <c r="E6592" s="91">
        <v>0</v>
      </c>
      <c r="F6592" s="32">
        <v>42214</v>
      </c>
      <c r="G6592" s="33">
        <v>0.56111111111111112</v>
      </c>
      <c r="H6592" s="34">
        <v>29.806999999999999</v>
      </c>
      <c r="I6592" s="34">
        <v>35.25</v>
      </c>
      <c r="J6592" s="34">
        <v>1.5568704249082048</v>
      </c>
      <c r="K6592" s="34">
        <v>0.59428431101045509</v>
      </c>
      <c r="L6592" s="34">
        <v>0</v>
      </c>
      <c r="M6592" s="34">
        <v>7.0000000000000007E-2</v>
      </c>
      <c r="N6592" s="34">
        <v>3.6999999999999998E-2</v>
      </c>
      <c r="O6592" s="34">
        <v>0</v>
      </c>
      <c r="P6592" s="34">
        <v>3.6999999999999998E-2</v>
      </c>
      <c r="Q6592" s="34">
        <v>13.637</v>
      </c>
      <c r="S6592" s="28"/>
      <c r="T6592" s="28"/>
      <c r="U6592" s="28"/>
      <c r="W6592" s="28"/>
      <c r="Y6592" s="28"/>
      <c r="Z6592" s="28"/>
      <c r="AA6592" s="28"/>
      <c r="AK6592" s="35"/>
      <c r="AL6592" s="34"/>
      <c r="AN6592" s="35"/>
      <c r="AO6592" s="34"/>
      <c r="AP6592" s="34"/>
      <c r="AQ6592" s="34"/>
    </row>
    <row r="6593" spans="1:43" s="30" customFormat="1" ht="14" customHeight="1" x14ac:dyDescent="0.2">
      <c r="A6593" s="88">
        <v>6591</v>
      </c>
      <c r="B6593" s="31">
        <v>-81.796099999999996</v>
      </c>
      <c r="C6593" s="31">
        <v>25.912500000000001</v>
      </c>
      <c r="D6593" s="30">
        <v>33</v>
      </c>
      <c r="E6593" s="91">
        <v>0</v>
      </c>
      <c r="F6593" s="32">
        <v>42214</v>
      </c>
      <c r="G6593" s="33">
        <v>0.58124999999999993</v>
      </c>
      <c r="H6593" s="34">
        <v>29.69</v>
      </c>
      <c r="I6593" s="34">
        <v>34.950000000000003</v>
      </c>
      <c r="J6593" s="34">
        <v>6.374768776046901</v>
      </c>
      <c r="K6593" s="34">
        <v>1.0455147228947068</v>
      </c>
      <c r="L6593" s="34">
        <v>0</v>
      </c>
      <c r="M6593" s="34">
        <v>6.9000000000000006E-2</v>
      </c>
      <c r="N6593" s="34">
        <v>0.23400000000000001</v>
      </c>
      <c r="O6593" s="34">
        <v>4.0000000000000001E-3</v>
      </c>
      <c r="P6593" s="34">
        <v>0.23</v>
      </c>
      <c r="Q6593" s="34">
        <v>25.931000000000001</v>
      </c>
      <c r="S6593" s="28"/>
      <c r="T6593" s="28"/>
      <c r="U6593" s="28"/>
      <c r="W6593" s="28"/>
      <c r="Y6593" s="28"/>
      <c r="Z6593" s="28"/>
      <c r="AA6593" s="28"/>
      <c r="AK6593" s="35"/>
      <c r="AL6593" s="34"/>
      <c r="AN6593" s="35"/>
      <c r="AO6593" s="34"/>
      <c r="AP6593" s="34"/>
      <c r="AQ6593" s="34"/>
    </row>
    <row r="6594" spans="1:43" s="30" customFormat="1" ht="14" customHeight="1" x14ac:dyDescent="0.2">
      <c r="A6594" s="88">
        <v>6592</v>
      </c>
      <c r="B6594" s="31">
        <v>-81.767616666666669</v>
      </c>
      <c r="C6594" s="31">
        <v>25.950299999999999</v>
      </c>
      <c r="D6594" s="30">
        <v>34</v>
      </c>
      <c r="E6594" s="91">
        <v>0</v>
      </c>
      <c r="F6594" s="32">
        <v>42214</v>
      </c>
      <c r="G6594" s="33">
        <v>0.60069444444444442</v>
      </c>
      <c r="H6594" s="34">
        <v>29.405999999999999</v>
      </c>
      <c r="I6594" s="34">
        <v>33.445</v>
      </c>
      <c r="J6594" s="34">
        <v>9.7117416010534008</v>
      </c>
      <c r="K6594" s="34">
        <v>0</v>
      </c>
      <c r="L6594" s="34">
        <v>0</v>
      </c>
      <c r="M6594" s="34">
        <v>0.03</v>
      </c>
      <c r="N6594" s="34">
        <v>8.3000000000000004E-2</v>
      </c>
      <c r="O6594" s="34">
        <v>3.5000000000000003E-2</v>
      </c>
      <c r="P6594" s="34">
        <v>4.8000000000000001E-2</v>
      </c>
      <c r="Q6594" s="34">
        <v>35.323</v>
      </c>
      <c r="S6594" s="28"/>
      <c r="T6594" s="28"/>
      <c r="U6594" s="28"/>
      <c r="W6594" s="28"/>
      <c r="Y6594" s="28"/>
      <c r="Z6594" s="28"/>
      <c r="AA6594" s="28"/>
      <c r="AK6594" s="35"/>
      <c r="AL6594" s="34"/>
      <c r="AN6594" s="35"/>
      <c r="AO6594" s="34"/>
      <c r="AP6594" s="34"/>
      <c r="AQ6594" s="34"/>
    </row>
    <row r="6595" spans="1:43" s="30" customFormat="1" ht="14" customHeight="1" x14ac:dyDescent="0.2">
      <c r="A6595" s="88">
        <v>6593</v>
      </c>
      <c r="B6595" s="31">
        <v>-81.159671666666668</v>
      </c>
      <c r="C6595" s="31">
        <v>25.338813333333334</v>
      </c>
      <c r="D6595" s="30">
        <v>54</v>
      </c>
      <c r="E6595" s="91">
        <v>0</v>
      </c>
      <c r="F6595" s="32">
        <v>42214</v>
      </c>
      <c r="G6595" s="33">
        <v>0.88055555555555554</v>
      </c>
      <c r="H6595" s="34">
        <v>30.468</v>
      </c>
      <c r="I6595" s="34">
        <v>35.762</v>
      </c>
      <c r="J6595" s="34">
        <v>9.8383164323467511</v>
      </c>
      <c r="K6595" s="34">
        <v>0.14487843408658599</v>
      </c>
      <c r="L6595" s="34">
        <v>0</v>
      </c>
      <c r="M6595" s="34">
        <v>1.2999999999999999E-2</v>
      </c>
      <c r="N6595" s="34">
        <v>0.25</v>
      </c>
      <c r="O6595" s="34">
        <v>2.5000000000000001E-2</v>
      </c>
      <c r="P6595" s="34">
        <v>0.22500000000000001</v>
      </c>
      <c r="Q6595" s="34">
        <v>69.427999999999997</v>
      </c>
      <c r="S6595" s="28"/>
      <c r="T6595" s="28"/>
      <c r="U6595" s="28"/>
      <c r="W6595" s="28"/>
      <c r="Y6595" s="28"/>
      <c r="Z6595" s="28"/>
      <c r="AA6595" s="28"/>
      <c r="AK6595" s="35"/>
      <c r="AL6595" s="34"/>
      <c r="AN6595" s="35"/>
      <c r="AO6595" s="34"/>
      <c r="AP6595" s="34"/>
      <c r="AQ6595" s="34"/>
    </row>
    <row r="6596" spans="1:43" s="30" customFormat="1" ht="14" customHeight="1" x14ac:dyDescent="0.2">
      <c r="A6596" s="88">
        <v>6594</v>
      </c>
      <c r="B6596" s="31">
        <v>-81.19463833333333</v>
      </c>
      <c r="C6596" s="31">
        <v>25.350253333333335</v>
      </c>
      <c r="D6596" s="30">
        <v>55</v>
      </c>
      <c r="E6596" s="91">
        <v>0</v>
      </c>
      <c r="F6596" s="32">
        <v>42214</v>
      </c>
      <c r="G6596" s="33">
        <v>0.91180555555555554</v>
      </c>
      <c r="H6596" s="34">
        <v>30.76</v>
      </c>
      <c r="I6596" s="34">
        <v>36.896999999999998</v>
      </c>
      <c r="J6596" s="34">
        <v>3.8317653473350499</v>
      </c>
      <c r="K6596" s="34">
        <v>0.28201990489834722</v>
      </c>
      <c r="L6596" s="34">
        <v>0</v>
      </c>
      <c r="M6596" s="34">
        <v>1.7999999999999999E-2</v>
      </c>
      <c r="N6596" s="34">
        <v>1.9550000000000001</v>
      </c>
      <c r="O6596" s="34">
        <v>0.192</v>
      </c>
      <c r="P6596" s="34">
        <v>1.7630000000000001</v>
      </c>
      <c r="Q6596" s="34">
        <v>64.14</v>
      </c>
      <c r="S6596" s="28"/>
      <c r="T6596" s="28"/>
      <c r="U6596" s="28"/>
      <c r="W6596" s="28"/>
      <c r="Y6596" s="28"/>
      <c r="Z6596" s="28"/>
      <c r="AA6596" s="28"/>
      <c r="AK6596" s="35"/>
      <c r="AL6596" s="34"/>
      <c r="AN6596" s="35"/>
      <c r="AO6596" s="34"/>
      <c r="AP6596" s="34"/>
      <c r="AQ6596" s="34"/>
    </row>
    <row r="6597" spans="1:43" s="30" customFormat="1" ht="14" customHeight="1" x14ac:dyDescent="0.2">
      <c r="A6597" s="88">
        <v>6595</v>
      </c>
      <c r="B6597" s="31">
        <v>-81.228988333333334</v>
      </c>
      <c r="C6597" s="31">
        <v>25.35</v>
      </c>
      <c r="D6597" s="30">
        <v>56</v>
      </c>
      <c r="E6597" s="91">
        <v>0</v>
      </c>
      <c r="F6597" s="32">
        <v>42214</v>
      </c>
      <c r="G6597" s="33">
        <v>0.93194444444444446</v>
      </c>
      <c r="H6597" s="34">
        <v>30.594000000000001</v>
      </c>
      <c r="I6597" s="34">
        <v>37.457999999999998</v>
      </c>
      <c r="J6597" s="34">
        <v>2.6734138609534837</v>
      </c>
      <c r="K6597" s="34">
        <v>0.6975611176942369</v>
      </c>
      <c r="L6597" s="34">
        <v>0</v>
      </c>
      <c r="M6597" s="34">
        <v>2E-3</v>
      </c>
      <c r="N6597" s="34">
        <v>0.09</v>
      </c>
      <c r="O6597" s="34">
        <v>0</v>
      </c>
      <c r="P6597" s="34">
        <v>0.09</v>
      </c>
      <c r="Q6597" s="34">
        <v>69.281999999999996</v>
      </c>
      <c r="S6597" s="28"/>
      <c r="T6597" s="28"/>
      <c r="U6597" s="28"/>
      <c r="W6597" s="28"/>
      <c r="Y6597" s="28"/>
      <c r="Z6597" s="28"/>
      <c r="AA6597" s="28"/>
      <c r="AK6597" s="35"/>
      <c r="AL6597" s="34"/>
      <c r="AN6597" s="35"/>
      <c r="AO6597" s="34"/>
      <c r="AP6597" s="34"/>
      <c r="AQ6597" s="34"/>
    </row>
    <row r="6598" spans="1:43" s="30" customFormat="1" ht="14" customHeight="1" x14ac:dyDescent="0.2">
      <c r="A6598" s="88">
        <v>6596</v>
      </c>
      <c r="B6598" s="31">
        <v>-81.267009999999999</v>
      </c>
      <c r="C6598" s="31">
        <v>25.351489999999998</v>
      </c>
      <c r="D6598" s="30">
        <v>57</v>
      </c>
      <c r="E6598" s="91">
        <v>0</v>
      </c>
      <c r="F6598" s="32">
        <v>42214</v>
      </c>
      <c r="G6598" s="33">
        <v>0.9555555555555556</v>
      </c>
      <c r="H6598" s="34">
        <v>30.614000000000001</v>
      </c>
      <c r="I6598" s="34">
        <v>37.735999999999997</v>
      </c>
      <c r="J6598" s="34">
        <v>3.0473849534111084</v>
      </c>
      <c r="K6598" s="34">
        <v>1.4516000555219934E-2</v>
      </c>
      <c r="L6598" s="34">
        <v>0</v>
      </c>
      <c r="M6598" s="34">
        <v>0.152</v>
      </c>
      <c r="N6598" s="34">
        <v>5.9109999999999996</v>
      </c>
      <c r="O6598" s="34">
        <v>0.115</v>
      </c>
      <c r="P6598" s="34">
        <v>5.7959999999999994</v>
      </c>
      <c r="Q6598" s="34">
        <v>41.161999999999999</v>
      </c>
      <c r="S6598" s="28"/>
      <c r="T6598" s="28"/>
      <c r="U6598" s="28"/>
      <c r="W6598" s="28"/>
      <c r="Y6598" s="28"/>
      <c r="Z6598" s="28"/>
      <c r="AA6598" s="28"/>
      <c r="AK6598" s="35"/>
      <c r="AL6598" s="34"/>
      <c r="AN6598" s="35"/>
      <c r="AO6598" s="34"/>
      <c r="AP6598" s="34"/>
      <c r="AQ6598" s="34"/>
    </row>
    <row r="6599" spans="1:43" s="30" customFormat="1" ht="14" customHeight="1" x14ac:dyDescent="0.2">
      <c r="A6599" s="88">
        <v>6597</v>
      </c>
      <c r="B6599" s="31">
        <v>-81.337638333333331</v>
      </c>
      <c r="C6599" s="31">
        <v>25.351893333333333</v>
      </c>
      <c r="D6599" s="30">
        <v>57.1</v>
      </c>
      <c r="E6599" s="91">
        <v>0</v>
      </c>
      <c r="F6599" s="32">
        <v>42214</v>
      </c>
      <c r="G6599" s="33">
        <v>0.9868055555555556</v>
      </c>
      <c r="H6599" s="34">
        <v>30.622</v>
      </c>
      <c r="I6599" s="34">
        <v>37.439</v>
      </c>
      <c r="J6599" s="34">
        <v>1.9277730366072032</v>
      </c>
      <c r="K6599" s="34">
        <v>0.21554109474285812</v>
      </c>
      <c r="L6599" s="34">
        <v>0</v>
      </c>
      <c r="M6599" s="34">
        <v>0.05</v>
      </c>
      <c r="N6599" s="34">
        <v>0.14599999999999999</v>
      </c>
      <c r="O6599" s="34">
        <v>0</v>
      </c>
      <c r="P6599" s="34">
        <v>0.14599999999999999</v>
      </c>
      <c r="Q6599" s="34">
        <v>32.018999999999998</v>
      </c>
      <c r="S6599" s="28"/>
      <c r="T6599" s="28"/>
      <c r="U6599" s="28"/>
      <c r="W6599" s="28"/>
      <c r="Y6599" s="28"/>
      <c r="Z6599" s="28"/>
      <c r="AA6599" s="28"/>
      <c r="AK6599" s="35"/>
      <c r="AL6599" s="34"/>
      <c r="AN6599" s="35"/>
      <c r="AO6599" s="34"/>
      <c r="AP6599" s="34"/>
      <c r="AQ6599" s="34"/>
    </row>
    <row r="6600" spans="1:43" s="30" customFormat="1" ht="14" customHeight="1" x14ac:dyDescent="0.2">
      <c r="A6600" s="88">
        <v>6598</v>
      </c>
      <c r="B6600" s="31">
        <v>-81.491281666666666</v>
      </c>
      <c r="C6600" s="31">
        <v>25.351828333333334</v>
      </c>
      <c r="D6600" s="30">
        <v>57.2</v>
      </c>
      <c r="E6600" s="91">
        <v>0</v>
      </c>
      <c r="F6600" s="32">
        <v>42215</v>
      </c>
      <c r="G6600" s="33">
        <v>4.3055555555555562E-2</v>
      </c>
      <c r="H6600" s="34">
        <v>30.712</v>
      </c>
      <c r="I6600" s="34">
        <v>36.545000000000002</v>
      </c>
      <c r="J6600" s="34">
        <v>5.2931293086310003</v>
      </c>
      <c r="K6600" s="34">
        <v>0</v>
      </c>
      <c r="L6600" s="34">
        <v>0</v>
      </c>
      <c r="M6600" s="34">
        <v>0</v>
      </c>
      <c r="N6600" s="34">
        <v>2.7E-2</v>
      </c>
      <c r="O6600" s="34">
        <v>0</v>
      </c>
      <c r="P6600" s="34">
        <v>2.7E-2</v>
      </c>
      <c r="Q6600" s="34">
        <v>0.71499999999999997</v>
      </c>
      <c r="S6600" s="28"/>
      <c r="T6600" s="28"/>
      <c r="U6600" s="28"/>
      <c r="W6600" s="28"/>
      <c r="Y6600" s="28"/>
      <c r="Z6600" s="28"/>
      <c r="AA6600" s="28"/>
      <c r="AK6600" s="35"/>
      <c r="AL6600" s="34"/>
      <c r="AN6600" s="35"/>
      <c r="AO6600" s="34"/>
      <c r="AP6600" s="34"/>
      <c r="AQ6600" s="34"/>
    </row>
    <row r="6601" spans="1:43" s="30" customFormat="1" ht="14" customHeight="1" x14ac:dyDescent="0.2">
      <c r="A6601" s="88">
        <v>6599</v>
      </c>
      <c r="B6601" s="31">
        <v>-81.654003333333335</v>
      </c>
      <c r="C6601" s="31">
        <v>25.351646666666667</v>
      </c>
      <c r="D6601" s="30">
        <v>57.3</v>
      </c>
      <c r="E6601" s="91">
        <v>0</v>
      </c>
      <c r="F6601" s="32">
        <v>42215</v>
      </c>
      <c r="G6601" s="33">
        <v>0.10972222222222222</v>
      </c>
      <c r="H6601" s="34">
        <v>30.992999999999999</v>
      </c>
      <c r="I6601" s="34">
        <v>36.289000000000001</v>
      </c>
      <c r="J6601" s="34">
        <v>4.5931321355692925</v>
      </c>
      <c r="K6601" s="34">
        <v>0.27127593595909516</v>
      </c>
      <c r="L6601" s="34">
        <v>0</v>
      </c>
      <c r="M6601" s="34">
        <v>0</v>
      </c>
      <c r="N6601" s="34">
        <v>5.3999999999999999E-2</v>
      </c>
      <c r="O6601" s="34">
        <v>8.9999999999999993E-3</v>
      </c>
      <c r="P6601" s="34">
        <v>4.4999999999999998E-2</v>
      </c>
      <c r="Q6601" s="34">
        <v>9.4079999999999995</v>
      </c>
      <c r="S6601" s="28"/>
      <c r="T6601" s="28"/>
      <c r="U6601" s="28"/>
      <c r="W6601" s="28"/>
      <c r="Y6601" s="28"/>
      <c r="Z6601" s="28"/>
      <c r="AA6601" s="28"/>
      <c r="AK6601" s="35"/>
      <c r="AL6601" s="34"/>
      <c r="AN6601" s="35"/>
      <c r="AO6601" s="34"/>
      <c r="AP6601" s="34"/>
      <c r="AQ6601" s="34"/>
    </row>
    <row r="6602" spans="1:43" s="30" customFormat="1" ht="14" customHeight="1" x14ac:dyDescent="0.2">
      <c r="A6602" s="88">
        <v>6600</v>
      </c>
      <c r="B6602" s="31">
        <v>-81.654878333333329</v>
      </c>
      <c r="C6602" s="31">
        <v>25.654878333333333</v>
      </c>
      <c r="D6602" s="30">
        <v>42</v>
      </c>
      <c r="E6602" s="91">
        <v>0</v>
      </c>
      <c r="F6602" s="32">
        <v>42215</v>
      </c>
      <c r="G6602" s="33">
        <v>0.21597222222222223</v>
      </c>
      <c r="H6602" s="34">
        <v>30.538</v>
      </c>
      <c r="I6602" s="34">
        <v>35.954000000000001</v>
      </c>
      <c r="J6602" s="34">
        <v>3.1260147728509167</v>
      </c>
      <c r="K6602" s="34">
        <v>0.37955375210383735</v>
      </c>
      <c r="L6602" s="34">
        <v>0</v>
      </c>
      <c r="M6602" s="34">
        <v>5.5E-2</v>
      </c>
      <c r="N6602" s="34">
        <v>3.0000000000000001E-3</v>
      </c>
      <c r="O6602" s="34">
        <v>0</v>
      </c>
      <c r="P6602" s="34">
        <v>3.0000000000000001E-3</v>
      </c>
      <c r="Q6602" s="34">
        <v>20.279</v>
      </c>
      <c r="S6602" s="28"/>
      <c r="T6602" s="28"/>
      <c r="U6602" s="28"/>
      <c r="W6602" s="28"/>
      <c r="Y6602" s="28"/>
      <c r="Z6602" s="28"/>
      <c r="AA6602" s="28"/>
      <c r="AG6602" s="35"/>
      <c r="AK6602" s="35"/>
      <c r="AL6602" s="34"/>
      <c r="AN6602" s="35"/>
      <c r="AO6602" s="34"/>
      <c r="AP6602" s="34"/>
      <c r="AQ6602" s="34"/>
    </row>
    <row r="6603" spans="1:43" s="30" customFormat="1" ht="14" customHeight="1" x14ac:dyDescent="0.2">
      <c r="A6603" s="88">
        <v>6601</v>
      </c>
      <c r="B6603" s="31">
        <v>-81.574703333333332</v>
      </c>
      <c r="C6603" s="31">
        <v>25.734468333333332</v>
      </c>
      <c r="D6603" s="30">
        <v>41</v>
      </c>
      <c r="E6603" s="91">
        <v>0</v>
      </c>
      <c r="F6603" s="32">
        <v>42215</v>
      </c>
      <c r="G6603" s="33">
        <v>0.26527777777777778</v>
      </c>
      <c r="H6603" s="34">
        <v>30.044</v>
      </c>
      <c r="I6603" s="34">
        <v>35.567</v>
      </c>
      <c r="J6603" s="34">
        <v>2.5249761042549181</v>
      </c>
      <c r="K6603" s="34">
        <v>1.3552340164770307</v>
      </c>
      <c r="L6603" s="34">
        <v>0</v>
      </c>
      <c r="M6603" s="34">
        <v>1.7999999999999999E-2</v>
      </c>
      <c r="N6603" s="34">
        <v>2.5999999999999999E-2</v>
      </c>
      <c r="O6603" s="34">
        <v>0</v>
      </c>
      <c r="P6603" s="34">
        <v>2.5999999999999999E-2</v>
      </c>
      <c r="Q6603" s="34">
        <v>18.643000000000001</v>
      </c>
      <c r="S6603" s="28"/>
      <c r="T6603" s="28"/>
      <c r="U6603" s="28"/>
      <c r="W6603" s="28"/>
      <c r="Y6603" s="28"/>
      <c r="Z6603" s="28"/>
      <c r="AA6603" s="28"/>
      <c r="AG6603" s="35"/>
      <c r="AI6603" s="35"/>
      <c r="AK6603" s="35"/>
      <c r="AL6603" s="34"/>
      <c r="AN6603" s="35"/>
      <c r="AO6603" s="34"/>
      <c r="AP6603" s="34"/>
      <c r="AQ6603" s="34"/>
    </row>
    <row r="6604" spans="1:43" s="30" customFormat="1" ht="14" customHeight="1" x14ac:dyDescent="0.2">
      <c r="A6604" s="88">
        <v>6602</v>
      </c>
      <c r="B6604" s="31">
        <v>-81.523008333333337</v>
      </c>
      <c r="C6604" s="31">
        <v>25.758101666666668</v>
      </c>
      <c r="D6604" s="30">
        <v>40</v>
      </c>
      <c r="E6604" s="91">
        <v>0</v>
      </c>
      <c r="F6604" s="32">
        <v>42215</v>
      </c>
      <c r="G6604" s="33">
        <v>0.28611111111111115</v>
      </c>
      <c r="H6604" s="34">
        <v>30.018999999999998</v>
      </c>
      <c r="I6604" s="34">
        <v>35.792999999999999</v>
      </c>
      <c r="J6604" s="34">
        <v>3.4942324638861173</v>
      </c>
      <c r="K6604" s="34">
        <v>0.57479881429166557</v>
      </c>
      <c r="L6604" s="34">
        <v>0</v>
      </c>
      <c r="M6604" s="34">
        <v>0.02</v>
      </c>
      <c r="N6604" s="34">
        <v>1.9E-2</v>
      </c>
      <c r="O6604" s="34">
        <v>5.0000000000000001E-3</v>
      </c>
      <c r="P6604" s="34">
        <v>1.3999999999999999E-2</v>
      </c>
      <c r="Q6604" s="34">
        <v>7.3639999999999999</v>
      </c>
      <c r="S6604" s="28"/>
      <c r="T6604" s="28"/>
      <c r="U6604" s="28"/>
      <c r="W6604" s="28"/>
      <c r="Y6604" s="28"/>
      <c r="Z6604" s="28"/>
      <c r="AA6604" s="28"/>
      <c r="AG6604" s="35"/>
      <c r="AK6604" s="35"/>
      <c r="AL6604" s="34"/>
      <c r="AN6604" s="35"/>
      <c r="AO6604" s="34"/>
      <c r="AP6604" s="34"/>
      <c r="AQ6604" s="34"/>
    </row>
    <row r="6605" spans="1:43" s="30" customFormat="1" ht="14" customHeight="1" x14ac:dyDescent="0.2">
      <c r="A6605" s="88">
        <v>6603</v>
      </c>
      <c r="B6605" s="31">
        <v>-81.481983333333332</v>
      </c>
      <c r="C6605" s="31">
        <v>25.783611666666665</v>
      </c>
      <c r="D6605" s="30">
        <v>39</v>
      </c>
      <c r="E6605" s="91">
        <v>0</v>
      </c>
      <c r="F6605" s="32">
        <v>42215</v>
      </c>
      <c r="G6605" s="33">
        <v>0.30138888888888887</v>
      </c>
      <c r="H6605" s="34">
        <v>29.765000000000001</v>
      </c>
      <c r="I6605" s="34">
        <v>34.942</v>
      </c>
      <c r="J6605" s="34">
        <v>9.2227024801472766</v>
      </c>
      <c r="K6605" s="34">
        <v>1.3225065097429407</v>
      </c>
      <c r="L6605" s="34">
        <v>0</v>
      </c>
      <c r="M6605" s="34">
        <v>7.3999999999999996E-2</v>
      </c>
      <c r="N6605" s="34">
        <v>1.2E-2</v>
      </c>
      <c r="O6605" s="34">
        <v>0</v>
      </c>
      <c r="P6605" s="34">
        <v>1.2E-2</v>
      </c>
      <c r="Q6605" s="34">
        <v>47.878</v>
      </c>
      <c r="S6605" s="28"/>
      <c r="T6605" s="28"/>
      <c r="U6605" s="28"/>
      <c r="W6605" s="28"/>
      <c r="Y6605" s="28"/>
      <c r="Z6605" s="28"/>
      <c r="AA6605" s="28"/>
      <c r="AG6605" s="35"/>
      <c r="AK6605" s="35"/>
      <c r="AL6605" s="34"/>
      <c r="AN6605" s="35"/>
      <c r="AO6605" s="34"/>
      <c r="AP6605" s="34"/>
      <c r="AQ6605" s="34"/>
    </row>
    <row r="6606" spans="1:43" s="30" customFormat="1" ht="14" customHeight="1" x14ac:dyDescent="0.2">
      <c r="A6606" s="88">
        <v>6604</v>
      </c>
      <c r="B6606" s="31">
        <v>-81.469847666666666</v>
      </c>
      <c r="C6606" s="31">
        <v>25.58306</v>
      </c>
      <c r="D6606" s="30">
        <v>45</v>
      </c>
      <c r="E6606" s="91">
        <v>0</v>
      </c>
      <c r="F6606" s="32">
        <v>42215</v>
      </c>
      <c r="G6606" s="33">
        <v>0.36527777777777781</v>
      </c>
      <c r="H6606" s="34">
        <v>30.145</v>
      </c>
      <c r="I6606" s="34">
        <v>36.043999999999997</v>
      </c>
      <c r="J6606" s="34">
        <v>0.68503832936340348</v>
      </c>
      <c r="K6606" s="34">
        <v>0.34539493909528518</v>
      </c>
      <c r="L6606" s="34">
        <v>0</v>
      </c>
      <c r="M6606" s="34">
        <v>2.1999999999999999E-2</v>
      </c>
      <c r="N6606" s="34">
        <v>0.04</v>
      </c>
      <c r="O6606" s="34">
        <v>3.0000000000000001E-3</v>
      </c>
      <c r="P6606" s="34">
        <v>0</v>
      </c>
      <c r="Q6606" s="34">
        <v>64.272000000000006</v>
      </c>
      <c r="S6606" s="28"/>
      <c r="T6606" s="28"/>
      <c r="U6606" s="28"/>
      <c r="W6606" s="28"/>
      <c r="Y6606" s="28"/>
      <c r="Z6606" s="28"/>
      <c r="AA6606" s="28"/>
      <c r="AG6606" s="35"/>
      <c r="AI6606" s="35"/>
      <c r="AK6606" s="35"/>
      <c r="AL6606" s="34"/>
      <c r="AN6606" s="35"/>
      <c r="AO6606" s="34"/>
      <c r="AP6606" s="34"/>
      <c r="AQ6606" s="34"/>
    </row>
    <row r="6607" spans="1:43" s="30" customFormat="1" ht="14" customHeight="1" x14ac:dyDescent="0.2">
      <c r="A6607" s="88">
        <v>6605</v>
      </c>
      <c r="B6607" s="31">
        <v>-81.407643500000006</v>
      </c>
      <c r="C6607" s="31">
        <v>25.583681833333333</v>
      </c>
      <c r="D6607" s="30">
        <v>46</v>
      </c>
      <c r="E6607" s="91">
        <v>0</v>
      </c>
      <c r="F6607" s="32">
        <v>42215</v>
      </c>
      <c r="G6607" s="33">
        <v>0.3888888888888889</v>
      </c>
      <c r="H6607" s="34">
        <v>30.111999999999998</v>
      </c>
      <c r="I6607" s="34">
        <v>36.618000000000002</v>
      </c>
      <c r="J6607" s="34">
        <v>2.8682623891262766</v>
      </c>
      <c r="K6607" s="34">
        <v>0.40830201079852663</v>
      </c>
      <c r="L6607" s="34">
        <v>0</v>
      </c>
      <c r="M6607" s="34">
        <v>6.0000000000000001E-3</v>
      </c>
      <c r="N6607" s="34">
        <v>0</v>
      </c>
      <c r="O6607" s="34">
        <v>0</v>
      </c>
      <c r="P6607" s="34">
        <v>0</v>
      </c>
      <c r="Q6607" s="34">
        <v>23.321999999999999</v>
      </c>
      <c r="S6607" s="28"/>
      <c r="T6607" s="28"/>
      <c r="U6607" s="28"/>
      <c r="W6607" s="28"/>
      <c r="Y6607" s="28"/>
      <c r="Z6607" s="28"/>
      <c r="AA6607" s="28"/>
      <c r="AK6607" s="35"/>
      <c r="AL6607" s="34"/>
      <c r="AN6607" s="35"/>
      <c r="AO6607" s="34"/>
      <c r="AP6607" s="34"/>
      <c r="AQ6607" s="34"/>
    </row>
    <row r="6608" spans="1:43" s="30" customFormat="1" ht="14" customHeight="1" x14ac:dyDescent="0.2">
      <c r="A6608" s="88">
        <v>6606</v>
      </c>
      <c r="B6608" s="31">
        <v>-81.365628999999998</v>
      </c>
      <c r="C6608" s="31">
        <v>25.583588333333335</v>
      </c>
      <c r="D6608" s="30">
        <v>47</v>
      </c>
      <c r="E6608" s="91">
        <v>0</v>
      </c>
      <c r="F6608" s="32">
        <v>42215</v>
      </c>
      <c r="G6608" s="33">
        <v>0.39999999999999997</v>
      </c>
      <c r="H6608" s="34">
        <v>30.027000000000001</v>
      </c>
      <c r="I6608" s="34">
        <v>36.645000000000003</v>
      </c>
      <c r="J6608" s="34">
        <v>6.4744944007022678</v>
      </c>
      <c r="K6608" s="34">
        <v>1.8090639105345057</v>
      </c>
      <c r="L6608" s="34">
        <v>0</v>
      </c>
      <c r="M6608" s="34">
        <v>1.6E-2</v>
      </c>
      <c r="N6608" s="34">
        <v>1.2999999999999999E-2</v>
      </c>
      <c r="O6608" s="34">
        <v>0</v>
      </c>
      <c r="P6608" s="34">
        <v>1.2999999999999999E-2</v>
      </c>
      <c r="Q6608" s="34">
        <v>44.017000000000003</v>
      </c>
      <c r="S6608" s="28"/>
      <c r="T6608" s="28"/>
      <c r="U6608" s="28"/>
      <c r="W6608" s="28"/>
      <c r="Y6608" s="28"/>
      <c r="Z6608" s="28"/>
      <c r="AA6608" s="28"/>
      <c r="AG6608" s="35"/>
      <c r="AK6608" s="35"/>
      <c r="AL6608" s="34"/>
      <c r="AN6608" s="35"/>
      <c r="AO6608" s="34"/>
      <c r="AP6608" s="34"/>
      <c r="AQ6608" s="34"/>
    </row>
    <row r="6609" spans="1:43" s="30" customFormat="1" ht="14" customHeight="1" x14ac:dyDescent="0.2">
      <c r="A6609" s="88">
        <v>6607</v>
      </c>
      <c r="B6609" s="31">
        <v>-81.329536666666669</v>
      </c>
      <c r="C6609" s="31">
        <v>25.58353</v>
      </c>
      <c r="D6609" s="30">
        <v>48</v>
      </c>
      <c r="E6609" s="91">
        <v>0</v>
      </c>
      <c r="F6609" s="32">
        <v>42215</v>
      </c>
      <c r="G6609" s="33">
        <v>0.41041666666666665</v>
      </c>
      <c r="H6609" s="34">
        <v>29.899000000000001</v>
      </c>
      <c r="I6609" s="34">
        <v>35.988</v>
      </c>
      <c r="J6609" s="34">
        <v>2.3504562611080271</v>
      </c>
      <c r="K6609" s="34">
        <v>0.81779463240521078</v>
      </c>
      <c r="L6609" s="34">
        <v>0</v>
      </c>
      <c r="M6609" s="34">
        <v>0</v>
      </c>
      <c r="N6609" s="34">
        <v>0</v>
      </c>
      <c r="O6609" s="34">
        <v>0</v>
      </c>
      <c r="P6609" s="34">
        <v>0</v>
      </c>
      <c r="Q6609" s="34">
        <v>27.523</v>
      </c>
      <c r="S6609" s="28"/>
      <c r="T6609" s="28"/>
      <c r="U6609" s="28"/>
      <c r="W6609" s="28"/>
      <c r="Y6609" s="28"/>
      <c r="Z6609" s="28"/>
      <c r="AA6609" s="28"/>
      <c r="AG6609" s="35"/>
      <c r="AK6609" s="35"/>
      <c r="AL6609" s="34"/>
      <c r="AN6609" s="35"/>
      <c r="AO6609" s="34"/>
      <c r="AP6609" s="34"/>
      <c r="AQ6609" s="34"/>
    </row>
    <row r="6610" spans="1:43" s="30" customFormat="1" ht="14" customHeight="1" x14ac:dyDescent="0.2">
      <c r="A6610" s="88">
        <v>6608</v>
      </c>
      <c r="B6610" s="31">
        <v>-81.290783333333337</v>
      </c>
      <c r="C6610" s="31">
        <v>25.583266666666667</v>
      </c>
      <c r="D6610" s="30">
        <v>49</v>
      </c>
      <c r="E6610" s="91">
        <v>0</v>
      </c>
      <c r="F6610" s="32">
        <v>42215</v>
      </c>
      <c r="G6610" s="33">
        <v>0.45833333333333331</v>
      </c>
      <c r="H6610" s="34">
        <v>29.888000000000002</v>
      </c>
      <c r="I6610" s="34">
        <v>34.863</v>
      </c>
      <c r="J6610" s="34">
        <v>2.3216892539959018</v>
      </c>
      <c r="K6610" s="34">
        <v>0.42042073966526455</v>
      </c>
      <c r="L6610" s="34">
        <v>0</v>
      </c>
      <c r="M6610" s="34">
        <v>0</v>
      </c>
      <c r="N6610" s="34">
        <v>2.109</v>
      </c>
      <c r="O6610" s="34">
        <v>0.19500000000000001</v>
      </c>
      <c r="P6610" s="34">
        <v>1.9139999999999999</v>
      </c>
      <c r="Q6610" s="34">
        <v>1.181</v>
      </c>
      <c r="S6610" s="28"/>
      <c r="T6610" s="28"/>
      <c r="U6610" s="28"/>
      <c r="W6610" s="28"/>
      <c r="Y6610" s="28"/>
      <c r="Z6610" s="28"/>
      <c r="AA6610" s="28"/>
      <c r="AK6610" s="35"/>
      <c r="AL6610" s="34"/>
      <c r="AN6610" s="35"/>
      <c r="AO6610" s="34"/>
      <c r="AP6610" s="34"/>
      <c r="AQ6610" s="34"/>
    </row>
    <row r="6611" spans="1:43" s="30" customFormat="1" ht="14" customHeight="1" x14ac:dyDescent="0.2">
      <c r="A6611" s="88">
        <v>6609</v>
      </c>
      <c r="B6611" s="31">
        <v>-81.348643333333328</v>
      </c>
      <c r="C6611" s="31">
        <v>25.4513815</v>
      </c>
      <c r="D6611" s="30">
        <v>50</v>
      </c>
      <c r="E6611" s="91">
        <v>0</v>
      </c>
      <c r="F6611" s="32">
        <v>42215</v>
      </c>
      <c r="G6611" s="33">
        <v>0.47152777777777777</v>
      </c>
      <c r="H6611" s="34">
        <v>30.207999999999998</v>
      </c>
      <c r="I6611" s="34">
        <v>36.56</v>
      </c>
      <c r="J6611" s="34">
        <v>1.7037739412274568</v>
      </c>
      <c r="K6611" s="34">
        <v>0.35709259568992036</v>
      </c>
      <c r="L6611" s="34">
        <v>0</v>
      </c>
      <c r="M6611" s="34">
        <v>2.3E-2</v>
      </c>
      <c r="N6611" s="34">
        <v>7.0000000000000001E-3</v>
      </c>
      <c r="O6611" s="34">
        <v>0</v>
      </c>
      <c r="P6611" s="34">
        <v>7.0000000000000001E-3</v>
      </c>
      <c r="Q6611" s="34">
        <v>24.925000000000001</v>
      </c>
      <c r="S6611" s="28"/>
      <c r="T6611" s="28"/>
      <c r="U6611" s="28"/>
      <c r="W6611" s="28"/>
      <c r="Y6611" s="28"/>
      <c r="Z6611" s="28"/>
      <c r="AA6611" s="28"/>
      <c r="AK6611" s="35"/>
      <c r="AL6611" s="34"/>
      <c r="AN6611" s="35"/>
      <c r="AO6611" s="34"/>
      <c r="AP6611" s="34"/>
      <c r="AQ6611" s="34"/>
    </row>
    <row r="6612" spans="1:43" s="30" customFormat="1" ht="14" customHeight="1" x14ac:dyDescent="0.2">
      <c r="A6612" s="88">
        <v>6610</v>
      </c>
      <c r="B6612" s="31">
        <v>-81.305099999999996</v>
      </c>
      <c r="C6612" s="31">
        <v>25.453505666666668</v>
      </c>
      <c r="D6612" s="30">
        <v>51</v>
      </c>
      <c r="E6612" s="91">
        <v>0</v>
      </c>
      <c r="F6612" s="32">
        <v>42215</v>
      </c>
      <c r="G6612" s="33">
        <v>0.48680555555555555</v>
      </c>
      <c r="H6612" s="34">
        <v>30.07</v>
      </c>
      <c r="I6612" s="34">
        <v>36.116999999999997</v>
      </c>
      <c r="J6612" s="34">
        <v>2.0087042166159819</v>
      </c>
      <c r="K6612" s="34">
        <v>0.57400709447532772</v>
      </c>
      <c r="L6612" s="34">
        <v>0</v>
      </c>
      <c r="M6612" s="34">
        <v>0.06</v>
      </c>
      <c r="N6612" s="34">
        <v>1.7999999999999999E-2</v>
      </c>
      <c r="O6612" s="34">
        <v>0</v>
      </c>
      <c r="P6612" s="34">
        <v>1.7999999999999999E-2</v>
      </c>
      <c r="Q6612" s="34">
        <v>49.109000000000002</v>
      </c>
      <c r="S6612" s="28"/>
      <c r="T6612" s="28"/>
      <c r="U6612" s="28"/>
      <c r="W6612" s="28"/>
      <c r="Y6612" s="28"/>
      <c r="Z6612" s="28"/>
      <c r="AA6612" s="28"/>
      <c r="AG6612" s="35"/>
      <c r="AK6612" s="35"/>
      <c r="AL6612" s="34"/>
      <c r="AN6612" s="35"/>
      <c r="AO6612" s="34"/>
      <c r="AP6612" s="34"/>
      <c r="AQ6612" s="34"/>
    </row>
    <row r="6613" spans="1:43" s="30" customFormat="1" ht="14" customHeight="1" x14ac:dyDescent="0.2">
      <c r="A6613" s="88">
        <v>6611</v>
      </c>
      <c r="B6613" s="31">
        <v>-81.259523333333334</v>
      </c>
      <c r="C6613" s="31">
        <v>25.453371666666666</v>
      </c>
      <c r="D6613" s="30">
        <v>52</v>
      </c>
      <c r="E6613" s="91">
        <v>0</v>
      </c>
      <c r="F6613" s="32">
        <v>42215</v>
      </c>
      <c r="G6613" s="33">
        <v>0.5083333333333333</v>
      </c>
      <c r="H6613" s="34">
        <v>29.977</v>
      </c>
      <c r="I6613" s="34">
        <v>35.283000000000001</v>
      </c>
      <c r="J6613" s="34">
        <v>3.2211376763683437</v>
      </c>
      <c r="K6613" s="34">
        <v>0.20415571743502792</v>
      </c>
      <c r="L6613" s="34">
        <v>0</v>
      </c>
      <c r="M6613" s="34">
        <v>6.4000000000000001E-2</v>
      </c>
      <c r="N6613" s="34">
        <v>0.11899999999999999</v>
      </c>
      <c r="O6613" s="34">
        <v>0</v>
      </c>
      <c r="P6613" s="34">
        <v>0.11899999999999999</v>
      </c>
      <c r="Q6613" s="34">
        <v>57.311999999999998</v>
      </c>
      <c r="S6613" s="28"/>
      <c r="T6613" s="28"/>
      <c r="U6613" s="28"/>
      <c r="W6613" s="28"/>
      <c r="Y6613" s="28"/>
      <c r="Z6613" s="28"/>
      <c r="AA6613" s="28"/>
      <c r="AK6613" s="35"/>
      <c r="AL6613" s="34"/>
      <c r="AN6613" s="35"/>
      <c r="AO6613" s="34"/>
      <c r="AP6613" s="34"/>
      <c r="AQ6613" s="34"/>
    </row>
    <row r="6614" spans="1:43" s="30" customFormat="1" ht="14" customHeight="1" x14ac:dyDescent="0.2">
      <c r="A6614" s="88">
        <v>6612</v>
      </c>
      <c r="B6614" s="31">
        <v>-81.224915166666662</v>
      </c>
      <c r="C6614" s="31">
        <v>25.453381666666665</v>
      </c>
      <c r="D6614" s="30">
        <v>53</v>
      </c>
      <c r="E6614" s="91">
        <v>0</v>
      </c>
      <c r="F6614" s="32">
        <v>42215</v>
      </c>
      <c r="G6614" s="33">
        <v>0.51874999999999993</v>
      </c>
      <c r="H6614" s="34">
        <v>29.773</v>
      </c>
      <c r="I6614" s="34">
        <v>34.33</v>
      </c>
      <c r="J6614" s="34">
        <v>2.6599892576344919</v>
      </c>
      <c r="K6614" s="34">
        <v>0.1160766668408677</v>
      </c>
      <c r="L6614" s="34">
        <v>0</v>
      </c>
      <c r="M6614" s="34">
        <v>1.4E-2</v>
      </c>
      <c r="N6614" s="34">
        <v>0</v>
      </c>
      <c r="O6614" s="34">
        <v>0</v>
      </c>
      <c r="P6614" s="34">
        <v>0</v>
      </c>
      <c r="Q6614" s="34">
        <v>93.210999999999999</v>
      </c>
      <c r="S6614" s="28"/>
      <c r="T6614" s="28"/>
      <c r="U6614" s="28"/>
      <c r="W6614" s="28"/>
      <c r="Y6614" s="28"/>
      <c r="Z6614" s="28"/>
      <c r="AA6614" s="28"/>
      <c r="AG6614" s="35"/>
      <c r="AK6614" s="35"/>
      <c r="AL6614" s="34"/>
      <c r="AN6614" s="35"/>
      <c r="AO6614" s="34"/>
      <c r="AP6614" s="34"/>
      <c r="AQ6614" s="34"/>
    </row>
    <row r="6615" spans="1:43" s="30" customFormat="1" ht="14" customHeight="1" x14ac:dyDescent="0.2">
      <c r="A6615" s="88">
        <v>6613</v>
      </c>
      <c r="B6615" s="31">
        <v>-81.15828333333333</v>
      </c>
      <c r="C6615" s="31">
        <v>25.3398</v>
      </c>
      <c r="D6615" s="30" t="s">
        <v>144</v>
      </c>
      <c r="E6615" s="91">
        <v>0</v>
      </c>
      <c r="F6615" s="32">
        <v>42215</v>
      </c>
      <c r="G6615" s="33">
        <v>0.58472222222222225</v>
      </c>
      <c r="H6615" s="34">
        <v>30.206</v>
      </c>
      <c r="I6615" s="34">
        <v>35.466999999999999</v>
      </c>
      <c r="J6615" s="34">
        <v>11.443515429203323</v>
      </c>
      <c r="K6615" s="34">
        <v>0.92362373569935285</v>
      </c>
      <c r="L6615" s="34">
        <v>0</v>
      </c>
      <c r="M6615" s="34">
        <v>0.10100000000000001</v>
      </c>
      <c r="N6615" s="34">
        <v>0</v>
      </c>
      <c r="O6615" s="34">
        <v>0</v>
      </c>
      <c r="P6615" s="34">
        <v>0</v>
      </c>
      <c r="Q6615" s="34">
        <v>84.56</v>
      </c>
      <c r="S6615" s="28"/>
      <c r="T6615" s="28"/>
      <c r="U6615" s="28"/>
      <c r="W6615" s="28"/>
      <c r="Y6615" s="28"/>
      <c r="Z6615" s="28"/>
      <c r="AA6615" s="28"/>
      <c r="AG6615" s="35"/>
      <c r="AK6615" s="35"/>
      <c r="AL6615" s="34"/>
      <c r="AN6615" s="35"/>
      <c r="AO6615" s="34"/>
      <c r="AP6615" s="34"/>
      <c r="AQ6615" s="34"/>
    </row>
    <row r="6616" spans="1:43" s="30" customFormat="1" ht="14" customHeight="1" x14ac:dyDescent="0.2">
      <c r="A6616" s="88">
        <v>6614</v>
      </c>
      <c r="B6616" s="31">
        <v>-81.193438333333333</v>
      </c>
      <c r="C6616" s="31">
        <v>25.350344833333335</v>
      </c>
      <c r="D6616" s="30" t="s">
        <v>143</v>
      </c>
      <c r="E6616" s="91">
        <v>0</v>
      </c>
      <c r="F6616" s="32">
        <v>42215</v>
      </c>
      <c r="G6616" s="33">
        <v>0.60833333333333328</v>
      </c>
      <c r="H6616" s="34">
        <v>30.228000000000002</v>
      </c>
      <c r="I6616" s="34">
        <v>37.353000000000002</v>
      </c>
      <c r="J6616" s="34">
        <v>2.4207436484853191</v>
      </c>
      <c r="K6616" s="34">
        <v>0.39338674384204497</v>
      </c>
      <c r="L6616" s="34">
        <v>0</v>
      </c>
      <c r="M6616" s="34">
        <v>7.0000000000000001E-3</v>
      </c>
      <c r="N6616" s="34">
        <v>0</v>
      </c>
      <c r="O6616" s="34">
        <v>0</v>
      </c>
      <c r="P6616" s="34">
        <v>0</v>
      </c>
      <c r="Q6616" s="34">
        <v>65.543000000000006</v>
      </c>
      <c r="S6616" s="28"/>
      <c r="T6616" s="28"/>
      <c r="U6616" s="28"/>
      <c r="W6616" s="28"/>
      <c r="Y6616" s="28"/>
      <c r="Z6616" s="28"/>
      <c r="AA6616" s="28"/>
      <c r="AG6616" s="35"/>
      <c r="AK6616" s="35"/>
      <c r="AL6616" s="34"/>
      <c r="AN6616" s="35"/>
      <c r="AO6616" s="34"/>
      <c r="AP6616" s="34"/>
      <c r="AQ6616" s="34"/>
    </row>
    <row r="6617" spans="1:43" s="30" customFormat="1" ht="14" customHeight="1" x14ac:dyDescent="0.2">
      <c r="A6617" s="88">
        <v>6615</v>
      </c>
      <c r="B6617" s="31">
        <v>-81.22741666666667</v>
      </c>
      <c r="C6617" s="31">
        <v>25.349683333333335</v>
      </c>
      <c r="D6617" s="30" t="s">
        <v>142</v>
      </c>
      <c r="E6617" s="91">
        <v>0</v>
      </c>
      <c r="F6617" s="32">
        <v>42215</v>
      </c>
      <c r="G6617" s="33">
        <v>0.63402777777777775</v>
      </c>
      <c r="H6617" s="34">
        <v>30.195</v>
      </c>
      <c r="I6617" s="34">
        <v>37.738999999999997</v>
      </c>
      <c r="J6617" s="34">
        <v>2.5780991773886428</v>
      </c>
      <c r="K6617" s="34">
        <v>0.17543639691114257</v>
      </c>
      <c r="L6617" s="34">
        <v>0</v>
      </c>
      <c r="M6617" s="34">
        <v>3.3000000000000002E-2</v>
      </c>
      <c r="N6617" s="34">
        <v>0</v>
      </c>
      <c r="O6617" s="34">
        <v>0</v>
      </c>
      <c r="P6617" s="34">
        <v>0</v>
      </c>
      <c r="Q6617" s="34">
        <v>41.621000000000002</v>
      </c>
      <c r="S6617" s="28"/>
      <c r="T6617" s="28"/>
      <c r="U6617" s="28"/>
      <c r="W6617" s="28"/>
      <c r="Y6617" s="28"/>
      <c r="Z6617" s="28"/>
      <c r="AA6617" s="28"/>
      <c r="AK6617" s="35"/>
      <c r="AL6617" s="34"/>
      <c r="AN6617" s="35"/>
      <c r="AO6617" s="34"/>
      <c r="AP6617" s="34"/>
      <c r="AQ6617" s="34"/>
    </row>
    <row r="6618" spans="1:43" s="30" customFormat="1" ht="14" customHeight="1" x14ac:dyDescent="0.2">
      <c r="A6618" s="88">
        <v>6616</v>
      </c>
      <c r="B6618" s="31">
        <v>-81.265100000000004</v>
      </c>
      <c r="C6618" s="31">
        <v>25.351900000000001</v>
      </c>
      <c r="D6618" s="30" t="s">
        <v>141</v>
      </c>
      <c r="E6618" s="91">
        <v>0</v>
      </c>
      <c r="F6618" s="32">
        <v>42215</v>
      </c>
      <c r="G6618" s="33">
        <v>0.65763888888888888</v>
      </c>
      <c r="H6618" s="34">
        <v>30.268000000000001</v>
      </c>
      <c r="I6618" s="34">
        <v>37.651000000000003</v>
      </c>
      <c r="J6618" s="34">
        <v>4.4224478933706841</v>
      </c>
      <c r="K6618" s="34">
        <v>0</v>
      </c>
      <c r="L6618" s="34">
        <v>0</v>
      </c>
      <c r="M6618" s="34">
        <v>5.0000000000000001E-3</v>
      </c>
      <c r="N6618" s="34">
        <v>0</v>
      </c>
      <c r="O6618" s="34">
        <v>0</v>
      </c>
      <c r="P6618" s="34">
        <v>0</v>
      </c>
      <c r="Q6618" s="34">
        <v>42.353999999999999</v>
      </c>
      <c r="S6618" s="28"/>
      <c r="T6618" s="28"/>
      <c r="U6618" s="28"/>
      <c r="W6618" s="28"/>
      <c r="Y6618" s="28"/>
      <c r="Z6618" s="28"/>
      <c r="AA6618" s="28"/>
      <c r="AG6618" s="35"/>
      <c r="AK6618" s="35"/>
      <c r="AL6618" s="34"/>
      <c r="AN6618" s="35"/>
      <c r="AO6618" s="34"/>
      <c r="AP6618" s="34"/>
      <c r="AQ6618" s="34"/>
    </row>
    <row r="6619" spans="1:43" s="30" customFormat="1" ht="14" customHeight="1" x14ac:dyDescent="0.2">
      <c r="A6619" s="88">
        <v>6617</v>
      </c>
      <c r="B6619" s="31">
        <v>-81.336564999999993</v>
      </c>
      <c r="C6619" s="31">
        <v>25.351894999999999</v>
      </c>
      <c r="D6619" s="30" t="s">
        <v>140</v>
      </c>
      <c r="E6619" s="91">
        <v>0</v>
      </c>
      <c r="F6619" s="32">
        <v>42215</v>
      </c>
      <c r="G6619" s="33">
        <v>0.68680555555555556</v>
      </c>
      <c r="H6619" s="34">
        <v>30.431000000000001</v>
      </c>
      <c r="I6619" s="34">
        <v>37.067</v>
      </c>
      <c r="J6619" s="34">
        <v>3.3945068392307505</v>
      </c>
      <c r="K6619" s="34">
        <v>0.14912310187600364</v>
      </c>
      <c r="L6619" s="34">
        <v>0</v>
      </c>
      <c r="M6619" s="34">
        <v>0</v>
      </c>
      <c r="N6619" s="34">
        <v>5.6000000000000001E-2</v>
      </c>
      <c r="O6619" s="34">
        <v>0</v>
      </c>
      <c r="P6619" s="34">
        <v>5.6000000000000001E-2</v>
      </c>
      <c r="Q6619" s="34">
        <v>25.922000000000001</v>
      </c>
      <c r="S6619" s="28"/>
      <c r="T6619" s="28"/>
      <c r="U6619" s="28"/>
      <c r="W6619" s="28"/>
      <c r="Y6619" s="28"/>
      <c r="Z6619" s="28"/>
      <c r="AA6619" s="28"/>
      <c r="AK6619" s="35"/>
      <c r="AL6619" s="34"/>
      <c r="AN6619" s="35"/>
      <c r="AO6619" s="34"/>
      <c r="AP6619" s="34"/>
      <c r="AQ6619" s="34"/>
    </row>
    <row r="6620" spans="1:43" s="30" customFormat="1" ht="14" customHeight="1" x14ac:dyDescent="0.2">
      <c r="A6620" s="88">
        <v>6618</v>
      </c>
      <c r="B6620" s="31">
        <v>-81.490452333333337</v>
      </c>
      <c r="C6620" s="31">
        <v>25.352645500000001</v>
      </c>
      <c r="D6620" s="30" t="s">
        <v>139</v>
      </c>
      <c r="E6620" s="91">
        <v>0</v>
      </c>
      <c r="F6620" s="32">
        <v>42215</v>
      </c>
      <c r="G6620" s="33">
        <v>0.74791666666666667</v>
      </c>
      <c r="H6620" s="34">
        <v>30.699000000000002</v>
      </c>
      <c r="I6620" s="34">
        <v>36.277000000000001</v>
      </c>
      <c r="J6620" s="34">
        <v>5.8492914461320833</v>
      </c>
      <c r="K6620" s="34">
        <v>1.2341947225544432</v>
      </c>
      <c r="L6620" s="34">
        <v>0</v>
      </c>
      <c r="M6620" s="34">
        <v>5.0000000000000001E-3</v>
      </c>
      <c r="N6620" s="34">
        <v>0</v>
      </c>
      <c r="O6620" s="34">
        <v>0</v>
      </c>
      <c r="P6620" s="34">
        <v>0</v>
      </c>
      <c r="Q6620" s="34">
        <v>0</v>
      </c>
      <c r="S6620" s="28"/>
      <c r="T6620" s="28"/>
      <c r="U6620" s="28"/>
      <c r="W6620" s="28"/>
      <c r="Y6620" s="28"/>
      <c r="Z6620" s="28"/>
      <c r="AA6620" s="28"/>
      <c r="AG6620" s="35"/>
      <c r="AK6620" s="35"/>
      <c r="AL6620" s="34"/>
      <c r="AN6620" s="35"/>
      <c r="AO6620" s="34"/>
      <c r="AP6620" s="34"/>
      <c r="AQ6620" s="34"/>
    </row>
    <row r="6621" spans="1:43" s="30" customFormat="1" ht="14" customHeight="1" x14ac:dyDescent="0.2">
      <c r="A6621" s="88">
        <v>6619</v>
      </c>
      <c r="B6621" s="31">
        <v>-81.655100000000004</v>
      </c>
      <c r="C6621" s="31">
        <v>25.351483333333334</v>
      </c>
      <c r="D6621" s="30" t="s">
        <v>138</v>
      </c>
      <c r="E6621" s="91">
        <v>0</v>
      </c>
      <c r="F6621" s="32">
        <v>42215</v>
      </c>
      <c r="G6621" s="33">
        <v>0.8222222222222223</v>
      </c>
      <c r="H6621" s="34">
        <v>30.931000000000001</v>
      </c>
      <c r="I6621" s="34">
        <v>36.287999999999997</v>
      </c>
      <c r="J6621" s="34">
        <v>6.4131247855297344</v>
      </c>
      <c r="K6621" s="34">
        <v>4.0420253201179632E-2</v>
      </c>
      <c r="L6621" s="34">
        <v>0</v>
      </c>
      <c r="M6621" s="34">
        <v>1E-3</v>
      </c>
      <c r="N6621" s="34">
        <v>0.02</v>
      </c>
      <c r="O6621" s="34">
        <v>0</v>
      </c>
      <c r="P6621" s="34">
        <v>0.02</v>
      </c>
      <c r="Q6621" s="34">
        <v>6.4169999999999998</v>
      </c>
      <c r="S6621" s="28"/>
      <c r="T6621" s="28"/>
      <c r="U6621" s="28"/>
      <c r="W6621" s="28"/>
      <c r="Y6621" s="28"/>
      <c r="Z6621" s="28"/>
      <c r="AA6621" s="28"/>
      <c r="AG6621" s="35"/>
      <c r="AK6621" s="35"/>
      <c r="AL6621" s="34"/>
      <c r="AN6621" s="35"/>
      <c r="AO6621" s="34"/>
      <c r="AP6621" s="34"/>
      <c r="AQ6621" s="34"/>
    </row>
    <row r="6622" spans="1:43" s="30" customFormat="1" ht="14" customHeight="1" x14ac:dyDescent="0.2">
      <c r="A6622" s="88">
        <v>6620</v>
      </c>
      <c r="B6622" s="31">
        <v>-81.654608333333329</v>
      </c>
      <c r="C6622" s="31">
        <v>25.166564999999999</v>
      </c>
      <c r="D6622" s="30">
        <v>58</v>
      </c>
      <c r="E6622" s="91">
        <v>0</v>
      </c>
      <c r="F6622" s="32">
        <v>42215</v>
      </c>
      <c r="G6622" s="33">
        <v>0.88611111111111107</v>
      </c>
      <c r="H6622" s="34">
        <v>31.010999999999999</v>
      </c>
      <c r="I6622" s="34">
        <v>36.276000000000003</v>
      </c>
      <c r="J6622" s="34">
        <v>1.6669521721239369</v>
      </c>
      <c r="K6622" s="34">
        <v>0.57659236814428949</v>
      </c>
      <c r="L6622" s="34">
        <v>0</v>
      </c>
      <c r="M6622" s="34">
        <v>3.1E-2</v>
      </c>
      <c r="N6622" s="34">
        <v>0</v>
      </c>
      <c r="O6622" s="34">
        <v>0</v>
      </c>
      <c r="P6622" s="34">
        <v>0</v>
      </c>
      <c r="Q6622" s="34">
        <v>1.415</v>
      </c>
      <c r="S6622" s="28"/>
      <c r="T6622" s="28"/>
      <c r="U6622" s="28"/>
      <c r="W6622" s="28"/>
      <c r="Y6622" s="28"/>
      <c r="Z6622" s="28"/>
      <c r="AA6622" s="28"/>
      <c r="AD6622" s="35"/>
      <c r="AE6622" s="35"/>
      <c r="AF6622" s="35"/>
      <c r="AG6622" s="35"/>
      <c r="AK6622" s="35"/>
      <c r="AL6622" s="34"/>
      <c r="AN6622" s="35"/>
      <c r="AO6622" s="34"/>
      <c r="AP6622" s="34"/>
      <c r="AQ6622" s="34"/>
    </row>
    <row r="6623" spans="1:43" s="30" customFormat="1" ht="14" customHeight="1" x14ac:dyDescent="0.2">
      <c r="A6623" s="88">
        <v>6621</v>
      </c>
      <c r="B6623" s="31">
        <v>-81.48928166666667</v>
      </c>
      <c r="C6623" s="31">
        <v>25.167373333333334</v>
      </c>
      <c r="D6623" s="30">
        <v>59</v>
      </c>
      <c r="E6623" s="91">
        <v>0</v>
      </c>
      <c r="F6623" s="32">
        <v>42215</v>
      </c>
      <c r="G6623" s="33">
        <v>0.94791666666666663</v>
      </c>
      <c r="H6623" s="34">
        <v>30.975000000000001</v>
      </c>
      <c r="I6623" s="34">
        <v>36.881</v>
      </c>
      <c r="J6623" s="34">
        <v>3.2288088782649105</v>
      </c>
      <c r="K6623" s="34">
        <v>0.13063675954678849</v>
      </c>
      <c r="L6623" s="34">
        <v>0</v>
      </c>
      <c r="M6623" s="34">
        <v>0.01</v>
      </c>
      <c r="N6623" s="34">
        <v>0</v>
      </c>
      <c r="O6623" s="34">
        <v>0</v>
      </c>
      <c r="P6623" s="34">
        <v>0</v>
      </c>
      <c r="Q6623" s="34">
        <v>0</v>
      </c>
      <c r="S6623" s="28"/>
      <c r="T6623" s="28"/>
      <c r="U6623" s="28"/>
      <c r="W6623" s="28"/>
      <c r="Y6623" s="28"/>
      <c r="Z6623" s="28"/>
      <c r="AA6623" s="28"/>
      <c r="AK6623" s="35"/>
      <c r="AL6623" s="34"/>
      <c r="AN6623" s="35"/>
      <c r="AO6623" s="34"/>
      <c r="AP6623" s="34"/>
      <c r="AQ6623" s="34"/>
    </row>
    <row r="6624" spans="1:43" s="30" customFormat="1" ht="14" customHeight="1" x14ac:dyDescent="0.2">
      <c r="A6624" s="88">
        <v>6622</v>
      </c>
      <c r="B6624" s="31">
        <v>-81.334684999999993</v>
      </c>
      <c r="C6624" s="31">
        <v>25.166808333333332</v>
      </c>
      <c r="D6624" s="30">
        <v>60</v>
      </c>
      <c r="E6624" s="91">
        <v>0</v>
      </c>
      <c r="F6624" s="32">
        <v>42216</v>
      </c>
      <c r="G6624" s="33">
        <v>7.6388888888888886E-3</v>
      </c>
      <c r="H6624" s="34">
        <v>30.821000000000002</v>
      </c>
      <c r="I6624" s="34">
        <v>37.573999999999998</v>
      </c>
      <c r="J6624" s="34">
        <v>1.0444341382175517</v>
      </c>
      <c r="K6624" s="34">
        <v>0.23172529404051007</v>
      </c>
      <c r="L6624" s="34">
        <v>0</v>
      </c>
      <c r="M6624" s="34">
        <v>1.0999999999999999E-2</v>
      </c>
      <c r="N6624" s="34">
        <v>0</v>
      </c>
      <c r="O6624" s="34">
        <v>0</v>
      </c>
      <c r="P6624" s="34">
        <v>0</v>
      </c>
      <c r="Q6624" s="34">
        <v>12.912000000000001</v>
      </c>
      <c r="S6624" s="28"/>
      <c r="T6624" s="28"/>
      <c r="U6624" s="28"/>
      <c r="W6624" s="28"/>
      <c r="Y6624" s="28"/>
      <c r="Z6624" s="28"/>
      <c r="AA6624" s="28"/>
      <c r="AK6624" s="35"/>
      <c r="AL6624" s="34"/>
      <c r="AN6624" s="35"/>
      <c r="AO6624" s="34"/>
      <c r="AP6624" s="34"/>
      <c r="AQ6624" s="34"/>
    </row>
    <row r="6625" spans="1:43" s="30" customFormat="1" ht="14" customHeight="1" x14ac:dyDescent="0.2">
      <c r="A6625" s="88">
        <v>6623</v>
      </c>
      <c r="B6625" s="31">
        <v>-81.273431666666667</v>
      </c>
      <c r="C6625" s="31">
        <v>25.167393333333333</v>
      </c>
      <c r="D6625" s="30">
        <v>61</v>
      </c>
      <c r="E6625" s="91">
        <v>0</v>
      </c>
      <c r="F6625" s="32">
        <v>42216</v>
      </c>
      <c r="G6625" s="33">
        <v>4.4444444444444446E-2</v>
      </c>
      <c r="H6625" s="34">
        <v>31.347000000000001</v>
      </c>
      <c r="I6625" s="34">
        <v>38.347999999999999</v>
      </c>
      <c r="J6625" s="34">
        <v>3.6188894947053258</v>
      </c>
      <c r="K6625" s="34">
        <v>0</v>
      </c>
      <c r="L6625" s="34">
        <v>0</v>
      </c>
      <c r="M6625" s="34">
        <v>4.9000000000000002E-2</v>
      </c>
      <c r="N6625" s="34">
        <v>3.5999999999999997E-2</v>
      </c>
      <c r="O6625" s="34">
        <v>0</v>
      </c>
      <c r="P6625" s="34">
        <v>3.5999999999999997E-2</v>
      </c>
      <c r="Q6625" s="34">
        <v>27.957000000000001</v>
      </c>
      <c r="S6625" s="28"/>
      <c r="T6625" s="28"/>
      <c r="U6625" s="28"/>
      <c r="W6625" s="28"/>
      <c r="Y6625" s="28"/>
      <c r="Z6625" s="28"/>
      <c r="AA6625" s="28"/>
      <c r="AK6625" s="35"/>
      <c r="AL6625" s="34"/>
      <c r="AN6625" s="35"/>
      <c r="AO6625" s="34"/>
      <c r="AP6625" s="34"/>
      <c r="AQ6625" s="34"/>
    </row>
    <row r="6626" spans="1:43" s="30" customFormat="1" ht="14" customHeight="1" x14ac:dyDescent="0.2">
      <c r="A6626" s="88">
        <v>6624</v>
      </c>
      <c r="B6626" s="31">
        <v>-81.234520000000003</v>
      </c>
      <c r="C6626" s="31">
        <v>25.166634999999999</v>
      </c>
      <c r="D6626" s="30">
        <v>62</v>
      </c>
      <c r="E6626" s="91">
        <v>0</v>
      </c>
      <c r="F6626" s="32">
        <v>42216</v>
      </c>
      <c r="G6626" s="33">
        <v>6.805555555555555E-2</v>
      </c>
      <c r="H6626" s="34">
        <v>31.061299999999999</v>
      </c>
      <c r="I6626" s="34">
        <v>38.558</v>
      </c>
      <c r="J6626" s="34">
        <v>3.3254660221616503</v>
      </c>
      <c r="K6626" s="34">
        <v>0.52208838469696028</v>
      </c>
      <c r="L6626" s="34">
        <v>0</v>
      </c>
      <c r="M6626" s="34">
        <v>8.9999999999999993E-3</v>
      </c>
      <c r="N6626" s="34">
        <v>8.9999999999999993E-3</v>
      </c>
      <c r="O6626" s="34">
        <v>0</v>
      </c>
      <c r="P6626" s="34">
        <v>8.9999999999999993E-3</v>
      </c>
      <c r="Q6626" s="34">
        <v>38.1</v>
      </c>
      <c r="S6626" s="28"/>
      <c r="T6626" s="28"/>
      <c r="U6626" s="28"/>
      <c r="W6626" s="28"/>
      <c r="Y6626" s="28"/>
      <c r="Z6626" s="28"/>
      <c r="AA6626" s="28"/>
      <c r="AI6626" s="35"/>
      <c r="AK6626" s="35"/>
      <c r="AL6626" s="34"/>
      <c r="AN6626" s="35"/>
      <c r="AO6626" s="34"/>
      <c r="AP6626" s="34"/>
      <c r="AQ6626" s="34"/>
    </row>
    <row r="6627" spans="1:43" s="30" customFormat="1" ht="14" customHeight="1" x14ac:dyDescent="0.2">
      <c r="A6627" s="88">
        <v>6625</v>
      </c>
      <c r="B6627" s="31">
        <v>-81.198011666666673</v>
      </c>
      <c r="C6627" s="31">
        <v>25.167380000000001</v>
      </c>
      <c r="D6627" s="30">
        <v>63</v>
      </c>
      <c r="E6627" s="91">
        <v>0</v>
      </c>
      <c r="F6627" s="32">
        <v>42216</v>
      </c>
      <c r="G6627" s="33">
        <v>0.1013888888888889</v>
      </c>
      <c r="H6627" s="34">
        <v>31.262</v>
      </c>
      <c r="I6627" s="34">
        <v>38.74</v>
      </c>
      <c r="J6627" s="34">
        <v>7.4180522339799673</v>
      </c>
      <c r="K6627" s="34">
        <v>0</v>
      </c>
      <c r="L6627" s="34">
        <v>0</v>
      </c>
      <c r="M6627" s="34">
        <v>1.0999999999999999E-2</v>
      </c>
      <c r="N6627" s="34">
        <v>7.0999999999999994E-2</v>
      </c>
      <c r="O6627" s="34">
        <v>0</v>
      </c>
      <c r="P6627" s="34">
        <v>7.0999999999999994E-2</v>
      </c>
      <c r="Q6627" s="34">
        <v>27.689</v>
      </c>
      <c r="S6627" s="28"/>
      <c r="T6627" s="28"/>
      <c r="U6627" s="28"/>
      <c r="W6627" s="28"/>
      <c r="Y6627" s="28"/>
      <c r="Z6627" s="28"/>
      <c r="AA6627" s="28"/>
      <c r="AK6627" s="35"/>
      <c r="AL6627" s="34"/>
      <c r="AN6627" s="35"/>
      <c r="AO6627" s="34"/>
      <c r="AP6627" s="34"/>
      <c r="AQ6627" s="34"/>
    </row>
    <row r="6628" spans="1:43" s="30" customFormat="1" ht="14" customHeight="1" x14ac:dyDescent="0.2">
      <c r="A6628" s="88">
        <v>6626</v>
      </c>
      <c r="B6628" s="31">
        <v>-81.157176666666672</v>
      </c>
      <c r="C6628" s="31">
        <v>25.16574</v>
      </c>
      <c r="D6628" s="30">
        <v>64</v>
      </c>
      <c r="E6628" s="91">
        <v>0</v>
      </c>
      <c r="F6628" s="32">
        <v>42216</v>
      </c>
      <c r="G6628" s="33">
        <v>0.13402777777777777</v>
      </c>
      <c r="H6628" s="34">
        <v>30.67</v>
      </c>
      <c r="I6628" s="34">
        <v>38.756</v>
      </c>
      <c r="J6628" s="34">
        <v>6.9884649277722328</v>
      </c>
      <c r="K6628" s="34">
        <v>1.0849328486361274</v>
      </c>
      <c r="L6628" s="34">
        <v>0</v>
      </c>
      <c r="M6628" s="34">
        <v>0</v>
      </c>
      <c r="N6628" s="34">
        <v>1.0999999999999999E-2</v>
      </c>
      <c r="O6628" s="34">
        <v>0</v>
      </c>
      <c r="P6628" s="34">
        <v>1.0999999999999999E-2</v>
      </c>
      <c r="Q6628" s="34">
        <v>34.326000000000001</v>
      </c>
      <c r="S6628" s="28"/>
      <c r="T6628" s="28"/>
      <c r="U6628" s="28"/>
      <c r="W6628" s="28"/>
      <c r="Y6628" s="28"/>
      <c r="Z6628" s="28"/>
      <c r="AA6628" s="28"/>
      <c r="AK6628" s="35"/>
      <c r="AL6628" s="34"/>
      <c r="AN6628" s="35"/>
      <c r="AO6628" s="34"/>
      <c r="AP6628" s="34"/>
      <c r="AQ6628" s="34"/>
    </row>
    <row r="6629" spans="1:43" s="30" customFormat="1" ht="14" customHeight="1" x14ac:dyDescent="0.2">
      <c r="A6629" s="88">
        <v>6627</v>
      </c>
      <c r="B6629" s="31">
        <v>-81.092533333333336</v>
      </c>
      <c r="C6629" s="31">
        <v>25.101075000000002</v>
      </c>
      <c r="D6629" s="30">
        <v>65</v>
      </c>
      <c r="E6629" s="91">
        <v>0</v>
      </c>
      <c r="F6629" s="32">
        <v>42216</v>
      </c>
      <c r="G6629" s="33">
        <v>0.19513888888888889</v>
      </c>
      <c r="H6629" s="34">
        <v>31.282</v>
      </c>
      <c r="I6629" s="34">
        <v>39.594999999999999</v>
      </c>
      <c r="J6629" s="34">
        <v>3.4175204449204504</v>
      </c>
      <c r="K6629" s="34">
        <v>1.15104625834948</v>
      </c>
      <c r="L6629" s="34">
        <v>0</v>
      </c>
      <c r="M6629" s="34">
        <v>0</v>
      </c>
      <c r="N6629" s="34">
        <v>4.2999999999999997E-2</v>
      </c>
      <c r="O6629" s="34">
        <v>1E-3</v>
      </c>
      <c r="P6629" s="34">
        <v>4.1999999999999996E-2</v>
      </c>
      <c r="Q6629" s="34">
        <v>36.880000000000003</v>
      </c>
      <c r="S6629" s="28"/>
      <c r="T6629" s="28"/>
      <c r="U6629" s="28"/>
      <c r="W6629" s="28"/>
      <c r="Y6629" s="28"/>
      <c r="Z6629" s="28"/>
      <c r="AA6629" s="28"/>
      <c r="AI6629" s="35"/>
      <c r="AK6629" s="35"/>
      <c r="AL6629" s="34"/>
      <c r="AN6629" s="35"/>
      <c r="AO6629" s="34"/>
      <c r="AP6629" s="34"/>
      <c r="AQ6629" s="34"/>
    </row>
    <row r="6630" spans="1:43" s="30" customFormat="1" ht="14" customHeight="1" x14ac:dyDescent="0.2">
      <c r="A6630" s="88">
        <v>6628</v>
      </c>
      <c r="B6630" s="31">
        <v>-81.108586666666667</v>
      </c>
      <c r="C6630" s="31">
        <v>25.068235000000001</v>
      </c>
      <c r="D6630" s="30">
        <v>66</v>
      </c>
      <c r="E6630" s="91">
        <v>0</v>
      </c>
      <c r="F6630" s="32">
        <v>42216</v>
      </c>
      <c r="G6630" s="33">
        <v>0.21388888888888891</v>
      </c>
      <c r="H6630" s="34">
        <v>31.233000000000001</v>
      </c>
      <c r="I6630" s="34">
        <v>38.47</v>
      </c>
      <c r="J6630" s="34">
        <v>1.7517189530809987</v>
      </c>
      <c r="K6630" s="34">
        <v>0.63247148357239613</v>
      </c>
      <c r="L6630" s="34">
        <v>0</v>
      </c>
      <c r="M6630" s="34">
        <v>7.0000000000000001E-3</v>
      </c>
      <c r="N6630" s="34">
        <v>3.4000000000000002E-2</v>
      </c>
      <c r="O6630" s="34">
        <v>0</v>
      </c>
      <c r="P6630" s="34">
        <v>3.4000000000000002E-2</v>
      </c>
      <c r="Q6630" s="34">
        <v>18.068999999999999</v>
      </c>
      <c r="S6630" s="28"/>
      <c r="T6630" s="28"/>
      <c r="U6630" s="28"/>
      <c r="W6630" s="28"/>
      <c r="Y6630" s="28"/>
      <c r="Z6630" s="28"/>
      <c r="AA6630" s="28"/>
      <c r="AK6630" s="35"/>
      <c r="AL6630" s="34"/>
      <c r="AN6630" s="35"/>
      <c r="AO6630" s="34"/>
      <c r="AP6630" s="34"/>
      <c r="AQ6630" s="34"/>
    </row>
    <row r="6631" spans="1:43" s="30" customFormat="1" ht="14" customHeight="1" x14ac:dyDescent="0.2">
      <c r="A6631" s="88">
        <v>6629</v>
      </c>
      <c r="B6631" s="31">
        <v>-81.126800000000003</v>
      </c>
      <c r="C6631" s="31">
        <v>25.030371666666667</v>
      </c>
      <c r="D6631" s="30">
        <v>67</v>
      </c>
      <c r="E6631" s="91">
        <v>0</v>
      </c>
      <c r="F6631" s="32">
        <v>42216</v>
      </c>
      <c r="G6631" s="33">
        <v>0.23194444444444443</v>
      </c>
      <c r="H6631" s="34">
        <v>31.306999999999999</v>
      </c>
      <c r="I6631" s="34">
        <v>37.908000000000001</v>
      </c>
      <c r="J6631" s="34">
        <v>1.4701858434770017</v>
      </c>
      <c r="K6631" s="34">
        <v>6.6137853998194412E-2</v>
      </c>
      <c r="L6631" s="34">
        <v>0</v>
      </c>
      <c r="M6631" s="34">
        <v>0</v>
      </c>
      <c r="N6631" s="34">
        <v>2.1999999999999999E-2</v>
      </c>
      <c r="O6631" s="34">
        <v>0</v>
      </c>
      <c r="P6631" s="34">
        <v>2.1999999999999999E-2</v>
      </c>
      <c r="Q6631" s="34">
        <v>3.7309999999999999</v>
      </c>
      <c r="S6631" s="28"/>
      <c r="T6631" s="28"/>
      <c r="U6631" s="28"/>
      <c r="W6631" s="28"/>
      <c r="Y6631" s="28"/>
      <c r="Z6631" s="28"/>
      <c r="AA6631" s="28"/>
      <c r="AK6631" s="35"/>
      <c r="AL6631" s="34"/>
      <c r="AN6631" s="35"/>
      <c r="AO6631" s="34"/>
      <c r="AP6631" s="34"/>
      <c r="AQ6631" s="34"/>
    </row>
    <row r="6632" spans="1:43" s="30" customFormat="1" ht="14" customHeight="1" x14ac:dyDescent="0.2">
      <c r="A6632" s="88">
        <v>6630</v>
      </c>
      <c r="B6632" s="31">
        <v>-81.026049999999998</v>
      </c>
      <c r="C6632" s="31">
        <v>24.929121666666667</v>
      </c>
      <c r="D6632" s="30">
        <v>70</v>
      </c>
      <c r="E6632" s="91">
        <v>0</v>
      </c>
      <c r="F6632" s="32">
        <v>42216</v>
      </c>
      <c r="G6632" s="33">
        <v>0.29722222222222222</v>
      </c>
      <c r="H6632" s="34">
        <v>31.742000000000001</v>
      </c>
      <c r="I6632" s="34">
        <v>37.847999999999999</v>
      </c>
      <c r="J6632" s="34">
        <v>2.4877707750565703</v>
      </c>
      <c r="K6632" s="34">
        <v>9.7962839993549641E-2</v>
      </c>
      <c r="L6632" s="34">
        <v>0</v>
      </c>
      <c r="M6632" s="34">
        <v>0</v>
      </c>
      <c r="N6632" s="34">
        <v>1.9E-2</v>
      </c>
      <c r="O6632" s="34">
        <v>0.01</v>
      </c>
      <c r="P6632" s="34">
        <v>8.9999999999999993E-3</v>
      </c>
      <c r="Q6632" s="34">
        <v>0.876</v>
      </c>
      <c r="S6632" s="28"/>
      <c r="T6632" s="28"/>
      <c r="U6632" s="28"/>
      <c r="W6632" s="28"/>
      <c r="Y6632" s="28"/>
      <c r="Z6632" s="28"/>
      <c r="AA6632" s="28"/>
      <c r="AK6632" s="35"/>
      <c r="AL6632" s="34"/>
      <c r="AN6632" s="35"/>
      <c r="AO6632" s="34"/>
      <c r="AP6632" s="34"/>
      <c r="AQ6632" s="34"/>
    </row>
    <row r="6633" spans="1:43" s="30" customFormat="1" ht="14" customHeight="1" x14ac:dyDescent="0.2">
      <c r="A6633" s="88">
        <v>6631</v>
      </c>
      <c r="B6633" s="31">
        <v>-81.094695000000002</v>
      </c>
      <c r="C6633" s="31">
        <v>24.930383333333332</v>
      </c>
      <c r="D6633" s="30">
        <v>69</v>
      </c>
      <c r="E6633" s="91">
        <v>0</v>
      </c>
      <c r="F6633" s="32">
        <v>42216</v>
      </c>
      <c r="G6633" s="33">
        <v>0.33333333333333331</v>
      </c>
      <c r="H6633" s="34">
        <v>31.477</v>
      </c>
      <c r="I6633" s="34">
        <v>38.268999999999998</v>
      </c>
      <c r="J6633" s="34">
        <v>0.85342121099304169</v>
      </c>
      <c r="K6633" s="34">
        <v>0.17959864866353481</v>
      </c>
      <c r="L6633" s="34">
        <v>0</v>
      </c>
      <c r="M6633" s="34">
        <v>3.4000000000000002E-2</v>
      </c>
      <c r="N6633" s="34">
        <v>4.2000000000000003E-2</v>
      </c>
      <c r="O6633" s="34">
        <v>3.0000000000000001E-3</v>
      </c>
      <c r="P6633" s="34">
        <v>3.9E-2</v>
      </c>
      <c r="Q6633" s="34">
        <v>8.9949999999999992</v>
      </c>
      <c r="S6633" s="28"/>
      <c r="T6633" s="28"/>
      <c r="U6633" s="28"/>
      <c r="W6633" s="28"/>
      <c r="Y6633" s="28"/>
      <c r="Z6633" s="28"/>
      <c r="AA6633" s="28"/>
      <c r="AK6633" s="35"/>
      <c r="AL6633" s="34"/>
      <c r="AN6633" s="35"/>
      <c r="AO6633" s="34"/>
      <c r="AP6633" s="34"/>
      <c r="AQ6633" s="34"/>
    </row>
    <row r="6634" spans="1:43" s="30" customFormat="1" ht="14" customHeight="1" x14ac:dyDescent="0.2">
      <c r="A6634" s="88">
        <v>6632</v>
      </c>
      <c r="B6634" s="31">
        <v>-81.169116666666667</v>
      </c>
      <c r="C6634" s="31">
        <v>24.929716666666668</v>
      </c>
      <c r="D6634" s="30">
        <v>68</v>
      </c>
      <c r="E6634" s="91">
        <v>0</v>
      </c>
      <c r="F6634" s="32">
        <v>42216</v>
      </c>
      <c r="G6634" s="33">
        <v>0.3666666666666667</v>
      </c>
      <c r="H6634" s="34">
        <v>31.24</v>
      </c>
      <c r="I6634" s="34">
        <v>37.691000000000003</v>
      </c>
      <c r="J6634" s="34">
        <v>0.72377789894106526</v>
      </c>
      <c r="K6634" s="34">
        <v>0.42790183191862985</v>
      </c>
      <c r="L6634" s="34">
        <v>0</v>
      </c>
      <c r="M6634" s="34">
        <v>0</v>
      </c>
      <c r="N6634" s="34">
        <v>5.6000000000000001E-2</v>
      </c>
      <c r="O6634" s="34">
        <v>8.0000000000000002E-3</v>
      </c>
      <c r="P6634" s="34">
        <v>4.8000000000000001E-2</v>
      </c>
      <c r="Q6634" s="34">
        <v>9.9169999999999998</v>
      </c>
      <c r="S6634" s="28"/>
      <c r="T6634" s="28"/>
      <c r="U6634" s="28"/>
      <c r="W6634" s="28"/>
      <c r="Y6634" s="28"/>
      <c r="Z6634" s="28"/>
      <c r="AA6634" s="28"/>
      <c r="AK6634" s="35"/>
      <c r="AL6634" s="34"/>
      <c r="AN6634" s="35"/>
      <c r="AO6634" s="34"/>
      <c r="AP6634" s="34"/>
      <c r="AQ6634" s="34"/>
    </row>
    <row r="6635" spans="1:43" s="30" customFormat="1" ht="14" customHeight="1" x14ac:dyDescent="0.2">
      <c r="A6635" s="88">
        <v>6633</v>
      </c>
      <c r="B6635" s="31">
        <v>-80.127131666666671</v>
      </c>
      <c r="C6635" s="31">
        <v>25.644535000000001</v>
      </c>
      <c r="D6635" s="30">
        <v>1</v>
      </c>
      <c r="E6635" s="91">
        <v>0</v>
      </c>
      <c r="F6635" s="32">
        <v>42268</v>
      </c>
      <c r="G6635" s="33">
        <v>0.54236111111111118</v>
      </c>
      <c r="H6635" s="34">
        <v>29.64</v>
      </c>
      <c r="I6635" s="34">
        <v>33.676000000000002</v>
      </c>
      <c r="J6635" s="34">
        <v>0.59547704722098749</v>
      </c>
      <c r="K6635" s="34">
        <v>6.4739280742222419E-2</v>
      </c>
      <c r="L6635" s="34">
        <v>0</v>
      </c>
      <c r="M6635" s="34">
        <v>4.7E-2</v>
      </c>
      <c r="N6635" s="34">
        <v>1.173</v>
      </c>
      <c r="O6635" s="34">
        <v>0.13100000000000001</v>
      </c>
      <c r="P6635" s="34">
        <v>1.042</v>
      </c>
      <c r="Q6635" s="34">
        <v>2.734</v>
      </c>
      <c r="S6635" s="28"/>
      <c r="T6635" s="28"/>
      <c r="U6635" s="28"/>
      <c r="W6635" s="28"/>
      <c r="Y6635" s="28"/>
      <c r="Z6635" s="28"/>
      <c r="AA6635" s="28"/>
      <c r="AK6635" s="35"/>
      <c r="AL6635" s="34"/>
      <c r="AN6635" s="35"/>
      <c r="AO6635" s="34"/>
      <c r="AP6635" s="34"/>
      <c r="AQ6635" s="34"/>
    </row>
    <row r="6636" spans="1:43" s="30" customFormat="1" ht="14" customHeight="1" x14ac:dyDescent="0.2">
      <c r="A6636" s="88">
        <v>6634</v>
      </c>
      <c r="B6636" s="31">
        <v>-80.102898333333329</v>
      </c>
      <c r="C6636" s="31">
        <v>25.642021666666668</v>
      </c>
      <c r="D6636" s="30">
        <v>2</v>
      </c>
      <c r="E6636" s="91">
        <v>0</v>
      </c>
      <c r="F6636" s="32">
        <v>42268</v>
      </c>
      <c r="G6636" s="33">
        <v>0.55138888888888882</v>
      </c>
      <c r="H6636" s="34">
        <v>30.02</v>
      </c>
      <c r="I6636" s="34">
        <v>34.109000000000002</v>
      </c>
      <c r="J6636" s="34">
        <v>0.65329873151635864</v>
      </c>
      <c r="K6636" s="34">
        <v>9.9676874167313658E-3</v>
      </c>
      <c r="L6636" s="34">
        <v>0.122</v>
      </c>
      <c r="M6636" s="34">
        <v>3.5000000000000003E-2</v>
      </c>
      <c r="N6636" s="34">
        <v>0.71799999999999997</v>
      </c>
      <c r="O6636" s="34">
        <v>4.8000000000000001E-2</v>
      </c>
      <c r="P6636" s="34">
        <v>0.66999999999999993</v>
      </c>
      <c r="Q6636" s="34">
        <v>3.3410000000000002</v>
      </c>
      <c r="S6636" s="28"/>
      <c r="T6636" s="28"/>
      <c r="U6636" s="28"/>
      <c r="W6636" s="28"/>
      <c r="Y6636" s="28"/>
      <c r="Z6636" s="28"/>
      <c r="AA6636" s="28"/>
      <c r="AK6636" s="35"/>
      <c r="AL6636" s="34"/>
      <c r="AN6636" s="35"/>
      <c r="AO6636" s="34"/>
      <c r="AP6636" s="34"/>
      <c r="AQ6636" s="34"/>
    </row>
    <row r="6637" spans="1:43" s="30" customFormat="1" ht="14" customHeight="1" x14ac:dyDescent="0.2">
      <c r="A6637" s="88">
        <v>6635</v>
      </c>
      <c r="B6637" s="31">
        <v>-80.079676666666671</v>
      </c>
      <c r="C6637" s="31">
        <v>25.645379999999999</v>
      </c>
      <c r="D6637" s="30">
        <v>3</v>
      </c>
      <c r="E6637" s="91">
        <v>0</v>
      </c>
      <c r="F6637" s="32">
        <v>42268</v>
      </c>
      <c r="G6637" s="33">
        <v>0.5625</v>
      </c>
      <c r="H6637" s="34">
        <v>30.013999999999999</v>
      </c>
      <c r="I6637" s="34">
        <v>34.404000000000003</v>
      </c>
      <c r="J6637" s="34">
        <v>0.63086046596890111</v>
      </c>
      <c r="K6637" s="34">
        <v>5.3212074897578392E-2</v>
      </c>
      <c r="L6637" s="34">
        <v>0</v>
      </c>
      <c r="M6637" s="34">
        <v>0.04</v>
      </c>
      <c r="N6637" s="34">
        <v>0.4</v>
      </c>
      <c r="O6637" s="34">
        <v>4.4999999999999998E-2</v>
      </c>
      <c r="P6637" s="34">
        <v>0.35500000000000004</v>
      </c>
      <c r="Q6637" s="34">
        <v>0.96199999999999997</v>
      </c>
      <c r="S6637" s="28"/>
      <c r="T6637" s="28"/>
      <c r="U6637" s="28"/>
      <c r="W6637" s="28"/>
      <c r="Y6637" s="28"/>
      <c r="Z6637" s="28"/>
      <c r="AA6637" s="28"/>
      <c r="AK6637" s="35"/>
      <c r="AL6637" s="34"/>
      <c r="AN6637" s="35"/>
      <c r="AO6637" s="34"/>
      <c r="AP6637" s="34"/>
      <c r="AQ6637" s="34"/>
    </row>
    <row r="6638" spans="1:43" s="30" customFormat="1" ht="14" customHeight="1" x14ac:dyDescent="0.2">
      <c r="A6638" s="88">
        <v>6636</v>
      </c>
      <c r="B6638" s="31">
        <v>-80.223548333333326</v>
      </c>
      <c r="C6638" s="31">
        <v>25.334029999999998</v>
      </c>
      <c r="D6638" s="30" t="s">
        <v>128</v>
      </c>
      <c r="E6638" s="91">
        <v>0</v>
      </c>
      <c r="F6638" s="32">
        <v>42268</v>
      </c>
      <c r="G6638" s="33">
        <v>0.67013888888888884</v>
      </c>
      <c r="H6638" s="34">
        <v>30.193000000000001</v>
      </c>
      <c r="I6638" s="34">
        <v>33.936999999999998</v>
      </c>
      <c r="J6638" s="34">
        <v>0.60497015956798883</v>
      </c>
      <c r="K6638" s="34">
        <v>1.9380437691014538E-2</v>
      </c>
      <c r="L6638" s="34">
        <v>0</v>
      </c>
      <c r="M6638" s="34">
        <v>1.4999999999999999E-2</v>
      </c>
      <c r="N6638" s="34">
        <v>0.316</v>
      </c>
      <c r="O6638" s="34">
        <v>6.2E-2</v>
      </c>
      <c r="P6638" s="34">
        <v>0.254</v>
      </c>
      <c r="Q6638" s="34">
        <v>1.3140000000000001</v>
      </c>
      <c r="S6638" s="28"/>
      <c r="T6638" s="28"/>
      <c r="U6638" s="28"/>
      <c r="W6638" s="28"/>
      <c r="Y6638" s="28"/>
      <c r="Z6638" s="28"/>
      <c r="AA6638" s="28"/>
      <c r="AK6638" s="35"/>
      <c r="AL6638" s="34"/>
      <c r="AN6638" s="35"/>
      <c r="AO6638" s="34"/>
      <c r="AP6638" s="34"/>
      <c r="AQ6638" s="34"/>
    </row>
    <row r="6639" spans="1:43" s="30" customFormat="1" ht="14" customHeight="1" x14ac:dyDescent="0.2">
      <c r="A6639" s="88">
        <v>6637</v>
      </c>
      <c r="B6639" s="31">
        <v>-80.193276499999996</v>
      </c>
      <c r="C6639" s="31">
        <v>25.313868333333332</v>
      </c>
      <c r="D6639" s="30" t="s">
        <v>129</v>
      </c>
      <c r="E6639" s="91">
        <v>0</v>
      </c>
      <c r="F6639" s="32">
        <v>42268</v>
      </c>
      <c r="G6639" s="33">
        <v>0.68125000000000002</v>
      </c>
      <c r="H6639" s="34">
        <v>30.178000000000001</v>
      </c>
      <c r="I6639" s="34">
        <v>33.948</v>
      </c>
      <c r="J6639" s="34">
        <v>0.62798376525768873</v>
      </c>
      <c r="K6639" s="34">
        <v>1.5116788950853002E-3</v>
      </c>
      <c r="L6639" s="34">
        <v>0</v>
      </c>
      <c r="M6639" s="34">
        <v>3.4000000000000002E-2</v>
      </c>
      <c r="N6639" s="34">
        <v>0.23499999999999999</v>
      </c>
      <c r="O6639" s="34">
        <v>3.4000000000000002E-2</v>
      </c>
      <c r="P6639" s="34">
        <v>0.20099999999999998</v>
      </c>
      <c r="Q6639" s="34">
        <v>1.367</v>
      </c>
      <c r="S6639" s="28"/>
      <c r="T6639" s="28"/>
      <c r="U6639" s="28"/>
      <c r="W6639" s="28"/>
      <c r="Y6639" s="28"/>
      <c r="Z6639" s="28"/>
      <c r="AA6639" s="28"/>
      <c r="AK6639" s="35"/>
      <c r="AL6639" s="34"/>
      <c r="AN6639" s="35"/>
      <c r="AO6639" s="34"/>
      <c r="AP6639" s="34"/>
      <c r="AQ6639" s="34"/>
    </row>
    <row r="6640" spans="1:43" s="30" customFormat="1" ht="14" customHeight="1" x14ac:dyDescent="0.2">
      <c r="A6640" s="88">
        <v>6638</v>
      </c>
      <c r="B6640" s="31">
        <v>-80.161656666666673</v>
      </c>
      <c r="C6640" s="31">
        <v>25.294116666666667</v>
      </c>
      <c r="D6640" s="30" t="s">
        <v>134</v>
      </c>
      <c r="E6640" s="91">
        <v>0</v>
      </c>
      <c r="F6640" s="32">
        <v>42268</v>
      </c>
      <c r="G6640" s="33">
        <v>0.69166666666666676</v>
      </c>
      <c r="H6640" s="34">
        <v>30.802</v>
      </c>
      <c r="I6640" s="34">
        <v>34.154000000000003</v>
      </c>
      <c r="J6640" s="34">
        <v>0.21546488326981625</v>
      </c>
      <c r="K6640" s="34">
        <v>1.223597311927422E-2</v>
      </c>
      <c r="L6640" s="34">
        <v>0</v>
      </c>
      <c r="M6640" s="34">
        <v>3.4000000000000002E-2</v>
      </c>
      <c r="N6640" s="34">
        <v>0.14099999999999999</v>
      </c>
      <c r="O6640" s="34">
        <v>0.02</v>
      </c>
      <c r="P6640" s="34">
        <v>0.12099999999999998</v>
      </c>
      <c r="Q6640" s="34">
        <v>0</v>
      </c>
      <c r="S6640" s="28"/>
      <c r="T6640" s="28"/>
      <c r="U6640" s="28"/>
      <c r="W6640" s="28"/>
      <c r="Y6640" s="28"/>
      <c r="Z6640" s="28"/>
      <c r="AA6640" s="28"/>
      <c r="AK6640" s="35"/>
      <c r="AL6640" s="34"/>
      <c r="AN6640" s="35"/>
      <c r="AO6640" s="34"/>
      <c r="AP6640" s="34"/>
      <c r="AQ6640" s="34"/>
    </row>
    <row r="6641" spans="1:44" s="30" customFormat="1" ht="14" customHeight="1" x14ac:dyDescent="0.2">
      <c r="A6641" s="88">
        <v>6639</v>
      </c>
      <c r="B6641" s="31">
        <v>-80.380250000000004</v>
      </c>
      <c r="C6641" s="31">
        <v>25.108248333333332</v>
      </c>
      <c r="D6641" s="30">
        <v>4</v>
      </c>
      <c r="E6641" s="91">
        <v>0</v>
      </c>
      <c r="F6641" s="32">
        <v>42268</v>
      </c>
      <c r="G6641" s="33">
        <v>0.77847222222222223</v>
      </c>
      <c r="H6641" s="34">
        <v>31.654</v>
      </c>
      <c r="I6641" s="34">
        <v>33.633000000000003</v>
      </c>
      <c r="J6641" s="34">
        <v>0.53190196150319125</v>
      </c>
      <c r="K6641" s="34">
        <v>2.8014201864657404E-2</v>
      </c>
      <c r="L6641" s="34">
        <v>0</v>
      </c>
      <c r="M6641" s="34">
        <v>2.5000000000000001E-2</v>
      </c>
      <c r="N6641" s="34">
        <v>0.186</v>
      </c>
      <c r="O6641" s="34">
        <v>6.3E-2</v>
      </c>
      <c r="P6641" s="34">
        <v>0.123</v>
      </c>
      <c r="Q6641" s="34">
        <v>1.32</v>
      </c>
      <c r="S6641" s="28"/>
      <c r="T6641" s="28"/>
      <c r="U6641" s="28"/>
      <c r="W6641" s="28"/>
      <c r="Y6641" s="28"/>
      <c r="Z6641" s="28"/>
      <c r="AA6641" s="28"/>
      <c r="AK6641" s="35"/>
      <c r="AL6641" s="34"/>
      <c r="AN6641" s="35"/>
      <c r="AO6641" s="34"/>
      <c r="AP6641" s="34"/>
      <c r="AQ6641" s="34"/>
    </row>
    <row r="6642" spans="1:44" s="30" customFormat="1" ht="14" customHeight="1" x14ac:dyDescent="0.2">
      <c r="A6642" s="88">
        <v>6640</v>
      </c>
      <c r="B6642" s="31">
        <v>-80.354013333333327</v>
      </c>
      <c r="C6642" s="31">
        <v>25.093453499999999</v>
      </c>
      <c r="D6642" s="30">
        <v>5</v>
      </c>
      <c r="E6642" s="91">
        <v>0</v>
      </c>
      <c r="F6642" s="32">
        <v>42268</v>
      </c>
      <c r="G6642" s="33">
        <v>0.78749999999999998</v>
      </c>
      <c r="H6642" s="34">
        <v>31.68</v>
      </c>
      <c r="I6642" s="34">
        <v>33.909999999999997</v>
      </c>
      <c r="J6642" s="34">
        <v>0.57160043131792382</v>
      </c>
      <c r="K6642" s="34">
        <v>2.0996851505593892E-3</v>
      </c>
      <c r="L6642" s="34">
        <v>0</v>
      </c>
      <c r="M6642" s="34">
        <v>4.2000000000000003E-2</v>
      </c>
      <c r="N6642" s="34">
        <v>0.13300000000000001</v>
      </c>
      <c r="O6642" s="34">
        <v>2.5000000000000001E-2</v>
      </c>
      <c r="P6642" s="34">
        <v>0.10800000000000001</v>
      </c>
      <c r="Q6642" s="34">
        <v>1.5980000000000001</v>
      </c>
      <c r="S6642" s="28"/>
      <c r="T6642" s="28"/>
      <c r="U6642" s="28"/>
      <c r="W6642" s="28"/>
      <c r="Y6642" s="28"/>
      <c r="Z6642" s="28"/>
      <c r="AA6642" s="28"/>
      <c r="AI6642" s="34"/>
      <c r="AK6642" s="35"/>
      <c r="AL6642" s="34"/>
      <c r="AN6642" s="35"/>
      <c r="AO6642" s="34"/>
      <c r="AP6642" s="34"/>
      <c r="AQ6642" s="34"/>
    </row>
    <row r="6643" spans="1:44" s="30" customFormat="1" ht="14" customHeight="1" x14ac:dyDescent="0.2">
      <c r="A6643" s="88">
        <v>6641</v>
      </c>
      <c r="B6643" s="31">
        <v>-80.334314833333337</v>
      </c>
      <c r="C6643" s="31">
        <v>25.079517500000001</v>
      </c>
      <c r="D6643" s="30">
        <v>5.5</v>
      </c>
      <c r="E6643" s="91">
        <v>0</v>
      </c>
      <c r="F6643" s="32">
        <v>42268</v>
      </c>
      <c r="G6643" s="33">
        <v>0.79375000000000007</v>
      </c>
      <c r="H6643" s="34">
        <v>30.931999999999999</v>
      </c>
      <c r="I6643" s="34">
        <v>34.173000000000002</v>
      </c>
      <c r="J6643" s="34">
        <v>0.52384719951179615</v>
      </c>
      <c r="K6643" s="34">
        <v>0</v>
      </c>
      <c r="L6643" s="34">
        <v>0</v>
      </c>
      <c r="M6643" s="34">
        <v>3.5000000000000003E-2</v>
      </c>
      <c r="N6643" s="34">
        <v>5.3999999999999999E-2</v>
      </c>
      <c r="O6643" s="34">
        <v>1.0999999999999999E-2</v>
      </c>
      <c r="P6643" s="34">
        <v>4.2999999999999997E-2</v>
      </c>
      <c r="Q6643" s="34">
        <v>0.46</v>
      </c>
      <c r="S6643" s="28"/>
      <c r="T6643" s="28"/>
      <c r="U6643" s="28"/>
      <c r="W6643" s="28"/>
      <c r="Y6643" s="28"/>
      <c r="Z6643" s="28"/>
      <c r="AA6643" s="28"/>
      <c r="AK6643" s="35"/>
      <c r="AL6643" s="34"/>
      <c r="AN6643" s="35"/>
      <c r="AO6643" s="34"/>
      <c r="AP6643" s="34"/>
      <c r="AQ6643" s="34"/>
    </row>
    <row r="6644" spans="1:44" s="30" customFormat="1" ht="14" customHeight="1" x14ac:dyDescent="0.2">
      <c r="A6644" s="88">
        <v>6642</v>
      </c>
      <c r="B6644" s="31">
        <v>-80.315283333333326</v>
      </c>
      <c r="C6644" s="31">
        <v>25.064283333333332</v>
      </c>
      <c r="D6644" s="30">
        <v>6</v>
      </c>
      <c r="E6644" s="91">
        <v>0</v>
      </c>
      <c r="F6644" s="32">
        <v>42268</v>
      </c>
      <c r="G6644" s="33">
        <v>0.80208333333333337</v>
      </c>
      <c r="H6644" s="34">
        <v>31.47</v>
      </c>
      <c r="I6644" s="34">
        <v>34.484999999999999</v>
      </c>
      <c r="J6644" s="34">
        <v>0.22179362483448373</v>
      </c>
      <c r="K6644" s="34">
        <v>8.9887058908958185E-3</v>
      </c>
      <c r="L6644" s="34">
        <v>0</v>
      </c>
      <c r="M6644" s="34">
        <v>7.0000000000000007E-2</v>
      </c>
      <c r="N6644" s="34">
        <v>0.02</v>
      </c>
      <c r="O6644" s="34">
        <v>0.02</v>
      </c>
      <c r="P6644" s="34">
        <v>0</v>
      </c>
      <c r="Q6644" s="34">
        <v>0</v>
      </c>
      <c r="S6644" s="28"/>
      <c r="T6644" s="28"/>
      <c r="U6644" s="28"/>
      <c r="W6644" s="28"/>
      <c r="Y6644" s="28"/>
      <c r="Z6644" s="28"/>
      <c r="AA6644" s="28"/>
      <c r="AK6644" s="35"/>
      <c r="AL6644" s="34"/>
      <c r="AN6644" s="35"/>
      <c r="AO6644" s="34"/>
      <c r="AP6644" s="34"/>
      <c r="AQ6644" s="34"/>
    </row>
    <row r="6645" spans="1:44" s="30" customFormat="1" ht="14" customHeight="1" x14ac:dyDescent="0.2">
      <c r="A6645" s="88">
        <v>6643</v>
      </c>
      <c r="B6645" s="31">
        <v>-80.285588333333337</v>
      </c>
      <c r="C6645" s="31">
        <v>25.048626666666667</v>
      </c>
      <c r="D6645" s="30">
        <v>6.5</v>
      </c>
      <c r="E6645" s="91">
        <v>0</v>
      </c>
      <c r="F6645" s="32">
        <v>42268</v>
      </c>
      <c r="G6645" s="33">
        <v>0.81111111111111101</v>
      </c>
      <c r="H6645" s="34">
        <v>31.202000000000002</v>
      </c>
      <c r="I6645" s="34">
        <v>34.247999999999998</v>
      </c>
      <c r="J6645" s="34">
        <v>0.16972534196153749</v>
      </c>
      <c r="K6645" s="34">
        <v>3.0054776569002949E-3</v>
      </c>
      <c r="L6645" s="34">
        <v>0</v>
      </c>
      <c r="M6645" s="34">
        <v>4.8000000000000001E-2</v>
      </c>
      <c r="N6645" s="34">
        <v>0.14799999999999999</v>
      </c>
      <c r="O6645" s="34">
        <v>3.4000000000000002E-2</v>
      </c>
      <c r="P6645" s="34">
        <v>0.11399999999999999</v>
      </c>
      <c r="Q6645" s="34">
        <v>0</v>
      </c>
      <c r="S6645" s="28"/>
      <c r="T6645" s="28"/>
      <c r="U6645" s="28"/>
      <c r="W6645" s="28"/>
      <c r="Y6645" s="28"/>
      <c r="Z6645" s="28"/>
      <c r="AA6645" s="28"/>
      <c r="AK6645" s="35"/>
      <c r="AL6645" s="34"/>
      <c r="AN6645" s="35"/>
      <c r="AO6645" s="34"/>
      <c r="AP6645" s="34"/>
      <c r="AQ6645" s="34"/>
    </row>
    <row r="6646" spans="1:44" s="30" customFormat="1" ht="14" customHeight="1" x14ac:dyDescent="0.2">
      <c r="A6646" s="88">
        <v>6644</v>
      </c>
      <c r="B6646" s="31">
        <v>-80.381810000000002</v>
      </c>
      <c r="C6646" s="31">
        <v>25.000553333333333</v>
      </c>
      <c r="D6646" s="30" t="s">
        <v>135</v>
      </c>
      <c r="E6646" s="91">
        <v>0</v>
      </c>
      <c r="F6646" s="32">
        <v>42268</v>
      </c>
      <c r="G6646" s="33">
        <v>0.84791666666666676</v>
      </c>
      <c r="H6646" s="34">
        <v>30.667000000000002</v>
      </c>
      <c r="I6646" s="34">
        <v>34.454999999999998</v>
      </c>
      <c r="J6646" s="34">
        <v>0.26062908443585248</v>
      </c>
      <c r="K6646" s="34">
        <v>0</v>
      </c>
      <c r="L6646" s="34">
        <v>0</v>
      </c>
      <c r="M6646" s="34">
        <v>5.5E-2</v>
      </c>
      <c r="N6646" s="34">
        <v>0.21199999999999999</v>
      </c>
      <c r="O6646" s="34">
        <v>8.9999999999999993E-3</v>
      </c>
      <c r="P6646" s="34">
        <v>0.20299999999999999</v>
      </c>
      <c r="Q6646" s="34">
        <v>5.5E-2</v>
      </c>
      <c r="S6646" s="28"/>
      <c r="T6646" s="28"/>
      <c r="U6646" s="28"/>
      <c r="W6646" s="28"/>
      <c r="Y6646" s="28"/>
      <c r="Z6646" s="28"/>
      <c r="AA6646" s="28"/>
    </row>
    <row r="6647" spans="1:44" s="30" customFormat="1" ht="14" customHeight="1" x14ac:dyDescent="0.2">
      <c r="A6647" s="88">
        <v>6645</v>
      </c>
      <c r="B6647" s="31">
        <v>-80.530933333333337</v>
      </c>
      <c r="C6647" s="31">
        <v>24.898203333333335</v>
      </c>
      <c r="D6647" s="30" t="s">
        <v>132</v>
      </c>
      <c r="E6647" s="91">
        <v>0</v>
      </c>
      <c r="F6647" s="32">
        <v>42268</v>
      </c>
      <c r="G6647" s="33">
        <v>0.92361111111111116</v>
      </c>
      <c r="H6647" s="34">
        <v>31.744</v>
      </c>
      <c r="I6647" s="34">
        <v>34.558</v>
      </c>
      <c r="J6647" s="34">
        <v>0.3662040005373513</v>
      </c>
      <c r="K6647" s="34">
        <v>1.6449834800225653E-2</v>
      </c>
      <c r="L6647" s="34">
        <v>0</v>
      </c>
      <c r="M6647" s="34">
        <v>4.9000000000000002E-2</v>
      </c>
      <c r="N6647" s="34">
        <v>6.0999999999999999E-2</v>
      </c>
      <c r="O6647" s="34">
        <v>4.0000000000000001E-3</v>
      </c>
      <c r="P6647" s="34">
        <v>5.6999999999999995E-2</v>
      </c>
      <c r="Q6647" s="34">
        <v>1.0129999999999999</v>
      </c>
      <c r="S6647" s="28"/>
      <c r="T6647" s="28"/>
      <c r="U6647" s="28"/>
      <c r="W6647" s="28"/>
      <c r="Y6647" s="28"/>
      <c r="Z6647" s="28"/>
      <c r="AA6647" s="28"/>
      <c r="AM6647" s="34"/>
      <c r="AO6647" s="36"/>
      <c r="AP6647" s="34"/>
    </row>
    <row r="6648" spans="1:44" s="30" customFormat="1" ht="14" customHeight="1" x14ac:dyDescent="0.2">
      <c r="A6648" s="88">
        <v>6646</v>
      </c>
      <c r="B6648" s="31">
        <v>-80.546345000000002</v>
      </c>
      <c r="C6648" s="31">
        <v>24.920936666666666</v>
      </c>
      <c r="D6648" s="30" t="s">
        <v>131</v>
      </c>
      <c r="E6648" s="91">
        <v>0</v>
      </c>
      <c r="F6648" s="32">
        <v>42268</v>
      </c>
      <c r="G6648" s="33">
        <v>0.93194444444444446</v>
      </c>
      <c r="H6648" s="34">
        <v>31.693999999999999</v>
      </c>
      <c r="I6648" s="34">
        <v>34.146000000000001</v>
      </c>
      <c r="J6648" s="34">
        <v>0.56009362847307376</v>
      </c>
      <c r="K6648" s="34">
        <v>0</v>
      </c>
      <c r="L6648" s="34">
        <v>0</v>
      </c>
      <c r="M6648" s="34">
        <v>4.2999999999999997E-2</v>
      </c>
      <c r="N6648" s="34">
        <v>2.5000000000000001E-2</v>
      </c>
      <c r="O6648" s="34">
        <v>1.2999999999999999E-2</v>
      </c>
      <c r="P6648" s="34">
        <v>1.2000000000000002E-2</v>
      </c>
      <c r="Q6648" s="34">
        <v>1.1299999999999999</v>
      </c>
      <c r="S6648" s="28"/>
      <c r="T6648" s="28"/>
      <c r="U6648" s="28"/>
      <c r="W6648" s="28"/>
      <c r="Y6648" s="28"/>
      <c r="Z6648" s="28"/>
      <c r="AA6648" s="28"/>
      <c r="AL6648" s="35"/>
      <c r="AM6648" s="34"/>
      <c r="AO6648" s="35"/>
      <c r="AP6648" s="34"/>
      <c r="AQ6648" s="34"/>
      <c r="AR6648" s="34"/>
    </row>
    <row r="6649" spans="1:44" s="30" customFormat="1" ht="14" customHeight="1" x14ac:dyDescent="0.2">
      <c r="A6649" s="88">
        <v>6647</v>
      </c>
      <c r="B6649" s="31">
        <v>-80.56962333333334</v>
      </c>
      <c r="C6649" s="31">
        <v>24.938346666666668</v>
      </c>
      <c r="D6649" s="30" t="s">
        <v>130</v>
      </c>
      <c r="E6649" s="91">
        <v>0</v>
      </c>
      <c r="F6649" s="32">
        <v>42268</v>
      </c>
      <c r="G6649" s="33">
        <v>0.93958333333333333</v>
      </c>
      <c r="H6649" s="34">
        <v>31.181999999999999</v>
      </c>
      <c r="I6649" s="34">
        <v>33.831000000000003</v>
      </c>
      <c r="J6649" s="34">
        <v>0.48702543040827628</v>
      </c>
      <c r="K6649" s="34">
        <v>4.0639173960904648E-2</v>
      </c>
      <c r="L6649" s="34">
        <v>0</v>
      </c>
      <c r="M6649" s="34">
        <v>0.05</v>
      </c>
      <c r="N6649" s="34">
        <v>0.44500000000000001</v>
      </c>
      <c r="O6649" s="34">
        <v>8.4000000000000005E-2</v>
      </c>
      <c r="P6649" s="34">
        <v>0.36099999999999999</v>
      </c>
      <c r="Q6649" s="34">
        <v>1.264</v>
      </c>
      <c r="S6649" s="28"/>
      <c r="T6649" s="28"/>
      <c r="U6649" s="28"/>
      <c r="W6649" s="28"/>
      <c r="Y6649" s="28"/>
      <c r="Z6649" s="28"/>
      <c r="AA6649" s="28"/>
      <c r="AL6649" s="35"/>
      <c r="AM6649" s="34"/>
      <c r="AO6649" s="35"/>
      <c r="AP6649" s="34"/>
      <c r="AQ6649" s="34"/>
      <c r="AR6649" s="34"/>
    </row>
    <row r="6650" spans="1:44" s="30" customFormat="1" ht="14" customHeight="1" x14ac:dyDescent="0.2">
      <c r="A6650" s="88">
        <v>6648</v>
      </c>
      <c r="B6650" s="31">
        <v>-80.753081666666674</v>
      </c>
      <c r="C6650" s="31">
        <v>24.818608333333334</v>
      </c>
      <c r="D6650" s="30">
        <v>7</v>
      </c>
      <c r="E6650" s="91">
        <v>0</v>
      </c>
      <c r="F6650" s="32">
        <v>42269</v>
      </c>
      <c r="G6650" s="33">
        <v>2.7777777777777779E-3</v>
      </c>
      <c r="H6650" s="34">
        <v>30.56</v>
      </c>
      <c r="I6650" s="34">
        <v>36.521000000000001</v>
      </c>
      <c r="J6650" s="34">
        <v>0.66106582343663245</v>
      </c>
      <c r="K6650" s="34">
        <v>8.8479807126390392E-2</v>
      </c>
      <c r="L6650" s="34">
        <v>0</v>
      </c>
      <c r="M6650" s="34">
        <v>3.9E-2</v>
      </c>
      <c r="N6650" s="34">
        <v>0.25600000000000001</v>
      </c>
      <c r="O6650" s="34">
        <v>4.7E-2</v>
      </c>
      <c r="P6650" s="34">
        <v>0.20900000000000002</v>
      </c>
      <c r="Q6650" s="34">
        <v>3.23</v>
      </c>
      <c r="S6650" s="28"/>
      <c r="T6650" s="28"/>
      <c r="U6650" s="28"/>
      <c r="W6650" s="28"/>
      <c r="Y6650" s="28"/>
      <c r="Z6650" s="28"/>
      <c r="AA6650" s="28"/>
      <c r="AL6650" s="35"/>
      <c r="AM6650" s="34"/>
      <c r="AO6650" s="35"/>
      <c r="AP6650" s="34"/>
      <c r="AQ6650" s="34"/>
      <c r="AR6650" s="34"/>
    </row>
    <row r="6651" spans="1:44" s="30" customFormat="1" ht="14" customHeight="1" x14ac:dyDescent="0.2">
      <c r="A6651" s="88">
        <v>6649</v>
      </c>
      <c r="B6651" s="31">
        <v>-80.740885000000006</v>
      </c>
      <c r="C6651" s="31">
        <v>24.790338333333334</v>
      </c>
      <c r="D6651" s="30">
        <v>8</v>
      </c>
      <c r="E6651" s="91">
        <v>0</v>
      </c>
      <c r="F6651" s="32">
        <v>42269</v>
      </c>
      <c r="G6651" s="33">
        <v>2.7083333333333334E-2</v>
      </c>
      <c r="H6651" s="34">
        <v>31.016999999999999</v>
      </c>
      <c r="I6651" s="34">
        <v>34.616</v>
      </c>
      <c r="J6651" s="34">
        <v>0.69040817069100013</v>
      </c>
      <c r="K6651" s="34">
        <v>3.4403181542217567E-2</v>
      </c>
      <c r="L6651" s="34">
        <v>0</v>
      </c>
      <c r="M6651" s="34">
        <v>6.6000000000000003E-2</v>
      </c>
      <c r="N6651" s="34">
        <v>8.7999999999999995E-2</v>
      </c>
      <c r="O6651" s="34">
        <v>3.7999999999999999E-2</v>
      </c>
      <c r="P6651" s="34">
        <v>4.9999999999999996E-2</v>
      </c>
      <c r="Q6651" s="34">
        <v>2.1669999999999998</v>
      </c>
      <c r="S6651" s="28"/>
      <c r="T6651" s="28"/>
      <c r="U6651" s="28"/>
      <c r="W6651" s="28"/>
      <c r="Y6651" s="28"/>
      <c r="Z6651" s="28"/>
      <c r="AA6651" s="28"/>
      <c r="AL6651" s="35"/>
      <c r="AM6651" s="34"/>
      <c r="AO6651" s="35"/>
      <c r="AP6651" s="34"/>
      <c r="AQ6651" s="34"/>
      <c r="AR6651" s="34"/>
    </row>
    <row r="6652" spans="1:44" s="30" customFormat="1" ht="14" customHeight="1" x14ac:dyDescent="0.2">
      <c r="A6652" s="88">
        <v>6650</v>
      </c>
      <c r="B6652" s="31">
        <v>-80.717174999999997</v>
      </c>
      <c r="C6652" s="31">
        <v>24.760390000000001</v>
      </c>
      <c r="D6652" s="30">
        <v>9</v>
      </c>
      <c r="E6652" s="91">
        <v>0</v>
      </c>
      <c r="F6652" s="32">
        <v>42269</v>
      </c>
      <c r="G6652" s="33">
        <v>5.486111111111111E-2</v>
      </c>
      <c r="H6652" s="34">
        <v>30.934999999999999</v>
      </c>
      <c r="I6652" s="34">
        <v>34.593000000000004</v>
      </c>
      <c r="J6652" s="34">
        <v>0.29227279225919001</v>
      </c>
      <c r="K6652" s="34">
        <v>4.0535618488701823E-3</v>
      </c>
      <c r="L6652" s="34">
        <v>0</v>
      </c>
      <c r="M6652" s="34">
        <v>3.7999999999999999E-2</v>
      </c>
      <c r="N6652" s="34">
        <v>3.2000000000000001E-2</v>
      </c>
      <c r="O6652" s="34">
        <v>8.9999999999999993E-3</v>
      </c>
      <c r="P6652" s="34">
        <v>2.3E-2</v>
      </c>
      <c r="Q6652" s="34">
        <v>0.154</v>
      </c>
      <c r="S6652" s="28"/>
      <c r="T6652" s="28"/>
      <c r="U6652" s="28"/>
      <c r="W6652" s="28"/>
      <c r="Y6652" s="28"/>
      <c r="Z6652" s="28"/>
      <c r="AA6652" s="28"/>
      <c r="AL6652" s="35"/>
      <c r="AM6652" s="34"/>
      <c r="AO6652" s="35"/>
      <c r="AP6652" s="34"/>
      <c r="AQ6652" s="34"/>
      <c r="AR6652" s="34"/>
    </row>
    <row r="6653" spans="1:44" s="30" customFormat="1" ht="14" customHeight="1" x14ac:dyDescent="0.2">
      <c r="A6653" s="88">
        <v>6651</v>
      </c>
      <c r="B6653" s="31">
        <v>-80.687278333333339</v>
      </c>
      <c r="C6653" s="31">
        <v>24.714448333333333</v>
      </c>
      <c r="D6653" s="30">
        <v>9.5</v>
      </c>
      <c r="E6653" s="91">
        <v>0</v>
      </c>
      <c r="F6653" s="32">
        <v>42269</v>
      </c>
      <c r="G6653" s="33">
        <v>8.1250000000000003E-2</v>
      </c>
      <c r="H6653" s="34">
        <v>30.739000000000001</v>
      </c>
      <c r="I6653" s="34">
        <v>34.520000000000003</v>
      </c>
      <c r="J6653" s="34">
        <v>0.19532797829132875</v>
      </c>
      <c r="K6653" s="34">
        <v>6.3950308175063329E-3</v>
      </c>
      <c r="L6653" s="34">
        <v>0</v>
      </c>
      <c r="M6653" s="34">
        <v>1.2E-2</v>
      </c>
      <c r="N6653" s="34">
        <v>0.05</v>
      </c>
      <c r="O6653" s="34">
        <v>2E-3</v>
      </c>
      <c r="P6653" s="34">
        <v>4.8000000000000001E-2</v>
      </c>
      <c r="Q6653" s="34">
        <v>0</v>
      </c>
      <c r="S6653" s="28"/>
      <c r="T6653" s="28"/>
      <c r="U6653" s="28"/>
      <c r="W6653" s="28"/>
      <c r="Y6653" s="28"/>
      <c r="Z6653" s="28"/>
      <c r="AA6653" s="28"/>
      <c r="AL6653" s="35"/>
      <c r="AM6653" s="34"/>
      <c r="AO6653" s="35"/>
      <c r="AP6653" s="34"/>
      <c r="AQ6653" s="34"/>
      <c r="AR6653" s="34"/>
    </row>
    <row r="6654" spans="1:44" s="30" customFormat="1" ht="14" customHeight="1" x14ac:dyDescent="0.2">
      <c r="A6654" s="88">
        <v>6652</v>
      </c>
      <c r="B6654" s="31">
        <v>-80.832571666666666</v>
      </c>
      <c r="C6654" s="31">
        <v>24.746403333333333</v>
      </c>
      <c r="D6654" s="30">
        <v>12</v>
      </c>
      <c r="E6654" s="91">
        <v>0</v>
      </c>
      <c r="F6654" s="32">
        <v>42269</v>
      </c>
      <c r="G6654" s="33">
        <v>0.13680555555555601</v>
      </c>
      <c r="H6654" s="34">
        <v>30.704999999999998</v>
      </c>
      <c r="I6654" s="34">
        <v>34.683</v>
      </c>
      <c r="J6654" s="34">
        <v>0.33110825186055876</v>
      </c>
      <c r="K6654" s="34">
        <v>3.6026036289689339E-2</v>
      </c>
      <c r="L6654" s="34">
        <v>0</v>
      </c>
      <c r="M6654" s="34">
        <v>5.1999999999999998E-2</v>
      </c>
      <c r="N6654" s="34">
        <v>0.313</v>
      </c>
      <c r="O6654" s="34">
        <v>8.0000000000000002E-3</v>
      </c>
      <c r="P6654" s="34">
        <v>0.30499999999999999</v>
      </c>
      <c r="Q6654" s="34">
        <v>0.61799999999999999</v>
      </c>
      <c r="S6654" s="28"/>
      <c r="T6654" s="28"/>
      <c r="U6654" s="28"/>
      <c r="W6654" s="28"/>
      <c r="Y6654" s="28"/>
      <c r="Z6654" s="28"/>
      <c r="AA6654" s="28"/>
      <c r="AL6654" s="35"/>
      <c r="AM6654" s="34"/>
      <c r="AO6654" s="35"/>
      <c r="AP6654" s="34"/>
      <c r="AQ6654" s="34"/>
      <c r="AR6654" s="34"/>
    </row>
    <row r="6655" spans="1:44" s="30" customFormat="1" ht="14" customHeight="1" x14ac:dyDescent="0.2">
      <c r="A6655" s="88">
        <v>6653</v>
      </c>
      <c r="B6655" s="31">
        <v>-80.846558333333334</v>
      </c>
      <c r="C6655" s="31">
        <v>24.752833333333335</v>
      </c>
      <c r="D6655" s="30">
        <v>11</v>
      </c>
      <c r="E6655" s="91">
        <v>0</v>
      </c>
      <c r="F6655" s="32">
        <v>42269</v>
      </c>
      <c r="G6655" s="33">
        <v>0.15555555555555556</v>
      </c>
      <c r="H6655" s="34">
        <v>30.79</v>
      </c>
      <c r="I6655" s="34">
        <v>34.601999999999997</v>
      </c>
      <c r="J6655" s="34">
        <v>0.46286114443409121</v>
      </c>
      <c r="K6655" s="34">
        <v>8.1228822642365004E-3</v>
      </c>
      <c r="L6655" s="34">
        <v>0</v>
      </c>
      <c r="M6655" s="34">
        <v>3.5999999999999997E-2</v>
      </c>
      <c r="N6655" s="34">
        <v>1.0999999999999999E-2</v>
      </c>
      <c r="O6655" s="34">
        <v>8.0000000000000002E-3</v>
      </c>
      <c r="P6655" s="34">
        <v>2.9999999999999992E-3</v>
      </c>
      <c r="Q6655" s="34">
        <v>2.3170000000000002</v>
      </c>
      <c r="S6655" s="28"/>
      <c r="T6655" s="28"/>
      <c r="U6655" s="28"/>
      <c r="W6655" s="28"/>
      <c r="Y6655" s="28"/>
      <c r="Z6655" s="28"/>
      <c r="AA6655" s="28"/>
      <c r="AL6655" s="35"/>
      <c r="AM6655" s="34"/>
      <c r="AO6655" s="35"/>
      <c r="AP6655" s="34"/>
      <c r="AQ6655" s="34"/>
      <c r="AR6655" s="34"/>
    </row>
    <row r="6656" spans="1:44" s="30" customFormat="1" ht="14" customHeight="1" x14ac:dyDescent="0.2">
      <c r="A6656" s="88">
        <v>6654</v>
      </c>
      <c r="B6656" s="31">
        <v>-80.860865000000004</v>
      </c>
      <c r="C6656" s="31">
        <v>24.788313333333335</v>
      </c>
      <c r="D6656" s="30">
        <v>10</v>
      </c>
      <c r="E6656" s="91">
        <v>0</v>
      </c>
      <c r="F6656" s="32">
        <v>42269</v>
      </c>
      <c r="G6656" s="33">
        <v>0.16874999999999998</v>
      </c>
      <c r="H6656" s="34">
        <v>30.39</v>
      </c>
      <c r="I6656" s="34">
        <v>36.457999999999998</v>
      </c>
      <c r="J6656" s="34">
        <v>0.37023138153304869</v>
      </c>
      <c r="K6656" s="34">
        <v>7.0863248681813387E-2</v>
      </c>
      <c r="L6656" s="34">
        <v>0</v>
      </c>
      <c r="M6656" s="34">
        <v>4.3999999999999997E-2</v>
      </c>
      <c r="N6656" s="34">
        <v>0.38600000000000001</v>
      </c>
      <c r="O6656" s="34">
        <v>9.9000000000000005E-2</v>
      </c>
      <c r="P6656" s="34">
        <v>0.28700000000000003</v>
      </c>
      <c r="Q6656" s="34">
        <v>3.86</v>
      </c>
      <c r="S6656" s="28"/>
      <c r="T6656" s="28"/>
      <c r="U6656" s="28"/>
      <c r="W6656" s="28"/>
      <c r="Y6656" s="28"/>
      <c r="Z6656" s="28"/>
      <c r="AA6656" s="28"/>
      <c r="AL6656" s="35"/>
      <c r="AM6656" s="34"/>
      <c r="AO6656" s="35"/>
      <c r="AP6656" s="34"/>
      <c r="AQ6656" s="34"/>
      <c r="AR6656" s="34"/>
    </row>
    <row r="6657" spans="1:44" s="30" customFormat="1" ht="14" customHeight="1" x14ac:dyDescent="0.2">
      <c r="A6657" s="88">
        <v>6655</v>
      </c>
      <c r="B6657" s="31">
        <v>-81.030403333333339</v>
      </c>
      <c r="C6657" s="31">
        <v>24.701966666666667</v>
      </c>
      <c r="D6657" s="30">
        <v>13</v>
      </c>
      <c r="E6657" s="91">
        <v>0</v>
      </c>
      <c r="F6657" s="32">
        <v>42269</v>
      </c>
      <c r="G6657" s="33">
        <v>0.22500000000000001</v>
      </c>
      <c r="H6657" s="34">
        <v>30.748999999999999</v>
      </c>
      <c r="I6657" s="34">
        <v>34.603000000000002</v>
      </c>
      <c r="J6657" s="34">
        <v>0.51377874702255255</v>
      </c>
      <c r="K6657" s="34">
        <v>6.6749314953467254E-2</v>
      </c>
      <c r="L6657" s="34">
        <v>0</v>
      </c>
      <c r="M6657" s="34">
        <v>5.5E-2</v>
      </c>
      <c r="N6657" s="34">
        <v>0.7</v>
      </c>
      <c r="O6657" s="34">
        <v>0.13700000000000001</v>
      </c>
      <c r="P6657" s="34">
        <v>0.56299999999999994</v>
      </c>
      <c r="Q6657" s="34">
        <v>3.4670000000000001</v>
      </c>
      <c r="S6657" s="28"/>
      <c r="T6657" s="28"/>
      <c r="U6657" s="28"/>
      <c r="W6657" s="28"/>
      <c r="Y6657" s="28"/>
      <c r="Z6657" s="28"/>
      <c r="AA6657" s="28"/>
      <c r="AI6657" s="34"/>
      <c r="AL6657" s="35"/>
      <c r="AM6657" s="34"/>
      <c r="AO6657" s="35"/>
      <c r="AP6657" s="34"/>
      <c r="AQ6657" s="34"/>
      <c r="AR6657" s="34"/>
    </row>
    <row r="6658" spans="1:44" s="30" customFormat="1" ht="14" customHeight="1" x14ac:dyDescent="0.2">
      <c r="A6658" s="88">
        <v>6656</v>
      </c>
      <c r="B6658" s="31">
        <v>-81.023165000000006</v>
      </c>
      <c r="C6658" s="31">
        <v>24.675877333333332</v>
      </c>
      <c r="D6658" s="30">
        <v>14</v>
      </c>
      <c r="E6658" s="91">
        <v>0</v>
      </c>
      <c r="F6658" s="32">
        <v>42269</v>
      </c>
      <c r="G6658" s="33">
        <v>0.23263888888888887</v>
      </c>
      <c r="H6658" s="34">
        <v>31.033999999999999</v>
      </c>
      <c r="I6658" s="34">
        <v>34.881999999999998</v>
      </c>
      <c r="J6658" s="34">
        <v>0.37886148366668621</v>
      </c>
      <c r="K6658" s="34">
        <v>1.6401983760595394E-2</v>
      </c>
      <c r="L6658" s="34">
        <v>0</v>
      </c>
      <c r="M6658" s="34">
        <v>0.107</v>
      </c>
      <c r="N6658" s="34">
        <v>0.161</v>
      </c>
      <c r="O6658" s="34">
        <v>3.2000000000000001E-2</v>
      </c>
      <c r="P6658" s="34">
        <v>0.129</v>
      </c>
      <c r="Q6658" s="34">
        <v>2.766</v>
      </c>
      <c r="S6658" s="28"/>
      <c r="T6658" s="28"/>
      <c r="U6658" s="28"/>
      <c r="W6658" s="28"/>
      <c r="Y6658" s="28"/>
      <c r="Z6658" s="28"/>
      <c r="AA6658" s="28"/>
      <c r="AL6658" s="35"/>
      <c r="AM6658" s="34"/>
      <c r="AO6658" s="35"/>
      <c r="AP6658" s="34"/>
      <c r="AQ6658" s="34"/>
      <c r="AR6658" s="34"/>
    </row>
    <row r="6659" spans="1:44" s="30" customFormat="1" ht="14" customHeight="1" x14ac:dyDescent="0.2">
      <c r="A6659" s="88">
        <v>6657</v>
      </c>
      <c r="B6659" s="31">
        <v>-81.001326666666671</v>
      </c>
      <c r="C6659" s="31">
        <v>24.643615</v>
      </c>
      <c r="D6659" s="30">
        <v>15</v>
      </c>
      <c r="E6659" s="91">
        <v>0</v>
      </c>
      <c r="F6659" s="32">
        <v>42269</v>
      </c>
      <c r="G6659" s="33">
        <v>0.24236111111111111</v>
      </c>
      <c r="H6659" s="34">
        <v>30.882999999999999</v>
      </c>
      <c r="I6659" s="34">
        <v>34.756</v>
      </c>
      <c r="J6659" s="34">
        <v>0.30636862574413126</v>
      </c>
      <c r="K6659" s="34">
        <v>0</v>
      </c>
      <c r="L6659" s="34">
        <v>0</v>
      </c>
      <c r="M6659" s="34">
        <v>4.8000000000000001E-2</v>
      </c>
      <c r="N6659" s="34">
        <v>8.0000000000000002E-3</v>
      </c>
      <c r="O6659" s="34">
        <v>8.0000000000000002E-3</v>
      </c>
      <c r="P6659" s="34">
        <v>0</v>
      </c>
      <c r="Q6659" s="34">
        <v>0.13</v>
      </c>
      <c r="S6659" s="28"/>
      <c r="T6659" s="28"/>
      <c r="U6659" s="28"/>
      <c r="W6659" s="28"/>
      <c r="Y6659" s="28"/>
      <c r="Z6659" s="28"/>
      <c r="AA6659" s="28"/>
      <c r="AL6659" s="35"/>
      <c r="AM6659" s="34"/>
      <c r="AO6659" s="35"/>
      <c r="AP6659" s="34"/>
      <c r="AQ6659" s="34"/>
      <c r="AR6659" s="34"/>
    </row>
    <row r="6660" spans="1:44" s="30" customFormat="1" ht="14" customHeight="1" x14ac:dyDescent="0.2">
      <c r="A6660" s="88">
        <v>6658</v>
      </c>
      <c r="B6660" s="31">
        <v>-80.991336666666669</v>
      </c>
      <c r="C6660" s="31">
        <v>24.592421666666667</v>
      </c>
      <c r="D6660" s="30">
        <v>15.5</v>
      </c>
      <c r="E6660" s="91">
        <v>0</v>
      </c>
      <c r="F6660" s="32">
        <v>42269</v>
      </c>
      <c r="G6660" s="33">
        <v>0.25833333333333336</v>
      </c>
      <c r="H6660" s="34">
        <v>31.012</v>
      </c>
      <c r="I6660" s="34">
        <v>34.694000000000003</v>
      </c>
      <c r="J6660" s="34">
        <v>0.20108137971375376</v>
      </c>
      <c r="K6660" s="34">
        <v>6.9775497663736169E-3</v>
      </c>
      <c r="L6660" s="34">
        <v>0</v>
      </c>
      <c r="M6660" s="34">
        <v>5.1999999999999998E-2</v>
      </c>
      <c r="N6660" s="34">
        <v>0</v>
      </c>
      <c r="O6660" s="34">
        <v>0</v>
      </c>
      <c r="P6660" s="34">
        <v>0</v>
      </c>
      <c r="Q6660" s="34">
        <v>0</v>
      </c>
      <c r="S6660" s="28"/>
      <c r="T6660" s="28"/>
      <c r="U6660" s="28"/>
      <c r="W6660" s="28"/>
      <c r="Y6660" s="28"/>
      <c r="Z6660" s="28"/>
      <c r="AA6660" s="28"/>
      <c r="AL6660" s="35"/>
      <c r="AM6660" s="34"/>
      <c r="AO6660" s="35"/>
      <c r="AP6660" s="34"/>
      <c r="AQ6660" s="34"/>
      <c r="AR6660" s="34"/>
    </row>
    <row r="6661" spans="1:44" s="30" customFormat="1" ht="14" customHeight="1" x14ac:dyDescent="0.2">
      <c r="A6661" s="88">
        <v>6659</v>
      </c>
      <c r="B6661" s="31">
        <v>-81.182026666666673</v>
      </c>
      <c r="C6661" s="31">
        <v>24.602869999999999</v>
      </c>
      <c r="D6661" s="30">
        <v>18</v>
      </c>
      <c r="E6661" s="91">
        <v>0</v>
      </c>
      <c r="F6661" s="32">
        <v>42269</v>
      </c>
      <c r="G6661" s="33">
        <v>0.32916666666666666</v>
      </c>
      <c r="H6661" s="34">
        <v>30.584</v>
      </c>
      <c r="I6661" s="34">
        <v>34.732999999999997</v>
      </c>
      <c r="J6661" s="34">
        <v>0.32449184022476996</v>
      </c>
      <c r="K6661" s="34">
        <v>2.8820351211763344E-2</v>
      </c>
      <c r="L6661" s="34">
        <v>0.27</v>
      </c>
      <c r="M6661" s="34">
        <v>4.2000000000000003E-2</v>
      </c>
      <c r="N6661" s="34">
        <v>0.01</v>
      </c>
      <c r="O6661" s="34">
        <v>0.01</v>
      </c>
      <c r="P6661" s="34">
        <v>0</v>
      </c>
      <c r="Q6661" s="34">
        <v>0.20200000000000001</v>
      </c>
      <c r="S6661" s="28"/>
      <c r="T6661" s="28"/>
      <c r="U6661" s="28"/>
      <c r="W6661" s="28"/>
      <c r="Y6661" s="28"/>
      <c r="Z6661" s="28"/>
      <c r="AA6661" s="28"/>
      <c r="AL6661" s="35"/>
      <c r="AM6661" s="34"/>
      <c r="AO6661" s="35"/>
      <c r="AP6661" s="34"/>
      <c r="AQ6661" s="34"/>
      <c r="AR6661" s="34"/>
    </row>
    <row r="6662" spans="1:44" s="30" customFormat="1" ht="14" customHeight="1" x14ac:dyDescent="0.2">
      <c r="A6662" s="88">
        <v>6660</v>
      </c>
      <c r="B6662" s="31">
        <v>-81.193190000000001</v>
      </c>
      <c r="C6662" s="31">
        <v>24.634624666666667</v>
      </c>
      <c r="D6662" s="30">
        <v>17</v>
      </c>
      <c r="E6662" s="91">
        <v>0</v>
      </c>
      <c r="F6662" s="32">
        <v>42269</v>
      </c>
      <c r="G6662" s="33">
        <v>0.34375</v>
      </c>
      <c r="H6662" s="34">
        <v>30.713999999999999</v>
      </c>
      <c r="I6662" s="34">
        <v>34.966000000000001</v>
      </c>
      <c r="J6662" s="34">
        <v>0.41223121191675122</v>
      </c>
      <c r="K6662" s="34">
        <v>4.4382965485439706E-2</v>
      </c>
      <c r="L6662" s="34">
        <v>0</v>
      </c>
      <c r="M6662" s="34">
        <v>2.7E-2</v>
      </c>
      <c r="N6662" s="34">
        <v>0.16300000000000001</v>
      </c>
      <c r="O6662" s="34">
        <v>5.3999999999999999E-2</v>
      </c>
      <c r="P6662" s="34">
        <v>0.10900000000000001</v>
      </c>
      <c r="Q6662" s="34">
        <v>1.5189999999999999</v>
      </c>
      <c r="S6662" s="28"/>
      <c r="T6662" s="28"/>
      <c r="U6662" s="28"/>
      <c r="W6662" s="28"/>
      <c r="Y6662" s="28"/>
      <c r="Z6662" s="28"/>
      <c r="AA6662" s="28"/>
      <c r="AL6662" s="35"/>
      <c r="AM6662" s="34"/>
      <c r="AO6662" s="35"/>
      <c r="AP6662" s="34"/>
      <c r="AQ6662" s="34"/>
      <c r="AR6662" s="34"/>
    </row>
    <row r="6663" spans="1:44" s="30" customFormat="1" ht="14" customHeight="1" x14ac:dyDescent="0.2">
      <c r="A6663" s="88">
        <v>6661</v>
      </c>
      <c r="B6663" s="31">
        <v>-81.20326</v>
      </c>
      <c r="C6663" s="31">
        <v>24.673275</v>
      </c>
      <c r="D6663" s="30">
        <v>16</v>
      </c>
      <c r="E6663" s="91">
        <v>0</v>
      </c>
      <c r="F6663" s="32">
        <v>42269</v>
      </c>
      <c r="G6663" s="33">
        <v>0.35486111111111113</v>
      </c>
      <c r="H6663" s="34">
        <v>30.533999999999999</v>
      </c>
      <c r="I6663" s="34">
        <v>35.962000000000003</v>
      </c>
      <c r="J6663" s="34">
        <v>0.40417644992535628</v>
      </c>
      <c r="K6663" s="34">
        <v>0.15840713561531453</v>
      </c>
      <c r="L6663" s="34">
        <v>0</v>
      </c>
      <c r="M6663" s="34">
        <v>2E-3</v>
      </c>
      <c r="N6663" s="34">
        <v>0.216</v>
      </c>
      <c r="O6663" s="34">
        <v>5.1999999999999998E-2</v>
      </c>
      <c r="P6663" s="34">
        <v>0.16400000000000001</v>
      </c>
      <c r="Q6663" s="34">
        <v>2.7360000000000002</v>
      </c>
      <c r="S6663" s="28"/>
      <c r="T6663" s="28"/>
      <c r="U6663" s="28"/>
      <c r="W6663" s="28"/>
      <c r="Y6663" s="28"/>
      <c r="Z6663" s="28"/>
      <c r="AA6663" s="28"/>
      <c r="AI6663" s="34"/>
      <c r="AL6663" s="35"/>
      <c r="AM6663" s="34"/>
      <c r="AO6663" s="35"/>
      <c r="AP6663" s="34"/>
      <c r="AQ6663" s="34"/>
      <c r="AR6663" s="34"/>
    </row>
    <row r="6664" spans="1:44" s="30" customFormat="1" ht="14" customHeight="1" x14ac:dyDescent="0.2">
      <c r="A6664" s="88">
        <v>6662</v>
      </c>
      <c r="B6664" s="31">
        <v>-81.420895000000002</v>
      </c>
      <c r="C6664" s="31">
        <v>24.609513333333332</v>
      </c>
      <c r="D6664" s="30">
        <v>19</v>
      </c>
      <c r="E6664" s="91">
        <v>0</v>
      </c>
      <c r="F6664" s="32">
        <v>42269</v>
      </c>
      <c r="G6664" s="33">
        <v>0.41666666666666669</v>
      </c>
      <c r="H6664" s="34">
        <v>30.253</v>
      </c>
      <c r="I6664" s="34">
        <v>35.012999999999998</v>
      </c>
      <c r="J6664" s="34">
        <v>0.57016208096231746</v>
      </c>
      <c r="K6664" s="34">
        <v>1.0365981013702273E-2</v>
      </c>
      <c r="L6664" s="34">
        <v>0</v>
      </c>
      <c r="M6664" s="34">
        <v>2.7E-2</v>
      </c>
      <c r="N6664" s="34">
        <v>9.1999999999999998E-2</v>
      </c>
      <c r="O6664" s="34">
        <v>3.6999999999999998E-2</v>
      </c>
      <c r="P6664" s="34">
        <v>5.5E-2</v>
      </c>
      <c r="Q6664" s="34">
        <v>3.3940000000000001</v>
      </c>
      <c r="S6664" s="28"/>
      <c r="T6664" s="28"/>
      <c r="U6664" s="28"/>
      <c r="W6664" s="28"/>
      <c r="Y6664" s="28"/>
      <c r="Z6664" s="28"/>
      <c r="AA6664" s="28"/>
      <c r="AL6664" s="35"/>
      <c r="AM6664" s="34"/>
      <c r="AO6664" s="35"/>
      <c r="AP6664" s="34"/>
      <c r="AQ6664" s="34"/>
      <c r="AR6664" s="34"/>
    </row>
    <row r="6665" spans="1:44" s="30" customFormat="1" ht="14" customHeight="1" x14ac:dyDescent="0.2">
      <c r="A6665" s="88">
        <v>6663</v>
      </c>
      <c r="B6665" s="31">
        <v>-81.41817833333333</v>
      </c>
      <c r="C6665" s="31">
        <v>24.573391666666666</v>
      </c>
      <c r="D6665" s="30">
        <v>20</v>
      </c>
      <c r="E6665" s="91">
        <v>0</v>
      </c>
      <c r="F6665" s="32">
        <v>42269</v>
      </c>
      <c r="G6665" s="33">
        <v>0.4368055555555555</v>
      </c>
      <c r="H6665" s="34">
        <v>30.786999999999999</v>
      </c>
      <c r="I6665" s="34">
        <v>34.906999999999996</v>
      </c>
      <c r="J6665" s="34">
        <v>0.63057279589778004</v>
      </c>
      <c r="K6665" s="34">
        <v>4.5497478450233074E-2</v>
      </c>
      <c r="L6665" s="34">
        <v>0</v>
      </c>
      <c r="M6665" s="34">
        <v>1.4E-2</v>
      </c>
      <c r="N6665" s="34">
        <v>0.03</v>
      </c>
      <c r="O6665" s="34">
        <v>1.4E-2</v>
      </c>
      <c r="P6665" s="34">
        <v>1.6E-2</v>
      </c>
      <c r="Q6665" s="34">
        <v>1.798</v>
      </c>
      <c r="S6665" s="28"/>
      <c r="T6665" s="28"/>
      <c r="U6665" s="28"/>
      <c r="W6665" s="28"/>
      <c r="Y6665" s="28"/>
      <c r="Z6665" s="28"/>
      <c r="AA6665" s="28"/>
      <c r="AI6665" s="34"/>
      <c r="AL6665" s="35"/>
      <c r="AM6665" s="34"/>
      <c r="AO6665" s="35"/>
      <c r="AP6665" s="34"/>
      <c r="AQ6665" s="34"/>
      <c r="AR6665" s="34"/>
    </row>
    <row r="6666" spans="1:44" s="30" customFormat="1" ht="14" customHeight="1" x14ac:dyDescent="0.2">
      <c r="A6666" s="88">
        <v>6664</v>
      </c>
      <c r="B6666" s="31">
        <v>-81.412980000000005</v>
      </c>
      <c r="C6666" s="31">
        <v>24.536386666666665</v>
      </c>
      <c r="D6666" s="30">
        <v>21</v>
      </c>
      <c r="E6666" s="91">
        <v>0</v>
      </c>
      <c r="F6666" s="32">
        <v>42269</v>
      </c>
      <c r="G6666" s="33">
        <v>0.44861111111111113</v>
      </c>
      <c r="H6666" s="34">
        <v>30.489000000000001</v>
      </c>
      <c r="I6666" s="34">
        <v>34.54</v>
      </c>
      <c r="J6666" s="34">
        <v>0.39554634779171877</v>
      </c>
      <c r="K6666" s="34">
        <v>5.8885393287254048E-2</v>
      </c>
      <c r="L6666" s="34">
        <v>0</v>
      </c>
      <c r="M6666" s="34">
        <v>6.0000000000000001E-3</v>
      </c>
      <c r="N6666" s="34">
        <v>6.0000000000000001E-3</v>
      </c>
      <c r="O6666" s="34">
        <v>6.0000000000000001E-3</v>
      </c>
      <c r="P6666" s="34">
        <v>0</v>
      </c>
      <c r="Q6666" s="34">
        <v>0.30599999999999999</v>
      </c>
      <c r="S6666" s="28"/>
      <c r="T6666" s="28"/>
      <c r="U6666" s="28"/>
      <c r="W6666" s="28"/>
      <c r="Y6666" s="28"/>
      <c r="Z6666" s="28"/>
      <c r="AA6666" s="28"/>
      <c r="AL6666" s="35"/>
      <c r="AM6666" s="34"/>
      <c r="AO6666" s="35"/>
      <c r="AP6666" s="34"/>
      <c r="AQ6666" s="34"/>
      <c r="AR6666" s="34"/>
    </row>
    <row r="6667" spans="1:44" s="30" customFormat="1" ht="14" customHeight="1" x14ac:dyDescent="0.2">
      <c r="A6667" s="88">
        <v>6665</v>
      </c>
      <c r="B6667" s="31">
        <v>-81.390604999999994</v>
      </c>
      <c r="C6667" s="31">
        <v>24.483556666666665</v>
      </c>
      <c r="D6667" s="30">
        <v>21.5</v>
      </c>
      <c r="E6667" s="91">
        <v>0</v>
      </c>
      <c r="F6667" s="32">
        <v>42269</v>
      </c>
      <c r="G6667" s="33">
        <v>0.50277777777777777</v>
      </c>
      <c r="H6667" s="34">
        <v>30.669</v>
      </c>
      <c r="I6667" s="34">
        <v>34.677</v>
      </c>
      <c r="J6667" s="34">
        <v>0.24077984952848625</v>
      </c>
      <c r="K6667" s="34">
        <v>3.2994662572986742E-2</v>
      </c>
      <c r="L6667" s="34">
        <v>0</v>
      </c>
      <c r="M6667" s="34">
        <v>5.0000000000000001E-3</v>
      </c>
      <c r="N6667" s="34">
        <v>8.9999999999999993E-3</v>
      </c>
      <c r="O6667" s="34">
        <v>8.9999999999999993E-3</v>
      </c>
      <c r="P6667" s="34">
        <v>0</v>
      </c>
      <c r="Q6667" s="34">
        <v>0</v>
      </c>
      <c r="S6667" s="28"/>
      <c r="T6667" s="28"/>
      <c r="U6667" s="28"/>
      <c r="W6667" s="28"/>
      <c r="Y6667" s="28"/>
      <c r="Z6667" s="28"/>
      <c r="AA6667" s="28"/>
      <c r="AL6667" s="35"/>
      <c r="AM6667" s="34"/>
      <c r="AO6667" s="35"/>
      <c r="AP6667" s="34"/>
      <c r="AQ6667" s="34"/>
      <c r="AR6667" s="34"/>
    </row>
    <row r="6668" spans="1:44" s="30" customFormat="1" ht="14" customHeight="1" x14ac:dyDescent="0.2">
      <c r="A6668" s="88">
        <v>6666</v>
      </c>
      <c r="B6668" s="31">
        <v>-81.717763333333338</v>
      </c>
      <c r="C6668" s="31">
        <v>24.477501666666665</v>
      </c>
      <c r="D6668" s="30" t="s">
        <v>137</v>
      </c>
      <c r="E6668" s="91">
        <v>0</v>
      </c>
      <c r="F6668" s="32">
        <v>42269</v>
      </c>
      <c r="G6668" s="33">
        <v>0.59583333333333333</v>
      </c>
      <c r="H6668" s="34">
        <v>30.715</v>
      </c>
      <c r="I6668" s="34">
        <v>34.619</v>
      </c>
      <c r="J6668" s="34">
        <v>0.55405255697952749</v>
      </c>
      <c r="K6668" s="34">
        <v>5.339221964951571E-2</v>
      </c>
      <c r="L6668" s="34">
        <v>0.128</v>
      </c>
      <c r="M6668" s="34">
        <v>3.7999999999999999E-2</v>
      </c>
      <c r="N6668" s="34">
        <v>0.47499999999999998</v>
      </c>
      <c r="O6668" s="34">
        <v>3.5999999999999997E-2</v>
      </c>
      <c r="P6668" s="34">
        <v>0.439</v>
      </c>
      <c r="Q6668" s="34">
        <v>0.61</v>
      </c>
      <c r="S6668" s="28"/>
      <c r="T6668" s="28"/>
      <c r="U6668" s="28"/>
      <c r="W6668" s="28"/>
      <c r="Y6668" s="28"/>
      <c r="Z6668" s="28"/>
      <c r="AA6668" s="28"/>
      <c r="AL6668" s="35"/>
      <c r="AM6668" s="34"/>
      <c r="AO6668" s="35"/>
      <c r="AP6668" s="34"/>
      <c r="AQ6668" s="34"/>
      <c r="AR6668" s="34"/>
    </row>
    <row r="6669" spans="1:44" s="30" customFormat="1" ht="14" customHeight="1" x14ac:dyDescent="0.2">
      <c r="A6669" s="88">
        <v>6667</v>
      </c>
      <c r="B6669" s="31">
        <v>-81.82836833333333</v>
      </c>
      <c r="C6669" s="31">
        <v>24.396481666666666</v>
      </c>
      <c r="D6669" s="30">
        <v>22.5</v>
      </c>
      <c r="E6669" s="91">
        <v>0</v>
      </c>
      <c r="F6669" s="32">
        <v>42269</v>
      </c>
      <c r="G6669" s="33">
        <v>0.65625</v>
      </c>
      <c r="H6669" s="34">
        <v>30.178000000000001</v>
      </c>
      <c r="I6669" s="34">
        <v>33.814999999999998</v>
      </c>
      <c r="J6669" s="34">
        <v>0.25228665237333631</v>
      </c>
      <c r="K6669" s="34">
        <v>4.7281208369927778E-3</v>
      </c>
      <c r="L6669" s="34">
        <v>0</v>
      </c>
      <c r="M6669" s="34">
        <v>4.9000000000000002E-2</v>
      </c>
      <c r="N6669" s="34">
        <v>0.17599999999999999</v>
      </c>
      <c r="O6669" s="34">
        <v>2.4E-2</v>
      </c>
      <c r="P6669" s="34">
        <v>0.152</v>
      </c>
      <c r="Q6669" s="34">
        <v>0</v>
      </c>
      <c r="S6669" s="28"/>
      <c r="T6669" s="28"/>
      <c r="U6669" s="28"/>
      <c r="W6669" s="28"/>
      <c r="Y6669" s="28"/>
      <c r="Z6669" s="28"/>
      <c r="AA6669" s="28"/>
      <c r="AL6669" s="35"/>
      <c r="AM6669" s="34"/>
      <c r="AO6669" s="35"/>
      <c r="AP6669" s="34"/>
      <c r="AQ6669" s="34"/>
      <c r="AR6669" s="34"/>
    </row>
    <row r="6670" spans="1:44" s="30" customFormat="1" ht="14" customHeight="1" x14ac:dyDescent="0.2">
      <c r="A6670" s="88">
        <v>6668</v>
      </c>
      <c r="B6670" s="31">
        <v>-81.828228333333328</v>
      </c>
      <c r="C6670" s="31">
        <v>24.455739999999999</v>
      </c>
      <c r="D6670" s="30">
        <v>22</v>
      </c>
      <c r="E6670" s="91">
        <v>0</v>
      </c>
      <c r="F6670" s="32">
        <v>42269</v>
      </c>
      <c r="G6670" s="33">
        <v>0.67361111111111116</v>
      </c>
      <c r="H6670" s="34">
        <v>30.268999999999998</v>
      </c>
      <c r="I6670" s="34">
        <v>33.841000000000001</v>
      </c>
      <c r="J6670" s="34">
        <v>0.24854694144875999</v>
      </c>
      <c r="K6670" s="34">
        <v>0</v>
      </c>
      <c r="L6670" s="34">
        <v>0</v>
      </c>
      <c r="M6670" s="34">
        <v>1.7000000000000001E-2</v>
      </c>
      <c r="N6670" s="34">
        <v>1.4999999999999999E-2</v>
      </c>
      <c r="O6670" s="34">
        <v>7.0000000000000001E-3</v>
      </c>
      <c r="P6670" s="34">
        <v>8.0000000000000002E-3</v>
      </c>
      <c r="Q6670" s="34">
        <v>0</v>
      </c>
      <c r="S6670" s="28"/>
      <c r="T6670" s="28"/>
      <c r="U6670" s="28"/>
      <c r="W6670" s="28"/>
      <c r="Y6670" s="28"/>
      <c r="Z6670" s="28"/>
      <c r="AA6670" s="28"/>
      <c r="AL6670" s="35"/>
      <c r="AM6670" s="34"/>
      <c r="AO6670" s="35"/>
      <c r="AP6670" s="34"/>
      <c r="AQ6670" s="34"/>
      <c r="AR6670" s="34"/>
    </row>
    <row r="6671" spans="1:44" s="30" customFormat="1" ht="14" customHeight="1" x14ac:dyDescent="0.2">
      <c r="A6671" s="88">
        <v>6669</v>
      </c>
      <c r="B6671" s="31">
        <v>-81.828281666666669</v>
      </c>
      <c r="C6671" s="31">
        <v>24.486521666666668</v>
      </c>
      <c r="D6671" s="30">
        <v>23</v>
      </c>
      <c r="E6671" s="91">
        <v>0</v>
      </c>
      <c r="F6671" s="32">
        <v>42269</v>
      </c>
      <c r="G6671" s="33">
        <v>0.68263888888888891</v>
      </c>
      <c r="H6671" s="34">
        <v>30.689</v>
      </c>
      <c r="I6671" s="34">
        <v>34.517000000000003</v>
      </c>
      <c r="J6671" s="34">
        <v>0.5770661626692275</v>
      </c>
      <c r="K6671" s="34">
        <v>0</v>
      </c>
      <c r="L6671" s="34">
        <v>0</v>
      </c>
      <c r="M6671" s="34">
        <v>2.5000000000000001E-2</v>
      </c>
      <c r="N6671" s="34">
        <v>3.1E-2</v>
      </c>
      <c r="O6671" s="34">
        <v>2.9000000000000001E-2</v>
      </c>
      <c r="P6671" s="34">
        <v>1.9999999999999983E-3</v>
      </c>
      <c r="Q6671" s="34">
        <v>1.96</v>
      </c>
      <c r="S6671" s="28"/>
      <c r="T6671" s="28"/>
      <c r="U6671" s="28"/>
      <c r="W6671" s="28"/>
      <c r="Y6671" s="28"/>
      <c r="Z6671" s="28"/>
      <c r="AA6671" s="28"/>
      <c r="AL6671" s="35"/>
      <c r="AM6671" s="34"/>
      <c r="AO6671" s="35"/>
      <c r="AP6671" s="34"/>
      <c r="AQ6671" s="34"/>
      <c r="AR6671" s="34"/>
    </row>
    <row r="6672" spans="1:44" s="30" customFormat="1" ht="14" customHeight="1" x14ac:dyDescent="0.2">
      <c r="A6672" s="88">
        <v>6670</v>
      </c>
      <c r="B6672" s="31">
        <v>-81.828474999999997</v>
      </c>
      <c r="C6672" s="31">
        <v>24.536280000000001</v>
      </c>
      <c r="D6672" s="30">
        <v>24</v>
      </c>
      <c r="E6672" s="91">
        <v>0</v>
      </c>
      <c r="F6672" s="32">
        <v>42269</v>
      </c>
      <c r="G6672" s="33">
        <v>0.69444444444444453</v>
      </c>
      <c r="H6672" s="34">
        <v>30.637</v>
      </c>
      <c r="I6672" s="34">
        <v>34.69</v>
      </c>
      <c r="J6672" s="34">
        <v>0.67170961606811885</v>
      </c>
      <c r="K6672" s="34">
        <v>0.1515538636347164</v>
      </c>
      <c r="L6672" s="34">
        <v>3.1E-2</v>
      </c>
      <c r="M6672" s="34">
        <v>8.9999999999999993E-3</v>
      </c>
      <c r="N6672" s="34">
        <v>0.58699999999999997</v>
      </c>
      <c r="O6672" s="34">
        <v>0.14099999999999999</v>
      </c>
      <c r="P6672" s="34">
        <v>0.44599999999999995</v>
      </c>
      <c r="Q6672" s="34">
        <v>1.294</v>
      </c>
      <c r="S6672" s="28"/>
      <c r="T6672" s="28"/>
      <c r="U6672" s="28"/>
      <c r="W6672" s="28"/>
      <c r="Y6672" s="28"/>
      <c r="Z6672" s="28"/>
      <c r="AA6672" s="28"/>
      <c r="AL6672" s="35"/>
      <c r="AM6672" s="34"/>
      <c r="AO6672" s="35"/>
      <c r="AP6672" s="34"/>
      <c r="AQ6672" s="34"/>
      <c r="AR6672" s="34"/>
    </row>
    <row r="6673" spans="1:47" s="37" customFormat="1" ht="14" customHeight="1" x14ac:dyDescent="0.2">
      <c r="A6673" s="88">
        <v>6671</v>
      </c>
      <c r="B6673" s="31">
        <v>-81.947434999999999</v>
      </c>
      <c r="C6673" s="31">
        <v>24.747655000000002</v>
      </c>
      <c r="D6673" s="30" t="s">
        <v>146</v>
      </c>
      <c r="E6673" s="91">
        <v>0</v>
      </c>
      <c r="F6673" s="32">
        <v>42269</v>
      </c>
      <c r="G6673" s="33">
        <v>0.77777777777777779</v>
      </c>
      <c r="H6673" s="34">
        <v>30.471</v>
      </c>
      <c r="I6673" s="34">
        <v>34.936</v>
      </c>
      <c r="J6673" s="34">
        <v>0.98469465344803864</v>
      </c>
      <c r="K6673" s="34">
        <v>0.15162719217419568</v>
      </c>
      <c r="L6673" s="34">
        <v>0</v>
      </c>
      <c r="M6673" s="34">
        <v>3.0000000000000001E-3</v>
      </c>
      <c r="N6673" s="34">
        <v>1.2999999999999999E-2</v>
      </c>
      <c r="O6673" s="34">
        <v>1.2999999999999999E-2</v>
      </c>
      <c r="P6673" s="34">
        <v>0</v>
      </c>
      <c r="Q6673" s="34">
        <v>3.157</v>
      </c>
      <c r="S6673" s="28"/>
      <c r="T6673" s="28"/>
      <c r="U6673" s="28"/>
      <c r="V6673" s="30"/>
      <c r="W6673" s="28"/>
      <c r="X6673" s="30"/>
      <c r="Y6673" s="28"/>
      <c r="Z6673" s="28"/>
      <c r="AA6673" s="28"/>
      <c r="AB6673" s="30"/>
      <c r="AC6673" s="30"/>
      <c r="AD6673" s="30"/>
      <c r="AE6673" s="30"/>
      <c r="AF6673" s="30"/>
      <c r="AG6673" s="30"/>
      <c r="AH6673" s="30"/>
      <c r="AI6673" s="30"/>
      <c r="AJ6673" s="30"/>
      <c r="AK6673" s="30"/>
      <c r="AL6673" s="35"/>
      <c r="AM6673" s="34"/>
      <c r="AN6673" s="30"/>
      <c r="AO6673" s="35"/>
      <c r="AP6673" s="34"/>
      <c r="AQ6673" s="34"/>
      <c r="AR6673" s="34"/>
      <c r="AS6673" s="30"/>
      <c r="AT6673" s="30"/>
      <c r="AU6673" s="30"/>
    </row>
    <row r="6674" spans="1:47" s="30" customFormat="1" ht="14" customHeight="1" x14ac:dyDescent="0.2">
      <c r="A6674" s="88">
        <v>6672</v>
      </c>
      <c r="B6674" s="31">
        <v>-82.213036666666667</v>
      </c>
      <c r="C6674" s="31">
        <v>25.399899999999999</v>
      </c>
      <c r="D6674" s="30">
        <v>30</v>
      </c>
      <c r="E6674" s="91">
        <v>0</v>
      </c>
      <c r="F6674" s="32">
        <v>42269</v>
      </c>
      <c r="G6674" s="33">
        <v>0.98958333333333337</v>
      </c>
      <c r="H6674" s="34">
        <v>30.553999999999998</v>
      </c>
      <c r="I6674" s="34">
        <v>35.298000000000002</v>
      </c>
      <c r="J6674" s="34">
        <v>0.32851922122046751</v>
      </c>
      <c r="K6674" s="34">
        <v>5.5347078741119479E-2</v>
      </c>
      <c r="L6674" s="34">
        <v>0</v>
      </c>
      <c r="M6674" s="34">
        <v>2.4E-2</v>
      </c>
      <c r="N6674" s="34">
        <v>0</v>
      </c>
      <c r="O6674" s="34">
        <v>4.0000000000000001E-3</v>
      </c>
      <c r="P6674" s="34">
        <v>0</v>
      </c>
      <c r="Q6674" s="34">
        <v>2.0590000000000002</v>
      </c>
      <c r="S6674" s="28"/>
      <c r="T6674" s="28"/>
      <c r="U6674" s="28"/>
      <c r="W6674" s="28"/>
      <c r="Y6674" s="28"/>
      <c r="Z6674" s="28"/>
      <c r="AA6674" s="28"/>
      <c r="AL6674" s="35"/>
      <c r="AM6674" s="34"/>
      <c r="AO6674" s="35"/>
      <c r="AP6674" s="34"/>
      <c r="AQ6674" s="34"/>
      <c r="AR6674" s="34"/>
    </row>
    <row r="6675" spans="1:47" s="30" customFormat="1" ht="14" customHeight="1" x14ac:dyDescent="0.2">
      <c r="A6675" s="88">
        <v>6673</v>
      </c>
      <c r="B6675" s="31">
        <v>-82.073466666666661</v>
      </c>
      <c r="C6675" s="31">
        <v>25.570518333333332</v>
      </c>
      <c r="D6675" s="30">
        <v>30.5</v>
      </c>
      <c r="E6675" s="91">
        <v>0</v>
      </c>
      <c r="F6675" s="32">
        <v>42270</v>
      </c>
      <c r="G6675" s="33">
        <v>6.0416666666666667E-2</v>
      </c>
      <c r="H6675" s="34">
        <v>30.753</v>
      </c>
      <c r="I6675" s="34">
        <v>35.505000000000003</v>
      </c>
      <c r="J6675" s="34">
        <v>0.31240969723767753</v>
      </c>
      <c r="K6675" s="34">
        <v>7.1941588573513543E-2</v>
      </c>
      <c r="L6675" s="34">
        <v>0</v>
      </c>
      <c r="M6675" s="34">
        <v>6.7000000000000004E-2</v>
      </c>
      <c r="N6675" s="34">
        <v>1.4999999999999999E-2</v>
      </c>
      <c r="O6675" s="34">
        <v>1.4999999999999999E-2</v>
      </c>
      <c r="P6675" s="34">
        <v>0</v>
      </c>
      <c r="Q6675" s="34">
        <v>2.347</v>
      </c>
      <c r="S6675" s="28"/>
      <c r="T6675" s="28"/>
      <c r="U6675" s="28"/>
      <c r="W6675" s="28"/>
      <c r="Y6675" s="28"/>
      <c r="Z6675" s="28"/>
      <c r="AA6675" s="28"/>
      <c r="AL6675" s="35"/>
      <c r="AM6675" s="34"/>
      <c r="AO6675" s="35"/>
      <c r="AP6675" s="34"/>
      <c r="AQ6675" s="34"/>
      <c r="AR6675" s="34"/>
    </row>
    <row r="6676" spans="1:47" s="30" customFormat="1" ht="14" customHeight="1" x14ac:dyDescent="0.2">
      <c r="A6676" s="88">
        <v>6674</v>
      </c>
      <c r="B6676" s="31">
        <v>-81.942841666666666</v>
      </c>
      <c r="C6676" s="31">
        <v>25.742368333333332</v>
      </c>
      <c r="D6676" s="30">
        <v>31</v>
      </c>
      <c r="E6676" s="91">
        <v>0</v>
      </c>
      <c r="F6676" s="32">
        <v>42270</v>
      </c>
      <c r="G6676" s="33">
        <v>0.12361111111111112</v>
      </c>
      <c r="H6676" s="34">
        <v>30.425000000000001</v>
      </c>
      <c r="I6676" s="34">
        <v>36.2014</v>
      </c>
      <c r="J6676" s="34">
        <v>0.52931293086310005</v>
      </c>
      <c r="K6676" s="34">
        <v>3.3998133451976782E-2</v>
      </c>
      <c r="L6676" s="34">
        <v>0</v>
      </c>
      <c r="M6676" s="34">
        <v>1.2999999999999999E-2</v>
      </c>
      <c r="N6676" s="34">
        <v>0</v>
      </c>
      <c r="O6676" s="34">
        <v>0</v>
      </c>
      <c r="P6676" s="34">
        <v>0</v>
      </c>
      <c r="Q6676" s="34">
        <v>1.81</v>
      </c>
      <c r="S6676" s="28"/>
      <c r="T6676" s="28"/>
      <c r="U6676" s="28"/>
      <c r="W6676" s="28"/>
      <c r="Y6676" s="28"/>
      <c r="Z6676" s="28"/>
      <c r="AA6676" s="28"/>
      <c r="AL6676" s="35"/>
      <c r="AM6676" s="34"/>
      <c r="AO6676" s="35"/>
      <c r="AP6676" s="34"/>
      <c r="AQ6676" s="34"/>
      <c r="AR6676" s="34"/>
    </row>
    <row r="6677" spans="1:47" s="30" customFormat="1" ht="14" customHeight="1" x14ac:dyDescent="0.2">
      <c r="A6677" s="88">
        <v>6675</v>
      </c>
      <c r="B6677" s="31">
        <v>-81.833361666666661</v>
      </c>
      <c r="C6677" s="31">
        <v>25.873406666666668</v>
      </c>
      <c r="D6677" s="30">
        <v>32</v>
      </c>
      <c r="E6677" s="91">
        <v>0</v>
      </c>
      <c r="F6677" s="32">
        <v>42270</v>
      </c>
      <c r="G6677" s="33">
        <v>0.1763888888888889</v>
      </c>
      <c r="H6677" s="34">
        <v>30.277999999999999</v>
      </c>
      <c r="I6677" s="34">
        <v>35.792999999999999</v>
      </c>
      <c r="J6677" s="34">
        <v>0.72061352815873125</v>
      </c>
      <c r="K6677" s="34">
        <v>0.17588281483431176</v>
      </c>
      <c r="L6677" s="34">
        <v>0</v>
      </c>
      <c r="M6677" s="34">
        <v>7.5999999999999998E-2</v>
      </c>
      <c r="N6677" s="34">
        <v>0</v>
      </c>
      <c r="O6677" s="34">
        <v>1E-3</v>
      </c>
      <c r="P6677" s="34">
        <v>0</v>
      </c>
      <c r="Q6677" s="34">
        <v>9.2629999999999999</v>
      </c>
      <c r="S6677" s="28"/>
      <c r="T6677" s="28"/>
      <c r="U6677" s="28"/>
      <c r="W6677" s="28"/>
      <c r="Y6677" s="28"/>
      <c r="Z6677" s="28"/>
      <c r="AA6677" s="28"/>
      <c r="AL6677" s="35"/>
      <c r="AM6677" s="34"/>
      <c r="AO6677" s="35"/>
      <c r="AP6677" s="34"/>
      <c r="AQ6677" s="34"/>
      <c r="AR6677" s="34"/>
    </row>
    <row r="6678" spans="1:47" s="30" customFormat="1" ht="14" customHeight="1" x14ac:dyDescent="0.2">
      <c r="A6678" s="88">
        <v>6676</v>
      </c>
      <c r="B6678" s="31">
        <v>-81.800396666666671</v>
      </c>
      <c r="C6678" s="31">
        <v>25.912056666666668</v>
      </c>
      <c r="D6678" s="30">
        <v>33</v>
      </c>
      <c r="E6678" s="91">
        <v>0</v>
      </c>
      <c r="F6678" s="32">
        <v>42270</v>
      </c>
      <c r="G6678" s="33">
        <v>0.19236111111111112</v>
      </c>
      <c r="H6678" s="34">
        <v>29.582999999999998</v>
      </c>
      <c r="I6678" s="34">
        <v>35.186999999999998</v>
      </c>
      <c r="J6678" s="34">
        <v>1.1426255224936051</v>
      </c>
      <c r="K6678" s="34">
        <v>0.31402947679208859</v>
      </c>
      <c r="L6678" s="34">
        <v>0</v>
      </c>
      <c r="M6678" s="34">
        <v>6.2E-2</v>
      </c>
      <c r="N6678" s="34">
        <v>0.127</v>
      </c>
      <c r="O6678" s="34">
        <v>1.2999999999999999E-2</v>
      </c>
      <c r="P6678" s="34">
        <v>0.114</v>
      </c>
      <c r="Q6678" s="34">
        <v>28.486000000000001</v>
      </c>
      <c r="S6678" s="28"/>
      <c r="T6678" s="28"/>
      <c r="U6678" s="28"/>
      <c r="W6678" s="28"/>
      <c r="Y6678" s="28"/>
      <c r="Z6678" s="28"/>
      <c r="AA6678" s="28"/>
      <c r="AL6678" s="35"/>
      <c r="AM6678" s="34"/>
      <c r="AO6678" s="35"/>
      <c r="AP6678" s="34"/>
      <c r="AQ6678" s="34"/>
      <c r="AR6678" s="34"/>
    </row>
    <row r="6679" spans="1:47" s="30" customFormat="1" ht="14" customHeight="1" x14ac:dyDescent="0.2">
      <c r="A6679" s="88">
        <v>6677</v>
      </c>
      <c r="B6679" s="31">
        <v>-81.766745</v>
      </c>
      <c r="C6679" s="31">
        <v>25.949760000000001</v>
      </c>
      <c r="D6679" s="30">
        <v>34</v>
      </c>
      <c r="E6679" s="91">
        <v>0</v>
      </c>
      <c r="F6679" s="32">
        <v>42270</v>
      </c>
      <c r="G6679" s="33">
        <v>0.21249999999999999</v>
      </c>
      <c r="H6679" s="34">
        <v>30.513000000000002</v>
      </c>
      <c r="I6679" s="34">
        <v>34.515000000000001</v>
      </c>
      <c r="J6679" s="34">
        <v>1.6411577557467312</v>
      </c>
      <c r="K6679" s="34">
        <v>0.19111878405728078</v>
      </c>
      <c r="L6679" s="34">
        <v>2.8000000000000001E-2</v>
      </c>
      <c r="M6679" s="34">
        <v>4.2999999999999997E-2</v>
      </c>
      <c r="N6679" s="34">
        <v>9.7000000000000003E-2</v>
      </c>
      <c r="O6679" s="34">
        <v>2.5999999999999999E-2</v>
      </c>
      <c r="P6679" s="34">
        <v>7.1000000000000008E-2</v>
      </c>
      <c r="Q6679" s="34">
        <v>41.787999999999997</v>
      </c>
      <c r="S6679" s="28"/>
      <c r="T6679" s="28"/>
      <c r="U6679" s="28"/>
      <c r="W6679" s="28"/>
      <c r="Y6679" s="28"/>
      <c r="Z6679" s="28"/>
      <c r="AA6679" s="28"/>
      <c r="AL6679" s="35"/>
      <c r="AM6679" s="34"/>
      <c r="AO6679" s="35"/>
      <c r="AP6679" s="34"/>
      <c r="AQ6679" s="34"/>
      <c r="AR6679" s="34"/>
    </row>
    <row r="6680" spans="1:47" s="30" customFormat="1" ht="14" customHeight="1" x14ac:dyDescent="0.2">
      <c r="A6680" s="88">
        <v>6678</v>
      </c>
      <c r="B6680" s="31">
        <v>-81.768616666666674</v>
      </c>
      <c r="C6680" s="31">
        <v>25.655584999999999</v>
      </c>
      <c r="D6680" s="30">
        <v>42</v>
      </c>
      <c r="E6680" s="91">
        <v>0</v>
      </c>
      <c r="F6680" s="32">
        <v>42270</v>
      </c>
      <c r="G6680" s="33">
        <v>0.30138888888888887</v>
      </c>
      <c r="H6680" s="34">
        <v>30.157</v>
      </c>
      <c r="I6680" s="34">
        <v>35.801000000000002</v>
      </c>
      <c r="J6680" s="34">
        <v>0.78044890295195124</v>
      </c>
      <c r="K6680" s="34">
        <v>0.27706274210962861</v>
      </c>
      <c r="L6680" s="34">
        <v>0</v>
      </c>
      <c r="M6680" s="34">
        <v>5.8999999999999997E-2</v>
      </c>
      <c r="N6680" s="34">
        <v>5.8000000000000003E-2</v>
      </c>
      <c r="O6680" s="34">
        <v>1.7000000000000001E-2</v>
      </c>
      <c r="P6680" s="34">
        <v>4.1000000000000002E-2</v>
      </c>
      <c r="Q6680" s="34">
        <v>22.201000000000001</v>
      </c>
      <c r="S6680" s="28"/>
      <c r="T6680" s="28"/>
      <c r="U6680" s="28"/>
      <c r="W6680" s="28"/>
      <c r="Y6680" s="28"/>
      <c r="Z6680" s="28"/>
      <c r="AA6680" s="28"/>
      <c r="AL6680" s="35"/>
      <c r="AM6680" s="34"/>
      <c r="AO6680" s="35"/>
      <c r="AP6680" s="34"/>
      <c r="AQ6680" s="34"/>
      <c r="AR6680" s="34"/>
    </row>
    <row r="6681" spans="1:47" s="30" customFormat="1" ht="14" customHeight="1" x14ac:dyDescent="0.2">
      <c r="A6681" s="88">
        <v>6679</v>
      </c>
      <c r="B6681" s="31">
        <v>-81.575008333333329</v>
      </c>
      <c r="C6681" s="31">
        <v>25.733463333333333</v>
      </c>
      <c r="D6681" s="30">
        <v>41</v>
      </c>
      <c r="E6681" s="91">
        <v>0</v>
      </c>
      <c r="F6681" s="32">
        <v>42270</v>
      </c>
      <c r="G6681" s="33">
        <v>0.34861111111111115</v>
      </c>
      <c r="H6681" s="34">
        <v>29.620999999999999</v>
      </c>
      <c r="I6681" s="34">
        <v>35.006500000000003</v>
      </c>
      <c r="J6681" s="34">
        <v>3.5685472322591067</v>
      </c>
      <c r="K6681" s="34">
        <v>0.51745855065481727</v>
      </c>
      <c r="L6681" s="34">
        <v>0</v>
      </c>
      <c r="M6681" s="34">
        <v>5.3999999999999999E-2</v>
      </c>
      <c r="N6681" s="34">
        <v>3.9E-2</v>
      </c>
      <c r="O6681" s="34">
        <v>5.0000000000000001E-3</v>
      </c>
      <c r="P6681" s="34">
        <v>3.4000000000000002E-2</v>
      </c>
      <c r="Q6681" s="34">
        <v>54.707999999999998</v>
      </c>
      <c r="S6681" s="28"/>
      <c r="T6681" s="28"/>
      <c r="U6681" s="28"/>
      <c r="W6681" s="28"/>
      <c r="Y6681" s="28"/>
      <c r="Z6681" s="28"/>
      <c r="AA6681" s="28"/>
      <c r="AL6681" s="35"/>
      <c r="AM6681" s="34"/>
      <c r="AO6681" s="35"/>
      <c r="AP6681" s="34"/>
      <c r="AQ6681" s="34"/>
      <c r="AR6681" s="34"/>
    </row>
    <row r="6682" spans="1:47" s="30" customFormat="1" ht="14" customHeight="1" x14ac:dyDescent="0.2">
      <c r="A6682" s="88">
        <v>6680</v>
      </c>
      <c r="B6682" s="31">
        <v>-81.523066666666665</v>
      </c>
      <c r="C6682" s="31">
        <v>25.758113333333334</v>
      </c>
      <c r="D6682" s="30">
        <v>40</v>
      </c>
      <c r="E6682" s="91">
        <v>0</v>
      </c>
      <c r="F6682" s="32">
        <v>42270</v>
      </c>
      <c r="G6682" s="33">
        <v>0.37152777777777773</v>
      </c>
      <c r="H6682" s="34">
        <v>29.363</v>
      </c>
      <c r="I6682" s="34">
        <v>32.695</v>
      </c>
      <c r="J6682" s="34">
        <v>2.9514949297040252</v>
      </c>
      <c r="K6682" s="34">
        <v>3.96552977288087E-2</v>
      </c>
      <c r="L6682" s="34">
        <v>0</v>
      </c>
      <c r="M6682" s="34">
        <v>3.4000000000000002E-2</v>
      </c>
      <c r="N6682" s="34">
        <v>0.122</v>
      </c>
      <c r="O6682" s="34">
        <v>4.1000000000000002E-2</v>
      </c>
      <c r="P6682" s="34">
        <v>8.0999999999999989E-2</v>
      </c>
      <c r="Q6682" s="34">
        <v>64.209999999999994</v>
      </c>
      <c r="S6682" s="28"/>
      <c r="T6682" s="28"/>
      <c r="U6682" s="28"/>
      <c r="W6682" s="28"/>
      <c r="Y6682" s="28"/>
      <c r="Z6682" s="28"/>
      <c r="AA6682" s="28"/>
      <c r="AL6682" s="35"/>
      <c r="AM6682" s="34"/>
      <c r="AO6682" s="35"/>
      <c r="AP6682" s="34"/>
      <c r="AQ6682" s="34"/>
      <c r="AR6682" s="34"/>
    </row>
    <row r="6683" spans="1:47" s="30" customFormat="1" ht="14" customHeight="1" x14ac:dyDescent="0.2">
      <c r="A6683" s="88">
        <v>6681</v>
      </c>
      <c r="B6683" s="31">
        <v>-81.482628333333338</v>
      </c>
      <c r="C6683" s="31">
        <v>25.782843333333332</v>
      </c>
      <c r="D6683" s="30">
        <v>39</v>
      </c>
      <c r="E6683" s="91">
        <v>0</v>
      </c>
      <c r="F6683" s="32">
        <v>42270</v>
      </c>
      <c r="G6683" s="33">
        <v>0.38541666666666669</v>
      </c>
      <c r="H6683" s="34">
        <v>29.667999999999999</v>
      </c>
      <c r="I6683" s="34">
        <v>29.81</v>
      </c>
      <c r="J6683" s="34">
        <v>2.4664831897935979</v>
      </c>
      <c r="K6683" s="34">
        <v>0.12043133199427949</v>
      </c>
      <c r="L6683" s="34">
        <v>0.59399999999999997</v>
      </c>
      <c r="M6683" s="34">
        <v>5.5E-2</v>
      </c>
      <c r="N6683" s="34">
        <v>0.08</v>
      </c>
      <c r="O6683" s="34">
        <v>0.03</v>
      </c>
      <c r="P6683" s="34">
        <v>0.05</v>
      </c>
      <c r="Q6683" s="34">
        <v>76.965999999999994</v>
      </c>
      <c r="S6683" s="28"/>
      <c r="T6683" s="28"/>
      <c r="U6683" s="28"/>
      <c r="W6683" s="28"/>
      <c r="Y6683" s="28"/>
      <c r="Z6683" s="28"/>
      <c r="AA6683" s="28"/>
      <c r="AL6683" s="35"/>
      <c r="AM6683" s="34"/>
      <c r="AO6683" s="35"/>
      <c r="AP6683" s="34"/>
      <c r="AQ6683" s="34"/>
      <c r="AR6683" s="34"/>
    </row>
    <row r="6684" spans="1:47" s="30" customFormat="1" ht="14" customHeight="1" x14ac:dyDescent="0.2">
      <c r="A6684" s="88">
        <v>6682</v>
      </c>
      <c r="B6684" s="31">
        <v>-81.486548333333332</v>
      </c>
      <c r="C6684" s="31">
        <v>25.582191666666667</v>
      </c>
      <c r="D6684" s="30">
        <v>45</v>
      </c>
      <c r="E6684" s="91">
        <v>0</v>
      </c>
      <c r="F6684" s="32">
        <v>42270</v>
      </c>
      <c r="G6684" s="33">
        <v>0.44791666666666669</v>
      </c>
      <c r="H6684" s="34">
        <v>29.582000000000001</v>
      </c>
      <c r="I6684" s="34">
        <v>36.494</v>
      </c>
      <c r="J6684" s="34">
        <v>1.7680202571112023</v>
      </c>
      <c r="K6684" s="34">
        <v>1.2391215711504965E-2</v>
      </c>
      <c r="L6684" s="34">
        <v>0</v>
      </c>
      <c r="M6684" s="34">
        <v>0.01</v>
      </c>
      <c r="N6684" s="34">
        <v>3.5999999999999997E-2</v>
      </c>
      <c r="O6684" s="34">
        <v>3.0000000000000001E-3</v>
      </c>
      <c r="P6684" s="34">
        <v>3.2999999999999995E-2</v>
      </c>
      <c r="Q6684" s="34">
        <v>1.3</v>
      </c>
      <c r="S6684" s="28"/>
      <c r="T6684" s="28"/>
      <c r="U6684" s="28"/>
      <c r="W6684" s="28"/>
      <c r="Y6684" s="28"/>
      <c r="Z6684" s="28"/>
      <c r="AA6684" s="28"/>
      <c r="AL6684" s="35"/>
      <c r="AM6684" s="34"/>
      <c r="AO6684" s="35"/>
      <c r="AP6684" s="34"/>
      <c r="AQ6684" s="34"/>
      <c r="AR6684" s="34"/>
    </row>
    <row r="6685" spans="1:47" s="30" customFormat="1" ht="14" customHeight="1" x14ac:dyDescent="0.2">
      <c r="A6685" s="88">
        <v>6683</v>
      </c>
      <c r="B6685" s="31">
        <v>-81.409428333333338</v>
      </c>
      <c r="C6685" s="31">
        <v>25.582843333333333</v>
      </c>
      <c r="D6685" s="30">
        <v>46</v>
      </c>
      <c r="E6685" s="91">
        <v>0</v>
      </c>
      <c r="F6685" s="32">
        <v>42270</v>
      </c>
      <c r="G6685" s="33">
        <v>0.46875</v>
      </c>
      <c r="H6685" s="34">
        <v>29.405000000000001</v>
      </c>
      <c r="I6685" s="34">
        <v>36.493000000000002</v>
      </c>
      <c r="J6685" s="34">
        <v>2.98026193681615</v>
      </c>
      <c r="K6685" s="34">
        <v>5.8012697222593994E-3</v>
      </c>
      <c r="L6685" s="34">
        <v>0</v>
      </c>
      <c r="M6685" s="34">
        <v>2.5000000000000001E-2</v>
      </c>
      <c r="N6685" s="34">
        <v>4.3999999999999997E-2</v>
      </c>
      <c r="O6685" s="34">
        <v>8.0000000000000002E-3</v>
      </c>
      <c r="P6685" s="34">
        <v>3.5999999999999997E-2</v>
      </c>
      <c r="Q6685" s="34">
        <v>33.366</v>
      </c>
      <c r="S6685" s="28"/>
      <c r="T6685" s="28"/>
      <c r="U6685" s="28"/>
      <c r="W6685" s="28"/>
      <c r="Y6685" s="28"/>
      <c r="Z6685" s="28"/>
      <c r="AA6685" s="28"/>
      <c r="AL6685" s="35"/>
      <c r="AM6685" s="34"/>
      <c r="AO6685" s="35"/>
      <c r="AP6685" s="34"/>
      <c r="AQ6685" s="34"/>
      <c r="AR6685" s="34"/>
    </row>
    <row r="6686" spans="1:47" s="30" customFormat="1" ht="14" customHeight="1" x14ac:dyDescent="0.2">
      <c r="A6686" s="88">
        <v>6684</v>
      </c>
      <c r="B6686" s="31">
        <v>-81.363168333333334</v>
      </c>
      <c r="C6686" s="31">
        <v>25.583355000000001</v>
      </c>
      <c r="D6686" s="30">
        <v>47</v>
      </c>
      <c r="E6686" s="91">
        <v>0</v>
      </c>
      <c r="F6686" s="32">
        <v>42270</v>
      </c>
      <c r="G6686" s="33">
        <v>0.48055555555555557</v>
      </c>
      <c r="H6686" s="34">
        <v>29.462</v>
      </c>
      <c r="I6686" s="34">
        <v>35.747999999999998</v>
      </c>
      <c r="J6686" s="34">
        <v>5.1593627255596193</v>
      </c>
      <c r="K6686" s="34">
        <v>1.9229874052490825E-2</v>
      </c>
      <c r="L6686" s="34">
        <v>0</v>
      </c>
      <c r="M6686" s="34">
        <v>2.3E-2</v>
      </c>
      <c r="N6686" s="34">
        <v>0.03</v>
      </c>
      <c r="O6686" s="34">
        <v>3.0000000000000001E-3</v>
      </c>
      <c r="P6686" s="34">
        <v>2.7E-2</v>
      </c>
      <c r="Q6686" s="34">
        <v>30.609000000000002</v>
      </c>
      <c r="S6686" s="28"/>
      <c r="T6686" s="28"/>
      <c r="U6686" s="28"/>
      <c r="W6686" s="28"/>
      <c r="Y6686" s="28"/>
      <c r="Z6686" s="28"/>
      <c r="AA6686" s="28"/>
      <c r="AL6686" s="35"/>
      <c r="AM6686" s="34"/>
      <c r="AO6686" s="35"/>
      <c r="AP6686" s="34"/>
      <c r="AQ6686" s="34"/>
      <c r="AR6686" s="34"/>
    </row>
    <row r="6687" spans="1:47" s="30" customFormat="1" ht="14" customHeight="1" x14ac:dyDescent="0.2">
      <c r="A6687" s="88">
        <v>6685</v>
      </c>
      <c r="B6687" s="31">
        <v>-81.329023333333339</v>
      </c>
      <c r="C6687" s="31">
        <v>25.583268333333333</v>
      </c>
      <c r="D6687" s="30">
        <v>48</v>
      </c>
      <c r="E6687" s="91">
        <v>0</v>
      </c>
      <c r="F6687" s="32">
        <v>42270</v>
      </c>
      <c r="G6687" s="33">
        <v>0.48958333333333331</v>
      </c>
      <c r="H6687" s="34">
        <v>29.233000000000001</v>
      </c>
      <c r="I6687" s="34">
        <v>34.817</v>
      </c>
      <c r="J6687" s="34">
        <v>5.2010748858722007</v>
      </c>
      <c r="K6687" s="34">
        <v>0</v>
      </c>
      <c r="L6687" s="34">
        <v>0.28000000000000003</v>
      </c>
      <c r="M6687" s="34">
        <v>8.7999999999999995E-2</v>
      </c>
      <c r="N6687" s="34">
        <v>0.215</v>
      </c>
      <c r="O6687" s="34">
        <v>3.5999999999999997E-2</v>
      </c>
      <c r="P6687" s="34">
        <v>0.17899999999999999</v>
      </c>
      <c r="Q6687" s="34">
        <v>37.631</v>
      </c>
      <c r="S6687" s="28"/>
      <c r="T6687" s="28"/>
      <c r="U6687" s="28"/>
      <c r="W6687" s="28"/>
      <c r="Y6687" s="28"/>
      <c r="Z6687" s="28"/>
      <c r="AA6687" s="28"/>
      <c r="AL6687" s="35"/>
      <c r="AM6687" s="34"/>
      <c r="AO6687" s="35"/>
      <c r="AP6687" s="34"/>
      <c r="AQ6687" s="34"/>
      <c r="AR6687" s="34"/>
    </row>
    <row r="6688" spans="1:47" s="30" customFormat="1" ht="14" customHeight="1" x14ac:dyDescent="0.2">
      <c r="A6688" s="88">
        <v>6686</v>
      </c>
      <c r="B6688" s="31">
        <v>-81.290126666666666</v>
      </c>
      <c r="C6688" s="31">
        <v>25.582788333333333</v>
      </c>
      <c r="D6688" s="30">
        <v>49</v>
      </c>
      <c r="E6688" s="91">
        <v>0</v>
      </c>
      <c r="F6688" s="32">
        <v>42270</v>
      </c>
      <c r="G6688" s="33">
        <v>0.50347222222222221</v>
      </c>
      <c r="H6688" s="34">
        <v>29.288</v>
      </c>
      <c r="I6688" s="34">
        <v>33.68</v>
      </c>
      <c r="J6688" s="34">
        <v>6.9026433565543943</v>
      </c>
      <c r="K6688" s="34">
        <v>0</v>
      </c>
      <c r="L6688" s="34">
        <v>0</v>
      </c>
      <c r="M6688" s="34">
        <v>2.3E-2</v>
      </c>
      <c r="N6688" s="34">
        <v>6.6000000000000003E-2</v>
      </c>
      <c r="O6688" s="34">
        <v>1.0999999999999999E-2</v>
      </c>
      <c r="P6688" s="34">
        <v>5.5000000000000007E-2</v>
      </c>
      <c r="Q6688" s="34">
        <v>44.042000000000002</v>
      </c>
      <c r="S6688" s="28"/>
      <c r="T6688" s="28"/>
      <c r="U6688" s="28"/>
      <c r="W6688" s="28"/>
      <c r="Y6688" s="28"/>
      <c r="Z6688" s="28"/>
      <c r="AA6688" s="28"/>
      <c r="AL6688" s="35"/>
      <c r="AM6688" s="34"/>
      <c r="AO6688" s="35"/>
      <c r="AP6688" s="34"/>
      <c r="AQ6688" s="34"/>
      <c r="AR6688" s="34"/>
    </row>
    <row r="6689" spans="1:44" s="30" customFormat="1" ht="14" customHeight="1" x14ac:dyDescent="0.2">
      <c r="A6689" s="88">
        <v>6687</v>
      </c>
      <c r="B6689" s="31">
        <v>-81.348118499999998</v>
      </c>
      <c r="C6689" s="31">
        <v>25.451556666666665</v>
      </c>
      <c r="D6689" s="30">
        <v>50</v>
      </c>
      <c r="E6689" s="91">
        <v>0</v>
      </c>
      <c r="F6689" s="32">
        <v>42270</v>
      </c>
      <c r="G6689" s="33">
        <v>0.54999999999999993</v>
      </c>
      <c r="H6689" s="34">
        <v>29.489000000000001</v>
      </c>
      <c r="I6689" s="34">
        <v>37.14</v>
      </c>
      <c r="J6689" s="34">
        <v>1.7297601376520761</v>
      </c>
      <c r="K6689" s="34">
        <v>0.10009147290391585</v>
      </c>
      <c r="L6689" s="34">
        <v>0</v>
      </c>
      <c r="M6689" s="34">
        <v>0</v>
      </c>
      <c r="N6689" s="34">
        <v>0.22500000000000001</v>
      </c>
      <c r="O6689" s="34">
        <v>5.7000000000000002E-2</v>
      </c>
      <c r="P6689" s="34">
        <v>0.16800000000000001</v>
      </c>
      <c r="Q6689" s="34">
        <v>0.59299999999999997</v>
      </c>
      <c r="S6689" s="28"/>
      <c r="T6689" s="28"/>
      <c r="U6689" s="28"/>
      <c r="W6689" s="28"/>
      <c r="Y6689" s="28"/>
      <c r="Z6689" s="28"/>
      <c r="AA6689" s="28"/>
      <c r="AL6689" s="35"/>
      <c r="AM6689" s="34"/>
      <c r="AO6689" s="35"/>
      <c r="AP6689" s="34"/>
      <c r="AQ6689" s="34"/>
      <c r="AR6689" s="34"/>
    </row>
    <row r="6690" spans="1:44" s="30" customFormat="1" ht="14" customHeight="1" x14ac:dyDescent="0.2">
      <c r="A6690" s="88">
        <v>6688</v>
      </c>
      <c r="B6690" s="31">
        <v>-81.307726666666667</v>
      </c>
      <c r="C6690" s="31">
        <v>25.453293333333335</v>
      </c>
      <c r="D6690" s="30">
        <v>51</v>
      </c>
      <c r="E6690" s="91">
        <v>0</v>
      </c>
      <c r="F6690" s="32">
        <v>42270</v>
      </c>
      <c r="G6690" s="33">
        <v>0.56597222222222221</v>
      </c>
      <c r="H6690" s="34">
        <v>29.48</v>
      </c>
      <c r="I6690" s="34">
        <v>37.340000000000003</v>
      </c>
      <c r="J6690" s="34">
        <v>2.741495777785512</v>
      </c>
      <c r="K6690" s="34">
        <v>5.7073814027973846E-2</v>
      </c>
      <c r="L6690" s="34">
        <v>0</v>
      </c>
      <c r="M6690" s="34">
        <v>0</v>
      </c>
      <c r="N6690" s="34">
        <v>8.5999999999999993E-2</v>
      </c>
      <c r="O6690" s="34">
        <v>1.0999999999999999E-2</v>
      </c>
      <c r="P6690" s="34">
        <v>7.4999999999999997E-2</v>
      </c>
      <c r="Q6690" s="34">
        <v>1.6040000000000001</v>
      </c>
      <c r="S6690" s="28"/>
      <c r="T6690" s="28"/>
      <c r="U6690" s="28"/>
      <c r="W6690" s="28"/>
      <c r="Y6690" s="28"/>
      <c r="Z6690" s="28"/>
      <c r="AA6690" s="28"/>
      <c r="AG6690" s="35"/>
      <c r="AL6690" s="35"/>
      <c r="AM6690" s="34"/>
      <c r="AO6690" s="35"/>
      <c r="AP6690" s="34"/>
      <c r="AQ6690" s="34"/>
      <c r="AR6690" s="34"/>
    </row>
    <row r="6691" spans="1:44" s="30" customFormat="1" ht="14" customHeight="1" x14ac:dyDescent="0.2">
      <c r="A6691" s="88">
        <v>6689</v>
      </c>
      <c r="B6691" s="31">
        <v>-81.260346666666663</v>
      </c>
      <c r="C6691" s="31">
        <v>25.453275000000001</v>
      </c>
      <c r="D6691" s="30">
        <v>52</v>
      </c>
      <c r="E6691" s="91">
        <v>0</v>
      </c>
      <c r="F6691" s="32">
        <v>42270</v>
      </c>
      <c r="G6691" s="33">
        <v>0.58263888888888882</v>
      </c>
      <c r="H6691" s="34">
        <v>29.315999999999999</v>
      </c>
      <c r="I6691" s="34">
        <v>37.223999999999997</v>
      </c>
      <c r="J6691" s="34">
        <v>2.1543611626270414</v>
      </c>
      <c r="K6691" s="34">
        <v>0.38866213977167197</v>
      </c>
      <c r="L6691" s="34">
        <v>0.2</v>
      </c>
      <c r="M6691" s="34">
        <v>1.7000000000000001E-2</v>
      </c>
      <c r="N6691" s="34">
        <v>8.6999999999999994E-2</v>
      </c>
      <c r="O6691" s="34">
        <v>2.5999999999999999E-2</v>
      </c>
      <c r="P6691" s="34">
        <v>6.0999999999999999E-2</v>
      </c>
      <c r="Q6691" s="34">
        <v>34.774000000000001</v>
      </c>
      <c r="S6691" s="28"/>
      <c r="T6691" s="28"/>
      <c r="U6691" s="28"/>
      <c r="W6691" s="28"/>
      <c r="Y6691" s="28"/>
      <c r="Z6691" s="28"/>
      <c r="AA6691" s="28"/>
      <c r="AG6691" s="35"/>
      <c r="AI6691" s="34"/>
      <c r="AL6691" s="35"/>
      <c r="AM6691" s="34"/>
      <c r="AO6691" s="35"/>
      <c r="AP6691" s="34"/>
      <c r="AQ6691" s="34"/>
      <c r="AR6691" s="34"/>
    </row>
    <row r="6692" spans="1:44" s="30" customFormat="1" ht="14" customHeight="1" x14ac:dyDescent="0.2">
      <c r="A6692" s="88">
        <v>6690</v>
      </c>
      <c r="B6692" s="31">
        <v>-81.226428333333331</v>
      </c>
      <c r="C6692" s="31">
        <v>25.453286666666667</v>
      </c>
      <c r="D6692" s="30">
        <v>53</v>
      </c>
      <c r="E6692" s="91">
        <v>0</v>
      </c>
      <c r="F6692" s="32">
        <v>42270</v>
      </c>
      <c r="G6692" s="33">
        <v>0.59722222222222221</v>
      </c>
      <c r="H6692" s="34">
        <v>29.045000000000002</v>
      </c>
      <c r="I6692" s="34">
        <v>35.01</v>
      </c>
      <c r="J6692" s="34">
        <v>5.8555242976730435</v>
      </c>
      <c r="K6692" s="34">
        <v>0</v>
      </c>
      <c r="L6692" s="34">
        <v>0</v>
      </c>
      <c r="M6692" s="34">
        <v>0</v>
      </c>
      <c r="N6692" s="34">
        <v>3.7999999999999999E-2</v>
      </c>
      <c r="O6692" s="34">
        <v>2.1000000000000001E-2</v>
      </c>
      <c r="P6692" s="34">
        <v>1.6999999999999998E-2</v>
      </c>
      <c r="Q6692" s="34">
        <v>31.154</v>
      </c>
      <c r="S6692" s="28"/>
      <c r="T6692" s="28"/>
      <c r="U6692" s="28"/>
      <c r="W6692" s="28"/>
      <c r="Y6692" s="28"/>
      <c r="Z6692" s="28"/>
      <c r="AA6692" s="28"/>
      <c r="AG6692" s="35"/>
      <c r="AL6692" s="35"/>
      <c r="AM6692" s="34"/>
      <c r="AO6692" s="35"/>
      <c r="AP6692" s="34"/>
      <c r="AQ6692" s="34"/>
      <c r="AR6692" s="34"/>
    </row>
    <row r="6693" spans="1:44" s="30" customFormat="1" ht="14" customHeight="1" x14ac:dyDescent="0.2">
      <c r="A6693" s="88">
        <v>6691</v>
      </c>
      <c r="B6693" s="31">
        <v>-81.151785000000004</v>
      </c>
      <c r="C6693" s="31">
        <v>25.345106666666666</v>
      </c>
      <c r="D6693" s="30">
        <v>54</v>
      </c>
      <c r="E6693" s="91">
        <v>0</v>
      </c>
      <c r="F6693" s="32">
        <v>42270</v>
      </c>
      <c r="G6693" s="33">
        <v>0.68055555555555547</v>
      </c>
      <c r="H6693" s="34">
        <v>29.58</v>
      </c>
      <c r="I6693" s="34">
        <v>34.6</v>
      </c>
      <c r="J6693" s="34">
        <v>8.5179108059002111</v>
      </c>
      <c r="K6693" s="34">
        <v>1.0569223299072807</v>
      </c>
      <c r="L6693" s="34">
        <v>0</v>
      </c>
      <c r="M6693" s="34">
        <v>0</v>
      </c>
      <c r="N6693" s="34">
        <v>0.183</v>
      </c>
      <c r="O6693" s="34">
        <v>0.1</v>
      </c>
      <c r="P6693" s="34">
        <v>8.299999999999999E-2</v>
      </c>
      <c r="Q6693" s="34">
        <v>15.428000000000001</v>
      </c>
      <c r="S6693" s="28"/>
      <c r="T6693" s="28"/>
      <c r="U6693" s="28"/>
      <c r="W6693" s="28"/>
      <c r="Y6693" s="28"/>
      <c r="Z6693" s="28"/>
      <c r="AA6693" s="28"/>
      <c r="AG6693" s="35"/>
      <c r="AL6693" s="35"/>
      <c r="AM6693" s="34"/>
      <c r="AO6693" s="35"/>
      <c r="AP6693" s="34"/>
      <c r="AQ6693" s="34"/>
      <c r="AR6693" s="34"/>
    </row>
    <row r="6694" spans="1:44" s="30" customFormat="1" ht="14" customHeight="1" x14ac:dyDescent="0.2">
      <c r="A6694" s="88">
        <v>6692</v>
      </c>
      <c r="B6694" s="31">
        <v>-81.199510000000004</v>
      </c>
      <c r="C6694" s="31">
        <v>25.349923333333333</v>
      </c>
      <c r="D6694" s="30">
        <v>55</v>
      </c>
      <c r="E6694" s="91">
        <v>0</v>
      </c>
      <c r="F6694" s="32">
        <v>42270</v>
      </c>
      <c r="G6694" s="33">
        <v>0.71527777777777779</v>
      </c>
      <c r="H6694" s="34">
        <v>29.440999999999999</v>
      </c>
      <c r="I6694" s="34">
        <v>36.616999999999997</v>
      </c>
      <c r="J6694" s="34">
        <v>3.4491641527437871</v>
      </c>
      <c r="K6694" s="34">
        <v>0.24642802123889485</v>
      </c>
      <c r="L6694" s="34">
        <v>0</v>
      </c>
      <c r="M6694" s="34">
        <v>0</v>
      </c>
      <c r="N6694" s="34">
        <v>5.1999999999999998E-2</v>
      </c>
      <c r="O6694" s="34">
        <v>2.1000000000000001E-2</v>
      </c>
      <c r="P6694" s="34">
        <v>3.0999999999999996E-2</v>
      </c>
      <c r="Q6694" s="34">
        <v>7.6509999999999998</v>
      </c>
      <c r="S6694" s="28"/>
      <c r="T6694" s="28"/>
      <c r="U6694" s="28"/>
      <c r="W6694" s="28"/>
      <c r="Y6694" s="28"/>
      <c r="Z6694" s="28"/>
      <c r="AA6694" s="28"/>
      <c r="AG6694" s="35"/>
      <c r="AI6694" s="34"/>
      <c r="AL6694" s="35"/>
      <c r="AM6694" s="34"/>
      <c r="AO6694" s="35"/>
      <c r="AP6694" s="34"/>
      <c r="AQ6694" s="34"/>
      <c r="AR6694" s="34"/>
    </row>
    <row r="6695" spans="1:44" s="30" customFormat="1" ht="14" customHeight="1" x14ac:dyDescent="0.2">
      <c r="A6695" s="88">
        <v>6693</v>
      </c>
      <c r="B6695" s="31">
        <v>-81.22907166666667</v>
      </c>
      <c r="C6695" s="31">
        <v>25.349913333333333</v>
      </c>
      <c r="D6695" s="30">
        <v>56</v>
      </c>
      <c r="E6695" s="91">
        <v>0</v>
      </c>
      <c r="F6695" s="32">
        <v>42270</v>
      </c>
      <c r="G6695" s="33">
        <v>0.73958333333333337</v>
      </c>
      <c r="H6695" s="34">
        <v>29.37</v>
      </c>
      <c r="I6695" s="34">
        <v>37.22</v>
      </c>
      <c r="J6695" s="34">
        <v>2.1952103127262586</v>
      </c>
      <c r="K6695" s="34">
        <v>6.7248675676525038E-2</v>
      </c>
      <c r="L6695" s="34">
        <v>0</v>
      </c>
      <c r="M6695" s="34">
        <v>1.0999999999999999E-2</v>
      </c>
      <c r="N6695" s="34">
        <v>3.5000000000000003E-2</v>
      </c>
      <c r="O6695" s="34">
        <v>3.5000000000000003E-2</v>
      </c>
      <c r="P6695" s="34">
        <v>0</v>
      </c>
      <c r="Q6695" s="34">
        <v>17.844999999999999</v>
      </c>
      <c r="S6695" s="28"/>
      <c r="T6695" s="28"/>
      <c r="U6695" s="28"/>
      <c r="W6695" s="28"/>
      <c r="Y6695" s="28"/>
      <c r="Z6695" s="28"/>
      <c r="AA6695" s="28"/>
      <c r="AL6695" s="35"/>
      <c r="AM6695" s="34"/>
      <c r="AO6695" s="35"/>
      <c r="AP6695" s="34"/>
      <c r="AQ6695" s="34"/>
      <c r="AR6695" s="34"/>
    </row>
    <row r="6696" spans="1:44" s="30" customFormat="1" ht="14" customHeight="1" x14ac:dyDescent="0.2">
      <c r="A6696" s="88">
        <v>6694</v>
      </c>
      <c r="B6696" s="31">
        <v>-81.266509999999997</v>
      </c>
      <c r="C6696" s="31">
        <v>25.351731666666666</v>
      </c>
      <c r="D6696" s="30">
        <v>57</v>
      </c>
      <c r="E6696" s="91">
        <v>0</v>
      </c>
      <c r="F6696" s="32">
        <v>42270</v>
      </c>
      <c r="G6696" s="33">
        <v>0.76736111111111116</v>
      </c>
      <c r="H6696" s="34">
        <v>29.466000000000001</v>
      </c>
      <c r="I6696" s="34">
        <v>37.517000000000003</v>
      </c>
      <c r="J6696" s="34">
        <v>2.3143057221704559</v>
      </c>
      <c r="K6696" s="34">
        <v>6.9833189896499892E-2</v>
      </c>
      <c r="L6696" s="34">
        <v>1.9E-2</v>
      </c>
      <c r="M6696" s="34">
        <v>1.2999999999999999E-2</v>
      </c>
      <c r="N6696" s="34">
        <v>4.4999999999999998E-2</v>
      </c>
      <c r="O6696" s="34">
        <v>4.4999999999999998E-2</v>
      </c>
      <c r="P6696" s="34">
        <v>0</v>
      </c>
      <c r="Q6696" s="34">
        <v>19.805</v>
      </c>
      <c r="S6696" s="28"/>
      <c r="T6696" s="28"/>
      <c r="U6696" s="28"/>
      <c r="W6696" s="28"/>
      <c r="Y6696" s="28"/>
      <c r="Z6696" s="28"/>
      <c r="AA6696" s="28"/>
      <c r="AG6696" s="35"/>
      <c r="AL6696" s="35"/>
      <c r="AM6696" s="34"/>
      <c r="AO6696" s="35"/>
      <c r="AP6696" s="34"/>
      <c r="AQ6696" s="34"/>
      <c r="AR6696" s="34"/>
    </row>
    <row r="6697" spans="1:44" s="30" customFormat="1" ht="14" customHeight="1" x14ac:dyDescent="0.2">
      <c r="A6697" s="88">
        <v>6695</v>
      </c>
      <c r="B6697" s="31">
        <v>-81.336391666666671</v>
      </c>
      <c r="C6697" s="31">
        <v>25.351873333333334</v>
      </c>
      <c r="D6697" s="30">
        <v>57.1</v>
      </c>
      <c r="E6697" s="91">
        <v>0</v>
      </c>
      <c r="F6697" s="32">
        <v>42270</v>
      </c>
      <c r="G6697" s="33">
        <v>0.80208333333333337</v>
      </c>
      <c r="H6697" s="34">
        <v>29.573</v>
      </c>
      <c r="I6697" s="34">
        <v>37.418999999999997</v>
      </c>
      <c r="J6697" s="34">
        <v>2.4811543634207811</v>
      </c>
      <c r="K6697" s="34">
        <v>0.22506667736968722</v>
      </c>
      <c r="L6697" s="34">
        <v>4.7E-2</v>
      </c>
      <c r="M6697" s="34">
        <v>0</v>
      </c>
      <c r="N6697" s="34">
        <v>7.0999999999999994E-2</v>
      </c>
      <c r="O6697" s="34">
        <v>3.5000000000000003E-2</v>
      </c>
      <c r="P6697" s="34">
        <v>3.599999999999999E-2</v>
      </c>
      <c r="Q6697" s="34">
        <v>17.904</v>
      </c>
      <c r="S6697" s="28"/>
      <c r="T6697" s="28"/>
      <c r="U6697" s="28"/>
      <c r="W6697" s="28"/>
      <c r="Y6697" s="28"/>
      <c r="Z6697" s="28"/>
      <c r="AA6697" s="28"/>
      <c r="AG6697" s="35"/>
      <c r="AL6697" s="35"/>
      <c r="AM6697" s="34"/>
      <c r="AO6697" s="35"/>
      <c r="AP6697" s="34"/>
      <c r="AQ6697" s="34"/>
      <c r="AR6697" s="34"/>
    </row>
    <row r="6698" spans="1:44" s="30" customFormat="1" ht="14" customHeight="1" x14ac:dyDescent="0.2">
      <c r="A6698" s="88">
        <v>6696</v>
      </c>
      <c r="B6698" s="31">
        <v>-81.495178333333328</v>
      </c>
      <c r="C6698" s="31">
        <v>25.35285</v>
      </c>
      <c r="D6698" s="30">
        <v>57.2</v>
      </c>
      <c r="E6698" s="91">
        <v>0</v>
      </c>
      <c r="F6698" s="32">
        <v>42270</v>
      </c>
      <c r="G6698" s="33">
        <v>0.85902777777777783</v>
      </c>
      <c r="H6698" s="34">
        <v>29.707000000000001</v>
      </c>
      <c r="I6698" s="34">
        <v>36.006999999999998</v>
      </c>
      <c r="J6698" s="34">
        <v>1.1388858115690286</v>
      </c>
      <c r="K6698" s="34">
        <v>0.22368193289348398</v>
      </c>
      <c r="L6698" s="34">
        <v>0.66500000000000004</v>
      </c>
      <c r="M6698" s="34">
        <v>0.02</v>
      </c>
      <c r="N6698" s="34">
        <v>0.254</v>
      </c>
      <c r="O6698" s="34">
        <v>7.0000000000000007E-2</v>
      </c>
      <c r="P6698" s="34">
        <v>0.184</v>
      </c>
      <c r="Q6698" s="34">
        <v>8.1760000000000002</v>
      </c>
      <c r="S6698" s="28"/>
      <c r="T6698" s="28"/>
      <c r="U6698" s="28"/>
      <c r="W6698" s="28"/>
      <c r="Y6698" s="28"/>
      <c r="Z6698" s="28"/>
      <c r="AA6698" s="28"/>
      <c r="AL6698" s="35"/>
      <c r="AM6698" s="34"/>
      <c r="AO6698" s="35"/>
      <c r="AP6698" s="34"/>
      <c r="AQ6698" s="34"/>
      <c r="AR6698" s="34"/>
    </row>
    <row r="6699" spans="1:44" s="30" customFormat="1" ht="14" customHeight="1" x14ac:dyDescent="0.2">
      <c r="A6699" s="88">
        <v>6697</v>
      </c>
      <c r="B6699" s="31">
        <v>-81.654268333333334</v>
      </c>
      <c r="C6699" s="31">
        <v>25.351224999999999</v>
      </c>
      <c r="D6699" s="30">
        <v>57.3</v>
      </c>
      <c r="E6699" s="91">
        <v>0</v>
      </c>
      <c r="F6699" s="32">
        <v>42270</v>
      </c>
      <c r="G6699" s="33">
        <v>0.91249999999999998</v>
      </c>
      <c r="H6699" s="34">
        <v>30.135000000000002</v>
      </c>
      <c r="I6699" s="34">
        <v>36.164000000000001</v>
      </c>
      <c r="J6699" s="34">
        <v>1.1618994172587287</v>
      </c>
      <c r="K6699" s="34">
        <v>0.35950119294910265</v>
      </c>
      <c r="L6699" s="34">
        <v>0.111</v>
      </c>
      <c r="M6699" s="34">
        <v>8.2000000000000003E-2</v>
      </c>
      <c r="N6699" s="34">
        <v>0.13400000000000001</v>
      </c>
      <c r="O6699" s="34">
        <v>3.3000000000000002E-2</v>
      </c>
      <c r="P6699" s="34">
        <v>0.10100000000000001</v>
      </c>
      <c r="Q6699" s="34">
        <v>5.3860000000000001</v>
      </c>
      <c r="S6699" s="28"/>
      <c r="T6699" s="28"/>
      <c r="U6699" s="28"/>
      <c r="W6699" s="28"/>
      <c r="Y6699" s="28"/>
      <c r="Z6699" s="28"/>
      <c r="AA6699" s="28"/>
      <c r="AG6699" s="35"/>
      <c r="AL6699" s="35"/>
      <c r="AM6699" s="34"/>
      <c r="AO6699" s="35"/>
      <c r="AP6699" s="34"/>
      <c r="AQ6699" s="34"/>
      <c r="AR6699" s="34"/>
    </row>
    <row r="6700" spans="1:44" s="30" customFormat="1" ht="14" customHeight="1" x14ac:dyDescent="0.2">
      <c r="A6700" s="88">
        <v>6698</v>
      </c>
      <c r="B6700" s="31">
        <v>-81.653111666666661</v>
      </c>
      <c r="C6700" s="31">
        <v>25.164556666666666</v>
      </c>
      <c r="D6700" s="30">
        <v>58</v>
      </c>
      <c r="E6700" s="91">
        <v>0</v>
      </c>
      <c r="F6700" s="32">
        <v>42270</v>
      </c>
      <c r="G6700" s="33">
        <v>0.9770833333333333</v>
      </c>
      <c r="H6700" s="34">
        <v>30.218</v>
      </c>
      <c r="I6700" s="34">
        <v>36.448</v>
      </c>
      <c r="J6700" s="34">
        <v>1.1014887023232662</v>
      </c>
      <c r="K6700" s="34">
        <v>0.81663033286065845</v>
      </c>
      <c r="L6700" s="34">
        <v>0</v>
      </c>
      <c r="M6700" s="34">
        <v>1.7999999999999999E-2</v>
      </c>
      <c r="N6700" s="34">
        <v>1.9E-2</v>
      </c>
      <c r="O6700" s="34">
        <v>0</v>
      </c>
      <c r="P6700" s="34">
        <v>1.9E-2</v>
      </c>
      <c r="Q6700" s="34">
        <v>7.5220000000000002</v>
      </c>
      <c r="S6700" s="28"/>
      <c r="T6700" s="28"/>
      <c r="U6700" s="28"/>
      <c r="W6700" s="28"/>
      <c r="Y6700" s="28"/>
      <c r="Z6700" s="28"/>
      <c r="AA6700" s="28"/>
      <c r="AL6700" s="35"/>
      <c r="AM6700" s="34"/>
      <c r="AO6700" s="35"/>
      <c r="AP6700" s="34"/>
      <c r="AQ6700" s="34"/>
      <c r="AR6700" s="34"/>
    </row>
    <row r="6701" spans="1:44" s="30" customFormat="1" ht="14" customHeight="1" x14ac:dyDescent="0.2">
      <c r="A6701" s="88">
        <v>6699</v>
      </c>
      <c r="B6701" s="31">
        <v>-81.48863333333334</v>
      </c>
      <c r="C6701" s="31">
        <v>25.167013333333333</v>
      </c>
      <c r="D6701" s="30">
        <v>59</v>
      </c>
      <c r="E6701" s="91">
        <v>0</v>
      </c>
      <c r="F6701" s="32">
        <v>42271</v>
      </c>
      <c r="G6701" s="33">
        <v>3.0555555555555555E-2</v>
      </c>
      <c r="H6701" s="34">
        <v>30.347000000000001</v>
      </c>
      <c r="I6701" s="34">
        <v>36.709000000000003</v>
      </c>
      <c r="J6701" s="34">
        <v>1.8315953428289988</v>
      </c>
      <c r="K6701" s="34">
        <v>0.50894636736003318</v>
      </c>
      <c r="L6701" s="34">
        <v>0.42599999999999999</v>
      </c>
      <c r="M6701" s="34">
        <v>4.9000000000000002E-2</v>
      </c>
      <c r="N6701" s="34">
        <v>6.0000000000000001E-3</v>
      </c>
      <c r="O6701" s="34">
        <v>6.0000000000000001E-3</v>
      </c>
      <c r="P6701" s="34">
        <v>0</v>
      </c>
      <c r="Q6701" s="34">
        <v>9.3079999999999998</v>
      </c>
      <c r="S6701" s="28"/>
      <c r="T6701" s="28"/>
      <c r="U6701" s="28"/>
      <c r="W6701" s="28"/>
      <c r="Y6701" s="28"/>
      <c r="Z6701" s="28"/>
      <c r="AA6701" s="28"/>
      <c r="AG6701" s="35"/>
      <c r="AL6701" s="35"/>
      <c r="AM6701" s="34"/>
      <c r="AO6701" s="35"/>
      <c r="AP6701" s="34"/>
      <c r="AQ6701" s="34"/>
      <c r="AR6701" s="34"/>
    </row>
    <row r="6702" spans="1:44" s="30" customFormat="1" ht="14" customHeight="1" x14ac:dyDescent="0.2">
      <c r="A6702" s="88">
        <v>6700</v>
      </c>
      <c r="B6702" s="31">
        <v>-81.332549999999998</v>
      </c>
      <c r="C6702" s="31">
        <v>25.166706666666666</v>
      </c>
      <c r="D6702" s="30">
        <v>60</v>
      </c>
      <c r="E6702" s="91">
        <v>0</v>
      </c>
      <c r="F6702" s="32">
        <v>42271</v>
      </c>
      <c r="G6702" s="33">
        <v>7.7083333333333337E-2</v>
      </c>
      <c r="H6702" s="34">
        <v>29.77</v>
      </c>
      <c r="I6702" s="34">
        <v>37.103000000000002</v>
      </c>
      <c r="J6702" s="34">
        <v>1.0925709301185076</v>
      </c>
      <c r="K6702" s="34">
        <v>0.42228237111966949</v>
      </c>
      <c r="L6702" s="34">
        <v>0.19400000000000001</v>
      </c>
      <c r="M6702" s="34">
        <v>3.2000000000000001E-2</v>
      </c>
      <c r="N6702" s="34">
        <v>1.9E-2</v>
      </c>
      <c r="O6702" s="34">
        <v>1.9E-2</v>
      </c>
      <c r="P6702" s="34">
        <v>0</v>
      </c>
      <c r="Q6702" s="34">
        <v>13.634</v>
      </c>
      <c r="S6702" s="28"/>
      <c r="T6702" s="28"/>
      <c r="U6702" s="28"/>
      <c r="W6702" s="28"/>
      <c r="Y6702" s="28"/>
      <c r="Z6702" s="28"/>
      <c r="AA6702" s="28"/>
      <c r="AL6702" s="35"/>
      <c r="AM6702" s="34"/>
      <c r="AO6702" s="35"/>
      <c r="AP6702" s="34"/>
      <c r="AQ6702" s="34"/>
      <c r="AR6702" s="34"/>
    </row>
    <row r="6703" spans="1:44" s="30" customFormat="1" ht="14" customHeight="1" x14ac:dyDescent="0.2">
      <c r="A6703" s="88">
        <v>6701</v>
      </c>
      <c r="B6703" s="31">
        <v>-81.274450000000002</v>
      </c>
      <c r="C6703" s="31">
        <v>25.166815</v>
      </c>
      <c r="D6703" s="30">
        <v>61</v>
      </c>
      <c r="E6703" s="91">
        <v>0</v>
      </c>
      <c r="F6703" s="32">
        <v>42271</v>
      </c>
      <c r="G6703" s="33">
        <v>9.8611111111111108E-2</v>
      </c>
      <c r="H6703" s="34">
        <v>29.928000000000001</v>
      </c>
      <c r="I6703" s="34">
        <v>37.262</v>
      </c>
      <c r="J6703" s="34">
        <v>1.2343922751812837</v>
      </c>
      <c r="K6703" s="34">
        <v>0.21886782315718184</v>
      </c>
      <c r="L6703" s="34">
        <v>0.34200000000000003</v>
      </c>
      <c r="M6703" s="34">
        <v>2.9000000000000001E-2</v>
      </c>
      <c r="N6703" s="34">
        <v>2.9000000000000001E-2</v>
      </c>
      <c r="O6703" s="34">
        <v>1.9E-2</v>
      </c>
      <c r="P6703" s="34">
        <v>1.0000000000000002E-2</v>
      </c>
      <c r="Q6703" s="34">
        <v>6.7750000000000004</v>
      </c>
      <c r="S6703" s="28"/>
      <c r="T6703" s="28"/>
      <c r="U6703" s="28"/>
      <c r="W6703" s="28"/>
      <c r="Y6703" s="28"/>
      <c r="Z6703" s="28"/>
      <c r="AA6703" s="28"/>
      <c r="AL6703" s="35"/>
      <c r="AM6703" s="34"/>
      <c r="AO6703" s="35"/>
      <c r="AP6703" s="34"/>
      <c r="AQ6703" s="34"/>
      <c r="AR6703" s="34"/>
    </row>
    <row r="6704" spans="1:44" s="30" customFormat="1" ht="14" customHeight="1" x14ac:dyDescent="0.2">
      <c r="A6704" s="88">
        <v>6702</v>
      </c>
      <c r="B6704" s="31">
        <v>-81.235591666666664</v>
      </c>
      <c r="C6704" s="31">
        <v>25.166648333333335</v>
      </c>
      <c r="D6704" s="30">
        <v>62</v>
      </c>
      <c r="E6704" s="91">
        <v>0</v>
      </c>
      <c r="F6704" s="32">
        <v>42271</v>
      </c>
      <c r="G6704" s="33">
        <v>0.10694444444444444</v>
      </c>
      <c r="H6704" s="34">
        <v>29.832999999999998</v>
      </c>
      <c r="I6704" s="34">
        <v>37.363999999999997</v>
      </c>
      <c r="J6704" s="34">
        <v>1.5209116660180486</v>
      </c>
      <c r="K6704" s="34">
        <v>0.38411275122656729</v>
      </c>
      <c r="L6704" s="34">
        <v>0</v>
      </c>
      <c r="M6704" s="34">
        <v>2.8000000000000001E-2</v>
      </c>
      <c r="N6704" s="34">
        <v>2.3E-2</v>
      </c>
      <c r="O6704" s="34">
        <v>2.3E-2</v>
      </c>
      <c r="P6704" s="34">
        <v>0</v>
      </c>
      <c r="Q6704" s="34">
        <v>6.0170000000000003</v>
      </c>
      <c r="S6704" s="28"/>
      <c r="T6704" s="28"/>
      <c r="U6704" s="28"/>
      <c r="W6704" s="28"/>
      <c r="Y6704" s="28"/>
      <c r="Z6704" s="28"/>
      <c r="AA6704" s="28"/>
      <c r="AG6704" s="35"/>
      <c r="AL6704" s="35"/>
      <c r="AM6704" s="34"/>
      <c r="AO6704" s="35"/>
      <c r="AP6704" s="34"/>
      <c r="AQ6704" s="34"/>
      <c r="AR6704" s="34"/>
    </row>
    <row r="6705" spans="1:44" s="30" customFormat="1" ht="14" customHeight="1" x14ac:dyDescent="0.2">
      <c r="A6705" s="88">
        <v>6703</v>
      </c>
      <c r="B6705" s="31">
        <v>-81.199280000000002</v>
      </c>
      <c r="C6705" s="31">
        <v>25.166223333333335</v>
      </c>
      <c r="D6705" s="30">
        <v>63</v>
      </c>
      <c r="E6705" s="91">
        <v>0</v>
      </c>
      <c r="F6705" s="32">
        <v>42271</v>
      </c>
      <c r="G6705" s="33">
        <v>0.12361111111111112</v>
      </c>
      <c r="H6705" s="34">
        <v>29.85</v>
      </c>
      <c r="I6705" s="34">
        <v>37.369</v>
      </c>
      <c r="J6705" s="34">
        <v>1.6342536740398212</v>
      </c>
      <c r="K6705" s="34">
        <v>0.22008972192117432</v>
      </c>
      <c r="L6705" s="34">
        <v>0</v>
      </c>
      <c r="M6705" s="34">
        <v>3.5000000000000003E-2</v>
      </c>
      <c r="N6705" s="34">
        <v>1.2E-2</v>
      </c>
      <c r="O6705" s="34">
        <v>2.3E-2</v>
      </c>
      <c r="P6705" s="34">
        <v>0</v>
      </c>
      <c r="Q6705" s="34">
        <v>9.4280000000000008</v>
      </c>
      <c r="S6705" s="28"/>
      <c r="T6705" s="28"/>
      <c r="U6705" s="28"/>
      <c r="W6705" s="28"/>
      <c r="Y6705" s="28"/>
      <c r="Z6705" s="28"/>
      <c r="AA6705" s="28"/>
      <c r="AG6705" s="35"/>
      <c r="AL6705" s="35"/>
      <c r="AM6705" s="34"/>
      <c r="AO6705" s="35"/>
      <c r="AP6705" s="34"/>
      <c r="AQ6705" s="34"/>
      <c r="AR6705" s="34"/>
    </row>
    <row r="6706" spans="1:44" s="30" customFormat="1" ht="14" customHeight="1" x14ac:dyDescent="0.2">
      <c r="A6706" s="88">
        <v>6704</v>
      </c>
      <c r="B6706" s="31">
        <v>-81.155429999999996</v>
      </c>
      <c r="C6706" s="31">
        <v>25.150683333333333</v>
      </c>
      <c r="D6706" s="30">
        <v>64</v>
      </c>
      <c r="E6706" s="91">
        <v>0</v>
      </c>
      <c r="F6706" s="32">
        <v>42271</v>
      </c>
      <c r="G6706" s="33">
        <v>0.13749999999999998</v>
      </c>
      <c r="H6706" s="34">
        <v>29.841999999999999</v>
      </c>
      <c r="I6706" s="34">
        <v>37.103999999999999</v>
      </c>
      <c r="J6706" s="34">
        <v>1.8016776554323888</v>
      </c>
      <c r="K6706" s="34">
        <v>0.31625554978839515</v>
      </c>
      <c r="L6706" s="34">
        <v>0</v>
      </c>
      <c r="M6706" s="34">
        <v>1.7999999999999999E-2</v>
      </c>
      <c r="N6706" s="34">
        <v>1.2999999999999999E-2</v>
      </c>
      <c r="O6706" s="34">
        <v>1.2999999999999999E-2</v>
      </c>
      <c r="P6706" s="34">
        <v>0</v>
      </c>
      <c r="Q6706" s="34">
        <v>4.7880000000000003</v>
      </c>
      <c r="S6706" s="28"/>
      <c r="T6706" s="28"/>
      <c r="U6706" s="28"/>
      <c r="W6706" s="28"/>
      <c r="Y6706" s="28"/>
      <c r="Z6706" s="28"/>
      <c r="AA6706" s="28"/>
      <c r="AL6706" s="35"/>
      <c r="AM6706" s="34"/>
      <c r="AO6706" s="35"/>
      <c r="AP6706" s="34"/>
      <c r="AQ6706" s="34"/>
      <c r="AR6706" s="34"/>
    </row>
    <row r="6707" spans="1:44" s="30" customFormat="1" ht="14" customHeight="1" x14ac:dyDescent="0.2">
      <c r="A6707" s="88">
        <v>6705</v>
      </c>
      <c r="B6707" s="31">
        <v>-81.09204166666666</v>
      </c>
      <c r="C6707" s="31">
        <v>25.101378333333333</v>
      </c>
      <c r="D6707" s="30">
        <v>65</v>
      </c>
      <c r="E6707" s="91">
        <v>0</v>
      </c>
      <c r="F6707" s="32">
        <v>42271</v>
      </c>
      <c r="G6707" s="33">
        <v>0.18611111111111112</v>
      </c>
      <c r="H6707" s="34">
        <v>29.957999999999998</v>
      </c>
      <c r="I6707" s="34">
        <v>37.639000000000003</v>
      </c>
      <c r="J6707" s="34">
        <v>2.1851418602370147</v>
      </c>
      <c r="K6707" s="34">
        <v>1.2755027735400907E-2</v>
      </c>
      <c r="L6707" s="34">
        <v>0</v>
      </c>
      <c r="M6707" s="34">
        <v>8.0000000000000002E-3</v>
      </c>
      <c r="N6707" s="34">
        <v>0</v>
      </c>
      <c r="O6707" s="34">
        <v>0</v>
      </c>
      <c r="P6707" s="34">
        <v>0</v>
      </c>
      <c r="Q6707" s="34">
        <v>0</v>
      </c>
      <c r="S6707" s="28"/>
      <c r="T6707" s="28"/>
      <c r="U6707" s="28"/>
      <c r="W6707" s="28"/>
      <c r="Y6707" s="28"/>
      <c r="Z6707" s="28"/>
      <c r="AA6707" s="28"/>
      <c r="AG6707" s="35"/>
      <c r="AL6707" s="35"/>
      <c r="AM6707" s="34"/>
      <c r="AO6707" s="35"/>
      <c r="AP6707" s="34"/>
      <c r="AQ6707" s="34"/>
      <c r="AR6707" s="34"/>
    </row>
    <row r="6708" spans="1:44" s="30" customFormat="1" ht="14" customHeight="1" x14ac:dyDescent="0.2">
      <c r="A6708" s="88">
        <v>6706</v>
      </c>
      <c r="B6708" s="31">
        <v>-81.108249999999998</v>
      </c>
      <c r="C6708" s="31">
        <v>25.068584999999999</v>
      </c>
      <c r="D6708" s="30">
        <v>66</v>
      </c>
      <c r="E6708" s="91">
        <v>0</v>
      </c>
      <c r="F6708" s="32">
        <v>42271</v>
      </c>
      <c r="G6708" s="33">
        <v>0.20208333333333331</v>
      </c>
      <c r="H6708" s="34">
        <v>29.895</v>
      </c>
      <c r="I6708" s="34">
        <v>37.53</v>
      </c>
      <c r="J6708" s="34">
        <v>1.5686648978241764</v>
      </c>
      <c r="K6708" s="34">
        <v>0.25754931885978566</v>
      </c>
      <c r="L6708" s="34">
        <v>0</v>
      </c>
      <c r="M6708" s="34">
        <v>2.5999999999999999E-2</v>
      </c>
      <c r="N6708" s="34">
        <v>1.4999999999999999E-2</v>
      </c>
      <c r="O6708" s="34">
        <v>1.4999999999999999E-2</v>
      </c>
      <c r="P6708" s="34">
        <v>0</v>
      </c>
      <c r="Q6708" s="34">
        <v>15.304</v>
      </c>
      <c r="S6708" s="28"/>
      <c r="T6708" s="28"/>
      <c r="U6708" s="28"/>
      <c r="W6708" s="28"/>
      <c r="Y6708" s="28"/>
      <c r="Z6708" s="28"/>
      <c r="AA6708" s="28"/>
      <c r="AL6708" s="35"/>
      <c r="AM6708" s="34"/>
      <c r="AO6708" s="35"/>
      <c r="AP6708" s="34"/>
      <c r="AQ6708" s="34"/>
      <c r="AR6708" s="34"/>
    </row>
    <row r="6709" spans="1:44" s="30" customFormat="1" ht="14" customHeight="1" x14ac:dyDescent="0.2">
      <c r="A6709" s="88">
        <v>6707</v>
      </c>
      <c r="B6709" s="31">
        <v>-81.126543333333331</v>
      </c>
      <c r="C6709" s="31">
        <v>25.029558333333334</v>
      </c>
      <c r="D6709" s="30">
        <v>67</v>
      </c>
      <c r="E6709" s="91">
        <v>0</v>
      </c>
      <c r="F6709" s="32">
        <v>42271</v>
      </c>
      <c r="G6709" s="33">
        <v>0.21458333333333335</v>
      </c>
      <c r="H6709" s="34">
        <v>29.968</v>
      </c>
      <c r="I6709" s="34">
        <v>37.726999999999997</v>
      </c>
      <c r="J6709" s="34">
        <v>1.5859251020914515</v>
      </c>
      <c r="K6709" s="34">
        <v>0.12025511681551394</v>
      </c>
      <c r="L6709" s="34">
        <v>6.3E-2</v>
      </c>
      <c r="M6709" s="34">
        <v>1.6E-2</v>
      </c>
      <c r="N6709" s="34">
        <v>1.0999999999999999E-2</v>
      </c>
      <c r="O6709" s="34">
        <v>1.0999999999999999E-2</v>
      </c>
      <c r="P6709" s="34">
        <v>0</v>
      </c>
      <c r="Q6709" s="34">
        <v>1.2350000000000001</v>
      </c>
      <c r="S6709" s="28"/>
      <c r="T6709" s="28"/>
      <c r="U6709" s="28"/>
      <c r="W6709" s="28"/>
      <c r="Y6709" s="28"/>
      <c r="Z6709" s="28"/>
      <c r="AA6709" s="28"/>
      <c r="AG6709" s="35"/>
      <c r="AL6709" s="35"/>
      <c r="AM6709" s="34"/>
      <c r="AO6709" s="35"/>
      <c r="AP6709" s="34"/>
      <c r="AQ6709" s="34"/>
      <c r="AR6709" s="34"/>
    </row>
    <row r="6710" spans="1:44" s="30" customFormat="1" ht="14" customHeight="1" x14ac:dyDescent="0.2">
      <c r="A6710" s="88">
        <v>6708</v>
      </c>
      <c r="B6710" s="31">
        <v>-81.024259999999998</v>
      </c>
      <c r="C6710" s="31">
        <v>24.930593333333334</v>
      </c>
      <c r="D6710" s="30">
        <v>70</v>
      </c>
      <c r="E6710" s="91">
        <v>0</v>
      </c>
      <c r="F6710" s="32">
        <v>42271</v>
      </c>
      <c r="G6710" s="33">
        <v>0.25625000000000003</v>
      </c>
      <c r="H6710" s="34">
        <v>29.99</v>
      </c>
      <c r="I6710" s="34">
        <v>38.075000000000003</v>
      </c>
      <c r="J6710" s="34">
        <v>0.89465392118708764</v>
      </c>
      <c r="K6710" s="34">
        <v>0.26252231596811981</v>
      </c>
      <c r="L6710" s="34">
        <v>0</v>
      </c>
      <c r="M6710" s="34">
        <v>3.6999999999999998E-2</v>
      </c>
      <c r="N6710" s="34">
        <v>1.4E-2</v>
      </c>
      <c r="O6710" s="34">
        <v>1.4E-2</v>
      </c>
      <c r="P6710" s="34">
        <v>0</v>
      </c>
      <c r="Q6710" s="34">
        <v>6.5490000000000004</v>
      </c>
      <c r="S6710" s="28"/>
      <c r="T6710" s="28"/>
      <c r="U6710" s="28"/>
      <c r="W6710" s="28"/>
      <c r="Y6710" s="28"/>
      <c r="Z6710" s="28"/>
      <c r="AA6710" s="28"/>
      <c r="AG6710" s="35"/>
      <c r="AL6710" s="35"/>
      <c r="AM6710" s="34"/>
      <c r="AO6710" s="35"/>
      <c r="AP6710" s="34"/>
      <c r="AQ6710" s="34"/>
      <c r="AR6710" s="34"/>
    </row>
    <row r="6711" spans="1:44" s="30" customFormat="1" ht="14" customHeight="1" x14ac:dyDescent="0.2">
      <c r="A6711" s="88">
        <v>6709</v>
      </c>
      <c r="B6711" s="31">
        <v>-81.084575000000001</v>
      </c>
      <c r="C6711" s="31">
        <v>24.930244999999999</v>
      </c>
      <c r="D6711" s="30">
        <v>69</v>
      </c>
      <c r="E6711" s="91">
        <v>0</v>
      </c>
      <c r="F6711" s="32">
        <v>42271</v>
      </c>
      <c r="G6711" s="33">
        <v>0.27569444444444446</v>
      </c>
      <c r="H6711" s="34">
        <v>30.091999999999999</v>
      </c>
      <c r="I6711" s="34">
        <v>38.012999999999998</v>
      </c>
      <c r="J6711" s="34">
        <v>0.85006506016329375</v>
      </c>
      <c r="K6711" s="34">
        <v>0.22393610378482309</v>
      </c>
      <c r="L6711" s="34">
        <v>7.0000000000000001E-3</v>
      </c>
      <c r="M6711" s="34">
        <v>0</v>
      </c>
      <c r="N6711" s="34">
        <v>8.0000000000000002E-3</v>
      </c>
      <c r="O6711" s="34">
        <v>8.0000000000000002E-3</v>
      </c>
      <c r="P6711" s="34">
        <v>0</v>
      </c>
      <c r="Q6711" s="34">
        <v>10.271000000000001</v>
      </c>
      <c r="S6711" s="28"/>
      <c r="T6711" s="28"/>
      <c r="U6711" s="28"/>
      <c r="W6711" s="28"/>
      <c r="Y6711" s="28"/>
      <c r="Z6711" s="28"/>
      <c r="AA6711" s="28"/>
      <c r="AD6711" s="35"/>
      <c r="AE6711" s="35"/>
      <c r="AF6711" s="35"/>
      <c r="AH6711" s="34"/>
      <c r="AL6711" s="35"/>
      <c r="AM6711" s="34"/>
      <c r="AO6711" s="35"/>
      <c r="AP6711" s="34"/>
      <c r="AQ6711" s="34"/>
      <c r="AR6711" s="34"/>
    </row>
    <row r="6712" spans="1:44" s="30" customFormat="1" ht="14" customHeight="1" x14ac:dyDescent="0.2">
      <c r="A6712" s="88">
        <v>6710</v>
      </c>
      <c r="B6712" s="31">
        <v>-81.16757166666666</v>
      </c>
      <c r="C6712" s="31">
        <v>24.929916666666667</v>
      </c>
      <c r="D6712" s="30">
        <v>68</v>
      </c>
      <c r="E6712" s="91">
        <v>0</v>
      </c>
      <c r="F6712" s="32">
        <v>42271</v>
      </c>
      <c r="G6712" s="33">
        <v>0.29652777777777778</v>
      </c>
      <c r="H6712" s="34">
        <v>29.864000000000001</v>
      </c>
      <c r="I6712" s="34">
        <v>37.363999999999997</v>
      </c>
      <c r="J6712" s="34">
        <v>0.65588776215644995</v>
      </c>
      <c r="K6712" s="34">
        <v>0.14918874818623401</v>
      </c>
      <c r="L6712" s="34">
        <v>0.30199999999999999</v>
      </c>
      <c r="M6712" s="34">
        <v>0</v>
      </c>
      <c r="N6712" s="34">
        <v>2.1000000000000001E-2</v>
      </c>
      <c r="O6712" s="34">
        <v>2.1000000000000001E-2</v>
      </c>
      <c r="P6712" s="34">
        <v>0</v>
      </c>
      <c r="Q6712" s="34">
        <v>15.975</v>
      </c>
      <c r="S6712" s="28"/>
      <c r="T6712" s="28"/>
      <c r="U6712" s="28"/>
      <c r="W6712" s="28"/>
      <c r="Y6712" s="28"/>
      <c r="Z6712" s="28"/>
      <c r="AA6712" s="28"/>
      <c r="AL6712" s="35"/>
      <c r="AM6712" s="34"/>
      <c r="AO6712" s="35"/>
      <c r="AP6712" s="34"/>
      <c r="AQ6712" s="34"/>
      <c r="AR6712" s="34"/>
    </row>
    <row r="6713" spans="1:44" s="30" customFormat="1" ht="14" customHeight="1" x14ac:dyDescent="0.2">
      <c r="A6713" s="88">
        <v>6711</v>
      </c>
      <c r="B6713" s="31">
        <v>-81.156308333333328</v>
      </c>
      <c r="C6713" s="31">
        <v>25.337895</v>
      </c>
      <c r="D6713" s="30" t="s">
        <v>144</v>
      </c>
      <c r="E6713" s="91">
        <v>0</v>
      </c>
      <c r="F6713" s="32">
        <v>42271</v>
      </c>
      <c r="G6713" s="33">
        <v>0.46527777777777773</v>
      </c>
      <c r="H6713" s="34">
        <v>29.41</v>
      </c>
      <c r="I6713" s="34">
        <v>35.296999999999997</v>
      </c>
      <c r="J6713" s="34">
        <v>4.5753924811834805</v>
      </c>
      <c r="K6713" s="34">
        <v>0.53514590901894898</v>
      </c>
      <c r="L6713" s="34">
        <v>0.58699999999999997</v>
      </c>
      <c r="M6713" s="34">
        <v>0.01</v>
      </c>
      <c r="N6713" s="34">
        <v>0.80700000000000005</v>
      </c>
      <c r="O6713" s="34">
        <v>0.153</v>
      </c>
      <c r="P6713" s="34">
        <v>0.65400000000000003</v>
      </c>
      <c r="Q6713" s="34">
        <v>13.247</v>
      </c>
      <c r="S6713" s="28"/>
      <c r="T6713" s="28"/>
      <c r="U6713" s="28"/>
      <c r="W6713" s="28"/>
      <c r="Y6713" s="28"/>
      <c r="Z6713" s="28"/>
      <c r="AA6713" s="28"/>
      <c r="AL6713" s="35"/>
      <c r="AM6713" s="34"/>
      <c r="AO6713" s="35"/>
      <c r="AP6713" s="34"/>
      <c r="AQ6713" s="34"/>
      <c r="AR6713" s="34"/>
    </row>
    <row r="6714" spans="1:44" s="30" customFormat="1" ht="14" customHeight="1" x14ac:dyDescent="0.2">
      <c r="A6714" s="88">
        <v>6712</v>
      </c>
      <c r="B6714" s="31">
        <v>-81.196176666666673</v>
      </c>
      <c r="C6714" s="31">
        <v>25.351465000000001</v>
      </c>
      <c r="D6714" s="30" t="s">
        <v>143</v>
      </c>
      <c r="E6714" s="91">
        <v>0</v>
      </c>
      <c r="F6714" s="32">
        <v>42271</v>
      </c>
      <c r="G6714" s="33">
        <v>0.5</v>
      </c>
      <c r="H6714" s="34">
        <v>29.039000000000001</v>
      </c>
      <c r="I6714" s="34">
        <v>36.057000000000002</v>
      </c>
      <c r="J6714" s="34">
        <v>1.6756781642812815</v>
      </c>
      <c r="K6714" s="34">
        <v>0.48978365420069692</v>
      </c>
      <c r="L6714" s="34">
        <v>6.8000000000000005E-2</v>
      </c>
      <c r="M6714" s="34">
        <v>0</v>
      </c>
      <c r="N6714" s="34">
        <v>0.218</v>
      </c>
      <c r="O6714" s="34">
        <v>2.1999999999999999E-2</v>
      </c>
      <c r="P6714" s="34">
        <v>0.19600000000000001</v>
      </c>
      <c r="Q6714" s="34">
        <v>6.194</v>
      </c>
      <c r="S6714" s="28"/>
      <c r="T6714" s="28"/>
      <c r="U6714" s="28"/>
      <c r="W6714" s="28"/>
      <c r="Y6714" s="28"/>
      <c r="Z6714" s="28"/>
      <c r="AA6714" s="28"/>
      <c r="AH6714" s="34"/>
      <c r="AL6714" s="35"/>
      <c r="AM6714" s="34"/>
      <c r="AO6714" s="35"/>
      <c r="AP6714" s="34"/>
      <c r="AQ6714" s="34"/>
      <c r="AR6714" s="34"/>
    </row>
    <row r="6715" spans="1:44" s="30" customFormat="1" ht="14" customHeight="1" x14ac:dyDescent="0.2">
      <c r="A6715" s="88">
        <v>6713</v>
      </c>
      <c r="B6715" s="31">
        <v>-81.228455499999995</v>
      </c>
      <c r="C6715" s="31">
        <v>25.349965000000001</v>
      </c>
      <c r="D6715" s="30" t="s">
        <v>142</v>
      </c>
      <c r="E6715" s="91">
        <v>0</v>
      </c>
      <c r="F6715" s="32">
        <v>42271</v>
      </c>
      <c r="G6715" s="33">
        <v>0.52083333333333337</v>
      </c>
      <c r="H6715" s="34">
        <v>29.190999999999999</v>
      </c>
      <c r="I6715" s="34">
        <v>37.316000000000003</v>
      </c>
      <c r="J6715" s="34">
        <v>1.5211993360891698</v>
      </c>
      <c r="K6715" s="34">
        <v>0.20753272482438251</v>
      </c>
      <c r="L6715" s="34">
        <v>0</v>
      </c>
      <c r="M6715" s="34">
        <v>2.7E-2</v>
      </c>
      <c r="N6715" s="34">
        <v>0.05</v>
      </c>
      <c r="O6715" s="34">
        <v>2.9000000000000001E-2</v>
      </c>
      <c r="P6715" s="34">
        <v>2.1000000000000001E-2</v>
      </c>
      <c r="Q6715" s="34">
        <v>13.015000000000001</v>
      </c>
      <c r="S6715" s="28"/>
      <c r="T6715" s="28"/>
      <c r="U6715" s="28"/>
      <c r="W6715" s="28"/>
      <c r="Y6715" s="28"/>
      <c r="Z6715" s="28"/>
      <c r="AA6715" s="28"/>
      <c r="AL6715" s="35"/>
      <c r="AM6715" s="34"/>
      <c r="AO6715" s="35"/>
      <c r="AP6715" s="34"/>
      <c r="AQ6715" s="34"/>
      <c r="AR6715" s="34"/>
    </row>
    <row r="6716" spans="1:44" s="30" customFormat="1" ht="14" customHeight="1" x14ac:dyDescent="0.2">
      <c r="A6716" s="88">
        <v>6714</v>
      </c>
      <c r="B6716" s="31">
        <v>-81.265901666666664</v>
      </c>
      <c r="C6716" s="31">
        <v>25.351635000000002</v>
      </c>
      <c r="D6716" s="30" t="s">
        <v>141</v>
      </c>
      <c r="E6716" s="91">
        <v>0</v>
      </c>
      <c r="F6716" s="32">
        <v>42271</v>
      </c>
      <c r="G6716" s="33">
        <v>0.54166666666666663</v>
      </c>
      <c r="H6716" s="34">
        <v>29.215</v>
      </c>
      <c r="I6716" s="34">
        <v>37.610999999999997</v>
      </c>
      <c r="J6716" s="34">
        <v>1.4533091993045546</v>
      </c>
      <c r="K6716" s="34">
        <v>0.44274297972238719</v>
      </c>
      <c r="L6716" s="34">
        <v>3.5999999999999997E-2</v>
      </c>
      <c r="M6716" s="34">
        <v>1.7999999999999999E-2</v>
      </c>
      <c r="N6716" s="34">
        <v>2.8000000000000001E-2</v>
      </c>
      <c r="O6716" s="34">
        <v>2.8000000000000001E-2</v>
      </c>
      <c r="P6716" s="34">
        <v>0</v>
      </c>
      <c r="Q6716" s="34">
        <v>23.167999999999999</v>
      </c>
      <c r="S6716" s="28"/>
      <c r="T6716" s="28"/>
      <c r="U6716" s="28"/>
      <c r="W6716" s="28"/>
      <c r="Y6716" s="28"/>
      <c r="Z6716" s="28"/>
      <c r="AA6716" s="28"/>
      <c r="AL6716" s="35"/>
      <c r="AM6716" s="34"/>
      <c r="AO6716" s="35"/>
      <c r="AP6716" s="34"/>
      <c r="AQ6716" s="34"/>
      <c r="AR6716" s="34"/>
    </row>
    <row r="6717" spans="1:44" s="30" customFormat="1" ht="14" customHeight="1" x14ac:dyDescent="0.2">
      <c r="A6717" s="88">
        <v>6715</v>
      </c>
      <c r="B6717" s="38">
        <v>-81.33633833333333</v>
      </c>
      <c r="C6717" s="38">
        <v>25.351485</v>
      </c>
      <c r="D6717" s="39" t="s">
        <v>140</v>
      </c>
      <c r="E6717" s="91">
        <v>0</v>
      </c>
      <c r="F6717" s="40">
        <v>42271</v>
      </c>
      <c r="G6717" s="41">
        <v>0.57291666666666663</v>
      </c>
      <c r="H6717" s="42">
        <v>29.459</v>
      </c>
      <c r="I6717" s="42">
        <v>36.999000000000002</v>
      </c>
      <c r="J6717" s="34">
        <v>0.94528385370442747</v>
      </c>
      <c r="K6717" s="34">
        <v>0.22595697308929663</v>
      </c>
      <c r="L6717" s="34">
        <v>0</v>
      </c>
      <c r="M6717" s="27">
        <v>3.5000000000000003E-2</v>
      </c>
      <c r="N6717" s="27">
        <v>0.20100000000000001</v>
      </c>
      <c r="O6717" s="27">
        <v>8.8999999999999996E-2</v>
      </c>
      <c r="P6717" s="27">
        <v>0.11200000000000002</v>
      </c>
      <c r="Q6717" s="27">
        <v>10.222</v>
      </c>
      <c r="S6717" s="28"/>
      <c r="T6717" s="28"/>
      <c r="U6717" s="28"/>
      <c r="V6717" s="39"/>
      <c r="W6717" s="28"/>
      <c r="Y6717" s="28"/>
      <c r="Z6717" s="28"/>
      <c r="AA6717" s="28"/>
      <c r="AB6717" s="39"/>
      <c r="AC6717" s="44"/>
      <c r="AD6717" s="44"/>
      <c r="AE6717" s="44"/>
      <c r="AG6717" s="39"/>
      <c r="AH6717" s="39"/>
      <c r="AI6717" s="39"/>
      <c r="AL6717" s="35"/>
      <c r="AM6717" s="34"/>
      <c r="AO6717" s="35"/>
      <c r="AP6717" s="34"/>
      <c r="AQ6717" s="34"/>
      <c r="AR6717" s="34"/>
    </row>
    <row r="6718" spans="1:44" s="30" customFormat="1" ht="14" customHeight="1" x14ac:dyDescent="0.2">
      <c r="A6718" s="88">
        <v>6716</v>
      </c>
      <c r="B6718" s="38">
        <v>-81.487481666666667</v>
      </c>
      <c r="C6718" s="38">
        <v>25.351849999999999</v>
      </c>
      <c r="D6718" s="39" t="s">
        <v>139</v>
      </c>
      <c r="E6718" s="91">
        <v>0</v>
      </c>
      <c r="F6718" s="40">
        <v>42271</v>
      </c>
      <c r="G6718" s="41">
        <v>0.62847222222222221</v>
      </c>
      <c r="H6718" s="42">
        <v>29.6</v>
      </c>
      <c r="I6718" s="42">
        <v>36.002000000000002</v>
      </c>
      <c r="J6718" s="34">
        <v>1.2073512884958859</v>
      </c>
      <c r="K6718" s="34">
        <v>0.84413885532914623</v>
      </c>
      <c r="L6718" s="34">
        <v>0</v>
      </c>
      <c r="M6718" s="27">
        <v>2.7E-2</v>
      </c>
      <c r="N6718" s="27">
        <v>3.5999999999999997E-2</v>
      </c>
      <c r="O6718" s="27">
        <v>2.8000000000000001E-2</v>
      </c>
      <c r="P6718" s="27">
        <v>7.9999999999999967E-3</v>
      </c>
      <c r="Q6718" s="27">
        <v>13.127000000000001</v>
      </c>
      <c r="S6718" s="28"/>
      <c r="T6718" s="28"/>
      <c r="U6718" s="28"/>
      <c r="V6718" s="39"/>
      <c r="W6718" s="28"/>
      <c r="Y6718" s="28"/>
      <c r="Z6718" s="28"/>
      <c r="AA6718" s="28"/>
      <c r="AB6718" s="39"/>
      <c r="AC6718" s="44"/>
      <c r="AD6718" s="44"/>
      <c r="AE6718" s="44"/>
      <c r="AG6718" s="39"/>
      <c r="AH6718" s="39"/>
      <c r="AI6718" s="39"/>
      <c r="AL6718" s="35"/>
      <c r="AM6718" s="34"/>
      <c r="AO6718" s="35"/>
      <c r="AP6718" s="34"/>
      <c r="AQ6718" s="34"/>
      <c r="AR6718" s="34"/>
    </row>
    <row r="6719" spans="1:44" s="30" customFormat="1" ht="14" customHeight="1" x14ac:dyDescent="0.2">
      <c r="A6719" s="88">
        <v>6717</v>
      </c>
      <c r="B6719" s="38">
        <v>-81.655641666666668</v>
      </c>
      <c r="C6719" s="38">
        <v>25.351581666666668</v>
      </c>
      <c r="D6719" s="39" t="s">
        <v>138</v>
      </c>
      <c r="E6719" s="91">
        <v>0</v>
      </c>
      <c r="F6719" s="40">
        <v>42271</v>
      </c>
      <c r="G6719" s="41">
        <v>0.68333333333333324</v>
      </c>
      <c r="H6719" s="42">
        <v>29.898</v>
      </c>
      <c r="I6719" s="42">
        <v>36.203000000000003</v>
      </c>
      <c r="J6719" s="34">
        <v>1.6336783338975789</v>
      </c>
      <c r="K6719" s="34">
        <v>0.29123050318080235</v>
      </c>
      <c r="L6719" s="34">
        <v>0</v>
      </c>
      <c r="M6719" s="27">
        <v>5.6000000000000001E-2</v>
      </c>
      <c r="N6719" s="27">
        <v>7.9000000000000001E-2</v>
      </c>
      <c r="O6719" s="27">
        <v>4.7E-2</v>
      </c>
      <c r="P6719" s="27">
        <v>3.2000000000000001E-2</v>
      </c>
      <c r="Q6719" s="27">
        <v>2.8839999999999999</v>
      </c>
      <c r="S6719" s="28"/>
      <c r="T6719" s="28"/>
      <c r="U6719" s="28"/>
      <c r="V6719" s="39"/>
      <c r="W6719" s="28"/>
      <c r="Y6719" s="28"/>
      <c r="Z6719" s="28"/>
      <c r="AA6719" s="28"/>
      <c r="AB6719" s="39"/>
      <c r="AC6719" s="44"/>
      <c r="AD6719" s="44"/>
      <c r="AE6719" s="44"/>
      <c r="AG6719" s="39"/>
      <c r="AH6719" s="39"/>
      <c r="AI6719" s="39"/>
      <c r="AL6719" s="35"/>
      <c r="AM6719" s="34"/>
      <c r="AO6719" s="35"/>
      <c r="AP6719" s="34"/>
      <c r="AQ6719" s="34"/>
      <c r="AR6719" s="34"/>
    </row>
    <row r="6720" spans="1:44" s="30" customFormat="1" ht="14" customHeight="1" x14ac:dyDescent="0.2">
      <c r="A6720" s="88">
        <v>6718</v>
      </c>
      <c r="B6720" s="38">
        <v>-80.126126666666664</v>
      </c>
      <c r="C6720" s="38">
        <v>25.644309333333332</v>
      </c>
      <c r="D6720" s="30">
        <v>1</v>
      </c>
      <c r="E6720" s="91">
        <v>0</v>
      </c>
      <c r="F6720" s="40">
        <v>42324</v>
      </c>
      <c r="G6720" s="33">
        <v>0.59305555555555556</v>
      </c>
      <c r="H6720" s="34">
        <v>26.925000000000001</v>
      </c>
      <c r="I6720" s="34">
        <v>34.997999999999998</v>
      </c>
      <c r="J6720" s="67">
        <v>1.7268834369408634</v>
      </c>
      <c r="K6720" s="67">
        <v>1.0920968138825402</v>
      </c>
      <c r="L6720" s="34">
        <v>0.875</v>
      </c>
      <c r="M6720" s="34">
        <v>0.12</v>
      </c>
      <c r="N6720" s="34">
        <v>1.9810000000000001</v>
      </c>
      <c r="O6720" s="34">
        <v>0.214</v>
      </c>
      <c r="P6720" s="34">
        <v>1.7670000000000001</v>
      </c>
      <c r="Q6720" s="34">
        <v>1.758</v>
      </c>
      <c r="S6720" s="28"/>
      <c r="T6720" s="28"/>
      <c r="U6720" s="28"/>
      <c r="V6720" s="39"/>
      <c r="W6720" s="28"/>
      <c r="Y6720" s="28"/>
      <c r="Z6720" s="28"/>
      <c r="AA6720" s="28"/>
      <c r="AB6720" s="39"/>
      <c r="AC6720" s="44"/>
      <c r="AD6720" s="44"/>
      <c r="AE6720" s="44"/>
      <c r="AG6720" s="39"/>
      <c r="AH6720" s="39"/>
      <c r="AI6720" s="39"/>
      <c r="AL6720" s="35"/>
      <c r="AM6720" s="34"/>
      <c r="AO6720" s="35"/>
      <c r="AP6720" s="34"/>
      <c r="AQ6720" s="34"/>
      <c r="AR6720" s="34"/>
    </row>
    <row r="6721" spans="1:47" s="30" customFormat="1" ht="14" customHeight="1" x14ac:dyDescent="0.2">
      <c r="A6721" s="88">
        <v>6719</v>
      </c>
      <c r="B6721" s="31">
        <v>-80.10511666666666</v>
      </c>
      <c r="C6721" s="31">
        <v>25.639891333333335</v>
      </c>
      <c r="D6721" s="30">
        <v>2</v>
      </c>
      <c r="E6721" s="91">
        <v>0</v>
      </c>
      <c r="F6721" s="40">
        <v>42324</v>
      </c>
      <c r="G6721" s="33">
        <v>0.61388888888888882</v>
      </c>
      <c r="H6721" s="34">
        <v>27.02</v>
      </c>
      <c r="I6721" s="34">
        <v>36.14</v>
      </c>
      <c r="J6721" s="67">
        <v>1.4702817335007086</v>
      </c>
      <c r="K6721" s="67">
        <v>0.54701690792723967</v>
      </c>
      <c r="L6721" s="34">
        <v>1.5009999999999999</v>
      </c>
      <c r="M6721" s="34">
        <v>0.11</v>
      </c>
      <c r="N6721" s="34">
        <v>1.601</v>
      </c>
      <c r="O6721" s="34">
        <v>0.151</v>
      </c>
      <c r="P6721" s="34">
        <v>1.45</v>
      </c>
      <c r="Q6721" s="34">
        <v>1.143</v>
      </c>
      <c r="S6721" s="28"/>
      <c r="T6721" s="28"/>
      <c r="U6721" s="28"/>
      <c r="V6721" s="39"/>
      <c r="W6721" s="28"/>
      <c r="Y6721" s="28"/>
      <c r="Z6721" s="28"/>
      <c r="AA6721" s="28"/>
      <c r="AB6721" s="39"/>
      <c r="AC6721" s="44"/>
      <c r="AD6721" s="44"/>
      <c r="AE6721" s="44"/>
      <c r="AG6721" s="39"/>
      <c r="AH6721" s="39"/>
      <c r="AI6721" s="39"/>
      <c r="AL6721" s="35"/>
      <c r="AM6721" s="34"/>
      <c r="AO6721" s="35"/>
      <c r="AP6721" s="34"/>
      <c r="AQ6721" s="34"/>
      <c r="AR6721" s="34"/>
    </row>
    <row r="6722" spans="1:47" s="30" customFormat="1" ht="14" customHeight="1" x14ac:dyDescent="0.2">
      <c r="A6722" s="88">
        <v>6720</v>
      </c>
      <c r="B6722" s="31">
        <v>-80.224265000000003</v>
      </c>
      <c r="C6722" s="31">
        <v>25.334371166666667</v>
      </c>
      <c r="D6722" s="30" t="s">
        <v>128</v>
      </c>
      <c r="E6722" s="91">
        <v>0</v>
      </c>
      <c r="F6722" s="40">
        <v>42324</v>
      </c>
      <c r="G6722" s="33">
        <v>0.71388888888888891</v>
      </c>
      <c r="H6722" s="34">
        <v>26.536999999999999</v>
      </c>
      <c r="I6722" s="34">
        <v>35.613</v>
      </c>
      <c r="J6722" s="67">
        <v>1.4124600492053374</v>
      </c>
      <c r="K6722" s="67">
        <v>0.45716040101818478</v>
      </c>
      <c r="L6722" s="34">
        <v>0.69199999999999995</v>
      </c>
      <c r="M6722" s="34">
        <v>4.1000000000000002E-2</v>
      </c>
      <c r="N6722" s="34">
        <v>0.68600000000000005</v>
      </c>
      <c r="O6722" s="34">
        <v>9.2999999999999999E-2</v>
      </c>
      <c r="P6722" s="34">
        <v>0.59300000000000008</v>
      </c>
      <c r="Q6722" s="34">
        <v>0.99299999999999999</v>
      </c>
      <c r="S6722" s="28"/>
      <c r="T6722" s="28"/>
      <c r="U6722" s="28"/>
      <c r="V6722" s="39"/>
      <c r="W6722" s="28"/>
      <c r="Y6722" s="28"/>
      <c r="Z6722" s="28"/>
      <c r="AA6722" s="28"/>
      <c r="AB6722" s="39"/>
      <c r="AC6722" s="44"/>
      <c r="AD6722" s="44"/>
      <c r="AE6722" s="44"/>
      <c r="AG6722" s="39"/>
      <c r="AH6722" s="39"/>
      <c r="AI6722" s="39"/>
      <c r="AL6722" s="35"/>
      <c r="AM6722" s="34"/>
      <c r="AO6722" s="35"/>
      <c r="AP6722" s="34"/>
      <c r="AQ6722" s="34"/>
      <c r="AR6722" s="34"/>
    </row>
    <row r="6723" spans="1:47" s="30" customFormat="1" ht="14" customHeight="1" x14ac:dyDescent="0.2">
      <c r="A6723" s="88">
        <v>6721</v>
      </c>
      <c r="B6723" s="31">
        <v>-80.192521833333331</v>
      </c>
      <c r="C6723" s="31">
        <v>25.314161666666667</v>
      </c>
      <c r="D6723" s="30" t="s">
        <v>129</v>
      </c>
      <c r="E6723" s="91">
        <v>0</v>
      </c>
      <c r="F6723" s="40">
        <v>42324</v>
      </c>
      <c r="G6723" s="33">
        <v>0.72083333333333333</v>
      </c>
      <c r="H6723" s="34">
        <v>26.85</v>
      </c>
      <c r="I6723" s="34">
        <v>35.811</v>
      </c>
      <c r="J6723" s="67">
        <v>1.1501049443427576</v>
      </c>
      <c r="K6723" s="67">
        <v>0.35019878140729865</v>
      </c>
      <c r="L6723" s="34">
        <v>0.29699999999999999</v>
      </c>
      <c r="M6723" s="34">
        <v>4.8000000000000001E-2</v>
      </c>
      <c r="N6723" s="34">
        <v>0.40400000000000003</v>
      </c>
      <c r="O6723" s="34">
        <v>7.0999999999999994E-2</v>
      </c>
      <c r="P6723" s="34">
        <v>0.33300000000000002</v>
      </c>
      <c r="Q6723" s="34">
        <v>0</v>
      </c>
      <c r="S6723" s="28"/>
      <c r="T6723" s="28"/>
      <c r="U6723" s="28"/>
      <c r="V6723" s="39"/>
      <c r="W6723" s="28"/>
      <c r="Y6723" s="28"/>
      <c r="Z6723" s="28"/>
      <c r="AA6723" s="28"/>
      <c r="AB6723" s="39"/>
      <c r="AC6723" s="44"/>
      <c r="AD6723" s="44"/>
      <c r="AE6723" s="44"/>
      <c r="AG6723" s="39"/>
      <c r="AH6723" s="39"/>
      <c r="AI6723" s="39"/>
      <c r="AL6723" s="35"/>
      <c r="AM6723" s="34"/>
      <c r="AO6723" s="35"/>
      <c r="AP6723" s="34"/>
      <c r="AQ6723" s="34"/>
      <c r="AR6723" s="34"/>
    </row>
    <row r="6724" spans="1:47" s="30" customFormat="1" ht="14" customHeight="1" x14ac:dyDescent="0.2">
      <c r="A6724" s="88">
        <v>6722</v>
      </c>
      <c r="B6724" s="31">
        <v>-80.164493166666674</v>
      </c>
      <c r="C6724" s="31">
        <v>25.295875333333335</v>
      </c>
      <c r="D6724" s="30" t="s">
        <v>134</v>
      </c>
      <c r="E6724" s="91">
        <v>0</v>
      </c>
      <c r="F6724" s="40">
        <v>42324</v>
      </c>
      <c r="G6724" s="33">
        <v>0.73263888888888884</v>
      </c>
      <c r="H6724" s="34">
        <v>27.4</v>
      </c>
      <c r="I6724" s="34">
        <v>36.869</v>
      </c>
      <c r="J6724" s="67">
        <v>0.50888835581349134</v>
      </c>
      <c r="K6724" s="67">
        <v>0.16402951051209549</v>
      </c>
      <c r="L6724" s="34">
        <v>0.32200000000000001</v>
      </c>
      <c r="M6724" s="34">
        <v>0.04</v>
      </c>
      <c r="N6724" s="34">
        <v>0.26500000000000001</v>
      </c>
      <c r="O6724" s="34">
        <v>2.8000000000000001E-2</v>
      </c>
      <c r="P6724" s="34">
        <v>0.23700000000000002</v>
      </c>
      <c r="Q6724" s="34">
        <v>0</v>
      </c>
      <c r="S6724" s="28"/>
      <c r="T6724" s="28"/>
      <c r="U6724" s="28"/>
      <c r="V6724" s="39"/>
      <c r="W6724" s="28"/>
      <c r="Y6724" s="28"/>
      <c r="Z6724" s="28"/>
      <c r="AA6724" s="28"/>
      <c r="AB6724" s="39"/>
      <c r="AC6724" s="44"/>
      <c r="AD6724" s="44"/>
      <c r="AE6724" s="44"/>
      <c r="AG6724" s="39"/>
      <c r="AH6724" s="39"/>
      <c r="AI6724" s="39"/>
      <c r="AL6724" s="35"/>
      <c r="AM6724" s="34"/>
      <c r="AO6724" s="35"/>
      <c r="AP6724" s="34"/>
      <c r="AQ6724" s="34"/>
      <c r="AR6724" s="34"/>
    </row>
    <row r="6725" spans="1:47" s="30" customFormat="1" ht="14" customHeight="1" x14ac:dyDescent="0.2">
      <c r="A6725" s="88">
        <v>6723</v>
      </c>
      <c r="B6725" s="31">
        <v>-80.37681666666667</v>
      </c>
      <c r="C6725" s="31">
        <v>25.105233333333334</v>
      </c>
      <c r="D6725" s="30">
        <v>4</v>
      </c>
      <c r="E6725" s="91">
        <v>0</v>
      </c>
      <c r="F6725" s="40">
        <v>42324</v>
      </c>
      <c r="G6725" s="33">
        <v>0.82152777777777775</v>
      </c>
      <c r="H6725" s="34">
        <v>26.602</v>
      </c>
      <c r="I6725" s="34">
        <v>35.191000000000003</v>
      </c>
      <c r="J6725" s="67">
        <v>0.92140723780136369</v>
      </c>
      <c r="K6725" s="67">
        <v>0.38950951367832015</v>
      </c>
      <c r="L6725" s="34">
        <v>0.86699999999999999</v>
      </c>
      <c r="M6725" s="34">
        <v>2.7E-2</v>
      </c>
      <c r="N6725" s="34">
        <v>0.443</v>
      </c>
      <c r="O6725" s="34">
        <v>0.106</v>
      </c>
      <c r="P6725" s="34">
        <v>0.33700000000000002</v>
      </c>
      <c r="Q6725" s="34">
        <v>1.4339999999999999</v>
      </c>
      <c r="S6725" s="28"/>
      <c r="T6725" s="28"/>
      <c r="U6725" s="28"/>
      <c r="V6725" s="39"/>
      <c r="W6725" s="28"/>
      <c r="Y6725" s="28"/>
      <c r="Z6725" s="28"/>
      <c r="AA6725" s="28"/>
      <c r="AB6725" s="39"/>
      <c r="AC6725" s="44"/>
      <c r="AD6725" s="44"/>
      <c r="AE6725" s="44"/>
      <c r="AG6725" s="39"/>
      <c r="AH6725" s="39"/>
      <c r="AI6725" s="39"/>
      <c r="AL6725" s="35"/>
      <c r="AM6725" s="34"/>
      <c r="AO6725" s="35"/>
      <c r="AP6725" s="34"/>
      <c r="AQ6725" s="34"/>
      <c r="AR6725" s="34"/>
    </row>
    <row r="6726" spans="1:47" s="30" customFormat="1" ht="14" customHeight="1" x14ac:dyDescent="0.2">
      <c r="A6726" s="88">
        <v>6724</v>
      </c>
      <c r="B6726" s="31">
        <v>-80.353193000000005</v>
      </c>
      <c r="C6726" s="31">
        <v>25.093016666666667</v>
      </c>
      <c r="D6726" s="30">
        <v>5</v>
      </c>
      <c r="E6726" s="91">
        <v>0</v>
      </c>
      <c r="F6726" s="40">
        <v>42324</v>
      </c>
      <c r="G6726" s="33">
        <v>0.8305555555555556</v>
      </c>
      <c r="H6726" s="34">
        <v>26.591000000000001</v>
      </c>
      <c r="I6726" s="34">
        <v>35.53</v>
      </c>
      <c r="J6726" s="67">
        <v>1.1420501823513627</v>
      </c>
      <c r="K6726" s="67">
        <v>0.10266600065737144</v>
      </c>
      <c r="L6726" s="34">
        <v>0.625</v>
      </c>
      <c r="M6726" s="34">
        <v>2.1999999999999999E-2</v>
      </c>
      <c r="N6726" s="34">
        <v>0.317</v>
      </c>
      <c r="O6726" s="34">
        <v>6.5000000000000002E-2</v>
      </c>
      <c r="P6726" s="34">
        <v>0.252</v>
      </c>
      <c r="Q6726" s="34">
        <v>0.72</v>
      </c>
      <c r="S6726" s="28"/>
      <c r="T6726" s="28"/>
      <c r="U6726" s="28"/>
      <c r="V6726" s="39"/>
      <c r="W6726" s="28"/>
      <c r="Y6726" s="28"/>
      <c r="Z6726" s="28"/>
      <c r="AA6726" s="28"/>
      <c r="AB6726" s="39"/>
      <c r="AC6726" s="44"/>
      <c r="AD6726" s="44"/>
      <c r="AE6726" s="44"/>
      <c r="AG6726" s="39"/>
      <c r="AH6726" s="39"/>
      <c r="AI6726" s="39"/>
      <c r="AL6726" s="35"/>
      <c r="AM6726" s="34"/>
      <c r="AO6726" s="35"/>
      <c r="AP6726" s="34"/>
      <c r="AQ6726" s="34"/>
      <c r="AR6726" s="34"/>
    </row>
    <row r="6727" spans="1:47" s="30" customFormat="1" ht="14" customHeight="1" x14ac:dyDescent="0.2">
      <c r="A6727" s="88">
        <v>6725</v>
      </c>
      <c r="B6727" s="31">
        <v>-80.334058499999998</v>
      </c>
      <c r="C6727" s="31">
        <v>25.078523333333333</v>
      </c>
      <c r="D6727" s="30">
        <v>5.5</v>
      </c>
      <c r="E6727" s="91">
        <v>0</v>
      </c>
      <c r="F6727" s="40">
        <v>42324</v>
      </c>
      <c r="G6727" s="33">
        <v>0.83888888888888891</v>
      </c>
      <c r="H6727" s="34">
        <v>26.664999999999999</v>
      </c>
      <c r="I6727" s="34">
        <v>35.631</v>
      </c>
      <c r="J6727" s="67">
        <v>1.0612148923662912</v>
      </c>
      <c r="K6727" s="67">
        <v>0.37967806680727156</v>
      </c>
      <c r="L6727" s="34">
        <v>0.41299999999999998</v>
      </c>
      <c r="M6727" s="34">
        <v>2.5000000000000001E-2</v>
      </c>
      <c r="N6727" s="34">
        <v>0.19400000000000001</v>
      </c>
      <c r="O6727" s="34">
        <v>2.8000000000000001E-2</v>
      </c>
      <c r="P6727" s="34">
        <v>0.16600000000000001</v>
      </c>
      <c r="Q6727" s="34">
        <v>9.7000000000000003E-2</v>
      </c>
      <c r="S6727" s="28"/>
      <c r="T6727" s="28"/>
      <c r="U6727" s="28"/>
      <c r="V6727" s="39"/>
      <c r="W6727" s="28"/>
      <c r="Y6727" s="28"/>
      <c r="Z6727" s="28"/>
      <c r="AA6727" s="28"/>
      <c r="AB6727" s="39"/>
      <c r="AC6727" s="44"/>
      <c r="AD6727" s="44"/>
      <c r="AE6727" s="44"/>
      <c r="AG6727" s="39"/>
      <c r="AH6727" s="39"/>
      <c r="AI6727" s="39"/>
      <c r="AL6727" s="35"/>
      <c r="AM6727" s="34"/>
      <c r="AO6727" s="35"/>
      <c r="AP6727" s="34"/>
      <c r="AQ6727" s="34"/>
      <c r="AR6727" s="34"/>
    </row>
    <row r="6728" spans="1:47" s="30" customFormat="1" ht="14" customHeight="1" x14ac:dyDescent="0.2">
      <c r="A6728" s="88">
        <v>6726</v>
      </c>
      <c r="B6728" s="38">
        <v>-80.314026666666663</v>
      </c>
      <c r="C6728" s="38">
        <v>25.064546666666665</v>
      </c>
      <c r="D6728" s="30">
        <v>6</v>
      </c>
      <c r="E6728" s="91">
        <v>0</v>
      </c>
      <c r="F6728" s="40">
        <v>42324</v>
      </c>
      <c r="G6728" s="33">
        <v>0.84652777777777777</v>
      </c>
      <c r="H6728" s="34">
        <v>27.343</v>
      </c>
      <c r="I6728" s="34">
        <v>35.826999999999998</v>
      </c>
      <c r="J6728" s="67">
        <v>0.50831301567124876</v>
      </c>
      <c r="K6728" s="67">
        <v>0.13720315015171053</v>
      </c>
      <c r="L6728" s="34">
        <v>0.32400000000000001</v>
      </c>
      <c r="M6728" s="34">
        <v>0.03</v>
      </c>
      <c r="N6728" s="34">
        <v>0.28399999999999997</v>
      </c>
      <c r="O6728" s="34">
        <v>3.4000000000000002E-2</v>
      </c>
      <c r="P6728" s="34">
        <v>0.24999999999999997</v>
      </c>
      <c r="Q6728" s="34">
        <v>0</v>
      </c>
      <c r="S6728" s="28"/>
      <c r="T6728" s="28"/>
      <c r="U6728" s="28"/>
      <c r="V6728" s="39"/>
      <c r="W6728" s="28"/>
      <c r="Y6728" s="28"/>
      <c r="Z6728" s="28"/>
      <c r="AA6728" s="28"/>
      <c r="AB6728" s="39"/>
      <c r="AC6728" s="44"/>
      <c r="AD6728" s="44"/>
      <c r="AE6728" s="44"/>
      <c r="AG6728" s="39"/>
      <c r="AH6728" s="39"/>
      <c r="AI6728" s="39"/>
      <c r="AL6728" s="35"/>
      <c r="AM6728" s="34"/>
      <c r="AO6728" s="35"/>
      <c r="AP6728" s="34"/>
      <c r="AQ6728" s="34"/>
      <c r="AR6728" s="34"/>
    </row>
    <row r="6729" spans="1:47" s="30" customFormat="1" ht="14" customHeight="1" x14ac:dyDescent="0.2">
      <c r="A6729" s="88">
        <v>6727</v>
      </c>
      <c r="B6729" s="31">
        <v>-80.286444833333334</v>
      </c>
      <c r="C6729" s="31">
        <v>25.048413333333333</v>
      </c>
      <c r="D6729" s="30">
        <v>6.5</v>
      </c>
      <c r="E6729" s="91">
        <v>0</v>
      </c>
      <c r="F6729" s="40">
        <v>42324</v>
      </c>
      <c r="G6729" s="33">
        <v>0.85833333333333339</v>
      </c>
      <c r="H6729" s="34">
        <v>27.347999999999999</v>
      </c>
      <c r="I6729" s="34">
        <v>35.715000000000003</v>
      </c>
      <c r="J6729" s="67">
        <v>0.52212117908506872</v>
      </c>
      <c r="K6729" s="67">
        <v>0.1042380456785315</v>
      </c>
      <c r="L6729" s="34">
        <v>0.28999999999999998</v>
      </c>
      <c r="M6729" s="34">
        <v>2.5000000000000001E-2</v>
      </c>
      <c r="N6729" s="34">
        <v>0.20200000000000001</v>
      </c>
      <c r="O6729" s="34">
        <v>2.5999999999999999E-2</v>
      </c>
      <c r="P6729" s="34">
        <v>0.17600000000000002</v>
      </c>
      <c r="Q6729" s="34">
        <v>7.4999999999999997E-2</v>
      </c>
      <c r="S6729" s="28"/>
      <c r="T6729" s="28"/>
      <c r="U6729" s="28"/>
      <c r="V6729" s="39"/>
      <c r="W6729" s="28"/>
      <c r="Y6729" s="28"/>
      <c r="Z6729" s="28"/>
      <c r="AA6729" s="28"/>
      <c r="AB6729" s="39"/>
      <c r="AC6729" s="44"/>
      <c r="AD6729" s="44"/>
      <c r="AE6729" s="44"/>
      <c r="AG6729" s="39"/>
      <c r="AH6729" s="39"/>
      <c r="AI6729" s="39"/>
      <c r="AL6729" s="35"/>
      <c r="AM6729" s="34"/>
      <c r="AO6729" s="35"/>
      <c r="AP6729" s="34"/>
      <c r="AQ6729" s="34"/>
      <c r="AR6729" s="34"/>
    </row>
    <row r="6730" spans="1:47" s="30" customFormat="1" ht="14" customHeight="1" x14ac:dyDescent="0.2">
      <c r="A6730" s="88">
        <v>6728</v>
      </c>
      <c r="B6730" s="31">
        <v>-80.380475000000004</v>
      </c>
      <c r="C6730" s="31">
        <v>25.006399999999999</v>
      </c>
      <c r="D6730" s="30" t="s">
        <v>135</v>
      </c>
      <c r="E6730" s="91">
        <v>0</v>
      </c>
      <c r="F6730" s="40">
        <v>42324</v>
      </c>
      <c r="G6730" s="33">
        <v>0.88750000000000007</v>
      </c>
      <c r="H6730" s="34">
        <v>27.096</v>
      </c>
      <c r="I6730" s="34">
        <v>36.017000000000003</v>
      </c>
      <c r="J6730" s="67">
        <v>0.43783384824654248</v>
      </c>
      <c r="K6730" s="67">
        <v>0.12911460994056451</v>
      </c>
      <c r="L6730" s="34">
        <v>0.499</v>
      </c>
      <c r="M6730" s="34">
        <v>5.0999999999999997E-2</v>
      </c>
      <c r="N6730" s="34">
        <v>0.61399999999999999</v>
      </c>
      <c r="O6730" s="34">
        <v>2.5000000000000001E-2</v>
      </c>
      <c r="P6730" s="34">
        <v>0.58899999999999997</v>
      </c>
      <c r="Q6730" s="34">
        <v>0</v>
      </c>
      <c r="S6730" s="28"/>
      <c r="T6730" s="28"/>
      <c r="U6730" s="28"/>
      <c r="V6730" s="39"/>
      <c r="W6730" s="28"/>
      <c r="Y6730" s="28"/>
      <c r="Z6730" s="28"/>
      <c r="AA6730" s="28"/>
      <c r="AB6730" s="39"/>
      <c r="AC6730" s="44"/>
      <c r="AD6730" s="44"/>
      <c r="AE6730" s="44"/>
      <c r="AG6730" s="39"/>
      <c r="AH6730" s="39"/>
      <c r="AI6730" s="39"/>
      <c r="AL6730" s="35"/>
      <c r="AM6730" s="34"/>
      <c r="AO6730" s="35"/>
      <c r="AP6730" s="34"/>
      <c r="AQ6730" s="34"/>
      <c r="AR6730" s="34"/>
    </row>
    <row r="6731" spans="1:47" s="30" customFormat="1" ht="14" customHeight="1" x14ac:dyDescent="0.2">
      <c r="A6731" s="88">
        <v>6729</v>
      </c>
      <c r="B6731" s="31">
        <v>-80.530436666666674</v>
      </c>
      <c r="C6731" s="31">
        <v>24.897116666666665</v>
      </c>
      <c r="D6731" s="30" t="s">
        <v>132</v>
      </c>
      <c r="E6731" s="91">
        <v>0</v>
      </c>
      <c r="F6731" s="40">
        <v>42324</v>
      </c>
      <c r="G6731" s="33">
        <v>0.97430555555555554</v>
      </c>
      <c r="H6731" s="34">
        <v>27.648</v>
      </c>
      <c r="I6731" s="34">
        <v>35.762</v>
      </c>
      <c r="J6731" s="67">
        <v>0.4631488145052125</v>
      </c>
      <c r="K6731" s="67">
        <v>0.15884553761195155</v>
      </c>
      <c r="L6731" s="34">
        <v>0.40899999999999997</v>
      </c>
      <c r="M6731" s="34">
        <v>3.5000000000000003E-2</v>
      </c>
      <c r="N6731" s="34">
        <v>0.22900000000000001</v>
      </c>
      <c r="O6731" s="34">
        <v>7.0000000000000001E-3</v>
      </c>
      <c r="P6731" s="34">
        <v>0.222</v>
      </c>
      <c r="Q6731" s="34">
        <v>0</v>
      </c>
      <c r="S6731" s="28"/>
      <c r="T6731" s="28"/>
      <c r="U6731" s="28"/>
      <c r="V6731" s="39"/>
      <c r="W6731" s="28"/>
      <c r="Y6731" s="28"/>
      <c r="Z6731" s="28"/>
      <c r="AA6731" s="28"/>
      <c r="AB6731" s="39"/>
      <c r="AC6731" s="44"/>
      <c r="AD6731" s="44"/>
      <c r="AE6731" s="44"/>
      <c r="AG6731" s="39"/>
      <c r="AH6731" s="39"/>
      <c r="AI6731" s="39"/>
      <c r="AL6731" s="35"/>
      <c r="AM6731" s="34"/>
      <c r="AO6731" s="35"/>
      <c r="AP6731" s="34"/>
      <c r="AQ6731" s="34"/>
      <c r="AR6731" s="34"/>
    </row>
    <row r="6732" spans="1:47" s="30" customFormat="1" ht="14" customHeight="1" x14ac:dyDescent="0.2">
      <c r="A6732" s="88">
        <v>6730</v>
      </c>
      <c r="B6732" s="31">
        <v>-80.546008333333333</v>
      </c>
      <c r="C6732" s="31">
        <v>24.921681666666668</v>
      </c>
      <c r="D6732" s="30" t="s">
        <v>131</v>
      </c>
      <c r="E6732" s="91">
        <v>0</v>
      </c>
      <c r="F6732" s="40">
        <v>42324</v>
      </c>
      <c r="G6732" s="33">
        <v>0.98263888888888884</v>
      </c>
      <c r="H6732" s="34">
        <v>26.815999999999999</v>
      </c>
      <c r="I6732" s="34">
        <v>35.348999999999997</v>
      </c>
      <c r="J6732" s="67">
        <v>0.83539388653610991</v>
      </c>
      <c r="K6732" s="67">
        <v>0.36785600633147986</v>
      </c>
      <c r="L6732" s="34">
        <v>0.51800000000000002</v>
      </c>
      <c r="M6732" s="34">
        <v>2.9000000000000001E-2</v>
      </c>
      <c r="N6732" s="34">
        <v>0.219</v>
      </c>
      <c r="O6732" s="34">
        <v>3.2000000000000001E-2</v>
      </c>
      <c r="P6732" s="34">
        <v>0.187</v>
      </c>
      <c r="Q6732" s="34">
        <v>0</v>
      </c>
      <c r="S6732" s="28"/>
      <c r="T6732" s="28"/>
      <c r="U6732" s="28"/>
      <c r="V6732" s="39"/>
      <c r="W6732" s="28"/>
      <c r="Y6732" s="28"/>
      <c r="Z6732" s="28"/>
      <c r="AA6732" s="28"/>
      <c r="AB6732" s="39"/>
      <c r="AC6732" s="44"/>
      <c r="AD6732" s="44"/>
      <c r="AE6732" s="44"/>
      <c r="AG6732" s="39"/>
      <c r="AH6732" s="39"/>
      <c r="AI6732" s="39"/>
      <c r="AL6732" s="35"/>
      <c r="AM6732" s="34"/>
      <c r="AO6732" s="35"/>
      <c r="AP6732" s="34"/>
      <c r="AQ6732" s="34"/>
      <c r="AR6732" s="34"/>
    </row>
    <row r="6733" spans="1:47" s="30" customFormat="1" ht="14" customHeight="1" x14ac:dyDescent="0.2">
      <c r="A6733" s="88">
        <v>6731</v>
      </c>
      <c r="B6733" s="31">
        <v>-80.569123333333337</v>
      </c>
      <c r="C6733" s="31">
        <v>24.937735</v>
      </c>
      <c r="D6733" s="30" t="s">
        <v>130</v>
      </c>
      <c r="E6733" s="91">
        <v>0</v>
      </c>
      <c r="F6733" s="40">
        <v>42324</v>
      </c>
      <c r="G6733" s="33">
        <v>0.99097222222222225</v>
      </c>
      <c r="H6733" s="34">
        <v>26.370999999999999</v>
      </c>
      <c r="I6733" s="34">
        <v>34.607999999999997</v>
      </c>
      <c r="J6733" s="67">
        <v>0.70996973552724496</v>
      </c>
      <c r="K6733" s="67">
        <v>0.60652435322288523</v>
      </c>
      <c r="L6733" s="34">
        <v>1.996</v>
      </c>
      <c r="M6733" s="34">
        <v>9.6000000000000002E-2</v>
      </c>
      <c r="N6733" s="34">
        <v>0.94199999999999995</v>
      </c>
      <c r="O6733" s="34">
        <v>4.9000000000000002E-2</v>
      </c>
      <c r="P6733" s="34">
        <v>0.8929999999999999</v>
      </c>
      <c r="Q6733" s="34">
        <v>0.371</v>
      </c>
      <c r="S6733" s="28"/>
      <c r="T6733" s="28"/>
      <c r="U6733" s="28"/>
      <c r="V6733" s="39"/>
      <c r="W6733" s="28"/>
      <c r="Y6733" s="28"/>
      <c r="Z6733" s="28"/>
      <c r="AA6733" s="28"/>
      <c r="AB6733" s="39"/>
      <c r="AC6733" s="44"/>
      <c r="AD6733" s="44"/>
      <c r="AE6733" s="44"/>
      <c r="AG6733" s="39"/>
      <c r="AH6733" s="39"/>
      <c r="AI6733" s="39"/>
      <c r="AL6733" s="35"/>
      <c r="AM6733" s="34"/>
      <c r="AO6733" s="35"/>
      <c r="AP6733" s="34"/>
      <c r="AQ6733" s="34"/>
      <c r="AR6733" s="34"/>
    </row>
    <row r="6734" spans="1:47" ht="14" customHeight="1" x14ac:dyDescent="0.2">
      <c r="A6734" s="88">
        <v>6732</v>
      </c>
      <c r="B6734" s="31">
        <v>-80.754088333333328</v>
      </c>
      <c r="C6734" s="31">
        <v>24.819921666666666</v>
      </c>
      <c r="D6734" s="30">
        <v>7</v>
      </c>
      <c r="E6734" s="91">
        <v>0</v>
      </c>
      <c r="F6734" s="40">
        <v>42325</v>
      </c>
      <c r="G6734" s="33">
        <v>5.5555555555555552E-2</v>
      </c>
      <c r="H6734" s="34">
        <v>26.841000000000001</v>
      </c>
      <c r="I6734" s="34">
        <v>35.518000000000001</v>
      </c>
      <c r="J6734" s="67">
        <v>0.77181880081831378</v>
      </c>
      <c r="K6734" s="67">
        <v>0.59535630921543692</v>
      </c>
      <c r="L6734" s="34">
        <v>1.0109999999999999</v>
      </c>
      <c r="M6734" s="34">
        <v>1.9E-2</v>
      </c>
      <c r="N6734" s="34">
        <v>0.69699999999999995</v>
      </c>
      <c r="O6734" s="34">
        <v>7.1999999999999995E-2</v>
      </c>
      <c r="P6734" s="34">
        <v>0.625</v>
      </c>
      <c r="Q6734" s="34">
        <v>0.152</v>
      </c>
      <c r="S6734" s="28"/>
      <c r="T6734" s="28"/>
      <c r="U6734" s="28"/>
      <c r="V6734" s="39"/>
      <c r="W6734" s="28"/>
      <c r="X6734" s="30"/>
      <c r="Y6734" s="28"/>
      <c r="Z6734" s="28"/>
      <c r="AA6734" s="28"/>
      <c r="AB6734" s="39"/>
      <c r="AC6734" s="44"/>
      <c r="AD6734" s="44"/>
      <c r="AE6734" s="44"/>
      <c r="AF6734" s="30"/>
      <c r="AG6734" s="39"/>
      <c r="AH6734" s="39"/>
      <c r="AI6734" s="39"/>
      <c r="AJ6734" s="30"/>
      <c r="AK6734" s="30"/>
      <c r="AL6734" s="35"/>
      <c r="AM6734" s="34"/>
      <c r="AN6734" s="30"/>
      <c r="AO6734" s="35"/>
      <c r="AP6734" s="34"/>
      <c r="AQ6734" s="34"/>
      <c r="AR6734" s="34"/>
      <c r="AS6734" s="30"/>
      <c r="AT6734" s="30"/>
      <c r="AU6734" s="30"/>
    </row>
    <row r="6735" spans="1:47" ht="14" customHeight="1" x14ac:dyDescent="0.2">
      <c r="A6735" s="88">
        <v>6733</v>
      </c>
      <c r="B6735" s="31">
        <v>-80.740414999999999</v>
      </c>
      <c r="C6735" s="31">
        <v>24.791920000000001</v>
      </c>
      <c r="D6735" s="30">
        <v>8</v>
      </c>
      <c r="E6735" s="91">
        <v>0</v>
      </c>
      <c r="F6735" s="40">
        <v>42325</v>
      </c>
      <c r="G6735" s="33">
        <v>6.5972222222222224E-2</v>
      </c>
      <c r="H6735" s="34">
        <v>26.963999999999999</v>
      </c>
      <c r="I6735" s="34">
        <v>35.386000000000003</v>
      </c>
      <c r="J6735" s="67">
        <v>0.69040817069100013</v>
      </c>
      <c r="K6735" s="67">
        <v>0.50459696273332133</v>
      </c>
      <c r="L6735" s="34">
        <v>0.377</v>
      </c>
      <c r="M6735" s="34">
        <v>1.9E-2</v>
      </c>
      <c r="N6735" s="34">
        <v>0.187</v>
      </c>
      <c r="O6735" s="34">
        <v>1.2999999999999999E-2</v>
      </c>
      <c r="P6735" s="34">
        <v>0.17399999999999999</v>
      </c>
      <c r="Q6735" s="34">
        <v>0</v>
      </c>
      <c r="S6735" s="28"/>
      <c r="T6735" s="28"/>
      <c r="U6735" s="28"/>
      <c r="V6735" s="39"/>
      <c r="W6735" s="28"/>
      <c r="X6735" s="30"/>
      <c r="Y6735" s="28"/>
      <c r="Z6735" s="28"/>
      <c r="AA6735" s="28"/>
      <c r="AB6735" s="39"/>
      <c r="AC6735" s="44"/>
      <c r="AD6735" s="44"/>
      <c r="AE6735" s="44"/>
      <c r="AF6735" s="30"/>
      <c r="AG6735" s="39"/>
      <c r="AH6735" s="39"/>
      <c r="AI6735" s="39"/>
      <c r="AJ6735" s="30"/>
      <c r="AK6735" s="30"/>
      <c r="AL6735" s="35"/>
      <c r="AM6735" s="34"/>
      <c r="AN6735" s="30"/>
      <c r="AO6735" s="35"/>
      <c r="AP6735" s="34"/>
      <c r="AQ6735" s="34"/>
      <c r="AR6735" s="34"/>
      <c r="AS6735" s="30"/>
      <c r="AT6735" s="30"/>
      <c r="AU6735" s="30"/>
    </row>
    <row r="6736" spans="1:47" ht="14" customHeight="1" x14ac:dyDescent="0.2">
      <c r="A6736" s="88">
        <v>6734</v>
      </c>
      <c r="B6736" s="31">
        <v>-80.72403833333334</v>
      </c>
      <c r="C6736" s="31">
        <v>24.762351666666667</v>
      </c>
      <c r="D6736" s="30">
        <v>9</v>
      </c>
      <c r="E6736" s="91">
        <v>0</v>
      </c>
      <c r="F6736" s="40">
        <v>42325</v>
      </c>
      <c r="G6736" s="33">
        <v>7.7083333333333337E-2</v>
      </c>
      <c r="H6736" s="34">
        <v>27.512</v>
      </c>
      <c r="I6736" s="34">
        <v>35.438000000000002</v>
      </c>
      <c r="J6736" s="67">
        <v>8.7437318117303953</v>
      </c>
      <c r="K6736" s="67">
        <v>1.3015375981930057</v>
      </c>
      <c r="L6736" s="34">
        <v>0.60899999999999999</v>
      </c>
      <c r="M6736" s="34">
        <v>3.7999999999999999E-2</v>
      </c>
      <c r="N6736" s="34">
        <v>6.5000000000000002E-2</v>
      </c>
      <c r="O6736" s="34">
        <v>8.9999999999999993E-3</v>
      </c>
      <c r="P6736" s="34">
        <v>5.6000000000000001E-2</v>
      </c>
      <c r="Q6736" s="34">
        <v>0</v>
      </c>
      <c r="S6736" s="28"/>
      <c r="T6736" s="28"/>
      <c r="U6736" s="28"/>
      <c r="V6736" s="39"/>
      <c r="W6736" s="28"/>
      <c r="X6736" s="30"/>
      <c r="Y6736" s="28"/>
      <c r="Z6736" s="28"/>
      <c r="AA6736" s="28"/>
      <c r="AB6736" s="39"/>
      <c r="AF6736" s="30"/>
      <c r="AG6736" s="39"/>
      <c r="AH6736" s="39"/>
      <c r="AI6736" s="39"/>
      <c r="AJ6736" s="30"/>
      <c r="AK6736" s="30"/>
      <c r="AL6736" s="35"/>
      <c r="AM6736" s="34"/>
      <c r="AN6736" s="30"/>
      <c r="AO6736" s="35"/>
      <c r="AP6736" s="34"/>
      <c r="AQ6736" s="34"/>
      <c r="AR6736" s="34"/>
      <c r="AS6736" s="30"/>
      <c r="AT6736" s="30"/>
      <c r="AU6736" s="30"/>
    </row>
    <row r="6737" spans="1:47" ht="14" customHeight="1" x14ac:dyDescent="0.2">
      <c r="A6737" s="88">
        <v>6735</v>
      </c>
      <c r="B6737" s="31">
        <v>-80.860983333333337</v>
      </c>
      <c r="C6737" s="31">
        <v>24.786529999999999</v>
      </c>
      <c r="D6737" s="30">
        <v>10</v>
      </c>
      <c r="E6737" s="91">
        <v>0</v>
      </c>
      <c r="F6737" s="40">
        <v>42325</v>
      </c>
      <c r="G6737" s="33">
        <v>0.11944444444444445</v>
      </c>
      <c r="H6737" s="34">
        <v>26.629000000000001</v>
      </c>
      <c r="I6737" s="34">
        <v>36.654000000000003</v>
      </c>
      <c r="J6737" s="67">
        <v>0.6967369122556677</v>
      </c>
      <c r="K6737" s="67">
        <v>0.3804166597148752</v>
      </c>
      <c r="L6737" s="34">
        <v>0.90500000000000003</v>
      </c>
      <c r="M6737" s="34">
        <v>0.02</v>
      </c>
      <c r="N6737" s="34">
        <v>0.52900000000000003</v>
      </c>
      <c r="O6737" s="34">
        <v>7.1999999999999995E-2</v>
      </c>
      <c r="P6737" s="34">
        <v>0.45700000000000002</v>
      </c>
      <c r="Q6737" s="34">
        <v>1.179</v>
      </c>
      <c r="S6737" s="28"/>
      <c r="T6737" s="28"/>
      <c r="U6737" s="28"/>
      <c r="V6737" s="39"/>
      <c r="W6737" s="28"/>
      <c r="X6737" s="30"/>
      <c r="Y6737" s="28"/>
      <c r="Z6737" s="28"/>
      <c r="AA6737" s="28"/>
      <c r="AB6737" s="39"/>
      <c r="AF6737" s="30"/>
      <c r="AG6737" s="39"/>
      <c r="AH6737" s="39"/>
      <c r="AI6737" s="39"/>
      <c r="AJ6737" s="30"/>
      <c r="AK6737" s="30"/>
      <c r="AL6737" s="35"/>
      <c r="AM6737" s="34"/>
      <c r="AN6737" s="30"/>
      <c r="AO6737" s="35"/>
      <c r="AP6737" s="34"/>
      <c r="AQ6737" s="34"/>
      <c r="AR6737" s="34"/>
      <c r="AS6737" s="30"/>
      <c r="AT6737" s="30"/>
      <c r="AU6737" s="30"/>
    </row>
    <row r="6738" spans="1:47" ht="14" customHeight="1" x14ac:dyDescent="0.2">
      <c r="A6738" s="88">
        <v>6736</v>
      </c>
      <c r="B6738" s="31">
        <v>-80.847059999999999</v>
      </c>
      <c r="C6738" s="31">
        <v>24.753276666666668</v>
      </c>
      <c r="D6738" s="30">
        <v>11</v>
      </c>
      <c r="E6738" s="91">
        <v>0</v>
      </c>
      <c r="F6738" s="40">
        <v>42325</v>
      </c>
      <c r="G6738" s="33">
        <v>0.13958333333333334</v>
      </c>
      <c r="H6738" s="34">
        <v>26.934999999999999</v>
      </c>
      <c r="I6738" s="34">
        <v>35.476999999999997</v>
      </c>
      <c r="J6738" s="67">
        <v>0.81295562098865259</v>
      </c>
      <c r="K6738" s="67">
        <v>0.31997132368635339</v>
      </c>
      <c r="L6738" s="34">
        <v>0.33300000000000002</v>
      </c>
      <c r="M6738" s="34">
        <v>1.4E-2</v>
      </c>
      <c r="N6738" s="34">
        <v>0.156</v>
      </c>
      <c r="O6738" s="34">
        <v>1.7999999999999999E-2</v>
      </c>
      <c r="P6738" s="34">
        <v>0.13800000000000001</v>
      </c>
      <c r="Q6738" s="34">
        <v>6.6000000000000003E-2</v>
      </c>
      <c r="S6738" s="28"/>
      <c r="T6738" s="28"/>
      <c r="U6738" s="28"/>
      <c r="V6738" s="39"/>
      <c r="W6738" s="28"/>
      <c r="X6738" s="30"/>
      <c r="Y6738" s="28"/>
      <c r="Z6738" s="28"/>
      <c r="AA6738" s="28"/>
      <c r="AB6738" s="39"/>
      <c r="AF6738" s="30"/>
      <c r="AG6738" s="39"/>
      <c r="AH6738" s="39"/>
      <c r="AI6738" s="39"/>
      <c r="AJ6738" s="30"/>
      <c r="AK6738" s="30"/>
      <c r="AL6738" s="35"/>
      <c r="AM6738" s="34"/>
      <c r="AN6738" s="30"/>
      <c r="AO6738" s="35"/>
      <c r="AP6738" s="34"/>
      <c r="AQ6738" s="34"/>
      <c r="AR6738" s="34"/>
      <c r="AS6738" s="30"/>
      <c r="AT6738" s="30"/>
      <c r="AU6738" s="30"/>
    </row>
    <row r="6739" spans="1:47" ht="14" customHeight="1" x14ac:dyDescent="0.2">
      <c r="A6739" s="88">
        <v>6737</v>
      </c>
      <c r="B6739" s="31">
        <v>-80.832691666666662</v>
      </c>
      <c r="C6739" s="31">
        <v>24.712040000000002</v>
      </c>
      <c r="D6739" s="30">
        <v>12</v>
      </c>
      <c r="E6739" s="91">
        <v>0</v>
      </c>
      <c r="F6739" s="40">
        <v>42325</v>
      </c>
      <c r="G6739" s="33">
        <v>0.15625</v>
      </c>
      <c r="H6739" s="34">
        <v>27.42</v>
      </c>
      <c r="I6739" s="34">
        <v>36.494</v>
      </c>
      <c r="J6739" s="67">
        <v>0.36677934067959372</v>
      </c>
      <c r="K6739" s="67">
        <v>0.10220197588749991</v>
      </c>
      <c r="L6739" s="34">
        <v>0.38</v>
      </c>
      <c r="M6739" s="34">
        <v>2.1000000000000001E-2</v>
      </c>
      <c r="N6739" s="34">
        <v>1.2E-2</v>
      </c>
      <c r="O6739" s="34">
        <v>0</v>
      </c>
      <c r="P6739" s="34">
        <v>1.2E-2</v>
      </c>
      <c r="Q6739" s="34">
        <v>0</v>
      </c>
      <c r="S6739" s="28"/>
      <c r="T6739" s="28"/>
      <c r="U6739" s="28"/>
      <c r="V6739" s="39"/>
      <c r="W6739" s="28"/>
      <c r="X6739" s="30"/>
      <c r="Y6739" s="28"/>
      <c r="Z6739" s="28"/>
      <c r="AA6739" s="28"/>
      <c r="AB6739" s="39"/>
      <c r="AF6739" s="30"/>
      <c r="AG6739" s="39"/>
      <c r="AH6739" s="39"/>
      <c r="AI6739" s="39"/>
      <c r="AJ6739" s="30"/>
      <c r="AK6739" s="30"/>
      <c r="AL6739" s="30"/>
      <c r="AM6739" s="30"/>
      <c r="AN6739" s="30"/>
      <c r="AO6739" s="30"/>
      <c r="AP6739" s="30"/>
      <c r="AQ6739" s="30"/>
      <c r="AR6739" s="30"/>
      <c r="AS6739" s="30"/>
      <c r="AT6739" s="30"/>
      <c r="AU6739" s="30"/>
    </row>
    <row r="6740" spans="1:47" ht="14" customHeight="1" x14ac:dyDescent="0.2">
      <c r="A6740" s="88">
        <v>6738</v>
      </c>
      <c r="B6740" s="31">
        <v>-80.991438333333335</v>
      </c>
      <c r="C6740" s="31">
        <v>24.591094999999999</v>
      </c>
      <c r="D6740" s="30">
        <v>15.5</v>
      </c>
      <c r="E6740" s="91">
        <v>0</v>
      </c>
      <c r="F6740" s="40">
        <v>42325</v>
      </c>
      <c r="G6740" s="33">
        <v>0.21527777777777779</v>
      </c>
      <c r="H6740" s="34">
        <v>27.568999999999999</v>
      </c>
      <c r="I6740" s="34">
        <v>35.723999999999997</v>
      </c>
      <c r="J6740" s="67">
        <v>0.54484711470364755</v>
      </c>
      <c r="K6740" s="67">
        <v>9.9214093570499706E-2</v>
      </c>
      <c r="L6740" s="34">
        <v>0.437</v>
      </c>
      <c r="M6740" s="34">
        <v>2.5999999999999999E-2</v>
      </c>
      <c r="N6740" s="34">
        <v>0.185</v>
      </c>
      <c r="O6740" s="34">
        <v>0.03</v>
      </c>
      <c r="P6740" s="34">
        <v>0.155</v>
      </c>
      <c r="Q6740" s="34">
        <v>0</v>
      </c>
      <c r="S6740" s="37"/>
      <c r="T6740" s="37"/>
      <c r="U6740" s="37"/>
      <c r="V6740" s="39"/>
      <c r="W6740" s="37"/>
      <c r="X6740" s="37"/>
      <c r="Y6740" s="37"/>
      <c r="Z6740" s="37"/>
      <c r="AA6740" s="37"/>
      <c r="AB6740" s="39"/>
      <c r="AF6740" s="30"/>
      <c r="AG6740" s="39"/>
      <c r="AH6740" s="39"/>
      <c r="AI6740" s="39"/>
      <c r="AJ6740" s="47"/>
      <c r="AK6740" s="47"/>
      <c r="AL6740" s="47"/>
      <c r="AM6740" s="47"/>
      <c r="AN6740" s="47"/>
      <c r="AO6740" s="47"/>
      <c r="AP6740" s="48"/>
      <c r="AQ6740" s="48"/>
      <c r="AR6740" s="37"/>
      <c r="AS6740" s="37"/>
      <c r="AT6740" s="37"/>
      <c r="AU6740" s="37"/>
    </row>
    <row r="6741" spans="1:47" ht="14" customHeight="1" x14ac:dyDescent="0.2">
      <c r="A6741" s="88">
        <v>6739</v>
      </c>
      <c r="B6741" s="31">
        <v>-81.01712333333333</v>
      </c>
      <c r="C6741" s="31">
        <v>24.643305000000002</v>
      </c>
      <c r="D6741" s="30">
        <v>15</v>
      </c>
      <c r="E6741" s="91">
        <v>0</v>
      </c>
      <c r="F6741" s="40">
        <v>42325</v>
      </c>
      <c r="G6741" s="33">
        <v>0.23263888888888887</v>
      </c>
      <c r="H6741" s="34">
        <v>27.594999999999999</v>
      </c>
      <c r="I6741" s="34">
        <v>35.737000000000002</v>
      </c>
      <c r="J6741" s="67">
        <v>0.39295731715162757</v>
      </c>
      <c r="K6741" s="67">
        <v>9.8575841422053265E-2</v>
      </c>
      <c r="L6741" s="34">
        <v>0.54900000000000004</v>
      </c>
      <c r="M6741" s="34">
        <v>2.9000000000000001E-2</v>
      </c>
      <c r="N6741" s="34">
        <v>0.26900000000000002</v>
      </c>
      <c r="O6741" s="34">
        <v>5.0000000000000001E-3</v>
      </c>
      <c r="P6741" s="34">
        <v>0.26400000000000001</v>
      </c>
      <c r="Q6741" s="34">
        <v>4.4999999999999998E-2</v>
      </c>
      <c r="S6741" s="28"/>
      <c r="T6741" s="28"/>
      <c r="U6741" s="28"/>
      <c r="V6741" s="39"/>
      <c r="W6741" s="28"/>
      <c r="X6741" s="30"/>
      <c r="Y6741" s="28"/>
      <c r="Z6741" s="28"/>
      <c r="AA6741" s="28"/>
      <c r="AB6741" s="39"/>
      <c r="AF6741" s="30"/>
      <c r="AG6741" s="39"/>
      <c r="AH6741" s="39"/>
      <c r="AI6741" s="39"/>
      <c r="AJ6741" s="49"/>
      <c r="AK6741" s="50"/>
      <c r="AL6741" s="51"/>
      <c r="AM6741" s="49"/>
      <c r="AN6741" s="50"/>
      <c r="AO6741" s="51"/>
      <c r="AP6741" s="42"/>
      <c r="AQ6741" s="42"/>
      <c r="AR6741" s="30"/>
      <c r="AS6741" s="30"/>
      <c r="AT6741" s="30"/>
      <c r="AU6741" s="30"/>
    </row>
    <row r="6742" spans="1:47" ht="14" customHeight="1" x14ac:dyDescent="0.2">
      <c r="A6742" s="88">
        <v>6740</v>
      </c>
      <c r="B6742" s="31">
        <v>-81.023795000000007</v>
      </c>
      <c r="C6742" s="31">
        <v>24.675016666666668</v>
      </c>
      <c r="D6742" s="30">
        <v>14</v>
      </c>
      <c r="E6742" s="91">
        <v>0</v>
      </c>
      <c r="F6742" s="40">
        <v>42325</v>
      </c>
      <c r="G6742" s="33">
        <v>0.24236111111111111</v>
      </c>
      <c r="H6742" s="34">
        <v>27.106000000000002</v>
      </c>
      <c r="I6742" s="34">
        <v>35.530999999999999</v>
      </c>
      <c r="J6742" s="67">
        <v>0.70364099396257762</v>
      </c>
      <c r="K6742" s="67">
        <v>0.14920662256610312</v>
      </c>
      <c r="L6742" s="34">
        <v>0.47099999999999997</v>
      </c>
      <c r="M6742" s="34">
        <v>1.7999999999999999E-2</v>
      </c>
      <c r="N6742" s="34">
        <v>0.246</v>
      </c>
      <c r="O6742" s="34">
        <v>0.01</v>
      </c>
      <c r="P6742" s="34">
        <v>0.23599999999999999</v>
      </c>
      <c r="Q6742" s="34">
        <v>0.19700000000000001</v>
      </c>
      <c r="S6742" s="28"/>
      <c r="T6742" s="28"/>
      <c r="U6742" s="28"/>
      <c r="V6742" s="39"/>
      <c r="W6742" s="28"/>
      <c r="X6742" s="30"/>
      <c r="Y6742" s="28"/>
      <c r="Z6742" s="28"/>
      <c r="AA6742" s="28"/>
      <c r="AB6742" s="39"/>
      <c r="AF6742" s="30"/>
      <c r="AG6742" s="39"/>
      <c r="AH6742" s="39"/>
      <c r="AI6742" s="39"/>
      <c r="AJ6742" s="49"/>
      <c r="AK6742" s="50"/>
      <c r="AL6742" s="51"/>
      <c r="AM6742" s="49"/>
      <c r="AN6742" s="50"/>
      <c r="AO6742" s="51"/>
      <c r="AP6742" s="42"/>
      <c r="AQ6742" s="42"/>
      <c r="AR6742" s="30"/>
      <c r="AS6742" s="30"/>
      <c r="AT6742" s="30"/>
      <c r="AU6742" s="30"/>
    </row>
    <row r="6743" spans="1:47" ht="14" customHeight="1" x14ac:dyDescent="0.2">
      <c r="A6743" s="88">
        <v>6741</v>
      </c>
      <c r="B6743" s="31">
        <v>-81.030178333333339</v>
      </c>
      <c r="C6743" s="31">
        <v>24.702516666666668</v>
      </c>
      <c r="D6743" s="30">
        <v>13</v>
      </c>
      <c r="E6743" s="91">
        <v>0</v>
      </c>
      <c r="F6743" s="40">
        <v>42325</v>
      </c>
      <c r="G6743" s="33">
        <v>0.25138888888888888</v>
      </c>
      <c r="H6743" s="34">
        <v>26.802</v>
      </c>
      <c r="I6743" s="34">
        <v>35.627000000000002</v>
      </c>
      <c r="J6743" s="67">
        <v>0.41855995348141872</v>
      </c>
      <c r="K6743" s="67">
        <v>0.69618002183343619</v>
      </c>
      <c r="L6743" s="34">
        <v>0.77200000000000002</v>
      </c>
      <c r="M6743" s="34">
        <v>8.9999999999999993E-3</v>
      </c>
      <c r="N6743" s="34">
        <v>0.49</v>
      </c>
      <c r="O6743" s="34">
        <v>5.2999999999999999E-2</v>
      </c>
      <c r="P6743" s="34">
        <v>0.437</v>
      </c>
      <c r="Q6743" s="34">
        <v>1.4430000000000001</v>
      </c>
      <c r="S6743" s="28"/>
      <c r="T6743" s="28"/>
      <c r="U6743" s="28"/>
      <c r="V6743" s="39"/>
      <c r="W6743" s="28"/>
      <c r="X6743" s="30"/>
      <c r="Y6743" s="28"/>
      <c r="Z6743" s="28"/>
      <c r="AA6743" s="28"/>
      <c r="AB6743" s="39"/>
      <c r="AF6743" s="30"/>
      <c r="AG6743" s="39"/>
      <c r="AH6743" s="39"/>
      <c r="AI6743" s="39"/>
      <c r="AJ6743" s="49"/>
      <c r="AK6743" s="50"/>
      <c r="AL6743" s="51"/>
      <c r="AM6743" s="49"/>
      <c r="AN6743" s="50"/>
      <c r="AO6743" s="51"/>
      <c r="AP6743" s="42"/>
      <c r="AQ6743" s="42"/>
      <c r="AR6743" s="30"/>
      <c r="AS6743" s="30"/>
      <c r="AT6743" s="30"/>
      <c r="AU6743" s="30"/>
    </row>
    <row r="6744" spans="1:47" ht="14" customHeight="1" x14ac:dyDescent="0.2">
      <c r="A6744" s="88">
        <v>6742</v>
      </c>
      <c r="B6744" s="31">
        <v>-81.204449999999994</v>
      </c>
      <c r="C6744" s="31">
        <v>24.674264999999998</v>
      </c>
      <c r="D6744" s="30">
        <v>16</v>
      </c>
      <c r="E6744" s="91">
        <v>0</v>
      </c>
      <c r="F6744" s="40">
        <v>42325</v>
      </c>
      <c r="G6744" s="33">
        <v>0.30555555555555552</v>
      </c>
      <c r="H6744" s="34">
        <v>26.92</v>
      </c>
      <c r="I6744" s="34">
        <v>36.411999999999999</v>
      </c>
      <c r="J6744" s="67">
        <v>0.81324329105977389</v>
      </c>
      <c r="K6744" s="67">
        <v>0.30270914887909112</v>
      </c>
      <c r="L6744" s="34">
        <v>0.86799999999999999</v>
      </c>
      <c r="M6744" s="34">
        <v>5.0000000000000001E-3</v>
      </c>
      <c r="N6744" s="34">
        <v>0.8</v>
      </c>
      <c r="O6744" s="34">
        <v>0.08</v>
      </c>
      <c r="P6744" s="34">
        <v>0.72000000000000008</v>
      </c>
      <c r="Q6744" s="34">
        <v>4.0679999999999996</v>
      </c>
      <c r="S6744" s="28"/>
      <c r="T6744" s="28"/>
      <c r="U6744" s="28"/>
      <c r="V6744" s="39"/>
      <c r="W6744" s="28"/>
      <c r="X6744" s="30"/>
      <c r="Y6744" s="28"/>
      <c r="Z6744" s="28"/>
      <c r="AA6744" s="28"/>
      <c r="AB6744" s="39"/>
      <c r="AF6744" s="30"/>
      <c r="AG6744" s="39"/>
      <c r="AH6744" s="39"/>
      <c r="AI6744" s="39"/>
      <c r="AJ6744" s="49"/>
      <c r="AK6744" s="50"/>
      <c r="AL6744" s="51"/>
      <c r="AM6744" s="49"/>
      <c r="AN6744" s="50"/>
      <c r="AO6744" s="51"/>
      <c r="AP6744" s="42"/>
      <c r="AQ6744" s="42"/>
      <c r="AR6744" s="30"/>
      <c r="AS6744" s="30"/>
      <c r="AT6744" s="30"/>
      <c r="AU6744" s="30"/>
    </row>
    <row r="6745" spans="1:47" ht="14" customHeight="1" x14ac:dyDescent="0.2">
      <c r="A6745" s="88">
        <v>6743</v>
      </c>
      <c r="B6745" s="31">
        <v>-81.192954999999998</v>
      </c>
      <c r="C6745" s="31">
        <v>24.634381666666666</v>
      </c>
      <c r="D6745" s="30">
        <v>17</v>
      </c>
      <c r="E6745" s="91">
        <v>0</v>
      </c>
      <c r="F6745" s="40">
        <v>42325</v>
      </c>
      <c r="G6745" s="33">
        <v>0.32291666666666669</v>
      </c>
      <c r="H6745" s="34">
        <v>27.259</v>
      </c>
      <c r="I6745" s="34">
        <v>35.607999999999997</v>
      </c>
      <c r="J6745" s="67">
        <v>0.74592849441740128</v>
      </c>
      <c r="K6745" s="67">
        <v>0.17845453492787328</v>
      </c>
      <c r="L6745" s="34">
        <v>0.50600000000000001</v>
      </c>
      <c r="M6745" s="34">
        <v>1.0999999999999999E-2</v>
      </c>
      <c r="N6745" s="34">
        <v>0.314</v>
      </c>
      <c r="O6745" s="34">
        <v>2.5999999999999999E-2</v>
      </c>
      <c r="P6745" s="34">
        <v>0.28799999999999998</v>
      </c>
      <c r="Q6745" s="34">
        <v>0.93700000000000006</v>
      </c>
      <c r="S6745" s="28"/>
      <c r="T6745" s="28"/>
      <c r="U6745" s="28"/>
      <c r="V6745" s="39"/>
      <c r="W6745" s="28"/>
      <c r="X6745" s="30"/>
      <c r="Y6745" s="28"/>
      <c r="Z6745" s="28"/>
      <c r="AA6745" s="28"/>
      <c r="AB6745" s="39"/>
      <c r="AF6745" s="30"/>
      <c r="AG6745" s="39"/>
      <c r="AH6745" s="39"/>
      <c r="AI6745" s="39"/>
      <c r="AJ6745" s="49"/>
      <c r="AK6745" s="50"/>
      <c r="AL6745" s="51"/>
      <c r="AM6745" s="49"/>
      <c r="AN6745" s="50"/>
      <c r="AO6745" s="51"/>
      <c r="AP6745" s="42"/>
      <c r="AQ6745" s="42"/>
      <c r="AR6745" s="30"/>
      <c r="AS6745" s="30"/>
      <c r="AT6745" s="30"/>
      <c r="AU6745" s="30"/>
    </row>
    <row r="6746" spans="1:47" ht="14" customHeight="1" x14ac:dyDescent="0.2">
      <c r="A6746" s="88">
        <v>6744</v>
      </c>
      <c r="B6746" s="31">
        <v>-81.184291666666667</v>
      </c>
      <c r="C6746" s="31">
        <v>24.597801666666665</v>
      </c>
      <c r="D6746" s="30">
        <v>18</v>
      </c>
      <c r="E6746" s="91">
        <v>0</v>
      </c>
      <c r="F6746" s="40">
        <v>42325</v>
      </c>
      <c r="G6746" s="33">
        <v>0.33749999999999997</v>
      </c>
      <c r="H6746" s="34">
        <v>27.327000000000002</v>
      </c>
      <c r="I6746" s="34">
        <v>36.619999999999997</v>
      </c>
      <c r="J6746" s="67">
        <v>0.35297117726577376</v>
      </c>
      <c r="K6746" s="67">
        <v>0.10485546476042729</v>
      </c>
      <c r="L6746" s="34">
        <v>0.34100000000000003</v>
      </c>
      <c r="M6746" s="34">
        <v>3.5999999999999997E-2</v>
      </c>
      <c r="N6746" s="34">
        <v>0.111</v>
      </c>
      <c r="O6746" s="34">
        <v>1.2E-2</v>
      </c>
      <c r="P6746" s="34">
        <v>9.9000000000000005E-2</v>
      </c>
      <c r="Q6746" s="34">
        <v>4.2999999999999997E-2</v>
      </c>
      <c r="S6746" s="28"/>
      <c r="T6746" s="28"/>
      <c r="U6746" s="28"/>
      <c r="V6746" s="39"/>
      <c r="W6746" s="28"/>
      <c r="X6746" s="30"/>
      <c r="Y6746" s="28"/>
      <c r="Z6746" s="28"/>
      <c r="AA6746" s="28"/>
      <c r="AB6746" s="39"/>
      <c r="AF6746" s="30"/>
      <c r="AG6746" s="39"/>
      <c r="AH6746" s="39"/>
      <c r="AI6746" s="39"/>
      <c r="AJ6746" s="49"/>
      <c r="AK6746" s="50"/>
      <c r="AL6746" s="51"/>
      <c r="AM6746" s="49"/>
      <c r="AN6746" s="50"/>
      <c r="AO6746" s="51"/>
      <c r="AP6746" s="42"/>
      <c r="AQ6746" s="42"/>
      <c r="AR6746" s="30"/>
      <c r="AS6746" s="30"/>
      <c r="AT6746" s="30"/>
      <c r="AU6746" s="30"/>
    </row>
    <row r="6747" spans="1:47" ht="14" customHeight="1" x14ac:dyDescent="0.2">
      <c r="A6747" s="88">
        <v>6745</v>
      </c>
      <c r="B6747" s="31">
        <v>-81.422094999999999</v>
      </c>
      <c r="C6747" s="31">
        <v>24.609024999999999</v>
      </c>
      <c r="D6747" s="30">
        <v>19</v>
      </c>
      <c r="E6747" s="91">
        <v>0</v>
      </c>
      <c r="F6747" s="40">
        <v>42325</v>
      </c>
      <c r="G6747" s="33">
        <v>0.4069444444444445</v>
      </c>
      <c r="H6747" s="34">
        <v>26.608000000000001</v>
      </c>
      <c r="I6747" s="34">
        <v>36.188000000000002</v>
      </c>
      <c r="J6747" s="67">
        <v>0.51147738645358243</v>
      </c>
      <c r="K6747" s="67">
        <v>0.91316854675824533</v>
      </c>
      <c r="L6747" s="34">
        <v>0.75900000000000001</v>
      </c>
      <c r="M6747" s="34">
        <v>6.0000000000000001E-3</v>
      </c>
      <c r="N6747" s="34">
        <v>0.52</v>
      </c>
      <c r="O6747" s="34">
        <v>5.1999999999999998E-2</v>
      </c>
      <c r="P6747" s="34">
        <v>0.46800000000000003</v>
      </c>
      <c r="Q6747" s="34">
        <v>3.661</v>
      </c>
      <c r="S6747" s="28"/>
      <c r="T6747" s="28"/>
      <c r="U6747" s="28"/>
      <c r="V6747" s="39"/>
      <c r="W6747" s="28"/>
      <c r="X6747" s="30"/>
      <c r="Y6747" s="28"/>
      <c r="Z6747" s="28"/>
      <c r="AA6747" s="28"/>
      <c r="AB6747" s="39"/>
      <c r="AC6747" s="44"/>
      <c r="AD6747" s="44"/>
      <c r="AE6747" s="44"/>
      <c r="AF6747" s="30"/>
      <c r="AG6747" s="39"/>
      <c r="AH6747" s="39"/>
      <c r="AI6747" s="39"/>
      <c r="AJ6747" s="49"/>
      <c r="AK6747" s="50"/>
      <c r="AL6747" s="51"/>
      <c r="AM6747" s="49"/>
      <c r="AN6747" s="50"/>
      <c r="AO6747" s="51"/>
      <c r="AP6747" s="42"/>
      <c r="AQ6747" s="42"/>
      <c r="AR6747" s="30"/>
      <c r="AS6747" s="30"/>
      <c r="AT6747" s="30"/>
      <c r="AU6747" s="30"/>
    </row>
    <row r="6748" spans="1:47" ht="14" customHeight="1" x14ac:dyDescent="0.2">
      <c r="A6748" s="88">
        <v>6746</v>
      </c>
      <c r="B6748" s="31">
        <v>-81.418458999999999</v>
      </c>
      <c r="C6748" s="31">
        <v>24.573176666666665</v>
      </c>
      <c r="D6748" s="30">
        <v>20</v>
      </c>
      <c r="E6748" s="91">
        <v>0</v>
      </c>
      <c r="F6748" s="40">
        <v>42325</v>
      </c>
      <c r="G6748" s="33">
        <v>0.42152777777777778</v>
      </c>
      <c r="H6748" s="34">
        <v>27.945</v>
      </c>
      <c r="I6748" s="34">
        <v>36.018000000000001</v>
      </c>
      <c r="J6748" s="67">
        <v>0.60755919020807991</v>
      </c>
      <c r="K6748" s="67">
        <v>0.47492922610810739</v>
      </c>
      <c r="L6748" s="34">
        <v>0.308</v>
      </c>
      <c r="M6748" s="34">
        <v>2.9000000000000001E-2</v>
      </c>
      <c r="N6748" s="34">
        <v>0.16600000000000001</v>
      </c>
      <c r="O6748" s="34">
        <v>8.9999999999999993E-3</v>
      </c>
      <c r="P6748" s="34">
        <v>0.157</v>
      </c>
      <c r="Q6748" s="34">
        <v>0.114</v>
      </c>
      <c r="S6748" s="28"/>
      <c r="T6748" s="28"/>
      <c r="U6748" s="28"/>
      <c r="V6748" s="39"/>
      <c r="W6748" s="28"/>
      <c r="X6748" s="30"/>
      <c r="Y6748" s="28"/>
      <c r="Z6748" s="28"/>
      <c r="AA6748" s="28"/>
      <c r="AB6748" s="39"/>
      <c r="AF6748" s="30"/>
      <c r="AG6748" s="39"/>
      <c r="AH6748" s="39"/>
      <c r="AI6748" s="39"/>
      <c r="AJ6748" s="49"/>
      <c r="AK6748" s="52"/>
      <c r="AL6748" s="51"/>
      <c r="AM6748" s="49"/>
      <c r="AN6748" s="50"/>
      <c r="AO6748" s="51"/>
      <c r="AP6748" s="42"/>
      <c r="AQ6748" s="42"/>
      <c r="AR6748" s="30"/>
      <c r="AS6748" s="30"/>
      <c r="AT6748" s="30"/>
      <c r="AU6748" s="30"/>
    </row>
    <row r="6749" spans="1:47" ht="14" customHeight="1" x14ac:dyDescent="0.2">
      <c r="A6749" s="88">
        <v>6747</v>
      </c>
      <c r="B6749" s="31">
        <v>-81.414212500000005</v>
      </c>
      <c r="C6749" s="31">
        <v>24.538112666666667</v>
      </c>
      <c r="D6749" s="30" t="s">
        <v>136</v>
      </c>
      <c r="E6749" s="91">
        <v>0</v>
      </c>
      <c r="F6749" s="40">
        <v>42325</v>
      </c>
      <c r="G6749" s="33">
        <v>0.44305555555555554</v>
      </c>
      <c r="H6749" s="34">
        <v>27.21</v>
      </c>
      <c r="I6749" s="34">
        <v>36.19</v>
      </c>
      <c r="J6749" s="67">
        <v>0.45394337222933251</v>
      </c>
      <c r="K6749" s="67">
        <v>6.8871373643808118E-2</v>
      </c>
      <c r="L6749" s="34">
        <v>0.4</v>
      </c>
      <c r="M6749" s="34">
        <v>1.4E-2</v>
      </c>
      <c r="N6749" s="34">
        <v>0.14799999999999999</v>
      </c>
      <c r="O6749" s="34">
        <v>0</v>
      </c>
      <c r="P6749" s="34">
        <v>0.14799999999999999</v>
      </c>
      <c r="Q6749" s="34">
        <v>0.126</v>
      </c>
      <c r="S6749" s="28"/>
      <c r="T6749" s="28"/>
      <c r="U6749" s="28"/>
      <c r="V6749" s="39"/>
      <c r="W6749" s="28"/>
      <c r="X6749" s="30"/>
      <c r="Y6749" s="28"/>
      <c r="Z6749" s="28"/>
      <c r="AA6749" s="28"/>
      <c r="AB6749" s="39"/>
      <c r="AD6749" s="53"/>
      <c r="AE6749" s="53"/>
      <c r="AF6749" s="30"/>
      <c r="AG6749" s="26"/>
      <c r="AH6749" s="39"/>
      <c r="AI6749" s="39"/>
      <c r="AJ6749" s="49"/>
      <c r="AK6749" s="52"/>
      <c r="AL6749" s="51"/>
      <c r="AM6749" s="49"/>
      <c r="AN6749" s="50"/>
      <c r="AO6749" s="51"/>
      <c r="AP6749" s="42"/>
      <c r="AQ6749" s="42"/>
      <c r="AR6749" s="30"/>
      <c r="AS6749" s="30"/>
      <c r="AT6749" s="30"/>
      <c r="AU6749" s="30"/>
    </row>
    <row r="6750" spans="1:47" ht="14" customHeight="1" x14ac:dyDescent="0.2">
      <c r="A6750" s="88">
        <v>6748</v>
      </c>
      <c r="B6750" s="31">
        <v>-81.711834333333329</v>
      </c>
      <c r="C6750" s="31">
        <v>24.470880000000001</v>
      </c>
      <c r="D6750" s="30" t="s">
        <v>137</v>
      </c>
      <c r="E6750" s="91">
        <v>0</v>
      </c>
      <c r="F6750" s="40">
        <v>42325</v>
      </c>
      <c r="G6750" s="33">
        <v>0.5444444444444444</v>
      </c>
      <c r="H6750" s="34">
        <v>27.353000000000002</v>
      </c>
      <c r="I6750" s="34">
        <v>36.389000000000003</v>
      </c>
      <c r="J6750" s="67">
        <v>0.51291573680918878</v>
      </c>
      <c r="K6750" s="67">
        <v>8.0221957256535636E-2</v>
      </c>
      <c r="L6750" s="34">
        <v>0.57899999999999996</v>
      </c>
      <c r="M6750" s="34">
        <v>1.7999999999999999E-2</v>
      </c>
      <c r="N6750" s="34">
        <v>0.58399999999999996</v>
      </c>
      <c r="O6750" s="34">
        <v>1.7999999999999999E-2</v>
      </c>
      <c r="P6750" s="34">
        <v>0.56599999999999995</v>
      </c>
      <c r="Q6750" s="34">
        <v>0.66</v>
      </c>
      <c r="S6750" s="28"/>
      <c r="T6750" s="28"/>
      <c r="U6750" s="28"/>
      <c r="V6750" s="39"/>
      <c r="W6750" s="28"/>
      <c r="X6750" s="30"/>
      <c r="Y6750" s="28"/>
      <c r="Z6750" s="28"/>
      <c r="AA6750" s="28"/>
      <c r="AB6750" s="39"/>
      <c r="AC6750" s="44"/>
      <c r="AD6750" s="39"/>
      <c r="AE6750" s="54"/>
      <c r="AF6750" s="55"/>
      <c r="AG6750" s="26"/>
      <c r="AH6750" s="39"/>
      <c r="AI6750" s="39"/>
      <c r="AJ6750" s="49"/>
      <c r="AK6750" s="50"/>
      <c r="AL6750" s="51"/>
      <c r="AM6750" s="49"/>
      <c r="AN6750" s="50"/>
      <c r="AO6750" s="51"/>
      <c r="AP6750" s="42"/>
      <c r="AQ6750" s="42"/>
      <c r="AR6750" s="30"/>
      <c r="AS6750" s="30"/>
      <c r="AT6750" s="30"/>
      <c r="AU6750" s="30"/>
    </row>
    <row r="6751" spans="1:47" ht="14" customHeight="1" x14ac:dyDescent="0.2">
      <c r="A6751" s="88">
        <v>6749</v>
      </c>
      <c r="B6751" s="31">
        <v>-81.831631666666667</v>
      </c>
      <c r="C6751" s="31">
        <v>24.395659999999999</v>
      </c>
      <c r="D6751" s="30">
        <v>22.5</v>
      </c>
      <c r="E6751" s="91">
        <v>0</v>
      </c>
      <c r="F6751" s="40">
        <v>42325</v>
      </c>
      <c r="G6751" s="33">
        <v>0.60625000000000007</v>
      </c>
      <c r="H6751" s="34">
        <v>27.452999999999999</v>
      </c>
      <c r="I6751" s="34">
        <v>35.881</v>
      </c>
      <c r="J6751" s="67">
        <v>0.34779311598559126</v>
      </c>
      <c r="K6751" s="67">
        <v>0.19636100727012637</v>
      </c>
      <c r="L6751" s="34">
        <v>0.61399999999999999</v>
      </c>
      <c r="M6751" s="34">
        <v>2.1000000000000001E-2</v>
      </c>
      <c r="N6751" s="34">
        <v>0.21</v>
      </c>
      <c r="O6751" s="34">
        <v>2.5999999999999999E-2</v>
      </c>
      <c r="P6751" s="34">
        <v>0.184</v>
      </c>
      <c r="Q6751" s="34">
        <v>0.35399999999999998</v>
      </c>
      <c r="S6751" s="28"/>
      <c r="T6751" s="28"/>
      <c r="U6751" s="28"/>
      <c r="V6751" s="39"/>
      <c r="W6751" s="28"/>
      <c r="X6751" s="30"/>
      <c r="Y6751" s="28"/>
      <c r="Z6751" s="28"/>
      <c r="AA6751" s="28"/>
      <c r="AB6751" s="39"/>
      <c r="AD6751" s="54"/>
      <c r="AE6751" s="54"/>
      <c r="AF6751" s="55"/>
      <c r="AG6751" s="26"/>
      <c r="AH6751" s="39"/>
      <c r="AI6751" s="39"/>
      <c r="AJ6751" s="49"/>
      <c r="AK6751" s="50"/>
      <c r="AL6751" s="51"/>
      <c r="AM6751" s="49"/>
      <c r="AN6751" s="50"/>
      <c r="AO6751" s="51"/>
      <c r="AP6751" s="42"/>
      <c r="AQ6751" s="42"/>
      <c r="AR6751" s="30"/>
      <c r="AS6751" s="30"/>
      <c r="AT6751" s="30"/>
      <c r="AU6751" s="30"/>
    </row>
    <row r="6752" spans="1:47" ht="14" customHeight="1" x14ac:dyDescent="0.2">
      <c r="A6752" s="88">
        <v>6750</v>
      </c>
      <c r="B6752" s="31">
        <v>-81.828059999999994</v>
      </c>
      <c r="C6752" s="31">
        <v>24.456916666666668</v>
      </c>
      <c r="D6752" s="30">
        <v>22</v>
      </c>
      <c r="E6752" s="91">
        <v>0</v>
      </c>
      <c r="F6752" s="40">
        <v>42325</v>
      </c>
      <c r="G6752" s="33">
        <v>0.62430555555555556</v>
      </c>
      <c r="H6752" s="34">
        <v>27.527000000000001</v>
      </c>
      <c r="I6752" s="34">
        <v>35.761000000000003</v>
      </c>
      <c r="J6752" s="67">
        <v>0.33225893214504376</v>
      </c>
      <c r="K6752" s="67">
        <v>0.46505780460397578</v>
      </c>
      <c r="L6752" s="34">
        <v>0.56599999999999995</v>
      </c>
      <c r="M6752" s="34">
        <v>1E-3</v>
      </c>
      <c r="N6752" s="34">
        <v>0.51700000000000002</v>
      </c>
      <c r="O6752" s="34">
        <v>3.5999999999999997E-2</v>
      </c>
      <c r="P6752" s="34">
        <v>0.48100000000000004</v>
      </c>
      <c r="Q6752" s="34">
        <v>1.7729999999999999</v>
      </c>
      <c r="S6752" s="28"/>
      <c r="T6752" s="28"/>
      <c r="U6752" s="28"/>
      <c r="V6752" s="39"/>
      <c r="W6752" s="28"/>
      <c r="X6752" s="30"/>
      <c r="Y6752" s="28"/>
      <c r="Z6752" s="28"/>
      <c r="AA6752" s="28"/>
      <c r="AB6752" s="39"/>
      <c r="AD6752" s="39"/>
      <c r="AE6752" s="54"/>
      <c r="AF6752" s="55"/>
      <c r="AG6752" s="39"/>
      <c r="AH6752" s="39"/>
      <c r="AI6752" s="39"/>
      <c r="AJ6752" s="49"/>
      <c r="AK6752" s="50"/>
      <c r="AL6752" s="51"/>
      <c r="AM6752" s="49"/>
      <c r="AN6752" s="50"/>
      <c r="AO6752" s="51"/>
      <c r="AP6752" s="42"/>
      <c r="AQ6752" s="42"/>
      <c r="AR6752" s="30"/>
      <c r="AS6752" s="30"/>
      <c r="AT6752" s="30"/>
      <c r="AU6752" s="30"/>
    </row>
    <row r="6753" spans="1:47" ht="14" customHeight="1" x14ac:dyDescent="0.2">
      <c r="A6753" s="88">
        <v>6751</v>
      </c>
      <c r="B6753" s="31">
        <v>-81.828536666666665</v>
      </c>
      <c r="C6753" s="31">
        <v>24.487033333333333</v>
      </c>
      <c r="D6753" s="30">
        <v>23</v>
      </c>
      <c r="E6753" s="91">
        <v>0</v>
      </c>
      <c r="F6753" s="40">
        <v>42325</v>
      </c>
      <c r="G6753" s="33">
        <v>0.63402777777777775</v>
      </c>
      <c r="H6753" s="34">
        <v>27.222000000000001</v>
      </c>
      <c r="I6753" s="34">
        <v>35.923999999999999</v>
      </c>
      <c r="J6753" s="67">
        <v>0.77469550152952638</v>
      </c>
      <c r="K6753" s="67">
        <v>0.34222691010854672</v>
      </c>
      <c r="L6753" s="34">
        <v>0.873</v>
      </c>
      <c r="M6753" s="34">
        <v>8.9999999999999993E-3</v>
      </c>
      <c r="N6753" s="34">
        <v>0.76700000000000002</v>
      </c>
      <c r="O6753" s="34">
        <v>0.10199999999999999</v>
      </c>
      <c r="P6753" s="34">
        <v>0.66500000000000004</v>
      </c>
      <c r="Q6753" s="34">
        <v>3.46</v>
      </c>
      <c r="S6753" s="28"/>
      <c r="T6753" s="28"/>
      <c r="U6753" s="28"/>
      <c r="V6753" s="39"/>
      <c r="W6753" s="28"/>
      <c r="X6753" s="30"/>
      <c r="Y6753" s="28"/>
      <c r="Z6753" s="28"/>
      <c r="AA6753" s="28"/>
      <c r="AB6753" s="39"/>
      <c r="AD6753" s="39"/>
      <c r="AE6753" s="54"/>
      <c r="AF6753" s="55"/>
      <c r="AG6753" s="26"/>
      <c r="AH6753" s="39"/>
      <c r="AI6753" s="39"/>
      <c r="AJ6753" s="49"/>
      <c r="AK6753" s="50"/>
      <c r="AL6753" s="51"/>
      <c r="AM6753" s="49"/>
      <c r="AN6753" s="50"/>
      <c r="AO6753" s="51"/>
      <c r="AP6753" s="42"/>
      <c r="AQ6753" s="42"/>
      <c r="AR6753" s="30"/>
      <c r="AS6753" s="30"/>
      <c r="AT6753" s="30"/>
      <c r="AU6753" s="30"/>
    </row>
    <row r="6754" spans="1:47" ht="14" customHeight="1" x14ac:dyDescent="0.2">
      <c r="A6754" s="88">
        <v>6752</v>
      </c>
      <c r="B6754" s="31">
        <v>-81.82860083333334</v>
      </c>
      <c r="C6754" s="31">
        <v>24.534998333333334</v>
      </c>
      <c r="D6754" s="30">
        <v>24</v>
      </c>
      <c r="E6754" s="91">
        <v>0</v>
      </c>
      <c r="F6754" s="40">
        <v>42325</v>
      </c>
      <c r="G6754" s="33">
        <v>0.64930555555555558</v>
      </c>
      <c r="H6754" s="34">
        <v>26.920999999999999</v>
      </c>
      <c r="I6754" s="34">
        <v>36.43</v>
      </c>
      <c r="J6754" s="67">
        <v>1.0785709866572732</v>
      </c>
      <c r="K6754" s="67">
        <v>0.49019657486188462</v>
      </c>
      <c r="L6754" s="34">
        <v>0.46500000000000002</v>
      </c>
      <c r="M6754" s="34">
        <v>2.5000000000000001E-2</v>
      </c>
      <c r="N6754" s="34">
        <v>1.421</v>
      </c>
      <c r="O6754" s="34">
        <v>0.123</v>
      </c>
      <c r="P6754" s="34">
        <v>1.298</v>
      </c>
      <c r="Q6754" s="34">
        <v>0</v>
      </c>
      <c r="S6754" s="28"/>
      <c r="T6754" s="28"/>
      <c r="U6754" s="28"/>
      <c r="V6754" s="39"/>
      <c r="W6754" s="28"/>
      <c r="X6754" s="30"/>
      <c r="Y6754" s="28"/>
      <c r="Z6754" s="28"/>
      <c r="AA6754" s="28"/>
      <c r="AB6754" s="39"/>
      <c r="AD6754" s="39"/>
      <c r="AE6754" s="54"/>
      <c r="AF6754" s="55"/>
      <c r="AG6754" s="39"/>
      <c r="AH6754" s="39"/>
      <c r="AI6754" s="39"/>
      <c r="AJ6754" s="49"/>
      <c r="AK6754" s="50"/>
      <c r="AL6754" s="51"/>
      <c r="AM6754" s="49"/>
      <c r="AN6754" s="50"/>
      <c r="AO6754" s="51"/>
      <c r="AP6754" s="42"/>
      <c r="AQ6754" s="42"/>
      <c r="AR6754" s="30"/>
      <c r="AS6754" s="30"/>
      <c r="AT6754" s="30"/>
      <c r="AU6754" s="30"/>
    </row>
    <row r="6755" spans="1:47" ht="14" customHeight="1" x14ac:dyDescent="0.2">
      <c r="A6755" s="88">
        <v>6753</v>
      </c>
      <c r="B6755" s="31">
        <v>-82.219098333333335</v>
      </c>
      <c r="C6755" s="31">
        <v>25.401486666666667</v>
      </c>
      <c r="D6755" s="30">
        <v>30</v>
      </c>
      <c r="E6755" s="91">
        <v>0</v>
      </c>
      <c r="F6755" s="40">
        <v>42326</v>
      </c>
      <c r="G6755" s="33">
        <v>9.7916666666666666E-2</v>
      </c>
      <c r="H6755" s="34">
        <v>27.367000000000001</v>
      </c>
      <c r="I6755" s="34">
        <v>36.216000000000001</v>
      </c>
      <c r="J6755" s="67">
        <v>0.82273640340677479</v>
      </c>
      <c r="K6755" s="67">
        <v>0.24358581792261164</v>
      </c>
      <c r="L6755" s="34">
        <v>0.30599999999999999</v>
      </c>
      <c r="M6755" s="34">
        <v>3.0000000000000001E-3</v>
      </c>
      <c r="N6755" s="34">
        <v>7.8E-2</v>
      </c>
      <c r="O6755" s="34">
        <v>0</v>
      </c>
      <c r="P6755" s="34">
        <v>7.8E-2</v>
      </c>
      <c r="Q6755" s="34">
        <v>0</v>
      </c>
      <c r="S6755" s="28"/>
      <c r="T6755" s="28"/>
      <c r="U6755" s="28"/>
      <c r="V6755" s="39"/>
      <c r="W6755" s="28"/>
      <c r="X6755" s="30"/>
      <c r="Y6755" s="28"/>
      <c r="Z6755" s="28"/>
      <c r="AA6755" s="28"/>
      <c r="AB6755" s="39"/>
      <c r="AD6755" s="39"/>
      <c r="AE6755" s="54"/>
      <c r="AF6755" s="55"/>
      <c r="AG6755" s="26"/>
      <c r="AH6755" s="39"/>
      <c r="AI6755" s="39"/>
      <c r="AJ6755" s="49"/>
      <c r="AK6755" s="50"/>
      <c r="AL6755" s="51"/>
      <c r="AM6755" s="49"/>
      <c r="AN6755" s="50"/>
      <c r="AO6755" s="51"/>
      <c r="AP6755" s="42"/>
      <c r="AQ6755" s="42"/>
      <c r="AR6755" s="30"/>
      <c r="AS6755" s="30"/>
      <c r="AT6755" s="30"/>
      <c r="AU6755" s="30"/>
    </row>
    <row r="6756" spans="1:47" ht="14" customHeight="1" x14ac:dyDescent="0.2">
      <c r="A6756" s="88">
        <v>6754</v>
      </c>
      <c r="B6756" s="31">
        <v>-82.075096666666667</v>
      </c>
      <c r="C6756" s="31">
        <v>25.571483333333333</v>
      </c>
      <c r="D6756" s="30">
        <v>30.5</v>
      </c>
      <c r="E6756" s="91">
        <v>0</v>
      </c>
      <c r="F6756" s="40">
        <v>42326</v>
      </c>
      <c r="G6756" s="33">
        <v>0.22500000000000001</v>
      </c>
      <c r="H6756" s="34">
        <v>27.321000000000002</v>
      </c>
      <c r="I6756" s="34">
        <v>35.761000000000003</v>
      </c>
      <c r="J6756" s="67">
        <v>0.73873674263937006</v>
      </c>
      <c r="K6756" s="67">
        <v>0.30592277740770329</v>
      </c>
      <c r="L6756" s="34">
        <v>0.38</v>
      </c>
      <c r="M6756" s="34">
        <v>2.1000000000000001E-2</v>
      </c>
      <c r="N6756" s="34">
        <v>4.7E-2</v>
      </c>
      <c r="O6756" s="34">
        <v>0</v>
      </c>
      <c r="P6756" s="34">
        <v>4.7E-2</v>
      </c>
      <c r="Q6756" s="34">
        <v>1.9359999999999999</v>
      </c>
      <c r="S6756" s="28"/>
      <c r="T6756" s="28"/>
      <c r="U6756" s="28"/>
      <c r="V6756" s="39"/>
      <c r="W6756" s="28"/>
      <c r="X6756" s="30"/>
      <c r="Y6756" s="28"/>
      <c r="Z6756" s="28"/>
      <c r="AA6756" s="28"/>
      <c r="AB6756" s="39"/>
      <c r="AD6756" s="54"/>
      <c r="AE6756" s="54"/>
      <c r="AF6756" s="55"/>
      <c r="AG6756" s="26"/>
      <c r="AH6756" s="39"/>
      <c r="AI6756" s="39"/>
      <c r="AJ6756" s="49"/>
      <c r="AK6756" s="50"/>
      <c r="AL6756" s="51"/>
      <c r="AM6756" s="49"/>
      <c r="AN6756" s="50"/>
      <c r="AO6756" s="51"/>
      <c r="AP6756" s="42"/>
      <c r="AQ6756" s="42"/>
      <c r="AR6756" s="30"/>
      <c r="AS6756" s="30"/>
      <c r="AT6756" s="30"/>
      <c r="AU6756" s="30"/>
    </row>
    <row r="6757" spans="1:47" ht="14" customHeight="1" x14ac:dyDescent="0.2">
      <c r="A6757" s="88">
        <v>6755</v>
      </c>
      <c r="B6757" s="31">
        <v>-81.944171666666662</v>
      </c>
      <c r="C6757" s="31">
        <v>25.741568333333333</v>
      </c>
      <c r="D6757" s="30">
        <v>31</v>
      </c>
      <c r="E6757" s="91">
        <v>0</v>
      </c>
      <c r="F6757" s="40">
        <v>42326</v>
      </c>
      <c r="G6757" s="33">
        <v>0.32430555555555557</v>
      </c>
      <c r="H6757" s="34">
        <v>26.748999999999999</v>
      </c>
      <c r="I6757" s="34">
        <v>36.619999999999997</v>
      </c>
      <c r="J6757" s="67">
        <v>0.78936667515671011</v>
      </c>
      <c r="K6757" s="67">
        <v>0.2688724486792759</v>
      </c>
      <c r="L6757" s="34">
        <v>0.317</v>
      </c>
      <c r="M6757" s="34">
        <v>1.6E-2</v>
      </c>
      <c r="N6757" s="34">
        <v>0</v>
      </c>
      <c r="O6757" s="34">
        <v>0</v>
      </c>
      <c r="P6757" s="34">
        <v>0</v>
      </c>
      <c r="Q6757" s="34">
        <v>3.6349999999999998</v>
      </c>
      <c r="S6757" s="28"/>
      <c r="T6757" s="28"/>
      <c r="U6757" s="28"/>
      <c r="V6757" s="39"/>
      <c r="W6757" s="28"/>
      <c r="X6757" s="30"/>
      <c r="Y6757" s="28"/>
      <c r="Z6757" s="28"/>
      <c r="AA6757" s="28"/>
      <c r="AB6757" s="39"/>
      <c r="AD6757" s="54"/>
      <c r="AE6757" s="54"/>
      <c r="AF6757" s="55"/>
      <c r="AG6757" s="26"/>
      <c r="AH6757" s="39"/>
      <c r="AI6757" s="39"/>
      <c r="AJ6757" s="49"/>
      <c r="AK6757" s="50"/>
      <c r="AL6757" s="51"/>
      <c r="AM6757" s="49"/>
      <c r="AN6757" s="50"/>
      <c r="AO6757" s="51"/>
      <c r="AP6757" s="42"/>
      <c r="AQ6757" s="42"/>
      <c r="AR6757" s="30"/>
      <c r="AS6757" s="30"/>
      <c r="AT6757" s="30"/>
      <c r="AU6757" s="30"/>
    </row>
    <row r="6758" spans="1:47" ht="14" customHeight="1" x14ac:dyDescent="0.2">
      <c r="A6758" s="88">
        <v>6756</v>
      </c>
      <c r="B6758" s="31">
        <v>-81.832225500000007</v>
      </c>
      <c r="C6758" s="31">
        <v>25.874356666666667</v>
      </c>
      <c r="D6758" s="30">
        <v>32</v>
      </c>
      <c r="E6758" s="91">
        <v>0</v>
      </c>
      <c r="F6758" s="40">
        <v>42326</v>
      </c>
      <c r="G6758" s="33">
        <v>0.38541666666666669</v>
      </c>
      <c r="H6758" s="34">
        <v>26.456</v>
      </c>
      <c r="I6758" s="34">
        <v>35.408999999999999</v>
      </c>
      <c r="J6758" s="67">
        <v>3.1816309866010255</v>
      </c>
      <c r="K6758" s="67">
        <v>9.6873356722194326E-2</v>
      </c>
      <c r="L6758" s="34">
        <v>0.63200000000000001</v>
      </c>
      <c r="M6758" s="34">
        <v>2.5000000000000001E-2</v>
      </c>
      <c r="N6758" s="34">
        <v>5.8000000000000003E-2</v>
      </c>
      <c r="O6758" s="34">
        <v>2E-3</v>
      </c>
      <c r="P6758" s="34">
        <v>5.6000000000000001E-2</v>
      </c>
      <c r="Q6758" s="34">
        <v>0</v>
      </c>
      <c r="S6758" s="28"/>
      <c r="T6758" s="28"/>
      <c r="U6758" s="28"/>
      <c r="V6758" s="39"/>
      <c r="W6758" s="28"/>
      <c r="X6758" s="30"/>
      <c r="Y6758" s="28"/>
      <c r="Z6758" s="28"/>
      <c r="AA6758" s="28"/>
      <c r="AB6758" s="39"/>
      <c r="AD6758" s="54"/>
      <c r="AE6758" s="54"/>
      <c r="AF6758" s="55"/>
      <c r="AG6758" s="26"/>
      <c r="AH6758" s="39"/>
      <c r="AI6758" s="39"/>
      <c r="AJ6758" s="49"/>
      <c r="AK6758" s="50"/>
      <c r="AL6758" s="51"/>
      <c r="AM6758" s="49"/>
      <c r="AN6758" s="50"/>
      <c r="AO6758" s="51"/>
      <c r="AP6758" s="42"/>
      <c r="AQ6758" s="42"/>
      <c r="AR6758" s="30"/>
      <c r="AS6758" s="30"/>
      <c r="AT6758" s="30"/>
      <c r="AU6758" s="30"/>
    </row>
    <row r="6759" spans="1:47" ht="14" customHeight="1" x14ac:dyDescent="0.2">
      <c r="A6759" s="88">
        <v>6757</v>
      </c>
      <c r="B6759" s="31">
        <v>-81.800472499999998</v>
      </c>
      <c r="C6759" s="31">
        <v>25.911942</v>
      </c>
      <c r="D6759" s="30">
        <v>33</v>
      </c>
      <c r="E6759" s="91">
        <v>0</v>
      </c>
      <c r="F6759" s="40">
        <v>42326</v>
      </c>
      <c r="G6759" s="33">
        <v>0.40277777777777773</v>
      </c>
      <c r="H6759" s="34">
        <v>26.1938</v>
      </c>
      <c r="I6759" s="34">
        <v>35.871000000000002</v>
      </c>
      <c r="J6759" s="67">
        <v>1.4490900382614436</v>
      </c>
      <c r="K6759" s="67">
        <v>9.3164963479360791E-2</v>
      </c>
      <c r="L6759" s="34">
        <v>0.51100000000000001</v>
      </c>
      <c r="M6759" s="34">
        <v>8.8999999999999996E-2</v>
      </c>
      <c r="N6759" s="34">
        <v>0.30199999999999999</v>
      </c>
      <c r="O6759" s="34">
        <v>4.4999999999999998E-2</v>
      </c>
      <c r="P6759" s="34">
        <v>0.25700000000000001</v>
      </c>
      <c r="Q6759" s="34">
        <v>6.242</v>
      </c>
      <c r="S6759" s="28"/>
      <c r="T6759" s="28"/>
      <c r="U6759" s="28"/>
      <c r="V6759" s="39"/>
      <c r="W6759" s="28"/>
      <c r="X6759" s="30"/>
      <c r="Y6759" s="28"/>
      <c r="Z6759" s="28"/>
      <c r="AA6759" s="28"/>
      <c r="AB6759" s="39"/>
      <c r="AD6759" s="54"/>
      <c r="AE6759" s="54"/>
      <c r="AF6759" s="55"/>
      <c r="AG6759" s="26"/>
      <c r="AH6759" s="39"/>
      <c r="AI6759" s="39"/>
      <c r="AJ6759" s="49"/>
      <c r="AK6759" s="50"/>
      <c r="AL6759" s="51"/>
      <c r="AM6759" s="49"/>
      <c r="AN6759" s="50"/>
      <c r="AO6759" s="51"/>
      <c r="AP6759" s="42"/>
      <c r="AQ6759" s="42"/>
      <c r="AR6759" s="30"/>
      <c r="AS6759" s="30"/>
      <c r="AT6759" s="30"/>
      <c r="AU6759" s="30"/>
    </row>
    <row r="6760" spans="1:47" ht="14" customHeight="1" x14ac:dyDescent="0.2">
      <c r="A6760" s="88">
        <v>6758</v>
      </c>
      <c r="B6760" s="31">
        <v>-81.767086666666671</v>
      </c>
      <c r="C6760" s="31">
        <v>25.947916666666668</v>
      </c>
      <c r="D6760" s="30">
        <v>34</v>
      </c>
      <c r="E6760" s="91">
        <v>0</v>
      </c>
      <c r="F6760" s="40">
        <v>42326</v>
      </c>
      <c r="G6760" s="33">
        <v>0.42499999999999999</v>
      </c>
      <c r="H6760" s="34">
        <v>25.465</v>
      </c>
      <c r="I6760" s="34">
        <v>34.463999999999999</v>
      </c>
      <c r="J6760" s="67">
        <v>0.78975023525153842</v>
      </c>
      <c r="K6760" s="67">
        <v>0.16243864947103387</v>
      </c>
      <c r="L6760" s="34">
        <v>0.82099999999999995</v>
      </c>
      <c r="M6760" s="34">
        <v>0.14399999999999999</v>
      </c>
      <c r="N6760" s="34">
        <v>1.2290000000000001</v>
      </c>
      <c r="O6760" s="34">
        <v>0.185</v>
      </c>
      <c r="P6760" s="34">
        <v>1.044</v>
      </c>
      <c r="Q6760" s="34">
        <v>10.33</v>
      </c>
      <c r="S6760" s="28"/>
      <c r="T6760" s="28"/>
      <c r="U6760" s="28"/>
      <c r="V6760" s="39"/>
      <c r="W6760" s="28"/>
      <c r="X6760" s="30"/>
      <c r="Y6760" s="28"/>
      <c r="Z6760" s="28"/>
      <c r="AA6760" s="28"/>
      <c r="AB6760" s="39"/>
      <c r="AD6760" s="54"/>
      <c r="AE6760" s="54"/>
      <c r="AF6760" s="55"/>
      <c r="AG6760" s="26"/>
      <c r="AH6760" s="39"/>
      <c r="AI6760" s="39"/>
      <c r="AJ6760" s="49"/>
      <c r="AK6760" s="50"/>
      <c r="AL6760" s="51"/>
      <c r="AM6760" s="49"/>
      <c r="AN6760" s="50"/>
      <c r="AO6760" s="51"/>
      <c r="AP6760" s="42"/>
      <c r="AQ6760" s="42"/>
      <c r="AR6760" s="30"/>
      <c r="AS6760" s="30"/>
      <c r="AT6760" s="30"/>
      <c r="AU6760" s="30"/>
    </row>
    <row r="6761" spans="1:47" ht="14" customHeight="1" x14ac:dyDescent="0.2">
      <c r="A6761" s="88">
        <v>6759</v>
      </c>
      <c r="B6761" s="31">
        <v>-81.717642166666664</v>
      </c>
      <c r="C6761" s="31">
        <v>25.654788</v>
      </c>
      <c r="D6761" s="30">
        <v>42</v>
      </c>
      <c r="E6761" s="91">
        <v>0</v>
      </c>
      <c r="F6761" s="40">
        <v>42326</v>
      </c>
      <c r="G6761" s="33">
        <v>0.51388888888888895</v>
      </c>
      <c r="H6761" s="34">
        <v>26.367999999999999</v>
      </c>
      <c r="I6761" s="34">
        <v>35.389000000000003</v>
      </c>
      <c r="J6761" s="67">
        <v>4.303544263973901</v>
      </c>
      <c r="K6761" s="67">
        <v>0.27633877578679011</v>
      </c>
      <c r="L6761" s="34">
        <v>0.42699999999999999</v>
      </c>
      <c r="M6761" s="34">
        <v>3.6999999999999998E-2</v>
      </c>
      <c r="N6761" s="34">
        <v>0.316</v>
      </c>
      <c r="O6761" s="34">
        <v>5.1999999999999998E-2</v>
      </c>
      <c r="P6761" s="34">
        <v>0.26400000000000001</v>
      </c>
      <c r="Q6761" s="34">
        <v>0</v>
      </c>
      <c r="S6761" s="28"/>
      <c r="T6761" s="28"/>
      <c r="U6761" s="28"/>
      <c r="V6761" s="39"/>
      <c r="W6761" s="28"/>
      <c r="X6761" s="30"/>
      <c r="Y6761" s="28"/>
      <c r="Z6761" s="28"/>
      <c r="AA6761" s="28"/>
      <c r="AB6761" s="39"/>
      <c r="AF6761" s="30"/>
      <c r="AG6761" s="39"/>
      <c r="AH6761" s="39"/>
      <c r="AI6761" s="39"/>
      <c r="AJ6761" s="49"/>
      <c r="AK6761" s="50"/>
      <c r="AL6761" s="51"/>
      <c r="AM6761" s="49"/>
      <c r="AN6761" s="50"/>
      <c r="AO6761" s="51"/>
      <c r="AP6761" s="42"/>
      <c r="AQ6761" s="42"/>
      <c r="AR6761" s="30"/>
      <c r="AS6761" s="30"/>
      <c r="AT6761" s="30"/>
      <c r="AU6761" s="30"/>
    </row>
    <row r="6762" spans="1:47" ht="14" customHeight="1" x14ac:dyDescent="0.2">
      <c r="A6762" s="88">
        <v>6760</v>
      </c>
      <c r="B6762" s="31">
        <v>-81.575066666666672</v>
      </c>
      <c r="C6762" s="31">
        <v>25.734190999999999</v>
      </c>
      <c r="D6762" s="30">
        <v>41</v>
      </c>
      <c r="E6762" s="91">
        <v>0</v>
      </c>
      <c r="F6762" s="40">
        <v>42326</v>
      </c>
      <c r="G6762" s="33">
        <v>0.57291666666666663</v>
      </c>
      <c r="H6762" s="34">
        <v>26.082999999999998</v>
      </c>
      <c r="I6762" s="34">
        <v>34.021999999999998</v>
      </c>
      <c r="J6762" s="67">
        <v>4.7599807768196172</v>
      </c>
      <c r="K6762" s="67">
        <v>1.2958758652359943</v>
      </c>
      <c r="L6762" s="34">
        <v>0.55400000000000005</v>
      </c>
      <c r="M6762" s="34">
        <v>3.5000000000000003E-2</v>
      </c>
      <c r="N6762" s="34">
        <v>0.29099999999999998</v>
      </c>
      <c r="O6762" s="34">
        <v>2.5999999999999999E-2</v>
      </c>
      <c r="P6762" s="34">
        <v>0.26499999999999996</v>
      </c>
      <c r="Q6762" s="34">
        <v>13.516999999999999</v>
      </c>
      <c r="S6762" s="28"/>
      <c r="T6762" s="28"/>
      <c r="U6762" s="28"/>
      <c r="V6762" s="39"/>
      <c r="W6762" s="28"/>
      <c r="X6762" s="30"/>
      <c r="Y6762" s="28"/>
      <c r="Z6762" s="28"/>
      <c r="AA6762" s="28"/>
      <c r="AB6762" s="39"/>
      <c r="AC6762" s="44"/>
      <c r="AD6762" s="44"/>
      <c r="AE6762" s="44"/>
      <c r="AF6762" s="30"/>
      <c r="AG6762" s="39"/>
      <c r="AH6762" s="39"/>
      <c r="AI6762" s="39"/>
      <c r="AJ6762" s="49"/>
      <c r="AK6762" s="50"/>
      <c r="AL6762" s="51"/>
      <c r="AM6762" s="49"/>
      <c r="AN6762" s="50"/>
      <c r="AO6762" s="51"/>
      <c r="AP6762" s="42"/>
      <c r="AQ6762" s="42"/>
      <c r="AR6762" s="30"/>
      <c r="AS6762" s="30"/>
      <c r="AT6762" s="30"/>
      <c r="AU6762" s="30"/>
    </row>
    <row r="6763" spans="1:47" ht="14" customHeight="1" x14ac:dyDescent="0.2">
      <c r="A6763" s="88">
        <v>6761</v>
      </c>
      <c r="B6763" s="31">
        <v>-81.523278500000004</v>
      </c>
      <c r="C6763" s="31">
        <v>25.758000166666665</v>
      </c>
      <c r="D6763" s="30">
        <v>40</v>
      </c>
      <c r="E6763" s="91">
        <v>0</v>
      </c>
      <c r="F6763" s="40">
        <v>42326</v>
      </c>
      <c r="G6763" s="33">
        <v>0.6020833333333333</v>
      </c>
      <c r="H6763" s="34">
        <v>25.9</v>
      </c>
      <c r="I6763" s="34">
        <v>34.14</v>
      </c>
      <c r="J6763" s="67">
        <v>3.574780083800067</v>
      </c>
      <c r="K6763" s="67">
        <v>0.10366070191424341</v>
      </c>
      <c r="L6763" s="34">
        <v>0.74399999999999999</v>
      </c>
      <c r="M6763" s="34">
        <v>2.5000000000000001E-2</v>
      </c>
      <c r="N6763" s="34">
        <v>7.6159999999999997</v>
      </c>
      <c r="O6763" s="34">
        <v>0.98299999999999998</v>
      </c>
      <c r="P6763" s="34">
        <v>6.633</v>
      </c>
      <c r="Q6763" s="34">
        <v>0</v>
      </c>
      <c r="S6763" s="28"/>
      <c r="T6763" s="28"/>
      <c r="U6763" s="28"/>
      <c r="V6763" s="39"/>
      <c r="W6763" s="28"/>
      <c r="X6763" s="30"/>
      <c r="Y6763" s="28"/>
      <c r="Z6763" s="28"/>
      <c r="AA6763" s="28"/>
      <c r="AB6763" s="39"/>
      <c r="AC6763" s="44"/>
      <c r="AD6763" s="44"/>
      <c r="AE6763" s="44"/>
      <c r="AF6763" s="30"/>
      <c r="AG6763" s="39"/>
      <c r="AH6763" s="39"/>
      <c r="AI6763" s="39"/>
      <c r="AJ6763" s="49"/>
      <c r="AK6763" s="50"/>
      <c r="AL6763" s="51"/>
      <c r="AM6763" s="49"/>
      <c r="AN6763" s="50"/>
      <c r="AO6763" s="51"/>
      <c r="AP6763" s="42"/>
      <c r="AQ6763" s="42"/>
      <c r="AR6763" s="30"/>
      <c r="AS6763" s="30"/>
      <c r="AT6763" s="30"/>
      <c r="AU6763" s="30"/>
    </row>
    <row r="6764" spans="1:47" ht="14" customHeight="1" x14ac:dyDescent="0.2">
      <c r="A6764" s="88">
        <v>6762</v>
      </c>
      <c r="B6764" s="31">
        <v>-81.483051666666668</v>
      </c>
      <c r="C6764" s="31">
        <v>25.782448333333335</v>
      </c>
      <c r="D6764" s="30">
        <v>39</v>
      </c>
      <c r="E6764" s="91">
        <v>0</v>
      </c>
      <c r="F6764" s="40">
        <v>42326</v>
      </c>
      <c r="G6764" s="33">
        <v>0.61458333333333337</v>
      </c>
      <c r="H6764" s="34">
        <v>25.925000000000001</v>
      </c>
      <c r="I6764" s="34">
        <v>30.251000000000001</v>
      </c>
      <c r="J6764" s="67">
        <v>8.7969507748878257</v>
      </c>
      <c r="K6764" s="67">
        <v>1.6884432935512304</v>
      </c>
      <c r="L6764" s="34">
        <v>0.59099999999999997</v>
      </c>
      <c r="M6764" s="34">
        <v>2.1000000000000001E-2</v>
      </c>
      <c r="N6764" s="34">
        <v>0.32700000000000001</v>
      </c>
      <c r="O6764" s="34">
        <v>2.4E-2</v>
      </c>
      <c r="P6764" s="34">
        <v>0.30299999999999999</v>
      </c>
      <c r="Q6764" s="34">
        <v>0</v>
      </c>
      <c r="S6764" s="28"/>
      <c r="T6764" s="28"/>
      <c r="U6764" s="28"/>
      <c r="V6764" s="39"/>
      <c r="W6764" s="28"/>
      <c r="X6764" s="30"/>
      <c r="Y6764" s="28"/>
      <c r="Z6764" s="28"/>
      <c r="AA6764" s="28"/>
      <c r="AB6764" s="39"/>
      <c r="AC6764" s="44"/>
      <c r="AD6764" s="44"/>
      <c r="AE6764" s="44"/>
      <c r="AF6764" s="30"/>
      <c r="AG6764" s="39"/>
      <c r="AH6764" s="39"/>
      <c r="AI6764" s="39"/>
      <c r="AJ6764" s="49"/>
      <c r="AK6764" s="50"/>
      <c r="AL6764" s="51"/>
      <c r="AM6764" s="49"/>
      <c r="AN6764" s="50"/>
      <c r="AO6764" s="51"/>
      <c r="AP6764" s="42"/>
      <c r="AQ6764" s="42"/>
      <c r="AR6764" s="30"/>
      <c r="AS6764" s="30"/>
      <c r="AT6764" s="30"/>
      <c r="AU6764" s="30"/>
    </row>
    <row r="6765" spans="1:47" ht="14" customHeight="1" x14ac:dyDescent="0.2">
      <c r="A6765" s="88">
        <v>6763</v>
      </c>
      <c r="B6765" s="31">
        <v>-81.471163833333335</v>
      </c>
      <c r="C6765" s="31">
        <v>25.583171166666666</v>
      </c>
      <c r="D6765" s="30">
        <v>45</v>
      </c>
      <c r="E6765" s="91">
        <v>0</v>
      </c>
      <c r="F6765" s="40">
        <v>42326</v>
      </c>
      <c r="G6765" s="33">
        <v>0.68263888888888891</v>
      </c>
      <c r="H6765" s="34">
        <v>26.515999999999998</v>
      </c>
      <c r="I6765" s="34">
        <v>36.094000000000001</v>
      </c>
      <c r="J6765" s="67">
        <v>2.0896353966247601</v>
      </c>
      <c r="K6765" s="67">
        <v>0.21857392359067007</v>
      </c>
      <c r="L6765" s="34">
        <v>0.48699999999999999</v>
      </c>
      <c r="M6765" s="34">
        <v>6.0000000000000001E-3</v>
      </c>
      <c r="N6765" s="34">
        <v>0.25</v>
      </c>
      <c r="O6765" s="34">
        <v>2.4E-2</v>
      </c>
      <c r="P6765" s="34">
        <v>0.22600000000000001</v>
      </c>
      <c r="Q6765" s="34">
        <v>2.8740000000000001</v>
      </c>
      <c r="S6765" s="28"/>
      <c r="T6765" s="28"/>
      <c r="U6765" s="28"/>
      <c r="V6765" s="39"/>
      <c r="W6765" s="28"/>
      <c r="X6765" s="30"/>
      <c r="Y6765" s="28"/>
      <c r="Z6765" s="28"/>
      <c r="AA6765" s="28"/>
      <c r="AB6765" s="30"/>
      <c r="AC6765" s="44"/>
      <c r="AD6765" s="44"/>
      <c r="AE6765" s="44"/>
      <c r="AF6765" s="30"/>
      <c r="AG6765" s="39"/>
      <c r="AH6765" s="39"/>
      <c r="AI6765" s="39"/>
      <c r="AJ6765" s="49"/>
      <c r="AK6765" s="50"/>
      <c r="AL6765" s="51"/>
      <c r="AM6765" s="49"/>
      <c r="AN6765" s="50"/>
      <c r="AO6765" s="51"/>
      <c r="AP6765" s="42"/>
      <c r="AQ6765" s="42"/>
      <c r="AR6765" s="30"/>
      <c r="AS6765" s="30"/>
      <c r="AT6765" s="30"/>
      <c r="AU6765" s="30"/>
    </row>
    <row r="6766" spans="1:47" ht="14" customHeight="1" x14ac:dyDescent="0.2">
      <c r="A6766" s="88">
        <v>6764</v>
      </c>
      <c r="B6766" s="31">
        <v>-81.407505499999999</v>
      </c>
      <c r="C6766" s="31">
        <v>25.583335000000002</v>
      </c>
      <c r="D6766" s="30">
        <v>46</v>
      </c>
      <c r="E6766" s="91">
        <v>0</v>
      </c>
      <c r="F6766" s="40">
        <v>42326</v>
      </c>
      <c r="G6766" s="33">
        <v>0.7090277777777777</v>
      </c>
      <c r="H6766" s="34">
        <v>26.436</v>
      </c>
      <c r="I6766" s="34">
        <v>35.615000000000002</v>
      </c>
      <c r="J6766" s="67">
        <v>1.6903493379084653</v>
      </c>
      <c r="K6766" s="67">
        <v>0.44132513305109938</v>
      </c>
      <c r="L6766" s="34">
        <v>0.438</v>
      </c>
      <c r="M6766" s="34">
        <v>0.03</v>
      </c>
      <c r="N6766" s="34">
        <v>0.12</v>
      </c>
      <c r="O6766" s="34">
        <v>3.0000000000000001E-3</v>
      </c>
      <c r="P6766" s="34">
        <v>0.11699999999999999</v>
      </c>
      <c r="Q6766" s="34">
        <v>14.646000000000001</v>
      </c>
      <c r="S6766" s="28"/>
      <c r="T6766" s="28"/>
      <c r="U6766" s="28"/>
      <c r="V6766" s="39"/>
      <c r="W6766" s="28"/>
      <c r="X6766" s="30"/>
      <c r="Y6766" s="28"/>
      <c r="Z6766" s="28"/>
      <c r="AA6766" s="28"/>
      <c r="AB6766" s="30"/>
      <c r="AC6766" s="44"/>
      <c r="AD6766" s="44"/>
      <c r="AE6766" s="44"/>
      <c r="AF6766" s="30"/>
      <c r="AG6766" s="39"/>
      <c r="AH6766" s="39"/>
      <c r="AI6766" s="39"/>
      <c r="AJ6766" s="49"/>
      <c r="AK6766" s="50"/>
      <c r="AL6766" s="51"/>
      <c r="AM6766" s="49"/>
      <c r="AN6766" s="50"/>
      <c r="AO6766" s="51"/>
      <c r="AP6766" s="42"/>
      <c r="AQ6766" s="42"/>
      <c r="AR6766" s="30"/>
      <c r="AS6766" s="30"/>
      <c r="AT6766" s="30"/>
      <c r="AU6766" s="30"/>
    </row>
    <row r="6767" spans="1:47" ht="14" customHeight="1" x14ac:dyDescent="0.2">
      <c r="A6767" s="88">
        <v>6765</v>
      </c>
      <c r="B6767" s="31">
        <v>-81.36424683333334</v>
      </c>
      <c r="C6767" s="31">
        <v>25.583433333333332</v>
      </c>
      <c r="D6767" s="30">
        <v>47</v>
      </c>
      <c r="E6767" s="91">
        <v>0</v>
      </c>
      <c r="F6767" s="40">
        <v>42326</v>
      </c>
      <c r="G6767" s="33">
        <v>0.72222222222222221</v>
      </c>
      <c r="H6767" s="34">
        <v>26.433</v>
      </c>
      <c r="I6767" s="34">
        <v>35.509</v>
      </c>
      <c r="J6767" s="67">
        <v>1.9419647601158521</v>
      </c>
      <c r="K6767" s="67">
        <v>0.29705324555607032</v>
      </c>
      <c r="L6767" s="34">
        <v>0.44</v>
      </c>
      <c r="M6767" s="34">
        <v>1.9E-2</v>
      </c>
      <c r="N6767" s="34">
        <v>2.8000000000000001E-2</v>
      </c>
      <c r="O6767" s="34">
        <v>0</v>
      </c>
      <c r="P6767" s="34">
        <v>2.8000000000000001E-2</v>
      </c>
      <c r="Q6767" s="34">
        <v>28.946000000000002</v>
      </c>
      <c r="S6767" s="28"/>
      <c r="T6767" s="28"/>
      <c r="U6767" s="28"/>
      <c r="V6767" s="39"/>
      <c r="W6767" s="28"/>
      <c r="X6767" s="30"/>
      <c r="Y6767" s="28"/>
      <c r="Z6767" s="28"/>
      <c r="AA6767" s="28"/>
      <c r="AB6767" s="30"/>
      <c r="AC6767" s="44"/>
      <c r="AD6767" s="44"/>
      <c r="AE6767" s="44"/>
      <c r="AF6767" s="30"/>
      <c r="AG6767" s="39"/>
      <c r="AH6767" s="39"/>
      <c r="AI6767" s="39"/>
      <c r="AJ6767" s="49"/>
      <c r="AK6767" s="50"/>
      <c r="AL6767" s="51"/>
      <c r="AM6767" s="49"/>
      <c r="AN6767" s="50"/>
      <c r="AO6767" s="51"/>
      <c r="AP6767" s="42"/>
      <c r="AQ6767" s="42"/>
      <c r="AR6767" s="30"/>
      <c r="AS6767" s="30"/>
      <c r="AT6767" s="30"/>
      <c r="AU6767" s="30"/>
    </row>
    <row r="6768" spans="1:47" ht="14" customHeight="1" x14ac:dyDescent="0.2">
      <c r="A6768" s="88">
        <v>6766</v>
      </c>
      <c r="B6768" s="31">
        <v>-81.328543333333329</v>
      </c>
      <c r="C6768" s="31">
        <v>25.583471666666668</v>
      </c>
      <c r="D6768" s="30">
        <v>48</v>
      </c>
      <c r="E6768" s="91">
        <v>0</v>
      </c>
      <c r="F6768" s="40">
        <v>42326</v>
      </c>
      <c r="G6768" s="33">
        <v>0.73055555555555562</v>
      </c>
      <c r="H6768" s="34">
        <v>26.324999999999999</v>
      </c>
      <c r="I6768" s="34">
        <v>34.548999999999999</v>
      </c>
      <c r="J6768" s="67">
        <v>1.2442689476231137</v>
      </c>
      <c r="K6768" s="67">
        <v>1.0665269637902046</v>
      </c>
      <c r="L6768" s="34">
        <v>0.42099999999999999</v>
      </c>
      <c r="M6768" s="34">
        <v>0</v>
      </c>
      <c r="N6768" s="34">
        <v>1.4E-2</v>
      </c>
      <c r="O6768" s="34">
        <v>0</v>
      </c>
      <c r="P6768" s="34">
        <v>1.4E-2</v>
      </c>
      <c r="Q6768" s="34">
        <v>24.933</v>
      </c>
      <c r="S6768" s="28"/>
      <c r="T6768" s="28"/>
      <c r="U6768" s="28"/>
      <c r="V6768" s="39"/>
      <c r="W6768" s="28"/>
      <c r="X6768" s="30"/>
      <c r="Y6768" s="28"/>
      <c r="Z6768" s="28"/>
      <c r="AA6768" s="28"/>
      <c r="AB6768" s="30"/>
      <c r="AC6768" s="44"/>
      <c r="AD6768" s="44"/>
      <c r="AE6768" s="44"/>
      <c r="AF6768" s="30"/>
      <c r="AG6768" s="39"/>
      <c r="AH6768" s="39"/>
      <c r="AI6768" s="39"/>
      <c r="AJ6768" s="49"/>
      <c r="AK6768" s="50"/>
      <c r="AL6768" s="51"/>
      <c r="AM6768" s="49"/>
      <c r="AN6768" s="50"/>
      <c r="AO6768" s="51"/>
      <c r="AP6768" s="42"/>
      <c r="AQ6768" s="42"/>
      <c r="AR6768" s="30"/>
      <c r="AS6768" s="30"/>
      <c r="AT6768" s="30"/>
      <c r="AU6768" s="30"/>
    </row>
    <row r="6769" spans="1:47" ht="14" customHeight="1" x14ac:dyDescent="0.2">
      <c r="A6769" s="88">
        <v>6767</v>
      </c>
      <c r="B6769" s="31">
        <v>-81.306100000000001</v>
      </c>
      <c r="C6769" s="31">
        <v>25.5839</v>
      </c>
      <c r="D6769" s="30">
        <v>49</v>
      </c>
      <c r="E6769" s="91">
        <v>0</v>
      </c>
      <c r="F6769" s="40">
        <v>42326</v>
      </c>
      <c r="G6769" s="33">
        <v>0.74305555555555547</v>
      </c>
      <c r="H6769" s="34">
        <v>26.187000000000001</v>
      </c>
      <c r="I6769" s="34">
        <v>34.22</v>
      </c>
      <c r="J6769" s="67">
        <v>2.669961820100029</v>
      </c>
      <c r="K6769" s="67">
        <v>0.48115290672719957</v>
      </c>
      <c r="L6769" s="34">
        <v>0.51700000000000002</v>
      </c>
      <c r="M6769" s="34">
        <v>0</v>
      </c>
      <c r="N6769" s="34">
        <v>0</v>
      </c>
      <c r="O6769" s="34">
        <v>0</v>
      </c>
      <c r="P6769" s="34">
        <v>0</v>
      </c>
      <c r="Q6769" s="34">
        <v>30.823</v>
      </c>
      <c r="S6769" s="28"/>
      <c r="T6769" s="28"/>
      <c r="U6769" s="28"/>
      <c r="V6769" s="39"/>
      <c r="W6769" s="28"/>
      <c r="X6769" s="30"/>
      <c r="Y6769" s="28"/>
      <c r="Z6769" s="28"/>
      <c r="AA6769" s="28"/>
      <c r="AB6769" s="30"/>
      <c r="AC6769" s="44"/>
      <c r="AD6769" s="44"/>
      <c r="AE6769" s="44"/>
      <c r="AF6769" s="30"/>
      <c r="AG6769" s="39"/>
      <c r="AH6769" s="39"/>
      <c r="AI6769" s="39"/>
      <c r="AJ6769" s="49"/>
      <c r="AK6769" s="50"/>
      <c r="AL6769" s="51"/>
      <c r="AM6769" s="49"/>
      <c r="AN6769" s="50"/>
      <c r="AO6769" s="51"/>
      <c r="AP6769" s="42"/>
      <c r="AQ6769" s="42"/>
      <c r="AR6769" s="30"/>
      <c r="AS6769" s="30"/>
      <c r="AT6769" s="30"/>
      <c r="AU6769" s="30"/>
    </row>
    <row r="6770" spans="1:47" ht="14" customHeight="1" x14ac:dyDescent="0.2">
      <c r="A6770" s="88">
        <v>6768</v>
      </c>
      <c r="B6770" s="31">
        <v>-81.349491666666665</v>
      </c>
      <c r="C6770" s="31">
        <v>25.452195</v>
      </c>
      <c r="D6770" s="30">
        <v>50</v>
      </c>
      <c r="E6770" s="91">
        <v>0</v>
      </c>
      <c r="F6770" s="40">
        <v>42326</v>
      </c>
      <c r="G6770" s="33">
        <v>0.7909722222222223</v>
      </c>
      <c r="H6770" s="34">
        <v>26.724</v>
      </c>
      <c r="I6770" s="34">
        <v>34.97</v>
      </c>
      <c r="J6770" s="67">
        <v>1.179447291597125</v>
      </c>
      <c r="K6770" s="67">
        <v>5.1366850897459813</v>
      </c>
      <c r="L6770" s="34">
        <v>0.58399999999999996</v>
      </c>
      <c r="M6770" s="34">
        <v>4.0000000000000001E-3</v>
      </c>
      <c r="N6770" s="34">
        <v>0.56799999999999995</v>
      </c>
      <c r="O6770" s="34">
        <v>0.188</v>
      </c>
      <c r="P6770" s="34">
        <v>0.37999999999999995</v>
      </c>
      <c r="Q6770" s="34">
        <v>30.163</v>
      </c>
      <c r="S6770" s="28"/>
      <c r="T6770" s="28"/>
      <c r="U6770" s="28"/>
      <c r="V6770" s="30"/>
      <c r="W6770" s="28"/>
      <c r="X6770" s="30"/>
      <c r="Y6770" s="28"/>
      <c r="Z6770" s="28"/>
      <c r="AA6770" s="28"/>
      <c r="AB6770" s="30"/>
      <c r="AF6770" s="30"/>
      <c r="AG6770" s="39"/>
      <c r="AH6770" s="39"/>
      <c r="AI6770" s="39"/>
      <c r="AJ6770" s="49"/>
      <c r="AK6770" s="50"/>
      <c r="AL6770" s="51"/>
      <c r="AM6770" s="49"/>
      <c r="AN6770" s="50"/>
      <c r="AO6770" s="51"/>
      <c r="AP6770" s="42"/>
      <c r="AQ6770" s="42"/>
      <c r="AR6770" s="30"/>
      <c r="AS6770" s="30"/>
      <c r="AT6770" s="30"/>
      <c r="AU6770" s="30"/>
    </row>
    <row r="6771" spans="1:47" ht="14" customHeight="1" x14ac:dyDescent="0.2">
      <c r="A6771" s="88">
        <v>6769</v>
      </c>
      <c r="B6771" s="31">
        <v>-81.307592666666665</v>
      </c>
      <c r="C6771" s="31">
        <v>25.453724833333332</v>
      </c>
      <c r="D6771" s="30">
        <v>51</v>
      </c>
      <c r="E6771" s="91">
        <v>0</v>
      </c>
      <c r="F6771" s="40">
        <v>42326</v>
      </c>
      <c r="G6771" s="33">
        <v>0.8027777777777777</v>
      </c>
      <c r="H6771" s="34">
        <v>26.600999999999999</v>
      </c>
      <c r="I6771" s="34">
        <v>34.600999999999999</v>
      </c>
      <c r="J6771" s="67">
        <v>4.0292987961716422</v>
      </c>
      <c r="K6771" s="67">
        <v>0.1243089596221536</v>
      </c>
      <c r="L6771" s="34">
        <v>0.60099999999999998</v>
      </c>
      <c r="M6771" s="34">
        <v>1.4E-2</v>
      </c>
      <c r="N6771" s="34">
        <v>0.747</v>
      </c>
      <c r="O6771" s="34">
        <v>0.214</v>
      </c>
      <c r="P6771" s="34">
        <v>0.53300000000000003</v>
      </c>
      <c r="Q6771" s="34">
        <v>27.062000000000001</v>
      </c>
      <c r="S6771" s="28"/>
      <c r="T6771" s="28"/>
      <c r="U6771" s="28"/>
      <c r="V6771" s="30"/>
      <c r="W6771" s="28"/>
      <c r="X6771" s="30"/>
      <c r="Y6771" s="28"/>
      <c r="Z6771" s="28"/>
      <c r="AA6771" s="28"/>
      <c r="AB6771" s="30"/>
      <c r="AF6771" s="30"/>
      <c r="AG6771" s="39"/>
      <c r="AH6771" s="39"/>
      <c r="AI6771" s="39"/>
      <c r="AJ6771" s="56"/>
      <c r="AK6771" s="57"/>
      <c r="AL6771" s="51"/>
      <c r="AM6771" s="56"/>
      <c r="AN6771" s="57"/>
      <c r="AO6771" s="51"/>
      <c r="AP6771" s="42"/>
      <c r="AQ6771" s="42"/>
      <c r="AR6771" s="30"/>
      <c r="AS6771" s="30"/>
      <c r="AT6771" s="30"/>
      <c r="AU6771" s="30"/>
    </row>
    <row r="6772" spans="1:47" ht="14" customHeight="1" x14ac:dyDescent="0.2">
      <c r="A6772" s="88">
        <v>6770</v>
      </c>
      <c r="B6772" s="31">
        <v>-81.259883666666667</v>
      </c>
      <c r="C6772" s="31">
        <v>25.454269833333335</v>
      </c>
      <c r="D6772" s="30">
        <v>52</v>
      </c>
      <c r="E6772" s="91">
        <v>0</v>
      </c>
      <c r="F6772" s="40">
        <v>42326</v>
      </c>
      <c r="G6772" s="33">
        <v>0.82291666666666663</v>
      </c>
      <c r="H6772" s="34">
        <v>26.478999999999999</v>
      </c>
      <c r="I6772" s="34">
        <v>32.338999999999999</v>
      </c>
      <c r="J6772" s="67">
        <v>5.8761406527700677</v>
      </c>
      <c r="K6772" s="67">
        <v>1.1658538834803986</v>
      </c>
      <c r="L6772" s="34">
        <v>0.77200000000000002</v>
      </c>
      <c r="M6772" s="34">
        <v>0</v>
      </c>
      <c r="N6772" s="34">
        <v>0.28699999999999998</v>
      </c>
      <c r="O6772" s="34">
        <v>9.0999999999999998E-2</v>
      </c>
      <c r="P6772" s="34">
        <v>0.19599999999999998</v>
      </c>
      <c r="Q6772" s="34">
        <v>16.728000000000002</v>
      </c>
      <c r="S6772" s="28"/>
      <c r="T6772" s="28"/>
      <c r="U6772" s="28"/>
      <c r="V6772" s="30"/>
      <c r="W6772" s="28"/>
      <c r="X6772" s="30"/>
      <c r="Y6772" s="28"/>
      <c r="Z6772" s="28"/>
      <c r="AA6772" s="28"/>
      <c r="AB6772" s="30"/>
      <c r="AF6772" s="30"/>
      <c r="AG6772" s="39"/>
      <c r="AH6772" s="39"/>
      <c r="AI6772" s="39"/>
      <c r="AJ6772" s="56"/>
      <c r="AK6772" s="57"/>
      <c r="AL6772" s="51"/>
      <c r="AM6772" s="56"/>
      <c r="AN6772" s="57"/>
      <c r="AO6772" s="51"/>
      <c r="AP6772" s="42"/>
      <c r="AQ6772" s="42"/>
      <c r="AR6772" s="30"/>
      <c r="AS6772" s="30"/>
      <c r="AT6772" s="30"/>
      <c r="AU6772" s="30"/>
    </row>
    <row r="6773" spans="1:47" ht="14" customHeight="1" x14ac:dyDescent="0.2">
      <c r="A6773" s="88">
        <v>6771</v>
      </c>
      <c r="B6773" s="31">
        <v>-81.227510833333326</v>
      </c>
      <c r="C6773" s="31">
        <v>25.454126666666667</v>
      </c>
      <c r="D6773" s="30">
        <v>53</v>
      </c>
      <c r="E6773" s="91">
        <v>0</v>
      </c>
      <c r="F6773" s="40">
        <v>42326</v>
      </c>
      <c r="G6773" s="33">
        <v>0.83263888888888893</v>
      </c>
      <c r="H6773" s="34">
        <v>26.527999999999999</v>
      </c>
      <c r="I6773" s="34">
        <v>31.768999999999998</v>
      </c>
      <c r="J6773" s="67">
        <v>9.025169031310682</v>
      </c>
      <c r="K6773" s="67">
        <v>0.37547335351403177</v>
      </c>
      <c r="L6773" s="34">
        <v>1.651</v>
      </c>
      <c r="M6773" s="34">
        <v>1.0999999999999999E-2</v>
      </c>
      <c r="N6773" s="34">
        <v>0.28799999999999998</v>
      </c>
      <c r="O6773" s="34">
        <v>0.11899999999999999</v>
      </c>
      <c r="P6773" s="34">
        <v>0.16899999999999998</v>
      </c>
      <c r="Q6773" s="34">
        <v>20.495999999999999</v>
      </c>
      <c r="S6773" s="28"/>
      <c r="T6773" s="28"/>
      <c r="U6773" s="28"/>
      <c r="V6773" s="30"/>
      <c r="W6773" s="28"/>
      <c r="X6773" s="30"/>
      <c r="Y6773" s="28"/>
      <c r="Z6773" s="28"/>
      <c r="AA6773" s="28"/>
      <c r="AB6773" s="30"/>
      <c r="AF6773" s="30"/>
      <c r="AG6773" s="39"/>
      <c r="AH6773" s="39"/>
      <c r="AI6773" s="39"/>
      <c r="AJ6773" s="56"/>
      <c r="AK6773" s="57"/>
      <c r="AL6773" s="51"/>
      <c r="AM6773" s="56"/>
      <c r="AN6773" s="57"/>
      <c r="AO6773" s="51"/>
      <c r="AP6773" s="42"/>
      <c r="AQ6773" s="42"/>
      <c r="AR6773" s="30"/>
      <c r="AS6773" s="30"/>
      <c r="AT6773" s="30"/>
      <c r="AU6773" s="30"/>
    </row>
    <row r="6774" spans="1:47" ht="14" customHeight="1" x14ac:dyDescent="0.2">
      <c r="A6774" s="88">
        <v>6772</v>
      </c>
      <c r="B6774" s="31">
        <v>-81.152881666666673</v>
      </c>
      <c r="C6774" s="31">
        <v>25.346173333333333</v>
      </c>
      <c r="D6774" s="30">
        <v>54</v>
      </c>
      <c r="E6774" s="91">
        <v>0</v>
      </c>
      <c r="F6774" s="40">
        <v>42326</v>
      </c>
      <c r="G6774" s="33">
        <v>0.89722222222222225</v>
      </c>
      <c r="H6774" s="34">
        <v>26.645</v>
      </c>
      <c r="I6774" s="34">
        <v>30.568999999999999</v>
      </c>
      <c r="J6774" s="67">
        <v>6.1350437167791929</v>
      </c>
      <c r="K6774" s="67">
        <v>0.17535305074088584</v>
      </c>
      <c r="L6774" s="34">
        <v>1.534</v>
      </c>
      <c r="M6774" s="34">
        <v>2.5000000000000001E-2</v>
      </c>
      <c r="N6774" s="34">
        <v>2.581</v>
      </c>
      <c r="O6774" s="34">
        <v>0.378</v>
      </c>
      <c r="P6774" s="34">
        <v>2.2029999999999998</v>
      </c>
      <c r="Q6774" s="34">
        <v>14.667999999999999</v>
      </c>
      <c r="S6774" s="28"/>
      <c r="T6774" s="28"/>
      <c r="U6774" s="28"/>
      <c r="V6774" s="30"/>
      <c r="W6774" s="28"/>
      <c r="X6774" s="30"/>
      <c r="Y6774" s="28"/>
      <c r="Z6774" s="28"/>
      <c r="AA6774" s="28"/>
      <c r="AB6774" s="30"/>
      <c r="AF6774" s="30"/>
      <c r="AG6774" s="39"/>
      <c r="AH6774" s="39"/>
      <c r="AI6774" s="39"/>
      <c r="AJ6774" s="56"/>
      <c r="AK6774" s="57"/>
      <c r="AL6774" s="51"/>
      <c r="AM6774" s="56"/>
      <c r="AN6774" s="57"/>
      <c r="AO6774" s="51"/>
      <c r="AP6774" s="42"/>
      <c r="AQ6774" s="42"/>
      <c r="AR6774" s="30"/>
      <c r="AS6774" s="30"/>
      <c r="AT6774" s="30"/>
      <c r="AU6774" s="30"/>
    </row>
    <row r="6775" spans="1:47" ht="14" customHeight="1" x14ac:dyDescent="0.2">
      <c r="A6775" s="88">
        <v>6773</v>
      </c>
      <c r="B6775" s="31">
        <v>-81.193571666666671</v>
      </c>
      <c r="C6775" s="31">
        <v>25.350388333333335</v>
      </c>
      <c r="D6775" s="30">
        <v>55</v>
      </c>
      <c r="E6775" s="91">
        <v>0</v>
      </c>
      <c r="F6775" s="40">
        <v>42326</v>
      </c>
      <c r="G6775" s="33">
        <v>0.93125000000000002</v>
      </c>
      <c r="H6775" s="34">
        <v>26.556000000000001</v>
      </c>
      <c r="I6775" s="34">
        <v>32.46</v>
      </c>
      <c r="J6775" s="67">
        <v>2.9580154513161072</v>
      </c>
      <c r="K6775" s="67">
        <v>0.84298031398051676</v>
      </c>
      <c r="L6775" s="34">
        <v>0.58099999999999996</v>
      </c>
      <c r="M6775" s="34">
        <v>0</v>
      </c>
      <c r="N6775" s="34">
        <v>0.73299999999999998</v>
      </c>
      <c r="O6775" s="34">
        <v>0.22800000000000001</v>
      </c>
      <c r="P6775" s="34">
        <v>0.505</v>
      </c>
      <c r="Q6775" s="34">
        <v>8.141</v>
      </c>
      <c r="S6775" s="28"/>
      <c r="T6775" s="28"/>
      <c r="U6775" s="28"/>
      <c r="V6775" s="30"/>
      <c r="W6775" s="28"/>
      <c r="X6775" s="30"/>
      <c r="Y6775" s="28"/>
      <c r="Z6775" s="28"/>
      <c r="AA6775" s="28"/>
      <c r="AB6775" s="30"/>
      <c r="AF6775" s="30"/>
      <c r="AG6775" s="39"/>
      <c r="AH6775" s="39"/>
      <c r="AI6775" s="39"/>
      <c r="AJ6775" s="56"/>
      <c r="AK6775" s="57"/>
      <c r="AL6775" s="51"/>
      <c r="AM6775" s="56"/>
      <c r="AN6775" s="57"/>
      <c r="AO6775" s="51"/>
      <c r="AP6775" s="42"/>
      <c r="AQ6775" s="42"/>
      <c r="AR6775" s="30"/>
      <c r="AS6775" s="30"/>
      <c r="AT6775" s="30"/>
      <c r="AU6775" s="30"/>
    </row>
    <row r="6776" spans="1:47" ht="14" customHeight="1" x14ac:dyDescent="0.2">
      <c r="A6776" s="88">
        <v>6774</v>
      </c>
      <c r="B6776" s="31">
        <v>-81.228210000000004</v>
      </c>
      <c r="C6776" s="31">
        <v>25.349831666666667</v>
      </c>
      <c r="D6776" s="30">
        <v>56</v>
      </c>
      <c r="E6776" s="91">
        <v>0</v>
      </c>
      <c r="F6776" s="40">
        <v>42326</v>
      </c>
      <c r="G6776" s="33">
        <v>0.95000000000000007</v>
      </c>
      <c r="H6776" s="34">
        <v>26.449000000000002</v>
      </c>
      <c r="I6776" s="34">
        <v>33.801000000000002</v>
      </c>
      <c r="J6776" s="67">
        <v>5.8588804485027914</v>
      </c>
      <c r="K6776" s="67">
        <v>0.16949366207525771</v>
      </c>
      <c r="L6776" s="34">
        <v>0.59199999999999997</v>
      </c>
      <c r="M6776" s="34">
        <v>0</v>
      </c>
      <c r="N6776" s="34">
        <v>0.97299999999999998</v>
      </c>
      <c r="O6776" s="34">
        <v>0.26200000000000001</v>
      </c>
      <c r="P6776" s="34">
        <v>0.71099999999999997</v>
      </c>
      <c r="Q6776" s="34">
        <v>18.710999999999999</v>
      </c>
      <c r="S6776" s="28"/>
      <c r="T6776" s="28"/>
      <c r="U6776" s="28"/>
      <c r="V6776" s="30"/>
      <c r="W6776" s="28"/>
      <c r="X6776" s="30"/>
      <c r="Y6776" s="28"/>
      <c r="Z6776" s="28"/>
      <c r="AA6776" s="28"/>
      <c r="AB6776" s="30"/>
      <c r="AF6776" s="30"/>
      <c r="AG6776" s="39"/>
      <c r="AH6776" s="39"/>
      <c r="AI6776" s="39"/>
      <c r="AJ6776" s="56"/>
      <c r="AK6776" s="57"/>
      <c r="AL6776" s="51"/>
      <c r="AM6776" s="56"/>
      <c r="AN6776" s="57"/>
      <c r="AO6776" s="51"/>
      <c r="AP6776" s="42"/>
      <c r="AQ6776" s="42"/>
      <c r="AR6776" s="30"/>
      <c r="AS6776" s="30"/>
      <c r="AT6776" s="30"/>
      <c r="AU6776" s="30"/>
    </row>
    <row r="6777" spans="1:47" ht="14" customHeight="1" x14ac:dyDescent="0.2">
      <c r="A6777" s="88">
        <v>6775</v>
      </c>
      <c r="B6777" s="31">
        <v>-81.267168333333331</v>
      </c>
      <c r="C6777" s="31">
        <v>25.351541666666666</v>
      </c>
      <c r="D6777" s="30">
        <v>57</v>
      </c>
      <c r="E6777" s="91">
        <v>0</v>
      </c>
      <c r="F6777" s="40">
        <v>42326</v>
      </c>
      <c r="G6777" s="33">
        <v>0.97361111111111109</v>
      </c>
      <c r="H6777" s="34">
        <v>26.600999999999999</v>
      </c>
      <c r="I6777" s="34">
        <v>35.19</v>
      </c>
      <c r="J6777" s="67">
        <v>4.0139563923785087</v>
      </c>
      <c r="K6777" s="67">
        <v>1.1479096669070135</v>
      </c>
      <c r="L6777" s="34">
        <v>0.73499999999999999</v>
      </c>
      <c r="M6777" s="34">
        <v>0</v>
      </c>
      <c r="N6777" s="34">
        <v>1.071</v>
      </c>
      <c r="O6777" s="34">
        <v>0.27700000000000002</v>
      </c>
      <c r="P6777" s="34">
        <v>0.79399999999999993</v>
      </c>
      <c r="Q6777" s="34">
        <v>23.212</v>
      </c>
      <c r="S6777" s="28"/>
      <c r="T6777" s="28"/>
      <c r="U6777" s="28"/>
      <c r="V6777" s="30"/>
      <c r="W6777" s="28"/>
      <c r="X6777" s="30"/>
      <c r="Y6777" s="28"/>
      <c r="Z6777" s="28"/>
      <c r="AA6777" s="28"/>
      <c r="AB6777" s="30"/>
      <c r="AF6777" s="30"/>
      <c r="AG6777" s="39"/>
      <c r="AH6777" s="39"/>
      <c r="AI6777" s="39"/>
      <c r="AJ6777" s="56"/>
      <c r="AK6777" s="57"/>
      <c r="AL6777" s="51"/>
      <c r="AM6777" s="56"/>
      <c r="AN6777" s="57"/>
      <c r="AO6777" s="51"/>
      <c r="AP6777" s="42"/>
      <c r="AQ6777" s="42"/>
      <c r="AR6777" s="30"/>
      <c r="AS6777" s="30"/>
      <c r="AT6777" s="30"/>
      <c r="AU6777" s="30"/>
    </row>
    <row r="6778" spans="1:47" ht="14" customHeight="1" x14ac:dyDescent="0.2">
      <c r="A6778" s="88">
        <v>6776</v>
      </c>
      <c r="B6778" s="31">
        <v>-81.339595000000003</v>
      </c>
      <c r="C6778" s="31">
        <v>25.351706666666665</v>
      </c>
      <c r="D6778" s="30">
        <v>57.1</v>
      </c>
      <c r="E6778" s="91">
        <v>0</v>
      </c>
      <c r="F6778" s="40">
        <v>42327</v>
      </c>
      <c r="G6778" s="33">
        <v>4.8611111111111112E-3</v>
      </c>
      <c r="H6778" s="34">
        <v>26.85</v>
      </c>
      <c r="I6778" s="34">
        <v>36.459000000000003</v>
      </c>
      <c r="J6778" s="67">
        <v>2.6534687360224098</v>
      </c>
      <c r="K6778" s="67">
        <v>1.2535772683876278</v>
      </c>
      <c r="L6778" s="34">
        <v>1.2729999999999999</v>
      </c>
      <c r="M6778" s="34">
        <v>0</v>
      </c>
      <c r="N6778" s="34">
        <v>0.16900000000000001</v>
      </c>
      <c r="O6778" s="34">
        <v>1.7999999999999999E-2</v>
      </c>
      <c r="P6778" s="34">
        <v>0.15100000000000002</v>
      </c>
      <c r="Q6778" s="34">
        <v>13.862</v>
      </c>
      <c r="S6778" s="28"/>
      <c r="T6778" s="28"/>
      <c r="U6778" s="28"/>
      <c r="V6778" s="30"/>
      <c r="W6778" s="28"/>
      <c r="X6778" s="30"/>
      <c r="Y6778" s="28"/>
      <c r="Z6778" s="28"/>
      <c r="AA6778" s="28"/>
      <c r="AB6778" s="30"/>
      <c r="AF6778" s="30"/>
      <c r="AG6778" s="39"/>
      <c r="AH6778" s="39"/>
      <c r="AI6778" s="39"/>
      <c r="AJ6778" s="56"/>
      <c r="AK6778" s="57"/>
      <c r="AL6778" s="51"/>
      <c r="AM6778" s="56"/>
      <c r="AN6778" s="57"/>
      <c r="AO6778" s="51"/>
      <c r="AP6778" s="42"/>
      <c r="AQ6778" s="42"/>
      <c r="AR6778" s="30"/>
      <c r="AS6778" s="30"/>
      <c r="AT6778" s="30"/>
      <c r="AU6778" s="30"/>
    </row>
    <row r="6779" spans="1:47" ht="14" customHeight="1" x14ac:dyDescent="0.2">
      <c r="A6779" s="88">
        <v>6777</v>
      </c>
      <c r="B6779" s="31">
        <v>-81.492975000000001</v>
      </c>
      <c r="C6779" s="31">
        <v>25.351863333333334</v>
      </c>
      <c r="D6779" s="30">
        <v>57.2</v>
      </c>
      <c r="E6779" s="91">
        <v>0</v>
      </c>
      <c r="F6779" s="40">
        <v>42327</v>
      </c>
      <c r="G6779" s="33">
        <v>5.4166666666666669E-2</v>
      </c>
      <c r="H6779" s="34">
        <v>26.952000000000002</v>
      </c>
      <c r="I6779" s="34">
        <v>37.067</v>
      </c>
      <c r="J6779" s="67">
        <v>1.1031188327262866</v>
      </c>
      <c r="K6779" s="67">
        <v>0.43687290171636584</v>
      </c>
      <c r="L6779" s="34">
        <v>0.36099999999999999</v>
      </c>
      <c r="M6779" s="34">
        <v>1.7000000000000001E-2</v>
      </c>
      <c r="N6779" s="34">
        <v>0</v>
      </c>
      <c r="O6779" s="34">
        <v>0</v>
      </c>
      <c r="P6779" s="34">
        <v>0</v>
      </c>
      <c r="Q6779" s="34">
        <v>11.39</v>
      </c>
      <c r="S6779" s="28"/>
      <c r="T6779" s="28"/>
      <c r="U6779" s="28"/>
      <c r="V6779" s="30"/>
      <c r="W6779" s="28"/>
      <c r="X6779" s="30"/>
      <c r="Y6779" s="28"/>
      <c r="Z6779" s="28"/>
      <c r="AA6779" s="28"/>
      <c r="AB6779" s="30"/>
      <c r="AF6779" s="30"/>
      <c r="AG6779" s="39"/>
      <c r="AH6779" s="39"/>
      <c r="AI6779" s="39"/>
      <c r="AJ6779" s="56"/>
      <c r="AK6779" s="57"/>
      <c r="AL6779" s="51"/>
      <c r="AM6779" s="56"/>
      <c r="AN6779" s="57"/>
      <c r="AO6779" s="51"/>
      <c r="AP6779" s="42"/>
      <c r="AQ6779" s="42"/>
      <c r="AR6779" s="30"/>
      <c r="AS6779" s="30"/>
      <c r="AT6779" s="30"/>
      <c r="AU6779" s="30"/>
    </row>
    <row r="6780" spans="1:47" ht="14" customHeight="1" x14ac:dyDescent="0.2">
      <c r="A6780" s="88">
        <v>6778</v>
      </c>
      <c r="B6780" s="31">
        <v>-81.657978333333332</v>
      </c>
      <c r="C6780" s="31">
        <v>25.349865000000001</v>
      </c>
      <c r="D6780" s="30">
        <v>57.3</v>
      </c>
      <c r="E6780" s="91">
        <v>0</v>
      </c>
      <c r="F6780" s="40">
        <v>42327</v>
      </c>
      <c r="G6780" s="33">
        <v>0.1076388888888889</v>
      </c>
      <c r="H6780" s="34">
        <v>27.001000000000001</v>
      </c>
      <c r="I6780" s="34">
        <v>36.862000000000002</v>
      </c>
      <c r="J6780" s="67">
        <v>0.60334002916496854</v>
      </c>
      <c r="K6780" s="67">
        <v>0.71937804465507971</v>
      </c>
      <c r="L6780" s="34">
        <v>0.38400000000000001</v>
      </c>
      <c r="M6780" s="34">
        <v>1.4E-2</v>
      </c>
      <c r="N6780" s="34">
        <v>0</v>
      </c>
      <c r="O6780" s="34">
        <v>0</v>
      </c>
      <c r="P6780" s="34">
        <v>0</v>
      </c>
      <c r="Q6780" s="34">
        <v>2.431</v>
      </c>
      <c r="S6780" s="28"/>
      <c r="T6780" s="28"/>
      <c r="U6780" s="28"/>
      <c r="V6780" s="30"/>
      <c r="W6780" s="28"/>
      <c r="X6780" s="30"/>
      <c r="Y6780" s="28"/>
      <c r="Z6780" s="28"/>
      <c r="AA6780" s="28"/>
      <c r="AB6780" s="30"/>
      <c r="AF6780" s="30"/>
      <c r="AG6780" s="39"/>
      <c r="AH6780" s="39"/>
      <c r="AI6780" s="39"/>
      <c r="AJ6780" s="56"/>
      <c r="AK6780" s="57"/>
      <c r="AL6780" s="51"/>
      <c r="AM6780" s="56"/>
      <c r="AN6780" s="57"/>
      <c r="AO6780" s="51"/>
      <c r="AP6780" s="42"/>
      <c r="AQ6780" s="42"/>
      <c r="AR6780" s="30"/>
      <c r="AS6780" s="30"/>
      <c r="AT6780" s="30"/>
      <c r="AU6780" s="30"/>
    </row>
    <row r="6781" spans="1:47" ht="14" customHeight="1" x14ac:dyDescent="0.2">
      <c r="A6781" s="88">
        <v>6779</v>
      </c>
      <c r="B6781" s="31">
        <v>-81.653968333333339</v>
      </c>
      <c r="C6781" s="31">
        <v>25.165263333333332</v>
      </c>
      <c r="D6781" s="30">
        <v>58</v>
      </c>
      <c r="E6781" s="91">
        <v>0</v>
      </c>
      <c r="F6781" s="40">
        <v>42327</v>
      </c>
      <c r="G6781" s="33">
        <v>0.17777777777777778</v>
      </c>
      <c r="H6781" s="34">
        <v>27.05</v>
      </c>
      <c r="I6781" s="34">
        <v>36.927</v>
      </c>
      <c r="J6781" s="67">
        <v>0.36860125113002834</v>
      </c>
      <c r="K6781" s="67">
        <v>0.72197026267955944</v>
      </c>
      <c r="L6781" s="34">
        <v>0.46400000000000002</v>
      </c>
      <c r="M6781" s="34">
        <v>0</v>
      </c>
      <c r="N6781" s="34">
        <v>0</v>
      </c>
      <c r="O6781" s="34">
        <v>0</v>
      </c>
      <c r="P6781" s="34">
        <v>0</v>
      </c>
      <c r="Q6781" s="34">
        <v>0</v>
      </c>
      <c r="S6781" s="28"/>
      <c r="T6781" s="28"/>
      <c r="U6781" s="28"/>
      <c r="V6781" s="30"/>
      <c r="W6781" s="28"/>
      <c r="X6781" s="30"/>
      <c r="Y6781" s="28"/>
      <c r="Z6781" s="28"/>
      <c r="AA6781" s="28"/>
      <c r="AB6781" s="30"/>
      <c r="AF6781" s="30"/>
      <c r="AG6781" s="39"/>
      <c r="AH6781" s="39"/>
      <c r="AI6781" s="39"/>
      <c r="AJ6781" s="56"/>
      <c r="AK6781" s="57"/>
      <c r="AL6781" s="51"/>
      <c r="AM6781" s="56"/>
      <c r="AN6781" s="57"/>
      <c r="AO6781" s="51"/>
      <c r="AP6781" s="42"/>
      <c r="AQ6781" s="42"/>
      <c r="AR6781" s="30"/>
      <c r="AS6781" s="30"/>
      <c r="AT6781" s="30"/>
      <c r="AU6781" s="30"/>
    </row>
    <row r="6782" spans="1:47" ht="14" customHeight="1" x14ac:dyDescent="0.2">
      <c r="A6782" s="88">
        <v>6780</v>
      </c>
      <c r="B6782" s="31">
        <v>-81.490351666666669</v>
      </c>
      <c r="C6782" s="31">
        <v>25.166775000000001</v>
      </c>
      <c r="D6782" s="30">
        <v>59</v>
      </c>
      <c r="E6782" s="91">
        <v>0</v>
      </c>
      <c r="F6782" s="40">
        <v>42327</v>
      </c>
      <c r="G6782" s="33">
        <v>0.24722222222222223</v>
      </c>
      <c r="H6782" s="34">
        <v>27.239000000000001</v>
      </c>
      <c r="I6782" s="34">
        <v>35.869</v>
      </c>
      <c r="J6782" s="67">
        <v>3.0991655662129336</v>
      </c>
      <c r="K6782" s="67">
        <v>0.76778827462983834</v>
      </c>
      <c r="L6782" s="34">
        <v>0.41199999999999998</v>
      </c>
      <c r="M6782" s="34">
        <v>0</v>
      </c>
      <c r="N6782" s="34">
        <v>0.85</v>
      </c>
      <c r="O6782" s="34">
        <v>0.223</v>
      </c>
      <c r="P6782" s="34">
        <v>0.627</v>
      </c>
      <c r="Q6782" s="34">
        <v>11.744</v>
      </c>
      <c r="S6782" s="28"/>
      <c r="T6782" s="28"/>
      <c r="U6782" s="28"/>
      <c r="V6782" s="30"/>
      <c r="W6782" s="28"/>
      <c r="X6782" s="30"/>
      <c r="Y6782" s="28"/>
      <c r="Z6782" s="28"/>
      <c r="AA6782" s="28"/>
      <c r="AB6782" s="30"/>
      <c r="AF6782" s="30"/>
      <c r="AG6782" s="39"/>
      <c r="AH6782" s="39"/>
      <c r="AI6782" s="39"/>
      <c r="AJ6782" s="56"/>
      <c r="AK6782" s="57"/>
      <c r="AL6782" s="51"/>
      <c r="AM6782" s="56"/>
      <c r="AN6782" s="57"/>
      <c r="AO6782" s="51"/>
      <c r="AP6782" s="42"/>
      <c r="AQ6782" s="42"/>
      <c r="AR6782" s="30"/>
      <c r="AS6782" s="30"/>
      <c r="AT6782" s="30"/>
      <c r="AU6782" s="30"/>
    </row>
    <row r="6783" spans="1:47" ht="14" customHeight="1" x14ac:dyDescent="0.2">
      <c r="A6783" s="88">
        <v>6781</v>
      </c>
      <c r="B6783" s="31">
        <v>-81.335380000000001</v>
      </c>
      <c r="C6783" s="31">
        <v>25.166853333333332</v>
      </c>
      <c r="D6783" s="30">
        <v>60</v>
      </c>
      <c r="E6783" s="91">
        <v>0</v>
      </c>
      <c r="F6783" s="40">
        <v>42327</v>
      </c>
      <c r="G6783" s="33">
        <v>0.28194444444444444</v>
      </c>
      <c r="H6783" s="34">
        <v>26.788</v>
      </c>
      <c r="I6783" s="34">
        <v>37.134999999999998</v>
      </c>
      <c r="J6783" s="67">
        <v>2.0593341491333215</v>
      </c>
      <c r="K6783" s="67">
        <v>0.86286725668080644</v>
      </c>
      <c r="L6783" s="34">
        <v>2.0489999999999999</v>
      </c>
      <c r="M6783" s="34">
        <v>0</v>
      </c>
      <c r="N6783" s="34">
        <v>0.08</v>
      </c>
      <c r="O6783" s="34">
        <v>3.0000000000000001E-3</v>
      </c>
      <c r="P6783" s="34">
        <v>7.6999999999999999E-2</v>
      </c>
      <c r="Q6783" s="34">
        <v>16.663</v>
      </c>
      <c r="S6783" s="28"/>
      <c r="T6783" s="28"/>
      <c r="U6783" s="28"/>
      <c r="V6783" s="30"/>
      <c r="W6783" s="28"/>
      <c r="X6783" s="30"/>
      <c r="Y6783" s="28"/>
      <c r="Z6783" s="28"/>
      <c r="AA6783" s="28"/>
      <c r="AB6783" s="30"/>
      <c r="AF6783" s="30"/>
      <c r="AG6783" s="39"/>
      <c r="AH6783" s="39"/>
      <c r="AI6783" s="39"/>
      <c r="AJ6783" s="56"/>
      <c r="AK6783" s="57"/>
      <c r="AL6783" s="51"/>
      <c r="AM6783" s="56"/>
      <c r="AN6783" s="57"/>
      <c r="AO6783" s="51"/>
      <c r="AP6783" s="42"/>
      <c r="AQ6783" s="42"/>
      <c r="AR6783" s="30"/>
      <c r="AS6783" s="30"/>
      <c r="AT6783" s="30"/>
      <c r="AU6783" s="30"/>
    </row>
    <row r="6784" spans="1:47" ht="14" customHeight="1" x14ac:dyDescent="0.2">
      <c r="A6784" s="88">
        <v>6782</v>
      </c>
      <c r="B6784" s="31">
        <v>-81.274410000000003</v>
      </c>
      <c r="C6784" s="31">
        <v>25.166765000000002</v>
      </c>
      <c r="D6784" s="30">
        <v>61</v>
      </c>
      <c r="E6784" s="91">
        <v>0</v>
      </c>
      <c r="F6784" s="40">
        <v>42327</v>
      </c>
      <c r="G6784" s="33">
        <v>0.30277777777777776</v>
      </c>
      <c r="H6784" s="34">
        <v>26.881</v>
      </c>
      <c r="I6784" s="34">
        <v>37.348999999999997</v>
      </c>
      <c r="J6784" s="67">
        <v>1.5058569322960365</v>
      </c>
      <c r="K6784" s="67">
        <v>0.6403671141516486</v>
      </c>
      <c r="L6784" s="34">
        <v>0.45600000000000002</v>
      </c>
      <c r="M6784" s="34">
        <v>3.4000000000000002E-2</v>
      </c>
      <c r="N6784" s="34">
        <v>1.4999999999999999E-2</v>
      </c>
      <c r="O6784" s="34">
        <v>0</v>
      </c>
      <c r="P6784" s="34">
        <v>1.4999999999999999E-2</v>
      </c>
      <c r="Q6784" s="34">
        <v>21.218</v>
      </c>
      <c r="S6784" s="28"/>
      <c r="T6784" s="28"/>
      <c r="U6784" s="28"/>
      <c r="V6784" s="30"/>
      <c r="W6784" s="28"/>
      <c r="X6784" s="30"/>
      <c r="Y6784" s="28"/>
      <c r="Z6784" s="28"/>
      <c r="AA6784" s="28"/>
      <c r="AB6784" s="30"/>
      <c r="AF6784" s="30"/>
      <c r="AG6784" s="39"/>
      <c r="AH6784" s="39"/>
      <c r="AI6784" s="39"/>
      <c r="AJ6784" s="56"/>
      <c r="AK6784" s="57"/>
      <c r="AL6784" s="51"/>
      <c r="AM6784" s="56"/>
      <c r="AN6784" s="57"/>
      <c r="AO6784" s="51"/>
      <c r="AP6784" s="42"/>
      <c r="AQ6784" s="42"/>
      <c r="AR6784" s="30"/>
      <c r="AS6784" s="30"/>
      <c r="AT6784" s="30"/>
      <c r="AU6784" s="30"/>
    </row>
    <row r="6785" spans="1:47" ht="14" customHeight="1" x14ac:dyDescent="0.2">
      <c r="A6785" s="88">
        <v>6783</v>
      </c>
      <c r="B6785" s="31">
        <v>-81.234776666666662</v>
      </c>
      <c r="C6785" s="31">
        <v>25.166768333333334</v>
      </c>
      <c r="D6785" s="30">
        <v>62</v>
      </c>
      <c r="E6785" s="91">
        <v>0</v>
      </c>
      <c r="F6785" s="40">
        <v>42327</v>
      </c>
      <c r="G6785" s="33">
        <v>0.31388888888888888</v>
      </c>
      <c r="H6785" s="34">
        <v>26.87</v>
      </c>
      <c r="I6785" s="34">
        <v>36.868000000000002</v>
      </c>
      <c r="J6785" s="67"/>
      <c r="K6785" s="67"/>
      <c r="L6785" s="34">
        <v>2.282</v>
      </c>
      <c r="M6785" s="34">
        <v>0</v>
      </c>
      <c r="N6785" s="34">
        <v>5.5E-2</v>
      </c>
      <c r="O6785" s="34">
        <v>1.4E-2</v>
      </c>
      <c r="P6785" s="34">
        <v>4.1000000000000002E-2</v>
      </c>
      <c r="Q6785" s="34">
        <v>32.444000000000003</v>
      </c>
      <c r="S6785" s="28"/>
      <c r="T6785" s="28"/>
      <c r="U6785" s="28"/>
      <c r="V6785" s="30"/>
      <c r="W6785" s="28"/>
      <c r="X6785" s="30"/>
      <c r="Y6785" s="28"/>
      <c r="Z6785" s="28"/>
      <c r="AA6785" s="28"/>
      <c r="AB6785" s="30"/>
      <c r="AF6785" s="30"/>
      <c r="AG6785" s="39"/>
      <c r="AH6785" s="39"/>
      <c r="AI6785" s="39"/>
      <c r="AJ6785" s="56"/>
      <c r="AK6785" s="57"/>
      <c r="AL6785" s="51"/>
      <c r="AM6785" s="56"/>
      <c r="AN6785" s="57"/>
      <c r="AO6785" s="51"/>
      <c r="AP6785" s="42"/>
      <c r="AQ6785" s="42"/>
      <c r="AR6785" s="30"/>
      <c r="AS6785" s="30"/>
      <c r="AT6785" s="30"/>
      <c r="AU6785" s="30"/>
    </row>
    <row r="6786" spans="1:47" ht="14" customHeight="1" x14ac:dyDescent="0.2">
      <c r="A6786" s="88">
        <v>6784</v>
      </c>
      <c r="B6786" s="31">
        <v>-81.20010666666667</v>
      </c>
      <c r="C6786" s="31">
        <v>25.166744999999999</v>
      </c>
      <c r="D6786" s="30">
        <v>63</v>
      </c>
      <c r="E6786" s="91">
        <v>0</v>
      </c>
      <c r="F6786" s="40">
        <v>42327</v>
      </c>
      <c r="G6786" s="33">
        <v>0.33055555555555555</v>
      </c>
      <c r="H6786" s="34">
        <v>26.786000000000001</v>
      </c>
      <c r="I6786" s="34">
        <v>36.484000000000002</v>
      </c>
      <c r="J6786" s="67">
        <v>3.4762051394291857</v>
      </c>
      <c r="K6786" s="67">
        <v>0.85383706684785432</v>
      </c>
      <c r="L6786" s="34">
        <v>0.85799999999999998</v>
      </c>
      <c r="M6786" s="34">
        <v>3.0000000000000001E-3</v>
      </c>
      <c r="N6786" s="34">
        <v>1.0680000000000001</v>
      </c>
      <c r="O6786" s="34">
        <v>0.24399999999999999</v>
      </c>
      <c r="P6786" s="34">
        <v>0.82400000000000007</v>
      </c>
      <c r="Q6786" s="34">
        <v>21.654</v>
      </c>
      <c r="S6786" s="28"/>
      <c r="T6786" s="28"/>
      <c r="U6786" s="28"/>
      <c r="V6786" s="30"/>
      <c r="W6786" s="28"/>
      <c r="X6786" s="30"/>
      <c r="Y6786" s="28"/>
      <c r="Z6786" s="28"/>
      <c r="AA6786" s="28"/>
      <c r="AB6786" s="30"/>
      <c r="AF6786" s="30"/>
      <c r="AG6786" s="39"/>
      <c r="AH6786" s="39"/>
      <c r="AI6786" s="39"/>
      <c r="AJ6786" s="56"/>
      <c r="AK6786" s="57"/>
      <c r="AL6786" s="51"/>
      <c r="AM6786" s="56"/>
      <c r="AN6786" s="57"/>
      <c r="AO6786" s="51"/>
      <c r="AP6786" s="42"/>
      <c r="AQ6786" s="42"/>
      <c r="AR6786" s="30"/>
      <c r="AS6786" s="30"/>
      <c r="AT6786" s="30"/>
      <c r="AU6786" s="30"/>
    </row>
    <row r="6787" spans="1:47" ht="14" customHeight="1" x14ac:dyDescent="0.2">
      <c r="A6787" s="88">
        <v>6785</v>
      </c>
      <c r="B6787" s="31">
        <v>-81.155694999999994</v>
      </c>
      <c r="C6787" s="31">
        <v>25.165398333333332</v>
      </c>
      <c r="D6787" s="30">
        <v>64</v>
      </c>
      <c r="E6787" s="91">
        <v>0</v>
      </c>
      <c r="F6787" s="40">
        <v>42327</v>
      </c>
      <c r="G6787" s="33">
        <v>0.3444444444444445</v>
      </c>
      <c r="H6787" s="34">
        <v>26.552</v>
      </c>
      <c r="I6787" s="34">
        <v>39.200000000000003</v>
      </c>
      <c r="J6787" s="67">
        <v>7.8188725330755755</v>
      </c>
      <c r="K6787" s="67">
        <v>0.30631988484508021</v>
      </c>
      <c r="L6787" s="34">
        <v>0.82899999999999996</v>
      </c>
      <c r="M6787" s="34">
        <v>0</v>
      </c>
      <c r="N6787" s="34">
        <v>0.93100000000000005</v>
      </c>
      <c r="O6787" s="34">
        <v>0.248</v>
      </c>
      <c r="P6787" s="34">
        <v>0.68300000000000005</v>
      </c>
      <c r="Q6787" s="34">
        <v>24.094999999999999</v>
      </c>
      <c r="S6787" s="28"/>
      <c r="T6787" s="28"/>
      <c r="U6787" s="28"/>
      <c r="V6787" s="30"/>
      <c r="W6787" s="28"/>
      <c r="X6787" s="30"/>
      <c r="Y6787" s="28"/>
      <c r="Z6787" s="28"/>
      <c r="AA6787" s="28"/>
      <c r="AB6787" s="30"/>
      <c r="AF6787" s="30"/>
      <c r="AG6787" s="39"/>
      <c r="AH6787" s="39"/>
      <c r="AI6787" s="39"/>
      <c r="AJ6787" s="56"/>
      <c r="AK6787" s="57"/>
      <c r="AL6787" s="51"/>
      <c r="AM6787" s="56"/>
      <c r="AN6787" s="57"/>
      <c r="AO6787" s="51"/>
      <c r="AP6787" s="42"/>
      <c r="AQ6787" s="42"/>
      <c r="AR6787" s="30"/>
      <c r="AS6787" s="30"/>
      <c r="AT6787" s="30"/>
      <c r="AU6787" s="30"/>
    </row>
    <row r="6788" spans="1:47" ht="14" customHeight="1" x14ac:dyDescent="0.2">
      <c r="A6788" s="88">
        <v>6786</v>
      </c>
      <c r="B6788" s="31">
        <v>-81.092218666666668</v>
      </c>
      <c r="C6788" s="31">
        <v>25.100417833333335</v>
      </c>
      <c r="D6788" s="30">
        <v>65</v>
      </c>
      <c r="E6788" s="91">
        <v>0</v>
      </c>
      <c r="F6788" s="40">
        <v>42327</v>
      </c>
      <c r="G6788" s="33">
        <v>0.39513888888888887</v>
      </c>
      <c r="H6788" s="34">
        <v>26.033000000000001</v>
      </c>
      <c r="I6788" s="34">
        <v>39.273000000000003</v>
      </c>
      <c r="J6788" s="67">
        <v>2.1671145357800836</v>
      </c>
      <c r="K6788" s="67">
        <v>0.5281134924193599</v>
      </c>
      <c r="L6788" s="34">
        <v>1.6259999999999999</v>
      </c>
      <c r="M6788" s="34">
        <v>2.4E-2</v>
      </c>
      <c r="N6788" s="34">
        <v>2.6</v>
      </c>
      <c r="O6788" s="34">
        <v>0.315</v>
      </c>
      <c r="P6788" s="34">
        <v>2.2850000000000001</v>
      </c>
      <c r="Q6788" s="34">
        <v>37.414000000000001</v>
      </c>
      <c r="S6788" s="28"/>
      <c r="T6788" s="28"/>
      <c r="U6788" s="28"/>
      <c r="V6788" s="30"/>
      <c r="W6788" s="28"/>
      <c r="X6788" s="30"/>
      <c r="Y6788" s="28"/>
      <c r="Z6788" s="28"/>
      <c r="AA6788" s="28"/>
      <c r="AB6788" s="30"/>
      <c r="AF6788" s="30"/>
      <c r="AG6788" s="39"/>
      <c r="AH6788" s="39"/>
      <c r="AI6788" s="39"/>
      <c r="AJ6788" s="56"/>
      <c r="AK6788" s="57"/>
      <c r="AL6788" s="51"/>
      <c r="AM6788" s="56"/>
      <c r="AN6788" s="57"/>
      <c r="AO6788" s="51"/>
      <c r="AP6788" s="42"/>
      <c r="AQ6788" s="42"/>
      <c r="AR6788" s="30"/>
      <c r="AS6788" s="30"/>
      <c r="AT6788" s="30"/>
      <c r="AU6788" s="30"/>
    </row>
    <row r="6789" spans="1:47" ht="14" customHeight="1" x14ac:dyDescent="0.2">
      <c r="A6789" s="88">
        <v>6787</v>
      </c>
      <c r="B6789" s="31">
        <v>-81.108366666666669</v>
      </c>
      <c r="C6789" s="31">
        <v>25.067183333333332</v>
      </c>
      <c r="D6789" s="30">
        <v>66</v>
      </c>
      <c r="E6789" s="91">
        <v>0</v>
      </c>
      <c r="F6789" s="40">
        <v>42327</v>
      </c>
      <c r="G6789" s="33">
        <v>0.40902777777777777</v>
      </c>
      <c r="H6789" s="34">
        <v>26.425000000000001</v>
      </c>
      <c r="I6789" s="34">
        <v>38.082000000000001</v>
      </c>
      <c r="J6789" s="67">
        <v>4.0254631952233595</v>
      </c>
      <c r="K6789" s="67">
        <v>0.63686743897001685</v>
      </c>
      <c r="L6789" s="34">
        <v>0.97599999999999998</v>
      </c>
      <c r="M6789" s="34">
        <v>5.0000000000000001E-3</v>
      </c>
      <c r="N6789" s="34">
        <v>1.915</v>
      </c>
      <c r="O6789" s="34">
        <v>0.433</v>
      </c>
      <c r="P6789" s="34">
        <v>1.482</v>
      </c>
      <c r="Q6789" s="34">
        <v>24.265999999999998</v>
      </c>
      <c r="S6789" s="28"/>
      <c r="T6789" s="28"/>
      <c r="U6789" s="28"/>
      <c r="V6789" s="30"/>
      <c r="W6789" s="28"/>
      <c r="X6789" s="30"/>
      <c r="Y6789" s="28"/>
      <c r="Z6789" s="28"/>
      <c r="AA6789" s="28"/>
      <c r="AB6789" s="30"/>
      <c r="AF6789" s="30"/>
      <c r="AG6789" s="39"/>
      <c r="AH6789" s="39"/>
      <c r="AI6789" s="39"/>
      <c r="AJ6789" s="56"/>
      <c r="AK6789" s="57"/>
      <c r="AL6789" s="51"/>
      <c r="AM6789" s="56"/>
      <c r="AN6789" s="57"/>
      <c r="AO6789" s="51"/>
      <c r="AP6789" s="42"/>
      <c r="AQ6789" s="42"/>
      <c r="AR6789" s="30"/>
      <c r="AS6789" s="30"/>
      <c r="AT6789" s="30"/>
      <c r="AU6789" s="30"/>
    </row>
    <row r="6790" spans="1:47" ht="14" customHeight="1" x14ac:dyDescent="0.2">
      <c r="A6790" s="88">
        <v>6788</v>
      </c>
      <c r="B6790" s="31">
        <v>-81.126716666666667</v>
      </c>
      <c r="C6790" s="31">
        <v>25.028616666666668</v>
      </c>
      <c r="D6790" s="30">
        <v>67</v>
      </c>
      <c r="E6790" s="91">
        <v>0</v>
      </c>
      <c r="F6790" s="40">
        <v>42327</v>
      </c>
      <c r="G6790" s="33">
        <v>0.42152777777777778</v>
      </c>
      <c r="H6790" s="34">
        <v>26.472999999999999</v>
      </c>
      <c r="I6790" s="34">
        <v>38.241999999999997</v>
      </c>
      <c r="J6790" s="67">
        <v>1.5526512638650938</v>
      </c>
      <c r="K6790" s="67">
        <v>0.68410347450867692</v>
      </c>
      <c r="L6790" s="34">
        <v>0.441</v>
      </c>
      <c r="M6790" s="34">
        <v>0</v>
      </c>
      <c r="N6790" s="34">
        <v>0.33500000000000002</v>
      </c>
      <c r="O6790" s="34">
        <v>5.7000000000000002E-2</v>
      </c>
      <c r="P6790" s="34">
        <v>0.27800000000000002</v>
      </c>
      <c r="Q6790" s="34">
        <v>19.555</v>
      </c>
      <c r="S6790" s="28"/>
      <c r="T6790" s="28"/>
      <c r="U6790" s="28"/>
      <c r="V6790" s="30"/>
      <c r="W6790" s="28"/>
      <c r="X6790" s="30"/>
      <c r="Y6790" s="28"/>
      <c r="Z6790" s="28"/>
      <c r="AA6790" s="28"/>
      <c r="AB6790" s="30"/>
      <c r="AF6790" s="30"/>
      <c r="AG6790" s="39"/>
      <c r="AH6790" s="39"/>
      <c r="AI6790" s="39"/>
      <c r="AJ6790" s="56"/>
      <c r="AK6790" s="57"/>
      <c r="AL6790" s="51"/>
      <c r="AM6790" s="56"/>
      <c r="AN6790" s="57"/>
      <c r="AO6790" s="51"/>
      <c r="AP6790" s="42"/>
      <c r="AQ6790" s="42"/>
      <c r="AR6790" s="30"/>
      <c r="AS6790" s="30"/>
      <c r="AT6790" s="30"/>
      <c r="AU6790" s="30"/>
    </row>
    <row r="6791" spans="1:47" ht="14" customHeight="1" x14ac:dyDescent="0.2">
      <c r="A6791" s="88">
        <v>6789</v>
      </c>
      <c r="B6791" s="31">
        <v>-81.020782666666662</v>
      </c>
      <c r="C6791" s="31">
        <v>24.928450000000002</v>
      </c>
      <c r="D6791" s="30">
        <v>70</v>
      </c>
      <c r="E6791" s="91">
        <v>0</v>
      </c>
      <c r="F6791" s="40">
        <v>42327</v>
      </c>
      <c r="G6791" s="33">
        <v>0.46319444444444446</v>
      </c>
      <c r="H6791" s="34">
        <v>26.207000000000001</v>
      </c>
      <c r="I6791" s="34">
        <v>37.24</v>
      </c>
      <c r="J6791" s="67">
        <v>0.69347665144962667</v>
      </c>
      <c r="K6791" s="67">
        <v>0.25095245967928093</v>
      </c>
      <c r="L6791" s="34">
        <v>0.623</v>
      </c>
      <c r="M6791" s="34">
        <v>0</v>
      </c>
      <c r="N6791" s="34">
        <v>0.26800000000000002</v>
      </c>
      <c r="O6791" s="34">
        <v>0.14799999999999999</v>
      </c>
      <c r="P6791" s="34">
        <v>0.12000000000000002</v>
      </c>
      <c r="Q6791" s="34">
        <v>51.040999999999997</v>
      </c>
      <c r="S6791" s="28"/>
      <c r="T6791" s="28"/>
      <c r="U6791" s="28"/>
      <c r="V6791" s="30"/>
      <c r="W6791" s="28"/>
      <c r="X6791" s="30"/>
      <c r="Y6791" s="28"/>
      <c r="Z6791" s="28"/>
      <c r="AA6791" s="28"/>
      <c r="AB6791" s="30"/>
      <c r="AF6791" s="30"/>
      <c r="AG6791" s="39"/>
      <c r="AH6791" s="39"/>
      <c r="AI6791" s="39"/>
      <c r="AJ6791" s="56"/>
      <c r="AK6791" s="57"/>
      <c r="AL6791" s="51"/>
      <c r="AM6791" s="56"/>
      <c r="AN6791" s="57"/>
      <c r="AO6791" s="51"/>
      <c r="AP6791" s="42"/>
      <c r="AQ6791" s="42"/>
      <c r="AR6791" s="30"/>
      <c r="AS6791" s="30"/>
      <c r="AT6791" s="30"/>
      <c r="AU6791" s="30"/>
    </row>
    <row r="6792" spans="1:47" ht="14" customHeight="1" x14ac:dyDescent="0.2">
      <c r="A6792" s="88">
        <v>6790</v>
      </c>
      <c r="B6792" s="31">
        <v>-81.096344333333334</v>
      </c>
      <c r="C6792" s="31">
        <v>24.927395499999999</v>
      </c>
      <c r="D6792" s="30">
        <v>69</v>
      </c>
      <c r="E6792" s="91">
        <v>0</v>
      </c>
      <c r="F6792" s="40">
        <v>42327</v>
      </c>
      <c r="G6792" s="33">
        <v>0.48888888888888887</v>
      </c>
      <c r="H6792" s="34">
        <v>26.395</v>
      </c>
      <c r="I6792" s="34">
        <v>38.902000000000001</v>
      </c>
      <c r="J6792" s="67">
        <v>1.0544067006830882</v>
      </c>
      <c r="K6792" s="67">
        <v>0.17034423151694666</v>
      </c>
      <c r="L6792" s="34">
        <v>0.45400000000000001</v>
      </c>
      <c r="M6792" s="34">
        <v>0</v>
      </c>
      <c r="N6792" s="34">
        <v>0.2</v>
      </c>
      <c r="O6792" s="34">
        <v>6.9000000000000006E-2</v>
      </c>
      <c r="P6792" s="34">
        <v>0.13100000000000001</v>
      </c>
      <c r="Q6792" s="34">
        <v>56.569000000000003</v>
      </c>
      <c r="S6792" s="28"/>
      <c r="T6792" s="28"/>
      <c r="U6792" s="28"/>
      <c r="V6792" s="30"/>
      <c r="W6792" s="28"/>
      <c r="X6792" s="30"/>
      <c r="Y6792" s="28"/>
      <c r="Z6792" s="28"/>
      <c r="AA6792" s="28"/>
      <c r="AB6792" s="30"/>
      <c r="AF6792" s="30"/>
      <c r="AG6792" s="39"/>
      <c r="AH6792" s="39"/>
      <c r="AI6792" s="39"/>
      <c r="AJ6792" s="56"/>
      <c r="AK6792" s="57"/>
      <c r="AL6792" s="51"/>
      <c r="AM6792" s="56"/>
      <c r="AN6792" s="57"/>
      <c r="AO6792" s="51"/>
      <c r="AP6792" s="42"/>
      <c r="AQ6792" s="42"/>
      <c r="AR6792" s="30"/>
      <c r="AS6792" s="30"/>
      <c r="AT6792" s="30"/>
      <c r="AU6792" s="30"/>
    </row>
    <row r="6793" spans="1:47" ht="14" customHeight="1" x14ac:dyDescent="0.2">
      <c r="A6793" s="88">
        <v>6791</v>
      </c>
      <c r="B6793" s="31">
        <v>-81.166578333333334</v>
      </c>
      <c r="C6793" s="31">
        <v>24.927705</v>
      </c>
      <c r="D6793" s="30">
        <v>68</v>
      </c>
      <c r="E6793" s="91">
        <v>0</v>
      </c>
      <c r="F6793" s="40">
        <v>42327</v>
      </c>
      <c r="G6793" s="33">
        <v>0.51388888888888895</v>
      </c>
      <c r="H6793" s="34">
        <v>26.408999999999999</v>
      </c>
      <c r="I6793" s="34">
        <v>39.883000000000003</v>
      </c>
      <c r="J6793" s="67">
        <v>0.87758549696722676</v>
      </c>
      <c r="K6793" s="67">
        <v>0.43834277495836516</v>
      </c>
      <c r="L6793" s="34">
        <v>0.38100000000000001</v>
      </c>
      <c r="M6793" s="34">
        <v>0</v>
      </c>
      <c r="N6793" s="34">
        <v>0.33400000000000002</v>
      </c>
      <c r="O6793" s="34">
        <v>0.13600000000000001</v>
      </c>
      <c r="P6793" s="34">
        <v>0.19800000000000001</v>
      </c>
      <c r="Q6793" s="34">
        <v>93.912999999999997</v>
      </c>
      <c r="S6793" s="28"/>
      <c r="T6793" s="28"/>
      <c r="U6793" s="28"/>
      <c r="V6793" s="30"/>
      <c r="W6793" s="28"/>
      <c r="X6793" s="30"/>
      <c r="Y6793" s="28"/>
      <c r="Z6793" s="28"/>
      <c r="AA6793" s="28"/>
      <c r="AB6793" s="30"/>
      <c r="AF6793" s="30"/>
      <c r="AG6793" s="39"/>
      <c r="AH6793" s="39"/>
      <c r="AI6793" s="39"/>
      <c r="AJ6793" s="56"/>
      <c r="AK6793" s="57"/>
      <c r="AL6793" s="51"/>
      <c r="AM6793" s="56"/>
      <c r="AN6793" s="57"/>
      <c r="AO6793" s="51"/>
      <c r="AP6793" s="42"/>
      <c r="AQ6793" s="42"/>
      <c r="AR6793" s="30"/>
      <c r="AS6793" s="30"/>
      <c r="AT6793" s="30"/>
      <c r="AU6793" s="30"/>
    </row>
    <row r="6794" spans="1:47" ht="14" customHeight="1" x14ac:dyDescent="0.2">
      <c r="A6794" s="88">
        <v>6792</v>
      </c>
      <c r="B6794" s="31">
        <v>-81.6553665</v>
      </c>
      <c r="C6794" s="31">
        <v>25.354598333333332</v>
      </c>
      <c r="D6794" s="30" t="s">
        <v>138</v>
      </c>
      <c r="E6794" s="91">
        <v>0</v>
      </c>
      <c r="F6794" s="40">
        <v>42327</v>
      </c>
      <c r="G6794" s="33">
        <v>0.70138888888888884</v>
      </c>
      <c r="H6794" s="34">
        <v>27.003</v>
      </c>
      <c r="I6794" s="34">
        <v>37.581000000000003</v>
      </c>
      <c r="J6794" s="67">
        <v>0.91977710739834329</v>
      </c>
      <c r="K6794" s="67">
        <v>0.20797665488088657</v>
      </c>
      <c r="L6794" s="34">
        <v>0.34699999999999998</v>
      </c>
      <c r="M6794" s="34">
        <v>1.6E-2</v>
      </c>
      <c r="N6794" s="34">
        <v>2.4E-2</v>
      </c>
      <c r="O6794" s="34">
        <v>8.9999999999999993E-3</v>
      </c>
      <c r="P6794" s="34">
        <v>1.5000000000000001E-2</v>
      </c>
      <c r="Q6794" s="34">
        <v>2.782</v>
      </c>
      <c r="S6794" s="28"/>
      <c r="T6794" s="28"/>
      <c r="U6794" s="28"/>
      <c r="V6794" s="30"/>
      <c r="W6794" s="28"/>
      <c r="X6794" s="30"/>
      <c r="Y6794" s="28"/>
      <c r="Z6794" s="28"/>
      <c r="AA6794" s="28"/>
      <c r="AB6794" s="30"/>
      <c r="AF6794" s="30"/>
      <c r="AG6794" s="39"/>
      <c r="AH6794" s="39"/>
      <c r="AI6794" s="39"/>
      <c r="AJ6794" s="56"/>
      <c r="AK6794" s="57"/>
      <c r="AL6794" s="51"/>
      <c r="AM6794" s="56"/>
      <c r="AN6794" s="57"/>
      <c r="AO6794" s="51"/>
      <c r="AP6794" s="42"/>
      <c r="AQ6794" s="42"/>
      <c r="AR6794" s="30"/>
      <c r="AS6794" s="30"/>
      <c r="AT6794" s="30"/>
      <c r="AU6794" s="30"/>
    </row>
    <row r="6795" spans="1:47" ht="14" customHeight="1" x14ac:dyDescent="0.2">
      <c r="A6795" s="88">
        <v>6793</v>
      </c>
      <c r="B6795" s="31">
        <v>-81.488650000000007</v>
      </c>
      <c r="C6795" s="31">
        <v>25.35445</v>
      </c>
      <c r="D6795" s="30" t="s">
        <v>139</v>
      </c>
      <c r="E6795" s="91">
        <v>0</v>
      </c>
      <c r="F6795" s="40">
        <v>42327</v>
      </c>
      <c r="G6795" s="33">
        <v>0.76180555555555562</v>
      </c>
      <c r="H6795" s="34">
        <v>26.959</v>
      </c>
      <c r="I6795" s="34">
        <v>38.057000000000002</v>
      </c>
      <c r="J6795" s="67">
        <v>1.5702950282271966</v>
      </c>
      <c r="K6795" s="67">
        <v>0.45112599292238631</v>
      </c>
      <c r="L6795" s="34">
        <v>0.27100000000000002</v>
      </c>
      <c r="M6795" s="34">
        <v>4.0000000000000001E-3</v>
      </c>
      <c r="N6795" s="34">
        <v>0</v>
      </c>
      <c r="O6795" s="34">
        <v>0</v>
      </c>
      <c r="P6795" s="34">
        <v>0</v>
      </c>
      <c r="Q6795" s="34">
        <v>12.148999999999999</v>
      </c>
    </row>
    <row r="6796" spans="1:47" ht="14" customHeight="1" x14ac:dyDescent="0.2">
      <c r="A6796" s="88">
        <v>6794</v>
      </c>
      <c r="B6796" s="31">
        <v>-81.3332695</v>
      </c>
      <c r="C6796" s="31">
        <v>25.351868</v>
      </c>
      <c r="D6796" s="30" t="s">
        <v>140</v>
      </c>
      <c r="E6796" s="91">
        <v>0</v>
      </c>
      <c r="F6796" s="40">
        <v>42327</v>
      </c>
      <c r="G6796" s="33">
        <v>0.8256944444444444</v>
      </c>
      <c r="H6796" s="34">
        <v>27.013999999999999</v>
      </c>
      <c r="I6796" s="34">
        <v>37.348999999999997</v>
      </c>
      <c r="J6796" s="67">
        <v>3.1202613714284917</v>
      </c>
      <c r="K6796" s="67">
        <v>0.39265279920334084</v>
      </c>
      <c r="L6796" s="34">
        <v>0.57699999999999996</v>
      </c>
      <c r="M6796" s="34">
        <v>0</v>
      </c>
      <c r="N6796" s="34">
        <v>0</v>
      </c>
      <c r="O6796" s="34">
        <v>0</v>
      </c>
      <c r="P6796" s="34">
        <v>0</v>
      </c>
      <c r="Q6796" s="34">
        <v>12.923</v>
      </c>
    </row>
    <row r="6797" spans="1:47" ht="14" customHeight="1" x14ac:dyDescent="0.2">
      <c r="A6797" s="88">
        <v>6795</v>
      </c>
      <c r="B6797" s="31">
        <v>-81.263053499999998</v>
      </c>
      <c r="C6797" s="31">
        <v>25.352191833333332</v>
      </c>
      <c r="D6797" s="30" t="s">
        <v>141</v>
      </c>
      <c r="E6797" s="91">
        <v>0</v>
      </c>
      <c r="F6797" s="40">
        <v>42327</v>
      </c>
      <c r="G6797" s="33">
        <v>0.85625000000000007</v>
      </c>
      <c r="H6797" s="34">
        <v>26.841000000000001</v>
      </c>
      <c r="I6797" s="34">
        <v>35.473999999999997</v>
      </c>
      <c r="J6797" s="67">
        <v>5.1569654749669418</v>
      </c>
      <c r="K6797" s="67">
        <v>0.19833193465300175</v>
      </c>
      <c r="L6797" s="34">
        <v>2.7170000000000001</v>
      </c>
      <c r="M6797" s="34">
        <v>0</v>
      </c>
      <c r="N6797" s="34">
        <v>0.59599999999999997</v>
      </c>
      <c r="O6797" s="34">
        <v>0.105</v>
      </c>
      <c r="P6797" s="34">
        <v>0</v>
      </c>
      <c r="Q6797" s="34">
        <v>20.024000000000001</v>
      </c>
    </row>
    <row r="6798" spans="1:47" ht="14" customHeight="1" x14ac:dyDescent="0.2">
      <c r="A6798" s="88">
        <v>6796</v>
      </c>
      <c r="B6798" s="31">
        <v>-81.226134999999999</v>
      </c>
      <c r="C6798" s="31">
        <v>25.350565</v>
      </c>
      <c r="D6798" s="30" t="s">
        <v>142</v>
      </c>
      <c r="E6798" s="91">
        <v>0</v>
      </c>
      <c r="F6798" s="40">
        <v>42327</v>
      </c>
      <c r="G6798" s="33">
        <v>0.87430555555555556</v>
      </c>
      <c r="H6798" s="34">
        <v>26.864000000000001</v>
      </c>
      <c r="I6798" s="34">
        <v>34.570999999999998</v>
      </c>
      <c r="J6798" s="67">
        <v>1.8468418565984253</v>
      </c>
      <c r="K6798" s="67">
        <v>6.8780535777780134</v>
      </c>
      <c r="L6798" s="34">
        <v>0.60599999999999998</v>
      </c>
      <c r="M6798" s="34">
        <v>0</v>
      </c>
      <c r="N6798" s="34">
        <v>0.219</v>
      </c>
      <c r="O6798" s="34">
        <v>4.2999999999999997E-2</v>
      </c>
      <c r="P6798" s="34">
        <v>0.17599999999999999</v>
      </c>
      <c r="Q6798" s="34">
        <v>14.621</v>
      </c>
    </row>
    <row r="6799" spans="1:47" ht="14" customHeight="1" x14ac:dyDescent="0.2">
      <c r="A6799" s="88">
        <v>6797</v>
      </c>
      <c r="B6799" s="31">
        <v>-81.19285166666667</v>
      </c>
      <c r="C6799" s="31">
        <v>25.350355</v>
      </c>
      <c r="D6799" s="30" t="s">
        <v>143</v>
      </c>
      <c r="E6799" s="91">
        <v>0</v>
      </c>
      <c r="F6799" s="40">
        <v>42327</v>
      </c>
      <c r="G6799" s="33">
        <v>0.89097222222222217</v>
      </c>
      <c r="H6799" s="34">
        <v>26.727</v>
      </c>
      <c r="I6799" s="34">
        <v>33.936</v>
      </c>
      <c r="J6799" s="67">
        <v>8.5725681194132513</v>
      </c>
      <c r="K6799" s="67">
        <v>0</v>
      </c>
      <c r="L6799" s="34">
        <v>0.57199999999999995</v>
      </c>
      <c r="M6799" s="34">
        <v>0</v>
      </c>
      <c r="N6799" s="34">
        <v>0.35299999999999998</v>
      </c>
      <c r="O6799" s="34">
        <v>0.10199999999999999</v>
      </c>
      <c r="P6799" s="34">
        <v>0.251</v>
      </c>
      <c r="Q6799" s="34">
        <v>10.503</v>
      </c>
    </row>
    <row r="6800" spans="1:47" ht="14" customHeight="1" x14ac:dyDescent="0.2">
      <c r="A6800" s="88">
        <v>6798</v>
      </c>
      <c r="B6800" s="31">
        <v>-81.152433333333335</v>
      </c>
      <c r="C6800" s="31">
        <v>25.344104999999999</v>
      </c>
      <c r="D6800" s="30" t="s">
        <v>144</v>
      </c>
      <c r="E6800" s="91">
        <v>0</v>
      </c>
      <c r="F6800" s="40">
        <v>42327</v>
      </c>
      <c r="G6800" s="33">
        <v>0.92222222222222217</v>
      </c>
      <c r="H6800" s="34">
        <v>26.853000000000002</v>
      </c>
      <c r="I6800" s="34">
        <v>32.021999999999998</v>
      </c>
      <c r="J6800" s="67"/>
      <c r="K6800" s="67"/>
      <c r="L6800" s="34">
        <v>1.006</v>
      </c>
      <c r="M6800" s="34">
        <v>0</v>
      </c>
      <c r="N6800" s="34">
        <v>1.1870000000000001</v>
      </c>
      <c r="O6800" s="34">
        <v>0.20100000000000001</v>
      </c>
      <c r="P6800" s="34">
        <v>0.98599999999999999</v>
      </c>
      <c r="Q6800" s="34">
        <v>11.493</v>
      </c>
    </row>
    <row r="6801" spans="1:17" ht="14" customHeight="1" x14ac:dyDescent="0.2">
      <c r="A6801" s="88">
        <v>6799</v>
      </c>
      <c r="B6801" s="31">
        <v>-80.689766666666671</v>
      </c>
      <c r="C6801" s="31">
        <v>24.718141666666668</v>
      </c>
      <c r="D6801" s="30">
        <v>9.5</v>
      </c>
      <c r="E6801" s="91">
        <v>0</v>
      </c>
      <c r="F6801" s="40">
        <v>42328</v>
      </c>
      <c r="G6801" s="33">
        <v>0.32361111111111113</v>
      </c>
      <c r="H6801" s="34">
        <v>27.372</v>
      </c>
      <c r="I6801" s="34">
        <v>37.180999999999997</v>
      </c>
      <c r="J6801" s="67">
        <v>0.18794444646588337</v>
      </c>
      <c r="K6801" s="67">
        <v>3.2239129254344724E-2</v>
      </c>
      <c r="L6801" s="34">
        <v>0.42499999999999999</v>
      </c>
      <c r="M6801" s="34">
        <v>0</v>
      </c>
      <c r="N6801" s="34">
        <v>0.29599999999999999</v>
      </c>
      <c r="O6801" s="34">
        <v>4.2000000000000003E-2</v>
      </c>
      <c r="P6801" s="34">
        <v>0.254</v>
      </c>
      <c r="Q6801" s="34">
        <v>0</v>
      </c>
    </row>
    <row r="6802" spans="1:17" ht="14" customHeight="1" x14ac:dyDescent="0.2">
      <c r="A6802" s="88">
        <v>6800</v>
      </c>
      <c r="B6802" s="31">
        <v>-80.08354283333334</v>
      </c>
      <c r="C6802" s="31">
        <v>25.6471175</v>
      </c>
      <c r="D6802" s="30">
        <v>3</v>
      </c>
      <c r="E6802" s="91">
        <v>0</v>
      </c>
      <c r="F6802" s="40">
        <v>42328</v>
      </c>
      <c r="G6802" s="33">
        <v>0.62638888888888888</v>
      </c>
      <c r="H6802" s="34">
        <v>27.056999999999999</v>
      </c>
      <c r="I6802" s="34">
        <v>35.83</v>
      </c>
      <c r="J6802" s="67">
        <v>0.47753231806127505</v>
      </c>
      <c r="K6802" s="67">
        <v>0.35082351306240234</v>
      </c>
      <c r="L6802" s="34">
        <v>0.41</v>
      </c>
      <c r="M6802" s="34">
        <v>0</v>
      </c>
      <c r="N6802" s="34">
        <v>1.006</v>
      </c>
      <c r="O6802" s="34">
        <v>2.7E-2</v>
      </c>
      <c r="P6802" s="34">
        <v>0.97899999999999998</v>
      </c>
      <c r="Q6802" s="34">
        <v>0</v>
      </c>
    </row>
    <row r="6803" spans="1:17" ht="14" customHeight="1" x14ac:dyDescent="0.2">
      <c r="A6803" s="88">
        <v>6801</v>
      </c>
      <c r="B6803" s="38">
        <v>-80.126733333333334</v>
      </c>
      <c r="C6803" s="38">
        <v>25.644983333333332</v>
      </c>
      <c r="D6803" s="30">
        <v>1</v>
      </c>
      <c r="E6803" s="91">
        <v>0</v>
      </c>
      <c r="F6803" s="40">
        <v>42373</v>
      </c>
      <c r="G6803" s="33">
        <v>0.55208333333333337</v>
      </c>
      <c r="H6803" s="34">
        <v>24.440999999999999</v>
      </c>
      <c r="I6803" s="34">
        <v>34.173999999999999</v>
      </c>
      <c r="J6803" s="34">
        <v>0.55692925769074009</v>
      </c>
      <c r="K6803" s="34">
        <v>0.2668192078616991</v>
      </c>
      <c r="L6803" s="34">
        <v>0.35399999999999998</v>
      </c>
      <c r="M6803" s="34">
        <v>0</v>
      </c>
      <c r="N6803" s="34">
        <v>1.7370000000000001</v>
      </c>
      <c r="O6803" s="34">
        <v>0.20799999999999999</v>
      </c>
      <c r="P6803" s="34">
        <v>1.5290000000000001</v>
      </c>
      <c r="Q6803" s="34">
        <v>1.7310000000000001</v>
      </c>
    </row>
    <row r="6804" spans="1:17" ht="14" customHeight="1" x14ac:dyDescent="0.2">
      <c r="A6804" s="88">
        <v>6802</v>
      </c>
      <c r="B6804" s="38">
        <v>-80.103016666666662</v>
      </c>
      <c r="C6804" s="38">
        <v>25.640466666666665</v>
      </c>
      <c r="D6804" s="30">
        <v>2</v>
      </c>
      <c r="E6804" s="91">
        <v>0</v>
      </c>
      <c r="F6804" s="40">
        <v>42373</v>
      </c>
      <c r="G6804" s="33">
        <v>0.56319444444444444</v>
      </c>
      <c r="H6804" s="34">
        <v>25.754999999999999</v>
      </c>
      <c r="I6804" s="34">
        <v>36.113</v>
      </c>
      <c r="J6804" s="34">
        <v>0.66480553436120871</v>
      </c>
      <c r="K6804" s="34">
        <v>0.19701432038514644</v>
      </c>
      <c r="L6804" s="34">
        <v>0.214</v>
      </c>
      <c r="M6804" s="34">
        <v>0</v>
      </c>
      <c r="N6804" s="34">
        <v>8.5999999999999993E-2</v>
      </c>
      <c r="O6804" s="34">
        <v>1.2E-2</v>
      </c>
      <c r="P6804" s="34">
        <v>7.3999999999999996E-2</v>
      </c>
      <c r="Q6804" s="34">
        <v>0</v>
      </c>
    </row>
    <row r="6805" spans="1:17" ht="14" customHeight="1" x14ac:dyDescent="0.2">
      <c r="A6805" s="88">
        <v>6803</v>
      </c>
      <c r="B6805" s="38">
        <v>-80.081400000000002</v>
      </c>
      <c r="C6805" s="38">
        <v>25.644983333333332</v>
      </c>
      <c r="D6805" s="30">
        <v>3</v>
      </c>
      <c r="E6805" s="91">
        <v>0</v>
      </c>
      <c r="F6805" s="40">
        <v>42373</v>
      </c>
      <c r="G6805" s="33">
        <v>0.57361111111111118</v>
      </c>
      <c r="H6805" s="34">
        <v>27.058</v>
      </c>
      <c r="I6805" s="34">
        <v>36.012</v>
      </c>
      <c r="J6805" s="34">
        <v>0.35671088819034996</v>
      </c>
      <c r="K6805" s="34">
        <v>7.153161701000553E-2</v>
      </c>
      <c r="L6805" s="34">
        <v>0.221</v>
      </c>
      <c r="M6805" s="34">
        <v>0</v>
      </c>
      <c r="N6805" s="34">
        <v>0.16500000000000001</v>
      </c>
      <c r="O6805" s="34">
        <v>1.0999999999999999E-2</v>
      </c>
      <c r="P6805" s="34">
        <v>0.154</v>
      </c>
      <c r="Q6805" s="34">
        <v>6.4000000000000001E-2</v>
      </c>
    </row>
    <row r="6806" spans="1:17" ht="14" customHeight="1" x14ac:dyDescent="0.2">
      <c r="A6806" s="88">
        <v>6804</v>
      </c>
      <c r="B6806" s="38">
        <v>-80.225099999999998</v>
      </c>
      <c r="C6806" s="38">
        <v>25.335066666666666</v>
      </c>
      <c r="D6806" s="30" t="s">
        <v>128</v>
      </c>
      <c r="E6806" s="91">
        <v>0</v>
      </c>
      <c r="F6806" s="40">
        <v>42373</v>
      </c>
      <c r="G6806" s="33">
        <v>0.68541666666666667</v>
      </c>
      <c r="H6806" s="34">
        <v>25.609000000000002</v>
      </c>
      <c r="I6806" s="34">
        <v>36.090000000000003</v>
      </c>
      <c r="J6806" s="34">
        <v>0.5019842741065812</v>
      </c>
      <c r="K6806" s="34">
        <v>0.13552962519791167</v>
      </c>
      <c r="L6806" s="34">
        <v>0.38400000000000001</v>
      </c>
      <c r="M6806" s="34">
        <v>0</v>
      </c>
      <c r="N6806" s="34">
        <v>0.33400000000000002</v>
      </c>
      <c r="O6806" s="34">
        <v>3.5000000000000003E-2</v>
      </c>
      <c r="P6806" s="34">
        <v>0.29900000000000004</v>
      </c>
      <c r="Q6806" s="34">
        <v>0</v>
      </c>
    </row>
    <row r="6807" spans="1:17" ht="14" customHeight="1" x14ac:dyDescent="0.2">
      <c r="A6807" s="88">
        <v>6805</v>
      </c>
      <c r="B6807" s="38">
        <v>-80.201566666666665</v>
      </c>
      <c r="C6807" s="38">
        <v>25.316549999999999</v>
      </c>
      <c r="D6807" s="30" t="s">
        <v>129</v>
      </c>
      <c r="E6807" s="91">
        <v>0</v>
      </c>
      <c r="F6807" s="40">
        <v>42373</v>
      </c>
      <c r="G6807" s="33">
        <v>0.69444444444444453</v>
      </c>
      <c r="H6807" s="34">
        <v>26.437000000000001</v>
      </c>
      <c r="I6807" s="34">
        <v>35.987000000000002</v>
      </c>
      <c r="J6807" s="34">
        <v>0.59720306764771491</v>
      </c>
      <c r="K6807" s="34">
        <v>6.5287602911385273E-2</v>
      </c>
      <c r="L6807" s="34">
        <v>0.51300000000000001</v>
      </c>
      <c r="M6807" s="34">
        <v>0</v>
      </c>
      <c r="N6807" s="34">
        <v>0.224</v>
      </c>
      <c r="O6807" s="34">
        <v>5.0000000000000001E-3</v>
      </c>
      <c r="P6807" s="34">
        <v>0.219</v>
      </c>
      <c r="Q6807" s="34">
        <v>0</v>
      </c>
    </row>
    <row r="6808" spans="1:17" ht="14" customHeight="1" x14ac:dyDescent="0.2">
      <c r="A6808" s="88">
        <v>6806</v>
      </c>
      <c r="B6808" s="38">
        <v>-80.161233333333328</v>
      </c>
      <c r="C6808" s="38">
        <v>25.294616666666666</v>
      </c>
      <c r="D6808" s="30" t="s">
        <v>134</v>
      </c>
      <c r="E6808" s="91">
        <v>0</v>
      </c>
      <c r="F6808" s="40">
        <v>42373</v>
      </c>
      <c r="G6808" s="33">
        <v>0.70694444444444438</v>
      </c>
      <c r="H6808" s="34">
        <v>27.138999999999999</v>
      </c>
      <c r="I6808" s="34">
        <v>36.005000000000003</v>
      </c>
      <c r="J6808" s="34">
        <v>0.26235510486258001</v>
      </c>
      <c r="K6808" s="34">
        <v>8.7319692701923135E-2</v>
      </c>
      <c r="L6808" s="34">
        <v>0.192</v>
      </c>
      <c r="M6808" s="34">
        <v>0</v>
      </c>
      <c r="N6808" s="34">
        <v>3.9E-2</v>
      </c>
      <c r="O6808" s="34">
        <v>0</v>
      </c>
      <c r="P6808" s="34">
        <v>3.9E-2</v>
      </c>
      <c r="Q6808" s="34">
        <v>0</v>
      </c>
    </row>
    <row r="6809" spans="1:17" ht="14" customHeight="1" x14ac:dyDescent="0.2">
      <c r="A6809" s="88">
        <v>6807</v>
      </c>
      <c r="B6809" s="38">
        <v>-80.37681666666667</v>
      </c>
      <c r="C6809" s="38">
        <v>25.105233333333334</v>
      </c>
      <c r="D6809" s="30">
        <v>4</v>
      </c>
      <c r="E6809" s="91">
        <v>0</v>
      </c>
      <c r="F6809" s="40">
        <v>42373</v>
      </c>
      <c r="G6809" s="33">
        <v>0.80069444444444438</v>
      </c>
      <c r="H6809" s="34"/>
      <c r="I6809" s="34"/>
      <c r="J6809" s="34">
        <v>0.62021667333741493</v>
      </c>
      <c r="K6809" s="34">
        <v>0.13151139354882621</v>
      </c>
      <c r="L6809" s="34">
        <v>0.59199999999999997</v>
      </c>
      <c r="M6809" s="34">
        <v>2.1999999999999999E-2</v>
      </c>
      <c r="N6809" s="34">
        <v>0.155</v>
      </c>
      <c r="O6809" s="34">
        <v>2.1000000000000001E-2</v>
      </c>
      <c r="P6809" s="34">
        <v>0.13400000000000001</v>
      </c>
      <c r="Q6809" s="34">
        <v>0.45</v>
      </c>
    </row>
    <row r="6810" spans="1:17" ht="14" customHeight="1" x14ac:dyDescent="0.2">
      <c r="A6810" s="88">
        <v>6808</v>
      </c>
      <c r="B6810" s="38">
        <v>-80.353193333333337</v>
      </c>
      <c r="C6810" s="38">
        <v>25.093016666666667</v>
      </c>
      <c r="D6810" s="30">
        <v>5</v>
      </c>
      <c r="E6810" s="91">
        <v>0</v>
      </c>
      <c r="F6810" s="40">
        <v>42373</v>
      </c>
      <c r="G6810" s="33">
        <v>0.80833333333333324</v>
      </c>
      <c r="H6810" s="34"/>
      <c r="I6810" s="34"/>
      <c r="J6810" s="34">
        <v>0.5980660778610789</v>
      </c>
      <c r="K6810" s="34">
        <v>0.13789994891303148</v>
      </c>
      <c r="L6810" s="34">
        <v>0.34200000000000003</v>
      </c>
      <c r="M6810" s="34">
        <v>0</v>
      </c>
      <c r="N6810" s="34">
        <v>0.13400000000000001</v>
      </c>
      <c r="O6810" s="34">
        <v>1.7999999999999999E-2</v>
      </c>
      <c r="P6810" s="34">
        <v>0.11600000000000001</v>
      </c>
      <c r="Q6810" s="34">
        <v>0</v>
      </c>
    </row>
    <row r="6811" spans="1:17" ht="14" customHeight="1" x14ac:dyDescent="0.2">
      <c r="A6811" s="88">
        <v>6809</v>
      </c>
      <c r="B6811" s="38">
        <v>-80.334083333333339</v>
      </c>
      <c r="C6811" s="38">
        <v>25.079583333333332</v>
      </c>
      <c r="D6811" s="30">
        <v>5.5</v>
      </c>
      <c r="E6811" s="91">
        <v>0</v>
      </c>
      <c r="F6811" s="40">
        <v>42373</v>
      </c>
      <c r="G6811" s="33">
        <v>0.81597222222222221</v>
      </c>
      <c r="H6811" s="34">
        <v>26.632000000000001</v>
      </c>
      <c r="I6811" s="34">
        <v>36.017000000000003</v>
      </c>
      <c r="J6811" s="34">
        <v>0.31873843880234504</v>
      </c>
      <c r="K6811" s="34">
        <v>2.9966387062950024E-2</v>
      </c>
      <c r="L6811" s="34">
        <v>0.35199999999999998</v>
      </c>
      <c r="M6811" s="34">
        <v>0</v>
      </c>
      <c r="N6811" s="34">
        <v>0.153</v>
      </c>
      <c r="O6811" s="34">
        <v>1.0999999999999999E-2</v>
      </c>
      <c r="P6811" s="34">
        <v>0.14199999999999999</v>
      </c>
      <c r="Q6811" s="34">
        <v>0</v>
      </c>
    </row>
    <row r="6812" spans="1:17" ht="14" customHeight="1" x14ac:dyDescent="0.2">
      <c r="A6812" s="88">
        <v>6810</v>
      </c>
      <c r="B6812" s="38">
        <v>-80.312676666666661</v>
      </c>
      <c r="C6812" s="38">
        <v>25.051483333333334</v>
      </c>
      <c r="D6812" s="30">
        <v>6</v>
      </c>
      <c r="E6812" s="91">
        <v>0</v>
      </c>
      <c r="F6812" s="40">
        <v>42373</v>
      </c>
      <c r="G6812" s="33">
        <v>0.82291666666666663</v>
      </c>
      <c r="H6812" s="34">
        <v>26.998000000000001</v>
      </c>
      <c r="I6812" s="34">
        <v>36.002000000000002</v>
      </c>
      <c r="J6812" s="34"/>
      <c r="K6812" s="34"/>
      <c r="L6812" s="34"/>
      <c r="M6812" s="34"/>
      <c r="N6812" s="34"/>
      <c r="O6812" s="34"/>
      <c r="P6812" s="34"/>
      <c r="Q6812" s="34"/>
    </row>
    <row r="6813" spans="1:17" ht="14" customHeight="1" x14ac:dyDescent="0.2">
      <c r="A6813" s="88">
        <v>6811</v>
      </c>
      <c r="B6813" s="38">
        <v>-80.287300000000002</v>
      </c>
      <c r="C6813" s="38">
        <v>25.048266666666667</v>
      </c>
      <c r="D6813" s="30">
        <v>6.5</v>
      </c>
      <c r="E6813" s="91">
        <v>0</v>
      </c>
      <c r="F6813" s="40">
        <v>42373</v>
      </c>
      <c r="G6813" s="33">
        <v>0.83194444444444438</v>
      </c>
      <c r="H6813" s="34">
        <v>27.3</v>
      </c>
      <c r="I6813" s="34">
        <v>36.018000000000001</v>
      </c>
      <c r="J6813" s="34">
        <v>0.270409866853975</v>
      </c>
      <c r="K6813" s="34">
        <v>6.0107989651169084E-2</v>
      </c>
      <c r="L6813" s="34">
        <v>0.28599999999999998</v>
      </c>
      <c r="M6813" s="34">
        <v>2.5999999999999999E-2</v>
      </c>
      <c r="N6813" s="34">
        <v>1.4999999999999999E-2</v>
      </c>
      <c r="O6813" s="34">
        <v>0</v>
      </c>
      <c r="P6813" s="34">
        <v>1.4999999999999999E-2</v>
      </c>
      <c r="Q6813" s="34">
        <v>0</v>
      </c>
    </row>
    <row r="6814" spans="1:17" ht="14" customHeight="1" x14ac:dyDescent="0.2">
      <c r="A6814" s="88">
        <v>6812</v>
      </c>
      <c r="B6814" s="38">
        <v>-80.382338333333337</v>
      </c>
      <c r="C6814" s="38">
        <v>25.008765</v>
      </c>
      <c r="D6814" s="30" t="s">
        <v>135</v>
      </c>
      <c r="E6814" s="91">
        <v>0</v>
      </c>
      <c r="F6814" s="40">
        <v>42373</v>
      </c>
      <c r="G6814" s="33">
        <v>0.86041666666666661</v>
      </c>
      <c r="H6814" s="34">
        <v>26.388000000000002</v>
      </c>
      <c r="I6814" s="34">
        <v>36.043999999999997</v>
      </c>
      <c r="J6814" s="34">
        <v>0.22956071675475753</v>
      </c>
      <c r="K6814" s="34">
        <v>2.0691981640920166E-2</v>
      </c>
      <c r="L6814" s="34">
        <v>0.49099999999999999</v>
      </c>
      <c r="M6814" s="34">
        <v>0</v>
      </c>
      <c r="N6814" s="34">
        <v>0.16500000000000001</v>
      </c>
      <c r="O6814" s="34">
        <v>0</v>
      </c>
      <c r="P6814" s="34">
        <v>0.16500000000000001</v>
      </c>
      <c r="Q6814" s="34">
        <v>0</v>
      </c>
    </row>
    <row r="6815" spans="1:17" ht="14" customHeight="1" x14ac:dyDescent="0.2">
      <c r="A6815" s="88">
        <v>6813</v>
      </c>
      <c r="B6815" s="38">
        <v>-80.531183333333331</v>
      </c>
      <c r="C6815" s="38">
        <v>24.896366666666665</v>
      </c>
      <c r="D6815" s="30" t="s">
        <v>132</v>
      </c>
      <c r="E6815" s="91">
        <v>0</v>
      </c>
      <c r="F6815" s="40">
        <v>42373</v>
      </c>
      <c r="G6815" s="33">
        <v>0.94027777777777777</v>
      </c>
      <c r="H6815" s="34">
        <v>26.684000000000001</v>
      </c>
      <c r="I6815" s="34">
        <v>36</v>
      </c>
      <c r="J6815" s="34">
        <v>0.87969507748878262</v>
      </c>
      <c r="K6815" s="34">
        <v>2.8988957517148264E-2</v>
      </c>
      <c r="L6815" s="34">
        <v>0.21</v>
      </c>
      <c r="M6815" s="34">
        <v>0</v>
      </c>
      <c r="N6815" s="34">
        <v>0.186</v>
      </c>
      <c r="O6815" s="34">
        <v>5.0000000000000001E-3</v>
      </c>
      <c r="P6815" s="34">
        <v>0.18099999999999999</v>
      </c>
      <c r="Q6815" s="34">
        <v>0</v>
      </c>
    </row>
    <row r="6816" spans="1:17" ht="14" customHeight="1" x14ac:dyDescent="0.2">
      <c r="A6816" s="88">
        <v>6814</v>
      </c>
      <c r="B6816" s="38">
        <v>-80.546633333333332</v>
      </c>
      <c r="C6816" s="38">
        <v>24.921166666666668</v>
      </c>
      <c r="D6816" s="30" t="s">
        <v>131</v>
      </c>
      <c r="E6816" s="91">
        <v>0</v>
      </c>
      <c r="F6816" s="40">
        <v>42373</v>
      </c>
      <c r="G6816" s="33">
        <v>0.94861111111111107</v>
      </c>
      <c r="H6816" s="34">
        <v>26.126999999999999</v>
      </c>
      <c r="I6816" s="34">
        <v>35.951000000000001</v>
      </c>
      <c r="J6816" s="34">
        <v>0.60612083985247378</v>
      </c>
      <c r="K6816" s="34">
        <v>4.8125071263357994E-2</v>
      </c>
      <c r="L6816" s="34">
        <v>0.245</v>
      </c>
      <c r="M6816" s="34">
        <v>0</v>
      </c>
      <c r="N6816" s="34">
        <v>1.4999999999999999E-2</v>
      </c>
      <c r="O6816" s="34">
        <v>0</v>
      </c>
      <c r="P6816" s="34">
        <v>1.4999999999999999E-2</v>
      </c>
      <c r="Q6816" s="34">
        <v>0</v>
      </c>
    </row>
    <row r="6817" spans="1:17" ht="14" customHeight="1" x14ac:dyDescent="0.2">
      <c r="A6817" s="88">
        <v>6815</v>
      </c>
      <c r="B6817" s="38">
        <v>-80.569516666666672</v>
      </c>
      <c r="C6817" s="38">
        <v>24.939599999999999</v>
      </c>
      <c r="D6817" s="30" t="s">
        <v>130</v>
      </c>
      <c r="E6817" s="91">
        <v>0</v>
      </c>
      <c r="F6817" s="40">
        <v>42373</v>
      </c>
      <c r="G6817" s="33">
        <v>0.95763888888888893</v>
      </c>
      <c r="H6817" s="34">
        <v>25.263999999999999</v>
      </c>
      <c r="I6817" s="34">
        <v>36.018999999999998</v>
      </c>
      <c r="J6817" s="34">
        <v>0.6392028980314175</v>
      </c>
      <c r="K6817" s="34">
        <v>9.8703072141108864E-2</v>
      </c>
      <c r="L6817" s="34">
        <v>0.34699999999999998</v>
      </c>
      <c r="M6817" s="34">
        <v>0</v>
      </c>
      <c r="N6817" s="34">
        <v>0.45400000000000001</v>
      </c>
      <c r="O6817" s="34">
        <v>2.7E-2</v>
      </c>
      <c r="P6817" s="34">
        <v>0.42699999999999999</v>
      </c>
      <c r="Q6817" s="34">
        <v>0</v>
      </c>
    </row>
    <row r="6818" spans="1:17" ht="14" customHeight="1" x14ac:dyDescent="0.2">
      <c r="A6818" s="88">
        <v>6816</v>
      </c>
      <c r="B6818" s="38">
        <v>-80.75288333333333</v>
      </c>
      <c r="C6818" s="38">
        <v>24.819683333333334</v>
      </c>
      <c r="D6818" s="30">
        <v>7</v>
      </c>
      <c r="E6818" s="91">
        <v>0</v>
      </c>
      <c r="F6818" s="40">
        <v>42374</v>
      </c>
      <c r="G6818" s="33">
        <v>2.4305555555555556E-2</v>
      </c>
      <c r="H6818" s="34">
        <v>25.670999999999999</v>
      </c>
      <c r="I6818" s="34">
        <v>36.076000000000001</v>
      </c>
      <c r="J6818" s="34">
        <v>0.4372585081043</v>
      </c>
      <c r="K6818" s="34">
        <v>3.6204913854963619E-2</v>
      </c>
      <c r="L6818" s="34">
        <v>0.22900000000000001</v>
      </c>
      <c r="M6818" s="34">
        <v>0</v>
      </c>
      <c r="N6818" s="34">
        <v>9.1999999999999998E-2</v>
      </c>
      <c r="O6818" s="34">
        <v>5.0000000000000001E-3</v>
      </c>
      <c r="P6818" s="34">
        <v>8.6999999999999994E-2</v>
      </c>
      <c r="Q6818" s="34">
        <v>0</v>
      </c>
    </row>
    <row r="6819" spans="1:17" ht="14" customHeight="1" x14ac:dyDescent="0.2">
      <c r="A6819" s="88">
        <v>6817</v>
      </c>
      <c r="B6819" s="38">
        <v>-80.741299999999995</v>
      </c>
      <c r="C6819" s="38">
        <v>24.789433333333335</v>
      </c>
      <c r="D6819" s="30">
        <v>8</v>
      </c>
      <c r="E6819" s="91">
        <v>0</v>
      </c>
      <c r="F6819" s="40">
        <v>42374</v>
      </c>
      <c r="G6819" s="33">
        <v>3.8194444444444441E-2</v>
      </c>
      <c r="H6819" s="34">
        <v>26.241</v>
      </c>
      <c r="I6819" s="34">
        <v>35.945</v>
      </c>
      <c r="J6819" s="34">
        <v>0.50284728431994508</v>
      </c>
      <c r="K6819" s="34">
        <v>0.10096009843706796</v>
      </c>
      <c r="L6819" s="34">
        <v>0.246</v>
      </c>
      <c r="M6819" s="34">
        <v>0</v>
      </c>
      <c r="N6819" s="34">
        <v>0.02</v>
      </c>
      <c r="O6819" s="34">
        <v>0</v>
      </c>
      <c r="P6819" s="34">
        <v>0.02</v>
      </c>
      <c r="Q6819" s="34">
        <v>0</v>
      </c>
    </row>
    <row r="6820" spans="1:17" ht="14" customHeight="1" x14ac:dyDescent="0.2">
      <c r="A6820" s="88">
        <v>6818</v>
      </c>
      <c r="B6820" s="38">
        <v>-80.722683333333336</v>
      </c>
      <c r="C6820" s="38">
        <v>24.761700000000001</v>
      </c>
      <c r="D6820" s="30">
        <v>9</v>
      </c>
      <c r="E6820" s="91">
        <v>0</v>
      </c>
      <c r="F6820" s="40">
        <v>42374</v>
      </c>
      <c r="G6820" s="33">
        <v>4.9999999999999996E-2</v>
      </c>
      <c r="H6820" s="34">
        <v>26.407</v>
      </c>
      <c r="I6820" s="34">
        <v>36.048000000000002</v>
      </c>
      <c r="J6820" s="34">
        <v>0.61647696241283878</v>
      </c>
      <c r="K6820" s="34">
        <v>0.10130209500112039</v>
      </c>
      <c r="L6820" s="34">
        <v>0.26700000000000002</v>
      </c>
      <c r="M6820" s="34">
        <v>0</v>
      </c>
      <c r="N6820" s="34">
        <v>1.7999999999999999E-2</v>
      </c>
      <c r="O6820" s="34">
        <v>0</v>
      </c>
      <c r="P6820" s="34">
        <v>1.7999999999999999E-2</v>
      </c>
      <c r="Q6820" s="34">
        <v>0</v>
      </c>
    </row>
    <row r="6821" spans="1:17" ht="14" customHeight="1" x14ac:dyDescent="0.2">
      <c r="A6821" s="88">
        <v>6819</v>
      </c>
      <c r="B6821" s="38">
        <v>-80.690083333333334</v>
      </c>
      <c r="C6821" s="38">
        <v>24.715033333333334</v>
      </c>
      <c r="D6821" s="30">
        <v>9.5</v>
      </c>
      <c r="E6821" s="91">
        <v>0</v>
      </c>
      <c r="F6821" s="40">
        <v>42374</v>
      </c>
      <c r="G6821" s="33">
        <v>7.8472222222222221E-2</v>
      </c>
      <c r="H6821" s="34">
        <v>26.547000000000001</v>
      </c>
      <c r="I6821" s="34">
        <v>36.067</v>
      </c>
      <c r="J6821" s="34">
        <v>0.23646479846166751</v>
      </c>
      <c r="K6821" s="34">
        <v>4.7979402331094032E-2</v>
      </c>
      <c r="L6821" s="34">
        <v>0.22500000000000001</v>
      </c>
      <c r="M6821" s="34">
        <v>2.9000000000000001E-2</v>
      </c>
      <c r="N6821" s="34">
        <v>5.7000000000000002E-2</v>
      </c>
      <c r="O6821" s="34">
        <v>0</v>
      </c>
      <c r="P6821" s="34">
        <v>5.7000000000000002E-2</v>
      </c>
      <c r="Q6821" s="34">
        <v>0</v>
      </c>
    </row>
    <row r="6822" spans="1:17" ht="14" customHeight="1" x14ac:dyDescent="0.2">
      <c r="A6822" s="88">
        <v>6820</v>
      </c>
      <c r="B6822" s="38">
        <v>-80.831416666666669</v>
      </c>
      <c r="C6822" s="38">
        <v>24.713016666666668</v>
      </c>
      <c r="D6822" s="30">
        <v>12</v>
      </c>
      <c r="E6822" s="91">
        <v>0</v>
      </c>
      <c r="F6822" s="40">
        <v>42374</v>
      </c>
      <c r="G6822" s="33">
        <v>0.13541666666666666</v>
      </c>
      <c r="H6822" s="34">
        <v>26.170999999999999</v>
      </c>
      <c r="I6822" s="34">
        <v>36.081000000000003</v>
      </c>
      <c r="J6822" s="34">
        <v>0.73816140249712736</v>
      </c>
      <c r="K6822" s="34">
        <v>5.6681141504192616E-2</v>
      </c>
      <c r="L6822" s="34">
        <v>0.24</v>
      </c>
      <c r="M6822" s="34">
        <v>1.4999999999999999E-2</v>
      </c>
      <c r="N6822" s="34">
        <v>0.32800000000000001</v>
      </c>
      <c r="O6822" s="34">
        <v>2.5999999999999999E-2</v>
      </c>
      <c r="P6822" s="34">
        <v>0.30199999999999999</v>
      </c>
      <c r="Q6822" s="34">
        <v>0</v>
      </c>
    </row>
    <row r="6823" spans="1:17" ht="14" customHeight="1" x14ac:dyDescent="0.2">
      <c r="A6823" s="88">
        <v>6821</v>
      </c>
      <c r="B6823" s="38">
        <v>-80.846366666666668</v>
      </c>
      <c r="C6823" s="38">
        <v>24.753133333333334</v>
      </c>
      <c r="D6823" s="30">
        <v>11</v>
      </c>
      <c r="E6823" s="91">
        <v>0</v>
      </c>
      <c r="F6823" s="40">
        <v>42374</v>
      </c>
      <c r="G6823" s="33">
        <v>0.16597222222222222</v>
      </c>
      <c r="H6823" s="34">
        <v>25.683</v>
      </c>
      <c r="I6823" s="34">
        <v>36.064999999999998</v>
      </c>
      <c r="J6823" s="34">
        <v>0.49105281140397372</v>
      </c>
      <c r="K6823" s="34">
        <v>8.8747771797640013E-2</v>
      </c>
      <c r="L6823" s="34">
        <v>0.22500000000000001</v>
      </c>
      <c r="M6823" s="34">
        <v>0</v>
      </c>
      <c r="N6823" s="34">
        <v>9.8000000000000004E-2</v>
      </c>
      <c r="O6823" s="34">
        <v>1.0999999999999999E-2</v>
      </c>
      <c r="P6823" s="34">
        <v>8.7000000000000008E-2</v>
      </c>
      <c r="Q6823" s="34">
        <v>0.14699999999999999</v>
      </c>
    </row>
    <row r="6824" spans="1:17" ht="14" customHeight="1" x14ac:dyDescent="0.2">
      <c r="A6824" s="88">
        <v>6822</v>
      </c>
      <c r="B6824" s="38">
        <v>-80.860349999999997</v>
      </c>
      <c r="C6824" s="38">
        <v>24.787766666666666</v>
      </c>
      <c r="D6824" s="30">
        <v>10</v>
      </c>
      <c r="E6824" s="91">
        <v>0</v>
      </c>
      <c r="F6824" s="40">
        <v>42374</v>
      </c>
      <c r="G6824" s="33">
        <v>0.17847222222222223</v>
      </c>
      <c r="H6824" s="34">
        <v>23.466000000000001</v>
      </c>
      <c r="I6824" s="34">
        <v>35.17</v>
      </c>
      <c r="J6824" s="34">
        <v>0.5045733047466725</v>
      </c>
      <c r="K6824" s="34">
        <v>0.30026071267120946</v>
      </c>
      <c r="L6824" s="34">
        <v>0.84199999999999997</v>
      </c>
      <c r="M6824" s="34">
        <v>0.124</v>
      </c>
      <c r="N6824" s="34">
        <v>0.71</v>
      </c>
      <c r="O6824" s="34">
        <v>0.11700000000000001</v>
      </c>
      <c r="P6824" s="34">
        <v>0.59299999999999997</v>
      </c>
      <c r="Q6824" s="34">
        <v>5.0490000000000004</v>
      </c>
    </row>
    <row r="6825" spans="1:17" ht="14" customHeight="1" x14ac:dyDescent="0.2">
      <c r="A6825" s="88">
        <v>6823</v>
      </c>
      <c r="B6825" s="38">
        <v>-81.029650000000004</v>
      </c>
      <c r="C6825" s="38">
        <v>24.701116666666667</v>
      </c>
      <c r="D6825" s="30">
        <v>13</v>
      </c>
      <c r="E6825" s="91">
        <v>0</v>
      </c>
      <c r="F6825" s="40">
        <v>42374</v>
      </c>
      <c r="G6825" s="33">
        <v>0.23750000000000002</v>
      </c>
      <c r="H6825" s="34">
        <v>24.802</v>
      </c>
      <c r="I6825" s="34">
        <v>35.942</v>
      </c>
      <c r="J6825" s="34">
        <v>0.37972449388005003</v>
      </c>
      <c r="K6825" s="34">
        <v>0.10404889109996644</v>
      </c>
      <c r="L6825" s="34">
        <v>0.33400000000000002</v>
      </c>
      <c r="M6825" s="34">
        <v>3.1E-2</v>
      </c>
      <c r="N6825" s="34">
        <v>0.40100000000000002</v>
      </c>
      <c r="O6825" s="34">
        <v>0.124</v>
      </c>
      <c r="P6825" s="34">
        <v>0.27700000000000002</v>
      </c>
      <c r="Q6825" s="34">
        <v>0.57299999999999995</v>
      </c>
    </row>
    <row r="6826" spans="1:17" ht="14" customHeight="1" x14ac:dyDescent="0.2">
      <c r="A6826" s="88">
        <v>6824</v>
      </c>
      <c r="B6826" s="38">
        <v>-81.023200000000003</v>
      </c>
      <c r="C6826" s="38">
        <v>24.674900000000001</v>
      </c>
      <c r="D6826" s="30">
        <v>14</v>
      </c>
      <c r="E6826" s="91">
        <v>0</v>
      </c>
      <c r="F6826" s="40">
        <v>42374</v>
      </c>
      <c r="G6826" s="33">
        <v>0.24583333333333335</v>
      </c>
      <c r="H6826" s="34">
        <v>25.917999999999999</v>
      </c>
      <c r="I6826" s="34">
        <v>35.960999999999999</v>
      </c>
      <c r="J6826" s="34">
        <v>0.57591548238474255</v>
      </c>
      <c r="K6826" s="34">
        <v>0.12343411274426375</v>
      </c>
      <c r="L6826" s="34">
        <v>0.40100000000000002</v>
      </c>
      <c r="M6826" s="34">
        <v>1.2E-2</v>
      </c>
      <c r="N6826" s="34">
        <v>0.108</v>
      </c>
      <c r="O6826" s="34">
        <v>5.0000000000000001E-3</v>
      </c>
      <c r="P6826" s="34">
        <v>0.10299999999999999</v>
      </c>
      <c r="Q6826" s="34">
        <v>0.54500000000000004</v>
      </c>
    </row>
    <row r="6827" spans="1:17" ht="14" customHeight="1" x14ac:dyDescent="0.2">
      <c r="A6827" s="88">
        <v>6825</v>
      </c>
      <c r="B6827" s="38">
        <v>-81.032600000000002</v>
      </c>
      <c r="C6827" s="38">
        <v>24.64385</v>
      </c>
      <c r="D6827" s="30">
        <v>15</v>
      </c>
      <c r="E6827" s="91">
        <v>0</v>
      </c>
      <c r="F6827" s="40">
        <v>42374</v>
      </c>
      <c r="G6827" s="33">
        <v>0.25555555555555559</v>
      </c>
      <c r="H6827" s="34">
        <v>26.349</v>
      </c>
      <c r="I6827" s="34">
        <v>36.024000000000001</v>
      </c>
      <c r="J6827" s="34">
        <v>0.5229841892984326</v>
      </c>
      <c r="K6827" s="34">
        <v>3.5690654698922228E-2</v>
      </c>
      <c r="L6827" s="34">
        <v>0.248</v>
      </c>
      <c r="M6827" s="34">
        <v>6.0000000000000001E-3</v>
      </c>
      <c r="N6827" s="34">
        <v>0.21099999999999999</v>
      </c>
      <c r="O6827" s="34">
        <v>1.7999999999999999E-2</v>
      </c>
      <c r="P6827" s="34">
        <v>0.193</v>
      </c>
      <c r="Q6827" s="34">
        <v>8.4000000000000005E-2</v>
      </c>
    </row>
    <row r="6828" spans="1:17" ht="14" customHeight="1" x14ac:dyDescent="0.2">
      <c r="A6828" s="88">
        <v>6826</v>
      </c>
      <c r="B6828" s="38">
        <v>-80.991183333333339</v>
      </c>
      <c r="C6828" s="38">
        <v>24.591816666666666</v>
      </c>
      <c r="D6828" s="30">
        <v>15.5</v>
      </c>
      <c r="E6828" s="91">
        <v>0</v>
      </c>
      <c r="F6828" s="40">
        <v>42374</v>
      </c>
      <c r="G6828" s="33">
        <v>0.2722222222222222</v>
      </c>
      <c r="H6828" s="34">
        <v>26.361999999999998</v>
      </c>
      <c r="I6828" s="34">
        <v>36.067999999999998</v>
      </c>
      <c r="J6828" s="34">
        <v>0.52586089000964509</v>
      </c>
      <c r="K6828" s="34">
        <v>0.13929720272227725</v>
      </c>
      <c r="L6828" s="34">
        <v>0.223</v>
      </c>
      <c r="M6828" s="34">
        <v>3.0000000000000001E-3</v>
      </c>
      <c r="N6828" s="34">
        <v>6.8000000000000005E-2</v>
      </c>
      <c r="O6828" s="34">
        <v>0</v>
      </c>
      <c r="P6828" s="34">
        <v>6.8000000000000005E-2</v>
      </c>
      <c r="Q6828" s="34">
        <v>0</v>
      </c>
    </row>
    <row r="6829" spans="1:17" ht="14" customHeight="1" x14ac:dyDescent="0.2">
      <c r="A6829" s="88">
        <v>6827</v>
      </c>
      <c r="B6829" s="38">
        <v>-81.166799999999995</v>
      </c>
      <c r="C6829" s="38">
        <v>24.597850000000001</v>
      </c>
      <c r="D6829" s="30">
        <v>18</v>
      </c>
      <c r="E6829" s="91">
        <v>0</v>
      </c>
      <c r="F6829" s="40">
        <v>42374</v>
      </c>
      <c r="G6829" s="33">
        <v>0.3298611111111111</v>
      </c>
      <c r="H6829" s="34">
        <v>26.068999999999999</v>
      </c>
      <c r="I6829" s="34">
        <v>36.072000000000003</v>
      </c>
      <c r="J6829" s="34">
        <v>0.54110740377907118</v>
      </c>
      <c r="K6829" s="34">
        <v>9.9316410623045789E-2</v>
      </c>
      <c r="L6829" s="34">
        <v>0.221</v>
      </c>
      <c r="M6829" s="34">
        <v>1E-3</v>
      </c>
      <c r="N6829" s="34">
        <v>0.186</v>
      </c>
      <c r="O6829" s="34">
        <v>0.01</v>
      </c>
      <c r="P6829" s="34">
        <v>0.17599999999999999</v>
      </c>
      <c r="Q6829" s="34">
        <v>0.183</v>
      </c>
    </row>
    <row r="6830" spans="1:17" ht="14" customHeight="1" x14ac:dyDescent="0.2">
      <c r="A6830" s="88">
        <v>6828</v>
      </c>
      <c r="B6830" s="38">
        <v>-81.193766666666662</v>
      </c>
      <c r="C6830" s="38">
        <v>24.634599999999999</v>
      </c>
      <c r="D6830" s="30">
        <v>17</v>
      </c>
      <c r="E6830" s="91">
        <v>0</v>
      </c>
      <c r="F6830" s="40">
        <v>42374</v>
      </c>
      <c r="G6830" s="33">
        <v>0.35069444444444442</v>
      </c>
      <c r="H6830" s="34">
        <v>25.475000000000001</v>
      </c>
      <c r="I6830" s="34">
        <v>35.578000000000003</v>
      </c>
      <c r="J6830" s="34">
        <v>0.70306565382033503</v>
      </c>
      <c r="K6830" s="34">
        <v>0.13498989429542296</v>
      </c>
      <c r="L6830" s="34">
        <v>0.72599999999999998</v>
      </c>
      <c r="M6830" s="34">
        <v>0.11799999999999999</v>
      </c>
      <c r="N6830" s="34">
        <v>0.96899999999999997</v>
      </c>
      <c r="O6830" s="34">
        <v>0.10100000000000001</v>
      </c>
      <c r="P6830" s="34">
        <v>0.86799999999999999</v>
      </c>
      <c r="Q6830" s="34">
        <v>6.625</v>
      </c>
    </row>
    <row r="6831" spans="1:17" ht="14" customHeight="1" x14ac:dyDescent="0.2">
      <c r="A6831" s="88">
        <v>6829</v>
      </c>
      <c r="B6831" s="38">
        <v>-81.20335</v>
      </c>
      <c r="C6831" s="38">
        <v>24.674866666666667</v>
      </c>
      <c r="D6831" s="30">
        <v>16</v>
      </c>
      <c r="E6831" s="91">
        <v>0</v>
      </c>
      <c r="F6831" s="40">
        <v>42374</v>
      </c>
      <c r="G6831" s="33">
        <v>0.36319444444444443</v>
      </c>
      <c r="H6831" s="34">
        <v>23.166</v>
      </c>
      <c r="I6831" s="34">
        <v>37.954000000000001</v>
      </c>
      <c r="J6831" s="34">
        <v>0.64265493888487257</v>
      </c>
      <c r="K6831" s="34">
        <v>0.37678531698279116</v>
      </c>
      <c r="L6831" s="34">
        <v>0.40899999999999997</v>
      </c>
      <c r="M6831" s="34">
        <v>6.3E-2</v>
      </c>
      <c r="N6831" s="34">
        <v>0.318</v>
      </c>
      <c r="O6831" s="34">
        <v>0.06</v>
      </c>
      <c r="P6831" s="34">
        <v>0.25800000000000001</v>
      </c>
      <c r="Q6831" s="34">
        <v>46.499000000000002</v>
      </c>
    </row>
    <row r="6832" spans="1:17" ht="14" customHeight="1" x14ac:dyDescent="0.2">
      <c r="A6832" s="88">
        <v>6830</v>
      </c>
      <c r="B6832" s="38">
        <v>-81.421509999999998</v>
      </c>
      <c r="C6832" s="38">
        <v>24.609874999999999</v>
      </c>
      <c r="D6832" s="30">
        <v>19</v>
      </c>
      <c r="E6832" s="91">
        <v>0</v>
      </c>
      <c r="F6832" s="40">
        <v>42374</v>
      </c>
      <c r="G6832" s="33">
        <v>0.4284722222222222</v>
      </c>
      <c r="H6832" s="34">
        <v>25.097999999999999</v>
      </c>
      <c r="I6832" s="34">
        <v>36.128</v>
      </c>
      <c r="J6832" s="34">
        <v>0.35066981669680375</v>
      </c>
      <c r="K6832" s="34">
        <v>0.13601348338083685</v>
      </c>
      <c r="L6832" s="34">
        <v>0.59399999999999997</v>
      </c>
      <c r="M6832" s="34">
        <v>7.0000000000000007E-2</v>
      </c>
      <c r="N6832" s="34">
        <v>0.73199999999999998</v>
      </c>
      <c r="O6832" s="34">
        <v>8.4000000000000005E-2</v>
      </c>
      <c r="P6832" s="34">
        <v>0.64800000000000002</v>
      </c>
      <c r="Q6832" s="34">
        <v>2.121</v>
      </c>
    </row>
    <row r="6833" spans="1:17" ht="14" customHeight="1" x14ac:dyDescent="0.2">
      <c r="A6833" s="88">
        <v>6831</v>
      </c>
      <c r="B6833" s="38">
        <v>-81.418063333333336</v>
      </c>
      <c r="C6833" s="38">
        <v>24.573554999999999</v>
      </c>
      <c r="D6833" s="30">
        <v>20</v>
      </c>
      <c r="E6833" s="91">
        <v>0</v>
      </c>
      <c r="F6833" s="40">
        <v>42374</v>
      </c>
      <c r="G6833" s="33">
        <v>0.44027777777777777</v>
      </c>
      <c r="H6833" s="34">
        <v>25.527000000000001</v>
      </c>
      <c r="I6833" s="34">
        <v>36.158000000000001</v>
      </c>
      <c r="J6833" s="34">
        <v>0.5045733047466725</v>
      </c>
      <c r="K6833" s="34">
        <v>8.3957023747813692E-2</v>
      </c>
      <c r="L6833" s="34">
        <v>0.60199999999999998</v>
      </c>
      <c r="M6833" s="34">
        <v>0.03</v>
      </c>
      <c r="N6833" s="34">
        <v>0.58899999999999997</v>
      </c>
      <c r="O6833" s="34">
        <v>8.8999999999999996E-2</v>
      </c>
      <c r="P6833" s="34">
        <v>0.5</v>
      </c>
      <c r="Q6833" s="34">
        <v>2.298</v>
      </c>
    </row>
    <row r="6834" spans="1:17" ht="14" customHeight="1" x14ac:dyDescent="0.2">
      <c r="A6834" s="88">
        <v>6832</v>
      </c>
      <c r="B6834" s="38">
        <v>-81.413083333333333</v>
      </c>
      <c r="C6834" s="38">
        <v>24.537173333333332</v>
      </c>
      <c r="D6834" s="30" t="s">
        <v>136</v>
      </c>
      <c r="E6834" s="91">
        <v>0</v>
      </c>
      <c r="F6834" s="40">
        <v>42374</v>
      </c>
      <c r="G6834" s="33">
        <v>0.45208333333333334</v>
      </c>
      <c r="H6834" s="34">
        <v>26.004999999999999</v>
      </c>
      <c r="I6834" s="34">
        <v>36.097000000000001</v>
      </c>
      <c r="J6834" s="34">
        <v>0.62309337404862752</v>
      </c>
      <c r="K6834" s="34">
        <v>0.11869248292073098</v>
      </c>
      <c r="L6834" s="34">
        <v>0.23</v>
      </c>
      <c r="M6834" s="34">
        <v>8.9999999999999993E-3</v>
      </c>
      <c r="N6834" s="34">
        <v>0.23499999999999999</v>
      </c>
      <c r="O6834" s="34">
        <v>0.02</v>
      </c>
      <c r="P6834" s="34">
        <v>0.215</v>
      </c>
      <c r="Q6834" s="34">
        <v>0.157</v>
      </c>
    </row>
    <row r="6835" spans="1:17" ht="14" customHeight="1" x14ac:dyDescent="0.2">
      <c r="A6835" s="88">
        <v>6833</v>
      </c>
      <c r="B6835" s="38">
        <v>-81.391850000000005</v>
      </c>
      <c r="C6835" s="38">
        <v>24.483843333333333</v>
      </c>
      <c r="D6835" s="30">
        <v>21.5</v>
      </c>
      <c r="E6835" s="91">
        <v>0</v>
      </c>
      <c r="F6835" s="40">
        <v>42374</v>
      </c>
      <c r="G6835" s="33">
        <v>0.49305555555555558</v>
      </c>
      <c r="H6835" s="34">
        <v>26.417000000000002</v>
      </c>
      <c r="I6835" s="34">
        <v>36.048000000000002</v>
      </c>
      <c r="J6835" s="34">
        <v>0.27788928870312751</v>
      </c>
      <c r="K6835" s="34">
        <v>5.5538482899640751E-2</v>
      </c>
      <c r="L6835" s="34">
        <v>0.16300000000000001</v>
      </c>
      <c r="M6835" s="34">
        <v>0</v>
      </c>
      <c r="N6835" s="34">
        <v>8.0000000000000002E-3</v>
      </c>
      <c r="O6835" s="34">
        <v>0</v>
      </c>
      <c r="P6835" s="34">
        <v>8.0000000000000002E-3</v>
      </c>
      <c r="Q6835" s="34">
        <v>0</v>
      </c>
    </row>
    <row r="6836" spans="1:17" ht="14" customHeight="1" x14ac:dyDescent="0.2">
      <c r="A6836" s="88">
        <v>6834</v>
      </c>
      <c r="B6836" s="38">
        <v>-81.71376166666667</v>
      </c>
      <c r="C6836" s="38">
        <v>24.475981666666666</v>
      </c>
      <c r="D6836" s="30" t="s">
        <v>137</v>
      </c>
      <c r="E6836" s="91">
        <v>0</v>
      </c>
      <c r="F6836" s="40">
        <v>42374</v>
      </c>
      <c r="G6836" s="33">
        <v>0.61388888888888882</v>
      </c>
      <c r="H6836" s="34">
        <v>25.177</v>
      </c>
      <c r="I6836" s="34">
        <v>36.061999999999998</v>
      </c>
      <c r="J6836" s="34">
        <v>0.79857211743259005</v>
      </c>
      <c r="K6836" s="34">
        <v>9.1376916590798732E-2</v>
      </c>
      <c r="L6836" s="34">
        <v>0.246</v>
      </c>
      <c r="M6836" s="34">
        <v>1.2999999999999999E-2</v>
      </c>
      <c r="N6836" s="34">
        <v>0.374</v>
      </c>
      <c r="O6836" s="34">
        <v>4.1000000000000002E-2</v>
      </c>
      <c r="P6836" s="34">
        <v>0.33300000000000002</v>
      </c>
      <c r="Q6836" s="34">
        <v>0.66900000000000004</v>
      </c>
    </row>
    <row r="6837" spans="1:17" ht="14" customHeight="1" x14ac:dyDescent="0.2">
      <c r="A6837" s="88">
        <v>6835</v>
      </c>
      <c r="B6837" s="38">
        <v>-81.828168333333338</v>
      </c>
      <c r="C6837" s="38">
        <v>24.396193333333333</v>
      </c>
      <c r="D6837" s="30">
        <v>22.5</v>
      </c>
      <c r="E6837" s="91">
        <v>0</v>
      </c>
      <c r="F6837" s="40">
        <v>42374</v>
      </c>
      <c r="G6837" s="33">
        <v>0.69513888888888886</v>
      </c>
      <c r="H6837" s="34">
        <v>26.352</v>
      </c>
      <c r="I6837" s="34">
        <v>36.04</v>
      </c>
      <c r="J6837" s="34">
        <v>0.31298503737992001</v>
      </c>
      <c r="K6837" s="34">
        <v>6.1181545589586418E-2</v>
      </c>
      <c r="L6837" s="34">
        <v>0.186</v>
      </c>
      <c r="M6837" s="34">
        <v>8.0000000000000002E-3</v>
      </c>
      <c r="N6837" s="34">
        <v>0.127</v>
      </c>
      <c r="O6837" s="34">
        <v>2.3E-2</v>
      </c>
      <c r="P6837" s="34">
        <v>0.10400000000000001</v>
      </c>
      <c r="Q6837" s="34">
        <v>0</v>
      </c>
    </row>
    <row r="6838" spans="1:17" ht="14" customHeight="1" x14ac:dyDescent="0.2">
      <c r="A6838" s="88">
        <v>6836</v>
      </c>
      <c r="B6838" s="38">
        <v>-81.828168333333338</v>
      </c>
      <c r="C6838" s="38">
        <v>24.455155000000001</v>
      </c>
      <c r="D6838" s="30">
        <v>22</v>
      </c>
      <c r="E6838" s="91">
        <v>0</v>
      </c>
      <c r="F6838" s="40">
        <v>42374</v>
      </c>
      <c r="G6838" s="33">
        <v>0.72430555555555554</v>
      </c>
      <c r="H6838" s="34">
        <v>25.356000000000002</v>
      </c>
      <c r="I6838" s="34">
        <v>36.07</v>
      </c>
      <c r="J6838" s="34">
        <v>0.94499618363330629</v>
      </c>
      <c r="K6838" s="34">
        <v>0.1239126288939682</v>
      </c>
      <c r="L6838" s="34">
        <v>0.23799999999999999</v>
      </c>
      <c r="M6838" s="34">
        <v>4.2000000000000003E-2</v>
      </c>
      <c r="N6838" s="34">
        <v>0.38300000000000001</v>
      </c>
      <c r="O6838" s="34">
        <v>3.2000000000000001E-2</v>
      </c>
      <c r="P6838" s="34">
        <v>0.35099999999999998</v>
      </c>
      <c r="Q6838" s="34">
        <v>0.20100000000000001</v>
      </c>
    </row>
    <row r="6839" spans="1:17" ht="14" customHeight="1" x14ac:dyDescent="0.2">
      <c r="A6839" s="88">
        <v>6837</v>
      </c>
      <c r="B6839" s="38">
        <v>-81.82823333333333</v>
      </c>
      <c r="C6839" s="38">
        <v>24.484688333333334</v>
      </c>
      <c r="D6839" s="30">
        <v>23</v>
      </c>
      <c r="E6839" s="91">
        <v>0</v>
      </c>
      <c r="F6839" s="40">
        <v>42374</v>
      </c>
      <c r="G6839" s="33">
        <v>0.73541666666666661</v>
      </c>
      <c r="H6839" s="34">
        <v>25.411000000000001</v>
      </c>
      <c r="I6839" s="34">
        <v>36.033000000000001</v>
      </c>
      <c r="J6839" s="34">
        <v>1.1325570700043612</v>
      </c>
      <c r="K6839" s="34">
        <v>0.10658177573392652</v>
      </c>
      <c r="L6839" s="34">
        <v>0.14899999999999999</v>
      </c>
      <c r="M6839" s="34">
        <v>3.5999999999999997E-2</v>
      </c>
      <c r="N6839" s="34">
        <v>0.11600000000000001</v>
      </c>
      <c r="O6839" s="34">
        <v>7.0000000000000001E-3</v>
      </c>
      <c r="P6839" s="34">
        <v>0.109</v>
      </c>
      <c r="Q6839" s="34">
        <v>0.72499999999999998</v>
      </c>
    </row>
    <row r="6840" spans="1:17" ht="14" customHeight="1" x14ac:dyDescent="0.2">
      <c r="A6840" s="88">
        <v>6838</v>
      </c>
      <c r="B6840" s="38">
        <v>-81.828326666666669</v>
      </c>
      <c r="C6840" s="38">
        <v>24.536846666666666</v>
      </c>
      <c r="D6840" s="30">
        <v>24</v>
      </c>
      <c r="E6840" s="91">
        <v>0</v>
      </c>
      <c r="F6840" s="40">
        <v>42374</v>
      </c>
      <c r="G6840" s="33">
        <v>0.75416666666666676</v>
      </c>
      <c r="H6840" s="34">
        <v>23.783999999999999</v>
      </c>
      <c r="I6840" s="34">
        <v>36.423000000000002</v>
      </c>
      <c r="J6840" s="34">
        <v>1.2248991628342827</v>
      </c>
      <c r="K6840" s="34">
        <v>0.2489728341123538</v>
      </c>
      <c r="L6840" s="34">
        <v>0.63500000000000001</v>
      </c>
      <c r="M6840" s="34">
        <v>4.5999999999999999E-2</v>
      </c>
      <c r="N6840" s="34">
        <v>1.1220000000000001</v>
      </c>
      <c r="O6840" s="34">
        <v>0.107</v>
      </c>
      <c r="P6840" s="34">
        <v>1.0150000000000001</v>
      </c>
      <c r="Q6840" s="34">
        <v>1.0289999999999999</v>
      </c>
    </row>
    <row r="6841" spans="1:17" ht="14" customHeight="1" x14ac:dyDescent="0.2">
      <c r="A6841" s="88">
        <v>6839</v>
      </c>
      <c r="B6841" s="38">
        <v>-81.166583333333335</v>
      </c>
      <c r="C6841" s="38">
        <v>24.928366666666665</v>
      </c>
      <c r="D6841" s="30">
        <v>68</v>
      </c>
      <c r="E6841" s="91">
        <v>0</v>
      </c>
      <c r="F6841" s="40">
        <v>42375</v>
      </c>
      <c r="G6841" s="33">
        <v>5.6944444444444443E-2</v>
      </c>
      <c r="H6841" s="34">
        <v>22.827000000000002</v>
      </c>
      <c r="I6841" s="34">
        <v>37.518000000000001</v>
      </c>
      <c r="J6841" s="34">
        <v>1.4698022833821738</v>
      </c>
      <c r="K6841" s="34">
        <v>0.54030240127664819</v>
      </c>
      <c r="L6841" s="34">
        <v>1.3420000000000001</v>
      </c>
      <c r="M6841" s="34">
        <v>5.6000000000000001E-2</v>
      </c>
      <c r="N6841" s="34">
        <v>0.26</v>
      </c>
      <c r="O6841" s="34">
        <v>6.6000000000000003E-2</v>
      </c>
      <c r="P6841" s="34">
        <v>0.19400000000000001</v>
      </c>
      <c r="Q6841" s="34">
        <v>5.93</v>
      </c>
    </row>
    <row r="6842" spans="1:17" ht="14" customHeight="1" x14ac:dyDescent="0.2">
      <c r="A6842" s="88">
        <v>6840</v>
      </c>
      <c r="B6842" s="38">
        <v>-81.094899999999996</v>
      </c>
      <c r="C6842" s="38">
        <v>24.929983333333332</v>
      </c>
      <c r="D6842" s="30">
        <v>69</v>
      </c>
      <c r="E6842" s="91">
        <v>0</v>
      </c>
      <c r="F6842" s="40">
        <v>42375</v>
      </c>
      <c r="G6842" s="33">
        <v>8.3333333333333329E-2</v>
      </c>
      <c r="H6842" s="34">
        <v>23.443999999999999</v>
      </c>
      <c r="I6842" s="34">
        <v>36.840000000000003</v>
      </c>
      <c r="J6842" s="34">
        <v>1.2569264307524481</v>
      </c>
      <c r="K6842" s="34">
        <v>0.42080128497774782</v>
      </c>
      <c r="L6842" s="34">
        <v>0.44800000000000001</v>
      </c>
      <c r="M6842" s="34">
        <v>2.1999999999999999E-2</v>
      </c>
      <c r="N6842" s="34">
        <v>5.3999999999999999E-2</v>
      </c>
      <c r="O6842" s="34">
        <v>0</v>
      </c>
      <c r="P6842" s="34">
        <v>5.3999999999999999E-2</v>
      </c>
      <c r="Q6842" s="34">
        <v>19.919</v>
      </c>
    </row>
    <row r="6843" spans="1:17" ht="14" customHeight="1" x14ac:dyDescent="0.2">
      <c r="A6843" s="88">
        <v>6841</v>
      </c>
      <c r="B6843" s="38">
        <v>-81.024983333333338</v>
      </c>
      <c r="C6843" s="38">
        <v>24.930133333333334</v>
      </c>
      <c r="D6843" s="30">
        <v>70</v>
      </c>
      <c r="E6843" s="91">
        <v>0</v>
      </c>
      <c r="F6843" s="40">
        <v>42375</v>
      </c>
      <c r="G6843" s="33">
        <v>0.11180555555555556</v>
      </c>
      <c r="H6843" s="34">
        <v>23.131</v>
      </c>
      <c r="I6843" s="34">
        <v>37.375</v>
      </c>
      <c r="J6843" s="34">
        <v>1.0923791500710935</v>
      </c>
      <c r="K6843" s="34">
        <v>0.6878422418754202</v>
      </c>
      <c r="L6843" s="34">
        <v>0.36799999999999999</v>
      </c>
      <c r="M6843" s="34">
        <v>1.4999999999999999E-2</v>
      </c>
      <c r="N6843" s="34">
        <v>0.13300000000000001</v>
      </c>
      <c r="O6843" s="34">
        <v>2.1999999999999999E-2</v>
      </c>
      <c r="P6843" s="34">
        <v>0.11100000000000002</v>
      </c>
      <c r="Q6843" s="34">
        <v>5.6070000000000002</v>
      </c>
    </row>
    <row r="6844" spans="1:17" ht="14" customHeight="1" x14ac:dyDescent="0.2">
      <c r="A6844" s="88">
        <v>6842</v>
      </c>
      <c r="B6844" s="38">
        <v>-81.127566666666667</v>
      </c>
      <c r="C6844" s="38">
        <v>25.02975</v>
      </c>
      <c r="D6844" s="30">
        <v>67</v>
      </c>
      <c r="E6844" s="91">
        <v>0</v>
      </c>
      <c r="F6844" s="40">
        <v>42375</v>
      </c>
      <c r="G6844" s="33">
        <v>0.16319444444444445</v>
      </c>
      <c r="H6844" s="34">
        <v>23.227</v>
      </c>
      <c r="I6844" s="34">
        <v>37.343000000000004</v>
      </c>
      <c r="J6844" s="34">
        <v>1.515445934666745</v>
      </c>
      <c r="K6844" s="34">
        <v>1.1054175965934143</v>
      </c>
      <c r="L6844" s="34">
        <v>0.30499999999999999</v>
      </c>
      <c r="M6844" s="34">
        <v>8.4000000000000005E-2</v>
      </c>
      <c r="N6844" s="34">
        <v>0.105</v>
      </c>
      <c r="O6844" s="34">
        <v>5.8999999999999997E-2</v>
      </c>
      <c r="P6844" s="34">
        <v>4.5999999999999999E-2</v>
      </c>
      <c r="Q6844" s="34">
        <v>11.366</v>
      </c>
    </row>
    <row r="6845" spans="1:17" ht="14" customHeight="1" x14ac:dyDescent="0.2">
      <c r="A6845" s="88">
        <v>6843</v>
      </c>
      <c r="B6845" s="38">
        <v>-81.108483333333339</v>
      </c>
      <c r="C6845" s="38">
        <v>25.067516666666666</v>
      </c>
      <c r="D6845" s="30">
        <v>66</v>
      </c>
      <c r="E6845" s="91">
        <v>0</v>
      </c>
      <c r="F6845" s="40">
        <v>42375</v>
      </c>
      <c r="G6845" s="33">
        <v>0.17847222222222223</v>
      </c>
      <c r="H6845" s="34">
        <v>22.969000000000001</v>
      </c>
      <c r="I6845" s="34">
        <v>36.697000000000003</v>
      </c>
      <c r="J6845" s="34">
        <v>1.9853070508314536</v>
      </c>
      <c r="K6845" s="34">
        <v>0.85800332344708652</v>
      </c>
      <c r="L6845" s="34">
        <v>0.497</v>
      </c>
      <c r="M6845" s="34">
        <v>0.14099999999999999</v>
      </c>
      <c r="N6845" s="34">
        <v>0.54</v>
      </c>
      <c r="O6845" s="34">
        <v>0.14599999999999999</v>
      </c>
      <c r="P6845" s="34">
        <v>0.39400000000000002</v>
      </c>
      <c r="Q6845" s="34">
        <v>12.853999999999999</v>
      </c>
    </row>
    <row r="6846" spans="1:17" ht="14" customHeight="1" x14ac:dyDescent="0.2">
      <c r="A6846" s="88">
        <v>6844</v>
      </c>
      <c r="B6846" s="38">
        <v>-81.092933333333335</v>
      </c>
      <c r="C6846" s="38">
        <v>25.084633333333333</v>
      </c>
      <c r="D6846" s="30">
        <v>65</v>
      </c>
      <c r="E6846" s="91">
        <v>0</v>
      </c>
      <c r="F6846" s="40">
        <v>42375</v>
      </c>
      <c r="G6846" s="33">
        <v>0.19236111111111112</v>
      </c>
      <c r="H6846" s="34">
        <v>22.492000000000001</v>
      </c>
      <c r="I6846" s="34">
        <v>35.485999999999997</v>
      </c>
      <c r="J6846" s="34">
        <v>1.9158826736675252</v>
      </c>
      <c r="K6846" s="34">
        <v>1.003732140948715</v>
      </c>
      <c r="L6846" s="34">
        <v>1.212</v>
      </c>
      <c r="M6846" s="34">
        <v>0.10199999999999999</v>
      </c>
      <c r="N6846" s="34">
        <v>0.58299999999999996</v>
      </c>
      <c r="O6846" s="34">
        <v>0.124</v>
      </c>
      <c r="P6846" s="34">
        <v>0.45899999999999996</v>
      </c>
      <c r="Q6846" s="34">
        <v>25.445</v>
      </c>
    </row>
    <row r="6847" spans="1:17" ht="14" customHeight="1" x14ac:dyDescent="0.2">
      <c r="A6847" s="88">
        <v>6845</v>
      </c>
      <c r="B6847" s="38">
        <v>-81.155983333333339</v>
      </c>
      <c r="C6847" s="38">
        <v>25.165783333333334</v>
      </c>
      <c r="D6847" s="30">
        <v>64</v>
      </c>
      <c r="E6847" s="91">
        <v>0</v>
      </c>
      <c r="F6847" s="40">
        <v>42375</v>
      </c>
      <c r="G6847" s="33">
        <v>0.24513888888888888</v>
      </c>
      <c r="H6847" s="34">
        <v>21.640999999999998</v>
      </c>
      <c r="I6847" s="34">
        <v>33.518000000000001</v>
      </c>
      <c r="J6847" s="34">
        <v>3.983271584792242</v>
      </c>
      <c r="K6847" s="34">
        <v>1.3321733268678888</v>
      </c>
      <c r="L6847" s="34">
        <v>2.8559999999999999</v>
      </c>
      <c r="M6847" s="34">
        <v>0.184</v>
      </c>
      <c r="N6847" s="34">
        <v>1.677</v>
      </c>
      <c r="O6847" s="34">
        <v>0.33</v>
      </c>
      <c r="P6847" s="34">
        <v>1.347</v>
      </c>
      <c r="Q6847" s="34">
        <v>25.545999999999999</v>
      </c>
    </row>
    <row r="6848" spans="1:17" ht="14" customHeight="1" x14ac:dyDescent="0.2">
      <c r="A6848" s="88">
        <v>6846</v>
      </c>
      <c r="B6848" s="38">
        <v>-81.198250000000002</v>
      </c>
      <c r="C6848" s="38">
        <v>25.166499999999999</v>
      </c>
      <c r="D6848" s="30">
        <v>63</v>
      </c>
      <c r="E6848" s="91">
        <v>0</v>
      </c>
      <c r="F6848" s="40">
        <v>42375</v>
      </c>
      <c r="G6848" s="33">
        <v>0.27013888888888887</v>
      </c>
      <c r="H6848" s="34">
        <v>22.135000000000002</v>
      </c>
      <c r="I6848" s="34">
        <v>33.146000000000001</v>
      </c>
      <c r="J6848" s="34">
        <v>3.1586173809113247</v>
      </c>
      <c r="K6848" s="34">
        <v>3.1849975319093438</v>
      </c>
      <c r="L6848" s="34">
        <v>1.974</v>
      </c>
      <c r="M6848" s="34">
        <v>0.16300000000000001</v>
      </c>
      <c r="N6848" s="34">
        <v>0.93400000000000005</v>
      </c>
      <c r="O6848" s="34">
        <v>0.16800000000000001</v>
      </c>
      <c r="P6848" s="34">
        <v>0.76600000000000001</v>
      </c>
      <c r="Q6848" s="34">
        <v>17.632999999999999</v>
      </c>
    </row>
    <row r="6849" spans="1:17" ht="14" customHeight="1" x14ac:dyDescent="0.2">
      <c r="A6849" s="88">
        <v>6847</v>
      </c>
      <c r="B6849" s="38">
        <v>-81.235050000000001</v>
      </c>
      <c r="C6849" s="38">
        <v>25.166716666666666</v>
      </c>
      <c r="D6849" s="30">
        <v>62</v>
      </c>
      <c r="E6849" s="91">
        <v>0</v>
      </c>
      <c r="F6849" s="40">
        <v>42375</v>
      </c>
      <c r="G6849" s="33">
        <v>0.28125</v>
      </c>
      <c r="H6849" s="34">
        <v>22.329000000000001</v>
      </c>
      <c r="I6849" s="34">
        <v>33.155000000000001</v>
      </c>
      <c r="J6849" s="34">
        <v>2.3937985518236284</v>
      </c>
      <c r="K6849" s="34">
        <v>1.9675175317155142</v>
      </c>
      <c r="L6849" s="34">
        <v>1.629</v>
      </c>
      <c r="M6849" s="34">
        <v>0.16200000000000001</v>
      </c>
      <c r="N6849" s="34">
        <v>2.5840000000000001</v>
      </c>
      <c r="O6849" s="34">
        <v>0.39500000000000002</v>
      </c>
      <c r="P6849" s="34">
        <v>2.1890000000000001</v>
      </c>
      <c r="Q6849" s="34">
        <v>13.935</v>
      </c>
    </row>
    <row r="6850" spans="1:17" ht="14" customHeight="1" x14ac:dyDescent="0.2">
      <c r="A6850" s="88">
        <v>6848</v>
      </c>
      <c r="B6850" s="38">
        <v>-81.275049999999993</v>
      </c>
      <c r="C6850" s="38">
        <v>25.166683333333335</v>
      </c>
      <c r="D6850" s="30">
        <v>61</v>
      </c>
      <c r="E6850" s="91">
        <v>0</v>
      </c>
      <c r="F6850" s="40">
        <v>42375</v>
      </c>
      <c r="G6850" s="33">
        <v>0.29722222222222222</v>
      </c>
      <c r="H6850" s="34">
        <v>22.652999999999999</v>
      </c>
      <c r="I6850" s="34">
        <v>33.808</v>
      </c>
      <c r="J6850" s="34">
        <v>2.3991683931512253</v>
      </c>
      <c r="K6850" s="34">
        <v>1.6375304950529566</v>
      </c>
      <c r="L6850" s="34">
        <v>1.246</v>
      </c>
      <c r="M6850" s="34">
        <v>0.16900000000000001</v>
      </c>
      <c r="N6850" s="34">
        <v>0.71499999999999997</v>
      </c>
      <c r="O6850" s="34">
        <v>0.14099999999999999</v>
      </c>
      <c r="P6850" s="34">
        <v>0.57399999999999995</v>
      </c>
      <c r="Q6850" s="34">
        <v>12.246</v>
      </c>
    </row>
    <row r="6851" spans="1:17" ht="14" customHeight="1" x14ac:dyDescent="0.2">
      <c r="A6851" s="88">
        <v>6849</v>
      </c>
      <c r="B6851" s="38">
        <v>-81.334683333333331</v>
      </c>
      <c r="C6851" s="38">
        <v>25.16675</v>
      </c>
      <c r="D6851" s="30">
        <v>60</v>
      </c>
      <c r="E6851" s="91">
        <v>0</v>
      </c>
      <c r="F6851" s="40">
        <v>42375</v>
      </c>
      <c r="G6851" s="33">
        <v>0.31597222222222221</v>
      </c>
      <c r="H6851" s="34">
        <v>22.806000000000001</v>
      </c>
      <c r="I6851" s="34">
        <v>34.71</v>
      </c>
      <c r="J6851" s="34">
        <v>2.3447028596856017</v>
      </c>
      <c r="K6851" s="34">
        <v>1.9939805508720196</v>
      </c>
      <c r="L6851" s="34">
        <v>1.6759999999999999</v>
      </c>
      <c r="M6851" s="34">
        <v>0.17199999999999999</v>
      </c>
      <c r="N6851" s="34">
        <v>1.079</v>
      </c>
      <c r="O6851" s="34">
        <v>0.23699999999999999</v>
      </c>
      <c r="P6851" s="34">
        <v>0.84199999999999997</v>
      </c>
      <c r="Q6851" s="34">
        <v>12.31</v>
      </c>
    </row>
    <row r="6852" spans="1:17" ht="14" customHeight="1" x14ac:dyDescent="0.2">
      <c r="A6852" s="88">
        <v>6850</v>
      </c>
      <c r="B6852" s="38">
        <v>-81.48993333333334</v>
      </c>
      <c r="C6852" s="38">
        <v>25.166766666666668</v>
      </c>
      <c r="D6852" s="30">
        <v>59</v>
      </c>
      <c r="E6852" s="91">
        <v>0</v>
      </c>
      <c r="F6852" s="40">
        <v>42375</v>
      </c>
      <c r="G6852" s="33">
        <v>0.37013888888888885</v>
      </c>
      <c r="H6852" s="34">
        <v>23.233000000000001</v>
      </c>
      <c r="I6852" s="34">
        <v>35.781999999999996</v>
      </c>
      <c r="J6852" s="34">
        <v>1.83188301290012</v>
      </c>
      <c r="K6852" s="34">
        <v>1.0140139525763079</v>
      </c>
      <c r="L6852" s="34">
        <v>0.50700000000000001</v>
      </c>
      <c r="M6852" s="34">
        <v>0.13400000000000001</v>
      </c>
      <c r="N6852" s="34">
        <v>0.33600000000000002</v>
      </c>
      <c r="O6852" s="34">
        <v>6.8000000000000005E-2</v>
      </c>
      <c r="P6852" s="34">
        <v>0.26800000000000002</v>
      </c>
      <c r="Q6852" s="34">
        <v>6.1109999999999998</v>
      </c>
    </row>
    <row r="6853" spans="1:17" ht="14" customHeight="1" x14ac:dyDescent="0.2">
      <c r="A6853" s="88">
        <v>6851</v>
      </c>
      <c r="B6853" s="38">
        <v>-81.654783333333327</v>
      </c>
      <c r="C6853" s="38">
        <v>25.165816666666668</v>
      </c>
      <c r="D6853" s="30">
        <v>58</v>
      </c>
      <c r="E6853" s="91">
        <v>0</v>
      </c>
      <c r="F6853" s="40">
        <v>42375</v>
      </c>
      <c r="G6853" s="33">
        <v>0.43055555555555558</v>
      </c>
      <c r="H6853" s="34">
        <v>23.574000000000002</v>
      </c>
      <c r="I6853" s="34">
        <v>35.893999999999998</v>
      </c>
      <c r="J6853" s="34">
        <v>2.563332113737752</v>
      </c>
      <c r="K6853" s="34">
        <v>0.33591329519511925</v>
      </c>
      <c r="L6853" s="34">
        <v>0.26300000000000001</v>
      </c>
      <c r="M6853" s="34">
        <v>9.5000000000000001E-2</v>
      </c>
      <c r="N6853" s="34">
        <v>3.9E-2</v>
      </c>
      <c r="O6853" s="34">
        <v>0</v>
      </c>
      <c r="P6853" s="34">
        <v>3.9E-2</v>
      </c>
      <c r="Q6853" s="34">
        <v>0</v>
      </c>
    </row>
    <row r="6854" spans="1:17" ht="14" customHeight="1" x14ac:dyDescent="0.2">
      <c r="A6854" s="88">
        <v>6852</v>
      </c>
      <c r="B6854" s="38">
        <v>-81.655316666666664</v>
      </c>
      <c r="C6854" s="38">
        <v>25.351393333333334</v>
      </c>
      <c r="D6854" s="30">
        <v>57.3</v>
      </c>
      <c r="E6854" s="91">
        <v>0</v>
      </c>
      <c r="F6854" s="40">
        <v>42375</v>
      </c>
      <c r="G6854" s="33">
        <v>0.53472222222222221</v>
      </c>
      <c r="H6854" s="34">
        <v>23.233000000000001</v>
      </c>
      <c r="I6854" s="34">
        <v>35.893999999999998</v>
      </c>
      <c r="J6854" s="34">
        <v>0.63316182653787112</v>
      </c>
      <c r="K6854" s="34">
        <v>0.16948975455679283</v>
      </c>
      <c r="L6854" s="34">
        <v>0.316</v>
      </c>
      <c r="M6854" s="34">
        <v>8.7999999999999995E-2</v>
      </c>
      <c r="N6854" s="34">
        <v>0.11700000000000001</v>
      </c>
      <c r="O6854" s="34">
        <v>2E-3</v>
      </c>
      <c r="P6854" s="34">
        <v>0.115</v>
      </c>
      <c r="Q6854" s="34">
        <v>2.9409999999999998</v>
      </c>
    </row>
    <row r="6855" spans="1:17" ht="14" customHeight="1" x14ac:dyDescent="0.2">
      <c r="A6855" s="88">
        <v>6853</v>
      </c>
      <c r="B6855" s="38">
        <v>-81.489743333333337</v>
      </c>
      <c r="C6855" s="38">
        <v>25.348839999999999</v>
      </c>
      <c r="D6855" s="30">
        <v>57.2</v>
      </c>
      <c r="E6855" s="91">
        <v>0</v>
      </c>
      <c r="F6855" s="40">
        <v>42375</v>
      </c>
      <c r="G6855" s="33">
        <v>0.61597222222222225</v>
      </c>
      <c r="H6855" s="34">
        <v>22.902999999999999</v>
      </c>
      <c r="I6855" s="34">
        <v>35.725000000000001</v>
      </c>
      <c r="J6855" s="34">
        <v>4.6468305488452586</v>
      </c>
      <c r="K6855" s="34">
        <v>6.7231909305879897E-2</v>
      </c>
      <c r="L6855" s="34">
        <v>0.17799999999999999</v>
      </c>
      <c r="M6855" s="34">
        <v>3.2000000000000001E-2</v>
      </c>
      <c r="N6855" s="34">
        <v>8.2000000000000003E-2</v>
      </c>
      <c r="O6855" s="34">
        <v>0</v>
      </c>
      <c r="P6855" s="34">
        <v>8.2000000000000003E-2</v>
      </c>
      <c r="Q6855" s="34">
        <v>0</v>
      </c>
    </row>
    <row r="6856" spans="1:17" ht="14" customHeight="1" x14ac:dyDescent="0.2">
      <c r="A6856" s="88">
        <v>6854</v>
      </c>
      <c r="B6856" s="38">
        <v>-81.338733333333337</v>
      </c>
      <c r="C6856" s="38">
        <v>25.349866666666667</v>
      </c>
      <c r="D6856" s="30">
        <v>57.1</v>
      </c>
      <c r="E6856" s="91">
        <v>0</v>
      </c>
      <c r="F6856" s="40">
        <v>42375</v>
      </c>
      <c r="G6856" s="33">
        <v>0.68055555555555547</v>
      </c>
      <c r="H6856" s="34">
        <v>22.445</v>
      </c>
      <c r="I6856" s="34">
        <v>35.363999999999997</v>
      </c>
      <c r="J6856" s="34">
        <v>5.2892937076827167</v>
      </c>
      <c r="K6856" s="34">
        <v>7.7883027935178623E-2</v>
      </c>
      <c r="L6856" s="34">
        <v>0.34200000000000003</v>
      </c>
      <c r="M6856" s="34">
        <v>8.1000000000000003E-2</v>
      </c>
      <c r="N6856" s="34">
        <v>4.9000000000000002E-2</v>
      </c>
      <c r="O6856" s="34">
        <v>1.2E-2</v>
      </c>
      <c r="P6856" s="34">
        <v>3.7000000000000005E-2</v>
      </c>
      <c r="Q6856" s="34">
        <v>0</v>
      </c>
    </row>
    <row r="6857" spans="1:17" ht="14" customHeight="1" x14ac:dyDescent="0.2">
      <c r="A6857" s="88">
        <v>6855</v>
      </c>
      <c r="B6857" s="38">
        <v>-81.264920000000004</v>
      </c>
      <c r="C6857" s="38">
        <v>25.351745000000001</v>
      </c>
      <c r="D6857" s="30">
        <v>57</v>
      </c>
      <c r="E6857" s="91">
        <v>0</v>
      </c>
      <c r="F6857" s="40">
        <v>42375</v>
      </c>
      <c r="G6857" s="33">
        <v>0.71458333333333324</v>
      </c>
      <c r="H6857" s="34">
        <v>22.109000000000002</v>
      </c>
      <c r="I6857" s="34">
        <v>34.369999999999997</v>
      </c>
      <c r="J6857" s="34">
        <v>1.4535393353614521</v>
      </c>
      <c r="K6857" s="34">
        <v>0.27495023262729845</v>
      </c>
      <c r="L6857" s="34">
        <v>1.9259999999999999</v>
      </c>
      <c r="M6857" s="34">
        <v>0.19700000000000001</v>
      </c>
      <c r="N6857" s="34">
        <v>0.52900000000000003</v>
      </c>
      <c r="O6857" s="34">
        <v>0.154</v>
      </c>
      <c r="P6857" s="34">
        <v>0.375</v>
      </c>
      <c r="Q6857" s="34">
        <v>8.9149999999999991</v>
      </c>
    </row>
    <row r="6858" spans="1:17" ht="14" customHeight="1" x14ac:dyDescent="0.2">
      <c r="A6858" s="88">
        <v>6856</v>
      </c>
      <c r="B6858" s="38">
        <v>-81.224399833333337</v>
      </c>
      <c r="C6858" s="38">
        <v>25.349164999999999</v>
      </c>
      <c r="D6858" s="30">
        <v>56</v>
      </c>
      <c r="E6858" s="91">
        <v>0</v>
      </c>
      <c r="F6858" s="40">
        <v>42375</v>
      </c>
      <c r="G6858" s="33">
        <v>0.74305555555555547</v>
      </c>
      <c r="H6858" s="34">
        <v>21.581</v>
      </c>
      <c r="I6858" s="34">
        <v>33.902999999999999</v>
      </c>
      <c r="J6858" s="34">
        <v>2.6592221374448357</v>
      </c>
      <c r="K6858" s="34">
        <v>0.27752884385741311</v>
      </c>
      <c r="L6858" s="34">
        <v>2.1789999999999998</v>
      </c>
      <c r="M6858" s="34">
        <v>0.158</v>
      </c>
      <c r="N6858" s="34">
        <v>0.42599999999999999</v>
      </c>
      <c r="O6858" s="34">
        <v>0.114</v>
      </c>
      <c r="P6858" s="34">
        <v>0.312</v>
      </c>
      <c r="Q6858" s="34">
        <v>11.670999999999999</v>
      </c>
    </row>
    <row r="6859" spans="1:17" ht="14" customHeight="1" x14ac:dyDescent="0.2">
      <c r="A6859" s="88">
        <v>6857</v>
      </c>
      <c r="B6859" s="38">
        <v>-81.196899999999999</v>
      </c>
      <c r="C6859" s="38">
        <v>25.347516666666667</v>
      </c>
      <c r="D6859" s="30">
        <v>55</v>
      </c>
      <c r="E6859" s="91">
        <v>0</v>
      </c>
      <c r="F6859" s="40">
        <v>42375</v>
      </c>
      <c r="G6859" s="33">
        <v>0.77708333333333324</v>
      </c>
      <c r="H6859" s="34">
        <v>21.295999999999999</v>
      </c>
      <c r="I6859" s="34">
        <v>32.642000000000003</v>
      </c>
      <c r="J6859" s="34">
        <v>5.0936780593202666</v>
      </c>
      <c r="K6859" s="34">
        <v>0</v>
      </c>
      <c r="L6859" s="34">
        <v>1.649</v>
      </c>
      <c r="M6859" s="34">
        <v>0.14599999999999999</v>
      </c>
      <c r="N6859" s="34">
        <v>0.43099999999999999</v>
      </c>
      <c r="O6859" s="34">
        <v>0.13700000000000001</v>
      </c>
      <c r="P6859" s="34">
        <v>0.29399999999999998</v>
      </c>
      <c r="Q6859" s="34">
        <v>14.222</v>
      </c>
    </row>
    <row r="6860" spans="1:17" ht="14" customHeight="1" x14ac:dyDescent="0.2">
      <c r="A6860" s="88">
        <v>6858</v>
      </c>
      <c r="B6860" s="38">
        <v>-81.153676666666669</v>
      </c>
      <c r="C6860" s="38">
        <v>25.344844999999999</v>
      </c>
      <c r="D6860" s="30">
        <v>54</v>
      </c>
      <c r="E6860" s="91">
        <v>0</v>
      </c>
      <c r="F6860" s="40">
        <v>42375</v>
      </c>
      <c r="G6860" s="33">
        <v>0.80625000000000002</v>
      </c>
      <c r="H6860" s="34">
        <v>20.916</v>
      </c>
      <c r="I6860" s="34">
        <v>27.353999999999999</v>
      </c>
      <c r="J6860" s="34">
        <v>3.3868356373341832</v>
      </c>
      <c r="K6860" s="34">
        <v>0.49466777899670961</v>
      </c>
      <c r="L6860" s="34">
        <v>2.2120000000000002</v>
      </c>
      <c r="M6860" s="34">
        <v>0.33</v>
      </c>
      <c r="N6860" s="34">
        <v>4.8310000000000004</v>
      </c>
      <c r="O6860" s="34">
        <v>0.24199999999999999</v>
      </c>
      <c r="P6860" s="34">
        <v>4.5890000000000004</v>
      </c>
      <c r="Q6860" s="34">
        <v>39.241999999999997</v>
      </c>
    </row>
    <row r="6861" spans="1:17" ht="14" customHeight="1" x14ac:dyDescent="0.2">
      <c r="A6861" s="88">
        <v>6859</v>
      </c>
      <c r="B6861" s="38">
        <v>-81.224800000000002</v>
      </c>
      <c r="C6861" s="38">
        <v>25.453600000000002</v>
      </c>
      <c r="D6861" s="30">
        <v>53</v>
      </c>
      <c r="E6861" s="91">
        <v>0</v>
      </c>
      <c r="F6861" s="40">
        <v>42375</v>
      </c>
      <c r="G6861" s="33">
        <v>0.88611111111111107</v>
      </c>
      <c r="H6861" s="34">
        <v>21.052</v>
      </c>
      <c r="I6861" s="34">
        <v>31.257000000000001</v>
      </c>
      <c r="J6861" s="34">
        <v>6.3709331750986173</v>
      </c>
      <c r="K6861" s="34">
        <v>0.24806996529283659</v>
      </c>
      <c r="L6861" s="34">
        <v>0.98799999999999999</v>
      </c>
      <c r="M6861" s="34">
        <v>0.124</v>
      </c>
      <c r="N6861" s="34">
        <v>0.40200000000000002</v>
      </c>
      <c r="O6861" s="34">
        <v>7.3999999999999996E-2</v>
      </c>
      <c r="P6861" s="34">
        <v>0.32800000000000001</v>
      </c>
      <c r="Q6861" s="34">
        <v>13.101000000000001</v>
      </c>
    </row>
    <row r="6862" spans="1:17" ht="14" customHeight="1" x14ac:dyDescent="0.2">
      <c r="A6862" s="88">
        <v>6860</v>
      </c>
      <c r="B6862" s="38">
        <v>-81.259699999999995</v>
      </c>
      <c r="C6862" s="38">
        <v>25.453299999999999</v>
      </c>
      <c r="D6862" s="30">
        <v>52</v>
      </c>
      <c r="E6862" s="91">
        <v>0</v>
      </c>
      <c r="F6862" s="40">
        <v>42375</v>
      </c>
      <c r="G6862" s="33">
        <v>0.9</v>
      </c>
      <c r="H6862" s="34">
        <v>21.989000000000001</v>
      </c>
      <c r="I6862" s="34">
        <v>34.033000000000001</v>
      </c>
      <c r="J6862" s="34">
        <v>4.1827228341029752</v>
      </c>
      <c r="K6862" s="34">
        <v>2.4543924167043287E-2</v>
      </c>
      <c r="L6862" s="34">
        <v>0.629</v>
      </c>
      <c r="M6862" s="34">
        <v>0.113</v>
      </c>
      <c r="N6862" s="34">
        <v>0.11899999999999999</v>
      </c>
      <c r="O6862" s="34">
        <v>0.04</v>
      </c>
      <c r="P6862" s="34">
        <v>7.8999999999999987E-2</v>
      </c>
      <c r="Q6862" s="34">
        <v>5.984</v>
      </c>
    </row>
    <row r="6863" spans="1:17" ht="14" customHeight="1" x14ac:dyDescent="0.2">
      <c r="A6863" s="88">
        <v>6861</v>
      </c>
      <c r="B6863" s="38">
        <v>-81.308116666666663</v>
      </c>
      <c r="C6863" s="38">
        <v>25.453316666666666</v>
      </c>
      <c r="D6863" s="30">
        <v>51</v>
      </c>
      <c r="E6863" s="91">
        <v>0</v>
      </c>
      <c r="F6863" s="40">
        <v>42375</v>
      </c>
      <c r="G6863" s="33">
        <v>0.91527777777777775</v>
      </c>
      <c r="H6863" s="34">
        <v>22.137</v>
      </c>
      <c r="I6863" s="34">
        <v>34.119</v>
      </c>
      <c r="J6863" s="34">
        <v>4.9747744299234826</v>
      </c>
      <c r="K6863" s="34">
        <v>0</v>
      </c>
      <c r="L6863" s="34">
        <v>0.499</v>
      </c>
      <c r="M6863" s="34">
        <v>0.124</v>
      </c>
      <c r="N6863" s="34">
        <v>5.7000000000000002E-2</v>
      </c>
      <c r="O6863" s="34">
        <v>2.4E-2</v>
      </c>
      <c r="P6863" s="34">
        <v>3.3000000000000002E-2</v>
      </c>
      <c r="Q6863" s="34">
        <v>4.9320000000000004</v>
      </c>
    </row>
    <row r="6864" spans="1:17" ht="14" customHeight="1" x14ac:dyDescent="0.2">
      <c r="A6864" s="88">
        <v>6862</v>
      </c>
      <c r="B6864" s="38">
        <v>-81.35026666666667</v>
      </c>
      <c r="C6864" s="38">
        <v>25.453233333333333</v>
      </c>
      <c r="D6864" s="30">
        <v>50</v>
      </c>
      <c r="E6864" s="91">
        <v>0</v>
      </c>
      <c r="F6864" s="40">
        <v>42375</v>
      </c>
      <c r="G6864" s="33">
        <v>0.9291666666666667</v>
      </c>
      <c r="H6864" s="34">
        <v>22.54</v>
      </c>
      <c r="I6864" s="34">
        <v>34.598999999999997</v>
      </c>
      <c r="J6864" s="34">
        <v>3.5786156847483506</v>
      </c>
      <c r="K6864" s="34">
        <v>4.3035126202660479E-2</v>
      </c>
      <c r="L6864" s="34">
        <v>0.51700000000000002</v>
      </c>
      <c r="M6864" s="34">
        <v>8.5000000000000006E-2</v>
      </c>
      <c r="N6864" s="34">
        <v>4.7E-2</v>
      </c>
      <c r="O6864" s="34">
        <v>1.7000000000000001E-2</v>
      </c>
      <c r="P6864" s="34">
        <v>0.03</v>
      </c>
      <c r="Q6864" s="34">
        <v>6.2229999999999999</v>
      </c>
    </row>
    <row r="6865" spans="1:17" ht="14" customHeight="1" x14ac:dyDescent="0.2">
      <c r="A6865" s="88">
        <v>6863</v>
      </c>
      <c r="B6865" s="38">
        <v>-81.292166666666674</v>
      </c>
      <c r="C6865" s="38">
        <v>25.583866666666665</v>
      </c>
      <c r="D6865" s="30">
        <v>49</v>
      </c>
      <c r="E6865" s="91">
        <v>0</v>
      </c>
      <c r="F6865" s="40">
        <v>42375</v>
      </c>
      <c r="G6865" s="33">
        <v>0.97430555555555554</v>
      </c>
      <c r="H6865" s="34">
        <v>21.417999999999999</v>
      </c>
      <c r="I6865" s="34">
        <v>32.088000000000001</v>
      </c>
      <c r="J6865" s="34">
        <v>4.7964189858283079</v>
      </c>
      <c r="K6865" s="34">
        <v>0</v>
      </c>
      <c r="L6865" s="34">
        <v>0.88400000000000001</v>
      </c>
      <c r="M6865" s="34">
        <v>0.14599999999999999</v>
      </c>
      <c r="N6865" s="34">
        <v>2.9000000000000001E-2</v>
      </c>
      <c r="O6865" s="34">
        <v>1.7999999999999999E-2</v>
      </c>
      <c r="P6865" s="34">
        <v>1.1000000000000003E-2</v>
      </c>
      <c r="Q6865" s="34">
        <v>5.2709999999999999</v>
      </c>
    </row>
    <row r="6866" spans="1:17" ht="14" customHeight="1" x14ac:dyDescent="0.2">
      <c r="A6866" s="88">
        <v>6864</v>
      </c>
      <c r="B6866" s="38">
        <v>-81.329983333333331</v>
      </c>
      <c r="C6866" s="38">
        <v>25.583416666666668</v>
      </c>
      <c r="D6866" s="30">
        <v>48</v>
      </c>
      <c r="E6866" s="91">
        <v>0</v>
      </c>
      <c r="F6866" s="40">
        <v>42375</v>
      </c>
      <c r="G6866" s="33">
        <v>0.98958333333333337</v>
      </c>
      <c r="H6866" s="34">
        <v>21.876999999999999</v>
      </c>
      <c r="I6866" s="34">
        <v>32.731000000000002</v>
      </c>
      <c r="J6866" s="34">
        <v>4.6103923398365669</v>
      </c>
      <c r="K6866" s="34">
        <v>0</v>
      </c>
      <c r="L6866" s="34">
        <v>0.42399999999999999</v>
      </c>
      <c r="M6866" s="34">
        <v>0.09</v>
      </c>
      <c r="N6866" s="34">
        <v>0</v>
      </c>
      <c r="O6866" s="34">
        <v>7.0000000000000001E-3</v>
      </c>
      <c r="P6866" s="34">
        <v>-7.0000000000000001E-3</v>
      </c>
      <c r="Q6866" s="34">
        <v>0.04</v>
      </c>
    </row>
    <row r="6867" spans="1:17" ht="14" customHeight="1" x14ac:dyDescent="0.2">
      <c r="A6867" s="88">
        <v>6865</v>
      </c>
      <c r="B6867" s="38">
        <v>-81.366766666666663</v>
      </c>
      <c r="C6867" s="38">
        <v>25.583400000000001</v>
      </c>
      <c r="D6867" s="30">
        <v>47</v>
      </c>
      <c r="E6867" s="91">
        <v>0</v>
      </c>
      <c r="F6867" s="40">
        <v>42376</v>
      </c>
      <c r="G6867" s="33">
        <v>6.9444444444444447E-4</v>
      </c>
      <c r="H6867" s="34">
        <v>22.405999999999999</v>
      </c>
      <c r="I6867" s="34">
        <v>34.511000000000003</v>
      </c>
      <c r="J6867" s="34">
        <v>1.8859649862709151</v>
      </c>
      <c r="K6867" s="34">
        <v>0.59328267690486869</v>
      </c>
      <c r="L6867" s="34">
        <v>0.42099999999999999</v>
      </c>
      <c r="M6867" s="34">
        <v>0.1</v>
      </c>
      <c r="N6867" s="34">
        <v>5.0000000000000001E-3</v>
      </c>
      <c r="O6867" s="34">
        <v>0.01</v>
      </c>
      <c r="P6867" s="34">
        <v>-5.0000000000000001E-3</v>
      </c>
      <c r="Q6867" s="34">
        <v>6.9260000000000002</v>
      </c>
    </row>
    <row r="6868" spans="1:17" ht="14" customHeight="1" x14ac:dyDescent="0.2">
      <c r="A6868" s="88">
        <v>6866</v>
      </c>
      <c r="B6868" s="38">
        <v>-81.407266666666672</v>
      </c>
      <c r="C6868" s="38">
        <v>25.583466666666666</v>
      </c>
      <c r="D6868" s="30">
        <v>46</v>
      </c>
      <c r="E6868" s="91">
        <v>0</v>
      </c>
      <c r="F6868" s="40">
        <v>42376</v>
      </c>
      <c r="G6868" s="33">
        <v>1.1805555555555555E-2</v>
      </c>
      <c r="H6868" s="34">
        <v>22.597999999999999</v>
      </c>
      <c r="I6868" s="34">
        <v>34.927</v>
      </c>
      <c r="J6868" s="34">
        <v>1.2584606711317616</v>
      </c>
      <c r="K6868" s="34">
        <v>0.46194579936358859</v>
      </c>
      <c r="L6868" s="34">
        <v>0.81</v>
      </c>
      <c r="M6868" s="34">
        <v>0.14000000000000001</v>
      </c>
      <c r="N6868" s="34">
        <v>9.0999999999999998E-2</v>
      </c>
      <c r="O6868" s="34">
        <v>4.3999999999999997E-2</v>
      </c>
      <c r="P6868" s="34">
        <v>4.7E-2</v>
      </c>
      <c r="Q6868" s="34">
        <v>3.5779999999999998</v>
      </c>
    </row>
    <row r="6869" spans="1:17" ht="14" customHeight="1" x14ac:dyDescent="0.2">
      <c r="A6869" s="88">
        <v>6867</v>
      </c>
      <c r="B6869" s="38">
        <v>-81.469583333333333</v>
      </c>
      <c r="C6869" s="38">
        <v>25.583183333333334</v>
      </c>
      <c r="D6869" s="30">
        <v>45</v>
      </c>
      <c r="E6869" s="91">
        <v>0</v>
      </c>
      <c r="F6869" s="40">
        <v>42376</v>
      </c>
      <c r="G6869" s="33">
        <v>3.1944444444444449E-2</v>
      </c>
      <c r="H6869" s="34">
        <v>22.516999999999999</v>
      </c>
      <c r="I6869" s="34">
        <v>35.179000000000002</v>
      </c>
      <c r="J6869" s="34">
        <v>1.0616943424848269</v>
      </c>
      <c r="K6869" s="34">
        <v>0.46180787307128868</v>
      </c>
      <c r="L6869" s="34">
        <v>0.46100000000000002</v>
      </c>
      <c r="M6869" s="34">
        <v>0.20399999999999999</v>
      </c>
      <c r="N6869" s="34">
        <v>0.28999999999999998</v>
      </c>
      <c r="O6869" s="34">
        <v>8.7999999999999995E-2</v>
      </c>
      <c r="P6869" s="34">
        <v>0.20199999999999999</v>
      </c>
      <c r="Q6869" s="34">
        <v>10.132999999999999</v>
      </c>
    </row>
    <row r="6870" spans="1:17" ht="14" customHeight="1" x14ac:dyDescent="0.2">
      <c r="A6870" s="88">
        <v>6868</v>
      </c>
      <c r="B6870" s="38">
        <v>-81.481650000000002</v>
      </c>
      <c r="C6870" s="38">
        <v>25.783349999999999</v>
      </c>
      <c r="D6870" s="30">
        <v>39</v>
      </c>
      <c r="E6870" s="91">
        <v>0</v>
      </c>
      <c r="F6870" s="40">
        <v>42376</v>
      </c>
      <c r="G6870" s="33">
        <v>9.9999999999999992E-2</v>
      </c>
      <c r="H6870" s="34">
        <v>21.702000000000002</v>
      </c>
      <c r="I6870" s="34">
        <v>33.170999999999999</v>
      </c>
      <c r="J6870" s="34">
        <v>4.4186122924224005</v>
      </c>
      <c r="K6870" s="34">
        <v>0.54764280752283079</v>
      </c>
      <c r="L6870" s="34">
        <v>0.53500000000000003</v>
      </c>
      <c r="M6870" s="34">
        <v>0.159</v>
      </c>
      <c r="N6870" s="34">
        <v>0.16300000000000001</v>
      </c>
      <c r="O6870" s="34">
        <v>5.5E-2</v>
      </c>
      <c r="P6870" s="34">
        <v>0.10800000000000001</v>
      </c>
      <c r="Q6870" s="34">
        <v>8.8759999999999994</v>
      </c>
    </row>
    <row r="6871" spans="1:17" ht="14" customHeight="1" x14ac:dyDescent="0.2">
      <c r="A6871" s="88">
        <v>6869</v>
      </c>
      <c r="B6871" s="38">
        <v>-81.522750000000002</v>
      </c>
      <c r="C6871" s="38">
        <v>25.757200000000001</v>
      </c>
      <c r="D6871" s="30">
        <v>40</v>
      </c>
      <c r="E6871" s="91">
        <v>0</v>
      </c>
      <c r="F6871" s="40">
        <v>42376</v>
      </c>
      <c r="G6871" s="33">
        <v>0.11527777777777777</v>
      </c>
      <c r="H6871" s="34">
        <v>21.574999999999999</v>
      </c>
      <c r="I6871" s="34">
        <v>33.421999999999997</v>
      </c>
      <c r="J6871" s="34">
        <v>2.7478245193501794</v>
      </c>
      <c r="K6871" s="34">
        <v>0.74051703490171561</v>
      </c>
      <c r="L6871" s="34">
        <v>0.627</v>
      </c>
      <c r="M6871" s="34">
        <v>0.20300000000000001</v>
      </c>
      <c r="N6871" s="34">
        <v>0.11600000000000001</v>
      </c>
      <c r="O6871" s="34">
        <v>4.1000000000000002E-2</v>
      </c>
      <c r="P6871" s="34">
        <v>7.5000000000000011E-2</v>
      </c>
      <c r="Q6871" s="34">
        <v>14.6</v>
      </c>
    </row>
    <row r="6872" spans="1:17" ht="14" customHeight="1" x14ac:dyDescent="0.2">
      <c r="A6872" s="88">
        <v>6870</v>
      </c>
      <c r="B6872" s="38">
        <v>-81.574916666666667</v>
      </c>
      <c r="C6872" s="38">
        <v>25.7334</v>
      </c>
      <c r="D6872" s="30">
        <v>41</v>
      </c>
      <c r="E6872" s="91">
        <v>0</v>
      </c>
      <c r="F6872" s="40">
        <v>42376</v>
      </c>
      <c r="G6872" s="33">
        <v>0.13125000000000001</v>
      </c>
      <c r="H6872" s="34">
        <v>21.079000000000001</v>
      </c>
      <c r="I6872" s="34">
        <v>35.079000000000001</v>
      </c>
      <c r="J6872" s="34">
        <v>2.6737974210483118</v>
      </c>
      <c r="K6872" s="34">
        <v>0.52743251023799942</v>
      </c>
      <c r="L6872" s="34">
        <v>0.64400000000000002</v>
      </c>
      <c r="M6872" s="34">
        <v>0.186</v>
      </c>
      <c r="N6872" s="34">
        <v>0.188</v>
      </c>
      <c r="O6872" s="34">
        <v>0.114</v>
      </c>
      <c r="P6872" s="34">
        <v>7.3999999999999996E-2</v>
      </c>
      <c r="Q6872" s="34">
        <v>9.6059999999999999</v>
      </c>
    </row>
    <row r="6873" spans="1:17" ht="14" customHeight="1" x14ac:dyDescent="0.2">
      <c r="A6873" s="88">
        <v>6871</v>
      </c>
      <c r="B6873" s="38">
        <v>-81.718166666666662</v>
      </c>
      <c r="C6873" s="38">
        <v>25.655083333333334</v>
      </c>
      <c r="D6873" s="30">
        <v>42</v>
      </c>
      <c r="E6873" s="91">
        <v>0</v>
      </c>
      <c r="F6873" s="40">
        <v>42376</v>
      </c>
      <c r="G6873" s="33">
        <v>0.18263888888888891</v>
      </c>
      <c r="H6873" s="34">
        <v>22.902000000000001</v>
      </c>
      <c r="I6873" s="34">
        <v>35.274999999999999</v>
      </c>
      <c r="J6873" s="34">
        <v>1.3708437789164636</v>
      </c>
      <c r="K6873" s="34">
        <v>0.33889300288759822</v>
      </c>
      <c r="L6873" s="34">
        <v>0.33</v>
      </c>
      <c r="M6873" s="34">
        <v>0.155</v>
      </c>
      <c r="N6873" s="34">
        <v>9.5000000000000001E-2</v>
      </c>
      <c r="O6873" s="34">
        <v>3.6999999999999998E-2</v>
      </c>
      <c r="P6873" s="34">
        <v>5.8000000000000003E-2</v>
      </c>
      <c r="Q6873" s="34">
        <v>5.3419999999999996</v>
      </c>
    </row>
    <row r="6874" spans="1:17" ht="14" customHeight="1" x14ac:dyDescent="0.2">
      <c r="A6874" s="88">
        <v>6872</v>
      </c>
      <c r="B6874" s="38">
        <v>-81.766566666666662</v>
      </c>
      <c r="C6874" s="38">
        <v>25.950083333333332</v>
      </c>
      <c r="D6874" s="30">
        <v>34</v>
      </c>
      <c r="E6874" s="91">
        <v>0</v>
      </c>
      <c r="F6874" s="40">
        <v>42376</v>
      </c>
      <c r="G6874" s="33">
        <v>0.27430555555555552</v>
      </c>
      <c r="H6874" s="34">
        <v>22.236000000000001</v>
      </c>
      <c r="I6874" s="34">
        <v>34.679000000000002</v>
      </c>
      <c r="J6874" s="34">
        <v>3.0377959510404002</v>
      </c>
      <c r="K6874" s="34">
        <v>0.11639906060737372</v>
      </c>
      <c r="L6874" s="34">
        <v>0.52600000000000002</v>
      </c>
      <c r="M6874" s="34">
        <v>0.38200000000000001</v>
      </c>
      <c r="N6874" s="34">
        <v>0.20799999999999999</v>
      </c>
      <c r="O6874" s="34">
        <v>7.3999999999999996E-2</v>
      </c>
      <c r="P6874" s="34">
        <v>0.13400000000000001</v>
      </c>
      <c r="Q6874" s="34">
        <v>12.484</v>
      </c>
    </row>
    <row r="6875" spans="1:17" ht="14" customHeight="1" x14ac:dyDescent="0.2">
      <c r="A6875" s="88">
        <v>6873</v>
      </c>
      <c r="B6875" s="38">
        <v>-81.80028333333334</v>
      </c>
      <c r="C6875" s="38">
        <v>25.912416666666665</v>
      </c>
      <c r="D6875" s="30">
        <v>33</v>
      </c>
      <c r="E6875" s="91">
        <v>0</v>
      </c>
      <c r="F6875" s="40">
        <v>42376</v>
      </c>
      <c r="G6875" s="33">
        <v>0.2902777777777778</v>
      </c>
      <c r="H6875" s="34">
        <v>22.175999999999998</v>
      </c>
      <c r="I6875" s="34">
        <v>34.997999999999998</v>
      </c>
      <c r="J6875" s="34">
        <v>1.8123214480638752</v>
      </c>
      <c r="K6875" s="34">
        <v>0.29445708261601583</v>
      </c>
      <c r="L6875" s="34">
        <v>0.54100000000000004</v>
      </c>
      <c r="M6875" s="34">
        <v>0.26600000000000001</v>
      </c>
      <c r="N6875" s="34">
        <v>7.3999999999999996E-2</v>
      </c>
      <c r="O6875" s="34">
        <v>0.04</v>
      </c>
      <c r="P6875" s="34">
        <v>3.3999999999999996E-2</v>
      </c>
      <c r="Q6875" s="34">
        <v>4.2759999999999998</v>
      </c>
    </row>
    <row r="6876" spans="1:17" ht="14" customHeight="1" x14ac:dyDescent="0.2">
      <c r="A6876" s="88">
        <v>6874</v>
      </c>
      <c r="B6876" s="38">
        <v>-81.832816666666673</v>
      </c>
      <c r="C6876" s="38">
        <v>25.873933333333333</v>
      </c>
      <c r="D6876" s="30">
        <v>32</v>
      </c>
      <c r="E6876" s="91">
        <v>0</v>
      </c>
      <c r="F6876" s="40">
        <v>42376</v>
      </c>
      <c r="G6876" s="33">
        <v>0.30902777777777779</v>
      </c>
      <c r="H6876" s="34">
        <v>22.658000000000001</v>
      </c>
      <c r="I6876" s="34">
        <v>34.996000000000002</v>
      </c>
      <c r="J6876" s="34">
        <v>1.7609243953568787</v>
      </c>
      <c r="K6876" s="34">
        <v>0.32160484284281154</v>
      </c>
      <c r="L6876" s="34">
        <v>0.28100000000000003</v>
      </c>
      <c r="M6876" s="34">
        <v>0.22700000000000001</v>
      </c>
      <c r="N6876" s="34">
        <v>8.7999999999999995E-2</v>
      </c>
      <c r="O6876" s="34">
        <v>3.2000000000000001E-2</v>
      </c>
      <c r="P6876" s="34">
        <v>5.5999999999999994E-2</v>
      </c>
      <c r="Q6876" s="34">
        <v>3.9409999999999998</v>
      </c>
    </row>
    <row r="6877" spans="1:17" ht="14" customHeight="1" x14ac:dyDescent="0.2">
      <c r="A6877" s="88">
        <v>6875</v>
      </c>
      <c r="B6877" s="38">
        <v>-81.944633333333329</v>
      </c>
      <c r="C6877" s="38">
        <v>25.740866666666665</v>
      </c>
      <c r="D6877" s="30">
        <v>31</v>
      </c>
      <c r="E6877" s="91">
        <v>0</v>
      </c>
      <c r="F6877" s="40">
        <v>42376</v>
      </c>
      <c r="G6877" s="33">
        <v>0.3576388888888889</v>
      </c>
      <c r="H6877" s="34">
        <v>22.867000000000001</v>
      </c>
      <c r="I6877" s="34">
        <v>35.661999999999999</v>
      </c>
      <c r="J6877" s="34">
        <v>1.2883783585283717</v>
      </c>
      <c r="K6877" s="34">
        <v>0.24773348911744855</v>
      </c>
      <c r="L6877" s="34">
        <v>0.14099999999999999</v>
      </c>
      <c r="M6877" s="34">
        <v>0.10100000000000001</v>
      </c>
      <c r="N6877" s="34">
        <v>5.5E-2</v>
      </c>
      <c r="O6877" s="34">
        <v>5.0000000000000001E-3</v>
      </c>
      <c r="P6877" s="34">
        <v>0.05</v>
      </c>
      <c r="Q6877" s="34">
        <v>0.54300000000000004</v>
      </c>
    </row>
    <row r="6878" spans="1:17" ht="14" customHeight="1" x14ac:dyDescent="0.2">
      <c r="A6878" s="88">
        <v>6876</v>
      </c>
      <c r="B6878" s="38">
        <v>-82.066433333333336</v>
      </c>
      <c r="C6878" s="38">
        <v>25.578626666666665</v>
      </c>
      <c r="D6878" s="30">
        <v>30.5</v>
      </c>
      <c r="E6878" s="91">
        <v>0</v>
      </c>
      <c r="F6878" s="40">
        <v>42376</v>
      </c>
      <c r="G6878" s="33">
        <v>0.4201388888888889</v>
      </c>
      <c r="H6878" s="34">
        <v>23.46</v>
      </c>
      <c r="I6878" s="34">
        <v>35.923000000000002</v>
      </c>
      <c r="J6878" s="34">
        <v>0.95563997626479225</v>
      </c>
      <c r="K6878" s="34">
        <v>0.24615495905398549</v>
      </c>
      <c r="L6878" s="34">
        <v>0.184</v>
      </c>
      <c r="M6878" s="34">
        <v>0.17899999999999999</v>
      </c>
      <c r="N6878" s="34">
        <v>0</v>
      </c>
      <c r="O6878" s="34">
        <v>0</v>
      </c>
      <c r="P6878" s="34">
        <v>0</v>
      </c>
      <c r="Q6878" s="34">
        <v>0</v>
      </c>
    </row>
    <row r="6879" spans="1:17" ht="14" customHeight="1" x14ac:dyDescent="0.2">
      <c r="A6879" s="88">
        <v>6877</v>
      </c>
      <c r="B6879" s="38">
        <v>-82.210049999999995</v>
      </c>
      <c r="C6879" s="38">
        <v>25.398433333333333</v>
      </c>
      <c r="D6879" s="30">
        <v>30</v>
      </c>
      <c r="E6879" s="91">
        <v>0</v>
      </c>
      <c r="F6879" s="40">
        <v>42376</v>
      </c>
      <c r="G6879" s="33">
        <v>0.49374999999999997</v>
      </c>
      <c r="H6879" s="34">
        <v>23.891999999999999</v>
      </c>
      <c r="I6879" s="34">
        <v>36.051000000000002</v>
      </c>
      <c r="J6879" s="34">
        <v>0.61273725148826252</v>
      </c>
      <c r="K6879" s="34">
        <v>0.15693529183332758</v>
      </c>
      <c r="L6879" s="34">
        <v>0.13500000000000001</v>
      </c>
      <c r="M6879" s="34">
        <v>4.8000000000000001E-2</v>
      </c>
      <c r="N6879" s="34">
        <v>8.6999999999999994E-2</v>
      </c>
      <c r="O6879" s="34">
        <v>0</v>
      </c>
      <c r="P6879" s="34">
        <v>8.6999999999999994E-2</v>
      </c>
      <c r="Q6879" s="34">
        <v>0</v>
      </c>
    </row>
    <row r="6880" spans="1:17" ht="14" customHeight="1" x14ac:dyDescent="0.2">
      <c r="A6880" s="88">
        <v>6878</v>
      </c>
      <c r="B6880" s="38">
        <v>-81.652749999999997</v>
      </c>
      <c r="C6880" s="38">
        <v>25.351375000000001</v>
      </c>
      <c r="D6880" s="30" t="s">
        <v>138</v>
      </c>
      <c r="E6880" s="91">
        <v>0</v>
      </c>
      <c r="F6880" s="40">
        <v>42376</v>
      </c>
      <c r="G6880" s="33">
        <v>0.64444444444444449</v>
      </c>
      <c r="H6880" s="34">
        <v>23.074999999999999</v>
      </c>
      <c r="I6880" s="34">
        <v>35.887999999999998</v>
      </c>
      <c r="J6880" s="34">
        <v>0.88487313876896523</v>
      </c>
      <c r="K6880" s="34">
        <v>0.23318090651818404</v>
      </c>
      <c r="L6880" s="34">
        <v>0.18099999999999999</v>
      </c>
      <c r="M6880" s="34">
        <v>8.1000000000000003E-2</v>
      </c>
      <c r="N6880" s="34">
        <v>8.0000000000000002E-3</v>
      </c>
      <c r="O6880" s="34">
        <v>0</v>
      </c>
      <c r="P6880" s="34">
        <v>8.0000000000000002E-3</v>
      </c>
      <c r="Q6880" s="34">
        <v>2.629</v>
      </c>
    </row>
    <row r="6881" spans="1:23" ht="14" customHeight="1" x14ac:dyDescent="0.2">
      <c r="A6881" s="88">
        <v>6879</v>
      </c>
      <c r="B6881" s="38">
        <v>-81.488716666666662</v>
      </c>
      <c r="C6881" s="38">
        <v>25.351416666666665</v>
      </c>
      <c r="D6881" s="30" t="s">
        <v>139</v>
      </c>
      <c r="E6881" s="91">
        <v>0</v>
      </c>
      <c r="F6881" s="40">
        <v>42376</v>
      </c>
      <c r="G6881" s="33">
        <v>0.70416666666666661</v>
      </c>
      <c r="H6881" s="34">
        <v>22.914999999999999</v>
      </c>
      <c r="I6881" s="34">
        <v>35.893999999999998</v>
      </c>
      <c r="J6881" s="34">
        <v>3.4432189712739487</v>
      </c>
      <c r="K6881" s="34">
        <v>4.6415878576891029E-2</v>
      </c>
      <c r="L6881" s="34">
        <v>4.7E-2</v>
      </c>
      <c r="M6881" s="34">
        <v>0.14399999999999999</v>
      </c>
      <c r="N6881" s="34">
        <v>0</v>
      </c>
      <c r="O6881" s="34">
        <v>0</v>
      </c>
      <c r="P6881" s="34">
        <v>0</v>
      </c>
      <c r="Q6881" s="34">
        <v>0</v>
      </c>
    </row>
    <row r="6882" spans="1:23" ht="14" customHeight="1" x14ac:dyDescent="0.2">
      <c r="A6882" s="88">
        <v>6880</v>
      </c>
      <c r="B6882" s="38">
        <v>-81.335183333333333</v>
      </c>
      <c r="C6882" s="38">
        <v>25.351183333333335</v>
      </c>
      <c r="D6882" s="30" t="s">
        <v>140</v>
      </c>
      <c r="E6882" s="91">
        <v>0</v>
      </c>
      <c r="F6882" s="40">
        <v>42376</v>
      </c>
      <c r="G6882" s="33">
        <v>0.75</v>
      </c>
      <c r="H6882" s="34">
        <v>22.396000000000001</v>
      </c>
      <c r="I6882" s="34">
        <v>35.177999999999997</v>
      </c>
      <c r="J6882" s="34">
        <v>3.7397109245762508</v>
      </c>
      <c r="K6882" s="34">
        <v>0</v>
      </c>
      <c r="L6882" s="34">
        <v>7.3999999999999996E-2</v>
      </c>
      <c r="M6882" s="34">
        <v>2.4E-2</v>
      </c>
      <c r="N6882" s="34">
        <v>1.7000000000000001E-2</v>
      </c>
      <c r="O6882" s="34">
        <v>4.0000000000000001E-3</v>
      </c>
      <c r="P6882" s="34">
        <v>1.3000000000000001E-2</v>
      </c>
      <c r="Q6882" s="34">
        <v>0</v>
      </c>
    </row>
    <row r="6883" spans="1:23" ht="14" customHeight="1" x14ac:dyDescent="0.2">
      <c r="A6883" s="88">
        <v>6881</v>
      </c>
      <c r="B6883" s="38">
        <v>-81.263966666666661</v>
      </c>
      <c r="C6883" s="38">
        <v>25.351866666666666</v>
      </c>
      <c r="D6883" s="30" t="s">
        <v>141</v>
      </c>
      <c r="E6883" s="91">
        <v>0</v>
      </c>
      <c r="F6883" s="40">
        <v>42376</v>
      </c>
      <c r="G6883" s="33">
        <v>0.79652777777777783</v>
      </c>
      <c r="H6883" s="34">
        <v>22.186</v>
      </c>
      <c r="I6883" s="34">
        <v>34.378</v>
      </c>
      <c r="J6883" s="34">
        <v>2.7750572860829914</v>
      </c>
      <c r="K6883" s="34">
        <v>0</v>
      </c>
      <c r="L6883" s="34">
        <v>0.34499999999999997</v>
      </c>
      <c r="M6883" s="34">
        <v>3.9E-2</v>
      </c>
      <c r="N6883" s="34">
        <v>0.14299999999999999</v>
      </c>
      <c r="O6883" s="34">
        <v>6.3E-2</v>
      </c>
      <c r="P6883" s="34">
        <v>7.9999999999999988E-2</v>
      </c>
      <c r="Q6883" s="34">
        <v>5.7409999999999997</v>
      </c>
    </row>
    <row r="6884" spans="1:23" ht="14" customHeight="1" x14ac:dyDescent="0.2">
      <c r="A6884" s="88">
        <v>6882</v>
      </c>
      <c r="B6884" s="38">
        <v>-81.227064999999996</v>
      </c>
      <c r="C6884" s="38">
        <v>25.350023333333333</v>
      </c>
      <c r="D6884" s="30" t="s">
        <v>142</v>
      </c>
      <c r="E6884" s="91">
        <v>0</v>
      </c>
      <c r="F6884" s="40">
        <v>42376</v>
      </c>
      <c r="G6884" s="33">
        <v>0.81944444444444453</v>
      </c>
      <c r="H6884" s="34">
        <v>21.856999999999999</v>
      </c>
      <c r="I6884" s="34">
        <v>34.256</v>
      </c>
      <c r="J6884" s="34">
        <v>3.1770282654630853</v>
      </c>
      <c r="K6884" s="34">
        <v>3.2487033732634299E-2</v>
      </c>
      <c r="L6884" s="34">
        <v>0.79</v>
      </c>
      <c r="M6884" s="34">
        <v>5.2999999999999999E-2</v>
      </c>
      <c r="N6884" s="34">
        <v>0.21199999999999999</v>
      </c>
      <c r="O6884" s="34">
        <v>8.3000000000000004E-2</v>
      </c>
      <c r="P6884" s="34">
        <v>0.129</v>
      </c>
      <c r="Q6884" s="34">
        <v>7.6769999999999996</v>
      </c>
    </row>
    <row r="6885" spans="1:23" ht="14" customHeight="1" x14ac:dyDescent="0.2">
      <c r="A6885" s="88">
        <v>6883</v>
      </c>
      <c r="B6885" s="38">
        <v>-81.192033333333328</v>
      </c>
      <c r="C6885" s="38">
        <v>25.348821666666666</v>
      </c>
      <c r="D6885" s="30" t="s">
        <v>143</v>
      </c>
      <c r="E6885" s="91">
        <v>0</v>
      </c>
      <c r="F6885" s="40">
        <v>42376</v>
      </c>
      <c r="G6885" s="33">
        <v>0.84583333333333333</v>
      </c>
      <c r="H6885" s="34">
        <v>21.437000000000001</v>
      </c>
      <c r="I6885" s="34">
        <v>33.505000000000003</v>
      </c>
      <c r="J6885" s="34">
        <v>3.0665629581525256</v>
      </c>
      <c r="K6885" s="34">
        <v>0.28953912110733881</v>
      </c>
      <c r="L6885" s="34">
        <v>1.137</v>
      </c>
      <c r="M6885" s="34">
        <v>0.12</v>
      </c>
      <c r="N6885" s="34">
        <v>0.499</v>
      </c>
      <c r="O6885" s="34">
        <v>0.115</v>
      </c>
      <c r="P6885" s="34">
        <v>0.38400000000000001</v>
      </c>
      <c r="Q6885" s="34">
        <v>11.939</v>
      </c>
    </row>
    <row r="6886" spans="1:23" ht="14" customHeight="1" x14ac:dyDescent="0.2">
      <c r="A6886" s="88">
        <v>6884</v>
      </c>
      <c r="B6886" s="38">
        <v>-81.153149999999997</v>
      </c>
      <c r="C6886" s="38">
        <v>25.345233333333333</v>
      </c>
      <c r="D6886" s="30" t="s">
        <v>144</v>
      </c>
      <c r="E6886" s="91">
        <v>0</v>
      </c>
      <c r="F6886" s="40">
        <v>42376</v>
      </c>
      <c r="G6886" s="33">
        <v>0.875</v>
      </c>
      <c r="H6886" s="34">
        <v>20.838000000000001</v>
      </c>
      <c r="I6886" s="34">
        <v>30.584</v>
      </c>
      <c r="J6886" s="34">
        <v>5.6690182015627677</v>
      </c>
      <c r="K6886" s="34">
        <v>0.23002634912087686</v>
      </c>
      <c r="L6886" s="34">
        <v>0.41299999999999998</v>
      </c>
      <c r="M6886" s="34">
        <v>8.2000000000000003E-2</v>
      </c>
      <c r="N6886" s="34">
        <v>0.13300000000000001</v>
      </c>
      <c r="O6886" s="34">
        <v>6.3E-2</v>
      </c>
      <c r="P6886" s="34">
        <v>7.0000000000000007E-2</v>
      </c>
      <c r="Q6886" s="34">
        <v>18.134</v>
      </c>
    </row>
    <row r="6887" spans="1:23" ht="14" customHeight="1" x14ac:dyDescent="0.2">
      <c r="A6887" s="88">
        <v>6885</v>
      </c>
      <c r="B6887" s="38">
        <v>-80.127088333333333</v>
      </c>
      <c r="C6887" s="38">
        <v>25.645196666666667</v>
      </c>
      <c r="D6887" s="30">
        <v>1</v>
      </c>
      <c r="E6887" s="91">
        <v>0</v>
      </c>
      <c r="F6887" s="40">
        <v>42443</v>
      </c>
      <c r="G6887" s="33">
        <v>0.53055555555555556</v>
      </c>
      <c r="H6887" s="34">
        <v>24.478999999999999</v>
      </c>
      <c r="I6887" s="34">
        <v>34.502000000000002</v>
      </c>
      <c r="J6887" s="34">
        <v>0.50476508479408677</v>
      </c>
      <c r="K6887" s="34">
        <v>0.20202096002884809</v>
      </c>
      <c r="L6887" s="34">
        <v>0.626</v>
      </c>
      <c r="M6887" s="34">
        <v>0.114</v>
      </c>
      <c r="N6887" s="34">
        <v>0.374</v>
      </c>
      <c r="O6887" s="34">
        <v>6.8000000000000005E-2</v>
      </c>
      <c r="P6887" s="34">
        <v>0.30599999999999999</v>
      </c>
      <c r="Q6887" s="34">
        <v>0.77400000000000002</v>
      </c>
      <c r="S6887" s="43"/>
      <c r="T6887" s="43"/>
      <c r="U6887" s="43"/>
      <c r="V6887" s="43"/>
      <c r="W6887" s="43"/>
    </row>
    <row r="6888" spans="1:23" ht="14" customHeight="1" x14ac:dyDescent="0.2">
      <c r="A6888" s="88">
        <v>6886</v>
      </c>
      <c r="B6888" s="38">
        <v>-80.104383333333331</v>
      </c>
      <c r="C6888" s="38">
        <v>25.643533333333334</v>
      </c>
      <c r="D6888" s="30">
        <v>2</v>
      </c>
      <c r="E6888" s="91">
        <v>0</v>
      </c>
      <c r="F6888" s="40">
        <v>42443</v>
      </c>
      <c r="G6888" s="33">
        <v>0.54305555555555551</v>
      </c>
      <c r="H6888" s="34">
        <v>24.117000000000001</v>
      </c>
      <c r="I6888" s="34">
        <v>36.287999999999997</v>
      </c>
      <c r="J6888" s="34">
        <v>0.36093004923346167</v>
      </c>
      <c r="K6888" s="34">
        <v>4.1608205937880352E-2</v>
      </c>
      <c r="L6888" s="34">
        <v>0.73099999999999998</v>
      </c>
      <c r="M6888" s="34">
        <v>5.8000000000000003E-2</v>
      </c>
      <c r="N6888" s="34">
        <v>0.129</v>
      </c>
      <c r="O6888" s="34">
        <v>2.1999999999999999E-2</v>
      </c>
      <c r="P6888" s="34">
        <v>0.10700000000000001</v>
      </c>
      <c r="Q6888" s="34">
        <v>0</v>
      </c>
      <c r="S6888" s="43"/>
      <c r="T6888" s="43"/>
      <c r="U6888" s="43"/>
      <c r="V6888" s="43"/>
      <c r="W6888" s="43"/>
    </row>
    <row r="6889" spans="1:23" ht="14" customHeight="1" x14ac:dyDescent="0.2">
      <c r="A6889" s="88">
        <v>6887</v>
      </c>
      <c r="B6889" s="38">
        <v>-80.082561666666663</v>
      </c>
      <c r="C6889" s="38">
        <v>25.644623333333332</v>
      </c>
      <c r="D6889" s="30">
        <v>3</v>
      </c>
      <c r="E6889" s="91">
        <v>0</v>
      </c>
      <c r="F6889" s="40">
        <v>42443</v>
      </c>
      <c r="G6889" s="33">
        <v>0.55486111111111114</v>
      </c>
      <c r="H6889" s="34">
        <v>24.443999999999999</v>
      </c>
      <c r="I6889" s="34">
        <v>36.341999999999999</v>
      </c>
      <c r="J6889" s="34">
        <v>0.5226965192273112</v>
      </c>
      <c r="K6889" s="34">
        <v>0.14464400982782935</v>
      </c>
      <c r="L6889" s="34">
        <v>5.2999999999999999E-2</v>
      </c>
      <c r="M6889" s="34">
        <v>7.3999999999999996E-2</v>
      </c>
      <c r="N6889" s="34">
        <v>0.24299999999999999</v>
      </c>
      <c r="O6889" s="34">
        <v>1.7000000000000001E-2</v>
      </c>
      <c r="P6889" s="34">
        <v>0.22599999999999998</v>
      </c>
      <c r="Q6889" s="34">
        <v>0</v>
      </c>
      <c r="S6889" s="43"/>
      <c r="T6889" s="43"/>
      <c r="U6889" s="43"/>
      <c r="V6889" s="43"/>
      <c r="W6889" s="43"/>
    </row>
    <row r="6890" spans="1:23" ht="14" customHeight="1" x14ac:dyDescent="0.2">
      <c r="A6890" s="88">
        <v>6888</v>
      </c>
      <c r="B6890" s="38">
        <v>-80.223550000000003</v>
      </c>
      <c r="C6890" s="38">
        <v>25.334973333333334</v>
      </c>
      <c r="D6890" s="30" t="s">
        <v>128</v>
      </c>
      <c r="E6890" s="91">
        <v>0</v>
      </c>
      <c r="F6890" s="40">
        <v>42443</v>
      </c>
      <c r="G6890" s="33">
        <v>0.6777777777777777</v>
      </c>
      <c r="H6890" s="34">
        <v>24.616</v>
      </c>
      <c r="I6890" s="34">
        <v>35.390999999999998</v>
      </c>
      <c r="J6890" s="34">
        <v>0.33053291171831628</v>
      </c>
      <c r="K6890" s="34">
        <v>4.945350144643848E-2</v>
      </c>
      <c r="L6890" s="34">
        <v>0.49399999999999999</v>
      </c>
      <c r="M6890" s="34">
        <v>4.2000000000000003E-2</v>
      </c>
      <c r="N6890" s="34">
        <v>0.372</v>
      </c>
      <c r="O6890" s="34">
        <v>3.9E-2</v>
      </c>
      <c r="P6890" s="34">
        <v>0.33300000000000002</v>
      </c>
      <c r="Q6890" s="34">
        <v>2.0920000000000001</v>
      </c>
      <c r="S6890" s="43"/>
      <c r="T6890" s="43"/>
      <c r="U6890" s="43"/>
      <c r="V6890" s="43"/>
      <c r="W6890" s="43"/>
    </row>
    <row r="6891" spans="1:23" ht="14" customHeight="1" x14ac:dyDescent="0.2">
      <c r="A6891" s="88">
        <v>6889</v>
      </c>
      <c r="B6891" s="38">
        <v>-80.193923333333331</v>
      </c>
      <c r="C6891" s="38">
        <v>25.309750000000001</v>
      </c>
      <c r="D6891" s="30" t="s">
        <v>129</v>
      </c>
      <c r="E6891" s="91">
        <v>0</v>
      </c>
      <c r="F6891" s="40">
        <v>42443</v>
      </c>
      <c r="G6891" s="33">
        <v>0.68888888888888899</v>
      </c>
      <c r="H6891" s="34">
        <v>24.585000000000001</v>
      </c>
      <c r="I6891" s="34">
        <v>36.421999999999997</v>
      </c>
      <c r="J6891" s="34">
        <v>0.37627245302659496</v>
      </c>
      <c r="K6891" s="34">
        <v>7.791679512757585E-2</v>
      </c>
      <c r="L6891" s="34">
        <v>0.185</v>
      </c>
      <c r="M6891" s="34">
        <v>5.6000000000000001E-2</v>
      </c>
      <c r="N6891" s="34">
        <v>0.14199999999999999</v>
      </c>
      <c r="O6891" s="34">
        <v>1.0999999999999999E-2</v>
      </c>
      <c r="P6891" s="34">
        <v>0.13099999999999998</v>
      </c>
      <c r="Q6891" s="34">
        <v>0</v>
      </c>
      <c r="S6891" s="43"/>
      <c r="T6891" s="43"/>
      <c r="U6891" s="43"/>
      <c r="V6891" s="43"/>
      <c r="W6891" s="43"/>
    </row>
    <row r="6892" spans="1:23" ht="14" customHeight="1" x14ac:dyDescent="0.2">
      <c r="A6892" s="88">
        <v>6890</v>
      </c>
      <c r="B6892" s="38">
        <v>-80.162301666666664</v>
      </c>
      <c r="C6892" s="38">
        <v>25.294033333333335</v>
      </c>
      <c r="D6892" s="30" t="s">
        <v>134</v>
      </c>
      <c r="E6892" s="91">
        <v>0</v>
      </c>
      <c r="F6892" s="40">
        <v>42443</v>
      </c>
      <c r="G6892" s="33">
        <v>0.70000000000000007</v>
      </c>
      <c r="H6892" s="34">
        <v>24.273</v>
      </c>
      <c r="I6892" s="34">
        <v>36.426000000000002</v>
      </c>
      <c r="J6892" s="34">
        <v>0.38691624565808125</v>
      </c>
      <c r="K6892" s="34">
        <v>4.8601047286334492E-2</v>
      </c>
      <c r="L6892" s="34">
        <v>0.33600000000000002</v>
      </c>
      <c r="M6892" s="34">
        <v>5.8000000000000003E-2</v>
      </c>
      <c r="N6892" s="34">
        <v>0.14899999999999999</v>
      </c>
      <c r="O6892" s="34">
        <v>0.03</v>
      </c>
      <c r="P6892" s="34">
        <v>0.11899999999999999</v>
      </c>
      <c r="Q6892" s="34">
        <v>0</v>
      </c>
      <c r="S6892" s="43"/>
      <c r="T6892" s="43"/>
      <c r="U6892" s="43"/>
      <c r="V6892" s="43"/>
      <c r="W6892" s="43"/>
    </row>
    <row r="6893" spans="1:23" ht="14" customHeight="1" x14ac:dyDescent="0.2">
      <c r="A6893" s="88">
        <v>6891</v>
      </c>
      <c r="B6893" s="38">
        <v>-80.380146666666661</v>
      </c>
      <c r="C6893" s="38">
        <v>25.107600000000001</v>
      </c>
      <c r="D6893" s="30">
        <v>4</v>
      </c>
      <c r="E6893" s="91">
        <v>0</v>
      </c>
      <c r="F6893" s="40">
        <v>42443</v>
      </c>
      <c r="G6893" s="33">
        <v>0.79583333333333339</v>
      </c>
      <c r="H6893" s="34">
        <v>25.088000000000001</v>
      </c>
      <c r="I6893" s="34">
        <v>35.920999999999999</v>
      </c>
      <c r="J6893" s="34">
        <v>0.32477951029589125</v>
      </c>
      <c r="K6893" s="34">
        <v>5.7383462092527801E-3</v>
      </c>
      <c r="L6893" s="34">
        <v>0.28399999999999997</v>
      </c>
      <c r="M6893" s="34">
        <v>3.7999999999999999E-2</v>
      </c>
      <c r="N6893" s="34">
        <v>0.122</v>
      </c>
      <c r="O6893" s="34">
        <v>3.5000000000000003E-2</v>
      </c>
      <c r="P6893" s="34">
        <v>8.6999999999999994E-2</v>
      </c>
      <c r="Q6893" s="34">
        <v>5.1999999999999998E-2</v>
      </c>
      <c r="S6893" s="43"/>
      <c r="T6893" s="43"/>
      <c r="U6893" s="43"/>
      <c r="V6893" s="43"/>
      <c r="W6893" s="43"/>
    </row>
    <row r="6894" spans="1:23" ht="14" customHeight="1" x14ac:dyDescent="0.2">
      <c r="A6894" s="88">
        <v>6892</v>
      </c>
      <c r="B6894" s="38">
        <v>-80.353949999999998</v>
      </c>
      <c r="C6894" s="38">
        <v>25.092973333333333</v>
      </c>
      <c r="D6894" s="30">
        <v>5</v>
      </c>
      <c r="E6894" s="91">
        <v>0</v>
      </c>
      <c r="F6894" s="40">
        <v>42443</v>
      </c>
      <c r="G6894" s="33">
        <v>0.8041666666666667</v>
      </c>
      <c r="H6894" s="34">
        <v>24.82</v>
      </c>
      <c r="I6894" s="34">
        <v>36.442999999999998</v>
      </c>
      <c r="J6894" s="34">
        <v>0.30464260531740373</v>
      </c>
      <c r="K6894" s="34">
        <v>3.0240123834176562E-2</v>
      </c>
      <c r="L6894" s="34">
        <v>0.217</v>
      </c>
      <c r="M6894" s="34">
        <v>3.5000000000000003E-2</v>
      </c>
      <c r="N6894" s="34">
        <v>0.09</v>
      </c>
      <c r="O6894" s="34">
        <v>6.0000000000000001E-3</v>
      </c>
      <c r="P6894" s="34">
        <v>8.3999999999999991E-2</v>
      </c>
      <c r="Q6894" s="34">
        <v>0</v>
      </c>
      <c r="S6894" s="43"/>
      <c r="T6894" s="43"/>
      <c r="U6894" s="43"/>
      <c r="V6894" s="43"/>
      <c r="W6894" s="43"/>
    </row>
    <row r="6895" spans="1:23" ht="14" customHeight="1" x14ac:dyDescent="0.2">
      <c r="A6895" s="88">
        <v>6893</v>
      </c>
      <c r="B6895" s="38">
        <v>-80.332483333333329</v>
      </c>
      <c r="C6895" s="38">
        <v>25.078233333333333</v>
      </c>
      <c r="D6895" s="30">
        <v>5.5</v>
      </c>
      <c r="E6895" s="91">
        <v>0</v>
      </c>
      <c r="F6895" s="40">
        <v>42443</v>
      </c>
      <c r="G6895" s="33">
        <v>0.81319444444444444</v>
      </c>
      <c r="H6895" s="34">
        <v>24.765999999999998</v>
      </c>
      <c r="I6895" s="34">
        <v>36.423000000000002</v>
      </c>
      <c r="J6895" s="34">
        <v>0.35440952762138</v>
      </c>
      <c r="K6895" s="34">
        <v>5.6373486993230512E-2</v>
      </c>
      <c r="L6895" s="34">
        <v>0.28599999999999998</v>
      </c>
      <c r="M6895" s="34">
        <v>4.2000000000000003E-2</v>
      </c>
      <c r="N6895" s="34">
        <v>0.114</v>
      </c>
      <c r="O6895" s="34">
        <v>3.0000000000000001E-3</v>
      </c>
      <c r="P6895" s="34">
        <v>0.111</v>
      </c>
      <c r="Q6895" s="34">
        <v>0</v>
      </c>
      <c r="S6895" s="43"/>
      <c r="T6895" s="43"/>
      <c r="U6895" s="43"/>
      <c r="V6895" s="43"/>
      <c r="W6895" s="43"/>
    </row>
    <row r="6896" spans="1:23" ht="14" customHeight="1" x14ac:dyDescent="0.2">
      <c r="A6896" s="88">
        <v>6894</v>
      </c>
      <c r="B6896" s="38">
        <v>-80.312883333333332</v>
      </c>
      <c r="C6896" s="38">
        <v>25.064283333333332</v>
      </c>
      <c r="D6896" s="30">
        <v>6</v>
      </c>
      <c r="E6896" s="91">
        <v>0</v>
      </c>
      <c r="F6896" s="40">
        <v>42443</v>
      </c>
      <c r="G6896" s="33">
        <v>0.82013888888888886</v>
      </c>
      <c r="H6896" s="34">
        <v>24.38</v>
      </c>
      <c r="I6896" s="34">
        <v>36.417000000000002</v>
      </c>
      <c r="J6896" s="34">
        <v>0.50313495439106637</v>
      </c>
      <c r="K6896" s="34">
        <v>3.8836732541433355E-2</v>
      </c>
      <c r="L6896" s="34">
        <v>0.27300000000000002</v>
      </c>
      <c r="M6896" s="34">
        <v>4.2999999999999997E-2</v>
      </c>
      <c r="N6896" s="34">
        <v>0.129</v>
      </c>
      <c r="O6896" s="34">
        <v>1.0999999999999999E-2</v>
      </c>
      <c r="P6896" s="34">
        <v>0.11800000000000001</v>
      </c>
      <c r="Q6896" s="34">
        <v>0</v>
      </c>
      <c r="S6896" s="43"/>
      <c r="T6896" s="43"/>
      <c r="U6896" s="43"/>
      <c r="V6896" s="43"/>
      <c r="W6896" s="43"/>
    </row>
    <row r="6897" spans="1:23" ht="14" customHeight="1" x14ac:dyDescent="0.2">
      <c r="A6897" s="88">
        <v>6895</v>
      </c>
      <c r="B6897" s="38">
        <v>-80.287533333333329</v>
      </c>
      <c r="C6897" s="38">
        <v>25.048400000000001</v>
      </c>
      <c r="D6897" s="30">
        <v>6.5</v>
      </c>
      <c r="E6897" s="91">
        <v>0</v>
      </c>
      <c r="F6897" s="40">
        <v>42443</v>
      </c>
      <c r="G6897" s="33">
        <v>0.8305555555555556</v>
      </c>
      <c r="H6897" s="34">
        <v>24.71</v>
      </c>
      <c r="I6897" s="34">
        <v>36.426000000000002</v>
      </c>
      <c r="J6897" s="34">
        <v>0.17432806309947751</v>
      </c>
      <c r="K6897" s="34">
        <v>3.3488373455847854E-2</v>
      </c>
      <c r="L6897" s="34">
        <v>0.249</v>
      </c>
      <c r="M6897" s="34">
        <v>0.04</v>
      </c>
      <c r="N6897" s="34">
        <v>5.7000000000000002E-2</v>
      </c>
      <c r="O6897" s="34">
        <v>8.9999999999999993E-3</v>
      </c>
      <c r="P6897" s="34">
        <v>4.8000000000000001E-2</v>
      </c>
      <c r="Q6897" s="34">
        <v>0</v>
      </c>
      <c r="S6897" s="43"/>
      <c r="T6897" s="43"/>
      <c r="U6897" s="43"/>
      <c r="V6897" s="43"/>
      <c r="W6897" s="43"/>
    </row>
    <row r="6898" spans="1:23" ht="14" customHeight="1" x14ac:dyDescent="0.2">
      <c r="A6898" s="88">
        <v>6896</v>
      </c>
      <c r="B6898" s="38">
        <v>-80.38088333333333</v>
      </c>
      <c r="C6898" s="38">
        <v>25.008604999999999</v>
      </c>
      <c r="D6898" s="30" t="s">
        <v>135</v>
      </c>
      <c r="E6898" s="91">
        <v>0</v>
      </c>
      <c r="F6898" s="40">
        <v>42443</v>
      </c>
      <c r="G6898" s="33">
        <v>0.88402777777777775</v>
      </c>
      <c r="H6898" s="34">
        <v>23.995999999999999</v>
      </c>
      <c r="I6898" s="34">
        <v>36.439</v>
      </c>
      <c r="J6898" s="34">
        <v>0.41884762355254002</v>
      </c>
      <c r="K6898" s="34">
        <v>5.5226044435395888E-2</v>
      </c>
      <c r="L6898" s="34">
        <v>0.27600000000000002</v>
      </c>
      <c r="M6898" s="34">
        <v>4.2999999999999997E-2</v>
      </c>
      <c r="N6898" s="34">
        <v>0.151</v>
      </c>
      <c r="O6898" s="34">
        <v>4.0000000000000001E-3</v>
      </c>
      <c r="P6898" s="34">
        <v>0.14699999999999999</v>
      </c>
      <c r="Q6898" s="34">
        <v>0</v>
      </c>
      <c r="S6898" s="43"/>
      <c r="T6898" s="43"/>
      <c r="U6898" s="43"/>
      <c r="V6898" s="43"/>
      <c r="W6898" s="43"/>
    </row>
    <row r="6899" spans="1:23" ht="14" customHeight="1" x14ac:dyDescent="0.2">
      <c r="A6899" s="88">
        <v>6897</v>
      </c>
      <c r="B6899" s="38">
        <v>-80.53146666666666</v>
      </c>
      <c r="C6899" s="38">
        <v>24.8979</v>
      </c>
      <c r="D6899" s="30" t="s">
        <v>132</v>
      </c>
      <c r="E6899" s="91">
        <v>0</v>
      </c>
      <c r="F6899" s="40">
        <v>42444</v>
      </c>
      <c r="G6899" s="33">
        <v>4.1666666666666666E-3</v>
      </c>
      <c r="H6899" s="34">
        <v>24.558</v>
      </c>
      <c r="I6899" s="34">
        <v>36.420999999999999</v>
      </c>
      <c r="J6899" s="34">
        <v>0.37684779316883754</v>
      </c>
      <c r="K6899" s="34">
        <v>7.4189046962907193E-2</v>
      </c>
      <c r="L6899" s="34">
        <v>0.215</v>
      </c>
      <c r="M6899" s="34">
        <v>4.5999999999999999E-2</v>
      </c>
      <c r="N6899" s="34">
        <v>8.5999999999999993E-2</v>
      </c>
      <c r="O6899" s="34">
        <v>0</v>
      </c>
      <c r="P6899" s="34">
        <v>8.5999999999999993E-2</v>
      </c>
      <c r="Q6899" s="34">
        <v>0</v>
      </c>
      <c r="S6899" s="43"/>
      <c r="T6899" s="43"/>
      <c r="U6899" s="43"/>
      <c r="V6899" s="43"/>
      <c r="W6899" s="43"/>
    </row>
    <row r="6900" spans="1:23" ht="14" customHeight="1" x14ac:dyDescent="0.2">
      <c r="A6900" s="88">
        <v>6898</v>
      </c>
      <c r="B6900" s="38">
        <v>-80.546883333333327</v>
      </c>
      <c r="C6900" s="38">
        <v>24.921600000000002</v>
      </c>
      <c r="D6900" s="30" t="s">
        <v>131</v>
      </c>
      <c r="E6900" s="91">
        <v>0</v>
      </c>
      <c r="F6900" s="40">
        <v>42444</v>
      </c>
      <c r="G6900" s="33">
        <v>1.2499999999999999E-2</v>
      </c>
      <c r="H6900" s="34">
        <v>24.72</v>
      </c>
      <c r="I6900" s="34">
        <v>36.383000000000003</v>
      </c>
      <c r="J6900" s="34">
        <v>0.3495191364123188</v>
      </c>
      <c r="K6900" s="34">
        <v>5.4716569232637347E-2</v>
      </c>
      <c r="L6900" s="34">
        <v>0.69599999999999995</v>
      </c>
      <c r="M6900" s="34">
        <v>5.2999999999999999E-2</v>
      </c>
      <c r="N6900" s="34">
        <v>3.9E-2</v>
      </c>
      <c r="O6900" s="34">
        <v>0</v>
      </c>
      <c r="P6900" s="34">
        <v>3.9E-2</v>
      </c>
      <c r="Q6900" s="34">
        <v>0</v>
      </c>
      <c r="S6900" s="43"/>
      <c r="T6900" s="43"/>
      <c r="U6900" s="43"/>
      <c r="V6900" s="43"/>
      <c r="W6900" s="43"/>
    </row>
    <row r="6901" spans="1:23" ht="14" customHeight="1" x14ac:dyDescent="0.2">
      <c r="A6901" s="88">
        <v>6899</v>
      </c>
      <c r="B6901" s="38">
        <v>-80.566366666666667</v>
      </c>
      <c r="C6901" s="38">
        <v>24.934883333333332</v>
      </c>
      <c r="D6901" s="30" t="s">
        <v>130</v>
      </c>
      <c r="E6901" s="91">
        <v>0</v>
      </c>
      <c r="F6901" s="40">
        <v>42444</v>
      </c>
      <c r="G6901" s="33">
        <v>1.8749999999999999E-2</v>
      </c>
      <c r="H6901" s="34">
        <v>24.727</v>
      </c>
      <c r="I6901" s="34">
        <v>36.136000000000003</v>
      </c>
      <c r="J6901" s="34">
        <v>0.54858682562822381</v>
      </c>
      <c r="K6901" s="34">
        <v>5.570554297839328E-2</v>
      </c>
      <c r="L6901" s="34">
        <v>0.27400000000000002</v>
      </c>
      <c r="M6901" s="34">
        <v>3.4000000000000002E-2</v>
      </c>
      <c r="N6901" s="34">
        <v>9.1999999999999998E-2</v>
      </c>
      <c r="O6901" s="34">
        <v>1.4E-2</v>
      </c>
      <c r="P6901" s="34">
        <v>7.8E-2</v>
      </c>
      <c r="Q6901" s="34">
        <v>0</v>
      </c>
      <c r="S6901" s="43"/>
      <c r="T6901" s="43"/>
      <c r="U6901" s="43"/>
      <c r="V6901" s="43"/>
      <c r="W6901" s="43"/>
    </row>
    <row r="6902" spans="1:23" ht="14" customHeight="1" x14ac:dyDescent="0.2">
      <c r="A6902" s="88">
        <v>6900</v>
      </c>
      <c r="B6902" s="38">
        <v>-80.754433333333338</v>
      </c>
      <c r="C6902" s="38">
        <v>24.818200000000001</v>
      </c>
      <c r="D6902" s="30">
        <v>7</v>
      </c>
      <c r="E6902" s="91">
        <v>0</v>
      </c>
      <c r="F6902" s="40">
        <v>42444</v>
      </c>
      <c r="G6902" s="33">
        <v>8.5416666666666655E-2</v>
      </c>
      <c r="H6902" s="34">
        <v>25.713999999999999</v>
      </c>
      <c r="I6902" s="34">
        <v>36.734999999999999</v>
      </c>
      <c r="J6902" s="34">
        <v>0.32276581979804242</v>
      </c>
      <c r="K6902" s="34">
        <v>8.8744673590974099E-2</v>
      </c>
      <c r="L6902" s="34">
        <v>0.72599999999999998</v>
      </c>
      <c r="M6902" s="34">
        <v>9.4E-2</v>
      </c>
      <c r="N6902" s="34">
        <v>0.54700000000000004</v>
      </c>
      <c r="O6902" s="34">
        <v>8.1000000000000003E-2</v>
      </c>
      <c r="P6902" s="34">
        <v>0.46600000000000003</v>
      </c>
      <c r="Q6902" s="34">
        <v>1.1419999999999999</v>
      </c>
      <c r="S6902" s="43"/>
      <c r="T6902" s="43"/>
      <c r="U6902" s="43"/>
      <c r="V6902" s="43"/>
      <c r="W6902" s="43"/>
    </row>
    <row r="6903" spans="1:23" ht="14" customHeight="1" x14ac:dyDescent="0.2">
      <c r="A6903" s="88">
        <v>6901</v>
      </c>
      <c r="B6903" s="38">
        <v>-80.740916666666664</v>
      </c>
      <c r="C6903" s="38">
        <v>24.792366666666666</v>
      </c>
      <c r="D6903" s="30">
        <v>8</v>
      </c>
      <c r="E6903" s="91">
        <v>0</v>
      </c>
      <c r="F6903" s="40">
        <v>42444</v>
      </c>
      <c r="G6903" s="33">
        <v>0.10833333333333334</v>
      </c>
      <c r="H6903" s="34">
        <v>24.827000000000002</v>
      </c>
      <c r="I6903" s="34">
        <v>36.463000000000001</v>
      </c>
      <c r="J6903" s="34">
        <v>0.32650553072261879</v>
      </c>
      <c r="K6903" s="34">
        <v>5.5663318765354179E-2</v>
      </c>
      <c r="L6903" s="34">
        <v>0.26400000000000001</v>
      </c>
      <c r="M6903" s="34">
        <v>3.2000000000000001E-2</v>
      </c>
      <c r="N6903" s="34">
        <v>1.4E-2</v>
      </c>
      <c r="O6903" s="34">
        <v>0</v>
      </c>
      <c r="P6903" s="34">
        <v>1.4E-2</v>
      </c>
      <c r="Q6903" s="34">
        <v>0</v>
      </c>
      <c r="S6903" s="43"/>
      <c r="T6903" s="43"/>
      <c r="U6903" s="43"/>
      <c r="V6903" s="43"/>
      <c r="W6903" s="43"/>
    </row>
    <row r="6904" spans="1:23" ht="14" customHeight="1" x14ac:dyDescent="0.2">
      <c r="A6904" s="88">
        <v>6902</v>
      </c>
      <c r="B6904" s="38">
        <v>-80.722700000000003</v>
      </c>
      <c r="C6904" s="38">
        <v>24.763433333333332</v>
      </c>
      <c r="D6904" s="30">
        <v>9</v>
      </c>
      <c r="E6904" s="91">
        <v>0</v>
      </c>
      <c r="F6904" s="40">
        <v>42444</v>
      </c>
      <c r="G6904" s="33">
        <v>0.11527777777777777</v>
      </c>
      <c r="H6904" s="34">
        <v>24.74</v>
      </c>
      <c r="I6904" s="34">
        <v>36.430999999999997</v>
      </c>
      <c r="J6904" s="34">
        <v>0.3259301905803762</v>
      </c>
      <c r="K6904" s="34">
        <v>4.0961604645069871E-2</v>
      </c>
      <c r="L6904" s="34">
        <v>0.25</v>
      </c>
      <c r="M6904" s="34">
        <v>2.7E-2</v>
      </c>
      <c r="N6904" s="34">
        <v>0.126</v>
      </c>
      <c r="O6904" s="34">
        <v>2E-3</v>
      </c>
      <c r="P6904" s="34">
        <v>0.124</v>
      </c>
      <c r="Q6904" s="34">
        <v>0</v>
      </c>
      <c r="S6904" s="43"/>
      <c r="T6904" s="43"/>
      <c r="U6904" s="43"/>
      <c r="V6904" s="43"/>
      <c r="W6904" s="43"/>
    </row>
    <row r="6905" spans="1:23" ht="14" customHeight="1" x14ac:dyDescent="0.2">
      <c r="A6905" s="88">
        <v>6903</v>
      </c>
      <c r="B6905" s="38">
        <v>-80.689266666666668</v>
      </c>
      <c r="C6905" s="38">
        <v>24.715433333333333</v>
      </c>
      <c r="D6905" s="30">
        <v>9.5</v>
      </c>
      <c r="E6905" s="91">
        <v>0</v>
      </c>
      <c r="F6905" s="40">
        <v>42444</v>
      </c>
      <c r="G6905" s="33">
        <v>0.14305555555555557</v>
      </c>
      <c r="H6905" s="34">
        <v>26.321000000000002</v>
      </c>
      <c r="I6905" s="34">
        <v>36.290999999999997</v>
      </c>
      <c r="J6905" s="34">
        <v>0.10586258617261998</v>
      </c>
      <c r="K6905" s="34">
        <v>6.8966238603161822E-3</v>
      </c>
      <c r="L6905" s="34">
        <v>0.31</v>
      </c>
      <c r="M6905" s="34">
        <v>3.1E-2</v>
      </c>
      <c r="N6905" s="34">
        <v>9.4E-2</v>
      </c>
      <c r="O6905" s="34">
        <v>1.2E-2</v>
      </c>
      <c r="P6905" s="34">
        <v>8.2000000000000003E-2</v>
      </c>
      <c r="Q6905" s="34">
        <v>0</v>
      </c>
      <c r="S6905" s="43"/>
      <c r="T6905" s="43"/>
      <c r="U6905" s="43"/>
      <c r="V6905" s="43"/>
      <c r="W6905" s="43"/>
    </row>
    <row r="6906" spans="1:23" ht="14" customHeight="1" x14ac:dyDescent="0.2">
      <c r="A6906" s="88">
        <v>6904</v>
      </c>
      <c r="B6906" s="38">
        <v>-80.831616666666662</v>
      </c>
      <c r="C6906" s="38">
        <v>24.713416666666667</v>
      </c>
      <c r="D6906" s="30">
        <v>12</v>
      </c>
      <c r="E6906" s="91">
        <v>0</v>
      </c>
      <c r="F6906" s="40">
        <v>42444</v>
      </c>
      <c r="G6906" s="33">
        <v>0.20277777777777781</v>
      </c>
      <c r="H6906" s="34">
        <v>25.123000000000001</v>
      </c>
      <c r="I6906" s="34">
        <v>36.383000000000003</v>
      </c>
      <c r="J6906" s="34">
        <v>0.22869770654139376</v>
      </c>
      <c r="K6906" s="34">
        <v>3.3194652244780576E-2</v>
      </c>
      <c r="L6906" s="34">
        <v>0.315</v>
      </c>
      <c r="M6906" s="34">
        <v>4.1000000000000002E-2</v>
      </c>
      <c r="N6906" s="34">
        <v>0.06</v>
      </c>
      <c r="O6906" s="34">
        <v>0</v>
      </c>
      <c r="P6906" s="34">
        <v>0.06</v>
      </c>
      <c r="Q6906" s="34">
        <v>0</v>
      </c>
      <c r="S6906" s="43"/>
      <c r="T6906" s="43"/>
      <c r="U6906" s="43"/>
      <c r="V6906" s="43"/>
      <c r="W6906" s="43"/>
    </row>
    <row r="6907" spans="1:23" ht="14" customHeight="1" x14ac:dyDescent="0.2">
      <c r="A6907" s="88">
        <v>6905</v>
      </c>
      <c r="B6907" s="38">
        <v>-80.849033333333338</v>
      </c>
      <c r="C6907" s="38">
        <v>24.755416666666665</v>
      </c>
      <c r="D6907" s="30">
        <v>11</v>
      </c>
      <c r="E6907" s="91">
        <v>0</v>
      </c>
      <c r="F6907" s="40">
        <v>42444</v>
      </c>
      <c r="G6907" s="33">
        <v>0.22291666666666665</v>
      </c>
      <c r="H6907" s="34">
        <v>25.442</v>
      </c>
      <c r="I6907" s="34">
        <v>36.457999999999998</v>
      </c>
      <c r="J6907" s="34">
        <v>0.55750459783298245</v>
      </c>
      <c r="K6907" s="34">
        <v>9.6498820358047424E-2</v>
      </c>
      <c r="L6907" s="34">
        <v>0.27500000000000002</v>
      </c>
      <c r="M6907" s="34">
        <v>1.4999999999999999E-2</v>
      </c>
      <c r="N6907" s="34">
        <v>0.35</v>
      </c>
      <c r="O6907" s="34">
        <v>4.7E-2</v>
      </c>
      <c r="P6907" s="34">
        <v>0.30299999999999999</v>
      </c>
      <c r="Q6907" s="34">
        <v>2.1320000000000001</v>
      </c>
      <c r="S6907" s="43"/>
      <c r="T6907" s="43"/>
      <c r="U6907" s="43"/>
      <c r="V6907" s="43"/>
      <c r="W6907" s="43"/>
    </row>
    <row r="6908" spans="1:23" ht="14" customHeight="1" x14ac:dyDescent="0.2">
      <c r="A6908" s="88">
        <v>6906</v>
      </c>
      <c r="B6908" s="38">
        <v>-80.860066666666668</v>
      </c>
      <c r="C6908" s="38">
        <v>24.788583333333332</v>
      </c>
      <c r="D6908" s="30">
        <v>10</v>
      </c>
      <c r="E6908" s="91">
        <v>0</v>
      </c>
      <c r="F6908" s="40">
        <v>42444</v>
      </c>
      <c r="G6908" s="33">
        <v>0.23611111111111113</v>
      </c>
      <c r="H6908" s="34">
        <v>26.248999999999999</v>
      </c>
      <c r="I6908" s="34">
        <v>36.231999999999999</v>
      </c>
      <c r="J6908" s="34">
        <v>0.23387576782157626</v>
      </c>
      <c r="K6908" s="34">
        <v>0.10852424199886651</v>
      </c>
      <c r="L6908" s="34">
        <v>1.2709999999999999</v>
      </c>
      <c r="M6908" s="34">
        <v>0.02</v>
      </c>
      <c r="N6908" s="34">
        <v>0.14899999999999999</v>
      </c>
      <c r="O6908" s="34">
        <v>2.3E-2</v>
      </c>
      <c r="P6908" s="34">
        <v>0.126</v>
      </c>
      <c r="Q6908" s="34">
        <v>3.2930000000000001</v>
      </c>
      <c r="S6908" s="43"/>
      <c r="T6908" s="43"/>
      <c r="U6908" s="43"/>
      <c r="V6908" s="43"/>
      <c r="W6908" s="43"/>
    </row>
    <row r="6909" spans="1:23" ht="14" customHeight="1" x14ac:dyDescent="0.2">
      <c r="A6909" s="88">
        <v>6907</v>
      </c>
      <c r="B6909" s="38">
        <v>-81.030249999999995</v>
      </c>
      <c r="C6909" s="38">
        <v>24.701933333333333</v>
      </c>
      <c r="D6909" s="30">
        <v>13</v>
      </c>
      <c r="E6909" s="91">
        <v>0</v>
      </c>
      <c r="F6909" s="40">
        <v>42444</v>
      </c>
      <c r="G6909" s="33">
        <v>0.2951388888888889</v>
      </c>
      <c r="H6909" s="34">
        <v>26.004999999999999</v>
      </c>
      <c r="I6909" s="34">
        <v>35.866</v>
      </c>
      <c r="J6909" s="34">
        <v>0.38116284423565622</v>
      </c>
      <c r="K6909" s="34">
        <v>9.5093260075497801E-2</v>
      </c>
      <c r="L6909" s="34">
        <v>0.52700000000000002</v>
      </c>
      <c r="M6909" s="34">
        <v>1.0999999999999999E-2</v>
      </c>
      <c r="N6909" s="34">
        <v>0.47199999999999998</v>
      </c>
      <c r="O6909" s="34">
        <v>6.7000000000000004E-2</v>
      </c>
      <c r="P6909" s="34">
        <v>0.40499999999999997</v>
      </c>
      <c r="Q6909" s="34">
        <v>2.548</v>
      </c>
      <c r="S6909" s="43"/>
      <c r="T6909" s="43"/>
      <c r="U6909" s="43"/>
      <c r="V6909" s="43"/>
      <c r="W6909" s="43"/>
    </row>
    <row r="6910" spans="1:23" ht="14" customHeight="1" x14ac:dyDescent="0.2">
      <c r="A6910" s="88">
        <v>6908</v>
      </c>
      <c r="B6910" s="38">
        <v>-81.023666666666671</v>
      </c>
      <c r="C6910" s="38">
        <v>24.674516666666666</v>
      </c>
      <c r="D6910" s="30">
        <v>14</v>
      </c>
      <c r="E6910" s="91">
        <v>0</v>
      </c>
      <c r="F6910" s="40">
        <v>42444</v>
      </c>
      <c r="G6910" s="33">
        <v>0.3034722222222222</v>
      </c>
      <c r="H6910" s="34">
        <v>24.638999999999999</v>
      </c>
      <c r="I6910" s="34">
        <v>36.418999999999997</v>
      </c>
      <c r="J6910" s="34">
        <v>0.43351879717972375</v>
      </c>
      <c r="K6910" s="34">
        <v>8.3476118498168467E-2</v>
      </c>
      <c r="L6910" s="34">
        <v>0.222</v>
      </c>
      <c r="M6910" s="34">
        <v>2.7E-2</v>
      </c>
      <c r="N6910" s="34">
        <v>0.126</v>
      </c>
      <c r="O6910" s="34">
        <v>1.2999999999999999E-2</v>
      </c>
      <c r="P6910" s="34">
        <v>0.113</v>
      </c>
      <c r="Q6910" s="34">
        <v>0</v>
      </c>
      <c r="S6910" s="43"/>
      <c r="T6910" s="43"/>
      <c r="U6910" s="43"/>
      <c r="V6910" s="43"/>
      <c r="W6910" s="43"/>
    </row>
    <row r="6911" spans="1:23" ht="14" customHeight="1" x14ac:dyDescent="0.2">
      <c r="A6911" s="88">
        <v>6909</v>
      </c>
      <c r="B6911" s="38">
        <v>-81.0167</v>
      </c>
      <c r="C6911" s="38">
        <v>24.643733333333333</v>
      </c>
      <c r="D6911" s="30">
        <v>15</v>
      </c>
      <c r="E6911" s="91">
        <v>0</v>
      </c>
      <c r="F6911" s="40">
        <v>42444</v>
      </c>
      <c r="G6911" s="33">
        <v>0.3125</v>
      </c>
      <c r="H6911" s="34">
        <v>24.983000000000001</v>
      </c>
      <c r="I6911" s="34">
        <v>36.374000000000002</v>
      </c>
      <c r="J6911" s="34">
        <v>0.33197126207392247</v>
      </c>
      <c r="K6911" s="34">
        <v>5.6502403458902797E-2</v>
      </c>
      <c r="L6911" s="34">
        <v>0.252</v>
      </c>
      <c r="M6911" s="34">
        <v>2.4E-2</v>
      </c>
      <c r="N6911" s="34">
        <v>0.106</v>
      </c>
      <c r="O6911" s="34">
        <v>1.2999999999999999E-2</v>
      </c>
      <c r="P6911" s="34">
        <v>9.2999999999999999E-2</v>
      </c>
      <c r="Q6911" s="34">
        <v>1.5740000000000001</v>
      </c>
      <c r="S6911" s="43"/>
      <c r="T6911" s="43"/>
      <c r="U6911" s="43"/>
      <c r="V6911" s="43"/>
      <c r="W6911" s="43"/>
    </row>
    <row r="6912" spans="1:23" ht="14" customHeight="1" x14ac:dyDescent="0.2">
      <c r="A6912" s="88">
        <v>6910</v>
      </c>
      <c r="B6912" s="38">
        <v>-80.99251666666666</v>
      </c>
      <c r="C6912" s="38">
        <v>24.591349999999998</v>
      </c>
      <c r="D6912" s="30">
        <v>15.5</v>
      </c>
      <c r="E6912" s="91">
        <v>0</v>
      </c>
      <c r="F6912" s="40">
        <v>42444</v>
      </c>
      <c r="G6912" s="33">
        <v>0.3298611111111111</v>
      </c>
      <c r="H6912" s="34">
        <v>26.178000000000001</v>
      </c>
      <c r="I6912" s="34">
        <v>36.317</v>
      </c>
      <c r="J6912" s="34">
        <v>0.11104064745280252</v>
      </c>
      <c r="K6912" s="34">
        <v>1.3115730045828274E-2</v>
      </c>
      <c r="L6912" s="34">
        <v>0.155</v>
      </c>
      <c r="M6912" s="34">
        <v>0.02</v>
      </c>
      <c r="N6912" s="34">
        <v>5.5E-2</v>
      </c>
      <c r="O6912" s="34">
        <v>2.7E-2</v>
      </c>
      <c r="P6912" s="34">
        <v>2.8000000000000001E-2</v>
      </c>
      <c r="Q6912" s="34">
        <v>0</v>
      </c>
      <c r="S6912" s="43"/>
      <c r="T6912" s="43"/>
      <c r="U6912" s="43"/>
      <c r="V6912" s="43"/>
      <c r="W6912" s="43"/>
    </row>
    <row r="6913" spans="1:23" ht="14" customHeight="1" x14ac:dyDescent="0.2">
      <c r="A6913" s="88">
        <v>6911</v>
      </c>
      <c r="B6913" s="38">
        <v>-81.184933333333333</v>
      </c>
      <c r="C6913" s="38">
        <v>24.598099999999999</v>
      </c>
      <c r="D6913" s="30">
        <v>18</v>
      </c>
      <c r="E6913" s="91">
        <v>0</v>
      </c>
      <c r="F6913" s="40">
        <v>42444</v>
      </c>
      <c r="G6913" s="33">
        <v>0.39166666666666666</v>
      </c>
      <c r="H6913" s="34">
        <v>25.288</v>
      </c>
      <c r="I6913" s="34">
        <v>36.326000000000001</v>
      </c>
      <c r="J6913" s="34">
        <v>0.44358724966896745</v>
      </c>
      <c r="K6913" s="34">
        <v>0.14130568495348855</v>
      </c>
      <c r="L6913" s="34">
        <v>0.28100000000000003</v>
      </c>
      <c r="M6913" s="34">
        <v>2.7E-2</v>
      </c>
      <c r="N6913" s="34">
        <v>6.5000000000000002E-2</v>
      </c>
      <c r="O6913" s="34">
        <v>0</v>
      </c>
      <c r="P6913" s="34">
        <v>6.5000000000000002E-2</v>
      </c>
      <c r="Q6913" s="34">
        <v>0</v>
      </c>
      <c r="S6913" s="43"/>
      <c r="T6913" s="43"/>
      <c r="U6913" s="43"/>
      <c r="V6913" s="43"/>
      <c r="W6913" s="43"/>
    </row>
    <row r="6914" spans="1:23" ht="14" customHeight="1" x14ac:dyDescent="0.2">
      <c r="A6914" s="88">
        <v>6912</v>
      </c>
      <c r="B6914" s="38">
        <v>-81.193899999999999</v>
      </c>
      <c r="C6914" s="38">
        <v>24.635083333333334</v>
      </c>
      <c r="D6914" s="30">
        <v>17</v>
      </c>
      <c r="E6914" s="91">
        <v>0</v>
      </c>
      <c r="F6914" s="40">
        <v>42444</v>
      </c>
      <c r="G6914" s="33">
        <v>0.40763888888888888</v>
      </c>
      <c r="H6914" s="34">
        <v>25.082999999999998</v>
      </c>
      <c r="I6914" s="34">
        <v>35.594999999999999</v>
      </c>
      <c r="J6914" s="34">
        <v>0.46688852542978876</v>
      </c>
      <c r="K6914" s="34">
        <v>8.7207807742811505E-2</v>
      </c>
      <c r="L6914" s="34">
        <v>0.34100000000000003</v>
      </c>
      <c r="M6914" s="34">
        <v>0.01</v>
      </c>
      <c r="N6914" s="34">
        <v>0.28799999999999998</v>
      </c>
      <c r="O6914" s="34">
        <v>3.3000000000000002E-2</v>
      </c>
      <c r="P6914" s="34">
        <v>0.255</v>
      </c>
      <c r="Q6914" s="34">
        <v>5.0890000000000004</v>
      </c>
      <c r="S6914" s="43"/>
      <c r="T6914" s="43"/>
      <c r="U6914" s="43"/>
      <c r="V6914" s="43"/>
      <c r="W6914" s="43"/>
    </row>
    <row r="6915" spans="1:23" ht="14" customHeight="1" x14ac:dyDescent="0.2">
      <c r="A6915" s="88">
        <v>6913</v>
      </c>
      <c r="B6915" s="38">
        <v>-81.204149999999998</v>
      </c>
      <c r="C6915" s="38">
        <v>24.674305</v>
      </c>
      <c r="D6915" s="30">
        <v>16</v>
      </c>
      <c r="E6915" s="91">
        <v>0</v>
      </c>
      <c r="F6915" s="40">
        <v>42444</v>
      </c>
      <c r="G6915" s="33">
        <v>0.42083333333333334</v>
      </c>
      <c r="H6915" s="34">
        <v>24.885000000000002</v>
      </c>
      <c r="I6915" s="34">
        <v>36.085000000000001</v>
      </c>
      <c r="J6915" s="34">
        <v>0.34750544591447002</v>
      </c>
      <c r="K6915" s="34">
        <v>7.7099665413855129E-2</v>
      </c>
      <c r="L6915" s="34">
        <v>0.377</v>
      </c>
      <c r="M6915" s="34">
        <v>1.2999999999999999E-2</v>
      </c>
      <c r="N6915" s="34">
        <v>0.26</v>
      </c>
      <c r="O6915" s="34">
        <v>3.2000000000000001E-2</v>
      </c>
      <c r="P6915" s="34">
        <v>0.22800000000000001</v>
      </c>
      <c r="Q6915" s="34">
        <v>6.9429999999999996</v>
      </c>
      <c r="S6915" s="43"/>
      <c r="T6915" s="43"/>
      <c r="U6915" s="43"/>
      <c r="V6915" s="43"/>
      <c r="W6915" s="43"/>
    </row>
    <row r="6916" spans="1:23" ht="14" customHeight="1" x14ac:dyDescent="0.2">
      <c r="A6916" s="88">
        <v>6914</v>
      </c>
      <c r="B6916" s="38">
        <v>-81.421616666666665</v>
      </c>
      <c r="C6916" s="38">
        <v>24.608991666666668</v>
      </c>
      <c r="D6916" s="30">
        <v>19</v>
      </c>
      <c r="E6916" s="91">
        <v>0</v>
      </c>
      <c r="F6916" s="40">
        <v>42444</v>
      </c>
      <c r="G6916" s="33">
        <v>0.49444444444444446</v>
      </c>
      <c r="H6916" s="34">
        <v>26.654</v>
      </c>
      <c r="I6916" s="34">
        <v>36.540999999999997</v>
      </c>
      <c r="J6916" s="34">
        <v>0.23416343789269753</v>
      </c>
      <c r="K6916" s="34">
        <v>8.6654701620366037E-2</v>
      </c>
      <c r="L6916" s="34">
        <v>0.48199999999999998</v>
      </c>
      <c r="M6916" s="34">
        <v>3.9E-2</v>
      </c>
      <c r="N6916" s="34">
        <v>4.3999999999999997E-2</v>
      </c>
      <c r="O6916" s="34">
        <v>3.0000000000000001E-3</v>
      </c>
      <c r="P6916" s="34">
        <v>4.0999999999999995E-2</v>
      </c>
      <c r="Q6916" s="34">
        <v>17.501000000000001</v>
      </c>
      <c r="S6916" s="43"/>
      <c r="T6916" s="43"/>
      <c r="U6916" s="43"/>
      <c r="V6916" s="43"/>
      <c r="W6916" s="43"/>
    </row>
    <row r="6917" spans="1:23" ht="14" customHeight="1" x14ac:dyDescent="0.2">
      <c r="A6917" s="88">
        <v>6915</v>
      </c>
      <c r="B6917" s="38">
        <v>-81.417649999999995</v>
      </c>
      <c r="C6917" s="38">
        <v>24.566876666666666</v>
      </c>
      <c r="D6917" s="30">
        <v>20</v>
      </c>
      <c r="E6917" s="91">
        <v>0</v>
      </c>
      <c r="F6917" s="40">
        <v>42444</v>
      </c>
      <c r="G6917" s="33">
        <v>0.50694444444444442</v>
      </c>
      <c r="H6917" s="34">
        <v>25.009</v>
      </c>
      <c r="I6917" s="34">
        <v>35.926000000000002</v>
      </c>
      <c r="J6917" s="34">
        <v>0.41079286156114492</v>
      </c>
      <c r="K6917" s="34">
        <v>2.0117065812032594E-2</v>
      </c>
      <c r="L6917" s="34">
        <v>0.28899999999999998</v>
      </c>
      <c r="M6917" s="34">
        <v>1.2999999999999999E-2</v>
      </c>
      <c r="N6917" s="34">
        <v>8.8999999999999996E-2</v>
      </c>
      <c r="O6917" s="34">
        <v>1.7999999999999999E-2</v>
      </c>
      <c r="P6917" s="34">
        <v>7.0999999999999994E-2</v>
      </c>
      <c r="Q6917" s="34">
        <v>2.3940000000000001</v>
      </c>
      <c r="S6917" s="43"/>
      <c r="T6917" s="43"/>
      <c r="U6917" s="43"/>
      <c r="V6917" s="43"/>
      <c r="W6917" s="43"/>
    </row>
    <row r="6918" spans="1:23" ht="14" customHeight="1" x14ac:dyDescent="0.2">
      <c r="A6918" s="88">
        <v>6916</v>
      </c>
      <c r="B6918" s="38">
        <v>-81.41343333333333</v>
      </c>
      <c r="C6918" s="38">
        <v>24.538366666666668</v>
      </c>
      <c r="D6918" s="30" t="s">
        <v>136</v>
      </c>
      <c r="E6918" s="91">
        <v>0</v>
      </c>
      <c r="F6918" s="40">
        <v>42444</v>
      </c>
      <c r="G6918" s="33">
        <v>0.51666666666666672</v>
      </c>
      <c r="H6918" s="34">
        <v>25.238</v>
      </c>
      <c r="I6918" s="34">
        <v>36.298999999999999</v>
      </c>
      <c r="J6918" s="34">
        <v>0.35066981669680375</v>
      </c>
      <c r="K6918" s="34">
        <v>7.1510365383501306E-2</v>
      </c>
      <c r="L6918" s="34">
        <v>0.30399999999999999</v>
      </c>
      <c r="M6918" s="34">
        <v>1.4999999999999999E-2</v>
      </c>
      <c r="N6918" s="34">
        <v>2.8000000000000001E-2</v>
      </c>
      <c r="O6918" s="34">
        <v>2.8000000000000001E-2</v>
      </c>
      <c r="P6918" s="34">
        <v>0</v>
      </c>
      <c r="Q6918" s="34">
        <v>0</v>
      </c>
      <c r="S6918" s="43"/>
      <c r="T6918" s="43"/>
      <c r="U6918" s="43"/>
      <c r="V6918" s="43"/>
      <c r="W6918" s="43"/>
    </row>
    <row r="6919" spans="1:23" ht="14" customHeight="1" x14ac:dyDescent="0.2">
      <c r="A6919" s="88">
        <v>6917</v>
      </c>
      <c r="B6919" s="38">
        <v>-81.391499999999994</v>
      </c>
      <c r="C6919" s="38">
        <v>24.483083333333333</v>
      </c>
      <c r="D6919" s="30">
        <v>21.5</v>
      </c>
      <c r="E6919" s="91">
        <v>0</v>
      </c>
      <c r="F6919" s="40">
        <v>42444</v>
      </c>
      <c r="G6919" s="33">
        <v>0.57152777777777775</v>
      </c>
      <c r="H6919" s="34">
        <v>26.311</v>
      </c>
      <c r="I6919" s="34">
        <v>36.25</v>
      </c>
      <c r="J6919" s="34">
        <v>0.15649251868996</v>
      </c>
      <c r="K6919" s="34">
        <v>2.6589639535560032E-2</v>
      </c>
      <c r="L6919" s="34">
        <v>0.35399999999999998</v>
      </c>
      <c r="M6919" s="34">
        <v>0.01</v>
      </c>
      <c r="N6919" s="34">
        <v>2.3E-2</v>
      </c>
      <c r="O6919" s="34">
        <v>0</v>
      </c>
      <c r="P6919" s="34">
        <v>2.3E-2</v>
      </c>
      <c r="Q6919" s="34">
        <v>0</v>
      </c>
      <c r="S6919" s="43"/>
      <c r="T6919" s="43"/>
      <c r="U6919" s="43"/>
      <c r="V6919" s="43"/>
      <c r="W6919" s="43"/>
    </row>
    <row r="6920" spans="1:23" ht="14" customHeight="1" x14ac:dyDescent="0.2">
      <c r="A6920" s="88">
        <v>6918</v>
      </c>
      <c r="B6920" s="38">
        <v>-81.714816666666664</v>
      </c>
      <c r="C6920" s="38">
        <v>24.476733333333332</v>
      </c>
      <c r="D6920" s="30" t="s">
        <v>137</v>
      </c>
      <c r="E6920" s="91">
        <v>0</v>
      </c>
      <c r="F6920" s="40">
        <v>42444</v>
      </c>
      <c r="G6920" s="33">
        <v>0.67361111111111116</v>
      </c>
      <c r="H6920" s="34">
        <v>25.728000000000002</v>
      </c>
      <c r="I6920" s="34">
        <v>36.326000000000001</v>
      </c>
      <c r="J6920" s="34">
        <v>0.99907815700410119</v>
      </c>
      <c r="K6920" s="34">
        <v>0.12778646455085463</v>
      </c>
      <c r="L6920" s="34">
        <v>0.246</v>
      </c>
      <c r="M6920" s="34">
        <v>1.6E-2</v>
      </c>
      <c r="N6920" s="34">
        <v>0.32400000000000001</v>
      </c>
      <c r="O6920" s="34">
        <v>2.5999999999999999E-2</v>
      </c>
      <c r="P6920" s="34">
        <v>0.29799999999999999</v>
      </c>
      <c r="Q6920" s="34">
        <v>1.3169999999999999</v>
      </c>
      <c r="S6920" s="43"/>
      <c r="T6920" s="43"/>
      <c r="U6920" s="43"/>
      <c r="V6920" s="43"/>
      <c r="W6920" s="43"/>
    </row>
    <row r="6921" spans="1:23" ht="14" customHeight="1" x14ac:dyDescent="0.2">
      <c r="A6921" s="88">
        <v>6919</v>
      </c>
      <c r="B6921" s="38">
        <v>-81.829283333333336</v>
      </c>
      <c r="C6921" s="38">
        <v>24.396766666666668</v>
      </c>
      <c r="D6921" s="30">
        <v>22.5</v>
      </c>
      <c r="E6921" s="91">
        <v>0</v>
      </c>
      <c r="F6921" s="40">
        <v>42444</v>
      </c>
      <c r="G6921" s="33">
        <v>0.75208333333333333</v>
      </c>
      <c r="H6921" s="34">
        <v>27.238</v>
      </c>
      <c r="I6921" s="34">
        <v>36.261000000000003</v>
      </c>
      <c r="J6921" s="34">
        <v>0.18641020608657</v>
      </c>
      <c r="K6921" s="34">
        <v>6.214504183549361E-2</v>
      </c>
      <c r="L6921" s="34">
        <v>0.27300000000000002</v>
      </c>
      <c r="M6921" s="34">
        <v>2.4E-2</v>
      </c>
      <c r="N6921" s="34">
        <v>5.7000000000000002E-2</v>
      </c>
      <c r="O6921" s="34">
        <v>1.2E-2</v>
      </c>
      <c r="P6921" s="34">
        <v>4.4999999999999998E-2</v>
      </c>
      <c r="Q6921" s="34">
        <v>0</v>
      </c>
      <c r="S6921" s="43"/>
      <c r="T6921" s="43"/>
      <c r="U6921" s="43"/>
      <c r="V6921" s="43"/>
      <c r="W6921" s="43"/>
    </row>
    <row r="6922" spans="1:23" ht="14" customHeight="1" x14ac:dyDescent="0.2">
      <c r="A6922" s="88">
        <v>6920</v>
      </c>
      <c r="B6922" s="38">
        <v>-81.828649999999996</v>
      </c>
      <c r="C6922" s="38">
        <v>24.455249999999999</v>
      </c>
      <c r="D6922" s="30">
        <v>22</v>
      </c>
      <c r="E6922" s="91">
        <v>0</v>
      </c>
      <c r="F6922" s="40">
        <v>42444</v>
      </c>
      <c r="G6922" s="33">
        <v>0.76944444444444438</v>
      </c>
      <c r="H6922" s="34">
        <v>27.216000000000001</v>
      </c>
      <c r="I6922" s="34">
        <v>36.344999999999999</v>
      </c>
      <c r="J6922" s="34">
        <v>0.2088484716340275</v>
      </c>
      <c r="K6922" s="34">
        <v>2.3702243251103209E-2</v>
      </c>
      <c r="L6922" s="34">
        <v>0.105</v>
      </c>
      <c r="M6922" s="34">
        <v>5.8999999999999997E-2</v>
      </c>
      <c r="N6922" s="34">
        <v>0.14799999999999999</v>
      </c>
      <c r="O6922" s="34">
        <v>2.5999999999999999E-2</v>
      </c>
      <c r="P6922" s="34">
        <v>0.122</v>
      </c>
      <c r="Q6922" s="34">
        <v>0</v>
      </c>
      <c r="S6922" s="43"/>
      <c r="T6922" s="43"/>
      <c r="U6922" s="43"/>
      <c r="V6922" s="43"/>
      <c r="W6922" s="43"/>
    </row>
    <row r="6923" spans="1:23" ht="14" customHeight="1" x14ac:dyDescent="0.2">
      <c r="A6923" s="88">
        <v>6921</v>
      </c>
      <c r="B6923" s="38">
        <v>-81.82856666666666</v>
      </c>
      <c r="C6923" s="38">
        <v>24.487516666666668</v>
      </c>
      <c r="D6923" s="30">
        <v>23</v>
      </c>
      <c r="E6923" s="91">
        <v>0</v>
      </c>
      <c r="F6923" s="40">
        <v>42444</v>
      </c>
      <c r="G6923" s="33">
        <v>0.77777777777777779</v>
      </c>
      <c r="H6923" s="34">
        <v>26.798999999999999</v>
      </c>
      <c r="I6923" s="34">
        <v>36.03</v>
      </c>
      <c r="J6923" s="34">
        <v>0.72233954858545868</v>
      </c>
      <c r="K6923" s="34">
        <v>8.4191919306037366E-2</v>
      </c>
      <c r="L6923" s="34">
        <v>0.13700000000000001</v>
      </c>
      <c r="M6923" s="34">
        <v>4.8000000000000001E-2</v>
      </c>
      <c r="N6923" s="34">
        <v>0.27100000000000002</v>
      </c>
      <c r="O6923" s="34">
        <v>3.6999999999999998E-2</v>
      </c>
      <c r="P6923" s="34">
        <v>0.23400000000000001</v>
      </c>
      <c r="Q6923" s="34">
        <v>1.052</v>
      </c>
      <c r="S6923" s="43"/>
      <c r="T6923" s="43"/>
      <c r="U6923" s="43"/>
      <c r="V6923" s="43"/>
      <c r="W6923" s="43"/>
    </row>
    <row r="6924" spans="1:23" ht="14" customHeight="1" x14ac:dyDescent="0.2">
      <c r="A6924" s="88">
        <v>6922</v>
      </c>
      <c r="B6924" s="38">
        <v>-81.828249999999997</v>
      </c>
      <c r="C6924" s="38">
        <v>24.537866666666666</v>
      </c>
      <c r="D6924" s="30">
        <v>24</v>
      </c>
      <c r="E6924" s="91">
        <v>0</v>
      </c>
      <c r="F6924" s="40">
        <v>42444</v>
      </c>
      <c r="G6924" s="33">
        <v>0.79236111111111107</v>
      </c>
      <c r="H6924" s="34">
        <v>25.794</v>
      </c>
      <c r="I6924" s="34">
        <v>36.808999999999997</v>
      </c>
      <c r="J6924" s="34">
        <v>0.71572313694967016</v>
      </c>
      <c r="K6924" s="34">
        <v>0.13591201495500063</v>
      </c>
      <c r="L6924" s="34">
        <v>0.30499999999999999</v>
      </c>
      <c r="M6924" s="34">
        <v>4.2999999999999997E-2</v>
      </c>
      <c r="N6924" s="34">
        <v>0.77300000000000002</v>
      </c>
      <c r="O6924" s="34">
        <v>0.09</v>
      </c>
      <c r="P6924" s="34">
        <v>0.68300000000000005</v>
      </c>
      <c r="Q6924" s="34">
        <v>1.665</v>
      </c>
      <c r="S6924" s="43"/>
      <c r="T6924" s="43"/>
      <c r="U6924" s="43"/>
      <c r="V6924" s="43"/>
      <c r="W6924" s="43"/>
    </row>
    <row r="6925" spans="1:23" ht="14" customHeight="1" x14ac:dyDescent="0.2">
      <c r="A6925" s="88">
        <v>6923</v>
      </c>
      <c r="B6925" s="38">
        <v>-81.165216666666666</v>
      </c>
      <c r="C6925" s="38">
        <v>24.931066666666666</v>
      </c>
      <c r="D6925" s="30">
        <v>68</v>
      </c>
      <c r="E6925" s="91">
        <v>0</v>
      </c>
      <c r="F6925" s="40">
        <v>42445</v>
      </c>
      <c r="G6925" s="33">
        <v>4.7916666666666663E-2</v>
      </c>
      <c r="H6925" s="34">
        <v>25.459</v>
      </c>
      <c r="I6925" s="34">
        <v>34.472000000000001</v>
      </c>
      <c r="J6925" s="34">
        <v>0.89896897225390626</v>
      </c>
      <c r="K6925" s="34">
        <v>0.35277950557408622</v>
      </c>
      <c r="L6925" s="34">
        <v>0.318</v>
      </c>
      <c r="M6925" s="34">
        <v>0.04</v>
      </c>
      <c r="N6925" s="34">
        <v>5.6000000000000001E-2</v>
      </c>
      <c r="O6925" s="34">
        <v>0</v>
      </c>
      <c r="P6925" s="34">
        <v>5.6000000000000001E-2</v>
      </c>
      <c r="Q6925" s="34">
        <v>4.6580000000000004</v>
      </c>
      <c r="S6925" s="43"/>
      <c r="T6925" s="43"/>
      <c r="U6925" s="43"/>
      <c r="V6925" s="43"/>
      <c r="W6925" s="43"/>
    </row>
    <row r="6926" spans="1:23" ht="14" customHeight="1" x14ac:dyDescent="0.2">
      <c r="A6926" s="88">
        <v>6924</v>
      </c>
      <c r="B6926" s="38">
        <v>-81.092833333333331</v>
      </c>
      <c r="C6926" s="38">
        <v>24.930266666666668</v>
      </c>
      <c r="D6926" s="30">
        <v>69</v>
      </c>
      <c r="E6926" s="91">
        <v>0</v>
      </c>
      <c r="F6926" s="40">
        <v>42445</v>
      </c>
      <c r="G6926" s="33">
        <v>7.4999999999999997E-2</v>
      </c>
      <c r="H6926" s="34">
        <v>25.591000000000001</v>
      </c>
      <c r="I6926" s="34">
        <v>34.225000000000001</v>
      </c>
      <c r="J6926" s="34">
        <v>0.73614771199927875</v>
      </c>
      <c r="K6926" s="34">
        <v>0.28983985283803931</v>
      </c>
      <c r="L6926" s="34">
        <v>0.34300000000000003</v>
      </c>
      <c r="M6926" s="34">
        <v>3.1E-2</v>
      </c>
      <c r="N6926" s="34">
        <v>4.5999999999999999E-2</v>
      </c>
      <c r="O6926" s="34">
        <v>1E-3</v>
      </c>
      <c r="P6926" s="34">
        <v>4.4999999999999998E-2</v>
      </c>
      <c r="Q6926" s="34">
        <v>11.367000000000001</v>
      </c>
      <c r="S6926" s="43"/>
      <c r="T6926" s="43"/>
      <c r="U6926" s="43"/>
      <c r="V6926" s="43"/>
      <c r="W6926" s="43"/>
    </row>
    <row r="6927" spans="1:23" ht="14" customHeight="1" x14ac:dyDescent="0.2">
      <c r="A6927" s="88">
        <v>6925</v>
      </c>
      <c r="B6927" s="38">
        <v>-81.028300000000002</v>
      </c>
      <c r="C6927" s="38">
        <v>24.932183333333334</v>
      </c>
      <c r="D6927" s="30">
        <v>70</v>
      </c>
      <c r="E6927" s="91">
        <v>0</v>
      </c>
      <c r="F6927" s="40">
        <v>42445</v>
      </c>
      <c r="G6927" s="33">
        <v>9.5833333333333326E-2</v>
      </c>
      <c r="H6927" s="34">
        <v>26.024999999999999</v>
      </c>
      <c r="I6927" s="34">
        <v>34.695999999999998</v>
      </c>
      <c r="J6927" s="34">
        <v>0.55002517598382994</v>
      </c>
      <c r="K6927" s="34">
        <v>0.20994765034567978</v>
      </c>
      <c r="L6927" s="34">
        <v>0.38700000000000001</v>
      </c>
      <c r="M6927" s="34">
        <v>3.5999999999999997E-2</v>
      </c>
      <c r="N6927" s="34">
        <v>8.5000000000000006E-2</v>
      </c>
      <c r="O6927" s="34">
        <v>1.2E-2</v>
      </c>
      <c r="P6927" s="34">
        <v>7.3000000000000009E-2</v>
      </c>
      <c r="Q6927" s="34">
        <v>18.795999999999999</v>
      </c>
      <c r="S6927" s="43"/>
      <c r="T6927" s="43"/>
      <c r="U6927" s="43"/>
      <c r="V6927" s="43"/>
      <c r="W6927" s="43"/>
    </row>
    <row r="6928" spans="1:23" ht="14" customHeight="1" x14ac:dyDescent="0.2">
      <c r="A6928" s="88">
        <v>6926</v>
      </c>
      <c r="B6928" s="38">
        <v>-81.127283333333338</v>
      </c>
      <c r="C6928" s="38">
        <v>25.030750000000001</v>
      </c>
      <c r="D6928" s="30">
        <v>67</v>
      </c>
      <c r="E6928" s="91">
        <v>0</v>
      </c>
      <c r="F6928" s="40">
        <v>42445</v>
      </c>
      <c r="G6928" s="33">
        <v>0.14166666666666666</v>
      </c>
      <c r="H6928" s="34">
        <v>25.385999999999999</v>
      </c>
      <c r="I6928" s="34">
        <v>31.998999999999999</v>
      </c>
      <c r="J6928" s="34">
        <v>1.129680369293149</v>
      </c>
      <c r="K6928" s="34">
        <v>0.61917860437897088</v>
      </c>
      <c r="L6928" s="34">
        <v>0.54700000000000004</v>
      </c>
      <c r="M6928" s="34">
        <v>0.05</v>
      </c>
      <c r="N6928" s="34">
        <v>8.8999999999999996E-2</v>
      </c>
      <c r="O6928" s="34">
        <v>1.2999999999999999E-2</v>
      </c>
      <c r="P6928" s="34">
        <v>7.5999999999999998E-2</v>
      </c>
      <c r="Q6928" s="34">
        <v>8.2330000000000005</v>
      </c>
      <c r="S6928" s="43"/>
      <c r="T6928" s="43"/>
      <c r="U6928" s="43"/>
      <c r="V6928" s="43"/>
      <c r="W6928" s="43"/>
    </row>
    <row r="6929" spans="1:23" ht="14" customHeight="1" x14ac:dyDescent="0.2">
      <c r="A6929" s="88">
        <v>6927</v>
      </c>
      <c r="B6929" s="38">
        <v>-81.108216666666664</v>
      </c>
      <c r="C6929" s="38">
        <v>25.069066666666668</v>
      </c>
      <c r="D6929" s="30">
        <v>66</v>
      </c>
      <c r="E6929" s="91">
        <v>0</v>
      </c>
      <c r="F6929" s="40">
        <v>42445</v>
      </c>
      <c r="G6929" s="33">
        <v>0.15763888888888888</v>
      </c>
      <c r="H6929" s="34">
        <v>25.262</v>
      </c>
      <c r="I6929" s="34">
        <v>30.768000000000001</v>
      </c>
      <c r="J6929" s="34">
        <v>1.6146921092035764</v>
      </c>
      <c r="K6929" s="34">
        <v>0.73676178260154601</v>
      </c>
      <c r="L6929" s="34">
        <v>0.624</v>
      </c>
      <c r="M6929" s="34">
        <v>3.4000000000000002E-2</v>
      </c>
      <c r="N6929" s="34">
        <v>8.3000000000000004E-2</v>
      </c>
      <c r="O6929" s="34">
        <v>1.4E-2</v>
      </c>
      <c r="P6929" s="34">
        <v>6.9000000000000006E-2</v>
      </c>
      <c r="Q6929" s="34">
        <v>8.8119999999999994</v>
      </c>
      <c r="S6929" s="43"/>
      <c r="T6929" s="43"/>
      <c r="U6929" s="43"/>
      <c r="V6929" s="43"/>
      <c r="W6929" s="43"/>
    </row>
    <row r="6930" spans="1:23" ht="14" customHeight="1" x14ac:dyDescent="0.2">
      <c r="A6930" s="88">
        <v>6928</v>
      </c>
      <c r="B6930" s="38">
        <v>-81.169650000000004</v>
      </c>
      <c r="C6930" s="38">
        <v>25.167633333333335</v>
      </c>
      <c r="D6930" s="30">
        <v>64</v>
      </c>
      <c r="E6930" s="91">
        <v>0</v>
      </c>
      <c r="F6930" s="40">
        <v>42445</v>
      </c>
      <c r="G6930" s="33">
        <v>0.22222222222222221</v>
      </c>
      <c r="H6930" s="34">
        <v>25.623000000000001</v>
      </c>
      <c r="I6930" s="34">
        <v>30.56</v>
      </c>
      <c r="J6930" s="34">
        <v>1.5461307422530117</v>
      </c>
      <c r="K6930" s="34">
        <v>0.78826781384103595</v>
      </c>
      <c r="L6930" s="34">
        <v>0.58799999999999997</v>
      </c>
      <c r="M6930" s="34">
        <v>2.5000000000000001E-2</v>
      </c>
      <c r="N6930" s="34">
        <v>0.129</v>
      </c>
      <c r="O6930" s="34">
        <v>2.1999999999999999E-2</v>
      </c>
      <c r="P6930" s="34">
        <v>0.10700000000000001</v>
      </c>
      <c r="Q6930" s="34">
        <v>13.647</v>
      </c>
      <c r="S6930" s="43"/>
      <c r="T6930" s="43"/>
      <c r="U6930" s="43"/>
      <c r="V6930" s="43"/>
      <c r="W6930" s="43"/>
    </row>
    <row r="6931" spans="1:23" ht="14" customHeight="1" x14ac:dyDescent="0.2">
      <c r="A6931" s="88">
        <v>6929</v>
      </c>
      <c r="B6931" s="38">
        <v>-81.200633333333329</v>
      </c>
      <c r="C6931" s="38">
        <v>25.166650000000001</v>
      </c>
      <c r="D6931" s="30">
        <v>63</v>
      </c>
      <c r="E6931" s="91">
        <v>0</v>
      </c>
      <c r="F6931" s="40">
        <v>42445</v>
      </c>
      <c r="G6931" s="33">
        <v>0.24305555555555555</v>
      </c>
      <c r="H6931" s="34">
        <v>25.391999999999999</v>
      </c>
      <c r="I6931" s="34">
        <v>31.614000000000001</v>
      </c>
      <c r="J6931" s="34">
        <v>0.91939354730351497</v>
      </c>
      <c r="K6931" s="34">
        <v>0.54591036630011747</v>
      </c>
      <c r="L6931" s="34">
        <v>0.628</v>
      </c>
      <c r="M6931" s="34">
        <v>3.7999999999999999E-2</v>
      </c>
      <c r="N6931" s="34">
        <v>0.109</v>
      </c>
      <c r="O6931" s="34">
        <v>2.1999999999999999E-2</v>
      </c>
      <c r="P6931" s="34">
        <v>8.6999999999999994E-2</v>
      </c>
      <c r="Q6931" s="34">
        <v>8.0559999999999992</v>
      </c>
      <c r="S6931" s="43"/>
      <c r="T6931" s="43"/>
      <c r="U6931" s="43"/>
      <c r="V6931" s="43"/>
      <c r="W6931" s="43"/>
    </row>
    <row r="6932" spans="1:23" ht="14" customHeight="1" x14ac:dyDescent="0.2">
      <c r="A6932" s="88">
        <v>6930</v>
      </c>
      <c r="B6932" s="38">
        <v>-81.235583333333338</v>
      </c>
      <c r="C6932" s="38">
        <v>25.166399999999999</v>
      </c>
      <c r="D6932" s="30">
        <v>62</v>
      </c>
      <c r="E6932" s="91">
        <v>0</v>
      </c>
      <c r="F6932" s="40">
        <v>42445</v>
      </c>
      <c r="G6932" s="33">
        <v>0.25625000000000003</v>
      </c>
      <c r="H6932" s="34">
        <v>25.216999999999999</v>
      </c>
      <c r="I6932" s="34">
        <v>32.348999999999997</v>
      </c>
      <c r="J6932" s="34">
        <v>0.56306621920799338</v>
      </c>
      <c r="K6932" s="34">
        <v>0.37133985102909783</v>
      </c>
      <c r="L6932" s="34">
        <v>0.49199999999999999</v>
      </c>
      <c r="M6932" s="34">
        <v>5.3999999999999999E-2</v>
      </c>
      <c r="N6932" s="34">
        <v>0.115</v>
      </c>
      <c r="O6932" s="34">
        <v>2.1999999999999999E-2</v>
      </c>
      <c r="P6932" s="34">
        <v>9.2999999999999999E-2</v>
      </c>
      <c r="Q6932" s="34">
        <v>5.4420000000000002</v>
      </c>
      <c r="S6932" s="43"/>
      <c r="T6932" s="43"/>
      <c r="U6932" s="43"/>
      <c r="V6932" s="43"/>
      <c r="W6932" s="43"/>
    </row>
    <row r="6933" spans="1:23" ht="14" customHeight="1" x14ac:dyDescent="0.2">
      <c r="A6933" s="88">
        <v>6931</v>
      </c>
      <c r="B6933" s="38">
        <v>-81.275533333333328</v>
      </c>
      <c r="C6933" s="38">
        <v>25.166166666666665</v>
      </c>
      <c r="D6933" s="30">
        <v>61</v>
      </c>
      <c r="E6933" s="91">
        <v>0</v>
      </c>
      <c r="F6933" s="40">
        <v>42445</v>
      </c>
      <c r="G6933" s="33">
        <v>0.27708333333333335</v>
      </c>
      <c r="H6933" s="34">
        <v>25.003</v>
      </c>
      <c r="I6933" s="34">
        <v>32.731999999999999</v>
      </c>
      <c r="J6933" s="34">
        <v>0.74966820534197742</v>
      </c>
      <c r="K6933" s="34">
        <v>0.50159528663641106</v>
      </c>
      <c r="L6933" s="34">
        <v>0.54600000000000004</v>
      </c>
      <c r="M6933" s="34">
        <v>6.4000000000000001E-2</v>
      </c>
      <c r="N6933" s="34">
        <v>0.17599999999999999</v>
      </c>
      <c r="O6933" s="34">
        <v>3.6999999999999998E-2</v>
      </c>
      <c r="P6933" s="34">
        <v>0.13899999999999998</v>
      </c>
      <c r="Q6933" s="34">
        <v>4.4470000000000001</v>
      </c>
      <c r="S6933" s="43"/>
      <c r="T6933" s="43"/>
      <c r="U6933" s="43"/>
      <c r="V6933" s="43"/>
      <c r="W6933" s="43"/>
    </row>
    <row r="6934" spans="1:23" ht="14" customHeight="1" x14ac:dyDescent="0.2">
      <c r="A6934" s="88">
        <v>6932</v>
      </c>
      <c r="B6934" s="38">
        <v>-81.336133333333336</v>
      </c>
      <c r="C6934" s="38">
        <v>25.166616666666666</v>
      </c>
      <c r="D6934" s="30">
        <v>60</v>
      </c>
      <c r="E6934" s="91">
        <v>0</v>
      </c>
      <c r="F6934" s="40">
        <v>42445</v>
      </c>
      <c r="G6934" s="33">
        <v>0.29444444444444445</v>
      </c>
      <c r="H6934" s="34">
        <v>24.344999999999999</v>
      </c>
      <c r="I6934" s="34">
        <v>32.484000000000002</v>
      </c>
      <c r="J6934" s="34">
        <v>0.7142847865940638</v>
      </c>
      <c r="K6934" s="34">
        <v>0.26635660130527772</v>
      </c>
      <c r="L6934" s="34">
        <v>0.51300000000000001</v>
      </c>
      <c r="M6934" s="34">
        <v>0.04</v>
      </c>
      <c r="N6934" s="34">
        <v>6.7000000000000004E-2</v>
      </c>
      <c r="O6934" s="34">
        <v>2.3E-2</v>
      </c>
      <c r="P6934" s="34">
        <v>4.4000000000000004E-2</v>
      </c>
      <c r="Q6934" s="34">
        <v>2.573</v>
      </c>
      <c r="S6934" s="43"/>
      <c r="T6934" s="43"/>
      <c r="U6934" s="43"/>
      <c r="V6934" s="43"/>
      <c r="W6934" s="43"/>
    </row>
    <row r="6935" spans="1:23" ht="14" customHeight="1" x14ac:dyDescent="0.2">
      <c r="A6935" s="88">
        <v>6933</v>
      </c>
      <c r="B6935" s="38">
        <v>-81.096999999999994</v>
      </c>
      <c r="C6935" s="38">
        <v>25.10275</v>
      </c>
      <c r="D6935" s="30">
        <v>65</v>
      </c>
      <c r="E6935" s="91">
        <v>0</v>
      </c>
      <c r="F6935" s="40">
        <v>42445</v>
      </c>
      <c r="G6935" s="33">
        <v>0.29722222222222222</v>
      </c>
      <c r="H6935" s="34">
        <v>25.945</v>
      </c>
      <c r="I6935" s="34">
        <v>30.975999999999999</v>
      </c>
      <c r="J6935" s="34">
        <v>1.6903493379084651</v>
      </c>
      <c r="K6935" s="34">
        <v>0.63734024726606009</v>
      </c>
      <c r="L6935" s="34">
        <v>0.628</v>
      </c>
      <c r="M6935" s="34">
        <v>2.9000000000000001E-2</v>
      </c>
      <c r="N6935" s="34">
        <v>0.129</v>
      </c>
      <c r="O6935" s="34">
        <v>2.1999999999999999E-2</v>
      </c>
      <c r="P6935" s="34">
        <v>0.10700000000000001</v>
      </c>
      <c r="Q6935" s="34">
        <v>17.238</v>
      </c>
      <c r="S6935" s="43"/>
      <c r="T6935" s="43"/>
      <c r="U6935" s="43"/>
      <c r="V6935" s="43"/>
      <c r="W6935" s="43"/>
    </row>
    <row r="6936" spans="1:23" ht="14" customHeight="1" x14ac:dyDescent="0.2">
      <c r="A6936" s="88">
        <v>6934</v>
      </c>
      <c r="B6936" s="38">
        <v>-81.490499999999997</v>
      </c>
      <c r="C6936" s="38">
        <v>25.166695000000001</v>
      </c>
      <c r="D6936" s="30">
        <v>59</v>
      </c>
      <c r="E6936" s="91">
        <v>0</v>
      </c>
      <c r="F6936" s="40">
        <v>42445</v>
      </c>
      <c r="G6936" s="33">
        <v>0.34375</v>
      </c>
      <c r="H6936" s="34">
        <v>23.007000000000001</v>
      </c>
      <c r="I6936" s="34">
        <v>33.953000000000003</v>
      </c>
      <c r="J6936" s="34">
        <v>0.53621701257001009</v>
      </c>
      <c r="K6936" s="34">
        <v>9.668952116324453E-2</v>
      </c>
      <c r="L6936" s="34">
        <v>0.46600000000000003</v>
      </c>
      <c r="M6936" s="34">
        <v>4.2999999999999997E-2</v>
      </c>
      <c r="N6936" s="34">
        <v>5.1999999999999998E-2</v>
      </c>
      <c r="O6936" s="34">
        <v>1.9E-2</v>
      </c>
      <c r="P6936" s="34">
        <v>3.3000000000000002E-2</v>
      </c>
      <c r="Q6936" s="34">
        <v>1.0169999999999999</v>
      </c>
      <c r="S6936" s="43"/>
      <c r="T6936" s="43"/>
      <c r="U6936" s="43"/>
      <c r="V6936" s="43"/>
      <c r="W6936" s="43"/>
    </row>
    <row r="6937" spans="1:23" ht="14" customHeight="1" x14ac:dyDescent="0.2">
      <c r="A6937" s="88">
        <v>6935</v>
      </c>
      <c r="B6937" s="38">
        <v>-81.654183333333336</v>
      </c>
      <c r="C6937" s="38">
        <v>25.167316666666668</v>
      </c>
      <c r="D6937" s="30">
        <v>58</v>
      </c>
      <c r="E6937" s="91">
        <v>0</v>
      </c>
      <c r="F6937" s="40">
        <v>42445</v>
      </c>
      <c r="G6937" s="33">
        <v>0.39930555555555558</v>
      </c>
      <c r="H6937" s="34">
        <v>22.452000000000002</v>
      </c>
      <c r="I6937" s="34">
        <v>35.04</v>
      </c>
      <c r="J6937" s="34">
        <v>0.5139705270699666</v>
      </c>
      <c r="K6937" s="34">
        <v>4.8613058470704087E-2</v>
      </c>
      <c r="L6937" s="34">
        <v>0.21199999999999999</v>
      </c>
      <c r="M6937" s="34">
        <v>3.6999999999999998E-2</v>
      </c>
      <c r="N6937" s="34">
        <v>7.3999999999999996E-2</v>
      </c>
      <c r="O6937" s="34">
        <v>5.0000000000000001E-3</v>
      </c>
      <c r="P6937" s="34">
        <v>6.8999999999999992E-2</v>
      </c>
      <c r="Q6937" s="34">
        <v>0</v>
      </c>
      <c r="S6937" s="43"/>
      <c r="T6937" s="43"/>
      <c r="U6937" s="43"/>
      <c r="V6937" s="43"/>
      <c r="W6937" s="43"/>
    </row>
    <row r="6938" spans="1:23" ht="14" customHeight="1" x14ac:dyDescent="0.2">
      <c r="A6938" s="88">
        <v>6936</v>
      </c>
      <c r="B6938" s="38">
        <v>-81.649783333333332</v>
      </c>
      <c r="C6938" s="38">
        <v>25.352966666666667</v>
      </c>
      <c r="D6938" s="30">
        <v>57.3</v>
      </c>
      <c r="E6938" s="91">
        <v>0</v>
      </c>
      <c r="F6938" s="40">
        <v>42445</v>
      </c>
      <c r="G6938" s="33">
        <v>0.47222222222222227</v>
      </c>
      <c r="H6938" s="34">
        <v>22.617999999999999</v>
      </c>
      <c r="I6938" s="34">
        <v>34.789000000000001</v>
      </c>
      <c r="J6938" s="34">
        <v>1.813088568253532</v>
      </c>
      <c r="K6938" s="34">
        <v>4.2467292331473755E-2</v>
      </c>
      <c r="L6938" s="34">
        <v>0.11600000000000001</v>
      </c>
      <c r="M6938" s="34">
        <v>3.2000000000000001E-2</v>
      </c>
      <c r="N6938" s="34">
        <v>8.7999999999999995E-2</v>
      </c>
      <c r="O6938" s="34">
        <v>1.4E-2</v>
      </c>
      <c r="P6938" s="34">
        <v>7.3999999999999996E-2</v>
      </c>
      <c r="Q6938" s="34">
        <v>0</v>
      </c>
      <c r="S6938" s="43"/>
      <c r="T6938" s="43"/>
      <c r="U6938" s="43"/>
      <c r="V6938" s="43"/>
      <c r="W6938" s="43"/>
    </row>
    <row r="6939" spans="1:23" ht="14" customHeight="1" x14ac:dyDescent="0.2">
      <c r="A6939" s="88">
        <v>6937</v>
      </c>
      <c r="B6939" s="38">
        <v>-81.488728333333327</v>
      </c>
      <c r="C6939" s="38">
        <v>25.350663333333333</v>
      </c>
      <c r="D6939" s="30">
        <v>57.2</v>
      </c>
      <c r="E6939" s="91">
        <v>0</v>
      </c>
      <c r="F6939" s="40">
        <v>42445</v>
      </c>
      <c r="G6939" s="33">
        <v>0.51944444444444449</v>
      </c>
      <c r="H6939" s="34">
        <v>23.498000000000001</v>
      </c>
      <c r="I6939" s="34">
        <v>34.014000000000003</v>
      </c>
      <c r="J6939" s="34">
        <v>0.56997030091490331</v>
      </c>
      <c r="K6939" s="34">
        <v>0.11062650802941398</v>
      </c>
      <c r="L6939" s="34">
        <v>0.191</v>
      </c>
      <c r="M6939" s="34">
        <v>6.7000000000000004E-2</v>
      </c>
      <c r="N6939" s="34">
        <v>5.2999999999999999E-2</v>
      </c>
      <c r="O6939" s="34">
        <v>5.0000000000000001E-3</v>
      </c>
      <c r="P6939" s="34">
        <v>4.8000000000000001E-2</v>
      </c>
      <c r="Q6939" s="34">
        <v>0.66300000000000003</v>
      </c>
      <c r="S6939" s="43"/>
      <c r="T6939" s="43"/>
      <c r="U6939" s="43"/>
      <c r="V6939" s="43"/>
      <c r="W6939" s="43"/>
    </row>
    <row r="6940" spans="1:23" ht="14" customHeight="1" x14ac:dyDescent="0.2">
      <c r="A6940" s="88">
        <v>6938</v>
      </c>
      <c r="B6940" s="38">
        <v>-81.334950000000006</v>
      </c>
      <c r="C6940" s="38">
        <v>25.352650000000001</v>
      </c>
      <c r="D6940" s="30">
        <v>57.1</v>
      </c>
      <c r="E6940" s="91">
        <v>0</v>
      </c>
      <c r="F6940" s="40">
        <v>42445</v>
      </c>
      <c r="G6940" s="33">
        <v>0.57916666666666672</v>
      </c>
      <c r="H6940" s="34">
        <v>23.927</v>
      </c>
      <c r="I6940" s="34">
        <v>31.582999999999998</v>
      </c>
      <c r="J6940" s="34">
        <v>0.84996917013958662</v>
      </c>
      <c r="K6940" s="34">
        <v>0.26679157954861848</v>
      </c>
      <c r="L6940" s="34">
        <v>1.1240000000000001</v>
      </c>
      <c r="M6940" s="34">
        <v>1.6E-2</v>
      </c>
      <c r="N6940" s="34">
        <v>0.109</v>
      </c>
      <c r="O6940" s="34">
        <v>8.0000000000000002E-3</v>
      </c>
      <c r="P6940" s="34">
        <v>0.10100000000000001</v>
      </c>
      <c r="Q6940" s="34">
        <v>1.5129999999999999</v>
      </c>
      <c r="S6940" s="43"/>
      <c r="T6940" s="43"/>
      <c r="U6940" s="43"/>
      <c r="V6940" s="43"/>
      <c r="W6940" s="43"/>
    </row>
    <row r="6941" spans="1:23" ht="14" customHeight="1" x14ac:dyDescent="0.2">
      <c r="A6941" s="88">
        <v>6939</v>
      </c>
      <c r="B6941" s="38">
        <v>-81.263800000000003</v>
      </c>
      <c r="C6941" s="38">
        <v>25.351766666666666</v>
      </c>
      <c r="D6941" s="30">
        <v>57</v>
      </c>
      <c r="E6941" s="91">
        <v>0</v>
      </c>
      <c r="F6941" s="40">
        <v>42445</v>
      </c>
      <c r="G6941" s="33">
        <v>0.61249999999999993</v>
      </c>
      <c r="H6941" s="34">
        <v>24.439</v>
      </c>
      <c r="I6941" s="34">
        <v>30.478999999999999</v>
      </c>
      <c r="J6941" s="34">
        <v>1.1362967809289375</v>
      </c>
      <c r="K6941" s="34">
        <v>0.31938824665754817</v>
      </c>
      <c r="L6941" s="34">
        <v>0.48799999999999999</v>
      </c>
      <c r="M6941" s="34">
        <v>4.0000000000000001E-3</v>
      </c>
      <c r="N6941" s="34">
        <v>4.3999999999999997E-2</v>
      </c>
      <c r="O6941" s="34">
        <v>7.0000000000000001E-3</v>
      </c>
      <c r="P6941" s="34">
        <v>3.6999999999999998E-2</v>
      </c>
      <c r="Q6941" s="34">
        <v>4.3289999999999997</v>
      </c>
      <c r="S6941" s="43"/>
      <c r="T6941" s="43"/>
      <c r="U6941" s="43"/>
      <c r="V6941" s="43"/>
      <c r="W6941" s="43"/>
    </row>
    <row r="6942" spans="1:23" ht="14" customHeight="1" x14ac:dyDescent="0.2">
      <c r="A6942" s="88">
        <v>6940</v>
      </c>
      <c r="B6942" s="38">
        <v>-81.226766666666663</v>
      </c>
      <c r="C6942" s="38">
        <v>25.349916666666665</v>
      </c>
      <c r="D6942" s="30">
        <v>56</v>
      </c>
      <c r="E6942" s="91">
        <v>0</v>
      </c>
      <c r="F6942" s="40">
        <v>42445</v>
      </c>
      <c r="G6942" s="33">
        <v>0.63750000000000007</v>
      </c>
      <c r="H6942" s="34">
        <v>24.603000000000002</v>
      </c>
      <c r="I6942" s="34">
        <v>29.975000000000001</v>
      </c>
      <c r="J6942" s="34">
        <v>1.39692586536479</v>
      </c>
      <c r="K6942" s="34">
        <v>0.37036257059228284</v>
      </c>
      <c r="L6942" s="34">
        <v>0.82</v>
      </c>
      <c r="M6942" s="34">
        <v>0</v>
      </c>
      <c r="N6942" s="34">
        <v>5.2999999999999999E-2</v>
      </c>
      <c r="O6942" s="34">
        <v>8.9999999999999993E-3</v>
      </c>
      <c r="P6942" s="34">
        <v>4.3999999999999997E-2</v>
      </c>
      <c r="Q6942" s="34">
        <v>4.76</v>
      </c>
      <c r="S6942" s="43"/>
      <c r="T6942" s="43"/>
      <c r="U6942" s="43"/>
      <c r="V6942" s="43"/>
      <c r="W6942" s="43"/>
    </row>
    <row r="6943" spans="1:23" ht="14" customHeight="1" x14ac:dyDescent="0.2">
      <c r="A6943" s="88">
        <v>6941</v>
      </c>
      <c r="B6943" s="38">
        <v>-81.193733333333327</v>
      </c>
      <c r="C6943" s="38">
        <v>25.349883333333334</v>
      </c>
      <c r="D6943" s="30">
        <v>55</v>
      </c>
      <c r="E6943" s="91">
        <v>0</v>
      </c>
      <c r="F6943" s="40">
        <v>42445</v>
      </c>
      <c r="G6943" s="33">
        <v>0.66111111111111109</v>
      </c>
      <c r="H6943" s="34">
        <v>24.98</v>
      </c>
      <c r="I6943" s="34">
        <v>29.655000000000001</v>
      </c>
      <c r="J6943" s="34">
        <v>1.4145696297268935</v>
      </c>
      <c r="K6943" s="34">
        <v>0.36597508611935592</v>
      </c>
      <c r="L6943" s="34">
        <v>0.65600000000000003</v>
      </c>
      <c r="M6943" s="34">
        <v>7.0000000000000001E-3</v>
      </c>
      <c r="N6943" s="34">
        <v>4.9000000000000002E-2</v>
      </c>
      <c r="O6943" s="34">
        <v>8.9999999999999993E-3</v>
      </c>
      <c r="P6943" s="34">
        <v>0.04</v>
      </c>
      <c r="Q6943" s="34">
        <v>8.9710000000000001</v>
      </c>
      <c r="S6943" s="43"/>
      <c r="T6943" s="43"/>
      <c r="U6943" s="43"/>
      <c r="V6943" s="43"/>
      <c r="W6943" s="43"/>
    </row>
    <row r="6944" spans="1:23" ht="14" customHeight="1" x14ac:dyDescent="0.2">
      <c r="A6944" s="88">
        <v>6942</v>
      </c>
      <c r="B6944" s="38">
        <v>-81.153483333333327</v>
      </c>
      <c r="C6944" s="38">
        <v>25.343333333333334</v>
      </c>
      <c r="D6944" s="30">
        <v>54</v>
      </c>
      <c r="E6944" s="91">
        <v>0</v>
      </c>
      <c r="F6944" s="40">
        <v>42445</v>
      </c>
      <c r="G6944" s="33">
        <v>0.70486111111111116</v>
      </c>
      <c r="H6944" s="34">
        <v>25.288</v>
      </c>
      <c r="I6944" s="34">
        <v>27.876999999999999</v>
      </c>
      <c r="J6944" s="34">
        <v>2.6434961735568736</v>
      </c>
      <c r="K6944" s="34">
        <v>0.64115132386133034</v>
      </c>
      <c r="L6944" s="34">
        <v>0.74199999999999999</v>
      </c>
      <c r="M6944" s="34">
        <v>2.3E-2</v>
      </c>
      <c r="N6944" s="34">
        <v>7.3999999999999996E-2</v>
      </c>
      <c r="O6944" s="34">
        <v>2.4E-2</v>
      </c>
      <c r="P6944" s="34">
        <v>4.9999999999999996E-2</v>
      </c>
      <c r="Q6944" s="34">
        <v>23.009</v>
      </c>
      <c r="S6944" s="43"/>
      <c r="T6944" s="43"/>
      <c r="U6944" s="43"/>
      <c r="V6944" s="43"/>
      <c r="W6944" s="43"/>
    </row>
    <row r="6945" spans="1:23" ht="14" customHeight="1" x14ac:dyDescent="0.2">
      <c r="A6945" s="88">
        <v>6943</v>
      </c>
      <c r="B6945" s="38">
        <v>-81.226089999999999</v>
      </c>
      <c r="C6945" s="38">
        <v>25.454583333333332</v>
      </c>
      <c r="D6945" s="30">
        <v>53</v>
      </c>
      <c r="E6945" s="91">
        <v>0</v>
      </c>
      <c r="F6945" s="40">
        <v>42445</v>
      </c>
      <c r="G6945" s="33">
        <v>0.78333333333333333</v>
      </c>
      <c r="H6945" s="34">
        <v>25.823</v>
      </c>
      <c r="I6945" s="34">
        <v>29.306999999999999</v>
      </c>
      <c r="J6945" s="34">
        <v>1.5695279080375402</v>
      </c>
      <c r="K6945" s="34">
        <v>0.45512635210940272</v>
      </c>
      <c r="L6945" s="34">
        <v>0.76300000000000001</v>
      </c>
      <c r="M6945" s="34">
        <v>6.0000000000000001E-3</v>
      </c>
      <c r="N6945" s="34">
        <v>4.8000000000000001E-2</v>
      </c>
      <c r="O6945" s="34">
        <v>1.2999999999999999E-2</v>
      </c>
      <c r="P6945" s="34">
        <v>3.5000000000000003E-2</v>
      </c>
      <c r="Q6945" s="34">
        <v>18.731999999999999</v>
      </c>
      <c r="S6945" s="43"/>
      <c r="T6945" s="43"/>
      <c r="U6945" s="43"/>
      <c r="V6945" s="43"/>
      <c r="W6945" s="43"/>
    </row>
    <row r="6946" spans="1:23" ht="14" customHeight="1" x14ac:dyDescent="0.2">
      <c r="A6946" s="88">
        <v>6944</v>
      </c>
      <c r="B6946" s="38">
        <v>-81.265016666666668</v>
      </c>
      <c r="C6946" s="38">
        <v>25.453133333333334</v>
      </c>
      <c r="D6946" s="30">
        <v>52</v>
      </c>
      <c r="E6946" s="91">
        <v>0</v>
      </c>
      <c r="F6946" s="40">
        <v>42445</v>
      </c>
      <c r="G6946" s="33">
        <v>0.80555555555555547</v>
      </c>
      <c r="H6946" s="34">
        <v>26.783000000000001</v>
      </c>
      <c r="I6946" s="34">
        <v>28.716999999999999</v>
      </c>
      <c r="J6946" s="34">
        <v>1.1713925296057299</v>
      </c>
      <c r="K6946" s="34">
        <v>0.14259579892144589</v>
      </c>
      <c r="L6946" s="34">
        <v>0.76500000000000001</v>
      </c>
      <c r="M6946" s="34">
        <v>0</v>
      </c>
      <c r="N6946" s="34">
        <v>3.6999999999999998E-2</v>
      </c>
      <c r="O6946" s="34">
        <v>2.3E-2</v>
      </c>
      <c r="P6946" s="34">
        <v>1.3999999999999999E-2</v>
      </c>
      <c r="Q6946" s="34">
        <v>17.71</v>
      </c>
      <c r="S6946" s="43"/>
      <c r="T6946" s="43"/>
      <c r="U6946" s="43"/>
      <c r="V6946" s="43"/>
      <c r="W6946" s="43"/>
    </row>
    <row r="6947" spans="1:23" ht="14" customHeight="1" x14ac:dyDescent="0.2">
      <c r="A6947" s="88">
        <v>6945</v>
      </c>
      <c r="B6947" s="38">
        <v>-81.308083333333329</v>
      </c>
      <c r="C6947" s="38">
        <v>25.453733333333332</v>
      </c>
      <c r="D6947" s="30">
        <v>51</v>
      </c>
      <c r="E6947" s="91">
        <v>0</v>
      </c>
      <c r="F6947" s="40">
        <v>42445</v>
      </c>
      <c r="G6947" s="33">
        <v>0.81874999999999998</v>
      </c>
      <c r="H6947" s="34">
        <v>25.599</v>
      </c>
      <c r="I6947" s="34">
        <v>31.673999999999999</v>
      </c>
      <c r="J6947" s="34">
        <v>1.0164342512950832</v>
      </c>
      <c r="K6947" s="34">
        <v>0.16596125003953349</v>
      </c>
      <c r="L6947" s="34">
        <v>0.49</v>
      </c>
      <c r="M6947" s="34">
        <v>1.2999999999999999E-2</v>
      </c>
      <c r="N6947" s="34">
        <v>1.7999999999999999E-2</v>
      </c>
      <c r="O6947" s="34">
        <v>4.0000000000000001E-3</v>
      </c>
      <c r="P6947" s="34">
        <v>1.3999999999999999E-2</v>
      </c>
      <c r="Q6947" s="34">
        <v>9.8450000000000006</v>
      </c>
      <c r="S6947" s="43"/>
      <c r="T6947" s="43"/>
      <c r="U6947" s="43"/>
      <c r="V6947" s="43"/>
      <c r="W6947" s="43"/>
    </row>
    <row r="6948" spans="1:23" ht="14" customHeight="1" x14ac:dyDescent="0.2">
      <c r="A6948" s="88">
        <v>6946</v>
      </c>
      <c r="B6948" s="38">
        <v>-81.350783333333339</v>
      </c>
      <c r="C6948" s="38">
        <v>25.453166666666668</v>
      </c>
      <c r="D6948" s="30">
        <v>50</v>
      </c>
      <c r="E6948" s="91">
        <v>0</v>
      </c>
      <c r="F6948" s="40">
        <v>42445</v>
      </c>
      <c r="G6948" s="33">
        <v>0.83819444444444446</v>
      </c>
      <c r="H6948" s="34">
        <v>25.596</v>
      </c>
      <c r="I6948" s="34">
        <v>32.375999999999998</v>
      </c>
      <c r="J6948" s="34">
        <v>1.0371464964158137</v>
      </c>
      <c r="K6948" s="34">
        <v>0.1006303067552328</v>
      </c>
      <c r="L6948" s="34">
        <v>0.73899999999999999</v>
      </c>
      <c r="M6948" s="34">
        <v>7.0000000000000001E-3</v>
      </c>
      <c r="N6948" s="34">
        <v>5.7000000000000002E-2</v>
      </c>
      <c r="O6948" s="34">
        <v>1.0999999999999999E-2</v>
      </c>
      <c r="P6948" s="34">
        <v>4.5999999999999999E-2</v>
      </c>
      <c r="Q6948" s="34">
        <v>7.7830000000000004</v>
      </c>
      <c r="S6948" s="43"/>
      <c r="T6948" s="43"/>
      <c r="U6948" s="43"/>
      <c r="V6948" s="43"/>
      <c r="W6948" s="43"/>
    </row>
    <row r="6949" spans="1:23" ht="14" customHeight="1" x14ac:dyDescent="0.2">
      <c r="A6949" s="88">
        <v>6947</v>
      </c>
      <c r="B6949" s="38">
        <v>-81.291866666666664</v>
      </c>
      <c r="C6949" s="38">
        <v>25.583516666666668</v>
      </c>
      <c r="D6949" s="30">
        <v>49</v>
      </c>
      <c r="E6949" s="91">
        <v>0</v>
      </c>
      <c r="F6949" s="40">
        <v>42445</v>
      </c>
      <c r="G6949" s="33">
        <v>0.87847222222222221</v>
      </c>
      <c r="H6949" s="34">
        <v>26.452000000000002</v>
      </c>
      <c r="I6949" s="34">
        <v>29.24</v>
      </c>
      <c r="J6949" s="34">
        <v>1.7194999051154183</v>
      </c>
      <c r="K6949" s="34">
        <v>0.29060477954340413</v>
      </c>
      <c r="L6949" s="34">
        <v>0.75700000000000001</v>
      </c>
      <c r="M6949" s="34">
        <v>0</v>
      </c>
      <c r="N6949" s="34">
        <v>9.0999999999999998E-2</v>
      </c>
      <c r="O6949" s="34">
        <v>1.0999999999999999E-2</v>
      </c>
      <c r="P6949" s="34">
        <v>0.08</v>
      </c>
      <c r="Q6949" s="34">
        <v>20.04</v>
      </c>
      <c r="S6949" s="43"/>
      <c r="T6949" s="43"/>
      <c r="U6949" s="43"/>
      <c r="V6949" s="43"/>
      <c r="W6949" s="43"/>
    </row>
    <row r="6950" spans="1:23" ht="14" customHeight="1" x14ac:dyDescent="0.2">
      <c r="A6950" s="88">
        <v>6948</v>
      </c>
      <c r="B6950" s="38">
        <v>-81.329800000000006</v>
      </c>
      <c r="C6950" s="38">
        <v>25.583266666666667</v>
      </c>
      <c r="D6950" s="30">
        <v>48</v>
      </c>
      <c r="E6950" s="91">
        <v>0</v>
      </c>
      <c r="F6950" s="40">
        <v>42445</v>
      </c>
      <c r="G6950" s="33">
        <v>0.90416666666666667</v>
      </c>
      <c r="H6950" s="34">
        <v>26.018000000000001</v>
      </c>
      <c r="I6950" s="34">
        <v>30.765000000000001</v>
      </c>
      <c r="J6950" s="34">
        <v>1.2546250701834785</v>
      </c>
      <c r="K6950" s="34">
        <v>0.60739726839624764</v>
      </c>
      <c r="L6950" s="34">
        <v>0.747</v>
      </c>
      <c r="M6950" s="34">
        <v>4.0000000000000001E-3</v>
      </c>
      <c r="N6950" s="34">
        <v>5.1999999999999998E-2</v>
      </c>
      <c r="O6950" s="34">
        <v>8.0000000000000002E-3</v>
      </c>
      <c r="P6950" s="34">
        <v>4.3999999999999997E-2</v>
      </c>
      <c r="Q6950" s="34">
        <v>14.31</v>
      </c>
      <c r="S6950" s="43"/>
      <c r="T6950" s="43"/>
      <c r="U6950" s="43"/>
      <c r="V6950" s="43"/>
      <c r="W6950" s="43"/>
    </row>
    <row r="6951" spans="1:23" ht="14" customHeight="1" x14ac:dyDescent="0.2">
      <c r="A6951" s="88">
        <v>6949</v>
      </c>
      <c r="B6951" s="38">
        <v>-81.365633333333335</v>
      </c>
      <c r="C6951" s="38">
        <v>25.582850000000001</v>
      </c>
      <c r="D6951" s="30">
        <v>47</v>
      </c>
      <c r="E6951" s="91">
        <v>0</v>
      </c>
      <c r="F6951" s="40">
        <v>42445</v>
      </c>
      <c r="G6951" s="33">
        <v>0.93888888888888899</v>
      </c>
      <c r="H6951" s="34">
        <v>25.218</v>
      </c>
      <c r="I6951" s="34">
        <v>31.751999999999999</v>
      </c>
      <c r="J6951" s="34">
        <v>1.3250083475844776</v>
      </c>
      <c r="K6951" s="34">
        <v>0.28611464480009846</v>
      </c>
      <c r="L6951" s="34">
        <v>0.68300000000000005</v>
      </c>
      <c r="M6951" s="34">
        <v>4.0000000000000001E-3</v>
      </c>
      <c r="N6951" s="34">
        <v>0.16500000000000001</v>
      </c>
      <c r="O6951" s="34">
        <v>2.3E-2</v>
      </c>
      <c r="P6951" s="34">
        <v>0.14200000000000002</v>
      </c>
      <c r="Q6951" s="34">
        <v>12.055</v>
      </c>
      <c r="S6951" s="43"/>
      <c r="T6951" s="43"/>
      <c r="U6951" s="43"/>
      <c r="V6951" s="43"/>
      <c r="W6951" s="43"/>
    </row>
    <row r="6952" spans="1:23" ht="14" customHeight="1" x14ac:dyDescent="0.2">
      <c r="A6952" s="88">
        <v>6950</v>
      </c>
      <c r="B6952" s="38">
        <v>-81.409300000000002</v>
      </c>
      <c r="C6952" s="38">
        <v>25.582866666666668</v>
      </c>
      <c r="D6952" s="30">
        <v>46</v>
      </c>
      <c r="E6952" s="91">
        <v>0</v>
      </c>
      <c r="F6952" s="40">
        <v>42445</v>
      </c>
      <c r="G6952" s="33">
        <v>0.95138888888888884</v>
      </c>
      <c r="H6952" s="34">
        <v>25.238</v>
      </c>
      <c r="I6952" s="34">
        <v>32.555999999999997</v>
      </c>
      <c r="J6952" s="34">
        <v>1.039351966961076</v>
      </c>
      <c r="K6952" s="34">
        <v>0.1418310697495305</v>
      </c>
      <c r="L6952" s="34">
        <v>0.55500000000000005</v>
      </c>
      <c r="M6952" s="34">
        <v>3.0000000000000001E-3</v>
      </c>
      <c r="N6952" s="34">
        <v>8.1000000000000003E-2</v>
      </c>
      <c r="O6952" s="34">
        <v>1.4999999999999999E-2</v>
      </c>
      <c r="P6952" s="34">
        <v>6.6000000000000003E-2</v>
      </c>
      <c r="Q6952" s="34">
        <v>9.6050000000000004</v>
      </c>
      <c r="S6952" s="43"/>
      <c r="T6952" s="43"/>
      <c r="U6952" s="43"/>
      <c r="V6952" s="43"/>
      <c r="W6952" s="43"/>
    </row>
    <row r="6953" spans="1:23" ht="14" customHeight="1" x14ac:dyDescent="0.2">
      <c r="A6953" s="88">
        <v>6951</v>
      </c>
      <c r="B6953" s="38">
        <v>-81.47241666666666</v>
      </c>
      <c r="C6953" s="38">
        <v>25.583566666666666</v>
      </c>
      <c r="D6953" s="30">
        <v>45</v>
      </c>
      <c r="E6953" s="91">
        <v>0</v>
      </c>
      <c r="F6953" s="40">
        <v>42445</v>
      </c>
      <c r="G6953" s="33">
        <v>0.96944444444444444</v>
      </c>
      <c r="H6953" s="34">
        <v>24.765000000000001</v>
      </c>
      <c r="I6953" s="34">
        <v>33.779000000000003</v>
      </c>
      <c r="J6953" s="34">
        <v>2.0367041035384501</v>
      </c>
      <c r="K6953" s="34">
        <v>0.16682910413744456</v>
      </c>
      <c r="L6953" s="34">
        <v>0.371</v>
      </c>
      <c r="M6953" s="34">
        <v>0.01</v>
      </c>
      <c r="N6953" s="34">
        <v>0.04</v>
      </c>
      <c r="O6953" s="34">
        <v>1.2E-2</v>
      </c>
      <c r="P6953" s="34">
        <v>2.8000000000000001E-2</v>
      </c>
      <c r="Q6953" s="34">
        <v>5.9909999999999997</v>
      </c>
      <c r="S6953" s="43"/>
      <c r="T6953" s="43"/>
      <c r="U6953" s="43"/>
      <c r="V6953" s="43"/>
      <c r="W6953" s="43"/>
    </row>
    <row r="6954" spans="1:23" ht="14" customHeight="1" x14ac:dyDescent="0.2">
      <c r="A6954" s="88">
        <v>6952</v>
      </c>
      <c r="B6954" s="38">
        <v>-81.48266666666666</v>
      </c>
      <c r="C6954" s="38">
        <v>25.7835</v>
      </c>
      <c r="D6954" s="30">
        <v>39</v>
      </c>
      <c r="E6954" s="91">
        <v>0</v>
      </c>
      <c r="F6954" s="40">
        <v>42446</v>
      </c>
      <c r="G6954" s="33">
        <v>3.4722222222222224E-2</v>
      </c>
      <c r="H6954" s="34">
        <v>26.456</v>
      </c>
      <c r="I6954" s="34">
        <v>29.271999999999998</v>
      </c>
      <c r="J6954" s="34">
        <v>1.0735847054245049</v>
      </c>
      <c r="K6954" s="34">
        <v>0.38864763113163492</v>
      </c>
      <c r="L6954" s="34">
        <v>0.94699999999999995</v>
      </c>
      <c r="M6954" s="34">
        <v>2.1000000000000001E-2</v>
      </c>
      <c r="N6954" s="34">
        <v>0</v>
      </c>
      <c r="O6954" s="34">
        <v>4.0000000000000001E-3</v>
      </c>
      <c r="P6954" s="34">
        <v>0</v>
      </c>
      <c r="Q6954" s="34">
        <v>31.419</v>
      </c>
      <c r="S6954" s="43"/>
      <c r="T6954" s="43"/>
      <c r="U6954" s="43"/>
      <c r="V6954" s="43"/>
      <c r="W6954" s="43"/>
    </row>
    <row r="6955" spans="1:23" ht="14" customHeight="1" x14ac:dyDescent="0.2">
      <c r="A6955" s="88">
        <v>6953</v>
      </c>
      <c r="B6955" s="38">
        <v>-81.525266666666667</v>
      </c>
      <c r="C6955" s="38">
        <v>25.761399999999998</v>
      </c>
      <c r="D6955" s="30">
        <v>40</v>
      </c>
      <c r="E6955" s="91">
        <v>0</v>
      </c>
      <c r="F6955" s="40">
        <v>42446</v>
      </c>
      <c r="G6955" s="33">
        <v>4.8611111111111112E-2</v>
      </c>
      <c r="H6955" s="34">
        <v>25.114000000000001</v>
      </c>
      <c r="I6955" s="34">
        <v>32.875</v>
      </c>
      <c r="J6955" s="34">
        <v>1.7280341172253491</v>
      </c>
      <c r="K6955" s="34">
        <v>0.3896565950706331</v>
      </c>
      <c r="L6955" s="34">
        <v>0.50600000000000001</v>
      </c>
      <c r="M6955" s="34">
        <v>0.02</v>
      </c>
      <c r="N6955" s="34">
        <v>0.27500000000000002</v>
      </c>
      <c r="O6955" s="34">
        <v>7.0000000000000007E-2</v>
      </c>
      <c r="P6955" s="34">
        <v>0.20500000000000002</v>
      </c>
      <c r="Q6955" s="34">
        <v>2.4420000000000002</v>
      </c>
      <c r="S6955" s="43"/>
      <c r="T6955" s="43"/>
      <c r="U6955" s="43"/>
      <c r="V6955" s="43"/>
      <c r="W6955" s="43"/>
    </row>
    <row r="6956" spans="1:23" ht="14" customHeight="1" x14ac:dyDescent="0.2">
      <c r="A6956" s="88">
        <v>6954</v>
      </c>
      <c r="B6956" s="38">
        <v>-81.577666666666673</v>
      </c>
      <c r="C6956" s="38">
        <v>25.898366666666668</v>
      </c>
      <c r="D6956" s="30">
        <v>41</v>
      </c>
      <c r="E6956" s="91">
        <v>0</v>
      </c>
      <c r="F6956" s="40">
        <v>42446</v>
      </c>
      <c r="G6956" s="33">
        <v>6.5972222222222224E-2</v>
      </c>
      <c r="H6956" s="34">
        <v>25.17</v>
      </c>
      <c r="I6956" s="34">
        <v>33.655999999999999</v>
      </c>
      <c r="J6956" s="34">
        <v>0.88976352997802644</v>
      </c>
      <c r="K6956" s="34">
        <v>0.15489599006904681</v>
      </c>
      <c r="L6956" s="34">
        <v>0.41899999999999998</v>
      </c>
      <c r="M6956" s="34">
        <v>5.8999999999999997E-2</v>
      </c>
      <c r="N6956" s="34">
        <v>0.13</v>
      </c>
      <c r="O6956" s="34">
        <v>1.9E-2</v>
      </c>
      <c r="P6956" s="34">
        <v>0.111</v>
      </c>
      <c r="Q6956" s="34">
        <v>10.680999999999999</v>
      </c>
      <c r="S6956" s="43"/>
      <c r="T6956" s="43"/>
      <c r="U6956" s="43"/>
      <c r="V6956" s="43"/>
      <c r="W6956" s="43"/>
    </row>
    <row r="6957" spans="1:23" ht="14" customHeight="1" x14ac:dyDescent="0.2">
      <c r="A6957" s="88">
        <v>6955</v>
      </c>
      <c r="B6957" s="38">
        <v>-81.718283333333332</v>
      </c>
      <c r="C6957" s="38">
        <v>25.654666666666667</v>
      </c>
      <c r="D6957" s="30">
        <v>42</v>
      </c>
      <c r="E6957" s="91">
        <v>0</v>
      </c>
      <c r="F6957" s="40">
        <v>42446</v>
      </c>
      <c r="G6957" s="33">
        <v>0.11597222222222221</v>
      </c>
      <c r="H6957" s="34">
        <v>23.734999999999999</v>
      </c>
      <c r="I6957" s="34">
        <v>34.401000000000003</v>
      </c>
      <c r="J6957" s="34">
        <v>0.73816140249712747</v>
      </c>
      <c r="K6957" s="34">
        <v>0.36130151855520065</v>
      </c>
      <c r="L6957" s="34">
        <v>0.29299999999999998</v>
      </c>
      <c r="M6957" s="34">
        <v>0.05</v>
      </c>
      <c r="N6957" s="34">
        <v>6.2E-2</v>
      </c>
      <c r="O6957" s="34">
        <v>8.0000000000000002E-3</v>
      </c>
      <c r="P6957" s="34">
        <v>5.3999999999999999E-2</v>
      </c>
      <c r="Q6957" s="34">
        <v>3.8029999999999999</v>
      </c>
      <c r="S6957" s="43"/>
      <c r="T6957" s="43"/>
      <c r="U6957" s="43"/>
      <c r="V6957" s="43"/>
      <c r="W6957" s="43"/>
    </row>
    <row r="6958" spans="1:23" ht="14" customHeight="1" x14ac:dyDescent="0.2">
      <c r="A6958" s="88">
        <v>6956</v>
      </c>
      <c r="B6958" s="38">
        <v>-81.76776666666666</v>
      </c>
      <c r="C6958" s="38">
        <v>25.950849999999999</v>
      </c>
      <c r="D6958" s="30">
        <v>34</v>
      </c>
      <c r="E6958" s="91">
        <v>0</v>
      </c>
      <c r="F6958" s="40">
        <v>42446</v>
      </c>
      <c r="G6958" s="33">
        <v>0.20208333333333331</v>
      </c>
      <c r="H6958" s="34">
        <v>25.83</v>
      </c>
      <c r="I6958" s="34">
        <v>33.423999999999999</v>
      </c>
      <c r="J6958" s="34">
        <v>1.4230079518131169</v>
      </c>
      <c r="K6958" s="34">
        <v>0.50173922331539678</v>
      </c>
      <c r="L6958" s="34">
        <v>0.39300000000000002</v>
      </c>
      <c r="M6958" s="34">
        <v>4.8000000000000001E-2</v>
      </c>
      <c r="N6958" s="34">
        <v>7.2999999999999995E-2</v>
      </c>
      <c r="O6958" s="34">
        <v>8.9999999999999993E-3</v>
      </c>
      <c r="P6958" s="34">
        <v>6.4000000000000001E-2</v>
      </c>
      <c r="Q6958" s="34">
        <v>7.399</v>
      </c>
      <c r="S6958" s="43"/>
      <c r="T6958" s="43"/>
      <c r="U6958" s="43"/>
      <c r="V6958" s="43"/>
      <c r="W6958" s="43"/>
    </row>
    <row r="6959" spans="1:23" ht="14" customHeight="1" x14ac:dyDescent="0.2">
      <c r="A6959" s="88">
        <v>6957</v>
      </c>
      <c r="B6959" s="38">
        <v>-81.800700000000006</v>
      </c>
      <c r="C6959" s="38">
        <v>25.91065</v>
      </c>
      <c r="D6959" s="30">
        <v>33</v>
      </c>
      <c r="E6959" s="91">
        <v>0</v>
      </c>
      <c r="F6959" s="40">
        <v>42446</v>
      </c>
      <c r="G6959" s="33">
        <v>0.21805555555555556</v>
      </c>
      <c r="H6959" s="34">
        <v>24.326000000000001</v>
      </c>
      <c r="I6959" s="34">
        <v>33.924999999999997</v>
      </c>
      <c r="J6959" s="34">
        <v>0.64581930966720624</v>
      </c>
      <c r="K6959" s="34">
        <v>0.10784870061745086</v>
      </c>
      <c r="L6959" s="34">
        <v>0.41899999999999998</v>
      </c>
      <c r="M6959" s="34">
        <v>4.8000000000000001E-2</v>
      </c>
      <c r="N6959" s="34">
        <v>0.114</v>
      </c>
      <c r="O6959" s="34">
        <v>7.0000000000000001E-3</v>
      </c>
      <c r="P6959" s="34">
        <v>0.107</v>
      </c>
      <c r="Q6959" s="34">
        <v>7.1890000000000001</v>
      </c>
      <c r="S6959" s="43"/>
      <c r="T6959" s="43"/>
      <c r="U6959" s="43"/>
      <c r="V6959" s="43"/>
      <c r="W6959" s="43"/>
    </row>
    <row r="6960" spans="1:23" ht="14" customHeight="1" x14ac:dyDescent="0.2">
      <c r="A6960" s="88">
        <v>6958</v>
      </c>
      <c r="B6960" s="38">
        <v>-81.829849999999993</v>
      </c>
      <c r="C6960" s="38">
        <v>25.874616666666668</v>
      </c>
      <c r="D6960" s="30">
        <v>32</v>
      </c>
      <c r="E6960" s="91">
        <v>0</v>
      </c>
      <c r="F6960" s="40">
        <v>42446</v>
      </c>
      <c r="G6960" s="33">
        <v>0.23750000000000002</v>
      </c>
      <c r="H6960" s="34">
        <v>23.353000000000002</v>
      </c>
      <c r="I6960" s="34">
        <v>34.463999999999999</v>
      </c>
      <c r="J6960" s="34">
        <v>0.54571012491701121</v>
      </c>
      <c r="K6960" s="34">
        <v>0.13399754330303201</v>
      </c>
      <c r="L6960" s="34">
        <v>0.32200000000000001</v>
      </c>
      <c r="M6960" s="34">
        <v>3.2000000000000001E-2</v>
      </c>
      <c r="N6960" s="34">
        <v>7.9000000000000001E-2</v>
      </c>
      <c r="O6960" s="34">
        <v>4.0000000000000001E-3</v>
      </c>
      <c r="P6960" s="34">
        <v>7.4999999999999997E-2</v>
      </c>
      <c r="Q6960" s="34">
        <v>4.1920000000000002</v>
      </c>
      <c r="S6960" s="43"/>
      <c r="T6960" s="43"/>
      <c r="U6960" s="43"/>
      <c r="V6960" s="43"/>
      <c r="W6960" s="43"/>
    </row>
    <row r="6961" spans="1:23" ht="14" customHeight="1" x14ac:dyDescent="0.2">
      <c r="A6961" s="88">
        <v>6959</v>
      </c>
      <c r="B6961" s="38">
        <v>-81.943749999999994</v>
      </c>
      <c r="C6961" s="38">
        <v>25.741516666666666</v>
      </c>
      <c r="D6961" s="30">
        <v>31</v>
      </c>
      <c r="E6961" s="91">
        <v>0</v>
      </c>
      <c r="F6961" s="40">
        <v>42446</v>
      </c>
      <c r="G6961" s="33">
        <v>0.28472222222222221</v>
      </c>
      <c r="H6961" s="34">
        <v>23.199000000000002</v>
      </c>
      <c r="I6961" s="34">
        <v>35.005000000000003</v>
      </c>
      <c r="J6961" s="34">
        <v>0.90673606417418007</v>
      </c>
      <c r="K6961" s="34">
        <v>0.11634158556551383</v>
      </c>
      <c r="L6961" s="34">
        <v>0.152</v>
      </c>
      <c r="M6961" s="34">
        <v>8.9999999999999993E-3</v>
      </c>
      <c r="N6961" s="34">
        <v>0.182</v>
      </c>
      <c r="O6961" s="34">
        <v>7.0000000000000001E-3</v>
      </c>
      <c r="P6961" s="34">
        <v>0.17499999999999999</v>
      </c>
      <c r="Q6961" s="34">
        <v>0.67300000000000004</v>
      </c>
      <c r="S6961" s="43"/>
      <c r="T6961" s="43"/>
      <c r="U6961" s="43"/>
      <c r="V6961" s="43"/>
      <c r="W6961" s="43"/>
    </row>
    <row r="6962" spans="1:23" ht="14" customHeight="1" x14ac:dyDescent="0.2">
      <c r="A6962" s="88">
        <v>6960</v>
      </c>
      <c r="B6962" s="38">
        <v>-82.075228333333328</v>
      </c>
      <c r="C6962" s="38">
        <v>25.571541666666668</v>
      </c>
      <c r="D6962" s="30">
        <v>30.5</v>
      </c>
      <c r="E6962" s="91">
        <v>0</v>
      </c>
      <c r="F6962" s="40">
        <v>42446</v>
      </c>
      <c r="G6962" s="33">
        <v>0.35069444444444442</v>
      </c>
      <c r="H6962" s="34">
        <v>23.611999999999998</v>
      </c>
      <c r="I6962" s="34">
        <v>35.539000000000001</v>
      </c>
      <c r="J6962" s="34">
        <v>0.19043758708226749</v>
      </c>
      <c r="K6962" s="34">
        <v>2.465363721711826E-2</v>
      </c>
      <c r="L6962" s="34">
        <v>0.51200000000000001</v>
      </c>
      <c r="M6962" s="34">
        <v>5.2999999999999999E-2</v>
      </c>
      <c r="N6962" s="34">
        <v>6.5000000000000002E-2</v>
      </c>
      <c r="O6962" s="34">
        <v>2E-3</v>
      </c>
      <c r="P6962" s="34">
        <v>6.3E-2</v>
      </c>
      <c r="Q6962" s="34">
        <v>1.35</v>
      </c>
      <c r="S6962" s="43"/>
      <c r="T6962" s="43"/>
      <c r="U6962" s="43"/>
      <c r="V6962" s="43"/>
      <c r="W6962" s="43"/>
    </row>
    <row r="6963" spans="1:23" ht="14" customHeight="1" x14ac:dyDescent="0.2">
      <c r="A6963" s="88">
        <v>6961</v>
      </c>
      <c r="B6963" s="38">
        <v>-81.209670000000003</v>
      </c>
      <c r="C6963" s="38">
        <v>25.400279999999999</v>
      </c>
      <c r="D6963" s="30">
        <v>30</v>
      </c>
      <c r="E6963" s="91">
        <v>0</v>
      </c>
      <c r="F6963" s="40">
        <v>42446</v>
      </c>
      <c r="G6963" s="33">
        <v>0.4152777777777778</v>
      </c>
      <c r="H6963" s="34">
        <v>23.495000000000001</v>
      </c>
      <c r="I6963" s="34">
        <v>35.962000000000003</v>
      </c>
      <c r="J6963" s="34">
        <v>0.27817695877424875</v>
      </c>
      <c r="K6963" s="34">
        <v>0</v>
      </c>
      <c r="L6963" s="34">
        <v>0.35</v>
      </c>
      <c r="M6963" s="34">
        <v>2.3E-2</v>
      </c>
      <c r="N6963" s="34">
        <v>5.3999999999999999E-2</v>
      </c>
      <c r="O6963" s="34">
        <v>0</v>
      </c>
      <c r="P6963" s="34">
        <v>5.3999999999999999E-2</v>
      </c>
      <c r="Q6963" s="34">
        <v>0</v>
      </c>
      <c r="S6963" s="43"/>
      <c r="T6963" s="43"/>
      <c r="U6963" s="43"/>
      <c r="V6963" s="43"/>
      <c r="W6963" s="43"/>
    </row>
    <row r="6964" spans="1:23" ht="14" customHeight="1" x14ac:dyDescent="0.2">
      <c r="A6964" s="88">
        <v>6962</v>
      </c>
      <c r="B6964" s="38">
        <v>-81.652596666666668</v>
      </c>
      <c r="C6964" s="38">
        <v>25.351691666666667</v>
      </c>
      <c r="D6964" s="30" t="s">
        <v>138</v>
      </c>
      <c r="E6964" s="91">
        <v>0</v>
      </c>
      <c r="F6964" s="40">
        <v>42446</v>
      </c>
      <c r="G6964" s="33">
        <v>0.56180555555555556</v>
      </c>
      <c r="H6964" s="34">
        <v>22.846</v>
      </c>
      <c r="I6964" s="34">
        <v>34.802999999999997</v>
      </c>
      <c r="J6964" s="34">
        <v>1.2807071566318051</v>
      </c>
      <c r="K6964" s="34">
        <v>0.12114444164863347</v>
      </c>
      <c r="L6964" s="34">
        <v>0.26800000000000002</v>
      </c>
      <c r="M6964" s="34">
        <v>3.5999999999999997E-2</v>
      </c>
      <c r="N6964" s="34">
        <v>2.5000000000000001E-2</v>
      </c>
      <c r="O6964" s="34">
        <v>0</v>
      </c>
      <c r="P6964" s="34">
        <v>0</v>
      </c>
      <c r="Q6964" s="34">
        <v>0</v>
      </c>
      <c r="S6964" s="43"/>
      <c r="T6964" s="43"/>
      <c r="U6964" s="43"/>
      <c r="V6964" s="43"/>
      <c r="W6964" s="43"/>
    </row>
    <row r="6965" spans="1:23" ht="14" customHeight="1" x14ac:dyDescent="0.2">
      <c r="A6965" s="88">
        <v>6963</v>
      </c>
      <c r="B6965" s="38">
        <v>-81.488221666666661</v>
      </c>
      <c r="C6965" s="38">
        <v>25.351246666666668</v>
      </c>
      <c r="D6965" s="30" t="s">
        <v>139</v>
      </c>
      <c r="E6965" s="91">
        <v>0</v>
      </c>
      <c r="F6965" s="40">
        <v>42446</v>
      </c>
      <c r="G6965" s="33">
        <v>0.61736111111111114</v>
      </c>
      <c r="H6965" s="34">
        <v>24.026</v>
      </c>
      <c r="I6965" s="34">
        <v>33.887</v>
      </c>
      <c r="J6965" s="34">
        <v>0.47609396770566875</v>
      </c>
      <c r="K6965" s="34">
        <v>6.3452789978810764E-2</v>
      </c>
      <c r="L6965" s="34">
        <v>0.32700000000000001</v>
      </c>
      <c r="M6965" s="34">
        <v>4.4999999999999998E-2</v>
      </c>
      <c r="N6965" s="34">
        <v>4.9000000000000002E-2</v>
      </c>
      <c r="O6965" s="34">
        <v>0</v>
      </c>
      <c r="P6965" s="34">
        <v>4.9000000000000002E-2</v>
      </c>
      <c r="Q6965" s="34">
        <v>0.91200000000000003</v>
      </c>
      <c r="S6965" s="43"/>
      <c r="T6965" s="43"/>
      <c r="U6965" s="43"/>
      <c r="V6965" s="43"/>
      <c r="W6965" s="43"/>
    </row>
    <row r="6966" spans="1:23" ht="14" customHeight="1" x14ac:dyDescent="0.2">
      <c r="A6966" s="88">
        <v>6964</v>
      </c>
      <c r="B6966" s="38">
        <v>-81.335333333333338</v>
      </c>
      <c r="C6966" s="38">
        <v>25.351308333333332</v>
      </c>
      <c r="D6966" s="30" t="s">
        <v>140</v>
      </c>
      <c r="E6966" s="91">
        <v>0</v>
      </c>
      <c r="F6966" s="40">
        <v>42446</v>
      </c>
      <c r="G6966" s="33">
        <v>0.67152777777777783</v>
      </c>
      <c r="H6966" s="34">
        <v>24.57</v>
      </c>
      <c r="I6966" s="34">
        <v>31.965</v>
      </c>
      <c r="J6966" s="34">
        <v>0.94164003280355846</v>
      </c>
      <c r="K6966" s="34">
        <v>0.17382742128570289</v>
      </c>
      <c r="L6966" s="34">
        <v>0.48399999999999999</v>
      </c>
      <c r="M6966" s="34">
        <v>2.1000000000000001E-2</v>
      </c>
      <c r="N6966" s="34">
        <v>3.2000000000000001E-2</v>
      </c>
      <c r="O6966" s="34">
        <v>2E-3</v>
      </c>
      <c r="P6966" s="34">
        <v>0.03</v>
      </c>
      <c r="Q6966" s="34">
        <v>3.4750000000000001</v>
      </c>
      <c r="S6966" s="43"/>
      <c r="T6966" s="43"/>
      <c r="U6966" s="43"/>
      <c r="V6966" s="43"/>
      <c r="W6966" s="43"/>
    </row>
    <row r="6967" spans="1:23" ht="14" customHeight="1" x14ac:dyDescent="0.2">
      <c r="A6967" s="88">
        <v>6965</v>
      </c>
      <c r="B6967" s="38">
        <v>-81.264266666666671</v>
      </c>
      <c r="C6967" s="38">
        <v>25.352013333333332</v>
      </c>
      <c r="D6967" s="30" t="s">
        <v>141</v>
      </c>
      <c r="E6967" s="91">
        <v>0</v>
      </c>
      <c r="F6967" s="40">
        <v>42446</v>
      </c>
      <c r="G6967" s="33">
        <v>0.70208333333333339</v>
      </c>
      <c r="H6967" s="34">
        <v>25.135999999999999</v>
      </c>
      <c r="I6967" s="34">
        <v>30.876999999999999</v>
      </c>
      <c r="J6967" s="34">
        <v>0.8453664490016467</v>
      </c>
      <c r="K6967" s="34">
        <v>0.11070232251775777</v>
      </c>
      <c r="L6967" s="34">
        <v>0.56599999999999995</v>
      </c>
      <c r="M6967" s="34">
        <v>1.4999999999999999E-2</v>
      </c>
      <c r="N6967" s="34">
        <v>0.107</v>
      </c>
      <c r="O6967" s="34">
        <v>7.0000000000000001E-3</v>
      </c>
      <c r="P6967" s="34">
        <v>9.9999999999999992E-2</v>
      </c>
      <c r="Q6967" s="34">
        <v>7.5730000000000004</v>
      </c>
      <c r="S6967" s="43"/>
      <c r="T6967" s="43"/>
      <c r="U6967" s="43"/>
      <c r="V6967" s="43"/>
      <c r="W6967" s="43"/>
    </row>
    <row r="6968" spans="1:23" ht="14" customHeight="1" x14ac:dyDescent="0.2">
      <c r="A6968" s="88">
        <v>6966</v>
      </c>
      <c r="B6968" s="38">
        <v>-81.225758333333332</v>
      </c>
      <c r="C6968" s="38">
        <v>25.349183333333333</v>
      </c>
      <c r="D6968" s="30" t="s">
        <v>142</v>
      </c>
      <c r="E6968" s="91">
        <v>0</v>
      </c>
      <c r="F6968" s="40">
        <v>42446</v>
      </c>
      <c r="G6968" s="33">
        <v>0.72361111111111109</v>
      </c>
      <c r="H6968" s="34">
        <v>25.4</v>
      </c>
      <c r="I6968" s="34">
        <v>30.248000000000001</v>
      </c>
      <c r="J6968" s="34">
        <v>0.8864073791482785</v>
      </c>
      <c r="K6968" s="34">
        <v>0.14014600251357789</v>
      </c>
      <c r="L6968" s="34">
        <v>0.71599999999999997</v>
      </c>
      <c r="M6968" s="34">
        <v>0</v>
      </c>
      <c r="N6968" s="34">
        <v>1.4999999999999999E-2</v>
      </c>
      <c r="O6968" s="34">
        <v>4.0000000000000001E-3</v>
      </c>
      <c r="P6968" s="34">
        <v>1.0999999999999999E-2</v>
      </c>
      <c r="Q6968" s="34">
        <v>8.6300000000000008</v>
      </c>
      <c r="S6968" s="43"/>
      <c r="T6968" s="43"/>
      <c r="U6968" s="43"/>
      <c r="V6968" s="43"/>
      <c r="W6968" s="43"/>
    </row>
    <row r="6969" spans="1:23" ht="14" customHeight="1" x14ac:dyDescent="0.2">
      <c r="A6969" s="88">
        <v>6967</v>
      </c>
      <c r="B6969" s="38">
        <v>-81.19383333333333</v>
      </c>
      <c r="C6969" s="38">
        <v>25.350200000000001</v>
      </c>
      <c r="D6969" s="30" t="s">
        <v>143</v>
      </c>
      <c r="E6969" s="91">
        <v>0</v>
      </c>
      <c r="F6969" s="40">
        <v>42446</v>
      </c>
      <c r="G6969" s="33">
        <v>0.74097222222222225</v>
      </c>
      <c r="H6969" s="34">
        <v>25.5</v>
      </c>
      <c r="I6969" s="34">
        <v>29.574999999999999</v>
      </c>
      <c r="J6969" s="34">
        <v>1.3904053437527084</v>
      </c>
      <c r="K6969" s="34">
        <v>0.20778469264242716</v>
      </c>
      <c r="L6969" s="34">
        <v>0.66900000000000004</v>
      </c>
      <c r="M6969" s="34">
        <v>0</v>
      </c>
      <c r="N6969" s="34">
        <v>8.8999999999999996E-2</v>
      </c>
      <c r="O6969" s="34">
        <v>1.2E-2</v>
      </c>
      <c r="P6969" s="34">
        <v>7.6999999999999999E-2</v>
      </c>
      <c r="Q6969" s="34">
        <v>12.984999999999999</v>
      </c>
      <c r="S6969" s="43"/>
      <c r="T6969" s="43"/>
      <c r="U6969" s="43"/>
      <c r="V6969" s="43"/>
      <c r="W6969" s="43"/>
    </row>
    <row r="6970" spans="1:23" ht="14" customHeight="1" x14ac:dyDescent="0.2">
      <c r="A6970" s="88">
        <v>6968</v>
      </c>
      <c r="B6970" s="38">
        <v>-81.151600000000002</v>
      </c>
      <c r="C6970" s="38">
        <v>25.344249999999999</v>
      </c>
      <c r="D6970" s="30" t="s">
        <v>144</v>
      </c>
      <c r="E6970" s="91">
        <v>0</v>
      </c>
      <c r="F6970" s="40">
        <v>42446</v>
      </c>
      <c r="G6970" s="33">
        <v>0.78819444444444453</v>
      </c>
      <c r="H6970" s="34">
        <v>26.140999999999998</v>
      </c>
      <c r="I6970" s="34">
        <v>27.375</v>
      </c>
      <c r="J6970" s="34">
        <v>2.4670585299358407</v>
      </c>
      <c r="K6970" s="34">
        <v>0.63749755532940178</v>
      </c>
      <c r="L6970" s="34">
        <v>0.84499999999999997</v>
      </c>
      <c r="M6970" s="34">
        <v>0.06</v>
      </c>
      <c r="N6970" s="34">
        <v>9.0999999999999998E-2</v>
      </c>
      <c r="O6970" s="34">
        <v>2.1000000000000001E-2</v>
      </c>
      <c r="P6970" s="34">
        <v>6.9999999999999993E-2</v>
      </c>
      <c r="Q6970" s="34">
        <v>23.925000000000001</v>
      </c>
      <c r="S6970" s="43"/>
      <c r="T6970" s="43"/>
      <c r="U6970" s="43"/>
      <c r="V6970" s="43"/>
      <c r="W6970" s="43"/>
    </row>
    <row r="6971" spans="1:23" ht="14" customHeight="1" x14ac:dyDescent="0.2">
      <c r="A6971" s="88">
        <v>6969</v>
      </c>
      <c r="B6971" s="109">
        <v>-80.120383333333336</v>
      </c>
      <c r="C6971" s="109">
        <v>25.644083333333334</v>
      </c>
      <c r="D6971" s="55">
        <v>1</v>
      </c>
      <c r="E6971" s="91">
        <v>0</v>
      </c>
      <c r="F6971" s="110">
        <v>42499</v>
      </c>
      <c r="G6971" s="111">
        <v>0.64930555555555558</v>
      </c>
      <c r="H6971" s="61">
        <v>26.12</v>
      </c>
      <c r="I6971" s="61">
        <v>35.729999999999997</v>
      </c>
      <c r="J6971" s="61">
        <v>0.67803835763278619</v>
      </c>
      <c r="K6971" s="61">
        <v>8.532936964395163E-2</v>
      </c>
      <c r="L6971" s="61">
        <v>0.53</v>
      </c>
      <c r="M6971" s="61">
        <v>0.04</v>
      </c>
      <c r="N6971" s="61">
        <v>0.68</v>
      </c>
      <c r="O6971" s="61">
        <v>0.05</v>
      </c>
      <c r="P6971" s="61">
        <v>0.63</v>
      </c>
      <c r="Q6971" s="61">
        <v>0.4</v>
      </c>
      <c r="S6971" s="29"/>
      <c r="T6971" s="29"/>
      <c r="U6971" s="29"/>
      <c r="V6971" s="29"/>
      <c r="W6971" s="29"/>
    </row>
    <row r="6972" spans="1:23" ht="14" customHeight="1" x14ac:dyDescent="0.2">
      <c r="A6972" s="88">
        <v>6970</v>
      </c>
      <c r="B6972" s="109">
        <v>-80.105333333333334</v>
      </c>
      <c r="C6972" s="109">
        <v>25.640966666666667</v>
      </c>
      <c r="D6972" s="55">
        <v>2</v>
      </c>
      <c r="E6972" s="91">
        <v>0</v>
      </c>
      <c r="F6972" s="110">
        <v>42499</v>
      </c>
      <c r="G6972" s="111">
        <v>0.65902777777777777</v>
      </c>
      <c r="H6972" s="61">
        <v>26.032</v>
      </c>
      <c r="I6972" s="61">
        <v>36.222999999999999</v>
      </c>
      <c r="J6972" s="61">
        <v>0.48587475012379128</v>
      </c>
      <c r="K6972" s="61">
        <v>3.33026018773191E-2</v>
      </c>
      <c r="L6972" s="61">
        <v>0.33</v>
      </c>
      <c r="M6972" s="61">
        <v>0.06</v>
      </c>
      <c r="N6972" s="61">
        <v>0.28999999999999998</v>
      </c>
      <c r="O6972" s="61">
        <v>0.02</v>
      </c>
      <c r="P6972" s="61">
        <v>0.27</v>
      </c>
      <c r="Q6972" s="61">
        <v>0.6</v>
      </c>
      <c r="S6972" s="29"/>
      <c r="T6972" s="29"/>
      <c r="U6972" s="29"/>
      <c r="V6972" s="29"/>
      <c r="W6972" s="29"/>
    </row>
    <row r="6973" spans="1:23" ht="14" customHeight="1" x14ac:dyDescent="0.2">
      <c r="A6973" s="88">
        <v>6971</v>
      </c>
      <c r="B6973" s="109">
        <v>-80.081933333333339</v>
      </c>
      <c r="C6973" s="109">
        <v>25.644366666666667</v>
      </c>
      <c r="D6973" s="55">
        <v>3</v>
      </c>
      <c r="E6973" s="91">
        <v>0</v>
      </c>
      <c r="F6973" s="110">
        <v>42499</v>
      </c>
      <c r="G6973" s="111">
        <v>0.67638888888888893</v>
      </c>
      <c r="H6973" s="61">
        <v>26.291</v>
      </c>
      <c r="I6973" s="61">
        <v>36.359000000000002</v>
      </c>
      <c r="J6973" s="61">
        <v>0.40935451120553878</v>
      </c>
      <c r="K6973" s="61">
        <v>5.5989411489524604E-2</v>
      </c>
      <c r="L6973" s="61">
        <v>0.34</v>
      </c>
      <c r="M6973" s="61">
        <v>0.02</v>
      </c>
      <c r="N6973" s="61">
        <v>0.02</v>
      </c>
      <c r="O6973" s="61">
        <v>0</v>
      </c>
      <c r="P6973" s="61">
        <v>0.02</v>
      </c>
      <c r="Q6973" s="61">
        <v>0</v>
      </c>
      <c r="S6973" s="29"/>
      <c r="T6973" s="29"/>
      <c r="U6973" s="29"/>
      <c r="V6973" s="29"/>
      <c r="W6973" s="29"/>
    </row>
    <row r="6974" spans="1:23" ht="14" customHeight="1" x14ac:dyDescent="0.2">
      <c r="A6974" s="88">
        <v>6972</v>
      </c>
      <c r="B6974" s="109">
        <v>-80.226883333333333</v>
      </c>
      <c r="C6974" s="109">
        <v>25.33605</v>
      </c>
      <c r="D6974" s="55" t="s">
        <v>128</v>
      </c>
      <c r="E6974" s="91">
        <v>0</v>
      </c>
      <c r="F6974" s="110">
        <v>42499</v>
      </c>
      <c r="G6974" s="111">
        <v>0.78194444444444444</v>
      </c>
      <c r="H6974" s="61">
        <v>26.282</v>
      </c>
      <c r="I6974" s="61">
        <v>36.762999999999998</v>
      </c>
      <c r="J6974" s="61">
        <v>0.25056063194660877</v>
      </c>
      <c r="K6974" s="61">
        <v>4.6250708011055477E-2</v>
      </c>
      <c r="L6974" s="61">
        <v>0.52</v>
      </c>
      <c r="M6974" s="61">
        <v>0.03</v>
      </c>
      <c r="N6974" s="61">
        <v>0.17</v>
      </c>
      <c r="O6974" s="61">
        <v>0</v>
      </c>
      <c r="P6974" s="61">
        <v>0.17</v>
      </c>
      <c r="Q6974" s="61">
        <v>0</v>
      </c>
      <c r="S6974" s="29"/>
      <c r="T6974" s="29"/>
      <c r="U6974" s="29"/>
      <c r="V6974" s="29"/>
      <c r="W6974" s="29"/>
    </row>
    <row r="6975" spans="1:23" ht="14" customHeight="1" x14ac:dyDescent="0.2">
      <c r="A6975" s="88">
        <v>6973</v>
      </c>
      <c r="B6975" s="109">
        <v>-80.194316666666666</v>
      </c>
      <c r="C6975" s="109">
        <v>25.314250000000001</v>
      </c>
      <c r="D6975" s="55" t="s">
        <v>129</v>
      </c>
      <c r="E6975" s="91">
        <v>0</v>
      </c>
      <c r="F6975" s="110">
        <v>42499</v>
      </c>
      <c r="G6975" s="111">
        <v>0.79236111111111107</v>
      </c>
      <c r="H6975" s="61">
        <v>26.138000000000002</v>
      </c>
      <c r="I6975" s="61">
        <v>36.444000000000003</v>
      </c>
      <c r="J6975" s="61">
        <v>0.29428648275703873</v>
      </c>
      <c r="K6975" s="61">
        <v>4.8598512913007985E-2</v>
      </c>
      <c r="L6975" s="61">
        <v>0.31</v>
      </c>
      <c r="M6975" s="61">
        <v>0.02</v>
      </c>
      <c r="N6975" s="61">
        <v>0.14000000000000001</v>
      </c>
      <c r="O6975" s="61">
        <v>0</v>
      </c>
      <c r="P6975" s="61">
        <v>0.14000000000000001</v>
      </c>
      <c r="Q6975" s="61">
        <v>0</v>
      </c>
      <c r="S6975" s="29"/>
      <c r="T6975" s="29"/>
      <c r="U6975" s="29"/>
      <c r="V6975" s="29"/>
      <c r="W6975" s="29"/>
    </row>
    <row r="6976" spans="1:23" ht="14" customHeight="1" x14ac:dyDescent="0.2">
      <c r="A6976" s="88">
        <v>6974</v>
      </c>
      <c r="B6976" s="109">
        <v>-80.162880000000001</v>
      </c>
      <c r="C6976" s="109">
        <v>25.294255</v>
      </c>
      <c r="D6976" s="55" t="s">
        <v>134</v>
      </c>
      <c r="E6976" s="91">
        <v>0</v>
      </c>
      <c r="F6976" s="110">
        <v>42499</v>
      </c>
      <c r="G6976" s="111">
        <v>0.80208333333333337</v>
      </c>
      <c r="H6976" s="61">
        <v>26.137</v>
      </c>
      <c r="I6976" s="61">
        <v>36.39</v>
      </c>
      <c r="J6976" s="61">
        <v>0.17346505288611375</v>
      </c>
      <c r="K6976" s="61">
        <v>3.4593876594013639E-2</v>
      </c>
      <c r="L6976" s="61">
        <v>0.23</v>
      </c>
      <c r="M6976" s="61">
        <v>0.04</v>
      </c>
      <c r="N6976" s="61">
        <v>0.26</v>
      </c>
      <c r="O6976" s="61">
        <v>0</v>
      </c>
      <c r="P6976" s="61">
        <v>0.26</v>
      </c>
      <c r="Q6976" s="61">
        <v>0</v>
      </c>
      <c r="S6976" s="29"/>
      <c r="T6976" s="29"/>
      <c r="U6976" s="29"/>
      <c r="V6976" s="29"/>
      <c r="W6976" s="29"/>
    </row>
    <row r="6977" spans="1:23" ht="14" customHeight="1" x14ac:dyDescent="0.2">
      <c r="A6977" s="88">
        <v>6975</v>
      </c>
      <c r="B6977" s="109">
        <v>-80.380983333333333</v>
      </c>
      <c r="C6977" s="109">
        <v>25.106715000000001</v>
      </c>
      <c r="D6977" s="55">
        <v>4</v>
      </c>
      <c r="E6977" s="91">
        <v>0</v>
      </c>
      <c r="F6977" s="110">
        <v>42499</v>
      </c>
      <c r="G6977" s="111">
        <v>0.88611111111111107</v>
      </c>
      <c r="H6977" s="61">
        <v>26.343</v>
      </c>
      <c r="I6977" s="61">
        <v>36.853999999999999</v>
      </c>
      <c r="J6977" s="61">
        <v>0.20971148184739127</v>
      </c>
      <c r="K6977" s="61">
        <v>3.0599006631403899E-2</v>
      </c>
      <c r="L6977" s="61">
        <v>0.37</v>
      </c>
      <c r="M6977" s="61">
        <v>0.03</v>
      </c>
      <c r="N6977" s="61">
        <v>0.1</v>
      </c>
      <c r="O6977" s="61">
        <v>0</v>
      </c>
      <c r="P6977" s="61">
        <v>0.1</v>
      </c>
      <c r="Q6977" s="61">
        <v>0</v>
      </c>
      <c r="S6977" s="29"/>
      <c r="T6977" s="29"/>
      <c r="U6977" s="29"/>
      <c r="V6977" s="29"/>
      <c r="W6977" s="29"/>
    </row>
    <row r="6978" spans="1:23" ht="14" customHeight="1" x14ac:dyDescent="0.2">
      <c r="A6978" s="88">
        <v>6976</v>
      </c>
      <c r="B6978" s="109">
        <v>-80.354500000000002</v>
      </c>
      <c r="C6978" s="109">
        <v>25.09347</v>
      </c>
      <c r="D6978" s="55">
        <v>5</v>
      </c>
      <c r="E6978" s="91">
        <v>0</v>
      </c>
      <c r="F6978" s="110">
        <v>42499</v>
      </c>
      <c r="G6978" s="111">
        <v>0.8965277777777777</v>
      </c>
      <c r="H6978" s="61">
        <v>26.245999999999999</v>
      </c>
      <c r="I6978" s="61">
        <v>36.625999999999998</v>
      </c>
      <c r="J6978" s="61">
        <v>0.19935535928702625</v>
      </c>
      <c r="K6978" s="61">
        <v>1.7190822561171621E-2</v>
      </c>
      <c r="L6978" s="61">
        <v>0.51</v>
      </c>
      <c r="M6978" s="61">
        <v>0.06</v>
      </c>
      <c r="N6978" s="61">
        <v>0.08</v>
      </c>
      <c r="O6978" s="61">
        <v>0</v>
      </c>
      <c r="P6978" s="61">
        <v>0.08</v>
      </c>
      <c r="Q6978" s="61">
        <v>0</v>
      </c>
      <c r="S6978" s="29"/>
      <c r="T6978" s="29"/>
      <c r="U6978" s="29"/>
      <c r="V6978" s="29"/>
      <c r="W6978" s="29"/>
    </row>
    <row r="6979" spans="1:23" ht="14" customHeight="1" x14ac:dyDescent="0.2">
      <c r="A6979" s="88">
        <v>6977</v>
      </c>
      <c r="B6979" s="109">
        <v>-80.334121666666661</v>
      </c>
      <c r="C6979" s="109">
        <v>25.079721666666668</v>
      </c>
      <c r="D6979" s="55">
        <v>5.5</v>
      </c>
      <c r="E6979" s="91">
        <v>0</v>
      </c>
      <c r="F6979" s="110">
        <v>42499</v>
      </c>
      <c r="G6979" s="111">
        <v>0.90763888888888899</v>
      </c>
      <c r="H6979" s="61">
        <v>26.077999999999999</v>
      </c>
      <c r="I6979" s="61">
        <v>36.619999999999997</v>
      </c>
      <c r="J6979" s="61">
        <v>0.28450570033891626</v>
      </c>
      <c r="K6979" s="61">
        <v>3.0007623129294954E-2</v>
      </c>
      <c r="L6979" s="61">
        <v>0.27</v>
      </c>
      <c r="M6979" s="61">
        <v>0.03</v>
      </c>
      <c r="N6979" s="61">
        <v>0.35</v>
      </c>
      <c r="O6979" s="61">
        <v>0.01</v>
      </c>
      <c r="P6979" s="61">
        <v>0.34</v>
      </c>
      <c r="Q6979" s="61">
        <v>0</v>
      </c>
      <c r="S6979" s="29"/>
      <c r="T6979" s="29"/>
      <c r="U6979" s="29"/>
      <c r="V6979" s="29"/>
      <c r="W6979" s="29"/>
    </row>
    <row r="6980" spans="1:23" ht="14" customHeight="1" x14ac:dyDescent="0.2">
      <c r="A6980" s="88">
        <v>6978</v>
      </c>
      <c r="B6980" s="109">
        <v>-80.314506666666674</v>
      </c>
      <c r="C6980" s="109">
        <v>25.06494</v>
      </c>
      <c r="D6980" s="55">
        <v>6</v>
      </c>
      <c r="E6980" s="91">
        <v>0</v>
      </c>
      <c r="F6980" s="110">
        <v>42499</v>
      </c>
      <c r="G6980" s="111">
        <v>0.91527777777777775</v>
      </c>
      <c r="H6980" s="61">
        <v>25.946999999999999</v>
      </c>
      <c r="I6980" s="61">
        <v>36.405999999999999</v>
      </c>
      <c r="J6980" s="61">
        <v>0.31125901695319258</v>
      </c>
      <c r="K6980" s="61">
        <v>3.6960823062498462E-2</v>
      </c>
      <c r="L6980" s="61">
        <v>0.39</v>
      </c>
      <c r="M6980" s="61">
        <v>0.08</v>
      </c>
      <c r="N6980" s="61">
        <v>7.0000000000000007E-2</v>
      </c>
      <c r="O6980" s="61">
        <v>0</v>
      </c>
      <c r="P6980" s="61">
        <v>7.0000000000000007E-2</v>
      </c>
      <c r="Q6980" s="61">
        <v>0</v>
      </c>
      <c r="S6980" s="29"/>
      <c r="T6980" s="29"/>
      <c r="U6980" s="29"/>
      <c r="V6980" s="29"/>
      <c r="W6980" s="29"/>
    </row>
    <row r="6981" spans="1:23" ht="14" customHeight="1" x14ac:dyDescent="0.2">
      <c r="A6981" s="88">
        <v>6979</v>
      </c>
      <c r="B6981" s="109">
        <v>-80.287188333333333</v>
      </c>
      <c r="C6981" s="109">
        <v>25.048558333333332</v>
      </c>
      <c r="D6981" s="55">
        <v>6.5</v>
      </c>
      <c r="E6981" s="91">
        <v>0</v>
      </c>
      <c r="F6981" s="110">
        <v>42499</v>
      </c>
      <c r="G6981" s="111">
        <v>0.92569444444444438</v>
      </c>
      <c r="H6981" s="61">
        <v>26.32</v>
      </c>
      <c r="I6981" s="61">
        <v>36.411000000000001</v>
      </c>
      <c r="J6981" s="61">
        <v>0.12571182107998624</v>
      </c>
      <c r="K6981" s="61">
        <v>1.5904047004389504E-2</v>
      </c>
      <c r="L6981" s="61">
        <v>0.25</v>
      </c>
      <c r="M6981" s="61">
        <v>0.02</v>
      </c>
      <c r="N6981" s="61">
        <v>0.02</v>
      </c>
      <c r="O6981" s="61">
        <v>0</v>
      </c>
      <c r="P6981" s="61">
        <v>0.02</v>
      </c>
      <c r="Q6981" s="61">
        <v>0</v>
      </c>
      <c r="S6981" s="29"/>
      <c r="T6981" s="29"/>
      <c r="U6981" s="29"/>
      <c r="V6981" s="29"/>
      <c r="W6981" s="29"/>
    </row>
    <row r="6982" spans="1:23" ht="14" customHeight="1" x14ac:dyDescent="0.2">
      <c r="A6982" s="88">
        <v>6980</v>
      </c>
      <c r="B6982" s="109">
        <v>-80.376468333333335</v>
      </c>
      <c r="C6982" s="109">
        <v>25.004673333333333</v>
      </c>
      <c r="D6982" s="55" t="s">
        <v>135</v>
      </c>
      <c r="E6982" s="91">
        <v>0</v>
      </c>
      <c r="F6982" s="110">
        <v>42499</v>
      </c>
      <c r="G6982" s="111">
        <v>0.95763888888888893</v>
      </c>
      <c r="H6982" s="61">
        <v>25.978899999999999</v>
      </c>
      <c r="I6982" s="61">
        <v>36.449100000000001</v>
      </c>
      <c r="J6982" s="61">
        <v>0.18525952580208499</v>
      </c>
      <c r="K6982" s="61">
        <v>1.8919516881210172E-2</v>
      </c>
      <c r="L6982" s="61">
        <v>0.17</v>
      </c>
      <c r="M6982" s="61">
        <v>0.02</v>
      </c>
      <c r="N6982" s="61">
        <v>0.04</v>
      </c>
      <c r="O6982" s="61">
        <v>0</v>
      </c>
      <c r="P6982" s="61">
        <v>0.04</v>
      </c>
      <c r="Q6982" s="61">
        <v>0</v>
      </c>
      <c r="S6982" s="29"/>
      <c r="T6982" s="29"/>
      <c r="U6982" s="29"/>
      <c r="V6982" s="29"/>
      <c r="W6982" s="29"/>
    </row>
    <row r="6983" spans="1:23" ht="14" customHeight="1" x14ac:dyDescent="0.2">
      <c r="A6983" s="88">
        <v>6981</v>
      </c>
      <c r="B6983" s="109">
        <v>-80.528971666666664</v>
      </c>
      <c r="C6983" s="109">
        <v>24.898738333333334</v>
      </c>
      <c r="D6983" s="55" t="s">
        <v>132</v>
      </c>
      <c r="E6983" s="91">
        <v>0</v>
      </c>
      <c r="F6983" s="110">
        <v>42500</v>
      </c>
      <c r="G6983" s="111">
        <v>3.5416666666666666E-2</v>
      </c>
      <c r="H6983" s="61">
        <v>26.138000000000002</v>
      </c>
      <c r="I6983" s="61">
        <v>36.411000000000001</v>
      </c>
      <c r="J6983" s="61">
        <v>0.13376658307138123</v>
      </c>
      <c r="K6983" s="61">
        <v>7.3642991633904682E-3</v>
      </c>
      <c r="L6983" s="61">
        <v>0.14000000000000001</v>
      </c>
      <c r="M6983" s="61">
        <v>0.02</v>
      </c>
      <c r="N6983" s="61">
        <v>0.03</v>
      </c>
      <c r="O6983" s="61">
        <v>0</v>
      </c>
      <c r="P6983" s="61">
        <v>0.03</v>
      </c>
      <c r="Q6983" s="61">
        <v>0</v>
      </c>
      <c r="S6983" s="29"/>
      <c r="T6983" s="29"/>
      <c r="U6983" s="29"/>
      <c r="V6983" s="29"/>
      <c r="W6983" s="29"/>
    </row>
    <row r="6984" spans="1:23" ht="14" customHeight="1" x14ac:dyDescent="0.2">
      <c r="A6984" s="88">
        <v>6982</v>
      </c>
      <c r="B6984" s="109">
        <v>-80.546499999999995</v>
      </c>
      <c r="C6984" s="109">
        <v>24.919789999999999</v>
      </c>
      <c r="D6984" s="55" t="s">
        <v>131</v>
      </c>
      <c r="E6984" s="91">
        <v>0</v>
      </c>
      <c r="F6984" s="110">
        <v>42500</v>
      </c>
      <c r="G6984" s="111">
        <v>4.3055555555555562E-2</v>
      </c>
      <c r="H6984" s="61">
        <v>26.286999999999999</v>
      </c>
      <c r="I6984" s="61">
        <v>36.61</v>
      </c>
      <c r="J6984" s="61">
        <v>0.22438265547457503</v>
      </c>
      <c r="K6984" s="61">
        <v>2.7325000469914752E-2</v>
      </c>
      <c r="L6984" s="61">
        <v>0.23</v>
      </c>
      <c r="M6984" s="61">
        <v>0.02</v>
      </c>
      <c r="N6984" s="61">
        <v>0.02</v>
      </c>
      <c r="O6984" s="61">
        <v>0</v>
      </c>
      <c r="P6984" s="61">
        <v>0.02</v>
      </c>
      <c r="Q6984" s="61">
        <v>0</v>
      </c>
      <c r="S6984" s="29"/>
      <c r="T6984" s="29"/>
      <c r="U6984" s="29"/>
      <c r="V6984" s="29"/>
      <c r="W6984" s="29"/>
    </row>
    <row r="6985" spans="1:23" ht="14" customHeight="1" x14ac:dyDescent="0.2">
      <c r="A6985" s="88">
        <v>6983</v>
      </c>
      <c r="B6985" s="109">
        <v>-80.582808333333332</v>
      </c>
      <c r="C6985" s="109">
        <v>24.933979999999998</v>
      </c>
      <c r="D6985" s="55" t="s">
        <v>130</v>
      </c>
      <c r="E6985" s="91">
        <v>0</v>
      </c>
      <c r="F6985" s="110">
        <v>42500</v>
      </c>
      <c r="G6985" s="111">
        <v>5.0694444444444452E-2</v>
      </c>
      <c r="H6985" s="61">
        <v>26.148</v>
      </c>
      <c r="I6985" s="61">
        <v>36.914000000000001</v>
      </c>
      <c r="J6985" s="61">
        <v>0.17749243388181127</v>
      </c>
      <c r="K6985" s="61">
        <v>3.8083776267178557E-2</v>
      </c>
      <c r="L6985" s="61">
        <v>0.37</v>
      </c>
      <c r="M6985" s="61">
        <v>0.03</v>
      </c>
      <c r="N6985" s="61">
        <v>0.02</v>
      </c>
      <c r="O6985" s="61">
        <v>0</v>
      </c>
      <c r="P6985" s="61">
        <v>0.02</v>
      </c>
      <c r="Q6985" s="61">
        <v>0</v>
      </c>
      <c r="S6985" s="29"/>
      <c r="T6985" s="29"/>
      <c r="U6985" s="29"/>
      <c r="V6985" s="29"/>
      <c r="W6985" s="29"/>
    </row>
    <row r="6986" spans="1:23" ht="14" customHeight="1" x14ac:dyDescent="0.2">
      <c r="A6986" s="88">
        <v>6984</v>
      </c>
      <c r="B6986" s="109">
        <v>-80.755803333333333</v>
      </c>
      <c r="C6986" s="109">
        <v>24.817658333333334</v>
      </c>
      <c r="D6986" s="55">
        <v>7</v>
      </c>
      <c r="E6986" s="91">
        <v>0</v>
      </c>
      <c r="F6986" s="110">
        <v>42500</v>
      </c>
      <c r="G6986" s="111">
        <v>0.10972222222222222</v>
      </c>
      <c r="H6986" s="61">
        <v>25.978899999999999</v>
      </c>
      <c r="I6986" s="61">
        <v>36.449100000000001</v>
      </c>
      <c r="J6986" s="61">
        <v>0.38835459601368749</v>
      </c>
      <c r="K6986" s="61">
        <v>9.1538902169496755E-2</v>
      </c>
      <c r="L6986" s="61">
        <v>0.27</v>
      </c>
      <c r="M6986" s="61">
        <v>0.03</v>
      </c>
      <c r="N6986" s="61">
        <v>0.13</v>
      </c>
      <c r="O6986" s="61">
        <v>0.02</v>
      </c>
      <c r="P6986" s="61">
        <v>0.11</v>
      </c>
      <c r="Q6986" s="61">
        <v>0.5</v>
      </c>
      <c r="S6986" s="29"/>
      <c r="T6986" s="29"/>
      <c r="U6986" s="29"/>
      <c r="V6986" s="29"/>
      <c r="W6986" s="29"/>
    </row>
    <row r="6987" spans="1:23" ht="14" customHeight="1" x14ac:dyDescent="0.2">
      <c r="A6987" s="88">
        <v>6985</v>
      </c>
      <c r="B6987" s="109">
        <v>-80.741810000000001</v>
      </c>
      <c r="C6987" s="109">
        <v>24.792663333333333</v>
      </c>
      <c r="D6987" s="55">
        <v>8</v>
      </c>
      <c r="E6987" s="91">
        <v>0</v>
      </c>
      <c r="F6987" s="110">
        <v>42500</v>
      </c>
      <c r="G6987" s="111">
        <v>0.1277777777777778</v>
      </c>
      <c r="H6987" s="61">
        <v>25.959</v>
      </c>
      <c r="I6987" s="61">
        <v>36.875999999999998</v>
      </c>
      <c r="J6987" s="61">
        <v>0.3221904796558</v>
      </c>
      <c r="K6987" s="61">
        <v>5.4158539636924546E-2</v>
      </c>
      <c r="L6987" s="61">
        <v>0.21</v>
      </c>
      <c r="M6987" s="61">
        <v>0.01</v>
      </c>
      <c r="N6987" s="61">
        <v>0.01</v>
      </c>
      <c r="O6987" s="61">
        <v>0</v>
      </c>
      <c r="P6987" s="61">
        <v>0.01</v>
      </c>
      <c r="Q6987" s="61">
        <v>0.2</v>
      </c>
      <c r="S6987" s="29"/>
      <c r="T6987" s="29"/>
      <c r="U6987" s="29"/>
      <c r="V6987" s="29"/>
      <c r="W6987" s="29"/>
    </row>
    <row r="6988" spans="1:23" ht="14" customHeight="1" x14ac:dyDescent="0.2">
      <c r="A6988" s="88">
        <v>6986</v>
      </c>
      <c r="B6988" s="109">
        <v>-80.723208333333332</v>
      </c>
      <c r="C6988" s="109">
        <v>24.76304</v>
      </c>
      <c r="D6988" s="55">
        <v>9</v>
      </c>
      <c r="E6988" s="91">
        <v>0</v>
      </c>
      <c r="F6988" s="110">
        <v>42500</v>
      </c>
      <c r="G6988" s="111">
        <v>0.13819444444444443</v>
      </c>
      <c r="H6988" s="61">
        <v>26.010999999999999</v>
      </c>
      <c r="I6988" s="61">
        <v>36.454000000000001</v>
      </c>
      <c r="J6988" s="61">
        <v>0.14441037570286749</v>
      </c>
      <c r="K6988" s="61">
        <v>1.1512574944827049E-2</v>
      </c>
      <c r="L6988" s="61">
        <v>0.25</v>
      </c>
      <c r="M6988" s="61">
        <v>0.02</v>
      </c>
      <c r="N6988" s="61">
        <v>0</v>
      </c>
      <c r="O6988" s="61">
        <v>0</v>
      </c>
      <c r="P6988" s="61">
        <v>0</v>
      </c>
      <c r="Q6988" s="61">
        <v>0</v>
      </c>
      <c r="S6988" s="29"/>
      <c r="T6988" s="29"/>
      <c r="U6988" s="29"/>
      <c r="V6988" s="29"/>
      <c r="W6988" s="29"/>
    </row>
    <row r="6989" spans="1:23" ht="14" customHeight="1" x14ac:dyDescent="0.2">
      <c r="A6989" s="88">
        <v>6987</v>
      </c>
      <c r="B6989" s="109">
        <v>-80.690253333333331</v>
      </c>
      <c r="C6989" s="109">
        <v>24.717046666666668</v>
      </c>
      <c r="D6989" s="55">
        <v>9.5</v>
      </c>
      <c r="E6989" s="91">
        <v>0</v>
      </c>
      <c r="F6989" s="110">
        <v>42500</v>
      </c>
      <c r="G6989" s="111">
        <v>0.17083333333333331</v>
      </c>
      <c r="H6989" s="61">
        <v>26.1616</v>
      </c>
      <c r="I6989" s="61">
        <v>36.450499999999998</v>
      </c>
      <c r="J6989" s="61">
        <v>0.11247899780840875</v>
      </c>
      <c r="K6989" s="61">
        <v>2.6469448103144839E-2</v>
      </c>
      <c r="L6989" s="61">
        <v>0.54</v>
      </c>
      <c r="M6989" s="61">
        <v>0.01</v>
      </c>
      <c r="N6989" s="61">
        <v>0.05</v>
      </c>
      <c r="O6989" s="61">
        <v>0</v>
      </c>
      <c r="P6989" s="61">
        <v>0.05</v>
      </c>
      <c r="Q6989" s="61">
        <v>0</v>
      </c>
      <c r="S6989" s="29"/>
      <c r="T6989" s="29"/>
      <c r="U6989" s="29"/>
      <c r="V6989" s="29"/>
      <c r="W6989" s="29"/>
    </row>
    <row r="6990" spans="1:23" ht="14" customHeight="1" x14ac:dyDescent="0.2">
      <c r="A6990" s="88">
        <v>6988</v>
      </c>
      <c r="B6990" s="109">
        <v>-80.832111666666663</v>
      </c>
      <c r="C6990" s="109">
        <v>24.713153333333334</v>
      </c>
      <c r="D6990" s="55">
        <v>12</v>
      </c>
      <c r="E6990" s="91">
        <v>0</v>
      </c>
      <c r="F6990" s="110">
        <v>42500</v>
      </c>
      <c r="G6990" s="111">
        <v>0.21666666666666667</v>
      </c>
      <c r="H6990" s="61">
        <v>26.031099999999999</v>
      </c>
      <c r="I6990" s="61">
        <v>36.464500000000001</v>
      </c>
      <c r="J6990" s="61">
        <v>0.16282126025462751</v>
      </c>
      <c r="K6990" s="61">
        <v>9.1062234299998605E-3</v>
      </c>
      <c r="L6990" s="61">
        <v>0.6</v>
      </c>
      <c r="M6990" s="61">
        <v>0.01</v>
      </c>
      <c r="N6990" s="61">
        <v>0.16</v>
      </c>
      <c r="O6990" s="61">
        <v>0</v>
      </c>
      <c r="P6990" s="61">
        <v>0.16</v>
      </c>
      <c r="Q6990" s="61">
        <v>0</v>
      </c>
      <c r="S6990" s="29"/>
      <c r="T6990" s="29"/>
      <c r="U6990" s="29"/>
      <c r="V6990" s="29"/>
      <c r="W6990" s="29"/>
    </row>
    <row r="6991" spans="1:23" ht="14" customHeight="1" x14ac:dyDescent="0.2">
      <c r="A6991" s="88">
        <v>6989</v>
      </c>
      <c r="B6991" s="109">
        <v>-80.846538333333328</v>
      </c>
      <c r="C6991" s="109">
        <v>24.752415166666665</v>
      </c>
      <c r="D6991" s="55">
        <v>11</v>
      </c>
      <c r="E6991" s="91">
        <v>0</v>
      </c>
      <c r="F6991" s="110">
        <v>42500</v>
      </c>
      <c r="G6991" s="111">
        <v>0.23611111111111113</v>
      </c>
      <c r="H6991" s="61">
        <v>26.1</v>
      </c>
      <c r="I6991" s="61">
        <v>36.768000000000001</v>
      </c>
      <c r="J6991" s="61">
        <v>0.28162899962770377</v>
      </c>
      <c r="K6991" s="61">
        <v>2.8276958269269167E-2</v>
      </c>
      <c r="L6991" s="61">
        <v>0.3</v>
      </c>
      <c r="M6991" s="61">
        <v>0</v>
      </c>
      <c r="N6991" s="61">
        <v>0.03</v>
      </c>
      <c r="O6991" s="61">
        <v>0</v>
      </c>
      <c r="P6991" s="61">
        <v>0.03</v>
      </c>
      <c r="Q6991" s="61">
        <v>0.8</v>
      </c>
      <c r="S6991" s="29"/>
      <c r="T6991" s="29"/>
      <c r="U6991" s="29"/>
      <c r="V6991" s="29"/>
      <c r="W6991" s="29"/>
    </row>
    <row r="6992" spans="1:23" ht="14" customHeight="1" x14ac:dyDescent="0.2">
      <c r="A6992" s="88">
        <v>6990</v>
      </c>
      <c r="B6992" s="109">
        <v>-80.859837333333331</v>
      </c>
      <c r="C6992" s="109">
        <v>24.787265000000001</v>
      </c>
      <c r="D6992" s="55">
        <v>10</v>
      </c>
      <c r="E6992" s="91">
        <v>0</v>
      </c>
      <c r="F6992" s="110">
        <v>42500</v>
      </c>
      <c r="G6992" s="111">
        <v>0.24652777777777779</v>
      </c>
      <c r="H6992" s="61">
        <v>25.722000000000001</v>
      </c>
      <c r="I6992" s="61">
        <v>37.331000000000003</v>
      </c>
      <c r="J6992" s="61">
        <v>0.3569985582614712</v>
      </c>
      <c r="K6992" s="61">
        <v>0.10980032198240433</v>
      </c>
      <c r="L6992" s="61">
        <v>0.49</v>
      </c>
      <c r="M6992" s="61">
        <v>0.01</v>
      </c>
      <c r="N6992" s="61">
        <v>0.08</v>
      </c>
      <c r="O6992" s="61">
        <v>0</v>
      </c>
      <c r="P6992" s="61">
        <v>0.08</v>
      </c>
      <c r="Q6992" s="61">
        <v>2.2000000000000002</v>
      </c>
      <c r="S6992" s="29"/>
      <c r="T6992" s="29"/>
      <c r="U6992" s="29"/>
      <c r="V6992" s="29"/>
      <c r="W6992" s="29"/>
    </row>
    <row r="6993" spans="1:23" ht="14" customHeight="1" x14ac:dyDescent="0.2">
      <c r="A6993" s="88">
        <v>6991</v>
      </c>
      <c r="B6993" s="109">
        <v>-81.029597499999994</v>
      </c>
      <c r="C6993" s="109">
        <v>24.701706666666666</v>
      </c>
      <c r="D6993" s="55">
        <v>13</v>
      </c>
      <c r="E6993" s="91">
        <v>0</v>
      </c>
      <c r="F6993" s="110">
        <v>42500</v>
      </c>
      <c r="G6993" s="111">
        <v>0.30486111111111108</v>
      </c>
      <c r="H6993" s="61">
        <v>25.710999999999999</v>
      </c>
      <c r="I6993" s="61">
        <v>36.895000000000003</v>
      </c>
      <c r="J6993" s="61">
        <v>0.38260119459126246</v>
      </c>
      <c r="K6993" s="61">
        <v>0.12348153947053928</v>
      </c>
      <c r="L6993" s="61">
        <v>0.49</v>
      </c>
      <c r="M6993" s="61">
        <v>0.01</v>
      </c>
      <c r="N6993" s="61">
        <v>0.02</v>
      </c>
      <c r="O6993" s="61">
        <v>0</v>
      </c>
      <c r="P6993" s="61">
        <v>0.02</v>
      </c>
      <c r="Q6993" s="61">
        <v>8.8000000000000007</v>
      </c>
      <c r="S6993" s="29"/>
      <c r="T6993" s="29"/>
      <c r="U6993" s="29"/>
      <c r="V6993" s="29"/>
      <c r="W6993" s="29"/>
    </row>
    <row r="6994" spans="1:23" ht="14" customHeight="1" x14ac:dyDescent="0.2">
      <c r="A6994" s="88">
        <v>6992</v>
      </c>
      <c r="B6994" s="109">
        <v>-81.023471166666667</v>
      </c>
      <c r="C6994" s="109">
        <v>24.675687499999999</v>
      </c>
      <c r="D6994" s="55">
        <v>14</v>
      </c>
      <c r="E6994" s="91">
        <v>0</v>
      </c>
      <c r="F6994" s="110">
        <v>42500</v>
      </c>
      <c r="G6994" s="111">
        <v>0.31319444444444444</v>
      </c>
      <c r="H6994" s="61">
        <v>25.777999999999999</v>
      </c>
      <c r="I6994" s="61">
        <v>37.024000000000001</v>
      </c>
      <c r="J6994" s="61">
        <v>0.38202585444902004</v>
      </c>
      <c r="K6994" s="61">
        <v>7.9195688524409252E-2</v>
      </c>
      <c r="L6994" s="61">
        <v>0.49</v>
      </c>
      <c r="M6994" s="61">
        <v>0.01</v>
      </c>
      <c r="N6994" s="61">
        <v>0</v>
      </c>
      <c r="O6994" s="61">
        <v>0</v>
      </c>
      <c r="P6994" s="61">
        <v>0</v>
      </c>
      <c r="Q6994" s="61">
        <v>6.5</v>
      </c>
      <c r="S6994" s="29"/>
      <c r="T6994" s="29"/>
      <c r="U6994" s="29"/>
      <c r="V6994" s="29"/>
      <c r="W6994" s="29"/>
    </row>
    <row r="6995" spans="1:23" ht="14" customHeight="1" x14ac:dyDescent="0.2">
      <c r="A6995" s="88">
        <v>6993</v>
      </c>
      <c r="B6995" s="109">
        <v>-81.016794666666669</v>
      </c>
      <c r="C6995" s="109">
        <v>24.644182666666666</v>
      </c>
      <c r="D6995" s="55">
        <v>15</v>
      </c>
      <c r="E6995" s="91">
        <v>0</v>
      </c>
      <c r="F6995" s="110">
        <v>42500</v>
      </c>
      <c r="G6995" s="111">
        <v>0.32361111111111113</v>
      </c>
      <c r="H6995" s="61">
        <v>26.17</v>
      </c>
      <c r="I6995" s="61">
        <v>36.451999999999998</v>
      </c>
      <c r="J6995" s="61">
        <v>0.19360195786460122</v>
      </c>
      <c r="K6995" s="61">
        <v>2.7794082479636863E-2</v>
      </c>
      <c r="L6995" s="61">
        <v>0.56999999999999995</v>
      </c>
      <c r="M6995" s="61">
        <v>0.01</v>
      </c>
      <c r="N6995" s="61">
        <v>0.01</v>
      </c>
      <c r="O6995" s="61">
        <v>0</v>
      </c>
      <c r="P6995" s="61">
        <v>0.01</v>
      </c>
      <c r="Q6995" s="61">
        <v>0</v>
      </c>
      <c r="S6995" s="29"/>
      <c r="T6995" s="29"/>
      <c r="U6995" s="29"/>
      <c r="V6995" s="29"/>
      <c r="W6995" s="29"/>
    </row>
    <row r="6996" spans="1:23" ht="14" customHeight="1" x14ac:dyDescent="0.2">
      <c r="A6996" s="88">
        <v>6994</v>
      </c>
      <c r="B6996" s="109">
        <v>-80.991720000000001</v>
      </c>
      <c r="C6996" s="109">
        <v>24.592313333333333</v>
      </c>
      <c r="D6996" s="55">
        <v>15.5</v>
      </c>
      <c r="E6996" s="91">
        <v>0</v>
      </c>
      <c r="F6996" s="110">
        <v>42500</v>
      </c>
      <c r="G6996" s="111">
        <v>0.3444444444444445</v>
      </c>
      <c r="H6996" s="61">
        <v>25.832000000000001</v>
      </c>
      <c r="I6996" s="61">
        <v>36.405000000000001</v>
      </c>
      <c r="J6996" s="61">
        <v>0.15649251868995995</v>
      </c>
      <c r="K6996" s="61">
        <v>3.0954512181996338E-2</v>
      </c>
      <c r="L6996" s="61">
        <v>0.23</v>
      </c>
      <c r="M6996" s="61">
        <v>0.02</v>
      </c>
      <c r="N6996" s="61">
        <v>0.05</v>
      </c>
      <c r="O6996" s="61">
        <v>0</v>
      </c>
      <c r="P6996" s="61">
        <v>0.05</v>
      </c>
      <c r="Q6996" s="61">
        <v>0</v>
      </c>
      <c r="S6996" s="29"/>
      <c r="T6996" s="29"/>
      <c r="U6996" s="29"/>
      <c r="V6996" s="29"/>
      <c r="W6996" s="29"/>
    </row>
    <row r="6997" spans="1:23" ht="14" customHeight="1" x14ac:dyDescent="0.2">
      <c r="A6997" s="88">
        <v>6995</v>
      </c>
      <c r="B6997" s="109">
        <v>-81.183566666666664</v>
      </c>
      <c r="C6997" s="109">
        <v>24.598343499999999</v>
      </c>
      <c r="D6997" s="55">
        <v>18</v>
      </c>
      <c r="E6997" s="91">
        <v>0</v>
      </c>
      <c r="F6997" s="110">
        <v>42500</v>
      </c>
      <c r="G6997" s="111">
        <v>0.39930555555555558</v>
      </c>
      <c r="H6997" s="61">
        <v>26.1</v>
      </c>
      <c r="I6997" s="61">
        <v>36.463999999999999</v>
      </c>
      <c r="J6997" s="61">
        <v>0.27472491792079368</v>
      </c>
      <c r="K6997" s="61">
        <v>4.3910785269051705E-2</v>
      </c>
      <c r="L6997" s="61">
        <v>0.21</v>
      </c>
      <c r="M6997" s="61">
        <v>0</v>
      </c>
      <c r="N6997" s="61">
        <v>0.06</v>
      </c>
      <c r="O6997" s="61">
        <v>0.01</v>
      </c>
      <c r="P6997" s="61">
        <v>0.05</v>
      </c>
      <c r="Q6997" s="61">
        <v>0.3</v>
      </c>
      <c r="S6997" s="29"/>
      <c r="T6997" s="29"/>
      <c r="U6997" s="29"/>
      <c r="V6997" s="29"/>
      <c r="W6997" s="29"/>
    </row>
    <row r="6998" spans="1:23" ht="14" customHeight="1" x14ac:dyDescent="0.2">
      <c r="A6998" s="88">
        <v>6996</v>
      </c>
      <c r="B6998" s="109">
        <v>-81.193678333333338</v>
      </c>
      <c r="C6998" s="109">
        <v>24.636363333333332</v>
      </c>
      <c r="D6998" s="55">
        <v>17</v>
      </c>
      <c r="E6998" s="91">
        <v>0</v>
      </c>
      <c r="F6998" s="110">
        <v>42500</v>
      </c>
      <c r="G6998" s="111">
        <v>0.41805555555555557</v>
      </c>
      <c r="H6998" s="61">
        <v>25.678000000000001</v>
      </c>
      <c r="I6998" s="61">
        <v>36.67</v>
      </c>
      <c r="J6998" s="61">
        <v>0.56038129854419505</v>
      </c>
      <c r="K6998" s="61">
        <v>0.10477679418772734</v>
      </c>
      <c r="L6998" s="61">
        <v>0.21</v>
      </c>
      <c r="M6998" s="61">
        <v>0</v>
      </c>
      <c r="N6998" s="61">
        <v>0.04</v>
      </c>
      <c r="O6998" s="61">
        <v>0</v>
      </c>
      <c r="P6998" s="61">
        <v>0.04</v>
      </c>
      <c r="Q6998" s="61">
        <v>8.4</v>
      </c>
      <c r="S6998" s="29"/>
      <c r="T6998" s="29"/>
      <c r="U6998" s="29"/>
      <c r="V6998" s="29"/>
      <c r="W6998" s="29"/>
    </row>
    <row r="6999" spans="1:23" ht="14" customHeight="1" x14ac:dyDescent="0.2">
      <c r="A6999" s="88">
        <v>6997</v>
      </c>
      <c r="B6999" s="109">
        <v>-81.183566666666664</v>
      </c>
      <c r="C6999" s="109">
        <v>24.671976666666666</v>
      </c>
      <c r="D6999" s="55">
        <v>16</v>
      </c>
      <c r="E6999" s="91">
        <v>0</v>
      </c>
      <c r="F6999" s="110">
        <v>42500</v>
      </c>
      <c r="G6999" s="111">
        <v>0.43402777777777773</v>
      </c>
      <c r="H6999" s="61">
        <v>26.1</v>
      </c>
      <c r="I6999" s="61">
        <v>36.463999999999999</v>
      </c>
      <c r="J6999" s="61">
        <v>0.3506698166968038</v>
      </c>
      <c r="K6999" s="61">
        <v>0.19954662967896425</v>
      </c>
      <c r="L6999" s="61">
        <v>0.34</v>
      </c>
      <c r="M6999" s="61">
        <v>0</v>
      </c>
      <c r="N6999" s="61">
        <v>0.79</v>
      </c>
      <c r="O6999" s="61">
        <v>0.06</v>
      </c>
      <c r="P6999" s="61">
        <v>0.73</v>
      </c>
      <c r="Q6999" s="61">
        <v>4.5999999999999996</v>
      </c>
      <c r="S6999" s="29"/>
      <c r="T6999" s="29"/>
      <c r="U6999" s="29"/>
      <c r="V6999" s="29"/>
      <c r="W6999" s="29"/>
    </row>
    <row r="7000" spans="1:23" ht="14" customHeight="1" x14ac:dyDescent="0.2">
      <c r="A7000" s="88">
        <v>6998</v>
      </c>
      <c r="B7000" s="109">
        <v>-81.419358333333335</v>
      </c>
      <c r="C7000" s="109">
        <v>24.609249999999999</v>
      </c>
      <c r="D7000" s="55">
        <v>19</v>
      </c>
      <c r="E7000" s="91">
        <v>0</v>
      </c>
      <c r="F7000" s="110">
        <v>42500</v>
      </c>
      <c r="G7000" s="111">
        <v>0.5</v>
      </c>
      <c r="H7000" s="61">
        <v>25.49</v>
      </c>
      <c r="I7000" s="61">
        <v>36.741999999999997</v>
      </c>
      <c r="J7000" s="61">
        <v>0.42114898412151003</v>
      </c>
      <c r="K7000" s="61">
        <v>0.23818927841516407</v>
      </c>
      <c r="L7000" s="61">
        <v>0.35</v>
      </c>
      <c r="M7000" s="61">
        <v>0.01</v>
      </c>
      <c r="N7000" s="61">
        <v>0.14000000000000001</v>
      </c>
      <c r="O7000" s="61">
        <v>0.03</v>
      </c>
      <c r="P7000" s="61">
        <v>0.1</v>
      </c>
      <c r="Q7000" s="61">
        <v>2.8</v>
      </c>
      <c r="S7000" s="29"/>
      <c r="T7000" s="29"/>
      <c r="U7000" s="29"/>
      <c r="V7000" s="29"/>
      <c r="W7000" s="29"/>
    </row>
    <row r="7001" spans="1:23" ht="14" customHeight="1" x14ac:dyDescent="0.2">
      <c r="A7001" s="88">
        <v>6999</v>
      </c>
      <c r="B7001" s="109">
        <v>-81.430485000000004</v>
      </c>
      <c r="C7001" s="109">
        <v>24.550668333333334</v>
      </c>
      <c r="D7001" s="55">
        <v>20</v>
      </c>
      <c r="E7001" s="91">
        <v>0</v>
      </c>
      <c r="F7001" s="110">
        <v>42500</v>
      </c>
      <c r="G7001" s="111">
        <v>0.51250000000000007</v>
      </c>
      <c r="H7001" s="61">
        <v>25.75</v>
      </c>
      <c r="I7001" s="61">
        <v>36.585999999999999</v>
      </c>
      <c r="J7001" s="61">
        <v>0.51608010759152256</v>
      </c>
      <c r="K7001" s="61">
        <v>7.5360136000587719E-2</v>
      </c>
      <c r="L7001" s="61">
        <v>0.34</v>
      </c>
      <c r="M7001" s="61">
        <v>0</v>
      </c>
      <c r="N7001" s="61">
        <v>0.05</v>
      </c>
      <c r="O7001" s="61">
        <v>0</v>
      </c>
      <c r="P7001" s="61">
        <v>0.05</v>
      </c>
      <c r="Q7001" s="61">
        <v>3.7</v>
      </c>
      <c r="S7001" s="29"/>
      <c r="T7001" s="29"/>
      <c r="U7001" s="29"/>
      <c r="V7001" s="29"/>
      <c r="W7001" s="29"/>
    </row>
    <row r="7002" spans="1:23" ht="14" customHeight="1" x14ac:dyDescent="0.2">
      <c r="A7002" s="88">
        <v>7000</v>
      </c>
      <c r="B7002" s="109">
        <v>-81.415289999999999</v>
      </c>
      <c r="C7002" s="109">
        <v>24.538678333333333</v>
      </c>
      <c r="D7002" s="55" t="s">
        <v>136</v>
      </c>
      <c r="E7002" s="91">
        <v>0</v>
      </c>
      <c r="F7002" s="110">
        <v>42500</v>
      </c>
      <c r="G7002" s="111">
        <v>0.54861111111111105</v>
      </c>
      <c r="H7002" s="61">
        <v>26.206</v>
      </c>
      <c r="I7002" s="61">
        <v>36.478000000000002</v>
      </c>
      <c r="J7002" s="61">
        <v>0.21057449206075499</v>
      </c>
      <c r="K7002" s="61">
        <v>2.1248744049969678E-2</v>
      </c>
      <c r="L7002" s="61">
        <v>0.32</v>
      </c>
      <c r="M7002" s="61">
        <v>0.02</v>
      </c>
      <c r="N7002" s="61">
        <v>0.01</v>
      </c>
      <c r="O7002" s="61">
        <v>0</v>
      </c>
      <c r="P7002" s="61">
        <v>0.01</v>
      </c>
      <c r="Q7002" s="61">
        <v>0</v>
      </c>
      <c r="S7002" s="29"/>
      <c r="T7002" s="29"/>
      <c r="U7002" s="29"/>
      <c r="V7002" s="29"/>
      <c r="W7002" s="29"/>
    </row>
    <row r="7003" spans="1:23" ht="14" customHeight="1" x14ac:dyDescent="0.2">
      <c r="A7003" s="88">
        <v>7001</v>
      </c>
      <c r="B7003" s="109">
        <v>-81.361658333333338</v>
      </c>
      <c r="C7003" s="109">
        <v>24.451016666666668</v>
      </c>
      <c r="D7003" s="55">
        <v>21.5</v>
      </c>
      <c r="E7003" s="91">
        <v>0</v>
      </c>
      <c r="F7003" s="110">
        <v>42500</v>
      </c>
      <c r="G7003" s="111">
        <v>0.58263888888888882</v>
      </c>
      <c r="H7003" s="61">
        <v>26.475999999999999</v>
      </c>
      <c r="I7003" s="61">
        <v>36.357999999999997</v>
      </c>
      <c r="J7003" s="61">
        <v>0.23991683931512248</v>
      </c>
      <c r="K7003" s="61">
        <v>5.8349458191353828E-2</v>
      </c>
      <c r="L7003" s="61">
        <v>0.24</v>
      </c>
      <c r="M7003" s="61">
        <v>0.01</v>
      </c>
      <c r="N7003" s="61">
        <v>0</v>
      </c>
      <c r="O7003" s="61">
        <v>0</v>
      </c>
      <c r="P7003" s="61">
        <v>0</v>
      </c>
      <c r="Q7003" s="61">
        <v>0</v>
      </c>
      <c r="S7003" s="29"/>
      <c r="T7003" s="29"/>
      <c r="U7003" s="29"/>
      <c r="V7003" s="29"/>
      <c r="W7003" s="29"/>
    </row>
    <row r="7004" spans="1:23" ht="14" customHeight="1" x14ac:dyDescent="0.2">
      <c r="A7004" s="88">
        <v>7002</v>
      </c>
      <c r="B7004" s="109">
        <v>-81.719116666666665</v>
      </c>
      <c r="C7004" s="109">
        <v>24.477333333333334</v>
      </c>
      <c r="D7004" s="55" t="s">
        <v>137</v>
      </c>
      <c r="E7004" s="91">
        <v>0</v>
      </c>
      <c r="F7004" s="110">
        <v>42500</v>
      </c>
      <c r="G7004" s="111">
        <v>0.67083333333333339</v>
      </c>
      <c r="H7004" s="61">
        <v>26.286999999999999</v>
      </c>
      <c r="I7004" s="61">
        <v>36.493000000000002</v>
      </c>
      <c r="J7004" s="61">
        <v>0.26235510486258001</v>
      </c>
      <c r="K7004" s="61">
        <v>3.1303827072658053E-2</v>
      </c>
      <c r="L7004" s="61">
        <v>0.39</v>
      </c>
      <c r="M7004" s="61">
        <v>0.03</v>
      </c>
      <c r="N7004" s="61">
        <v>0.2</v>
      </c>
      <c r="O7004" s="61">
        <v>0.01</v>
      </c>
      <c r="P7004" s="61">
        <v>0.19</v>
      </c>
      <c r="Q7004" s="61">
        <v>0</v>
      </c>
      <c r="S7004" s="29"/>
      <c r="T7004" s="29"/>
      <c r="U7004" s="29"/>
      <c r="V7004" s="29"/>
      <c r="W7004" s="29"/>
    </row>
    <row r="7005" spans="1:23" ht="14" customHeight="1" x14ac:dyDescent="0.2">
      <c r="A7005" s="88">
        <v>7003</v>
      </c>
      <c r="B7005" s="109">
        <v>-81.832898333333333</v>
      </c>
      <c r="C7005" s="109">
        <v>24.396816666666666</v>
      </c>
      <c r="D7005" s="55">
        <v>22.5</v>
      </c>
      <c r="E7005" s="91">
        <v>0</v>
      </c>
      <c r="F7005" s="110">
        <v>42500</v>
      </c>
      <c r="G7005" s="111">
        <v>0.72986111111111107</v>
      </c>
      <c r="H7005" s="61">
        <v>26.234000000000002</v>
      </c>
      <c r="I7005" s="61">
        <v>36.380000000000003</v>
      </c>
      <c r="J7005" s="61">
        <v>0.31499872787776872</v>
      </c>
      <c r="K7005" s="61">
        <v>5.9410348016539709E-2</v>
      </c>
      <c r="L7005" s="61">
        <v>0.22</v>
      </c>
      <c r="M7005" s="61">
        <v>0.02</v>
      </c>
      <c r="N7005" s="61">
        <v>0.14000000000000001</v>
      </c>
      <c r="O7005" s="61">
        <v>0.01</v>
      </c>
      <c r="P7005" s="61">
        <v>0.13</v>
      </c>
      <c r="Q7005" s="61">
        <v>0</v>
      </c>
      <c r="S7005" s="29"/>
      <c r="T7005" s="29"/>
      <c r="U7005" s="29"/>
      <c r="V7005" s="29"/>
      <c r="W7005" s="29"/>
    </row>
    <row r="7006" spans="1:23" ht="14" customHeight="1" x14ac:dyDescent="0.2">
      <c r="A7006" s="88">
        <v>7004</v>
      </c>
      <c r="B7006" s="109">
        <v>-81.828554999999994</v>
      </c>
      <c r="C7006" s="109">
        <v>24.455028333333335</v>
      </c>
      <c r="D7006" s="55">
        <v>22</v>
      </c>
      <c r="E7006" s="91">
        <v>0</v>
      </c>
      <c r="F7006" s="110">
        <v>42500</v>
      </c>
      <c r="G7006" s="111">
        <v>0.74791666666666667</v>
      </c>
      <c r="H7006" s="61">
        <v>26.216000000000001</v>
      </c>
      <c r="I7006" s="61">
        <v>36.454000000000001</v>
      </c>
      <c r="J7006" s="61">
        <v>0.30003988417946381</v>
      </c>
      <c r="K7006" s="61">
        <v>3.3145394498502408E-2</v>
      </c>
      <c r="L7006" s="61">
        <v>0.37</v>
      </c>
      <c r="M7006" s="61">
        <v>0.02</v>
      </c>
      <c r="N7006" s="61">
        <v>0.21</v>
      </c>
      <c r="O7006" s="61">
        <v>0.01</v>
      </c>
      <c r="P7006" s="61">
        <v>0.2</v>
      </c>
      <c r="Q7006" s="61">
        <v>0</v>
      </c>
      <c r="S7006" s="29"/>
      <c r="T7006" s="29"/>
      <c r="U7006" s="29"/>
      <c r="V7006" s="29"/>
      <c r="W7006" s="29"/>
    </row>
    <row r="7007" spans="1:23" ht="14" customHeight="1" x14ac:dyDescent="0.2">
      <c r="A7007" s="88">
        <v>7005</v>
      </c>
      <c r="B7007" s="109">
        <v>-81.828238333333331</v>
      </c>
      <c r="C7007" s="109">
        <v>24.486818333333332</v>
      </c>
      <c r="D7007" s="55">
        <v>23</v>
      </c>
      <c r="E7007" s="91">
        <v>0</v>
      </c>
      <c r="F7007" s="110">
        <v>42500</v>
      </c>
      <c r="G7007" s="111">
        <v>0.75763888888888886</v>
      </c>
      <c r="H7007" s="61">
        <v>26.399000000000001</v>
      </c>
      <c r="I7007" s="61">
        <v>36.634999999999998</v>
      </c>
      <c r="J7007" s="61">
        <v>0.41482024255684247</v>
      </c>
      <c r="K7007" s="61">
        <v>2.0697050387573277E-2</v>
      </c>
      <c r="L7007" s="61">
        <v>0.15</v>
      </c>
      <c r="M7007" s="61">
        <v>0.01</v>
      </c>
      <c r="N7007" s="61">
        <v>0.1</v>
      </c>
      <c r="O7007" s="61">
        <v>0.01</v>
      </c>
      <c r="P7007" s="61">
        <v>0.09</v>
      </c>
      <c r="Q7007" s="61">
        <v>0.3</v>
      </c>
      <c r="S7007" s="29"/>
      <c r="T7007" s="29"/>
      <c r="U7007" s="29"/>
      <c r="V7007" s="29"/>
      <c r="W7007" s="29"/>
    </row>
    <row r="7008" spans="1:23" ht="14" customHeight="1" x14ac:dyDescent="0.2">
      <c r="A7008" s="88">
        <v>7006</v>
      </c>
      <c r="B7008" s="109">
        <v>-81.828283333333331</v>
      </c>
      <c r="C7008" s="109">
        <v>24.536799999999999</v>
      </c>
      <c r="D7008" s="55">
        <v>24</v>
      </c>
      <c r="E7008" s="91">
        <v>0</v>
      </c>
      <c r="F7008" s="110">
        <v>42500</v>
      </c>
      <c r="G7008" s="111">
        <v>0.77083333333333337</v>
      </c>
      <c r="H7008" s="61">
        <v>26.338999999999999</v>
      </c>
      <c r="I7008" s="61">
        <v>37.018999999999998</v>
      </c>
      <c r="J7008" s="61">
        <v>0.51751845794712881</v>
      </c>
      <c r="K7008" s="61">
        <v>1.9118384639726482E-2</v>
      </c>
      <c r="L7008" s="61">
        <v>0.26</v>
      </c>
      <c r="M7008" s="61">
        <v>0.01</v>
      </c>
      <c r="N7008" s="61">
        <v>0.08</v>
      </c>
      <c r="O7008" s="61">
        <v>0.01</v>
      </c>
      <c r="P7008" s="61">
        <v>7.0000000000000007E-2</v>
      </c>
      <c r="Q7008" s="61">
        <v>3.1</v>
      </c>
      <c r="S7008" s="29"/>
      <c r="T7008" s="29"/>
      <c r="U7008" s="29"/>
      <c r="V7008" s="29"/>
      <c r="W7008" s="29"/>
    </row>
    <row r="7009" spans="1:23" ht="14" customHeight="1" x14ac:dyDescent="0.2">
      <c r="A7009" s="88">
        <v>7007</v>
      </c>
      <c r="B7009" s="109">
        <v>-81.165107333333339</v>
      </c>
      <c r="C7009" s="109">
        <v>24.931403333333332</v>
      </c>
      <c r="D7009" s="55">
        <v>68</v>
      </c>
      <c r="E7009" s="91">
        <v>0</v>
      </c>
      <c r="F7009" s="110">
        <v>42501</v>
      </c>
      <c r="G7009" s="111">
        <v>5.2083333333333336E-2</v>
      </c>
      <c r="H7009" s="61">
        <v>25.8139</v>
      </c>
      <c r="I7009" s="61">
        <v>35.630200000000002</v>
      </c>
      <c r="J7009" s="61">
        <v>0.58425791444725883</v>
      </c>
      <c r="K7009" s="61">
        <v>0.21621123032418715</v>
      </c>
      <c r="L7009" s="61">
        <v>0.28999999999999998</v>
      </c>
      <c r="M7009" s="61">
        <v>0.01</v>
      </c>
      <c r="N7009" s="61">
        <v>0.05</v>
      </c>
      <c r="O7009" s="61">
        <v>0.03</v>
      </c>
      <c r="P7009" s="61">
        <v>0.02</v>
      </c>
      <c r="Q7009" s="61">
        <v>4</v>
      </c>
      <c r="S7009" s="29"/>
      <c r="T7009" s="29"/>
      <c r="U7009" s="29"/>
      <c r="V7009" s="29"/>
      <c r="W7009" s="29"/>
    </row>
    <row r="7010" spans="1:23" ht="14" customHeight="1" x14ac:dyDescent="0.2">
      <c r="A7010" s="88">
        <v>7008</v>
      </c>
      <c r="B7010" s="109">
        <v>-81.126751166666665</v>
      </c>
      <c r="C7010" s="109">
        <v>25.029975</v>
      </c>
      <c r="D7010" s="55">
        <v>67</v>
      </c>
      <c r="E7010" s="91">
        <v>0</v>
      </c>
      <c r="F7010" s="110">
        <v>42501</v>
      </c>
      <c r="G7010" s="111">
        <v>9.2361111111111116E-2</v>
      </c>
      <c r="H7010" s="61">
        <v>26.018000000000001</v>
      </c>
      <c r="I7010" s="61">
        <v>35.377000000000002</v>
      </c>
      <c r="J7010" s="61">
        <v>1.0258314736183776</v>
      </c>
      <c r="K7010" s="61">
        <v>0.43712834171216886</v>
      </c>
      <c r="L7010" s="61">
        <v>0.21</v>
      </c>
      <c r="M7010" s="61">
        <v>0.08</v>
      </c>
      <c r="N7010" s="61">
        <v>0.21</v>
      </c>
      <c r="O7010" s="61">
        <v>0.03</v>
      </c>
      <c r="P7010" s="61">
        <v>0.17</v>
      </c>
      <c r="Q7010" s="61">
        <v>8.8000000000000007</v>
      </c>
      <c r="S7010" s="29"/>
      <c r="T7010" s="29"/>
      <c r="U7010" s="29"/>
      <c r="V7010" s="29"/>
      <c r="W7010" s="29"/>
    </row>
    <row r="7011" spans="1:23" ht="14" customHeight="1" x14ac:dyDescent="0.2">
      <c r="A7011" s="88">
        <v>7009</v>
      </c>
      <c r="B7011" s="109">
        <v>-81.234896833333337</v>
      </c>
      <c r="C7011" s="109">
        <v>25.166583500000002</v>
      </c>
      <c r="D7011" s="55">
        <v>62</v>
      </c>
      <c r="E7011" s="91">
        <v>0</v>
      </c>
      <c r="F7011" s="110">
        <v>42501</v>
      </c>
      <c r="G7011" s="111">
        <v>0.14444444444444446</v>
      </c>
      <c r="H7011" s="61">
        <v>25.631</v>
      </c>
      <c r="I7011" s="61">
        <v>32.790999999999997</v>
      </c>
      <c r="J7011" s="61">
        <v>2.4574695275651317</v>
      </c>
      <c r="K7011" s="61">
        <v>1.2639885583964321</v>
      </c>
      <c r="L7011" s="61">
        <v>0.47</v>
      </c>
      <c r="M7011" s="61">
        <v>0.03</v>
      </c>
      <c r="N7011" s="61">
        <v>0.02</v>
      </c>
      <c r="O7011" s="61">
        <v>0.01</v>
      </c>
      <c r="P7011" s="61">
        <v>0.01</v>
      </c>
      <c r="Q7011" s="61">
        <v>16.7</v>
      </c>
      <c r="S7011" s="29"/>
      <c r="T7011" s="29"/>
      <c r="U7011" s="29"/>
      <c r="V7011" s="29"/>
      <c r="W7011" s="29"/>
    </row>
    <row r="7012" spans="1:23" ht="14" customHeight="1" x14ac:dyDescent="0.2">
      <c r="A7012" s="88">
        <v>7010</v>
      </c>
      <c r="B7012" s="109">
        <v>-81.274529999999999</v>
      </c>
      <c r="C7012" s="109">
        <v>25.166878333333333</v>
      </c>
      <c r="D7012" s="55">
        <v>61</v>
      </c>
      <c r="E7012" s="91">
        <v>0</v>
      </c>
      <c r="F7012" s="110">
        <v>42501</v>
      </c>
      <c r="G7012" s="111">
        <v>0.15972222222222224</v>
      </c>
      <c r="H7012" s="61">
        <v>26.042999999999999</v>
      </c>
      <c r="I7012" s="61">
        <v>32.722000000000001</v>
      </c>
      <c r="J7012" s="61">
        <v>1.5311718985547069</v>
      </c>
      <c r="K7012" s="61">
        <v>0.67098718254730993</v>
      </c>
      <c r="L7012" s="61">
        <v>0.36</v>
      </c>
      <c r="M7012" s="61">
        <v>0.05</v>
      </c>
      <c r="N7012" s="61">
        <v>0.01</v>
      </c>
      <c r="O7012" s="61">
        <v>0</v>
      </c>
      <c r="P7012" s="61">
        <v>0</v>
      </c>
      <c r="Q7012" s="61">
        <v>13.9</v>
      </c>
      <c r="S7012" s="29"/>
      <c r="T7012" s="29"/>
      <c r="U7012" s="29"/>
      <c r="V7012" s="29"/>
      <c r="W7012" s="29"/>
    </row>
    <row r="7013" spans="1:23" ht="14" customHeight="1" x14ac:dyDescent="0.2">
      <c r="A7013" s="88">
        <v>7011</v>
      </c>
      <c r="B7013" s="109">
        <v>-81.335521333333332</v>
      </c>
      <c r="C7013" s="109">
        <v>25.333156666666667</v>
      </c>
      <c r="D7013" s="55">
        <v>60</v>
      </c>
      <c r="E7013" s="91">
        <v>0</v>
      </c>
      <c r="F7013" s="110">
        <v>42501</v>
      </c>
      <c r="G7013" s="111">
        <v>0.17847222222222223</v>
      </c>
      <c r="H7013" s="61">
        <v>25.75</v>
      </c>
      <c r="I7013" s="61">
        <v>33.776000000000003</v>
      </c>
      <c r="J7013" s="61">
        <v>1.2607620317007318</v>
      </c>
      <c r="K7013" s="61">
        <v>0.40855926263632797</v>
      </c>
      <c r="L7013" s="61">
        <v>0.51</v>
      </c>
      <c r="M7013" s="61">
        <v>0.02</v>
      </c>
      <c r="N7013" s="61">
        <v>0.05</v>
      </c>
      <c r="O7013" s="61">
        <v>0.01</v>
      </c>
      <c r="P7013" s="61">
        <v>0.03</v>
      </c>
      <c r="Q7013" s="61">
        <v>3.3</v>
      </c>
      <c r="S7013" s="29"/>
      <c r="T7013" s="29"/>
      <c r="U7013" s="29"/>
      <c r="V7013" s="29"/>
      <c r="W7013" s="29"/>
    </row>
    <row r="7014" spans="1:23" ht="14" customHeight="1" x14ac:dyDescent="0.2">
      <c r="A7014" s="88">
        <v>7012</v>
      </c>
      <c r="B7014" s="109">
        <v>-81.488931666666673</v>
      </c>
      <c r="C7014" s="109">
        <v>25.166716666666666</v>
      </c>
      <c r="D7014" s="55">
        <v>59</v>
      </c>
      <c r="E7014" s="91">
        <v>0</v>
      </c>
      <c r="F7014" s="110">
        <v>42501</v>
      </c>
      <c r="G7014" s="111">
        <v>0.22222222222222221</v>
      </c>
      <c r="H7014" s="61">
        <v>26.116</v>
      </c>
      <c r="I7014" s="61">
        <v>34.576000000000001</v>
      </c>
      <c r="J7014" s="61">
        <v>0.98306452304501835</v>
      </c>
      <c r="K7014" s="61">
        <v>0.27983862932386683</v>
      </c>
      <c r="L7014" s="61">
        <v>0.09</v>
      </c>
      <c r="M7014" s="61">
        <v>0.01</v>
      </c>
      <c r="N7014" s="61">
        <v>0.04</v>
      </c>
      <c r="O7014" s="61">
        <v>0.01</v>
      </c>
      <c r="P7014" s="61">
        <v>0.03</v>
      </c>
      <c r="Q7014" s="61">
        <v>0</v>
      </c>
      <c r="S7014" s="29"/>
      <c r="T7014" s="29"/>
      <c r="U7014" s="29"/>
      <c r="V7014" s="29"/>
      <c r="W7014" s="29"/>
    </row>
    <row r="7015" spans="1:23" ht="14" customHeight="1" x14ac:dyDescent="0.2">
      <c r="A7015" s="88">
        <v>7013</v>
      </c>
      <c r="B7015" s="109">
        <v>-81.652125333333331</v>
      </c>
      <c r="C7015" s="109">
        <v>25.166632</v>
      </c>
      <c r="D7015" s="55">
        <v>58</v>
      </c>
      <c r="E7015" s="91">
        <v>0</v>
      </c>
      <c r="F7015" s="110">
        <v>42501</v>
      </c>
      <c r="G7015" s="111">
        <v>0.27638888888888885</v>
      </c>
      <c r="H7015" s="61">
        <v>26.042999999999999</v>
      </c>
      <c r="I7015" s="61">
        <v>35.518999999999998</v>
      </c>
      <c r="J7015" s="61">
        <v>1.3370904905715699</v>
      </c>
      <c r="K7015" s="61">
        <v>7.5511627375091331E-2</v>
      </c>
      <c r="L7015" s="61">
        <v>0.35</v>
      </c>
      <c r="M7015" s="61">
        <v>0</v>
      </c>
      <c r="N7015" s="61">
        <v>0</v>
      </c>
      <c r="O7015" s="61">
        <v>0</v>
      </c>
      <c r="P7015" s="61">
        <v>0</v>
      </c>
      <c r="Q7015" s="61">
        <v>0</v>
      </c>
      <c r="S7015" s="29"/>
      <c r="T7015" s="29"/>
      <c r="U7015" s="29"/>
      <c r="V7015" s="29"/>
      <c r="W7015" s="29"/>
    </row>
    <row r="7016" spans="1:23" ht="14" customHeight="1" x14ac:dyDescent="0.2">
      <c r="A7016" s="88">
        <v>7014</v>
      </c>
      <c r="B7016" s="109">
        <v>-81.652901833333331</v>
      </c>
      <c r="C7016" s="109">
        <v>25.352491666666666</v>
      </c>
      <c r="D7016" s="55">
        <v>57.3</v>
      </c>
      <c r="E7016" s="91">
        <v>0</v>
      </c>
      <c r="F7016" s="110">
        <v>42501</v>
      </c>
      <c r="G7016" s="111">
        <v>0.34236111111111112</v>
      </c>
      <c r="H7016" s="61">
        <v>25.954000000000001</v>
      </c>
      <c r="I7016" s="61">
        <v>35.494</v>
      </c>
      <c r="J7016" s="61">
        <v>1.5419115812099005</v>
      </c>
      <c r="K7016" s="61">
        <v>0.21988034845166027</v>
      </c>
      <c r="L7016" s="61">
        <v>7.0000000000000007E-2</v>
      </c>
      <c r="M7016" s="61">
        <v>0</v>
      </c>
      <c r="N7016" s="61">
        <v>0</v>
      </c>
      <c r="O7016" s="61">
        <v>0</v>
      </c>
      <c r="P7016" s="61">
        <v>0</v>
      </c>
      <c r="Q7016" s="61">
        <v>5.8</v>
      </c>
      <c r="S7016" s="29"/>
      <c r="T7016" s="29"/>
      <c r="U7016" s="29"/>
      <c r="V7016" s="29"/>
      <c r="W7016" s="29"/>
    </row>
    <row r="7017" spans="1:23" ht="14" customHeight="1" x14ac:dyDescent="0.2">
      <c r="A7017" s="88">
        <v>7015</v>
      </c>
      <c r="B7017" s="109">
        <v>-81.489731666666671</v>
      </c>
      <c r="C7017" s="109">
        <v>25.351601666666667</v>
      </c>
      <c r="D7017" s="55">
        <v>57.2</v>
      </c>
      <c r="E7017" s="91">
        <v>0</v>
      </c>
      <c r="F7017" s="110">
        <v>42501</v>
      </c>
      <c r="G7017" s="111">
        <v>0.39861111111111108</v>
      </c>
      <c r="H7017" s="61">
        <v>25.89</v>
      </c>
      <c r="I7017" s="61">
        <v>35.360999999999997</v>
      </c>
      <c r="J7017" s="61">
        <v>0.89637994161381496</v>
      </c>
      <c r="K7017" s="61">
        <v>0.4473541856890747</v>
      </c>
      <c r="L7017" s="61">
        <v>0.06</v>
      </c>
      <c r="M7017" s="61">
        <v>0.04</v>
      </c>
      <c r="N7017" s="61">
        <v>0.02</v>
      </c>
      <c r="O7017" s="61">
        <v>0.02</v>
      </c>
      <c r="P7017" s="61">
        <v>0</v>
      </c>
      <c r="Q7017" s="61">
        <v>0</v>
      </c>
      <c r="S7017" s="29"/>
      <c r="T7017" s="29"/>
      <c r="U7017" s="29"/>
      <c r="V7017" s="29"/>
      <c r="W7017" s="29"/>
    </row>
    <row r="7018" spans="1:23" ht="14" customHeight="1" x14ac:dyDescent="0.2">
      <c r="A7018" s="88">
        <v>7016</v>
      </c>
      <c r="B7018" s="109">
        <v>-81.489731666666671</v>
      </c>
      <c r="C7018" s="109">
        <v>25.351601666666667</v>
      </c>
      <c r="D7018" s="55">
        <v>57.2</v>
      </c>
      <c r="E7018" s="91">
        <v>0</v>
      </c>
      <c r="F7018" s="110">
        <v>42501</v>
      </c>
      <c r="G7018" s="111">
        <v>0.39861111111111108</v>
      </c>
      <c r="H7018" s="61">
        <v>25.898</v>
      </c>
      <c r="I7018" s="61">
        <v>36.360999999999997</v>
      </c>
      <c r="J7018" s="61">
        <v>0.85303765089821348</v>
      </c>
      <c r="K7018" s="61">
        <v>0.52270554247854162</v>
      </c>
      <c r="L7018" s="61">
        <v>0.12</v>
      </c>
      <c r="M7018" s="61">
        <v>0.03</v>
      </c>
      <c r="N7018" s="61">
        <v>0.04</v>
      </c>
      <c r="O7018" s="61">
        <v>0.01</v>
      </c>
      <c r="P7018" s="61">
        <v>0.03</v>
      </c>
      <c r="Q7018" s="61">
        <v>0</v>
      </c>
      <c r="S7018" s="29"/>
      <c r="T7018" s="29"/>
      <c r="U7018" s="29"/>
      <c r="V7018" s="29"/>
      <c r="W7018" s="29"/>
    </row>
    <row r="7019" spans="1:23" ht="14" customHeight="1" x14ac:dyDescent="0.2">
      <c r="A7019" s="88">
        <v>7017</v>
      </c>
      <c r="B7019" s="109">
        <v>-81.334586666666667</v>
      </c>
      <c r="C7019" s="109">
        <v>25.35164</v>
      </c>
      <c r="D7019" s="55">
        <v>57.1</v>
      </c>
      <c r="E7019" s="91">
        <v>0</v>
      </c>
      <c r="F7019" s="110">
        <v>42501</v>
      </c>
      <c r="G7019" s="111">
        <v>0.44930555555555557</v>
      </c>
      <c r="H7019" s="61">
        <v>25.771000000000001</v>
      </c>
      <c r="I7019" s="61">
        <v>34.378</v>
      </c>
      <c r="J7019" s="61">
        <v>0.94202359289838677</v>
      </c>
      <c r="K7019" s="61">
        <v>0.33963234565518752</v>
      </c>
      <c r="L7019" s="61">
        <v>0.18</v>
      </c>
      <c r="M7019" s="61">
        <v>0.02</v>
      </c>
      <c r="N7019" s="61">
        <v>0.18</v>
      </c>
      <c r="O7019" s="61">
        <v>0.03</v>
      </c>
      <c r="P7019" s="61">
        <v>0.15</v>
      </c>
      <c r="Q7019" s="61">
        <v>0</v>
      </c>
      <c r="S7019" s="29"/>
      <c r="T7019" s="29"/>
      <c r="U7019" s="29"/>
      <c r="V7019" s="29"/>
      <c r="W7019" s="29"/>
    </row>
    <row r="7020" spans="1:23" ht="14" customHeight="1" x14ac:dyDescent="0.2">
      <c r="A7020" s="88">
        <v>7018</v>
      </c>
      <c r="B7020" s="109">
        <v>-81.263620000000003</v>
      </c>
      <c r="C7020" s="109">
        <v>25.351489999999998</v>
      </c>
      <c r="D7020" s="55">
        <v>57</v>
      </c>
      <c r="E7020" s="91">
        <v>0</v>
      </c>
      <c r="F7020" s="110">
        <v>42501</v>
      </c>
      <c r="G7020" s="111">
        <v>0.48541666666666666</v>
      </c>
      <c r="H7020" s="61">
        <v>25.670999999999999</v>
      </c>
      <c r="I7020" s="61">
        <v>33.377000000000002</v>
      </c>
      <c r="J7020" s="61">
        <v>1.6339660039687001</v>
      </c>
      <c r="K7020" s="61">
        <v>0.3751687089909137</v>
      </c>
      <c r="L7020" s="61">
        <v>0.26</v>
      </c>
      <c r="M7020" s="61">
        <v>0</v>
      </c>
      <c r="N7020" s="61">
        <v>0.02</v>
      </c>
      <c r="O7020" s="61">
        <v>0.02</v>
      </c>
      <c r="P7020" s="61">
        <v>0</v>
      </c>
      <c r="Q7020" s="61">
        <v>0</v>
      </c>
      <c r="S7020" s="29"/>
      <c r="T7020" s="29"/>
      <c r="U7020" s="29"/>
      <c r="V7020" s="29"/>
      <c r="W7020" s="29"/>
    </row>
    <row r="7021" spans="1:23" ht="14" customHeight="1" x14ac:dyDescent="0.2">
      <c r="A7021" s="88">
        <v>7019</v>
      </c>
      <c r="B7021" s="109">
        <v>-81.228043333333332</v>
      </c>
      <c r="C7021" s="109">
        <v>25.350158333333333</v>
      </c>
      <c r="D7021" s="55">
        <v>56</v>
      </c>
      <c r="E7021" s="91">
        <v>0</v>
      </c>
      <c r="F7021" s="110">
        <v>42501</v>
      </c>
      <c r="G7021" s="111">
        <v>0.51180555555555551</v>
      </c>
      <c r="H7021" s="61">
        <v>25.466999999999999</v>
      </c>
      <c r="I7021" s="61">
        <v>32.351999999999997</v>
      </c>
      <c r="J7021" s="61">
        <v>1.5538019441495785</v>
      </c>
      <c r="K7021" s="61">
        <v>0.38872804546441653</v>
      </c>
      <c r="L7021" s="61">
        <v>0.2</v>
      </c>
      <c r="M7021" s="61">
        <v>0.02</v>
      </c>
      <c r="N7021" s="61">
        <v>0.01</v>
      </c>
      <c r="O7021" s="61">
        <v>0.01</v>
      </c>
      <c r="P7021" s="61">
        <v>0</v>
      </c>
      <c r="Q7021" s="61">
        <v>6.8</v>
      </c>
      <c r="S7021" s="29"/>
      <c r="T7021" s="29"/>
      <c r="U7021" s="29"/>
      <c r="V7021" s="29"/>
      <c r="W7021" s="29"/>
    </row>
    <row r="7022" spans="1:23" ht="14" customHeight="1" x14ac:dyDescent="0.2">
      <c r="A7022" s="88">
        <v>7020</v>
      </c>
      <c r="B7022" s="109">
        <v>-81.2637</v>
      </c>
      <c r="C7022" s="109">
        <v>25.351366666666667</v>
      </c>
      <c r="D7022" s="55">
        <v>55</v>
      </c>
      <c r="E7022" s="91">
        <v>0</v>
      </c>
      <c r="F7022" s="110">
        <v>42501</v>
      </c>
      <c r="G7022" s="111">
        <v>0.54305555555555551</v>
      </c>
      <c r="H7022" s="61">
        <v>25.673999999999999</v>
      </c>
      <c r="I7022" s="61">
        <v>33.326000000000001</v>
      </c>
      <c r="J7022" s="61">
        <v>1.8265131715725236</v>
      </c>
      <c r="K7022" s="61">
        <v>0.76298794141324233</v>
      </c>
      <c r="L7022" s="61">
        <v>0.27</v>
      </c>
      <c r="M7022" s="61">
        <v>0</v>
      </c>
      <c r="N7022" s="61">
        <v>0.05</v>
      </c>
      <c r="O7022" s="61">
        <v>0.03</v>
      </c>
      <c r="P7022" s="61">
        <v>0.02</v>
      </c>
      <c r="Q7022" s="61">
        <v>24.3</v>
      </c>
      <c r="S7022" s="29"/>
      <c r="T7022" s="29"/>
      <c r="U7022" s="29"/>
      <c r="V7022" s="29"/>
      <c r="W7022" s="29"/>
    </row>
    <row r="7023" spans="1:23" ht="14" customHeight="1" x14ac:dyDescent="0.2">
      <c r="A7023" s="88">
        <v>7021</v>
      </c>
      <c r="B7023" s="109">
        <v>-81.153953333333334</v>
      </c>
      <c r="C7023" s="109">
        <v>25.344840000000001</v>
      </c>
      <c r="D7023" s="55">
        <v>54</v>
      </c>
      <c r="E7023" s="91">
        <v>0</v>
      </c>
      <c r="F7023" s="110">
        <v>42501</v>
      </c>
      <c r="G7023" s="111">
        <v>0.59444444444444444</v>
      </c>
      <c r="H7023" s="61">
        <v>25.76</v>
      </c>
      <c r="I7023" s="61">
        <v>30.431000000000001</v>
      </c>
      <c r="J7023" s="61">
        <v>3.1375215756957671</v>
      </c>
      <c r="K7023" s="61">
        <v>0.6809336801866025</v>
      </c>
      <c r="L7023" s="61">
        <v>0.75</v>
      </c>
      <c r="M7023" s="61">
        <v>0.01</v>
      </c>
      <c r="N7023" s="61">
        <v>0.2</v>
      </c>
      <c r="O7023" s="61">
        <v>0.03</v>
      </c>
      <c r="P7023" s="61">
        <v>0.17</v>
      </c>
      <c r="Q7023" s="61">
        <v>23.4</v>
      </c>
      <c r="S7023" s="29"/>
      <c r="T7023" s="29"/>
      <c r="U7023" s="29"/>
      <c r="V7023" s="29"/>
      <c r="W7023" s="29"/>
    </row>
    <row r="7024" spans="1:23" ht="14" customHeight="1" x14ac:dyDescent="0.2">
      <c r="A7024" s="88">
        <v>7022</v>
      </c>
      <c r="B7024" s="109">
        <v>-81.224513333333334</v>
      </c>
      <c r="C7024" s="109">
        <v>25.453908333333334</v>
      </c>
      <c r="D7024" s="55">
        <v>53</v>
      </c>
      <c r="E7024" s="91">
        <v>0</v>
      </c>
      <c r="F7024" s="110">
        <v>42501</v>
      </c>
      <c r="G7024" s="111">
        <v>0.68333333333333324</v>
      </c>
      <c r="H7024" s="61">
        <v>25.792000000000002</v>
      </c>
      <c r="I7024" s="61">
        <v>31.574000000000002</v>
      </c>
      <c r="J7024" s="61">
        <v>2.9998235016523953</v>
      </c>
      <c r="K7024" s="61">
        <v>0.53798660925911046</v>
      </c>
      <c r="L7024" s="61">
        <v>0.34</v>
      </c>
      <c r="M7024" s="61">
        <v>0.21</v>
      </c>
      <c r="N7024" s="61">
        <v>0</v>
      </c>
      <c r="O7024" s="61">
        <v>0.01</v>
      </c>
      <c r="P7024" s="61">
        <v>0</v>
      </c>
      <c r="Q7024" s="61">
        <v>32.200000000000003</v>
      </c>
      <c r="S7024" s="29"/>
      <c r="T7024" s="29"/>
      <c r="U7024" s="29"/>
      <c r="V7024" s="29"/>
      <c r="W7024" s="29"/>
    </row>
    <row r="7025" spans="1:23" ht="14" customHeight="1" x14ac:dyDescent="0.2">
      <c r="A7025" s="88">
        <v>7023</v>
      </c>
      <c r="B7025" s="109">
        <v>-81.264716666666672</v>
      </c>
      <c r="C7025" s="109">
        <v>25.452333333333332</v>
      </c>
      <c r="D7025" s="55">
        <v>52</v>
      </c>
      <c r="E7025" s="91">
        <v>0</v>
      </c>
      <c r="F7025" s="110">
        <v>42501</v>
      </c>
      <c r="G7025" s="111">
        <v>0.70972222222222225</v>
      </c>
      <c r="H7025" s="61">
        <v>26.16</v>
      </c>
      <c r="I7025" s="61">
        <v>33.006</v>
      </c>
      <c r="J7025" s="61">
        <v>2.0267315410729134</v>
      </c>
      <c r="K7025" s="61">
        <v>0.84373804078345183</v>
      </c>
      <c r="L7025" s="61">
        <v>0.35</v>
      </c>
      <c r="M7025" s="61">
        <v>0</v>
      </c>
      <c r="N7025" s="61">
        <v>1.27</v>
      </c>
      <c r="O7025" s="61">
        <v>0.14000000000000001</v>
      </c>
      <c r="P7025" s="61">
        <v>1.1299999999999999</v>
      </c>
      <c r="Q7025" s="61">
        <v>15.4</v>
      </c>
      <c r="S7025" s="29"/>
      <c r="T7025" s="29"/>
      <c r="U7025" s="29"/>
      <c r="V7025" s="29"/>
      <c r="W7025" s="29"/>
    </row>
    <row r="7026" spans="1:23" ht="14" customHeight="1" x14ac:dyDescent="0.2">
      <c r="A7026" s="88">
        <v>7024</v>
      </c>
      <c r="B7026" s="109">
        <v>-81.309650000000005</v>
      </c>
      <c r="C7026" s="109">
        <v>25.453883333333334</v>
      </c>
      <c r="D7026" s="55">
        <v>51</v>
      </c>
      <c r="E7026" s="91">
        <v>0</v>
      </c>
      <c r="F7026" s="110">
        <v>42501</v>
      </c>
      <c r="G7026" s="111">
        <v>0.72291666666666676</v>
      </c>
      <c r="H7026" s="61">
        <v>26.341000000000001</v>
      </c>
      <c r="I7026" s="61">
        <v>33.893000000000001</v>
      </c>
      <c r="J7026" s="61">
        <v>1.8552801786846482</v>
      </c>
      <c r="K7026" s="61">
        <v>0.28706398096620522</v>
      </c>
      <c r="L7026" s="61">
        <v>0.28999999999999998</v>
      </c>
      <c r="M7026" s="61">
        <v>0</v>
      </c>
      <c r="N7026" s="61">
        <v>0.03</v>
      </c>
      <c r="O7026" s="61">
        <v>0</v>
      </c>
      <c r="P7026" s="61">
        <v>0.03</v>
      </c>
      <c r="Q7026" s="61">
        <v>4.4000000000000004</v>
      </c>
      <c r="S7026" s="29"/>
      <c r="T7026" s="29"/>
      <c r="U7026" s="29"/>
      <c r="V7026" s="29"/>
      <c r="W7026" s="29"/>
    </row>
    <row r="7027" spans="1:23" ht="14" customHeight="1" x14ac:dyDescent="0.2">
      <c r="A7027" s="88">
        <v>7025</v>
      </c>
      <c r="B7027" s="109">
        <v>-81.351928333333333</v>
      </c>
      <c r="C7027" s="109">
        <v>25.453606666666666</v>
      </c>
      <c r="D7027" s="55">
        <v>50</v>
      </c>
      <c r="E7027" s="91">
        <v>0</v>
      </c>
      <c r="F7027" s="110">
        <v>42501</v>
      </c>
      <c r="G7027" s="111">
        <v>0.74375000000000002</v>
      </c>
      <c r="H7027" s="61">
        <v>26.376999999999999</v>
      </c>
      <c r="I7027" s="61">
        <v>34.311</v>
      </c>
      <c r="J7027" s="61">
        <v>1.8184584095811287</v>
      </c>
      <c r="K7027" s="61">
        <v>0.14476430961597067</v>
      </c>
      <c r="L7027" s="61">
        <v>0.33</v>
      </c>
      <c r="M7027" s="61">
        <v>0</v>
      </c>
      <c r="N7027" s="61">
        <v>0</v>
      </c>
      <c r="O7027" s="61">
        <v>0</v>
      </c>
      <c r="P7027" s="61">
        <v>0</v>
      </c>
      <c r="Q7027" s="61">
        <v>0.1</v>
      </c>
      <c r="S7027" s="29"/>
      <c r="T7027" s="29"/>
      <c r="U7027" s="29"/>
      <c r="V7027" s="29"/>
      <c r="W7027" s="29"/>
    </row>
    <row r="7028" spans="1:23" ht="14" customHeight="1" x14ac:dyDescent="0.2">
      <c r="A7028" s="88">
        <v>7026</v>
      </c>
      <c r="B7028" s="109">
        <v>-81.291486666666671</v>
      </c>
      <c r="C7028" s="109">
        <v>25.583459999999999</v>
      </c>
      <c r="D7028" s="55">
        <v>49</v>
      </c>
      <c r="E7028" s="91">
        <v>0</v>
      </c>
      <c r="F7028" s="110">
        <v>42501</v>
      </c>
      <c r="G7028" s="111">
        <v>0.78472222222222221</v>
      </c>
      <c r="H7028" s="61">
        <v>26.463000000000001</v>
      </c>
      <c r="I7028" s="61">
        <v>32.406999999999996</v>
      </c>
      <c r="J7028" s="61">
        <v>1.5461307422530117</v>
      </c>
      <c r="K7028" s="61">
        <v>0.27773937615786426</v>
      </c>
      <c r="L7028" s="61">
        <v>0.43</v>
      </c>
      <c r="M7028" s="61">
        <v>0.01</v>
      </c>
      <c r="N7028" s="61">
        <v>0</v>
      </c>
      <c r="O7028" s="61">
        <v>0</v>
      </c>
      <c r="P7028" s="61">
        <v>0</v>
      </c>
      <c r="Q7028" s="61">
        <v>40.799999999999997</v>
      </c>
      <c r="S7028" s="29"/>
      <c r="T7028" s="29"/>
      <c r="U7028" s="29"/>
      <c r="V7028" s="29"/>
      <c r="W7028" s="29"/>
    </row>
    <row r="7029" spans="1:23" ht="14" customHeight="1" x14ac:dyDescent="0.2">
      <c r="A7029" s="88">
        <v>7027</v>
      </c>
      <c r="B7029" s="109">
        <v>-81.331983333333326</v>
      </c>
      <c r="C7029" s="109">
        <v>25.583305166666666</v>
      </c>
      <c r="D7029" s="55">
        <v>48</v>
      </c>
      <c r="E7029" s="91">
        <v>0</v>
      </c>
      <c r="F7029" s="110">
        <v>42501</v>
      </c>
      <c r="G7029" s="111">
        <v>0.79999999999999993</v>
      </c>
      <c r="H7029" s="61">
        <v>26.803000000000001</v>
      </c>
      <c r="I7029" s="61">
        <v>33.865000000000002</v>
      </c>
      <c r="J7029" s="61">
        <v>1.1564336859074251</v>
      </c>
      <c r="K7029" s="61">
        <v>1.963700727129674E-2</v>
      </c>
      <c r="L7029" s="61">
        <v>0.33</v>
      </c>
      <c r="M7029" s="61">
        <v>0.03</v>
      </c>
      <c r="N7029" s="61">
        <v>0.01</v>
      </c>
      <c r="O7029" s="61">
        <v>0.01</v>
      </c>
      <c r="P7029" s="61">
        <v>0</v>
      </c>
      <c r="Q7029" s="61">
        <v>18.899999999999999</v>
      </c>
      <c r="S7029" s="29"/>
      <c r="T7029" s="29"/>
      <c r="U7029" s="29"/>
      <c r="V7029" s="29"/>
      <c r="W7029" s="29"/>
    </row>
    <row r="7030" spans="1:23" ht="14" customHeight="1" x14ac:dyDescent="0.2">
      <c r="A7030" s="88">
        <v>7028</v>
      </c>
      <c r="B7030" s="109">
        <v>-81.411016333333336</v>
      </c>
      <c r="C7030" s="109">
        <v>25.583377333333335</v>
      </c>
      <c r="D7030" s="55">
        <v>47</v>
      </c>
      <c r="E7030" s="91">
        <v>0</v>
      </c>
      <c r="F7030" s="110">
        <v>42501</v>
      </c>
      <c r="G7030" s="111">
        <v>0.8222222222222223</v>
      </c>
      <c r="H7030" s="61">
        <v>26.768000000000001</v>
      </c>
      <c r="I7030" s="61">
        <v>34.844999999999999</v>
      </c>
      <c r="J7030" s="61">
        <v>0.99303708551055492</v>
      </c>
      <c r="K7030" s="61">
        <v>9.4301189301672528E-2</v>
      </c>
      <c r="L7030" s="61">
        <v>0.42</v>
      </c>
      <c r="M7030" s="61">
        <v>7.0000000000000007E-2</v>
      </c>
      <c r="N7030" s="61">
        <v>0</v>
      </c>
      <c r="O7030" s="61">
        <v>0</v>
      </c>
      <c r="P7030" s="61">
        <v>0</v>
      </c>
      <c r="Q7030" s="61">
        <v>8.1</v>
      </c>
      <c r="S7030" s="29"/>
      <c r="T7030" s="29"/>
      <c r="U7030" s="29"/>
      <c r="V7030" s="29"/>
      <c r="W7030" s="29"/>
    </row>
    <row r="7031" spans="1:23" ht="14" customHeight="1" x14ac:dyDescent="0.2">
      <c r="A7031" s="88">
        <v>7029</v>
      </c>
      <c r="B7031" s="109">
        <v>-81.411016333333336</v>
      </c>
      <c r="C7031" s="109">
        <v>25.583377333333335</v>
      </c>
      <c r="D7031" s="55">
        <v>46</v>
      </c>
      <c r="E7031" s="91">
        <v>0</v>
      </c>
      <c r="F7031" s="110">
        <v>42501</v>
      </c>
      <c r="G7031" s="111">
        <v>0.8222222222222223</v>
      </c>
      <c r="H7031" s="61">
        <v>26.893000000000001</v>
      </c>
      <c r="I7031" s="61">
        <v>34.966999999999999</v>
      </c>
      <c r="J7031" s="61">
        <v>1.0747353857089901</v>
      </c>
      <c r="K7031" s="61">
        <v>0.2266433107284811</v>
      </c>
      <c r="L7031" s="61">
        <v>0.25</v>
      </c>
      <c r="M7031" s="61">
        <v>0.01</v>
      </c>
      <c r="N7031" s="61">
        <v>0</v>
      </c>
      <c r="O7031" s="61">
        <v>0</v>
      </c>
      <c r="P7031" s="61">
        <v>0</v>
      </c>
      <c r="Q7031" s="61">
        <v>0</v>
      </c>
      <c r="S7031" s="29"/>
      <c r="T7031" s="29"/>
      <c r="U7031" s="29"/>
      <c r="V7031" s="29"/>
      <c r="W7031" s="29"/>
    </row>
    <row r="7032" spans="1:23" ht="14" customHeight="1" x14ac:dyDescent="0.2">
      <c r="A7032" s="88">
        <v>7030</v>
      </c>
      <c r="B7032" s="109">
        <v>-81.470037000000005</v>
      </c>
      <c r="C7032" s="109">
        <v>25.583501333333334</v>
      </c>
      <c r="D7032" s="55">
        <v>45</v>
      </c>
      <c r="E7032" s="91">
        <v>0</v>
      </c>
      <c r="F7032" s="110">
        <v>42501</v>
      </c>
      <c r="G7032" s="111">
        <v>0.83958333333333324</v>
      </c>
      <c r="H7032" s="61">
        <v>26.62</v>
      </c>
      <c r="I7032" s="61">
        <v>35.078000000000003</v>
      </c>
      <c r="J7032" s="61">
        <v>1.3689259784423218</v>
      </c>
      <c r="K7032" s="61">
        <v>0.47951675634849134</v>
      </c>
      <c r="L7032" s="61">
        <v>0.24</v>
      </c>
      <c r="M7032" s="61">
        <v>0.08</v>
      </c>
      <c r="N7032" s="61">
        <v>0.15</v>
      </c>
      <c r="O7032" s="61">
        <v>0.02</v>
      </c>
      <c r="P7032" s="61">
        <v>0.13</v>
      </c>
      <c r="Q7032" s="61">
        <v>2.2999999999999998</v>
      </c>
      <c r="S7032" s="29"/>
      <c r="T7032" s="29"/>
      <c r="U7032" s="29"/>
      <c r="V7032" s="29"/>
      <c r="W7032" s="29"/>
    </row>
    <row r="7033" spans="1:23" ht="14" customHeight="1" x14ac:dyDescent="0.2">
      <c r="A7033" s="88">
        <v>7031</v>
      </c>
      <c r="B7033" s="109">
        <v>-81.481674499999997</v>
      </c>
      <c r="C7033" s="109">
        <v>25.783296666666665</v>
      </c>
      <c r="D7033" s="55">
        <v>39</v>
      </c>
      <c r="E7033" s="91">
        <v>0</v>
      </c>
      <c r="F7033" s="110">
        <v>42501</v>
      </c>
      <c r="G7033" s="111">
        <v>0.90069444444444446</v>
      </c>
      <c r="H7033" s="61">
        <v>26.86</v>
      </c>
      <c r="I7033" s="61">
        <v>31.739000000000001</v>
      </c>
      <c r="J7033" s="61">
        <v>1.7551709939344531</v>
      </c>
      <c r="K7033" s="61">
        <v>0.36583378833382285</v>
      </c>
      <c r="L7033" s="61">
        <v>0.09</v>
      </c>
      <c r="M7033" s="61">
        <v>7.0000000000000007E-2</v>
      </c>
      <c r="N7033" s="61">
        <v>0.06</v>
      </c>
      <c r="O7033" s="61">
        <v>0.01</v>
      </c>
      <c r="P7033" s="61">
        <v>0.04</v>
      </c>
      <c r="Q7033" s="61">
        <v>45.9</v>
      </c>
      <c r="S7033" s="29"/>
      <c r="T7033" s="29"/>
      <c r="U7033" s="29"/>
      <c r="V7033" s="29"/>
      <c r="W7033" s="29"/>
    </row>
    <row r="7034" spans="1:23" ht="14" customHeight="1" x14ac:dyDescent="0.2">
      <c r="A7034" s="88">
        <v>7032</v>
      </c>
      <c r="B7034" s="109">
        <v>-81.522654000000003</v>
      </c>
      <c r="C7034" s="109">
        <v>25.758691333333335</v>
      </c>
      <c r="D7034" s="55">
        <v>40</v>
      </c>
      <c r="E7034" s="91">
        <v>0</v>
      </c>
      <c r="F7034" s="110">
        <v>42501</v>
      </c>
      <c r="G7034" s="111">
        <v>0.9145833333333333</v>
      </c>
      <c r="H7034" s="61">
        <v>26.568000000000001</v>
      </c>
      <c r="I7034" s="61">
        <v>33.165999999999997</v>
      </c>
      <c r="J7034" s="61">
        <v>2.1337448075300181</v>
      </c>
      <c r="K7034" s="61">
        <v>0.46577934634756391</v>
      </c>
      <c r="L7034" s="61">
        <v>0.13</v>
      </c>
      <c r="M7034" s="61">
        <v>0.15</v>
      </c>
      <c r="N7034" s="61">
        <v>0</v>
      </c>
      <c r="O7034" s="61">
        <v>0</v>
      </c>
      <c r="P7034" s="61">
        <v>0</v>
      </c>
      <c r="Q7034" s="61">
        <v>25.9</v>
      </c>
      <c r="S7034" s="29"/>
      <c r="T7034" s="29"/>
      <c r="U7034" s="29"/>
      <c r="V7034" s="29"/>
      <c r="W7034" s="29"/>
    </row>
    <row r="7035" spans="1:23" ht="14" customHeight="1" x14ac:dyDescent="0.2">
      <c r="A7035" s="88">
        <v>7033</v>
      </c>
      <c r="B7035" s="109">
        <v>-81.574258333333333</v>
      </c>
      <c r="C7035" s="109">
        <v>25.733286166666666</v>
      </c>
      <c r="D7035" s="55">
        <v>41</v>
      </c>
      <c r="E7035" s="91">
        <v>0</v>
      </c>
      <c r="F7035" s="110">
        <v>42501</v>
      </c>
      <c r="G7035" s="111">
        <v>0.92847222222222225</v>
      </c>
      <c r="H7035" s="61">
        <v>26.507000000000001</v>
      </c>
      <c r="I7035" s="61">
        <v>34.320999999999998</v>
      </c>
      <c r="J7035" s="61">
        <v>0.8453664490016467</v>
      </c>
      <c r="K7035" s="61">
        <v>0.23194878491876433</v>
      </c>
      <c r="L7035" s="61">
        <v>0</v>
      </c>
      <c r="M7035" s="61">
        <v>0.11</v>
      </c>
      <c r="N7035" s="61">
        <v>0.03</v>
      </c>
      <c r="O7035" s="61">
        <v>0</v>
      </c>
      <c r="P7035" s="61">
        <v>0.03</v>
      </c>
      <c r="Q7035" s="61">
        <v>0</v>
      </c>
      <c r="S7035" s="29"/>
      <c r="T7035" s="29"/>
      <c r="U7035" s="29"/>
      <c r="V7035" s="29"/>
      <c r="W7035" s="29"/>
    </row>
    <row r="7036" spans="1:23" ht="14" customHeight="1" x14ac:dyDescent="0.2">
      <c r="A7036" s="88">
        <v>7034</v>
      </c>
      <c r="B7036" s="109">
        <v>-81.719738666666672</v>
      </c>
      <c r="C7036" s="109">
        <v>25.655169999999998</v>
      </c>
      <c r="D7036" s="55">
        <v>42</v>
      </c>
      <c r="E7036" s="91">
        <v>0</v>
      </c>
      <c r="F7036" s="110">
        <v>42501</v>
      </c>
      <c r="G7036" s="111">
        <v>0.98055555555555562</v>
      </c>
      <c r="H7036" s="61">
        <v>27.129000000000001</v>
      </c>
      <c r="I7036" s="61">
        <v>35.139000000000003</v>
      </c>
      <c r="J7036" s="61">
        <v>1.0985161115883466</v>
      </c>
      <c r="K7036" s="61">
        <v>5.3116821104176471E-3</v>
      </c>
      <c r="L7036" s="61">
        <v>0.1</v>
      </c>
      <c r="M7036" s="61">
        <v>0.02</v>
      </c>
      <c r="N7036" s="61">
        <v>0</v>
      </c>
      <c r="O7036" s="61">
        <v>0</v>
      </c>
      <c r="P7036" s="61">
        <v>0</v>
      </c>
      <c r="Q7036" s="61">
        <v>0</v>
      </c>
      <c r="S7036" s="29"/>
      <c r="T7036" s="29"/>
      <c r="U7036" s="29"/>
      <c r="V7036" s="29"/>
      <c r="W7036" s="29"/>
    </row>
    <row r="7037" spans="1:23" ht="14" customHeight="1" x14ac:dyDescent="0.2">
      <c r="A7037" s="88">
        <v>7035</v>
      </c>
      <c r="B7037" s="109">
        <v>-81.766908000000001</v>
      </c>
      <c r="C7037" s="109">
        <v>25.949985333333334</v>
      </c>
      <c r="D7037" s="55">
        <v>34</v>
      </c>
      <c r="E7037" s="91">
        <v>0</v>
      </c>
      <c r="F7037" s="110">
        <v>42502</v>
      </c>
      <c r="G7037" s="111">
        <v>6.3194444444444442E-2</v>
      </c>
      <c r="H7037" s="61">
        <v>27.224</v>
      </c>
      <c r="I7037" s="61">
        <v>34.823</v>
      </c>
      <c r="J7037" s="61">
        <v>1.5695279080375404</v>
      </c>
      <c r="K7037" s="61">
        <v>0.21489669460554134</v>
      </c>
      <c r="L7037" s="61">
        <v>0</v>
      </c>
      <c r="M7037" s="61">
        <v>0.12</v>
      </c>
      <c r="N7037" s="61">
        <v>0.01</v>
      </c>
      <c r="O7037" s="61">
        <v>0</v>
      </c>
      <c r="P7037" s="61">
        <v>0.01</v>
      </c>
      <c r="Q7037" s="61">
        <v>15.1</v>
      </c>
      <c r="S7037" s="29"/>
      <c r="T7037" s="29"/>
      <c r="U7037" s="29"/>
      <c r="V7037" s="29"/>
      <c r="W7037" s="29"/>
    </row>
    <row r="7038" spans="1:23" ht="14" customHeight="1" x14ac:dyDescent="0.2">
      <c r="A7038" s="88">
        <v>7036</v>
      </c>
      <c r="B7038" s="109">
        <v>-81.799972499999996</v>
      </c>
      <c r="C7038" s="109">
        <v>25.911205833333334</v>
      </c>
      <c r="D7038" s="55">
        <v>33</v>
      </c>
      <c r="E7038" s="91">
        <v>0</v>
      </c>
      <c r="F7038" s="110">
        <v>42502</v>
      </c>
      <c r="G7038" s="111">
        <v>8.3333333333333329E-2</v>
      </c>
      <c r="H7038" s="61">
        <v>26.394200000000001</v>
      </c>
      <c r="I7038" s="61">
        <v>34.583399999999997</v>
      </c>
      <c r="J7038" s="61">
        <v>2.8210844974623921</v>
      </c>
      <c r="K7038" s="61">
        <v>0.74259152542799545</v>
      </c>
      <c r="L7038" s="61">
        <v>0.03</v>
      </c>
      <c r="M7038" s="61">
        <v>0.05</v>
      </c>
      <c r="N7038" s="61">
        <v>0.02</v>
      </c>
      <c r="O7038" s="61">
        <v>0.02</v>
      </c>
      <c r="P7038" s="61">
        <v>0</v>
      </c>
      <c r="Q7038" s="61">
        <v>0</v>
      </c>
      <c r="S7038" s="29"/>
      <c r="T7038" s="29"/>
      <c r="U7038" s="29"/>
      <c r="V7038" s="29"/>
      <c r="W7038" s="29"/>
    </row>
    <row r="7039" spans="1:23" ht="14" customHeight="1" x14ac:dyDescent="0.2">
      <c r="A7039" s="88">
        <v>7037</v>
      </c>
      <c r="B7039" s="109">
        <v>-81.833440499999995</v>
      </c>
      <c r="C7039" s="109">
        <v>25.873433333333335</v>
      </c>
      <c r="D7039" s="55">
        <v>32</v>
      </c>
      <c r="E7039" s="91">
        <v>0</v>
      </c>
      <c r="F7039" s="110">
        <v>42502</v>
      </c>
      <c r="G7039" s="111">
        <v>0.1013888888888889</v>
      </c>
      <c r="H7039" s="61">
        <v>26.463000000000001</v>
      </c>
      <c r="I7039" s="61">
        <v>34.7485</v>
      </c>
      <c r="J7039" s="61">
        <v>1.40843266820964</v>
      </c>
      <c r="K7039" s="61">
        <v>1.3262408757575981</v>
      </c>
      <c r="L7039" s="61">
        <v>0.19</v>
      </c>
      <c r="M7039" s="61">
        <v>0.01</v>
      </c>
      <c r="N7039" s="61">
        <v>0</v>
      </c>
      <c r="O7039" s="61">
        <v>0.01</v>
      </c>
      <c r="P7039" s="61">
        <v>0</v>
      </c>
      <c r="Q7039" s="61">
        <v>0</v>
      </c>
      <c r="S7039" s="29"/>
      <c r="T7039" s="29"/>
      <c r="U7039" s="29"/>
      <c r="V7039" s="29"/>
      <c r="W7039" s="29"/>
    </row>
    <row r="7040" spans="1:23" ht="14" customHeight="1" x14ac:dyDescent="0.2">
      <c r="A7040" s="88">
        <v>7038</v>
      </c>
      <c r="B7040" s="109">
        <v>-81.943278833333338</v>
      </c>
      <c r="C7040" s="109">
        <v>25.740966666666665</v>
      </c>
      <c r="D7040" s="55">
        <v>31</v>
      </c>
      <c r="E7040" s="91">
        <v>0</v>
      </c>
      <c r="F7040" s="110">
        <v>42502</v>
      </c>
      <c r="G7040" s="111">
        <v>0.15208333333333332</v>
      </c>
      <c r="H7040" s="61">
        <v>26.0715</v>
      </c>
      <c r="I7040" s="61">
        <v>35.668999999999997</v>
      </c>
      <c r="J7040" s="61">
        <v>0.97731112162259348</v>
      </c>
      <c r="K7040" s="61">
        <v>0.15432252745346864</v>
      </c>
      <c r="L7040" s="61">
        <v>0.04</v>
      </c>
      <c r="M7040" s="61">
        <v>0</v>
      </c>
      <c r="N7040" s="61">
        <v>0.02</v>
      </c>
      <c r="O7040" s="61">
        <v>0</v>
      </c>
      <c r="P7040" s="61">
        <v>0.01</v>
      </c>
      <c r="Q7040" s="61">
        <v>0</v>
      </c>
      <c r="S7040" s="29"/>
      <c r="T7040" s="29"/>
      <c r="U7040" s="29"/>
      <c r="V7040" s="29"/>
      <c r="W7040" s="29"/>
    </row>
    <row r="7041" spans="1:23" ht="14" customHeight="1" x14ac:dyDescent="0.2">
      <c r="A7041" s="88">
        <v>7039</v>
      </c>
      <c r="B7041" s="109">
        <v>-82.074768166666672</v>
      </c>
      <c r="C7041" s="109">
        <v>25.572081666666666</v>
      </c>
      <c r="D7041" s="55">
        <v>30.5</v>
      </c>
      <c r="E7041" s="91">
        <v>0</v>
      </c>
      <c r="F7041" s="110">
        <v>42502</v>
      </c>
      <c r="G7041" s="111">
        <v>0.21736111111111112</v>
      </c>
      <c r="H7041" s="61">
        <v>25.548999999999999</v>
      </c>
      <c r="I7041" s="61">
        <v>34.323999999999998</v>
      </c>
      <c r="J7041" s="61">
        <v>0.24739626116427499</v>
      </c>
      <c r="K7041" s="61">
        <v>3.6805446703684533E-2</v>
      </c>
      <c r="L7041" s="61">
        <v>0.17</v>
      </c>
      <c r="M7041" s="61">
        <v>0.01</v>
      </c>
      <c r="N7041" s="61">
        <v>0</v>
      </c>
      <c r="O7041" s="61">
        <v>0</v>
      </c>
      <c r="P7041" s="61">
        <v>0</v>
      </c>
      <c r="Q7041" s="61">
        <v>0.2</v>
      </c>
      <c r="S7041" s="29"/>
      <c r="T7041" s="29"/>
      <c r="U7041" s="29"/>
      <c r="V7041" s="29"/>
      <c r="W7041" s="29"/>
    </row>
    <row r="7042" spans="1:23" ht="14" customHeight="1" x14ac:dyDescent="0.2">
      <c r="A7042" s="88">
        <v>7040</v>
      </c>
      <c r="B7042" s="109">
        <v>-82.209834499999999</v>
      </c>
      <c r="C7042" s="109">
        <v>25.402147166666666</v>
      </c>
      <c r="D7042" s="55">
        <v>30</v>
      </c>
      <c r="E7042" s="91">
        <v>0</v>
      </c>
      <c r="F7042" s="110">
        <v>42502</v>
      </c>
      <c r="G7042" s="111">
        <v>0.28402777777777777</v>
      </c>
      <c r="H7042" s="61">
        <v>25.138999999999999</v>
      </c>
      <c r="I7042" s="61">
        <v>35.989899999999999</v>
      </c>
      <c r="J7042" s="61">
        <v>0.29083444190358376</v>
      </c>
      <c r="K7042" s="61">
        <v>3.2893612707103968E-2</v>
      </c>
      <c r="L7042" s="61">
        <v>0.08</v>
      </c>
      <c r="M7042" s="61">
        <v>0.01</v>
      </c>
      <c r="N7042" s="61">
        <v>0.01</v>
      </c>
      <c r="O7042" s="61">
        <v>0.01</v>
      </c>
      <c r="P7042" s="61">
        <v>0</v>
      </c>
      <c r="Q7042" s="61">
        <v>0</v>
      </c>
      <c r="S7042" s="29"/>
      <c r="T7042" s="29"/>
      <c r="U7042" s="29"/>
      <c r="V7042" s="29"/>
      <c r="W7042" s="29"/>
    </row>
    <row r="7043" spans="1:23" ht="14" customHeight="1" x14ac:dyDescent="0.2">
      <c r="A7043" s="88">
        <v>7041</v>
      </c>
      <c r="B7043" s="109">
        <v>-81.654255000000006</v>
      </c>
      <c r="C7043" s="109">
        <v>25.351500000000001</v>
      </c>
      <c r="D7043" s="55" t="s">
        <v>138</v>
      </c>
      <c r="E7043" s="91">
        <v>0</v>
      </c>
      <c r="F7043" s="110">
        <v>42502</v>
      </c>
      <c r="G7043" s="111">
        <v>0.45694444444444443</v>
      </c>
      <c r="H7043" s="61">
        <v>26.039000000000001</v>
      </c>
      <c r="I7043" s="61">
        <v>35.515999999999998</v>
      </c>
      <c r="J7043" s="61"/>
      <c r="K7043" s="61"/>
      <c r="L7043" s="61"/>
      <c r="M7043" s="61"/>
      <c r="N7043" s="61"/>
      <c r="O7043" s="61"/>
      <c r="P7043" s="61"/>
      <c r="Q7043" s="61"/>
      <c r="S7043" s="29"/>
      <c r="T7043" s="29"/>
      <c r="U7043" s="29"/>
      <c r="V7043" s="29"/>
      <c r="W7043" s="29"/>
    </row>
    <row r="7044" spans="1:23" ht="14" customHeight="1" x14ac:dyDescent="0.2">
      <c r="A7044" s="88">
        <v>7042</v>
      </c>
      <c r="B7044" s="109">
        <v>-81.489683333333332</v>
      </c>
      <c r="C7044" s="109">
        <v>25.351583333333334</v>
      </c>
      <c r="D7044" s="55" t="s">
        <v>139</v>
      </c>
      <c r="E7044" s="91">
        <v>0</v>
      </c>
      <c r="F7044" s="110">
        <v>42502</v>
      </c>
      <c r="G7044" s="111">
        <v>0.51527777777777783</v>
      </c>
      <c r="H7044" s="61">
        <v>26.006</v>
      </c>
      <c r="I7044" s="61">
        <v>35.378999999999998</v>
      </c>
      <c r="J7044" s="61">
        <v>0.62251803390638494</v>
      </c>
      <c r="K7044" s="61">
        <v>0.34454375020404404</v>
      </c>
      <c r="L7044" s="61">
        <v>0.09</v>
      </c>
      <c r="M7044" s="61">
        <v>7.0000000000000007E-2</v>
      </c>
      <c r="N7044" s="61">
        <v>0.03</v>
      </c>
      <c r="O7044" s="61">
        <v>0.03</v>
      </c>
      <c r="P7044" s="61">
        <v>0</v>
      </c>
      <c r="Q7044" s="61">
        <v>0.7</v>
      </c>
      <c r="S7044" s="29"/>
      <c r="T7044" s="29"/>
      <c r="U7044" s="29"/>
      <c r="V7044" s="29"/>
      <c r="W7044" s="29"/>
    </row>
    <row r="7045" spans="1:23" ht="14" customHeight="1" x14ac:dyDescent="0.2">
      <c r="A7045" s="88">
        <v>7043</v>
      </c>
      <c r="B7045" s="109">
        <v>-81.337618333333339</v>
      </c>
      <c r="C7045" s="109">
        <v>25.351603000000001</v>
      </c>
      <c r="D7045" s="55" t="s">
        <v>140</v>
      </c>
      <c r="E7045" s="91">
        <v>0</v>
      </c>
      <c r="F7045" s="110">
        <v>42502</v>
      </c>
      <c r="G7045" s="111">
        <v>0.5708333333333333</v>
      </c>
      <c r="H7045" s="61">
        <v>25.975000000000001</v>
      </c>
      <c r="I7045" s="61">
        <v>34.497999999999998</v>
      </c>
      <c r="J7045" s="61">
        <v>1.2477209884765683</v>
      </c>
      <c r="K7045" s="61">
        <v>0.27739784657822719</v>
      </c>
      <c r="L7045" s="61">
        <v>7.0000000000000007E-2</v>
      </c>
      <c r="M7045" s="61">
        <v>0.03</v>
      </c>
      <c r="N7045" s="61">
        <v>0.01</v>
      </c>
      <c r="O7045" s="61">
        <v>0.01</v>
      </c>
      <c r="P7045" s="61">
        <v>0</v>
      </c>
      <c r="Q7045" s="61">
        <v>0</v>
      </c>
      <c r="S7045" s="29"/>
      <c r="T7045" s="29"/>
      <c r="U7045" s="29"/>
      <c r="V7045" s="29"/>
      <c r="W7045" s="29"/>
    </row>
    <row r="7046" spans="1:23" ht="14" customHeight="1" x14ac:dyDescent="0.2">
      <c r="A7046" s="88">
        <v>7044</v>
      </c>
      <c r="B7046" s="109">
        <v>-81.266079000000005</v>
      </c>
      <c r="C7046" s="109">
        <v>25.351797000000001</v>
      </c>
      <c r="D7046" s="55" t="s">
        <v>141</v>
      </c>
      <c r="E7046" s="91">
        <v>0</v>
      </c>
      <c r="F7046" s="110">
        <v>42502</v>
      </c>
      <c r="G7046" s="111">
        <v>0.60277777777777775</v>
      </c>
      <c r="H7046" s="61">
        <v>25.934000000000001</v>
      </c>
      <c r="I7046" s="61">
        <v>33.183540000000001</v>
      </c>
      <c r="J7046" s="61">
        <v>1.3390082910457117</v>
      </c>
      <c r="K7046" s="61">
        <v>0.32998967939161161</v>
      </c>
      <c r="L7046" s="61">
        <v>0.16</v>
      </c>
      <c r="M7046" s="61">
        <v>0.01</v>
      </c>
      <c r="N7046" s="61">
        <v>0.02</v>
      </c>
      <c r="O7046" s="61">
        <v>0.01</v>
      </c>
      <c r="P7046" s="61">
        <v>0.01</v>
      </c>
      <c r="Q7046" s="61">
        <v>1.5</v>
      </c>
      <c r="S7046" s="29"/>
      <c r="T7046" s="29"/>
      <c r="U7046" s="29"/>
      <c r="V7046" s="29"/>
      <c r="W7046" s="29"/>
    </row>
    <row r="7047" spans="1:23" ht="14" customHeight="1" x14ac:dyDescent="0.2">
      <c r="A7047" s="88">
        <v>7045</v>
      </c>
      <c r="B7047" s="109">
        <v>-81.22595166666666</v>
      </c>
      <c r="C7047" s="109">
        <v>25.349633333333333</v>
      </c>
      <c r="D7047" s="55" t="s">
        <v>142</v>
      </c>
      <c r="E7047" s="91">
        <v>0</v>
      </c>
      <c r="F7047" s="110">
        <v>42502</v>
      </c>
      <c r="G7047" s="111">
        <v>0.62361111111111112</v>
      </c>
      <c r="H7047" s="61">
        <v>25.951000000000001</v>
      </c>
      <c r="I7047" s="61">
        <v>32.521999999999998</v>
      </c>
      <c r="J7047" s="61">
        <v>1.3067892430801318</v>
      </c>
      <c r="K7047" s="61">
        <v>0.26488823353665031</v>
      </c>
      <c r="L7047" s="61">
        <v>0.43</v>
      </c>
      <c r="M7047" s="61">
        <v>0.02</v>
      </c>
      <c r="N7047" s="61">
        <v>0.06</v>
      </c>
      <c r="O7047" s="61">
        <v>0</v>
      </c>
      <c r="P7047" s="61">
        <v>0.05</v>
      </c>
      <c r="Q7047" s="61">
        <v>4.8</v>
      </c>
      <c r="S7047" s="29"/>
      <c r="T7047" s="29"/>
      <c r="U7047" s="29"/>
      <c r="V7047" s="29"/>
      <c r="W7047" s="29"/>
    </row>
    <row r="7048" spans="1:23" ht="14" customHeight="1" x14ac:dyDescent="0.2">
      <c r="A7048" s="88">
        <v>7046</v>
      </c>
      <c r="B7048" s="109">
        <v>-81.19441333333333</v>
      </c>
      <c r="C7048" s="109">
        <v>25.350316166666666</v>
      </c>
      <c r="D7048" s="55" t="s">
        <v>143</v>
      </c>
      <c r="E7048" s="91">
        <v>0</v>
      </c>
      <c r="F7048" s="110">
        <v>42502</v>
      </c>
      <c r="G7048" s="111">
        <v>0.67847222222222225</v>
      </c>
      <c r="H7048" s="61">
        <v>26.068999999999999</v>
      </c>
      <c r="I7048" s="61">
        <v>31.216999999999999</v>
      </c>
      <c r="J7048" s="61">
        <v>1.8276638518570083</v>
      </c>
      <c r="K7048" s="61">
        <v>0.412647449413858</v>
      </c>
      <c r="L7048" s="61">
        <v>0.22</v>
      </c>
      <c r="M7048" s="61">
        <v>0.01</v>
      </c>
      <c r="N7048" s="61">
        <v>0.08</v>
      </c>
      <c r="O7048" s="61">
        <v>0.05</v>
      </c>
      <c r="P7048" s="61">
        <v>0.03</v>
      </c>
      <c r="Q7048" s="61">
        <v>27.4</v>
      </c>
      <c r="S7048" s="29"/>
      <c r="T7048" s="29"/>
      <c r="U7048" s="29"/>
      <c r="V7048" s="29"/>
      <c r="W7048" s="29"/>
    </row>
    <row r="7049" spans="1:23" ht="14" customHeight="1" x14ac:dyDescent="0.2">
      <c r="A7049" s="88">
        <v>7047</v>
      </c>
      <c r="B7049" s="109">
        <v>-81.153283333333334</v>
      </c>
      <c r="C7049" s="109">
        <v>25.3398</v>
      </c>
      <c r="D7049" s="55" t="s">
        <v>144</v>
      </c>
      <c r="E7049" s="91">
        <v>0</v>
      </c>
      <c r="F7049" s="110">
        <v>42502</v>
      </c>
      <c r="G7049" s="111">
        <v>0.68263888888888891</v>
      </c>
      <c r="H7049" s="61">
        <v>26.411000000000001</v>
      </c>
      <c r="I7049" s="61">
        <v>30.385200000000001</v>
      </c>
      <c r="J7049" s="61">
        <v>2.6837699835138489</v>
      </c>
      <c r="K7049" s="61">
        <v>0.5872979101154423</v>
      </c>
      <c r="L7049" s="61">
        <v>0.87</v>
      </c>
      <c r="M7049" s="61">
        <v>0.04</v>
      </c>
      <c r="N7049" s="61">
        <v>0.18</v>
      </c>
      <c r="O7049" s="61">
        <v>7.0000000000000007E-2</v>
      </c>
      <c r="P7049" s="61">
        <v>0.11</v>
      </c>
      <c r="Q7049" s="61">
        <v>22.9</v>
      </c>
      <c r="S7049" s="29"/>
      <c r="T7049" s="29"/>
      <c r="U7049" s="29"/>
      <c r="V7049" s="29"/>
      <c r="W7049" s="29"/>
    </row>
    <row r="7050" spans="1:23" ht="14" customHeight="1" x14ac:dyDescent="0.2">
      <c r="A7050" s="88">
        <v>7048</v>
      </c>
      <c r="B7050" s="109">
        <v>-81.199616666666671</v>
      </c>
      <c r="C7050" s="109">
        <v>25.167091666666668</v>
      </c>
      <c r="D7050" s="55">
        <v>63</v>
      </c>
      <c r="E7050" s="91">
        <v>0</v>
      </c>
      <c r="F7050" s="110">
        <v>42502</v>
      </c>
      <c r="G7050" s="111">
        <v>0.75555555555555554</v>
      </c>
      <c r="H7050" s="61">
        <v>26.774999999999999</v>
      </c>
      <c r="I7050" s="61">
        <v>32.408000000000001</v>
      </c>
      <c r="J7050" s="61">
        <v>2.2614703191078536</v>
      </c>
      <c r="K7050" s="61">
        <v>0.37329613984095444</v>
      </c>
      <c r="L7050" s="61">
        <v>0.4</v>
      </c>
      <c r="M7050" s="61">
        <v>0.01</v>
      </c>
      <c r="N7050" s="61">
        <v>0.02</v>
      </c>
      <c r="O7050" s="61">
        <v>0.02</v>
      </c>
      <c r="P7050" s="61">
        <v>0</v>
      </c>
      <c r="Q7050" s="61">
        <v>23.1</v>
      </c>
      <c r="S7050" s="29"/>
      <c r="T7050" s="29"/>
      <c r="U7050" s="29"/>
      <c r="V7050" s="29"/>
      <c r="W7050" s="29"/>
    </row>
    <row r="7051" spans="1:23" ht="14" customHeight="1" x14ac:dyDescent="0.2">
      <c r="A7051" s="88">
        <v>7049</v>
      </c>
      <c r="B7051" s="109">
        <v>-81.164133333333339</v>
      </c>
      <c r="C7051" s="109">
        <v>25.167066666666667</v>
      </c>
      <c r="D7051" s="55">
        <v>64</v>
      </c>
      <c r="E7051" s="91">
        <v>0</v>
      </c>
      <c r="F7051" s="110">
        <v>42502</v>
      </c>
      <c r="G7051" s="111">
        <v>0.76874999999999993</v>
      </c>
      <c r="H7051" s="61">
        <v>26.498999999999999</v>
      </c>
      <c r="I7051" s="61">
        <v>33.128999999999998</v>
      </c>
      <c r="J7051" s="61">
        <v>2.3312782563666103</v>
      </c>
      <c r="K7051" s="61">
        <v>0.43896091657158953</v>
      </c>
      <c r="L7051" s="61">
        <v>0.26</v>
      </c>
      <c r="M7051" s="61">
        <v>0.04</v>
      </c>
      <c r="N7051" s="61">
        <v>0.03</v>
      </c>
      <c r="O7051" s="61">
        <v>0.01</v>
      </c>
      <c r="P7051" s="61">
        <v>0.02</v>
      </c>
      <c r="Q7051" s="61">
        <v>33.6</v>
      </c>
      <c r="S7051" s="29"/>
      <c r="T7051" s="29"/>
      <c r="U7051" s="29"/>
      <c r="V7051" s="29"/>
      <c r="W7051" s="29"/>
    </row>
    <row r="7052" spans="1:23" ht="14" customHeight="1" x14ac:dyDescent="0.2">
      <c r="A7052" s="88">
        <v>7050</v>
      </c>
      <c r="B7052" s="109">
        <v>-81.092195000000004</v>
      </c>
      <c r="C7052" s="109">
        <v>25.100626666666667</v>
      </c>
      <c r="D7052" s="55">
        <v>65</v>
      </c>
      <c r="E7052" s="91">
        <v>0</v>
      </c>
      <c r="F7052" s="110">
        <v>42502</v>
      </c>
      <c r="G7052" s="111">
        <v>0.81458333333333333</v>
      </c>
      <c r="H7052" s="61">
        <v>26.571000000000002</v>
      </c>
      <c r="I7052" s="61">
        <v>34.677</v>
      </c>
      <c r="J7052" s="61">
        <v>2.5080994600824722</v>
      </c>
      <c r="K7052" s="61">
        <v>0.27604264054437699</v>
      </c>
      <c r="L7052" s="61">
        <v>0.21</v>
      </c>
      <c r="M7052" s="61">
        <v>0.01</v>
      </c>
      <c r="N7052" s="61">
        <v>0.04</v>
      </c>
      <c r="O7052" s="61">
        <v>0.04</v>
      </c>
      <c r="P7052" s="61">
        <v>0.01</v>
      </c>
      <c r="Q7052" s="61">
        <v>19.3</v>
      </c>
      <c r="S7052" s="29"/>
      <c r="T7052" s="29"/>
      <c r="U7052" s="29"/>
      <c r="V7052" s="29"/>
      <c r="W7052" s="29"/>
    </row>
    <row r="7053" spans="1:23" ht="14" customHeight="1" x14ac:dyDescent="0.2">
      <c r="A7053" s="88">
        <v>7051</v>
      </c>
      <c r="B7053" s="109">
        <v>-81.107929999999996</v>
      </c>
      <c r="C7053" s="109">
        <v>25.068284999999999</v>
      </c>
      <c r="D7053" s="55">
        <v>66</v>
      </c>
      <c r="E7053" s="91">
        <v>0</v>
      </c>
      <c r="F7053" s="110">
        <v>42502</v>
      </c>
      <c r="G7053" s="111">
        <v>0.83472222222222225</v>
      </c>
      <c r="H7053" s="61">
        <v>26.797999999999998</v>
      </c>
      <c r="I7053" s="61">
        <v>34.463000000000001</v>
      </c>
      <c r="J7053" s="61">
        <v>2.332045376556267</v>
      </c>
      <c r="K7053" s="61">
        <v>0.57140324307317236</v>
      </c>
      <c r="L7053" s="61">
        <v>0.15</v>
      </c>
      <c r="M7053" s="61">
        <v>0.02</v>
      </c>
      <c r="N7053" s="61">
        <v>0.03</v>
      </c>
      <c r="O7053" s="61">
        <v>0.01</v>
      </c>
      <c r="P7053" s="61">
        <v>0.02</v>
      </c>
      <c r="Q7053" s="61">
        <v>24.3</v>
      </c>
      <c r="S7053" s="29"/>
      <c r="T7053" s="29"/>
      <c r="U7053" s="29"/>
      <c r="V7053" s="29"/>
      <c r="W7053" s="29"/>
    </row>
    <row r="7054" spans="1:23" ht="14" customHeight="1" x14ac:dyDescent="0.2">
      <c r="A7054" s="88">
        <v>7052</v>
      </c>
      <c r="B7054" s="38">
        <v>-80.124600000000001</v>
      </c>
      <c r="C7054" s="38">
        <v>25.644766666666666</v>
      </c>
      <c r="D7054" s="30">
        <v>1</v>
      </c>
      <c r="E7054" s="91">
        <v>0</v>
      </c>
      <c r="F7054" s="40">
        <v>42576</v>
      </c>
      <c r="G7054" s="33">
        <v>0.67083333333333339</v>
      </c>
      <c r="H7054" s="34">
        <v>29.928999999999998</v>
      </c>
      <c r="I7054" s="34">
        <v>36.337000000000003</v>
      </c>
      <c r="J7054" s="34">
        <v>0.341701441371</v>
      </c>
      <c r="K7054" s="34">
        <v>0.11321131162306196</v>
      </c>
      <c r="L7054" s="34">
        <v>0.55200000000000005</v>
      </c>
      <c r="M7054" s="34">
        <v>8.5999999999999993E-2</v>
      </c>
      <c r="N7054" s="34">
        <v>0.23599999999999999</v>
      </c>
      <c r="O7054" s="34">
        <v>0</v>
      </c>
      <c r="P7054" s="34">
        <v>0.23599999999999999</v>
      </c>
      <c r="Q7054" s="34">
        <v>0.57099999999999995</v>
      </c>
    </row>
    <row r="7055" spans="1:23" ht="14" customHeight="1" x14ac:dyDescent="0.2">
      <c r="A7055" s="88">
        <v>7053</v>
      </c>
      <c r="B7055" s="38">
        <v>-80.104650000000007</v>
      </c>
      <c r="C7055" s="38">
        <v>25.641616666666668</v>
      </c>
      <c r="D7055" s="30">
        <v>2</v>
      </c>
      <c r="E7055" s="91">
        <v>0</v>
      </c>
      <c r="F7055" s="40">
        <v>42576</v>
      </c>
      <c r="G7055" s="33">
        <v>0.67847222222222225</v>
      </c>
      <c r="H7055" s="34">
        <v>29.51</v>
      </c>
      <c r="I7055" s="34">
        <v>36.28</v>
      </c>
      <c r="J7055" s="34">
        <v>0.38668648234500003</v>
      </c>
      <c r="K7055" s="34">
        <v>0.12685428846818753</v>
      </c>
      <c r="L7055" s="34">
        <v>0.628</v>
      </c>
      <c r="M7055" s="34">
        <v>9.6000000000000002E-2</v>
      </c>
      <c r="N7055" s="34">
        <v>0.16200000000000001</v>
      </c>
      <c r="O7055" s="34">
        <v>0</v>
      </c>
      <c r="P7055" s="34">
        <v>0.16200000000000001</v>
      </c>
      <c r="Q7055" s="34">
        <v>0</v>
      </c>
    </row>
    <row r="7056" spans="1:23" ht="14" customHeight="1" x14ac:dyDescent="0.2">
      <c r="A7056" s="88">
        <v>7054</v>
      </c>
      <c r="B7056" s="38">
        <v>-80.083433333333332</v>
      </c>
      <c r="C7056" s="38">
        <v>25.646266666666666</v>
      </c>
      <c r="D7056" s="30">
        <v>3</v>
      </c>
      <c r="E7056" s="91">
        <v>0</v>
      </c>
      <c r="F7056" s="40">
        <v>42576</v>
      </c>
      <c r="G7056" s="33">
        <v>0.69444444444444453</v>
      </c>
      <c r="H7056" s="34">
        <v>29.161999999999999</v>
      </c>
      <c r="I7056" s="34">
        <v>36.226999999999997</v>
      </c>
      <c r="J7056" s="34">
        <v>0.48097019835900007</v>
      </c>
      <c r="K7056" s="34">
        <v>0.15129764849290067</v>
      </c>
      <c r="L7056" s="34">
        <v>0.58299999999999996</v>
      </c>
      <c r="M7056" s="34">
        <v>9.6000000000000002E-2</v>
      </c>
      <c r="N7056" s="34">
        <v>0.23400000000000001</v>
      </c>
      <c r="O7056" s="34">
        <v>8.0000000000000002E-3</v>
      </c>
      <c r="P7056" s="34">
        <v>0.22600000000000001</v>
      </c>
      <c r="Q7056" s="34">
        <v>0</v>
      </c>
    </row>
    <row r="7057" spans="1:17" ht="14" customHeight="1" x14ac:dyDescent="0.2">
      <c r="A7057" s="88">
        <v>7055</v>
      </c>
      <c r="B7057" s="38">
        <v>-80.224149999999995</v>
      </c>
      <c r="C7057" s="38">
        <v>25.335316666666667</v>
      </c>
      <c r="D7057" s="30" t="s">
        <v>128</v>
      </c>
      <c r="E7057" s="91">
        <v>0</v>
      </c>
      <c r="F7057" s="40">
        <v>42576</v>
      </c>
      <c r="G7057" s="33">
        <v>0.8027777777777777</v>
      </c>
      <c r="H7057" s="34">
        <v>30.518000000000001</v>
      </c>
      <c r="I7057" s="34">
        <v>36.546999999999997</v>
      </c>
      <c r="J7057" s="34">
        <v>0.43043905644299996</v>
      </c>
      <c r="K7057" s="34">
        <v>3.5249334659865669E-2</v>
      </c>
      <c r="L7057" s="34">
        <v>0.434</v>
      </c>
      <c r="M7057" s="34">
        <v>0.01</v>
      </c>
      <c r="N7057" s="34">
        <v>0.113</v>
      </c>
      <c r="O7057" s="34">
        <v>4.0000000000000001E-3</v>
      </c>
      <c r="P7057" s="34">
        <v>0.109</v>
      </c>
      <c r="Q7057" s="34">
        <v>0</v>
      </c>
    </row>
    <row r="7058" spans="1:17" ht="14" customHeight="1" x14ac:dyDescent="0.2">
      <c r="A7058" s="88">
        <v>7056</v>
      </c>
      <c r="B7058" s="38">
        <v>-80.194516666666672</v>
      </c>
      <c r="C7058" s="38">
        <v>25.313600000000001</v>
      </c>
      <c r="D7058" s="30" t="s">
        <v>129</v>
      </c>
      <c r="E7058" s="91">
        <v>0</v>
      </c>
      <c r="F7058" s="40">
        <v>42576</v>
      </c>
      <c r="G7058" s="33">
        <v>0.81527777777777777</v>
      </c>
      <c r="H7058" s="34">
        <v>29.591000000000001</v>
      </c>
      <c r="I7058" s="34">
        <v>36.277000000000001</v>
      </c>
      <c r="J7058" s="34">
        <v>0.60113571876900007</v>
      </c>
      <c r="K7058" s="34">
        <v>0.1162701248783423</v>
      </c>
      <c r="L7058" s="34">
        <v>0.442</v>
      </c>
      <c r="M7058" s="34">
        <v>1.2E-2</v>
      </c>
      <c r="N7058" s="34">
        <v>5.8999999999999997E-2</v>
      </c>
      <c r="O7058" s="34">
        <v>0</v>
      </c>
      <c r="P7058" s="34">
        <v>5.8999999999999997E-2</v>
      </c>
      <c r="Q7058" s="34">
        <v>0</v>
      </c>
    </row>
    <row r="7059" spans="1:17" ht="14" customHeight="1" x14ac:dyDescent="0.2">
      <c r="A7059" s="88">
        <v>7057</v>
      </c>
      <c r="B7059" s="38">
        <v>-80.16128333333333</v>
      </c>
      <c r="C7059" s="38">
        <v>25.293916666666668</v>
      </c>
      <c r="D7059" s="30" t="s">
        <v>134</v>
      </c>
      <c r="E7059" s="91">
        <v>0</v>
      </c>
      <c r="F7059" s="40">
        <v>42576</v>
      </c>
      <c r="G7059" s="33">
        <v>0.82500000000000007</v>
      </c>
      <c r="H7059" s="34">
        <v>29.271000000000001</v>
      </c>
      <c r="I7059" s="34">
        <v>36.225000000000001</v>
      </c>
      <c r="J7059" s="34">
        <v>0.51794420463899993</v>
      </c>
      <c r="K7059" s="34">
        <v>0.12300925165967272</v>
      </c>
      <c r="L7059" s="34">
        <v>0.54400000000000004</v>
      </c>
      <c r="M7059" s="34">
        <v>1.4E-2</v>
      </c>
      <c r="N7059" s="34">
        <v>0.224</v>
      </c>
      <c r="O7059" s="34">
        <v>0</v>
      </c>
      <c r="P7059" s="34">
        <v>0.224</v>
      </c>
      <c r="Q7059" s="34">
        <v>0</v>
      </c>
    </row>
    <row r="7060" spans="1:17" ht="14" customHeight="1" x14ac:dyDescent="0.2">
      <c r="A7060" s="88">
        <v>7058</v>
      </c>
      <c r="B7060" s="38">
        <v>-80.380140499999996</v>
      </c>
      <c r="C7060" s="38">
        <v>25.108106500000002</v>
      </c>
      <c r="D7060" s="30">
        <v>4</v>
      </c>
      <c r="E7060" s="91">
        <v>0</v>
      </c>
      <c r="F7060" s="40">
        <v>42576</v>
      </c>
      <c r="G7060" s="33">
        <v>0.91875000000000007</v>
      </c>
      <c r="H7060" s="34">
        <v>30.774000000000001</v>
      </c>
      <c r="I7060" s="34">
        <v>36.621000000000002</v>
      </c>
      <c r="J7060" s="34">
        <v>0.41595757065</v>
      </c>
      <c r="K7060" s="34">
        <v>0.12955758250078203</v>
      </c>
      <c r="L7060" s="34">
        <v>0.57599999999999996</v>
      </c>
      <c r="M7060" s="34">
        <v>5.3999999999999999E-2</v>
      </c>
      <c r="N7060" s="34">
        <v>0.11799999999999999</v>
      </c>
      <c r="O7060" s="34">
        <v>8.0000000000000002E-3</v>
      </c>
      <c r="P7060" s="34">
        <v>0.10999999999999999</v>
      </c>
      <c r="Q7060" s="34">
        <v>7.2999999999999995E-2</v>
      </c>
    </row>
    <row r="7061" spans="1:17" ht="14" customHeight="1" x14ac:dyDescent="0.2">
      <c r="A7061" s="88">
        <v>7059</v>
      </c>
      <c r="B7061" s="38">
        <v>-80.354943000000006</v>
      </c>
      <c r="C7061" s="38">
        <v>25.093518</v>
      </c>
      <c r="D7061" s="30">
        <v>5</v>
      </c>
      <c r="E7061" s="91">
        <v>0</v>
      </c>
      <c r="F7061" s="40">
        <v>42576</v>
      </c>
      <c r="G7061" s="33">
        <v>0.93680555555555556</v>
      </c>
      <c r="H7061" s="34">
        <v>30.218</v>
      </c>
      <c r="I7061" s="34">
        <v>36.299999999999997</v>
      </c>
      <c r="J7061" s="34">
        <v>0.41195205330300005</v>
      </c>
      <c r="K7061" s="34">
        <v>0.1262903751973643</v>
      </c>
      <c r="L7061" s="34">
        <v>0.89500000000000002</v>
      </c>
      <c r="M7061" s="34">
        <v>8.8999999999999996E-2</v>
      </c>
      <c r="N7061" s="34">
        <v>2.9000000000000001E-2</v>
      </c>
      <c r="O7061" s="34">
        <v>0</v>
      </c>
      <c r="P7061" s="34">
        <v>2.9000000000000001E-2</v>
      </c>
      <c r="Q7061" s="34">
        <v>0</v>
      </c>
    </row>
    <row r="7062" spans="1:17" ht="14" customHeight="1" x14ac:dyDescent="0.2">
      <c r="A7062" s="88">
        <v>7060</v>
      </c>
      <c r="B7062" s="38">
        <v>-80.333965000000006</v>
      </c>
      <c r="C7062" s="38">
        <v>25.079663333333333</v>
      </c>
      <c r="D7062" s="30">
        <v>5.5</v>
      </c>
      <c r="E7062" s="91">
        <v>0</v>
      </c>
      <c r="F7062" s="40">
        <v>42576</v>
      </c>
      <c r="G7062" s="33">
        <v>0.94652777777777775</v>
      </c>
      <c r="H7062" s="34">
        <v>29.677</v>
      </c>
      <c r="I7062" s="34">
        <v>36.25</v>
      </c>
      <c r="J7062" s="34">
        <v>0.54136107528300004</v>
      </c>
      <c r="K7062" s="34">
        <v>0.25064800387030306</v>
      </c>
      <c r="L7062" s="34">
        <v>0.42499999999999999</v>
      </c>
      <c r="M7062" s="34">
        <v>4.9000000000000002E-2</v>
      </c>
      <c r="N7062" s="34">
        <v>0.39600000000000002</v>
      </c>
      <c r="O7062" s="34">
        <v>0</v>
      </c>
      <c r="P7062" s="34">
        <v>0.39600000000000002</v>
      </c>
      <c r="Q7062" s="34">
        <v>0</v>
      </c>
    </row>
    <row r="7063" spans="1:17" ht="14" customHeight="1" x14ac:dyDescent="0.2">
      <c r="A7063" s="88">
        <v>7061</v>
      </c>
      <c r="B7063" s="38">
        <v>-80.314358499999997</v>
      </c>
      <c r="C7063" s="38">
        <v>25.0650455</v>
      </c>
      <c r="D7063" s="30">
        <v>6</v>
      </c>
      <c r="E7063" s="91">
        <v>0</v>
      </c>
      <c r="F7063" s="40">
        <v>42576</v>
      </c>
      <c r="G7063" s="33">
        <v>0.95347222222222217</v>
      </c>
      <c r="H7063" s="34">
        <v>29.547000000000001</v>
      </c>
      <c r="I7063" s="34">
        <v>36.204000000000001</v>
      </c>
      <c r="J7063" s="34">
        <v>0.27083459600100002</v>
      </c>
      <c r="K7063" s="34">
        <v>7.8480621909614398E-2</v>
      </c>
      <c r="L7063" s="34">
        <v>0.59499999999999997</v>
      </c>
      <c r="M7063" s="34">
        <v>1.0999999999999999E-2</v>
      </c>
      <c r="N7063" s="34">
        <v>0.01</v>
      </c>
      <c r="O7063" s="34">
        <v>2E-3</v>
      </c>
      <c r="P7063" s="34">
        <v>8.0000000000000002E-3</v>
      </c>
      <c r="Q7063" s="34">
        <v>0</v>
      </c>
    </row>
    <row r="7064" spans="1:17" ht="14" customHeight="1" x14ac:dyDescent="0.2">
      <c r="A7064" s="88">
        <v>7062</v>
      </c>
      <c r="B7064" s="38">
        <v>-80.286567000000005</v>
      </c>
      <c r="C7064" s="38">
        <v>25.047933499999999</v>
      </c>
      <c r="D7064" s="30">
        <v>6.5</v>
      </c>
      <c r="E7064" s="91">
        <v>0</v>
      </c>
      <c r="F7064" s="40">
        <v>42576</v>
      </c>
      <c r="G7064" s="33">
        <v>0.96319444444444446</v>
      </c>
      <c r="H7064" s="34">
        <v>29.725999999999999</v>
      </c>
      <c r="I7064" s="34">
        <v>36.353000000000002</v>
      </c>
      <c r="J7064" s="34">
        <v>0.186718731714</v>
      </c>
      <c r="K7064" s="34">
        <v>4.0994180824869594E-2</v>
      </c>
      <c r="L7064" s="34">
        <v>0.39300000000000002</v>
      </c>
      <c r="M7064" s="34">
        <v>1.4E-2</v>
      </c>
      <c r="N7064" s="34">
        <v>7.0999999999999994E-2</v>
      </c>
      <c r="O7064" s="34">
        <v>0</v>
      </c>
      <c r="P7064" s="34">
        <v>7.0999999999999994E-2</v>
      </c>
      <c r="Q7064" s="34">
        <v>0</v>
      </c>
    </row>
    <row r="7065" spans="1:17" ht="14" customHeight="1" x14ac:dyDescent="0.2">
      <c r="A7065" s="88">
        <v>7063</v>
      </c>
      <c r="B7065" s="38">
        <v>-80.380577166666669</v>
      </c>
      <c r="C7065" s="38">
        <v>25.009730000000001</v>
      </c>
      <c r="D7065" s="30" t="s">
        <v>135</v>
      </c>
      <c r="E7065" s="91">
        <v>0</v>
      </c>
      <c r="F7065" s="40">
        <v>42576</v>
      </c>
      <c r="G7065" s="33">
        <v>0.98958333333333337</v>
      </c>
      <c r="H7065" s="34">
        <v>29.56</v>
      </c>
      <c r="I7065" s="34">
        <v>36.21</v>
      </c>
      <c r="J7065" s="34">
        <v>0.260358627555</v>
      </c>
      <c r="K7065" s="34">
        <v>9.2140872358538406E-2</v>
      </c>
      <c r="L7065" s="34">
        <v>0.51100000000000001</v>
      </c>
      <c r="M7065" s="34">
        <v>3.2000000000000001E-2</v>
      </c>
      <c r="N7065" s="34">
        <v>1.1040000000000001</v>
      </c>
      <c r="O7065" s="34">
        <v>1.4E-2</v>
      </c>
      <c r="P7065" s="34">
        <v>1.0900000000000001</v>
      </c>
      <c r="Q7065" s="34">
        <v>0</v>
      </c>
    </row>
    <row r="7066" spans="1:17" ht="14" customHeight="1" x14ac:dyDescent="0.2">
      <c r="A7066" s="88">
        <v>7064</v>
      </c>
      <c r="B7066" s="38">
        <v>-80.530625666666666</v>
      </c>
      <c r="C7066" s="38">
        <v>24.897739333333334</v>
      </c>
      <c r="D7066" s="30" t="s">
        <v>132</v>
      </c>
      <c r="E7066" s="91">
        <v>0</v>
      </c>
      <c r="F7066" s="40">
        <v>42577</v>
      </c>
      <c r="G7066" s="33">
        <v>6.9444444444444434E-2</v>
      </c>
      <c r="H7066" s="34">
        <v>30.193999999999999</v>
      </c>
      <c r="I7066" s="34">
        <v>36.345999999999997</v>
      </c>
      <c r="J7066" s="34">
        <v>0.30626801868599995</v>
      </c>
      <c r="K7066" s="34">
        <v>0.11918965098160683</v>
      </c>
      <c r="L7066" s="34">
        <v>0.59499999999999997</v>
      </c>
      <c r="M7066" s="34">
        <v>6.4000000000000001E-2</v>
      </c>
      <c r="N7066" s="34">
        <v>0.84</v>
      </c>
      <c r="O7066" s="34">
        <v>1.4999999999999999E-2</v>
      </c>
      <c r="P7066" s="34">
        <v>0.82499999999999996</v>
      </c>
      <c r="Q7066" s="34">
        <v>0</v>
      </c>
    </row>
    <row r="7067" spans="1:17" ht="14" customHeight="1" x14ac:dyDescent="0.2">
      <c r="A7067" s="88">
        <v>7065</v>
      </c>
      <c r="B7067" s="38">
        <v>-80.547155000000004</v>
      </c>
      <c r="C7067" s="38">
        <v>24.920111500000001</v>
      </c>
      <c r="D7067" s="30" t="s">
        <v>131</v>
      </c>
      <c r="E7067" s="91">
        <v>0</v>
      </c>
      <c r="F7067" s="40">
        <v>42577</v>
      </c>
      <c r="G7067" s="33">
        <v>7.7777777777777779E-2</v>
      </c>
      <c r="H7067" s="34">
        <v>30.199000000000002</v>
      </c>
      <c r="I7067" s="34">
        <v>36.292999999999999</v>
      </c>
      <c r="J7067" s="34">
        <v>0.24618525848099998</v>
      </c>
      <c r="K7067" s="34">
        <v>8.5743997573855202E-2</v>
      </c>
      <c r="L7067" s="34">
        <v>0.40300000000000002</v>
      </c>
      <c r="M7067" s="34">
        <v>7.4999999999999997E-2</v>
      </c>
      <c r="N7067" s="34">
        <v>9.5000000000000001E-2</v>
      </c>
      <c r="O7067" s="34">
        <v>0.01</v>
      </c>
      <c r="P7067" s="34">
        <v>8.5000000000000006E-2</v>
      </c>
      <c r="Q7067" s="34">
        <v>0</v>
      </c>
    </row>
    <row r="7068" spans="1:17" ht="14" customHeight="1" x14ac:dyDescent="0.2">
      <c r="A7068" s="88">
        <v>7066</v>
      </c>
      <c r="B7068" s="38">
        <v>-80.565325999999999</v>
      </c>
      <c r="C7068" s="38">
        <v>24.934775166666668</v>
      </c>
      <c r="D7068" s="30" t="s">
        <v>130</v>
      </c>
      <c r="E7068" s="91">
        <v>0</v>
      </c>
      <c r="F7068" s="40">
        <v>42577</v>
      </c>
      <c r="G7068" s="33">
        <v>8.4027777777777771E-2</v>
      </c>
      <c r="H7068" s="34">
        <v>30.593</v>
      </c>
      <c r="I7068" s="34">
        <v>36.43</v>
      </c>
      <c r="J7068" s="34">
        <v>0.27422387990999997</v>
      </c>
      <c r="K7068" s="34">
        <v>0.11075047209002523</v>
      </c>
      <c r="L7068" s="34"/>
      <c r="M7068" s="34"/>
      <c r="N7068" s="34"/>
      <c r="O7068" s="34"/>
      <c r="P7068" s="34"/>
      <c r="Q7068" s="34"/>
    </row>
    <row r="7069" spans="1:17" ht="14" customHeight="1" x14ac:dyDescent="0.2">
      <c r="A7069" s="88">
        <v>7067</v>
      </c>
      <c r="B7069" s="38">
        <v>-80.753767166666663</v>
      </c>
      <c r="C7069" s="38">
        <v>24.816336166666666</v>
      </c>
      <c r="D7069" s="30">
        <v>7</v>
      </c>
      <c r="E7069" s="91">
        <v>0</v>
      </c>
      <c r="F7069" s="40">
        <v>42577</v>
      </c>
      <c r="G7069" s="33">
        <v>0.15069444444444444</v>
      </c>
      <c r="H7069" s="34">
        <v>30.75</v>
      </c>
      <c r="I7069" s="34">
        <v>36.741</v>
      </c>
      <c r="J7069" s="34">
        <v>0.30688425212399995</v>
      </c>
      <c r="K7069" s="34">
        <v>0.20644770988261801</v>
      </c>
      <c r="L7069" s="34">
        <v>0.90300000000000002</v>
      </c>
      <c r="M7069" s="34">
        <v>5.6000000000000001E-2</v>
      </c>
      <c r="N7069" s="34">
        <v>1.73</v>
      </c>
      <c r="O7069" s="34">
        <v>0.14899999999999999</v>
      </c>
      <c r="P7069" s="34">
        <v>1.581</v>
      </c>
      <c r="Q7069" s="34">
        <v>1.591</v>
      </c>
    </row>
    <row r="7070" spans="1:17" ht="14" customHeight="1" x14ac:dyDescent="0.2">
      <c r="A7070" s="88">
        <v>7068</v>
      </c>
      <c r="B7070" s="38">
        <v>-80.759240000000005</v>
      </c>
      <c r="C7070" s="38">
        <v>24.793736666666668</v>
      </c>
      <c r="D7070" s="30">
        <v>8</v>
      </c>
      <c r="E7070" s="91">
        <v>0</v>
      </c>
      <c r="F7070" s="40">
        <v>42577</v>
      </c>
      <c r="G7070" s="33">
        <v>0.16527777777777777</v>
      </c>
      <c r="H7070" s="34">
        <v>30.146000000000001</v>
      </c>
      <c r="I7070" s="34">
        <v>36.374000000000002</v>
      </c>
      <c r="J7070" s="34">
        <v>0.35649104388300001</v>
      </c>
      <c r="K7070" s="34">
        <v>0.12508706400559316</v>
      </c>
      <c r="L7070" s="34">
        <v>0.45300000000000001</v>
      </c>
      <c r="M7070" s="34">
        <v>5.7000000000000002E-2</v>
      </c>
      <c r="N7070" s="34">
        <v>1.123</v>
      </c>
      <c r="O7070" s="34">
        <v>1.7000000000000001E-2</v>
      </c>
      <c r="P7070" s="34">
        <v>1.1060000000000001</v>
      </c>
      <c r="Q7070" s="34">
        <v>0</v>
      </c>
    </row>
    <row r="7071" spans="1:17" ht="14" customHeight="1" x14ac:dyDescent="0.2">
      <c r="A7071" s="88">
        <v>7069</v>
      </c>
      <c r="B7071" s="38">
        <v>-80.723228833333337</v>
      </c>
      <c r="C7071" s="38">
        <v>24.763032333333335</v>
      </c>
      <c r="D7071" s="30">
        <v>9</v>
      </c>
      <c r="E7071" s="91">
        <v>0</v>
      </c>
      <c r="F7071" s="40">
        <v>42577</v>
      </c>
      <c r="G7071" s="33">
        <v>0.17569444444444446</v>
      </c>
      <c r="H7071" s="34">
        <v>28.9</v>
      </c>
      <c r="I7071" s="34">
        <v>36.32</v>
      </c>
      <c r="J7071" s="34">
        <v>0.33153358964400004</v>
      </c>
      <c r="K7071" s="34">
        <v>0.11374339852850521</v>
      </c>
      <c r="L7071" s="34">
        <v>0.44600000000000001</v>
      </c>
      <c r="M7071" s="34">
        <v>0.05</v>
      </c>
      <c r="N7071" s="34">
        <v>0.78200000000000003</v>
      </c>
      <c r="O7071" s="34">
        <v>1.7999999999999999E-2</v>
      </c>
      <c r="P7071" s="34">
        <v>0.76400000000000001</v>
      </c>
      <c r="Q7071" s="34">
        <v>0</v>
      </c>
    </row>
    <row r="7072" spans="1:17" ht="14" customHeight="1" x14ac:dyDescent="0.2">
      <c r="A7072" s="88">
        <v>7070</v>
      </c>
      <c r="B7072" s="38">
        <v>-80.691085999999999</v>
      </c>
      <c r="C7072" s="38">
        <v>24.715450833333332</v>
      </c>
      <c r="D7072" s="30">
        <v>9.5</v>
      </c>
      <c r="E7072" s="91">
        <v>0</v>
      </c>
      <c r="F7072" s="40">
        <v>42577</v>
      </c>
      <c r="G7072" s="33">
        <v>0.2076388888888889</v>
      </c>
      <c r="H7072" s="34">
        <v>29.7</v>
      </c>
      <c r="I7072" s="34">
        <v>36.31</v>
      </c>
      <c r="J7072" s="34">
        <v>9.7981116642000002E-2</v>
      </c>
      <c r="K7072" s="34">
        <v>3.1379198705947187E-2</v>
      </c>
      <c r="L7072" s="34">
        <v>0.38200000000000001</v>
      </c>
      <c r="M7072" s="34">
        <v>6.8000000000000005E-2</v>
      </c>
      <c r="N7072" s="34">
        <v>0.89900000000000002</v>
      </c>
      <c r="O7072" s="34">
        <v>1.4999999999999999E-2</v>
      </c>
      <c r="P7072" s="34">
        <v>0.88400000000000001</v>
      </c>
      <c r="Q7072" s="34">
        <v>0</v>
      </c>
    </row>
    <row r="7073" spans="1:17" ht="14" customHeight="1" x14ac:dyDescent="0.2">
      <c r="A7073" s="88">
        <v>7071</v>
      </c>
      <c r="B7073" s="38">
        <v>-80.831583333333327</v>
      </c>
      <c r="C7073" s="38">
        <v>24.713316666666667</v>
      </c>
      <c r="D7073" s="30">
        <v>12</v>
      </c>
      <c r="E7073" s="91">
        <v>0</v>
      </c>
      <c r="F7073" s="40">
        <v>42577</v>
      </c>
      <c r="G7073" s="33">
        <v>0.29375000000000001</v>
      </c>
      <c r="H7073" s="34">
        <v>29.818000000000001</v>
      </c>
      <c r="I7073" s="34">
        <v>36.488999999999997</v>
      </c>
      <c r="J7073" s="34">
        <v>0.55707502795200003</v>
      </c>
      <c r="K7073" s="34">
        <v>0.18713201415308889</v>
      </c>
      <c r="L7073" s="34">
        <v>0.45500000000000002</v>
      </c>
      <c r="M7073" s="34">
        <v>3.2000000000000001E-2</v>
      </c>
      <c r="N7073" s="34">
        <v>0.154</v>
      </c>
      <c r="O7073" s="34">
        <v>8.9999999999999993E-3</v>
      </c>
      <c r="P7073" s="34">
        <v>0.14499999999999999</v>
      </c>
      <c r="Q7073" s="34">
        <v>1.7110000000000001</v>
      </c>
    </row>
    <row r="7074" spans="1:17" ht="14" customHeight="1" x14ac:dyDescent="0.2">
      <c r="A7074" s="88">
        <v>7072</v>
      </c>
      <c r="B7074" s="38">
        <v>-80.849766666666667</v>
      </c>
      <c r="C7074" s="38">
        <v>24.757466666666666</v>
      </c>
      <c r="D7074" s="30">
        <v>11</v>
      </c>
      <c r="E7074" s="91">
        <v>0</v>
      </c>
      <c r="F7074" s="40">
        <v>42577</v>
      </c>
      <c r="G7074" s="33">
        <v>0.31527777777777777</v>
      </c>
      <c r="H7074" s="34">
        <v>30.08</v>
      </c>
      <c r="I7074" s="34">
        <v>36.338000000000001</v>
      </c>
      <c r="J7074" s="34">
        <v>0.63533667457800003</v>
      </c>
      <c r="K7074" s="34">
        <v>0.30469742217868667</v>
      </c>
      <c r="L7074" s="34">
        <v>0.38400000000000001</v>
      </c>
      <c r="M7074" s="34">
        <v>2.9000000000000001E-2</v>
      </c>
      <c r="N7074" s="34">
        <v>0.155</v>
      </c>
      <c r="O7074" s="34">
        <v>1.7000000000000001E-2</v>
      </c>
      <c r="P7074" s="34">
        <v>0.13800000000000001</v>
      </c>
      <c r="Q7074" s="34">
        <v>0.98899999999999999</v>
      </c>
    </row>
    <row r="7075" spans="1:17" ht="14" customHeight="1" x14ac:dyDescent="0.2">
      <c r="A7075" s="88">
        <v>7073</v>
      </c>
      <c r="B7075" s="38">
        <v>-80.860699999999994</v>
      </c>
      <c r="C7075" s="38">
        <v>24.782616666666666</v>
      </c>
      <c r="D7075" s="30">
        <v>10</v>
      </c>
      <c r="E7075" s="91">
        <v>0</v>
      </c>
      <c r="F7075" s="40">
        <v>42577</v>
      </c>
      <c r="G7075" s="33">
        <v>0.32569444444444445</v>
      </c>
      <c r="H7075" s="34">
        <v>30.298999999999999</v>
      </c>
      <c r="I7075" s="34">
        <v>36.738</v>
      </c>
      <c r="J7075" s="34">
        <v>0.66522399632099982</v>
      </c>
      <c r="K7075" s="34">
        <v>0.33240895053824304</v>
      </c>
      <c r="L7075" s="34">
        <v>9.5000000000000001E-2</v>
      </c>
      <c r="M7075" s="34">
        <v>0</v>
      </c>
      <c r="N7075" s="34">
        <v>8.1000000000000003E-2</v>
      </c>
      <c r="O7075" s="34">
        <v>2.4E-2</v>
      </c>
      <c r="P7075" s="34">
        <v>5.7000000000000002E-2</v>
      </c>
      <c r="Q7075" s="34">
        <v>1.343</v>
      </c>
    </row>
    <row r="7076" spans="1:17" ht="14" customHeight="1" x14ac:dyDescent="0.2">
      <c r="A7076" s="88">
        <v>7074</v>
      </c>
      <c r="B7076" s="38">
        <v>-81.030389999999997</v>
      </c>
      <c r="C7076" s="38">
        <v>24.701401666666666</v>
      </c>
      <c r="D7076" s="30">
        <v>13</v>
      </c>
      <c r="E7076" s="91">
        <v>0</v>
      </c>
      <c r="F7076" s="40">
        <v>42577</v>
      </c>
      <c r="G7076" s="33">
        <v>0.38611111111111113</v>
      </c>
      <c r="H7076" s="34">
        <v>30.414000000000001</v>
      </c>
      <c r="I7076" s="34">
        <v>36.822000000000003</v>
      </c>
      <c r="J7076" s="34">
        <v>0.101986633989</v>
      </c>
      <c r="K7076" s="34">
        <v>4.3495645777244393E-2</v>
      </c>
      <c r="L7076" s="34">
        <v>0.14099999999999999</v>
      </c>
      <c r="M7076" s="34">
        <v>3.3000000000000002E-2</v>
      </c>
      <c r="N7076" s="34">
        <v>0.23799999999999999</v>
      </c>
      <c r="O7076" s="34">
        <v>3.5000000000000003E-2</v>
      </c>
      <c r="P7076" s="34">
        <v>0.20299999999999999</v>
      </c>
      <c r="Q7076" s="34">
        <v>2.371</v>
      </c>
    </row>
    <row r="7077" spans="1:17" ht="14" customHeight="1" x14ac:dyDescent="0.2">
      <c r="A7077" s="88">
        <v>7075</v>
      </c>
      <c r="B7077" s="38">
        <v>-81.024516666666671</v>
      </c>
      <c r="C7077" s="38">
        <v>24.677299999999999</v>
      </c>
      <c r="D7077" s="30">
        <v>14</v>
      </c>
      <c r="E7077" s="91">
        <v>0</v>
      </c>
      <c r="F7077" s="40">
        <v>42577</v>
      </c>
      <c r="G7077" s="33">
        <v>0.39444444444444443</v>
      </c>
      <c r="H7077" s="34">
        <v>30.184999999999999</v>
      </c>
      <c r="I7077" s="34">
        <v>36.729999999999997</v>
      </c>
      <c r="J7077" s="34">
        <v>0.53673932449799999</v>
      </c>
      <c r="K7077" s="34">
        <v>0.23885045698011365</v>
      </c>
      <c r="L7077" s="34">
        <v>0.48199999999999998</v>
      </c>
      <c r="M7077" s="34">
        <v>1.9E-2</v>
      </c>
      <c r="N7077" s="34">
        <v>0.45300000000000001</v>
      </c>
      <c r="O7077" s="34">
        <v>7.9000000000000001E-2</v>
      </c>
      <c r="P7077" s="34">
        <v>0.374</v>
      </c>
      <c r="Q7077" s="34">
        <v>5.048</v>
      </c>
    </row>
    <row r="7078" spans="1:17" ht="14" customHeight="1" x14ac:dyDescent="0.2">
      <c r="A7078" s="88">
        <v>7076</v>
      </c>
      <c r="B7078" s="38">
        <v>-81.016663333333327</v>
      </c>
      <c r="C7078" s="38">
        <v>24.6435</v>
      </c>
      <c r="D7078" s="30">
        <v>15</v>
      </c>
      <c r="E7078" s="91">
        <v>0</v>
      </c>
      <c r="F7078" s="40">
        <v>42577</v>
      </c>
      <c r="G7078" s="33">
        <v>0.40486111111111112</v>
      </c>
      <c r="H7078" s="34">
        <v>29.477</v>
      </c>
      <c r="I7078" s="34">
        <v>36.380000000000003</v>
      </c>
      <c r="J7078" s="34">
        <v>0.20643820172999999</v>
      </c>
      <c r="K7078" s="34">
        <v>4.5131246377369191E-2</v>
      </c>
      <c r="L7078" s="34">
        <v>0.33500000000000002</v>
      </c>
      <c r="M7078" s="34">
        <v>1.7000000000000001E-2</v>
      </c>
      <c r="N7078" s="34">
        <v>4.0000000000000001E-3</v>
      </c>
      <c r="O7078" s="34">
        <v>0</v>
      </c>
      <c r="P7078" s="34">
        <v>4.0000000000000001E-3</v>
      </c>
      <c r="Q7078" s="34">
        <v>0</v>
      </c>
    </row>
    <row r="7079" spans="1:17" ht="14" customHeight="1" x14ac:dyDescent="0.2">
      <c r="A7079" s="88">
        <v>7077</v>
      </c>
      <c r="B7079" s="38">
        <v>-80.992266666666666</v>
      </c>
      <c r="C7079" s="38">
        <v>24.593316666666666</v>
      </c>
      <c r="D7079" s="30">
        <v>15.5</v>
      </c>
      <c r="E7079" s="91">
        <v>0</v>
      </c>
      <c r="F7079" s="40">
        <v>42577</v>
      </c>
      <c r="G7079" s="33">
        <v>0.42291666666666666</v>
      </c>
      <c r="H7079" s="34">
        <v>29.687999999999999</v>
      </c>
      <c r="I7079" s="34">
        <v>36.433</v>
      </c>
      <c r="J7079" s="34">
        <v>0.69942495213000011</v>
      </c>
      <c r="K7079" s="34">
        <v>0.15496595536659943</v>
      </c>
      <c r="L7079" s="34">
        <v>0.215</v>
      </c>
      <c r="M7079" s="34">
        <v>1.2999999999999999E-2</v>
      </c>
      <c r="N7079" s="34">
        <v>3.5000000000000003E-2</v>
      </c>
      <c r="O7079" s="34">
        <v>7.0000000000000001E-3</v>
      </c>
      <c r="P7079" s="34">
        <v>2.8000000000000004E-2</v>
      </c>
      <c r="Q7079" s="34">
        <v>0</v>
      </c>
    </row>
    <row r="7080" spans="1:17" ht="14" customHeight="1" x14ac:dyDescent="0.2">
      <c r="A7080" s="88">
        <v>7078</v>
      </c>
      <c r="B7080" s="38">
        <v>-81.18313333333333</v>
      </c>
      <c r="C7080" s="38">
        <v>24.597583833333335</v>
      </c>
      <c r="D7080" s="30">
        <v>18</v>
      </c>
      <c r="E7080" s="91">
        <v>0</v>
      </c>
      <c r="F7080" s="40">
        <v>42577</v>
      </c>
      <c r="G7080" s="33">
        <v>0.48749999999999999</v>
      </c>
      <c r="H7080" s="34">
        <v>29.498000000000001</v>
      </c>
      <c r="I7080" s="34">
        <v>36.392000000000003</v>
      </c>
      <c r="J7080" s="34">
        <v>0.11030578540199999</v>
      </c>
      <c r="K7080" s="34">
        <v>5.856727696195918E-2</v>
      </c>
      <c r="L7080" s="34">
        <v>0.16500000000000001</v>
      </c>
      <c r="M7080" s="34">
        <v>8.9999999999999993E-3</v>
      </c>
      <c r="N7080" s="34">
        <v>9.6000000000000002E-2</v>
      </c>
      <c r="O7080" s="34">
        <v>1E-3</v>
      </c>
      <c r="P7080" s="34">
        <v>9.5000000000000001E-2</v>
      </c>
      <c r="Q7080" s="34">
        <v>0</v>
      </c>
    </row>
    <row r="7081" spans="1:17" ht="14" customHeight="1" x14ac:dyDescent="0.2">
      <c r="A7081" s="88">
        <v>7079</v>
      </c>
      <c r="B7081" s="38">
        <v>-81.194495000000003</v>
      </c>
      <c r="C7081" s="38">
        <v>24.636331666666667</v>
      </c>
      <c r="D7081" s="30">
        <v>17</v>
      </c>
      <c r="E7081" s="91">
        <v>0</v>
      </c>
      <c r="F7081" s="40">
        <v>42577</v>
      </c>
      <c r="G7081" s="33">
        <v>0.50763888888888886</v>
      </c>
      <c r="H7081" s="34">
        <v>29.55</v>
      </c>
      <c r="I7081" s="34">
        <v>36.317</v>
      </c>
      <c r="J7081" s="34">
        <v>0.50870070306899995</v>
      </c>
      <c r="K7081" s="34">
        <v>0.17936246198910252</v>
      </c>
      <c r="L7081" s="34">
        <v>0.314</v>
      </c>
      <c r="M7081" s="34">
        <v>1.6E-2</v>
      </c>
      <c r="N7081" s="34">
        <v>0.17</v>
      </c>
      <c r="O7081" s="34">
        <v>1.7000000000000001E-2</v>
      </c>
      <c r="P7081" s="34">
        <v>0.15300000000000002</v>
      </c>
      <c r="Q7081" s="34">
        <v>1.3380000000000001</v>
      </c>
    </row>
    <row r="7082" spans="1:17" ht="14" customHeight="1" x14ac:dyDescent="0.2">
      <c r="A7082" s="88">
        <v>7080</v>
      </c>
      <c r="B7082" s="38">
        <v>-81.205600000000004</v>
      </c>
      <c r="C7082" s="38">
        <v>24.671233333333333</v>
      </c>
      <c r="D7082" s="30">
        <v>16</v>
      </c>
      <c r="E7082" s="91">
        <v>0</v>
      </c>
      <c r="F7082" s="40">
        <v>42577</v>
      </c>
      <c r="G7082" s="33">
        <v>0.52638888888888891</v>
      </c>
      <c r="H7082" s="34">
        <v>30.172000000000001</v>
      </c>
      <c r="I7082" s="34">
        <v>36.21</v>
      </c>
      <c r="J7082" s="34">
        <v>0.478197147888</v>
      </c>
      <c r="K7082" s="34">
        <v>0.55415252395083725</v>
      </c>
      <c r="L7082" s="34">
        <v>0.47299999999999998</v>
      </c>
      <c r="M7082" s="34">
        <v>2.7E-2</v>
      </c>
      <c r="N7082" s="34">
        <v>0.79300000000000004</v>
      </c>
      <c r="O7082" s="34">
        <v>9.1999999999999998E-2</v>
      </c>
      <c r="P7082" s="34">
        <v>0.70100000000000007</v>
      </c>
      <c r="Q7082" s="34">
        <v>5.36</v>
      </c>
    </row>
    <row r="7083" spans="1:17" ht="14" customHeight="1" x14ac:dyDescent="0.2">
      <c r="A7083" s="88">
        <v>7081</v>
      </c>
      <c r="B7083" s="38">
        <v>-81.421933333333328</v>
      </c>
      <c r="C7083" s="38">
        <v>24.60905</v>
      </c>
      <c r="D7083" s="30">
        <v>19</v>
      </c>
      <c r="E7083" s="91">
        <v>0</v>
      </c>
      <c r="F7083" s="40">
        <v>42577</v>
      </c>
      <c r="G7083" s="33">
        <v>0.62013888888888891</v>
      </c>
      <c r="H7083" s="34">
        <v>30.216999999999999</v>
      </c>
      <c r="I7083" s="34">
        <v>36.203000000000003</v>
      </c>
      <c r="J7083" s="34">
        <v>0.38360531515500002</v>
      </c>
      <c r="K7083" s="34">
        <v>0.35608785374745611</v>
      </c>
      <c r="L7083" s="34">
        <v>1.0549999999999999</v>
      </c>
      <c r="M7083" s="34">
        <v>1.4999999999999999E-2</v>
      </c>
      <c r="N7083" s="34">
        <v>0.96899999999999997</v>
      </c>
      <c r="O7083" s="34">
        <v>0.14000000000000001</v>
      </c>
      <c r="P7083" s="34">
        <v>0.82899999999999996</v>
      </c>
      <c r="Q7083" s="34">
        <v>2.8170000000000002</v>
      </c>
    </row>
    <row r="7084" spans="1:17" ht="14" customHeight="1" x14ac:dyDescent="0.2">
      <c r="A7084" s="88">
        <v>7082</v>
      </c>
      <c r="B7084" s="38">
        <v>-81.418372166666671</v>
      </c>
      <c r="C7084" s="38">
        <v>24.5721995</v>
      </c>
      <c r="D7084" s="30">
        <v>20</v>
      </c>
      <c r="E7084" s="91">
        <v>0</v>
      </c>
      <c r="F7084" s="40">
        <v>42577</v>
      </c>
      <c r="G7084" s="33">
        <v>0.63263888888888886</v>
      </c>
      <c r="H7084" s="34">
        <v>29.466000000000001</v>
      </c>
      <c r="I7084" s="34">
        <v>36.284999999999997</v>
      </c>
      <c r="J7084" s="34">
        <v>0.29394334992599996</v>
      </c>
      <c r="K7084" s="34">
        <v>0.14692788852622685</v>
      </c>
      <c r="L7084" s="34">
        <v>0.34799999999999998</v>
      </c>
      <c r="M7084" s="34">
        <v>2.1000000000000001E-2</v>
      </c>
      <c r="N7084" s="34">
        <v>0</v>
      </c>
      <c r="O7084" s="34">
        <v>0</v>
      </c>
      <c r="P7084" s="34">
        <v>0</v>
      </c>
      <c r="Q7084" s="34">
        <v>0.14199999999999999</v>
      </c>
    </row>
    <row r="7085" spans="1:17" ht="14" customHeight="1" x14ac:dyDescent="0.2">
      <c r="A7085" s="88">
        <v>7083</v>
      </c>
      <c r="B7085" s="38">
        <v>-81.413238333333339</v>
      </c>
      <c r="C7085" s="38">
        <v>24.537990000000001</v>
      </c>
      <c r="D7085" s="30" t="s">
        <v>136</v>
      </c>
      <c r="E7085" s="91">
        <v>0</v>
      </c>
      <c r="F7085" s="40">
        <v>42577</v>
      </c>
      <c r="G7085" s="33">
        <v>0.64374999999999993</v>
      </c>
      <c r="H7085" s="34">
        <v>29.704000000000001</v>
      </c>
      <c r="I7085" s="34">
        <v>36.460999999999999</v>
      </c>
      <c r="J7085" s="34">
        <v>0.10691650149300001</v>
      </c>
      <c r="K7085" s="34">
        <v>3.5146666549427975E-2</v>
      </c>
      <c r="L7085" s="34">
        <v>0.34399999999999997</v>
      </c>
      <c r="M7085" s="34">
        <v>0</v>
      </c>
      <c r="N7085" s="34">
        <v>0</v>
      </c>
      <c r="O7085" s="34">
        <v>3.4000000000000002E-2</v>
      </c>
      <c r="P7085" s="34">
        <v>0</v>
      </c>
      <c r="Q7085" s="34">
        <v>0</v>
      </c>
    </row>
    <row r="7086" spans="1:17" ht="14" customHeight="1" x14ac:dyDescent="0.2">
      <c r="A7086" s="88">
        <v>7084</v>
      </c>
      <c r="B7086" s="38">
        <v>-81.39233333333334</v>
      </c>
      <c r="C7086" s="38">
        <v>24.481466666666666</v>
      </c>
      <c r="D7086" s="30">
        <v>21.5</v>
      </c>
      <c r="E7086" s="91">
        <v>0</v>
      </c>
      <c r="F7086" s="40">
        <v>42577</v>
      </c>
      <c r="G7086" s="33">
        <v>0.70138888888888884</v>
      </c>
      <c r="H7086" s="34">
        <v>29.577999999999999</v>
      </c>
      <c r="I7086" s="34">
        <v>36.276000000000003</v>
      </c>
      <c r="J7086" s="34">
        <v>0.16083692731799998</v>
      </c>
      <c r="K7086" s="34">
        <v>6.2016643403698793E-2</v>
      </c>
      <c r="L7086" s="34">
        <v>0.24099999999999999</v>
      </c>
      <c r="M7086" s="34">
        <v>2.8000000000000001E-2</v>
      </c>
      <c r="N7086" s="34">
        <v>0</v>
      </c>
      <c r="O7086" s="34">
        <v>0</v>
      </c>
      <c r="P7086" s="34">
        <v>0</v>
      </c>
      <c r="Q7086" s="34">
        <v>0</v>
      </c>
    </row>
    <row r="7087" spans="1:17" ht="14" customHeight="1" x14ac:dyDescent="0.2">
      <c r="A7087" s="88">
        <v>7085</v>
      </c>
      <c r="B7087" s="38">
        <v>-81.718725000000006</v>
      </c>
      <c r="C7087" s="38">
        <v>24.47505</v>
      </c>
      <c r="D7087" s="30" t="s">
        <v>137</v>
      </c>
      <c r="E7087" s="91">
        <v>0</v>
      </c>
      <c r="F7087" s="40">
        <v>42577</v>
      </c>
      <c r="G7087" s="33">
        <v>0.78749999999999998</v>
      </c>
      <c r="H7087" s="34">
        <v>29.634</v>
      </c>
      <c r="I7087" s="34">
        <v>36.414999999999999</v>
      </c>
      <c r="J7087" s="34">
        <v>0.17377782951600002</v>
      </c>
      <c r="K7087" s="34">
        <v>4.7691084628129217E-2</v>
      </c>
      <c r="L7087" s="34">
        <v>0.156</v>
      </c>
      <c r="M7087" s="34">
        <v>6.2E-2</v>
      </c>
      <c r="N7087" s="34">
        <v>6.0999999999999999E-2</v>
      </c>
      <c r="O7087" s="34">
        <v>2E-3</v>
      </c>
      <c r="P7087" s="34">
        <v>5.8999999999999997E-2</v>
      </c>
      <c r="Q7087" s="34">
        <v>0</v>
      </c>
    </row>
    <row r="7088" spans="1:17" ht="14" customHeight="1" x14ac:dyDescent="0.2">
      <c r="A7088" s="88">
        <v>7086</v>
      </c>
      <c r="B7088" s="38">
        <v>-81.832133333333331</v>
      </c>
      <c r="C7088" s="38">
        <v>24.396783333333332</v>
      </c>
      <c r="D7088" s="30">
        <v>22.5</v>
      </c>
      <c r="E7088" s="91">
        <v>0</v>
      </c>
      <c r="F7088" s="40">
        <v>42577</v>
      </c>
      <c r="G7088" s="33">
        <v>0.85138888888888886</v>
      </c>
      <c r="H7088" s="34">
        <v>29.686</v>
      </c>
      <c r="I7088" s="34">
        <v>36.326999999999998</v>
      </c>
      <c r="J7088" s="34">
        <v>0.17593464654899998</v>
      </c>
      <c r="K7088" s="34">
        <v>3.9403998320281214E-2</v>
      </c>
      <c r="L7088" s="34">
        <v>0.755</v>
      </c>
      <c r="M7088" s="34">
        <v>6.3E-2</v>
      </c>
      <c r="N7088" s="34">
        <v>0.224</v>
      </c>
      <c r="O7088" s="34">
        <v>0</v>
      </c>
      <c r="P7088" s="34">
        <v>0.224</v>
      </c>
      <c r="Q7088" s="34">
        <v>0</v>
      </c>
    </row>
    <row r="7089" spans="1:17" ht="14" customHeight="1" x14ac:dyDescent="0.2">
      <c r="A7089" s="88">
        <v>7087</v>
      </c>
      <c r="B7089" s="38">
        <v>-81.828247500000003</v>
      </c>
      <c r="C7089" s="38">
        <v>24.454893333333334</v>
      </c>
      <c r="D7089" s="30">
        <v>22</v>
      </c>
      <c r="E7089" s="91">
        <v>0</v>
      </c>
      <c r="F7089" s="40">
        <v>42577</v>
      </c>
      <c r="G7089" s="33">
        <v>0.86944444444444446</v>
      </c>
      <c r="H7089" s="34">
        <v>29.515000000000001</v>
      </c>
      <c r="I7089" s="34">
        <v>36.378</v>
      </c>
      <c r="J7089" s="34">
        <v>0.32044138775999997</v>
      </c>
      <c r="K7089" s="34">
        <v>8.9579274296986838E-2</v>
      </c>
      <c r="L7089" s="34">
        <v>0.39900000000000002</v>
      </c>
      <c r="M7089" s="34">
        <v>7.8E-2</v>
      </c>
      <c r="N7089" s="34">
        <v>0.61899999999999999</v>
      </c>
      <c r="O7089" s="34">
        <v>2.8000000000000001E-2</v>
      </c>
      <c r="P7089" s="34">
        <v>0.59099999999999997</v>
      </c>
      <c r="Q7089" s="34">
        <v>0</v>
      </c>
    </row>
    <row r="7090" spans="1:17" ht="14" customHeight="1" x14ac:dyDescent="0.2">
      <c r="A7090" s="88">
        <v>7088</v>
      </c>
      <c r="B7090" s="38">
        <v>-81.828346833333327</v>
      </c>
      <c r="C7090" s="38">
        <v>24.486816666666666</v>
      </c>
      <c r="D7090" s="30">
        <v>23</v>
      </c>
      <c r="E7090" s="91">
        <v>0</v>
      </c>
      <c r="F7090" s="40">
        <v>42577</v>
      </c>
      <c r="G7090" s="33">
        <v>0.87916666666666676</v>
      </c>
      <c r="H7090" s="34">
        <v>29.75</v>
      </c>
      <c r="I7090" s="34">
        <v>36.276000000000003</v>
      </c>
      <c r="J7090" s="34">
        <v>0.41195205330300005</v>
      </c>
      <c r="K7090" s="34">
        <v>0.13819107695416788</v>
      </c>
      <c r="L7090" s="34">
        <v>0.127</v>
      </c>
      <c r="M7090" s="34">
        <v>8.6999999999999994E-2</v>
      </c>
      <c r="N7090" s="34">
        <v>0.70399999999999996</v>
      </c>
      <c r="O7090" s="34">
        <v>2.7E-2</v>
      </c>
      <c r="P7090" s="34">
        <v>0.67699999999999994</v>
      </c>
      <c r="Q7090" s="34">
        <v>0.27800000000000002</v>
      </c>
    </row>
    <row r="7091" spans="1:17" ht="14" customHeight="1" x14ac:dyDescent="0.2">
      <c r="A7091" s="88">
        <v>7089</v>
      </c>
      <c r="B7091" s="38">
        <v>-81.828299999999999</v>
      </c>
      <c r="C7091" s="38">
        <v>24.536715000000001</v>
      </c>
      <c r="D7091" s="30">
        <v>24</v>
      </c>
      <c r="E7091" s="91">
        <v>0</v>
      </c>
      <c r="F7091" s="40">
        <v>42577</v>
      </c>
      <c r="G7091" s="33">
        <v>0.89444444444444438</v>
      </c>
      <c r="H7091" s="34">
        <v>29.893000000000001</v>
      </c>
      <c r="I7091" s="34">
        <v>36.281999999999996</v>
      </c>
      <c r="J7091" s="34">
        <v>0.66019142324400004</v>
      </c>
      <c r="K7091" s="34">
        <v>0.15777421816061923</v>
      </c>
      <c r="L7091" s="34">
        <v>0.27300000000000002</v>
      </c>
      <c r="M7091" s="34">
        <v>2.9000000000000001E-2</v>
      </c>
      <c r="N7091" s="34">
        <v>0</v>
      </c>
      <c r="O7091" s="34">
        <v>0</v>
      </c>
      <c r="P7091" s="34">
        <v>0</v>
      </c>
      <c r="Q7091" s="34">
        <v>1.091</v>
      </c>
    </row>
    <row r="7092" spans="1:17" ht="14" customHeight="1" x14ac:dyDescent="0.2">
      <c r="A7092" s="88">
        <v>7090</v>
      </c>
      <c r="B7092" s="38">
        <v>-81.046492999999998</v>
      </c>
      <c r="C7092" s="38">
        <v>24.929210999999999</v>
      </c>
      <c r="D7092" s="30">
        <v>70</v>
      </c>
      <c r="E7092" s="91">
        <v>0</v>
      </c>
      <c r="F7092" s="40">
        <v>42578</v>
      </c>
      <c r="G7092" s="33">
        <v>0.21319444444444444</v>
      </c>
      <c r="H7092" s="34">
        <v>30.748000000000001</v>
      </c>
      <c r="I7092" s="34">
        <v>36.645000000000003</v>
      </c>
      <c r="J7092" s="34">
        <v>0.86067270173999999</v>
      </c>
      <c r="K7092" s="34">
        <v>0.4417644626328896</v>
      </c>
      <c r="L7092" s="34">
        <v>0.85899999999999999</v>
      </c>
      <c r="M7092" s="34">
        <v>8.6999999999999994E-2</v>
      </c>
      <c r="N7092" s="34">
        <v>0</v>
      </c>
      <c r="O7092" s="34">
        <v>2.5999999999999999E-2</v>
      </c>
      <c r="P7092" s="34">
        <v>0</v>
      </c>
      <c r="Q7092" s="34">
        <v>8.9039999999999999</v>
      </c>
    </row>
    <row r="7093" spans="1:17" ht="14" customHeight="1" x14ac:dyDescent="0.2">
      <c r="A7093" s="88">
        <v>7091</v>
      </c>
      <c r="B7093" s="38">
        <v>-81.095441500000007</v>
      </c>
      <c r="C7093" s="38">
        <v>24.929872499999998</v>
      </c>
      <c r="D7093" s="30">
        <v>69</v>
      </c>
      <c r="E7093" s="91">
        <v>0</v>
      </c>
      <c r="F7093" s="40">
        <v>42578</v>
      </c>
      <c r="G7093" s="33">
        <v>0.23055555555555554</v>
      </c>
      <c r="H7093" s="34">
        <v>30.564</v>
      </c>
      <c r="I7093" s="34">
        <v>36.729999999999997</v>
      </c>
      <c r="J7093" s="34">
        <v>1.3733789221559998</v>
      </c>
      <c r="K7093" s="34">
        <v>1.1203584205251906</v>
      </c>
      <c r="L7093" s="34">
        <v>0.42899999999999999</v>
      </c>
      <c r="M7093" s="34">
        <v>0.217</v>
      </c>
      <c r="N7093" s="34">
        <v>0.71799999999999997</v>
      </c>
      <c r="O7093" s="34">
        <v>6.7000000000000004E-2</v>
      </c>
      <c r="P7093" s="34">
        <v>0.65100000000000002</v>
      </c>
      <c r="Q7093" s="34">
        <v>2.54</v>
      </c>
    </row>
    <row r="7094" spans="1:17" ht="14" customHeight="1" x14ac:dyDescent="0.2">
      <c r="A7094" s="88">
        <v>7092</v>
      </c>
      <c r="B7094" s="38">
        <v>-81.166680166666666</v>
      </c>
      <c r="C7094" s="38">
        <v>24.929691833333333</v>
      </c>
      <c r="D7094" s="30">
        <v>68</v>
      </c>
      <c r="E7094" s="91">
        <v>0</v>
      </c>
      <c r="F7094" s="40">
        <v>42578</v>
      </c>
      <c r="G7094" s="33">
        <v>0.25138888888888888</v>
      </c>
      <c r="H7094" s="34">
        <v>30.516999999999999</v>
      </c>
      <c r="I7094" s="34">
        <v>36.536000000000001</v>
      </c>
      <c r="J7094" s="34">
        <v>0.18774578744400003</v>
      </c>
      <c r="K7094" s="34">
        <v>7.5554493395649597E-2</v>
      </c>
      <c r="L7094" s="34">
        <v>1.232</v>
      </c>
      <c r="M7094" s="34">
        <v>7.8E-2</v>
      </c>
      <c r="N7094" s="34">
        <v>0.376</v>
      </c>
      <c r="O7094" s="34">
        <v>0.05</v>
      </c>
      <c r="P7094" s="34">
        <v>0.32600000000000001</v>
      </c>
      <c r="Q7094" s="34">
        <v>1.607</v>
      </c>
    </row>
    <row r="7095" spans="1:17" ht="14" customHeight="1" x14ac:dyDescent="0.2">
      <c r="A7095" s="88">
        <v>7093</v>
      </c>
      <c r="B7095" s="38">
        <v>-81.126170500000001</v>
      </c>
      <c r="C7095" s="38">
        <v>25.030224166666667</v>
      </c>
      <c r="D7095" s="30">
        <v>67</v>
      </c>
      <c r="E7095" s="91">
        <v>0</v>
      </c>
      <c r="F7095" s="40">
        <v>42578</v>
      </c>
      <c r="G7095" s="33">
        <v>0.29583333333333334</v>
      </c>
      <c r="H7095" s="34">
        <v>30.509</v>
      </c>
      <c r="I7095" s="34">
        <v>36.61</v>
      </c>
      <c r="J7095" s="34">
        <v>0.48107290393200008</v>
      </c>
      <c r="K7095" s="34">
        <v>0.32370295853673758</v>
      </c>
      <c r="L7095" s="34">
        <v>0.34100000000000003</v>
      </c>
      <c r="M7095" s="34">
        <v>0.105</v>
      </c>
      <c r="N7095" s="34">
        <v>0.66800000000000004</v>
      </c>
      <c r="O7095" s="34">
        <v>3.2000000000000001E-2</v>
      </c>
      <c r="P7095" s="34">
        <v>0.63600000000000001</v>
      </c>
      <c r="Q7095" s="34">
        <v>9.56</v>
      </c>
    </row>
    <row r="7096" spans="1:17" ht="14" customHeight="1" x14ac:dyDescent="0.2">
      <c r="A7096" s="88">
        <v>7094</v>
      </c>
      <c r="B7096" s="38">
        <v>-81.10821966666667</v>
      </c>
      <c r="C7096" s="38">
        <v>25.068492166666665</v>
      </c>
      <c r="D7096" s="30">
        <v>66</v>
      </c>
      <c r="E7096" s="91">
        <v>0</v>
      </c>
      <c r="F7096" s="40">
        <v>42578</v>
      </c>
      <c r="G7096" s="33">
        <v>0.30902777777777779</v>
      </c>
      <c r="H7096" s="34">
        <v>30.39</v>
      </c>
      <c r="I7096" s="34">
        <v>36.643999999999998</v>
      </c>
      <c r="J7096" s="34">
        <v>0.87422983737600002</v>
      </c>
      <c r="K7096" s="34">
        <v>0.36171700171360788</v>
      </c>
      <c r="L7096" s="34">
        <v>0.39</v>
      </c>
      <c r="M7096" s="34">
        <v>3.6999999999999998E-2</v>
      </c>
      <c r="N7096" s="34">
        <v>0.63600000000000001</v>
      </c>
      <c r="O7096" s="34">
        <v>2.7E-2</v>
      </c>
      <c r="P7096" s="34">
        <v>0.60899999999999999</v>
      </c>
      <c r="Q7096" s="34">
        <v>8.4570000000000007</v>
      </c>
    </row>
    <row r="7097" spans="1:17" ht="14" customHeight="1" x14ac:dyDescent="0.2">
      <c r="A7097" s="88">
        <v>7095</v>
      </c>
      <c r="B7097" s="38">
        <v>-81.09644333333334</v>
      </c>
      <c r="C7097" s="38">
        <v>25.098162500000001</v>
      </c>
      <c r="D7097" s="30">
        <v>65</v>
      </c>
      <c r="E7097" s="91">
        <v>0</v>
      </c>
      <c r="F7097" s="40">
        <v>42578</v>
      </c>
      <c r="G7097" s="33">
        <v>0.32777777777777778</v>
      </c>
      <c r="H7097" s="34">
        <v>30.445799999999998</v>
      </c>
      <c r="I7097" s="34">
        <v>36.735900000000001</v>
      </c>
      <c r="J7097" s="34">
        <v>3.2319389711639999</v>
      </c>
      <c r="K7097" s="34">
        <v>1.3632726675318638</v>
      </c>
      <c r="L7097" s="34">
        <v>0.17799999999999999</v>
      </c>
      <c r="M7097" s="34">
        <v>1.6E-2</v>
      </c>
      <c r="N7097" s="34">
        <v>0.627</v>
      </c>
      <c r="O7097" s="34">
        <v>2.1000000000000001E-2</v>
      </c>
      <c r="P7097" s="34">
        <v>0.60599999999999998</v>
      </c>
      <c r="Q7097" s="34">
        <v>0</v>
      </c>
    </row>
    <row r="7098" spans="1:17" ht="14" customHeight="1" x14ac:dyDescent="0.2">
      <c r="A7098" s="88">
        <v>7096</v>
      </c>
      <c r="B7098" s="38">
        <v>-81.336296166666671</v>
      </c>
      <c r="C7098" s="38">
        <v>25.166399999999999</v>
      </c>
      <c r="D7098" s="30">
        <v>60</v>
      </c>
      <c r="E7098" s="91">
        <v>0</v>
      </c>
      <c r="F7098" s="40">
        <v>42578</v>
      </c>
      <c r="G7098" s="33">
        <v>0.41041666666666665</v>
      </c>
      <c r="H7098" s="34">
        <v>30.407</v>
      </c>
      <c r="I7098" s="34">
        <v>35.558999999999997</v>
      </c>
      <c r="J7098" s="34">
        <v>1.2682084154040001</v>
      </c>
      <c r="K7098" s="34">
        <v>0.84359871023633604</v>
      </c>
      <c r="L7098" s="34">
        <v>0.42</v>
      </c>
      <c r="M7098" s="34">
        <v>3.2000000000000001E-2</v>
      </c>
      <c r="N7098" s="34">
        <v>0</v>
      </c>
      <c r="O7098" s="34">
        <v>1.7000000000000001E-2</v>
      </c>
      <c r="P7098" s="34">
        <v>0</v>
      </c>
      <c r="Q7098" s="34">
        <v>5.8920000000000003</v>
      </c>
    </row>
    <row r="7099" spans="1:17" ht="14" customHeight="1" x14ac:dyDescent="0.2">
      <c r="A7099" s="88">
        <v>7097</v>
      </c>
      <c r="B7099" s="38">
        <v>-81.490133333333333</v>
      </c>
      <c r="C7099" s="38">
        <v>25.1663</v>
      </c>
      <c r="D7099" s="30">
        <v>59</v>
      </c>
      <c r="E7099" s="91">
        <v>0</v>
      </c>
      <c r="F7099" s="40">
        <v>42578</v>
      </c>
      <c r="G7099" s="33">
        <v>0.46111111111111108</v>
      </c>
      <c r="H7099" s="34">
        <v>30.545999999999999</v>
      </c>
      <c r="I7099" s="34">
        <v>36.087000000000003</v>
      </c>
      <c r="J7099" s="34">
        <v>0.8425965208920001</v>
      </c>
      <c r="K7099" s="34">
        <v>0.30302124608293435</v>
      </c>
      <c r="L7099" s="34">
        <v>0.20200000000000001</v>
      </c>
      <c r="M7099" s="34">
        <v>2.9000000000000001E-2</v>
      </c>
      <c r="N7099" s="34">
        <v>0.65200000000000002</v>
      </c>
      <c r="O7099" s="34">
        <v>4.2999999999999997E-2</v>
      </c>
      <c r="P7099" s="34">
        <v>0.60899999999999999</v>
      </c>
      <c r="Q7099" s="34">
        <v>4.0110000000000001</v>
      </c>
    </row>
    <row r="7100" spans="1:17" ht="14" customHeight="1" x14ac:dyDescent="0.2">
      <c r="A7100" s="88">
        <v>7098</v>
      </c>
      <c r="B7100" s="38">
        <v>-81.653433333333339</v>
      </c>
      <c r="C7100" s="38">
        <v>25.167333333333332</v>
      </c>
      <c r="D7100" s="30">
        <v>58</v>
      </c>
      <c r="E7100" s="91">
        <v>0</v>
      </c>
      <c r="F7100" s="40">
        <v>42578</v>
      </c>
      <c r="G7100" s="33">
        <v>0.52569444444444446</v>
      </c>
      <c r="H7100" s="34">
        <v>30.414999999999999</v>
      </c>
      <c r="I7100" s="34">
        <v>36.174999999999997</v>
      </c>
      <c r="J7100" s="34">
        <v>0.33112276735199997</v>
      </c>
      <c r="K7100" s="34">
        <v>9.7579819308684868E-2</v>
      </c>
      <c r="L7100" s="34">
        <v>0.69</v>
      </c>
      <c r="M7100" s="34">
        <v>8.8999999999999996E-2</v>
      </c>
      <c r="N7100" s="34">
        <v>0</v>
      </c>
      <c r="O7100" s="34">
        <v>0</v>
      </c>
      <c r="P7100" s="34">
        <v>0</v>
      </c>
      <c r="Q7100" s="34">
        <v>0</v>
      </c>
    </row>
    <row r="7101" spans="1:17" ht="14" customHeight="1" x14ac:dyDescent="0.2">
      <c r="A7101" s="88">
        <v>7099</v>
      </c>
      <c r="B7101" s="38">
        <v>-81.660333333333327</v>
      </c>
      <c r="C7101" s="38">
        <v>25.354164999999998</v>
      </c>
      <c r="D7101" s="30">
        <v>57.3</v>
      </c>
      <c r="E7101" s="91">
        <v>0</v>
      </c>
      <c r="F7101" s="40">
        <v>42578</v>
      </c>
      <c r="G7101" s="33">
        <v>0.60347222222222219</v>
      </c>
      <c r="H7101" s="34">
        <v>30.513999999999999</v>
      </c>
      <c r="I7101" s="34">
        <v>36.061</v>
      </c>
      <c r="J7101" s="34">
        <v>0.93256660284000015</v>
      </c>
      <c r="K7101" s="34">
        <v>0.36489043564765733</v>
      </c>
      <c r="L7101" s="34">
        <v>0.42</v>
      </c>
      <c r="M7101" s="34">
        <v>9.5000000000000001E-2</v>
      </c>
      <c r="N7101" s="34">
        <v>0</v>
      </c>
      <c r="O7101" s="34">
        <v>0</v>
      </c>
      <c r="P7101" s="34">
        <v>0</v>
      </c>
      <c r="Q7101" s="34">
        <v>0.58699999999999997</v>
      </c>
    </row>
    <row r="7102" spans="1:17" ht="14" customHeight="1" x14ac:dyDescent="0.2">
      <c r="A7102" s="88">
        <v>7100</v>
      </c>
      <c r="B7102" s="38">
        <v>-81.490669999999994</v>
      </c>
      <c r="C7102" s="38">
        <v>25.352401</v>
      </c>
      <c r="D7102" s="30">
        <v>57.2</v>
      </c>
      <c r="E7102" s="91">
        <v>0</v>
      </c>
      <c r="F7102" s="40">
        <v>42578</v>
      </c>
      <c r="G7102" s="33">
        <v>0.66319444444444442</v>
      </c>
      <c r="H7102" s="34">
        <v>30.478000000000002</v>
      </c>
      <c r="I7102" s="34">
        <v>36.273000000000003</v>
      </c>
      <c r="J7102" s="34">
        <v>0.93996140409600004</v>
      </c>
      <c r="K7102" s="34">
        <v>0.57751400388870899</v>
      </c>
      <c r="L7102" s="34">
        <v>0.29099999999999998</v>
      </c>
      <c r="M7102" s="34">
        <v>2E-3</v>
      </c>
      <c r="N7102" s="34">
        <v>0</v>
      </c>
      <c r="O7102" s="34">
        <v>0</v>
      </c>
      <c r="P7102" s="34">
        <v>0</v>
      </c>
      <c r="Q7102" s="34">
        <v>0</v>
      </c>
    </row>
    <row r="7103" spans="1:17" ht="14" customHeight="1" x14ac:dyDescent="0.2">
      <c r="A7103" s="88">
        <v>7101</v>
      </c>
      <c r="B7103" s="38">
        <v>-81.335466666666662</v>
      </c>
      <c r="C7103" s="38">
        <v>25.351600000000001</v>
      </c>
      <c r="D7103" s="30">
        <v>57.1</v>
      </c>
      <c r="E7103" s="91">
        <v>0</v>
      </c>
      <c r="F7103" s="40">
        <v>42578</v>
      </c>
      <c r="G7103" s="33">
        <v>0.7284722222222223</v>
      </c>
      <c r="H7103" s="34">
        <v>30.292999999999999</v>
      </c>
      <c r="I7103" s="34">
        <v>35.814</v>
      </c>
      <c r="J7103" s="34">
        <v>1.1605729749</v>
      </c>
      <c r="K7103" s="34">
        <v>0.52376668643288327</v>
      </c>
      <c r="L7103" s="34">
        <v>0.495</v>
      </c>
      <c r="M7103" s="34">
        <v>0.04</v>
      </c>
      <c r="N7103" s="34">
        <v>0</v>
      </c>
      <c r="O7103" s="34">
        <v>0</v>
      </c>
      <c r="P7103" s="34">
        <v>0</v>
      </c>
      <c r="Q7103" s="34">
        <v>5.7560000000000002</v>
      </c>
    </row>
    <row r="7104" spans="1:17" ht="14" customHeight="1" x14ac:dyDescent="0.2">
      <c r="A7104" s="88">
        <v>7102</v>
      </c>
      <c r="B7104" s="38">
        <v>-81.348676666666663</v>
      </c>
      <c r="C7104" s="38">
        <v>25.453533</v>
      </c>
      <c r="D7104" s="30">
        <v>50</v>
      </c>
      <c r="E7104" s="91">
        <v>0</v>
      </c>
      <c r="F7104" s="40">
        <v>42578</v>
      </c>
      <c r="G7104" s="33">
        <v>0.78333333333333333</v>
      </c>
      <c r="H7104" s="34">
        <v>30.599</v>
      </c>
      <c r="I7104" s="34">
        <v>34.573</v>
      </c>
      <c r="J7104" s="34">
        <v>1.5915255592080002</v>
      </c>
      <c r="K7104" s="34">
        <v>0.63742713255624972</v>
      </c>
      <c r="L7104" s="34">
        <v>0.45800000000000002</v>
      </c>
      <c r="M7104" s="34">
        <v>5.1999999999999998E-2</v>
      </c>
      <c r="N7104" s="34">
        <v>0</v>
      </c>
      <c r="O7104" s="34">
        <v>0</v>
      </c>
      <c r="P7104" s="34">
        <v>0</v>
      </c>
      <c r="Q7104" s="34">
        <v>28.193999999999999</v>
      </c>
    </row>
    <row r="7105" spans="1:17" ht="14" customHeight="1" x14ac:dyDescent="0.2">
      <c r="A7105" s="88">
        <v>7103</v>
      </c>
      <c r="B7105" s="38">
        <v>-81.30883133333333</v>
      </c>
      <c r="C7105" s="38">
        <v>25.453713666666665</v>
      </c>
      <c r="D7105" s="30">
        <v>51</v>
      </c>
      <c r="E7105" s="91">
        <v>0</v>
      </c>
      <c r="F7105" s="40">
        <v>42578</v>
      </c>
      <c r="G7105" s="33">
        <v>0.79513888888888884</v>
      </c>
      <c r="H7105" s="34">
        <v>30.73</v>
      </c>
      <c r="I7105" s="34">
        <v>32.679000000000002</v>
      </c>
      <c r="J7105" s="34">
        <v>1.4337697990800002</v>
      </c>
      <c r="K7105" s="34">
        <v>0.42042916560376642</v>
      </c>
      <c r="L7105" s="34">
        <v>0.88900000000000001</v>
      </c>
      <c r="M7105" s="34">
        <v>9.4E-2</v>
      </c>
      <c r="N7105" s="34">
        <v>0</v>
      </c>
      <c r="O7105" s="34">
        <v>0</v>
      </c>
      <c r="P7105" s="34">
        <v>0</v>
      </c>
      <c r="Q7105" s="34">
        <v>51.048000000000002</v>
      </c>
    </row>
    <row r="7106" spans="1:17" ht="14" customHeight="1" x14ac:dyDescent="0.2">
      <c r="A7106" s="88">
        <v>7104</v>
      </c>
      <c r="B7106" s="38">
        <v>-81.25803333333333</v>
      </c>
      <c r="C7106" s="38">
        <v>25.453191666666665</v>
      </c>
      <c r="D7106" s="30">
        <v>52</v>
      </c>
      <c r="E7106" s="91">
        <v>0</v>
      </c>
      <c r="F7106" s="40">
        <v>42578</v>
      </c>
      <c r="G7106" s="33">
        <v>0.81736111111111109</v>
      </c>
      <c r="H7106" s="34">
        <v>30.452000000000002</v>
      </c>
      <c r="I7106" s="34">
        <v>31.73</v>
      </c>
      <c r="J7106" s="34">
        <v>2.4033104082000003</v>
      </c>
      <c r="K7106" s="34">
        <v>0.84511674049846897</v>
      </c>
      <c r="L7106" s="34">
        <v>1.069</v>
      </c>
      <c r="M7106" s="34">
        <v>4.9000000000000002E-2</v>
      </c>
      <c r="N7106" s="34">
        <v>0</v>
      </c>
      <c r="O7106" s="34">
        <v>1.4E-2</v>
      </c>
      <c r="P7106" s="34">
        <v>0</v>
      </c>
      <c r="Q7106" s="34">
        <v>65.385999999999996</v>
      </c>
    </row>
    <row r="7107" spans="1:17" ht="14" customHeight="1" x14ac:dyDescent="0.2">
      <c r="A7107" s="88">
        <v>7105</v>
      </c>
      <c r="B7107" s="38">
        <v>-81.244995000000003</v>
      </c>
      <c r="C7107" s="38">
        <v>25.453733333333332</v>
      </c>
      <c r="D7107" s="30">
        <v>53</v>
      </c>
      <c r="E7107" s="91">
        <v>0</v>
      </c>
      <c r="F7107" s="40">
        <v>42578</v>
      </c>
      <c r="G7107" s="33">
        <v>0.8222222222222223</v>
      </c>
      <c r="H7107" s="34">
        <v>30.460999999999999</v>
      </c>
      <c r="I7107" s="34">
        <v>31.1</v>
      </c>
      <c r="J7107" s="34">
        <v>0.72592298996400006</v>
      </c>
      <c r="K7107" s="34">
        <v>0.43541418331124654</v>
      </c>
      <c r="L7107" s="34">
        <v>0.81</v>
      </c>
      <c r="M7107" s="34">
        <v>0.16300000000000001</v>
      </c>
      <c r="N7107" s="34">
        <v>0</v>
      </c>
      <c r="O7107" s="34">
        <v>5.0000000000000001E-3</v>
      </c>
      <c r="P7107" s="34">
        <v>0</v>
      </c>
      <c r="Q7107" s="34">
        <v>73.326999999999998</v>
      </c>
    </row>
    <row r="7108" spans="1:17" ht="14" customHeight="1" x14ac:dyDescent="0.2">
      <c r="A7108" s="88">
        <v>7106</v>
      </c>
      <c r="B7108" s="38">
        <v>-81.26495216666666</v>
      </c>
      <c r="C7108" s="38">
        <v>25.351453333333332</v>
      </c>
      <c r="D7108" s="30">
        <v>57</v>
      </c>
      <c r="E7108" s="91">
        <v>0</v>
      </c>
      <c r="F7108" s="40">
        <v>42578</v>
      </c>
      <c r="G7108" s="33">
        <v>0.86736111111111114</v>
      </c>
      <c r="H7108" s="34">
        <v>30.542000000000002</v>
      </c>
      <c r="I7108" s="34">
        <v>34.396299999999997</v>
      </c>
      <c r="J7108" s="34">
        <v>2.3145727931280002</v>
      </c>
      <c r="K7108" s="34">
        <v>0.51876000392923505</v>
      </c>
      <c r="L7108" s="34">
        <v>0.47799999999999998</v>
      </c>
      <c r="M7108" s="34">
        <v>1.7999999999999999E-2</v>
      </c>
      <c r="N7108" s="34">
        <v>0.65100000000000002</v>
      </c>
      <c r="O7108" s="34">
        <v>2.5000000000000001E-2</v>
      </c>
      <c r="P7108" s="34">
        <v>0.626</v>
      </c>
      <c r="Q7108" s="34">
        <v>1.788</v>
      </c>
    </row>
    <row r="7109" spans="1:17" ht="14" customHeight="1" x14ac:dyDescent="0.2">
      <c r="A7109" s="88">
        <v>7107</v>
      </c>
      <c r="B7109" s="38">
        <v>-81.22734783333334</v>
      </c>
      <c r="C7109" s="38">
        <v>25.350299833333334</v>
      </c>
      <c r="D7109" s="30">
        <v>56</v>
      </c>
      <c r="E7109" s="91">
        <v>0</v>
      </c>
      <c r="F7109" s="40">
        <v>42578</v>
      </c>
      <c r="G7109" s="33">
        <v>0.89097222222222217</v>
      </c>
      <c r="H7109" s="34">
        <v>30.606000000000002</v>
      </c>
      <c r="I7109" s="34">
        <v>34.08</v>
      </c>
      <c r="J7109" s="34">
        <v>2.3240217058440003</v>
      </c>
      <c r="K7109" s="34">
        <v>0.66135753061691194</v>
      </c>
      <c r="L7109" s="34">
        <v>0.504</v>
      </c>
      <c r="M7109" s="34">
        <v>0.189</v>
      </c>
      <c r="N7109" s="34">
        <v>0.87</v>
      </c>
      <c r="O7109" s="34">
        <v>2.5000000000000001E-2</v>
      </c>
      <c r="P7109" s="34">
        <v>0.84499999999999997</v>
      </c>
      <c r="Q7109" s="34">
        <v>9.2530000000000001</v>
      </c>
    </row>
    <row r="7110" spans="1:17" ht="14" customHeight="1" x14ac:dyDescent="0.2">
      <c r="A7110" s="88">
        <v>7108</v>
      </c>
      <c r="B7110" s="38">
        <v>-81.197124166666669</v>
      </c>
      <c r="C7110" s="38">
        <v>25.350601333333334</v>
      </c>
      <c r="D7110" s="30">
        <v>55</v>
      </c>
      <c r="E7110" s="91">
        <v>0</v>
      </c>
      <c r="F7110" s="40">
        <v>42578</v>
      </c>
      <c r="G7110" s="33">
        <v>0.91736111111111107</v>
      </c>
      <c r="H7110" s="34">
        <v>30.713090000000001</v>
      </c>
      <c r="I7110" s="34">
        <v>33.255000000000003</v>
      </c>
      <c r="J7110" s="34">
        <v>3.07500485562</v>
      </c>
      <c r="K7110" s="34">
        <v>0.84192388624107362</v>
      </c>
      <c r="L7110" s="34">
        <v>0.54100000000000004</v>
      </c>
      <c r="M7110" s="34">
        <v>4.1000000000000002E-2</v>
      </c>
      <c r="N7110" s="34">
        <v>0.66600000000000004</v>
      </c>
      <c r="O7110" s="34">
        <v>3.6999999999999998E-2</v>
      </c>
      <c r="P7110" s="34">
        <v>0.629</v>
      </c>
      <c r="Q7110" s="34">
        <v>22.193999999999999</v>
      </c>
    </row>
    <row r="7111" spans="1:17" ht="14" customHeight="1" x14ac:dyDescent="0.2">
      <c r="A7111" s="88">
        <v>7109</v>
      </c>
      <c r="B7111" s="38">
        <v>-81.153960499999997</v>
      </c>
      <c r="C7111" s="38">
        <v>25.341839333333333</v>
      </c>
      <c r="D7111" s="30">
        <v>54</v>
      </c>
      <c r="E7111" s="91">
        <v>0</v>
      </c>
      <c r="F7111" s="40">
        <v>42578</v>
      </c>
      <c r="G7111" s="33">
        <v>0.95624999999999993</v>
      </c>
      <c r="H7111" s="34">
        <v>30.94</v>
      </c>
      <c r="I7111" s="34">
        <v>32.686999999999998</v>
      </c>
      <c r="J7111" s="34">
        <v>4.4492054223599995</v>
      </c>
      <c r="K7111" s="34">
        <v>0.6635617456372559</v>
      </c>
      <c r="L7111" s="34">
        <v>0.621</v>
      </c>
      <c r="M7111" s="34">
        <v>5.8999999999999997E-2</v>
      </c>
      <c r="N7111" s="34">
        <v>0.66700000000000004</v>
      </c>
      <c r="O7111" s="34">
        <v>3.6999999999999998E-2</v>
      </c>
      <c r="P7111" s="34">
        <v>0.63</v>
      </c>
      <c r="Q7111" s="34">
        <v>18.297000000000001</v>
      </c>
    </row>
    <row r="7112" spans="1:17" ht="14" customHeight="1" x14ac:dyDescent="0.2">
      <c r="A7112" s="88">
        <v>7110</v>
      </c>
      <c r="B7112" s="38">
        <v>-81.293701166666665</v>
      </c>
      <c r="C7112" s="38">
        <v>25.583430333333332</v>
      </c>
      <c r="D7112" s="30">
        <v>19</v>
      </c>
      <c r="E7112" s="91">
        <v>0</v>
      </c>
      <c r="F7112" s="40">
        <v>42579</v>
      </c>
      <c r="G7112" s="33">
        <v>6.6666666666666666E-2</v>
      </c>
      <c r="H7112" s="34">
        <v>30.788</v>
      </c>
      <c r="I7112" s="34">
        <v>31.728999999999999</v>
      </c>
      <c r="J7112" s="34">
        <v>0.45724521099600002</v>
      </c>
      <c r="K7112" s="34">
        <v>0.18549497408598076</v>
      </c>
      <c r="L7112" s="34">
        <v>0.79900000000000004</v>
      </c>
      <c r="M7112" s="34">
        <v>0.01</v>
      </c>
      <c r="N7112" s="34">
        <v>0.58599999999999997</v>
      </c>
      <c r="O7112" s="34">
        <v>2.5999999999999999E-2</v>
      </c>
      <c r="P7112" s="34">
        <v>0.55999999999999994</v>
      </c>
      <c r="Q7112" s="34">
        <v>44.935000000000002</v>
      </c>
    </row>
    <row r="7113" spans="1:17" ht="14" customHeight="1" x14ac:dyDescent="0.2">
      <c r="A7113" s="88">
        <v>7111</v>
      </c>
      <c r="B7113" s="38">
        <v>-81.333986333333328</v>
      </c>
      <c r="C7113" s="38">
        <v>25.583418666666667</v>
      </c>
      <c r="D7113" s="30">
        <v>48</v>
      </c>
      <c r="E7113" s="91">
        <v>0</v>
      </c>
      <c r="F7113" s="40">
        <v>42579</v>
      </c>
      <c r="G7113" s="33">
        <v>8.2638888888888887E-2</v>
      </c>
      <c r="H7113" s="34">
        <v>30.536999999999999</v>
      </c>
      <c r="I7113" s="34">
        <v>32.540999999999997</v>
      </c>
      <c r="J7113" s="34">
        <v>1.0007631033120001</v>
      </c>
      <c r="K7113" s="34">
        <v>0.58225986828799003</v>
      </c>
      <c r="L7113" s="34">
        <v>0.87</v>
      </c>
      <c r="M7113" s="34">
        <v>8.4000000000000005E-2</v>
      </c>
      <c r="N7113" s="34">
        <v>0</v>
      </c>
      <c r="O7113" s="34">
        <v>3.0000000000000001E-3</v>
      </c>
      <c r="P7113" s="34">
        <v>0</v>
      </c>
      <c r="Q7113" s="34">
        <v>32.731999999999999</v>
      </c>
    </row>
    <row r="7114" spans="1:17" ht="14" customHeight="1" x14ac:dyDescent="0.2">
      <c r="A7114" s="88">
        <v>7112</v>
      </c>
      <c r="B7114" s="38">
        <v>-81.367028333333337</v>
      </c>
      <c r="C7114" s="38">
        <v>25.582841833333333</v>
      </c>
      <c r="D7114" s="30">
        <v>47</v>
      </c>
      <c r="E7114" s="91">
        <v>0</v>
      </c>
      <c r="F7114" s="40">
        <v>42579</v>
      </c>
      <c r="G7114" s="33">
        <v>9.1666666666666674E-2</v>
      </c>
      <c r="H7114" s="34">
        <v>30.568000000000001</v>
      </c>
      <c r="I7114" s="34">
        <v>33.780999999999999</v>
      </c>
      <c r="J7114" s="34">
        <v>1.1880980684640001</v>
      </c>
      <c r="K7114" s="34">
        <v>0.65090688383022255</v>
      </c>
      <c r="L7114" s="34">
        <v>0.71199999999999997</v>
      </c>
      <c r="M7114" s="34">
        <v>9.8000000000000004E-2</v>
      </c>
      <c r="N7114" s="34">
        <v>0.65200000000000002</v>
      </c>
      <c r="O7114" s="34">
        <v>2.7E-2</v>
      </c>
      <c r="P7114" s="34">
        <v>0.625</v>
      </c>
      <c r="Q7114" s="34">
        <v>18.358000000000001</v>
      </c>
    </row>
    <row r="7115" spans="1:17" ht="14" customHeight="1" x14ac:dyDescent="0.2">
      <c r="A7115" s="88">
        <v>7113</v>
      </c>
      <c r="B7115" s="38">
        <v>-81.410182333333339</v>
      </c>
      <c r="C7115" s="38">
        <v>25.583027333333334</v>
      </c>
      <c r="D7115" s="30">
        <v>46</v>
      </c>
      <c r="E7115" s="91">
        <v>0</v>
      </c>
      <c r="F7115" s="40">
        <v>42579</v>
      </c>
      <c r="G7115" s="33">
        <v>0.10277777777777779</v>
      </c>
      <c r="H7115" s="34">
        <v>30.603000000000002</v>
      </c>
      <c r="I7115" s="34">
        <v>34.991</v>
      </c>
      <c r="J7115" s="34">
        <v>1.4789602512000002</v>
      </c>
      <c r="K7115" s="34">
        <v>1.142820462415568</v>
      </c>
      <c r="L7115" s="34">
        <v>0.50600000000000001</v>
      </c>
      <c r="M7115" s="34">
        <v>0.13400000000000001</v>
      </c>
      <c r="N7115" s="34">
        <v>0.72799999999999998</v>
      </c>
      <c r="O7115" s="34">
        <v>2.4E-2</v>
      </c>
      <c r="P7115" s="34">
        <v>0.70399999999999996</v>
      </c>
      <c r="Q7115" s="34">
        <v>15.817</v>
      </c>
    </row>
    <row r="7116" spans="1:17" ht="14" customHeight="1" x14ac:dyDescent="0.2">
      <c r="A7116" s="88">
        <v>7114</v>
      </c>
      <c r="B7116" s="38">
        <v>-81.471845666666667</v>
      </c>
      <c r="C7116" s="38">
        <v>25.583487333333334</v>
      </c>
      <c r="D7116" s="30">
        <v>45</v>
      </c>
      <c r="E7116" s="91">
        <v>0</v>
      </c>
      <c r="F7116" s="40">
        <v>42579</v>
      </c>
      <c r="G7116" s="33">
        <v>0.12152777777777778</v>
      </c>
      <c r="H7116" s="34">
        <v>30.861000000000001</v>
      </c>
      <c r="I7116" s="34">
        <v>35.832000000000001</v>
      </c>
      <c r="J7116" s="34">
        <v>0.93831811492800021</v>
      </c>
      <c r="K7116" s="34">
        <v>0.33017882927250997</v>
      </c>
      <c r="L7116" s="34">
        <v>0.98599999999999999</v>
      </c>
      <c r="M7116" s="34">
        <v>7.8E-2</v>
      </c>
      <c r="N7116" s="34">
        <v>0.63</v>
      </c>
      <c r="O7116" s="34">
        <v>0.01</v>
      </c>
      <c r="P7116" s="34">
        <v>0.62</v>
      </c>
      <c r="Q7116" s="34">
        <v>9.5640000000000001</v>
      </c>
    </row>
    <row r="7117" spans="1:17" ht="14" customHeight="1" x14ac:dyDescent="0.2">
      <c r="A7117" s="88">
        <v>7115</v>
      </c>
      <c r="B7117" s="38">
        <v>-81.481918666666672</v>
      </c>
      <c r="C7117" s="38">
        <v>25.781160333333332</v>
      </c>
      <c r="D7117" s="30">
        <v>39</v>
      </c>
      <c r="E7117" s="91">
        <v>0</v>
      </c>
      <c r="F7117" s="40">
        <v>42579</v>
      </c>
      <c r="G7117" s="33">
        <v>0.18888888888888888</v>
      </c>
      <c r="H7117" s="34">
        <v>30.864999999999998</v>
      </c>
      <c r="I7117" s="34">
        <v>27.117000000000001</v>
      </c>
      <c r="J7117" s="34">
        <v>1.6367160113280002</v>
      </c>
      <c r="K7117" s="34">
        <v>1.29105881921763</v>
      </c>
      <c r="L7117" s="34">
        <v>1.194</v>
      </c>
      <c r="M7117" s="34">
        <v>0.19</v>
      </c>
      <c r="N7117" s="34">
        <v>0.57599999999999996</v>
      </c>
      <c r="O7117" s="34">
        <v>1.6E-2</v>
      </c>
      <c r="P7117" s="34">
        <v>0.55999999999999994</v>
      </c>
      <c r="Q7117" s="34">
        <v>61.683</v>
      </c>
    </row>
    <row r="7118" spans="1:17" ht="14" customHeight="1" x14ac:dyDescent="0.2">
      <c r="A7118" s="88">
        <v>7116</v>
      </c>
      <c r="B7118" s="38">
        <v>-81.525762499999999</v>
      </c>
      <c r="C7118" s="38">
        <v>25.756775000000001</v>
      </c>
      <c r="D7118" s="30">
        <v>40</v>
      </c>
      <c r="E7118" s="91">
        <v>0</v>
      </c>
      <c r="F7118" s="40">
        <v>42579</v>
      </c>
      <c r="G7118" s="33">
        <v>0.20347222222222219</v>
      </c>
      <c r="H7118" s="34">
        <v>30.635999999999999</v>
      </c>
      <c r="I7118" s="34">
        <v>29.596</v>
      </c>
      <c r="J7118" s="34">
        <v>2.1309352286040002</v>
      </c>
      <c r="K7118" s="34">
        <v>1.4435864880873661</v>
      </c>
      <c r="L7118" s="34">
        <v>0.627</v>
      </c>
      <c r="M7118" s="34">
        <v>0.125</v>
      </c>
      <c r="N7118" s="34">
        <v>1.01</v>
      </c>
      <c r="O7118" s="34">
        <v>3.4000000000000002E-2</v>
      </c>
      <c r="P7118" s="34">
        <v>0.97599999999999998</v>
      </c>
      <c r="Q7118" s="34">
        <v>47.767000000000003</v>
      </c>
    </row>
    <row r="7119" spans="1:17" ht="14" customHeight="1" x14ac:dyDescent="0.2">
      <c r="A7119" s="88">
        <v>7117</v>
      </c>
      <c r="B7119" s="38">
        <v>-81.573984166666662</v>
      </c>
      <c r="C7119" s="38">
        <v>25.734115833333334</v>
      </c>
      <c r="D7119" s="30">
        <v>41</v>
      </c>
      <c r="E7119" s="91">
        <v>0</v>
      </c>
      <c r="F7119" s="40">
        <v>42579</v>
      </c>
      <c r="G7119" s="33">
        <v>0.22152777777777777</v>
      </c>
      <c r="H7119" s="34">
        <v>30.638000000000002</v>
      </c>
      <c r="I7119" s="34">
        <v>31.864000000000001</v>
      </c>
      <c r="J7119" s="34">
        <v>2.9254655413320005</v>
      </c>
      <c r="K7119" s="34">
        <v>1.5092596480484906</v>
      </c>
      <c r="L7119" s="34">
        <v>0.872</v>
      </c>
      <c r="M7119" s="34">
        <v>0.182</v>
      </c>
      <c r="N7119" s="34">
        <v>0.89300000000000002</v>
      </c>
      <c r="O7119" s="34">
        <v>2.4E-2</v>
      </c>
      <c r="P7119" s="34">
        <v>0.86899999999999999</v>
      </c>
      <c r="Q7119" s="34">
        <v>47.018000000000001</v>
      </c>
    </row>
    <row r="7120" spans="1:17" ht="14" customHeight="1" x14ac:dyDescent="0.2">
      <c r="A7120" s="88">
        <v>7118</v>
      </c>
      <c r="B7120" s="38">
        <v>-81.718349666666668</v>
      </c>
      <c r="C7120" s="38">
        <v>25.655115833333333</v>
      </c>
      <c r="D7120" s="30">
        <v>42</v>
      </c>
      <c r="E7120" s="91">
        <v>0</v>
      </c>
      <c r="F7120" s="40">
        <v>42579</v>
      </c>
      <c r="G7120" s="33">
        <v>0.27083333333333331</v>
      </c>
      <c r="H7120" s="34">
        <v>30.725999999999999</v>
      </c>
      <c r="I7120" s="34">
        <v>35.518000000000001</v>
      </c>
      <c r="J7120" s="34">
        <v>0.69634378494000004</v>
      </c>
      <c r="K7120" s="34">
        <v>0.35104030036622708</v>
      </c>
      <c r="L7120" s="34">
        <v>0.441</v>
      </c>
      <c r="M7120" s="34">
        <v>0.14299999999999999</v>
      </c>
      <c r="N7120" s="34">
        <v>0.58899999999999997</v>
      </c>
      <c r="O7120" s="34">
        <v>5.0000000000000001E-3</v>
      </c>
      <c r="P7120" s="34">
        <v>0.58399999999999996</v>
      </c>
      <c r="Q7120" s="34">
        <v>0.56699999999999995</v>
      </c>
    </row>
    <row r="7121" spans="1:17" ht="14" customHeight="1" x14ac:dyDescent="0.2">
      <c r="A7121" s="88">
        <v>7119</v>
      </c>
      <c r="B7121" s="38">
        <v>-81.766771666666671</v>
      </c>
      <c r="C7121" s="38">
        <v>25.949770999999998</v>
      </c>
      <c r="D7121" s="30">
        <v>34</v>
      </c>
      <c r="E7121" s="91">
        <v>0</v>
      </c>
      <c r="F7121" s="40">
        <v>42579</v>
      </c>
      <c r="G7121" s="33">
        <v>0.35972222222222222</v>
      </c>
      <c r="H7121" s="34">
        <v>30.529</v>
      </c>
      <c r="I7121" s="34">
        <v>34.188000000000002</v>
      </c>
      <c r="J7121" s="34">
        <v>1.7533895422560002</v>
      </c>
      <c r="K7121" s="34">
        <v>0.83927952714860632</v>
      </c>
      <c r="L7121" s="34">
        <v>0.48199999999999998</v>
      </c>
      <c r="M7121" s="34">
        <v>0.40799999999999997</v>
      </c>
      <c r="N7121" s="34">
        <v>0.29899999999999999</v>
      </c>
      <c r="O7121" s="34">
        <v>0.01</v>
      </c>
      <c r="P7121" s="34">
        <v>0.28899999999999998</v>
      </c>
      <c r="Q7121" s="34">
        <v>23.283000000000001</v>
      </c>
    </row>
    <row r="7122" spans="1:17" ht="14" customHeight="1" x14ac:dyDescent="0.2">
      <c r="A7122" s="88">
        <v>7120</v>
      </c>
      <c r="B7122" s="38">
        <v>-81.80027166666666</v>
      </c>
      <c r="C7122" s="38">
        <v>25.911283333333333</v>
      </c>
      <c r="D7122" s="30">
        <v>33</v>
      </c>
      <c r="E7122" s="91">
        <v>0</v>
      </c>
      <c r="F7122" s="40">
        <v>42579</v>
      </c>
      <c r="G7122" s="33">
        <v>0.375</v>
      </c>
      <c r="H7122" s="34">
        <v>30.645</v>
      </c>
      <c r="I7122" s="34">
        <v>34.549999999999997</v>
      </c>
      <c r="J7122" s="34">
        <v>1.627677920904</v>
      </c>
      <c r="K7122" s="34">
        <v>0.63662023226629105</v>
      </c>
      <c r="L7122" s="34">
        <v>0.84199999999999997</v>
      </c>
      <c r="M7122" s="34">
        <v>0.35</v>
      </c>
      <c r="N7122" s="34">
        <v>0.18099999999999999</v>
      </c>
      <c r="O7122" s="34">
        <v>2E-3</v>
      </c>
      <c r="P7122" s="34">
        <v>0.17899999999999999</v>
      </c>
      <c r="Q7122" s="34">
        <v>7.38</v>
      </c>
    </row>
    <row r="7123" spans="1:17" ht="14" customHeight="1" x14ac:dyDescent="0.2">
      <c r="A7123" s="88">
        <v>7121</v>
      </c>
      <c r="B7123" s="38">
        <v>-81.833145000000002</v>
      </c>
      <c r="C7123" s="38">
        <v>25.874133333333333</v>
      </c>
      <c r="D7123" s="30">
        <v>32</v>
      </c>
      <c r="E7123" s="91">
        <v>0</v>
      </c>
      <c r="F7123" s="40">
        <v>42579</v>
      </c>
      <c r="G7123" s="33">
        <v>0.39374999999999999</v>
      </c>
      <c r="H7123" s="34">
        <v>30.425000000000001</v>
      </c>
      <c r="I7123" s="34">
        <v>34.789000000000001</v>
      </c>
      <c r="J7123" s="34">
        <v>1.0410236879280004</v>
      </c>
      <c r="K7123" s="34">
        <v>0.39013632347735983</v>
      </c>
      <c r="L7123" s="34">
        <v>0.46600000000000003</v>
      </c>
      <c r="M7123" s="34">
        <v>0.19500000000000001</v>
      </c>
      <c r="N7123" s="34">
        <v>0.16800000000000001</v>
      </c>
      <c r="O7123" s="34">
        <v>0</v>
      </c>
      <c r="P7123" s="34">
        <v>0.16800000000000001</v>
      </c>
      <c r="Q7123" s="34">
        <v>4.1929999999999996</v>
      </c>
    </row>
    <row r="7124" spans="1:17" ht="14" customHeight="1" x14ac:dyDescent="0.2">
      <c r="A7124" s="88">
        <v>7122</v>
      </c>
      <c r="B7124" s="38">
        <v>-81.945509999999999</v>
      </c>
      <c r="C7124" s="38">
        <v>25.740387500000001</v>
      </c>
      <c r="D7124" s="30">
        <v>31</v>
      </c>
      <c r="E7124" s="91">
        <v>0</v>
      </c>
      <c r="F7124" s="40">
        <v>42579</v>
      </c>
      <c r="G7124" s="33">
        <v>0.44444444444444442</v>
      </c>
      <c r="H7124" s="34">
        <v>29.672000000000001</v>
      </c>
      <c r="I7124" s="34">
        <v>35.805999999999997</v>
      </c>
      <c r="J7124" s="34">
        <v>0.75673466186400007</v>
      </c>
      <c r="K7124" s="34">
        <v>0.28052593836019379</v>
      </c>
      <c r="L7124" s="34">
        <v>0.45900000000000002</v>
      </c>
      <c r="M7124" s="34">
        <v>7.4999999999999997E-2</v>
      </c>
      <c r="N7124" s="34">
        <v>0.16500000000000001</v>
      </c>
      <c r="O7124" s="34">
        <v>0</v>
      </c>
      <c r="P7124" s="34">
        <v>0.16500000000000001</v>
      </c>
      <c r="Q7124" s="34">
        <v>0</v>
      </c>
    </row>
    <row r="7125" spans="1:17" ht="14" customHeight="1" x14ac:dyDescent="0.2">
      <c r="A7125" s="88">
        <v>7123</v>
      </c>
      <c r="B7125" s="38">
        <v>-82.074124999999995</v>
      </c>
      <c r="C7125" s="38">
        <v>25.574936666666666</v>
      </c>
      <c r="D7125" s="30">
        <v>30.5</v>
      </c>
      <c r="E7125" s="91">
        <v>0</v>
      </c>
      <c r="F7125" s="40">
        <v>42579</v>
      </c>
      <c r="G7125" s="33">
        <v>0.50347222222222221</v>
      </c>
      <c r="H7125" s="34">
        <v>29.763999999999999</v>
      </c>
      <c r="I7125" s="34">
        <v>35.795999999999999</v>
      </c>
      <c r="J7125" s="34">
        <v>0.33276605652000002</v>
      </c>
      <c r="K7125" s="34">
        <v>0.13416068588986554</v>
      </c>
      <c r="L7125" s="34">
        <v>0.32600000000000001</v>
      </c>
      <c r="M7125" s="34">
        <v>0.106</v>
      </c>
      <c r="N7125" s="34">
        <v>0.185</v>
      </c>
      <c r="O7125" s="34">
        <v>0</v>
      </c>
      <c r="P7125" s="34">
        <v>0.185</v>
      </c>
      <c r="Q7125" s="34">
        <v>0</v>
      </c>
    </row>
    <row r="7126" spans="1:17" ht="14" customHeight="1" x14ac:dyDescent="0.2">
      <c r="A7126" s="88">
        <v>7124</v>
      </c>
      <c r="B7126" s="38">
        <v>-82.209728333333331</v>
      </c>
      <c r="C7126" s="38">
        <v>25.400616666666668</v>
      </c>
      <c r="D7126" s="30">
        <v>30</v>
      </c>
      <c r="E7126" s="91">
        <v>0</v>
      </c>
      <c r="F7126" s="40">
        <v>42579</v>
      </c>
      <c r="G7126" s="33">
        <v>0.56736111111111109</v>
      </c>
      <c r="H7126" s="34">
        <v>29.8</v>
      </c>
      <c r="I7126" s="34">
        <v>35.863</v>
      </c>
      <c r="J7126" s="34">
        <v>1.1346911705039999</v>
      </c>
      <c r="K7126" s="34">
        <v>0.34858014312389929</v>
      </c>
      <c r="L7126" s="34">
        <v>0.54500000000000004</v>
      </c>
      <c r="M7126" s="34">
        <v>0.13</v>
      </c>
      <c r="N7126" s="34">
        <v>9.6000000000000002E-2</v>
      </c>
      <c r="O7126" s="34">
        <v>0</v>
      </c>
      <c r="P7126" s="34">
        <v>9.6000000000000002E-2</v>
      </c>
      <c r="Q7126" s="34">
        <v>2.3239999999999998</v>
      </c>
    </row>
    <row r="7127" spans="1:17" ht="14" customHeight="1" x14ac:dyDescent="0.2">
      <c r="A7127" s="88">
        <v>7125</v>
      </c>
      <c r="B7127" s="38">
        <v>-81.660333333333327</v>
      </c>
      <c r="C7127" s="38">
        <v>25.354164999999998</v>
      </c>
      <c r="D7127" s="30" t="s">
        <v>138</v>
      </c>
      <c r="E7127" s="91">
        <v>0</v>
      </c>
      <c r="F7127" s="40">
        <v>42579</v>
      </c>
      <c r="G7127" s="33">
        <v>0.74513888888888891</v>
      </c>
      <c r="H7127" s="34">
        <v>30.568999999999999</v>
      </c>
      <c r="I7127" s="34">
        <v>36.040999999999997</v>
      </c>
      <c r="J7127" s="34">
        <v>0.9605025186959999</v>
      </c>
      <c r="K7127" s="34">
        <v>0.37036984576508342</v>
      </c>
      <c r="L7127" s="34">
        <v>0.56799999999999995</v>
      </c>
      <c r="M7127" s="34">
        <v>0.122</v>
      </c>
      <c r="N7127" s="34">
        <v>0.13</v>
      </c>
      <c r="O7127" s="34">
        <v>0</v>
      </c>
      <c r="P7127" s="34">
        <v>0.13</v>
      </c>
      <c r="Q7127" s="34">
        <v>1.446</v>
      </c>
    </row>
    <row r="7128" spans="1:17" ht="14" customHeight="1" x14ac:dyDescent="0.2">
      <c r="A7128" s="88">
        <v>7126</v>
      </c>
      <c r="B7128" s="38">
        <v>-81.486357666666663</v>
      </c>
      <c r="C7128" s="38">
        <v>25.349458333333335</v>
      </c>
      <c r="D7128" s="30" t="s">
        <v>139</v>
      </c>
      <c r="E7128" s="91">
        <v>0</v>
      </c>
      <c r="F7128" s="40">
        <v>42579</v>
      </c>
      <c r="G7128" s="33">
        <v>0.80208333333333337</v>
      </c>
      <c r="H7128" s="34">
        <v>30.6</v>
      </c>
      <c r="I7128" s="34">
        <v>36.33</v>
      </c>
      <c r="J7128" s="34">
        <v>0.90956055448800011</v>
      </c>
      <c r="K7128" s="34">
        <v>0.51024664672461739</v>
      </c>
      <c r="L7128" s="34">
        <v>0.69099999999999995</v>
      </c>
      <c r="M7128" s="34">
        <v>8.7999999999999995E-2</v>
      </c>
      <c r="N7128" s="34">
        <v>8.5999999999999993E-2</v>
      </c>
      <c r="O7128" s="34">
        <v>0</v>
      </c>
      <c r="P7128" s="34">
        <v>8.5999999999999993E-2</v>
      </c>
      <c r="Q7128" s="34">
        <v>0</v>
      </c>
    </row>
    <row r="7129" spans="1:17" ht="14" customHeight="1" x14ac:dyDescent="0.2">
      <c r="A7129" s="88">
        <v>7127</v>
      </c>
      <c r="B7129" s="38">
        <v>-81.336280500000001</v>
      </c>
      <c r="C7129" s="38">
        <v>25.352043500000001</v>
      </c>
      <c r="D7129" s="30" t="s">
        <v>140</v>
      </c>
      <c r="E7129" s="91">
        <v>0</v>
      </c>
      <c r="F7129" s="40">
        <v>42579</v>
      </c>
      <c r="G7129" s="33">
        <v>0.8569444444444444</v>
      </c>
      <c r="H7129" s="34">
        <v>30.484000000000002</v>
      </c>
      <c r="I7129" s="34">
        <v>35.631</v>
      </c>
      <c r="J7129" s="34">
        <v>1.2829980179159999</v>
      </c>
      <c r="K7129" s="34">
        <v>0.35706900442794731</v>
      </c>
      <c r="L7129" s="34">
        <v>0.379</v>
      </c>
      <c r="M7129" s="34">
        <v>0.158</v>
      </c>
      <c r="N7129" s="34">
        <v>0.874</v>
      </c>
      <c r="O7129" s="34">
        <v>0.03</v>
      </c>
      <c r="P7129" s="34">
        <v>0.84399999999999997</v>
      </c>
      <c r="Q7129" s="34">
        <v>5.1760000000000002</v>
      </c>
    </row>
    <row r="7130" spans="1:17" ht="14" customHeight="1" x14ac:dyDescent="0.2">
      <c r="A7130" s="88">
        <v>7128</v>
      </c>
      <c r="B7130" s="38">
        <v>-81.264865</v>
      </c>
      <c r="C7130" s="38">
        <v>25.351943833333333</v>
      </c>
      <c r="D7130" s="30" t="s">
        <v>141</v>
      </c>
      <c r="E7130" s="91">
        <v>0</v>
      </c>
      <c r="F7130" s="40">
        <v>42579</v>
      </c>
      <c r="G7130" s="33">
        <v>0.88680555555555562</v>
      </c>
      <c r="H7130" s="34">
        <v>30.507000000000001</v>
      </c>
      <c r="I7130" s="34">
        <v>34.423999999999999</v>
      </c>
      <c r="J7130" s="34">
        <v>1.0130877720720002</v>
      </c>
      <c r="K7130" s="34">
        <v>0.26422588019706733</v>
      </c>
      <c r="L7130" s="34">
        <v>0.48599999999999999</v>
      </c>
      <c r="M7130" s="34">
        <v>0.123</v>
      </c>
      <c r="N7130" s="34">
        <v>0.76300000000000001</v>
      </c>
      <c r="O7130" s="34">
        <v>2.1999999999999999E-2</v>
      </c>
      <c r="P7130" s="34">
        <v>0.74099999999999999</v>
      </c>
      <c r="Q7130" s="34">
        <v>1.3979999999999999</v>
      </c>
    </row>
    <row r="7131" spans="1:17" ht="14" customHeight="1" x14ac:dyDescent="0.2">
      <c r="A7131" s="88">
        <v>7129</v>
      </c>
      <c r="B7131" s="38">
        <v>-81.227521499999995</v>
      </c>
      <c r="C7131" s="38">
        <v>25.349989999999998</v>
      </c>
      <c r="D7131" s="30" t="s">
        <v>142</v>
      </c>
      <c r="E7131" s="91">
        <v>0</v>
      </c>
      <c r="F7131" s="40">
        <v>42579</v>
      </c>
      <c r="G7131" s="33">
        <v>0.9145833333333333</v>
      </c>
      <c r="H7131" s="34">
        <v>30.625900000000001</v>
      </c>
      <c r="I7131" s="34">
        <v>33.96801</v>
      </c>
      <c r="J7131" s="34">
        <v>0.32167385463599996</v>
      </c>
      <c r="K7131" s="34">
        <v>0.13400139597121596</v>
      </c>
      <c r="L7131" s="34">
        <v>0.32200000000000001</v>
      </c>
      <c r="M7131" s="34">
        <v>0.16800000000000001</v>
      </c>
      <c r="N7131" s="34">
        <v>0.60399999999999998</v>
      </c>
      <c r="O7131" s="34">
        <v>1.2999999999999999E-2</v>
      </c>
      <c r="P7131" s="34">
        <v>0.59099999999999997</v>
      </c>
      <c r="Q7131" s="34">
        <v>14.554</v>
      </c>
    </row>
    <row r="7132" spans="1:17" ht="14" customHeight="1" x14ac:dyDescent="0.2">
      <c r="A7132" s="88">
        <v>7130</v>
      </c>
      <c r="B7132" s="38">
        <v>-81.200356333333332</v>
      </c>
      <c r="C7132" s="38">
        <v>25.350135166666668</v>
      </c>
      <c r="D7132" s="30" t="s">
        <v>143</v>
      </c>
      <c r="E7132" s="91">
        <v>0</v>
      </c>
      <c r="F7132" s="40">
        <v>42579</v>
      </c>
      <c r="G7132" s="33">
        <v>0.93333333333333324</v>
      </c>
      <c r="H7132" s="34">
        <v>30.812080000000002</v>
      </c>
      <c r="I7132" s="34">
        <v>32.964500000000001</v>
      </c>
      <c r="J7132" s="34">
        <v>2.7155353501200006</v>
      </c>
      <c r="K7132" s="34">
        <v>1.029779869080528</v>
      </c>
      <c r="L7132" s="34">
        <v>0.435</v>
      </c>
      <c r="M7132" s="34">
        <v>7.8E-2</v>
      </c>
      <c r="N7132" s="34">
        <v>7.0000000000000007E-2</v>
      </c>
      <c r="O7132" s="34">
        <v>2E-3</v>
      </c>
      <c r="P7132" s="34">
        <v>6.8000000000000005E-2</v>
      </c>
      <c r="Q7132" s="34">
        <v>9.7970000000000006</v>
      </c>
    </row>
    <row r="7133" spans="1:17" ht="14" customHeight="1" x14ac:dyDescent="0.2">
      <c r="A7133" s="88">
        <v>7131</v>
      </c>
      <c r="B7133" s="38">
        <v>-81.154196666666664</v>
      </c>
      <c r="C7133" s="38">
        <v>25.343110333333332</v>
      </c>
      <c r="D7133" s="30" t="s">
        <v>144</v>
      </c>
      <c r="E7133" s="91">
        <v>0</v>
      </c>
      <c r="F7133" s="40">
        <v>42579</v>
      </c>
      <c r="G7133" s="33">
        <v>0.97638888888888886</v>
      </c>
      <c r="H7133" s="34">
        <v>31.028099999999998</v>
      </c>
      <c r="I7133" s="34">
        <v>32.39705</v>
      </c>
      <c r="J7133" s="34">
        <v>3.37490512878</v>
      </c>
      <c r="K7133" s="34">
        <v>0.3823933224066885</v>
      </c>
      <c r="L7133" s="34">
        <v>0.49199999999999999</v>
      </c>
      <c r="M7133" s="34">
        <v>0.11700000000000001</v>
      </c>
      <c r="N7133" s="34">
        <v>0.878</v>
      </c>
      <c r="O7133" s="34">
        <v>6.3E-2</v>
      </c>
      <c r="P7133" s="34">
        <v>0.81499999999999995</v>
      </c>
      <c r="Q7133" s="34">
        <v>18.222999999999999</v>
      </c>
    </row>
    <row r="7134" spans="1:17" ht="14" customHeight="1" x14ac:dyDescent="0.2">
      <c r="A7134" s="88">
        <v>7132</v>
      </c>
      <c r="B7134" s="38">
        <v>-81.274951666666666</v>
      </c>
      <c r="C7134" s="38">
        <v>25.167270500000001</v>
      </c>
      <c r="D7134" s="30">
        <v>61</v>
      </c>
      <c r="E7134" s="91">
        <v>0</v>
      </c>
      <c r="F7134" s="40">
        <v>42580</v>
      </c>
      <c r="G7134" s="33">
        <v>5.2777777777777778E-2</v>
      </c>
      <c r="H7134" s="34">
        <v>30.486999999999998</v>
      </c>
      <c r="I7134" s="34">
        <v>35.764000000000003</v>
      </c>
      <c r="J7134" s="34">
        <v>1.2217854964080002</v>
      </c>
      <c r="K7134" s="34">
        <v>0.74007141274275234</v>
      </c>
      <c r="L7134" s="34">
        <v>1.9430000000000001</v>
      </c>
      <c r="M7134" s="34">
        <v>0.2</v>
      </c>
      <c r="N7134" s="34">
        <v>0.63100000000000001</v>
      </c>
      <c r="O7134" s="34">
        <v>1.9E-2</v>
      </c>
      <c r="P7134" s="34">
        <v>0.61199999999999999</v>
      </c>
      <c r="Q7134" s="34">
        <v>9.09</v>
      </c>
    </row>
    <row r="7135" spans="1:17" ht="14" customHeight="1" x14ac:dyDescent="0.2">
      <c r="A7135" s="88">
        <v>7133</v>
      </c>
      <c r="B7135" s="38">
        <v>-81.235060166666671</v>
      </c>
      <c r="C7135" s="38">
        <v>25.166712166666667</v>
      </c>
      <c r="D7135" s="30">
        <v>62</v>
      </c>
      <c r="E7135" s="91">
        <v>0</v>
      </c>
      <c r="F7135" s="40">
        <v>42580</v>
      </c>
      <c r="G7135" s="33">
        <v>6.458333333333334E-2</v>
      </c>
      <c r="H7135" s="34">
        <v>30.4038</v>
      </c>
      <c r="I7135" s="34">
        <v>36.121580000000002</v>
      </c>
      <c r="J7135" s="34">
        <v>1.5775576012800003</v>
      </c>
      <c r="K7135" s="34">
        <v>0.95183604354637064</v>
      </c>
      <c r="L7135" s="34">
        <v>0.70399999999999996</v>
      </c>
      <c r="M7135" s="34">
        <v>0</v>
      </c>
      <c r="N7135" s="34">
        <v>3.2000000000000001E-2</v>
      </c>
      <c r="O7135" s="34">
        <v>0</v>
      </c>
      <c r="P7135" s="34">
        <v>3.2000000000000001E-2</v>
      </c>
      <c r="Q7135" s="34">
        <v>4.5209999999999999</v>
      </c>
    </row>
    <row r="7136" spans="1:17" ht="14" customHeight="1" x14ac:dyDescent="0.2">
      <c r="A7136" s="88">
        <v>7134</v>
      </c>
      <c r="B7136" s="38">
        <v>-81.199317666666673</v>
      </c>
      <c r="C7136" s="38">
        <v>25.166930000000001</v>
      </c>
      <c r="D7136" s="30">
        <v>63</v>
      </c>
      <c r="E7136" s="91">
        <v>0</v>
      </c>
      <c r="F7136" s="40">
        <v>42580</v>
      </c>
      <c r="G7136" s="33">
        <v>8.1944444444444445E-2</v>
      </c>
      <c r="H7136" s="34">
        <v>30.463000000000001</v>
      </c>
      <c r="I7136" s="34">
        <v>36.377000000000002</v>
      </c>
      <c r="J7136" s="34">
        <v>0.440401497024</v>
      </c>
      <c r="K7136" s="34">
        <v>0.16674842113593913</v>
      </c>
      <c r="L7136" s="34">
        <v>0.6</v>
      </c>
      <c r="M7136" s="34">
        <v>3.5000000000000003E-2</v>
      </c>
      <c r="N7136" s="34">
        <v>0.81100000000000005</v>
      </c>
      <c r="O7136" s="34">
        <v>2.8000000000000001E-2</v>
      </c>
      <c r="P7136" s="34">
        <v>0.78300000000000003</v>
      </c>
      <c r="Q7136" s="34">
        <v>7.3760000000000003</v>
      </c>
    </row>
    <row r="7137" spans="1:17" ht="14" customHeight="1" x14ac:dyDescent="0.2">
      <c r="A7137" s="88">
        <v>7135</v>
      </c>
      <c r="B7137" s="38">
        <v>-81.158311666666663</v>
      </c>
      <c r="C7137" s="38">
        <v>25.166545500000002</v>
      </c>
      <c r="D7137" s="30">
        <v>64</v>
      </c>
      <c r="E7137" s="91">
        <v>0</v>
      </c>
      <c r="F7137" s="40">
        <v>42580</v>
      </c>
      <c r="G7137" s="33">
        <v>9.4444444444444442E-2</v>
      </c>
      <c r="H7137" s="34">
        <v>30.65352</v>
      </c>
      <c r="I7137" s="34">
        <v>36.035089999999997</v>
      </c>
      <c r="J7137" s="34">
        <v>2.2730797416360007</v>
      </c>
      <c r="K7137" s="34">
        <v>0.53148509175556446</v>
      </c>
      <c r="L7137" s="34">
        <v>0.27800000000000002</v>
      </c>
      <c r="M7137" s="34">
        <v>0</v>
      </c>
      <c r="N7137" s="34">
        <v>0.72399999999999998</v>
      </c>
      <c r="O7137" s="34">
        <v>1.0999999999999999E-2</v>
      </c>
      <c r="P7137" s="34">
        <v>0.71299999999999997</v>
      </c>
      <c r="Q7137" s="34">
        <v>2.331</v>
      </c>
    </row>
    <row r="7138" spans="1:17" ht="14" customHeight="1" x14ac:dyDescent="0.2">
      <c r="A7138" s="88">
        <v>7136</v>
      </c>
      <c r="B7138" s="63">
        <v>-80.11866666666667</v>
      </c>
      <c r="C7138" s="63">
        <v>25.643828333333332</v>
      </c>
      <c r="D7138" s="30">
        <v>1</v>
      </c>
      <c r="E7138" s="91">
        <v>0</v>
      </c>
      <c r="F7138" s="40">
        <v>42632</v>
      </c>
      <c r="G7138" s="33">
        <v>0.56944444444444442</v>
      </c>
      <c r="H7138" s="34">
        <v>30.76</v>
      </c>
      <c r="I7138" s="34">
        <v>33.878</v>
      </c>
      <c r="J7138" s="66">
        <v>0.54043672512600005</v>
      </c>
      <c r="K7138" s="34">
        <v>0.2055069974075508</v>
      </c>
      <c r="L7138" s="34">
        <v>0.68300000000000005</v>
      </c>
      <c r="M7138" s="34">
        <v>5.5E-2</v>
      </c>
      <c r="N7138" s="34">
        <v>2.298</v>
      </c>
      <c r="O7138" s="34">
        <v>0.14699999999999999</v>
      </c>
      <c r="P7138" s="34">
        <v>2.1510000000000002</v>
      </c>
      <c r="Q7138" s="34">
        <v>3.327</v>
      </c>
    </row>
    <row r="7139" spans="1:17" ht="14" customHeight="1" x14ac:dyDescent="0.2">
      <c r="A7139" s="88">
        <v>7137</v>
      </c>
      <c r="B7139" s="63">
        <v>-80.104650000000007</v>
      </c>
      <c r="C7139" s="63">
        <v>25.641433333333332</v>
      </c>
      <c r="D7139" s="30">
        <v>2</v>
      </c>
      <c r="E7139" s="91">
        <v>0</v>
      </c>
      <c r="F7139" s="40">
        <v>42632</v>
      </c>
      <c r="G7139" s="33">
        <v>0.58333333333333337</v>
      </c>
      <c r="H7139" s="34">
        <v>29.629000000000001</v>
      </c>
      <c r="I7139" s="34">
        <v>35.923000000000002</v>
      </c>
      <c r="J7139" s="66">
        <v>0.58141624875299991</v>
      </c>
      <c r="K7139" s="34">
        <v>0.17407773770099999</v>
      </c>
      <c r="L7139" s="34">
        <v>0.442</v>
      </c>
      <c r="M7139" s="34">
        <v>6.8000000000000005E-2</v>
      </c>
      <c r="N7139" s="34">
        <v>1.3340000000000001</v>
      </c>
      <c r="O7139" s="34">
        <v>5.2999999999999999E-2</v>
      </c>
      <c r="P7139" s="34">
        <v>1.2810000000000001</v>
      </c>
      <c r="Q7139" s="34">
        <v>0.66300000000000003</v>
      </c>
    </row>
    <row r="7140" spans="1:17" ht="14" customHeight="1" x14ac:dyDescent="0.2">
      <c r="A7140" s="88">
        <v>7138</v>
      </c>
      <c r="B7140" s="63">
        <v>-80.082800000000006</v>
      </c>
      <c r="C7140" s="63">
        <v>25.644891666666666</v>
      </c>
      <c r="D7140" s="30">
        <v>3</v>
      </c>
      <c r="E7140" s="91">
        <v>0</v>
      </c>
      <c r="F7140" s="40">
        <v>42632</v>
      </c>
      <c r="G7140" s="33">
        <v>0.59930555555555554</v>
      </c>
      <c r="H7140" s="34">
        <v>30.449000000000002</v>
      </c>
      <c r="I7140" s="34">
        <v>35.524999999999999</v>
      </c>
      <c r="J7140" s="66">
        <v>0.64334770927200002</v>
      </c>
      <c r="K7140" s="34">
        <v>0.15438669055482818</v>
      </c>
      <c r="L7140" s="34">
        <v>0.29199999999999998</v>
      </c>
      <c r="M7140" s="34">
        <v>5.5E-2</v>
      </c>
      <c r="N7140" s="34">
        <v>0.45900000000000002</v>
      </c>
      <c r="O7140" s="34">
        <v>3.3000000000000002E-2</v>
      </c>
      <c r="P7140" s="34">
        <v>0.42600000000000005</v>
      </c>
      <c r="Q7140" s="34">
        <v>1.208</v>
      </c>
    </row>
    <row r="7141" spans="1:17" ht="14" customHeight="1" x14ac:dyDescent="0.2">
      <c r="A7141" s="88">
        <v>7139</v>
      </c>
      <c r="B7141" s="63">
        <v>-80.163613166666664</v>
      </c>
      <c r="C7141" s="63">
        <v>25.295112</v>
      </c>
      <c r="D7141" s="30" t="s">
        <v>128</v>
      </c>
      <c r="E7141" s="91">
        <v>0</v>
      </c>
      <c r="F7141" s="40">
        <v>42636</v>
      </c>
      <c r="G7141" s="33">
        <v>0.4069444444444445</v>
      </c>
      <c r="H7141" s="34">
        <v>29.623999999999999</v>
      </c>
      <c r="I7141" s="34">
        <v>35.689</v>
      </c>
      <c r="J7141" s="66">
        <v>0.7937086681440001</v>
      </c>
      <c r="K7141" s="34">
        <v>0.22396066042960322</v>
      </c>
      <c r="L7141" s="34">
        <v>0.40300000000000002</v>
      </c>
      <c r="M7141" s="34">
        <v>1.7999999999999999E-2</v>
      </c>
      <c r="N7141" s="34">
        <v>0.05</v>
      </c>
      <c r="O7141" s="34">
        <v>2.1999999999999999E-2</v>
      </c>
      <c r="P7141" s="34">
        <v>2.8000000000000004E-2</v>
      </c>
      <c r="Q7141" s="34">
        <v>0</v>
      </c>
    </row>
    <row r="7142" spans="1:17" ht="14" customHeight="1" x14ac:dyDescent="0.2">
      <c r="A7142" s="88">
        <v>7140</v>
      </c>
      <c r="B7142" s="63">
        <v>-80.196763666666669</v>
      </c>
      <c r="C7142" s="63">
        <v>25.3155185</v>
      </c>
      <c r="D7142" s="30" t="s">
        <v>129</v>
      </c>
      <c r="E7142" s="91">
        <v>0</v>
      </c>
      <c r="F7142" s="40">
        <v>42636</v>
      </c>
      <c r="G7142" s="33">
        <v>0.41736111111111113</v>
      </c>
      <c r="H7142" s="34">
        <v>30.097000000000001</v>
      </c>
      <c r="I7142" s="34">
        <v>36.064999999999998</v>
      </c>
      <c r="J7142" s="66">
        <v>0.86190516861599997</v>
      </c>
      <c r="K7142" s="34">
        <v>8.8581087150321702E-2</v>
      </c>
      <c r="L7142" s="34">
        <v>0.33700000000000002</v>
      </c>
      <c r="M7142" s="34">
        <v>4.4999999999999998E-2</v>
      </c>
      <c r="N7142" s="34">
        <v>0.13800000000000001</v>
      </c>
      <c r="O7142" s="34">
        <v>0.02</v>
      </c>
      <c r="P7142" s="34">
        <v>0.11800000000000001</v>
      </c>
      <c r="Q7142" s="34">
        <v>0</v>
      </c>
    </row>
    <row r="7143" spans="1:17" ht="14" customHeight="1" x14ac:dyDescent="0.2">
      <c r="A7143" s="88">
        <v>7141</v>
      </c>
      <c r="B7143" s="63">
        <v>-80.220927500000002</v>
      </c>
      <c r="C7143" s="63">
        <v>25.334493666666667</v>
      </c>
      <c r="D7143" s="30" t="s">
        <v>134</v>
      </c>
      <c r="E7143" s="91">
        <v>0</v>
      </c>
      <c r="F7143" s="40">
        <v>42636</v>
      </c>
      <c r="G7143" s="33">
        <v>0.42777777777777781</v>
      </c>
      <c r="H7143" s="34">
        <v>31.170999999999999</v>
      </c>
      <c r="I7143" s="34">
        <v>36.262999999999998</v>
      </c>
      <c r="J7143" s="66">
        <v>0.79001126751600004</v>
      </c>
      <c r="K7143" s="34">
        <v>0.25537152740918095</v>
      </c>
      <c r="L7143" s="34">
        <v>0.42899999999999999</v>
      </c>
      <c r="M7143" s="34">
        <v>3.4000000000000002E-2</v>
      </c>
      <c r="N7143" s="34">
        <v>5.8000000000000003E-2</v>
      </c>
      <c r="O7143" s="34">
        <v>2.1999999999999999E-2</v>
      </c>
      <c r="P7143" s="34">
        <v>3.6000000000000004E-2</v>
      </c>
      <c r="Q7143" s="34">
        <v>0.378</v>
      </c>
    </row>
    <row r="7144" spans="1:17" ht="14" customHeight="1" x14ac:dyDescent="0.2">
      <c r="A7144" s="88">
        <v>7142</v>
      </c>
      <c r="B7144" s="63">
        <v>-80.378821666666667</v>
      </c>
      <c r="C7144" s="63">
        <v>25.105926666666665</v>
      </c>
      <c r="D7144" s="30">
        <v>4</v>
      </c>
      <c r="E7144" s="91">
        <v>0</v>
      </c>
      <c r="F7144" s="40">
        <v>42632</v>
      </c>
      <c r="G7144" s="33">
        <v>0.78402777777777777</v>
      </c>
      <c r="H7144" s="34">
        <v>32.784999999999997</v>
      </c>
      <c r="I7144" s="34">
        <v>36.183</v>
      </c>
      <c r="J7144" s="66">
        <v>0.35926409435399997</v>
      </c>
      <c r="K7144" s="34">
        <v>7.0404001483885231E-2</v>
      </c>
      <c r="L7144" s="34">
        <v>0.26</v>
      </c>
      <c r="M7144" s="34">
        <v>8.9999999999999993E-3</v>
      </c>
      <c r="N7144" s="34">
        <v>0.24</v>
      </c>
      <c r="O7144" s="34">
        <v>0.02</v>
      </c>
      <c r="P7144" s="34">
        <v>0.22</v>
      </c>
      <c r="Q7144" s="34">
        <v>0.57099999999999995</v>
      </c>
    </row>
    <row r="7145" spans="1:17" ht="14" customHeight="1" x14ac:dyDescent="0.2">
      <c r="A7145" s="88">
        <v>7143</v>
      </c>
      <c r="B7145" s="63">
        <v>-80.352616666666663</v>
      </c>
      <c r="C7145" s="63">
        <v>25.092208333333332</v>
      </c>
      <c r="D7145" s="30">
        <v>5</v>
      </c>
      <c r="E7145" s="91">
        <v>0</v>
      </c>
      <c r="F7145" s="40">
        <v>42632</v>
      </c>
      <c r="G7145" s="33">
        <v>0.79236111111111107</v>
      </c>
      <c r="H7145" s="34">
        <v>32.756</v>
      </c>
      <c r="I7145" s="34">
        <v>36.386000000000003</v>
      </c>
      <c r="J7145" s="66">
        <v>0.544134125754</v>
      </c>
      <c r="K7145" s="34">
        <v>0.18192821619954475</v>
      </c>
      <c r="L7145" s="34">
        <v>0.14399999999999999</v>
      </c>
      <c r="M7145" s="34">
        <v>1.7000000000000001E-2</v>
      </c>
      <c r="N7145" s="34">
        <v>0.28399999999999997</v>
      </c>
      <c r="O7145" s="34">
        <v>1.6E-2</v>
      </c>
      <c r="P7145" s="34">
        <v>0.26799999999999996</v>
      </c>
      <c r="Q7145" s="34">
        <v>0.60399999999999998</v>
      </c>
    </row>
    <row r="7146" spans="1:17" ht="14" customHeight="1" x14ac:dyDescent="0.2">
      <c r="A7146" s="88">
        <v>7144</v>
      </c>
      <c r="B7146" s="63">
        <v>-80.332613333333327</v>
      </c>
      <c r="C7146" s="63">
        <v>25.079133333333335</v>
      </c>
      <c r="D7146" s="30">
        <v>5.5</v>
      </c>
      <c r="E7146" s="91">
        <v>0</v>
      </c>
      <c r="F7146" s="40">
        <v>42632</v>
      </c>
      <c r="G7146" s="33">
        <v>0.79999999999999993</v>
      </c>
      <c r="H7146" s="34">
        <v>31.626999999999999</v>
      </c>
      <c r="I7146" s="34">
        <v>36.302</v>
      </c>
      <c r="J7146" s="66">
        <v>0.34355014168499998</v>
      </c>
      <c r="K7146" s="34">
        <v>0.10157449411850514</v>
      </c>
      <c r="L7146" s="34">
        <v>0.221</v>
      </c>
      <c r="M7146" s="34">
        <v>8.0000000000000002E-3</v>
      </c>
      <c r="N7146" s="34">
        <v>0.11</v>
      </c>
      <c r="O7146" s="34">
        <v>6.0000000000000001E-3</v>
      </c>
      <c r="P7146" s="34">
        <v>0.104</v>
      </c>
      <c r="Q7146" s="34">
        <v>0.75800000000000001</v>
      </c>
    </row>
    <row r="7147" spans="1:17" ht="14" customHeight="1" x14ac:dyDescent="0.2">
      <c r="A7147" s="88">
        <v>7145</v>
      </c>
      <c r="B7147" s="63">
        <v>-80.315066666666667</v>
      </c>
      <c r="C7147" s="63">
        <v>25.064924999999999</v>
      </c>
      <c r="D7147" s="30">
        <v>6</v>
      </c>
      <c r="E7147" s="91">
        <v>0</v>
      </c>
      <c r="F7147" s="40">
        <v>42632</v>
      </c>
      <c r="G7147" s="33">
        <v>0.80625000000000002</v>
      </c>
      <c r="H7147" s="34">
        <v>32.249000000000002</v>
      </c>
      <c r="I7147" s="34">
        <v>36.313000000000002</v>
      </c>
      <c r="J7147" s="66">
        <v>0.68186229914700003</v>
      </c>
      <c r="K7147" s="34">
        <v>0.11111174502033466</v>
      </c>
      <c r="L7147" s="34">
        <v>0.187</v>
      </c>
      <c r="M7147" s="34">
        <v>3.1E-2</v>
      </c>
      <c r="N7147" s="34">
        <v>0.114</v>
      </c>
      <c r="O7147" s="34">
        <v>3.0000000000000001E-3</v>
      </c>
      <c r="P7147" s="34">
        <v>0.111</v>
      </c>
      <c r="Q7147" s="34">
        <v>0</v>
      </c>
    </row>
    <row r="7148" spans="1:17" ht="14" customHeight="1" x14ac:dyDescent="0.2">
      <c r="A7148" s="88">
        <v>7146</v>
      </c>
      <c r="B7148" s="63">
        <v>-80.285313333333335</v>
      </c>
      <c r="C7148" s="63">
        <v>25.047433333333334</v>
      </c>
      <c r="D7148" s="30">
        <v>6.5</v>
      </c>
      <c r="E7148" s="91">
        <v>0</v>
      </c>
      <c r="F7148" s="40">
        <v>42632</v>
      </c>
      <c r="G7148" s="33">
        <v>0.81458333333333333</v>
      </c>
      <c r="H7148" s="34">
        <v>30.218</v>
      </c>
      <c r="I7148" s="34">
        <v>35.624000000000002</v>
      </c>
      <c r="J7148" s="66">
        <v>0.184561914681</v>
      </c>
      <c r="K7148" s="34">
        <v>4.439892795043919E-2</v>
      </c>
      <c r="L7148" s="34">
        <v>0.20599999999999999</v>
      </c>
      <c r="M7148" s="34">
        <v>4.2000000000000003E-2</v>
      </c>
      <c r="N7148" s="34">
        <v>0.11</v>
      </c>
      <c r="O7148" s="34">
        <v>0</v>
      </c>
      <c r="P7148" s="34">
        <v>0.11</v>
      </c>
      <c r="Q7148" s="34">
        <v>0</v>
      </c>
    </row>
    <row r="7149" spans="1:17" ht="14" customHeight="1" x14ac:dyDescent="0.2">
      <c r="A7149" s="88">
        <v>7147</v>
      </c>
      <c r="B7149" s="63">
        <v>-80.382748666666672</v>
      </c>
      <c r="C7149" s="63">
        <v>25.007059999999999</v>
      </c>
      <c r="D7149" s="30" t="s">
        <v>135</v>
      </c>
      <c r="E7149" s="91">
        <v>0</v>
      </c>
      <c r="F7149" s="40">
        <v>42632</v>
      </c>
      <c r="G7149" s="33">
        <v>0.86944444444444446</v>
      </c>
      <c r="H7149" s="34">
        <v>30.228999999999999</v>
      </c>
      <c r="I7149" s="34">
        <v>36.036000000000001</v>
      </c>
      <c r="J7149" s="66">
        <v>0.271758946158</v>
      </c>
      <c r="K7149" s="34">
        <v>6.594899678170324E-2</v>
      </c>
      <c r="L7149" s="34">
        <v>0.19500000000000001</v>
      </c>
      <c r="M7149" s="34">
        <v>4.2000000000000003E-2</v>
      </c>
      <c r="N7149" s="34">
        <v>0.17799999999999999</v>
      </c>
      <c r="O7149" s="34">
        <v>0</v>
      </c>
      <c r="P7149" s="34">
        <v>0.17799999999999999</v>
      </c>
      <c r="Q7149" s="34">
        <v>0</v>
      </c>
    </row>
    <row r="7150" spans="1:17" ht="14" customHeight="1" x14ac:dyDescent="0.2">
      <c r="A7150" s="88">
        <v>7148</v>
      </c>
      <c r="B7150" s="63">
        <v>-80.524921333333339</v>
      </c>
      <c r="C7150" s="63">
        <v>24.898204333333332</v>
      </c>
      <c r="D7150" s="30" t="s">
        <v>132</v>
      </c>
      <c r="E7150" s="91">
        <v>0</v>
      </c>
      <c r="F7150" s="40">
        <v>42632</v>
      </c>
      <c r="G7150" s="33">
        <v>0.94513888888888886</v>
      </c>
      <c r="H7150" s="34">
        <v>30.609000000000002</v>
      </c>
      <c r="I7150" s="34">
        <v>36.180999999999997</v>
      </c>
      <c r="J7150" s="66">
        <v>0.49914908478000009</v>
      </c>
      <c r="K7150" s="34">
        <v>0.11122290016154029</v>
      </c>
      <c r="L7150" s="34">
        <v>0.13700000000000001</v>
      </c>
      <c r="M7150" s="34">
        <v>3.3000000000000002E-2</v>
      </c>
      <c r="N7150" s="34">
        <v>0.11600000000000001</v>
      </c>
      <c r="O7150" s="34">
        <v>0</v>
      </c>
      <c r="P7150" s="34">
        <v>0.11600000000000001</v>
      </c>
      <c r="Q7150" s="34">
        <v>0</v>
      </c>
    </row>
    <row r="7151" spans="1:17" ht="14" customHeight="1" x14ac:dyDescent="0.2">
      <c r="A7151" s="88">
        <v>7149</v>
      </c>
      <c r="B7151" s="63">
        <v>-80.546221333333335</v>
      </c>
      <c r="C7151" s="63">
        <v>24.920571666666667</v>
      </c>
      <c r="D7151" s="30" t="s">
        <v>131</v>
      </c>
      <c r="E7151" s="91">
        <v>0</v>
      </c>
      <c r="F7151" s="40">
        <v>42632</v>
      </c>
      <c r="G7151" s="33">
        <v>0.95277777777777783</v>
      </c>
      <c r="H7151" s="34">
        <v>31.462</v>
      </c>
      <c r="I7151" s="34">
        <v>36.200000000000003</v>
      </c>
      <c r="J7151" s="66">
        <v>0.318900804165</v>
      </c>
      <c r="K7151" s="34">
        <v>6.5812255738917622E-2</v>
      </c>
      <c r="L7151" s="34">
        <v>0.122</v>
      </c>
      <c r="M7151" s="34">
        <v>1.4999999999999999E-2</v>
      </c>
      <c r="N7151" s="34">
        <v>1.0049999999999999</v>
      </c>
      <c r="O7151" s="34">
        <v>1.7999999999999999E-2</v>
      </c>
      <c r="P7151" s="34">
        <v>0.98699999999999988</v>
      </c>
      <c r="Q7151" s="34">
        <v>0</v>
      </c>
    </row>
    <row r="7152" spans="1:17" ht="14" customHeight="1" x14ac:dyDescent="0.2">
      <c r="A7152" s="88">
        <v>7150</v>
      </c>
      <c r="B7152" s="63">
        <v>-80.565114666666673</v>
      </c>
      <c r="C7152" s="63">
        <v>24.934159833333332</v>
      </c>
      <c r="D7152" s="30" t="s">
        <v>130</v>
      </c>
      <c r="E7152" s="91">
        <v>0</v>
      </c>
      <c r="F7152" s="40">
        <v>42632</v>
      </c>
      <c r="G7152" s="33">
        <v>0.9590277777777777</v>
      </c>
      <c r="H7152" s="34">
        <v>32.124000000000002</v>
      </c>
      <c r="I7152" s="34">
        <v>36.351999999999997</v>
      </c>
      <c r="J7152" s="66">
        <v>0.31212223634700004</v>
      </c>
      <c r="K7152" s="34">
        <v>4.7959923808633148E-2</v>
      </c>
      <c r="L7152" s="34">
        <v>0.246</v>
      </c>
      <c r="M7152" s="34">
        <v>4.3999999999999997E-2</v>
      </c>
      <c r="N7152" s="34">
        <v>0.45500000000000002</v>
      </c>
      <c r="O7152" s="34">
        <v>1.0999999999999999E-2</v>
      </c>
      <c r="P7152" s="34">
        <v>0.44400000000000001</v>
      </c>
      <c r="Q7152" s="34">
        <v>0.189</v>
      </c>
    </row>
    <row r="7153" spans="1:17" ht="14" customHeight="1" x14ac:dyDescent="0.2">
      <c r="A7153" s="88">
        <v>7151</v>
      </c>
      <c r="B7153" s="63">
        <v>-80.755872833333328</v>
      </c>
      <c r="C7153" s="63">
        <v>24.816500833333333</v>
      </c>
      <c r="D7153" s="30">
        <v>7</v>
      </c>
      <c r="E7153" s="91">
        <v>0</v>
      </c>
      <c r="F7153" s="40">
        <v>42633</v>
      </c>
      <c r="G7153" s="33">
        <v>2.2916666666666669E-2</v>
      </c>
      <c r="H7153" s="34">
        <v>33.286000000000001</v>
      </c>
      <c r="I7153" s="34">
        <v>37.603999999999999</v>
      </c>
      <c r="J7153" s="66">
        <v>0.37343746342799999</v>
      </c>
      <c r="K7153" s="34">
        <v>0.1613263733617632</v>
      </c>
      <c r="L7153" s="34">
        <v>0.34499999999999997</v>
      </c>
      <c r="M7153" s="34">
        <v>3.5999999999999997E-2</v>
      </c>
      <c r="N7153" s="34">
        <v>0.67200000000000004</v>
      </c>
      <c r="O7153" s="34">
        <v>0.1</v>
      </c>
      <c r="P7153" s="34">
        <v>0.57200000000000006</v>
      </c>
      <c r="Q7153" s="34">
        <v>3.589</v>
      </c>
    </row>
    <row r="7154" spans="1:17" ht="14" customHeight="1" x14ac:dyDescent="0.2">
      <c r="A7154" s="88">
        <v>7152</v>
      </c>
      <c r="B7154" s="63">
        <v>-80.741643166666663</v>
      </c>
      <c r="C7154" s="63">
        <v>24.791679833333333</v>
      </c>
      <c r="D7154" s="30">
        <v>8</v>
      </c>
      <c r="E7154" s="91">
        <v>0</v>
      </c>
      <c r="F7154" s="40">
        <v>42633</v>
      </c>
      <c r="G7154" s="33">
        <v>4.027777777777778E-2</v>
      </c>
      <c r="H7154" s="34">
        <v>31.83</v>
      </c>
      <c r="I7154" s="34">
        <v>36.457000000000001</v>
      </c>
      <c r="J7154" s="66">
        <v>0.48066208164000002</v>
      </c>
      <c r="K7154" s="34">
        <v>8.5392946523250024E-2</v>
      </c>
      <c r="L7154" s="34">
        <v>0.16900000000000001</v>
      </c>
      <c r="M7154" s="34">
        <v>5.1999999999999998E-2</v>
      </c>
      <c r="N7154" s="34">
        <v>1.0669999999999999</v>
      </c>
      <c r="O7154" s="34">
        <v>1.7000000000000001E-2</v>
      </c>
      <c r="P7154" s="34">
        <v>1.05</v>
      </c>
      <c r="Q7154" s="34">
        <v>1.8120000000000001</v>
      </c>
    </row>
    <row r="7155" spans="1:17" ht="14" customHeight="1" x14ac:dyDescent="0.2">
      <c r="A7155" s="88">
        <v>7153</v>
      </c>
      <c r="B7155" s="63">
        <v>-80.722501666666673</v>
      </c>
      <c r="C7155" s="63">
        <v>24.762735333333332</v>
      </c>
      <c r="D7155" s="30">
        <v>9</v>
      </c>
      <c r="E7155" s="91">
        <v>0</v>
      </c>
      <c r="F7155" s="40">
        <v>42633</v>
      </c>
      <c r="G7155" s="33">
        <v>5.0694444444444452E-2</v>
      </c>
      <c r="H7155" s="34">
        <v>30.875</v>
      </c>
      <c r="I7155" s="34">
        <v>36.344999999999999</v>
      </c>
      <c r="J7155" s="66">
        <v>0.55214516044799999</v>
      </c>
      <c r="K7155" s="34">
        <v>0.15733771851935519</v>
      </c>
      <c r="L7155" s="34">
        <v>0</v>
      </c>
      <c r="M7155" s="34">
        <v>0.02</v>
      </c>
      <c r="N7155" s="34">
        <v>0</v>
      </c>
      <c r="O7155" s="34">
        <v>0</v>
      </c>
      <c r="P7155" s="34">
        <v>0</v>
      </c>
      <c r="Q7155" s="34">
        <v>0.53100000000000003</v>
      </c>
    </row>
    <row r="7156" spans="1:17" ht="14" customHeight="1" x14ac:dyDescent="0.2">
      <c r="A7156" s="88">
        <v>7154</v>
      </c>
      <c r="B7156" s="63">
        <v>-80.689627833333333</v>
      </c>
      <c r="C7156" s="63">
        <v>24.716083833333332</v>
      </c>
      <c r="D7156" s="30">
        <v>9.5</v>
      </c>
      <c r="E7156" s="91">
        <v>0</v>
      </c>
      <c r="F7156" s="40">
        <v>42633</v>
      </c>
      <c r="G7156" s="33">
        <v>7.8472222222222221E-2</v>
      </c>
      <c r="H7156" s="34">
        <v>29.69</v>
      </c>
      <c r="I7156" s="34">
        <v>35.857999999999997</v>
      </c>
      <c r="J7156" s="66">
        <v>0.10814896836900001</v>
      </c>
      <c r="K7156" s="34">
        <v>4.0001497767275976E-2</v>
      </c>
      <c r="L7156" s="34">
        <v>0.14299999999999999</v>
      </c>
      <c r="M7156" s="34">
        <v>0.115</v>
      </c>
      <c r="N7156" s="34">
        <v>0.14299999999999999</v>
      </c>
      <c r="O7156" s="34">
        <v>0</v>
      </c>
      <c r="P7156" s="34">
        <v>0.14299999999999999</v>
      </c>
      <c r="Q7156" s="34">
        <v>0</v>
      </c>
    </row>
    <row r="7157" spans="1:17" ht="14" customHeight="1" x14ac:dyDescent="0.2">
      <c r="A7157" s="88">
        <v>7155</v>
      </c>
      <c r="B7157" s="63">
        <v>-80.831370000000007</v>
      </c>
      <c r="C7157" s="63">
        <v>24.713392833333334</v>
      </c>
      <c r="D7157" s="30">
        <v>12</v>
      </c>
      <c r="E7157" s="91">
        <v>0</v>
      </c>
      <c r="F7157" s="40">
        <v>42633</v>
      </c>
      <c r="G7157" s="33">
        <v>0.13333333333333333</v>
      </c>
      <c r="H7157" s="34">
        <v>30.532</v>
      </c>
      <c r="I7157" s="34">
        <v>36.238999999999997</v>
      </c>
      <c r="J7157" s="66">
        <v>0.53797179137400009</v>
      </c>
      <c r="K7157" s="34">
        <v>0.13507324139226715</v>
      </c>
      <c r="L7157" s="34">
        <v>0.123</v>
      </c>
      <c r="M7157" s="34">
        <v>3.3000000000000002E-2</v>
      </c>
      <c r="N7157" s="34">
        <v>4.8000000000000001E-2</v>
      </c>
      <c r="O7157" s="34">
        <v>0</v>
      </c>
      <c r="P7157" s="34">
        <v>4.8000000000000001E-2</v>
      </c>
      <c r="Q7157" s="34">
        <v>0.29299999999999998</v>
      </c>
    </row>
    <row r="7158" spans="1:17" ht="14" customHeight="1" x14ac:dyDescent="0.2">
      <c r="A7158" s="88">
        <v>7156</v>
      </c>
      <c r="B7158" s="63">
        <v>-80.846854500000006</v>
      </c>
      <c r="C7158" s="63">
        <v>24.753649833333334</v>
      </c>
      <c r="D7158" s="30">
        <v>11</v>
      </c>
      <c r="E7158" s="91">
        <v>0</v>
      </c>
      <c r="F7158" s="40">
        <v>42633</v>
      </c>
      <c r="G7158" s="33">
        <v>0.15416666666666667</v>
      </c>
      <c r="H7158" s="34">
        <v>31.605</v>
      </c>
      <c r="I7158" s="34">
        <v>36.557000000000002</v>
      </c>
      <c r="J7158" s="66">
        <v>0.43321210691400003</v>
      </c>
      <c r="K7158" s="34">
        <v>0.14961726632454708</v>
      </c>
      <c r="L7158" s="34">
        <v>0.20699999999999999</v>
      </c>
      <c r="M7158" s="34">
        <v>0</v>
      </c>
      <c r="N7158" s="34">
        <v>2.1999999999999999E-2</v>
      </c>
      <c r="O7158" s="34">
        <v>0</v>
      </c>
      <c r="P7158" s="34">
        <v>2.1999999999999999E-2</v>
      </c>
      <c r="Q7158" s="34">
        <v>2.3279999999999998</v>
      </c>
    </row>
    <row r="7159" spans="1:17" ht="14" customHeight="1" x14ac:dyDescent="0.2">
      <c r="A7159" s="88">
        <v>7157</v>
      </c>
      <c r="B7159" s="63">
        <v>-80.859917499999995</v>
      </c>
      <c r="C7159" s="63">
        <v>24.787584500000001</v>
      </c>
      <c r="D7159" s="30">
        <v>10</v>
      </c>
      <c r="E7159" s="91">
        <v>0</v>
      </c>
      <c r="F7159" s="40">
        <v>42633</v>
      </c>
      <c r="G7159" s="33">
        <v>0.16527777777777777</v>
      </c>
      <c r="H7159" s="34">
        <v>32.621000000000002</v>
      </c>
      <c r="I7159" s="34">
        <v>37.764000000000003</v>
      </c>
      <c r="J7159" s="66">
        <v>0.32013327104100003</v>
      </c>
      <c r="K7159" s="34">
        <v>0.18235059575138393</v>
      </c>
      <c r="L7159" s="34">
        <v>0.29499999999999998</v>
      </c>
      <c r="M7159" s="34">
        <v>0</v>
      </c>
      <c r="N7159" s="34">
        <v>0.50900000000000001</v>
      </c>
      <c r="O7159" s="34">
        <v>8.5000000000000006E-2</v>
      </c>
      <c r="P7159" s="34">
        <v>0.42399999999999999</v>
      </c>
      <c r="Q7159" s="34">
        <v>10.02</v>
      </c>
    </row>
    <row r="7160" spans="1:17" ht="14" customHeight="1" x14ac:dyDescent="0.2">
      <c r="A7160" s="88">
        <v>7158</v>
      </c>
      <c r="B7160" s="63">
        <v>-81.029816166666663</v>
      </c>
      <c r="C7160" s="63">
        <v>24.701409333333334</v>
      </c>
      <c r="D7160" s="30">
        <v>13</v>
      </c>
      <c r="E7160" s="91">
        <v>0</v>
      </c>
      <c r="F7160" s="40">
        <v>42633</v>
      </c>
      <c r="G7160" s="33">
        <v>0.22500000000000001</v>
      </c>
      <c r="H7160" s="34">
        <v>32.859000000000002</v>
      </c>
      <c r="I7160" s="34">
        <v>36.750999999999998</v>
      </c>
      <c r="J7160" s="66">
        <v>0.45108287661599999</v>
      </c>
      <c r="K7160" s="34">
        <v>0.11199056457543356</v>
      </c>
      <c r="L7160" s="34">
        <v>0.193</v>
      </c>
      <c r="M7160" s="34">
        <v>0</v>
      </c>
      <c r="N7160" s="34">
        <v>0.11</v>
      </c>
      <c r="O7160" s="34">
        <v>1.7999999999999999E-2</v>
      </c>
      <c r="P7160" s="34">
        <v>9.1999999999999998E-2</v>
      </c>
      <c r="Q7160" s="34">
        <v>2.08</v>
      </c>
    </row>
    <row r="7161" spans="1:17" ht="14" customHeight="1" x14ac:dyDescent="0.2">
      <c r="A7161" s="88">
        <v>7159</v>
      </c>
      <c r="B7161" s="63">
        <v>-81.023094833333332</v>
      </c>
      <c r="C7161" s="63">
        <v>24.675205500000001</v>
      </c>
      <c r="D7161" s="30">
        <v>14</v>
      </c>
      <c r="E7161" s="91">
        <v>0</v>
      </c>
      <c r="F7161" s="40">
        <v>42633</v>
      </c>
      <c r="G7161" s="33">
        <v>0.23333333333333331</v>
      </c>
      <c r="H7161" s="34">
        <v>31.099</v>
      </c>
      <c r="I7161" s="34">
        <v>36.537999999999997</v>
      </c>
      <c r="J7161" s="66">
        <v>0.41626568736899994</v>
      </c>
      <c r="K7161" s="34">
        <v>9.4458892637048458E-2</v>
      </c>
      <c r="L7161" s="34">
        <v>0.11799999999999999</v>
      </c>
      <c r="M7161" s="34">
        <v>0</v>
      </c>
      <c r="N7161" s="34">
        <v>1.7000000000000001E-2</v>
      </c>
      <c r="O7161" s="34">
        <v>1E-3</v>
      </c>
      <c r="P7161" s="34">
        <v>1.6E-2</v>
      </c>
      <c r="Q7161" s="34">
        <v>2.2000000000000002</v>
      </c>
    </row>
    <row r="7162" spans="1:17" ht="14" customHeight="1" x14ac:dyDescent="0.2">
      <c r="A7162" s="88">
        <v>7160</v>
      </c>
      <c r="B7162" s="63">
        <v>-81.016520666666665</v>
      </c>
      <c r="C7162" s="63">
        <v>24.6432</v>
      </c>
      <c r="D7162" s="30">
        <v>15</v>
      </c>
      <c r="E7162" s="91">
        <v>0</v>
      </c>
      <c r="F7162" s="40">
        <v>42633</v>
      </c>
      <c r="G7162" s="33">
        <v>0.24305555555555555</v>
      </c>
      <c r="H7162" s="34">
        <v>30.552</v>
      </c>
      <c r="I7162" s="34">
        <v>36.078000000000003</v>
      </c>
      <c r="J7162" s="66">
        <v>0.41749815424500003</v>
      </c>
      <c r="K7162" s="34">
        <v>0.11090927941280757</v>
      </c>
      <c r="L7162" s="34">
        <v>0.155</v>
      </c>
      <c r="M7162" s="34">
        <v>0</v>
      </c>
      <c r="N7162" s="34">
        <v>1.028</v>
      </c>
      <c r="O7162" s="34">
        <v>2.3E-2</v>
      </c>
      <c r="P7162" s="34">
        <v>1.0050000000000001</v>
      </c>
      <c r="Q7162" s="34">
        <v>0.18099999999999999</v>
      </c>
    </row>
    <row r="7163" spans="1:17" ht="14" customHeight="1" x14ac:dyDescent="0.2">
      <c r="A7163" s="88">
        <v>7161</v>
      </c>
      <c r="B7163" s="63">
        <v>-80.990549166666668</v>
      </c>
      <c r="C7163" s="63">
        <v>24.591299333333332</v>
      </c>
      <c r="D7163" s="30">
        <v>15.5</v>
      </c>
      <c r="E7163" s="91">
        <v>0</v>
      </c>
      <c r="F7163" s="40">
        <v>42633</v>
      </c>
      <c r="G7163" s="33">
        <v>0.2590277777777778</v>
      </c>
      <c r="H7163" s="34">
        <v>29.734999999999999</v>
      </c>
      <c r="I7163" s="34">
        <v>35.838999999999999</v>
      </c>
      <c r="J7163" s="66">
        <v>0.20674631844899999</v>
      </c>
      <c r="K7163" s="34">
        <v>1.705091908816074E-2</v>
      </c>
      <c r="L7163" s="34">
        <v>0</v>
      </c>
      <c r="M7163" s="34">
        <v>0</v>
      </c>
      <c r="N7163" s="34">
        <v>0.113</v>
      </c>
      <c r="O7163" s="34">
        <v>1E-3</v>
      </c>
      <c r="P7163" s="34">
        <v>0.112</v>
      </c>
      <c r="Q7163" s="34">
        <v>0.14599999999999999</v>
      </c>
    </row>
    <row r="7164" spans="1:17" ht="14" customHeight="1" x14ac:dyDescent="0.2">
      <c r="A7164" s="88">
        <v>7162</v>
      </c>
      <c r="B7164" s="63">
        <v>-81.184450999999996</v>
      </c>
      <c r="C7164" s="63">
        <v>24.598995666666667</v>
      </c>
      <c r="D7164" s="30">
        <v>18</v>
      </c>
      <c r="E7164" s="91">
        <v>0</v>
      </c>
      <c r="F7164" s="40">
        <v>42633</v>
      </c>
      <c r="G7164" s="33">
        <v>0.31319444444444444</v>
      </c>
      <c r="H7164" s="34">
        <v>29.651</v>
      </c>
      <c r="I7164" s="34">
        <v>35.792999999999999</v>
      </c>
      <c r="J7164" s="66">
        <v>0.16699926169799995</v>
      </c>
      <c r="K7164" s="34">
        <v>7.103348954831884E-2</v>
      </c>
      <c r="L7164" s="34">
        <v>0</v>
      </c>
      <c r="M7164" s="34">
        <v>0</v>
      </c>
      <c r="N7164" s="34">
        <v>0</v>
      </c>
      <c r="O7164" s="34">
        <v>0</v>
      </c>
      <c r="P7164" s="34">
        <v>0</v>
      </c>
      <c r="Q7164" s="34">
        <v>0</v>
      </c>
    </row>
    <row r="7165" spans="1:17" ht="14" customHeight="1" x14ac:dyDescent="0.2">
      <c r="A7165" s="88">
        <v>7163</v>
      </c>
      <c r="B7165" s="63">
        <v>-81.193406666666661</v>
      </c>
      <c r="C7165" s="63">
        <v>24.635202666666668</v>
      </c>
      <c r="D7165" s="30">
        <v>17</v>
      </c>
      <c r="E7165" s="91">
        <v>0</v>
      </c>
      <c r="F7165" s="40">
        <v>42633</v>
      </c>
      <c r="G7165" s="33">
        <v>0.33611111111111108</v>
      </c>
      <c r="H7165" s="34">
        <v>31.382000000000001</v>
      </c>
      <c r="I7165" s="34">
        <v>36.58</v>
      </c>
      <c r="J7165" s="66">
        <v>0.37651863061799995</v>
      </c>
      <c r="K7165" s="34">
        <v>9.4735732092144032E-2</v>
      </c>
      <c r="L7165" s="34">
        <v>0.28599999999999998</v>
      </c>
      <c r="M7165" s="34">
        <v>0</v>
      </c>
      <c r="N7165" s="34">
        <v>1.075</v>
      </c>
      <c r="O7165" s="34">
        <v>4.3999999999999997E-2</v>
      </c>
      <c r="P7165" s="34">
        <v>1.0309999999999999</v>
      </c>
      <c r="Q7165" s="34">
        <v>1.5309999999999999</v>
      </c>
    </row>
    <row r="7166" spans="1:17" ht="14" customHeight="1" x14ac:dyDescent="0.2">
      <c r="A7166" s="88">
        <v>7164</v>
      </c>
      <c r="B7166" s="63">
        <v>-81.205493333333337</v>
      </c>
      <c r="C7166" s="63">
        <v>24.672028333333333</v>
      </c>
      <c r="D7166" s="30">
        <v>16</v>
      </c>
      <c r="E7166" s="91">
        <v>0</v>
      </c>
      <c r="F7166" s="40">
        <v>42633</v>
      </c>
      <c r="G7166" s="33">
        <v>0.3527777777777778</v>
      </c>
      <c r="H7166" s="34">
        <v>32.527999999999999</v>
      </c>
      <c r="I7166" s="34">
        <v>36.817999999999998</v>
      </c>
      <c r="J7166" s="66">
        <v>0.40332478517099996</v>
      </c>
      <c r="K7166" s="34">
        <v>0.3538168491232152</v>
      </c>
      <c r="L7166" s="34">
        <v>0.183</v>
      </c>
      <c r="M7166" s="34">
        <v>0</v>
      </c>
      <c r="N7166" s="34">
        <v>0.80700000000000005</v>
      </c>
      <c r="O7166" s="34">
        <v>0.09</v>
      </c>
      <c r="P7166" s="34">
        <v>0.71700000000000008</v>
      </c>
      <c r="Q7166" s="34">
        <v>7.6449999999999996</v>
      </c>
    </row>
    <row r="7167" spans="1:17" ht="14" customHeight="1" x14ac:dyDescent="0.2">
      <c r="A7167" s="88">
        <v>7165</v>
      </c>
      <c r="B7167" s="63">
        <v>-81.422300000000007</v>
      </c>
      <c r="C7167" s="63">
        <v>24.608316666666667</v>
      </c>
      <c r="D7167" s="30">
        <v>19</v>
      </c>
      <c r="E7167" s="91">
        <v>0</v>
      </c>
      <c r="F7167" s="40">
        <v>42633</v>
      </c>
      <c r="G7167" s="33">
        <v>0.42638888888888887</v>
      </c>
      <c r="H7167" s="34">
        <v>31.922999999999998</v>
      </c>
      <c r="I7167" s="34">
        <v>36.926000000000002</v>
      </c>
      <c r="J7167" s="66">
        <v>0.32845242245399997</v>
      </c>
      <c r="K7167" s="34">
        <v>0.18936576320844367</v>
      </c>
      <c r="L7167" s="34">
        <v>0.55000000000000004</v>
      </c>
      <c r="M7167" s="34">
        <v>0</v>
      </c>
      <c r="N7167" s="34">
        <v>1.5009999999999999</v>
      </c>
      <c r="O7167" s="34">
        <v>0.115</v>
      </c>
      <c r="P7167" s="34">
        <v>1.3859999999999999</v>
      </c>
      <c r="Q7167" s="34">
        <v>2.0619999999999998</v>
      </c>
    </row>
    <row r="7168" spans="1:17" ht="14" customHeight="1" x14ac:dyDescent="0.2">
      <c r="A7168" s="88">
        <v>7166</v>
      </c>
      <c r="B7168" s="63">
        <v>-81.418300000000002</v>
      </c>
      <c r="C7168" s="63">
        <v>24.575066666666668</v>
      </c>
      <c r="D7168" s="30">
        <v>20</v>
      </c>
      <c r="E7168" s="91">
        <v>0</v>
      </c>
      <c r="F7168" s="40">
        <v>42633</v>
      </c>
      <c r="G7168" s="33">
        <v>0.42708333333333331</v>
      </c>
      <c r="H7168" s="34">
        <v>31.381</v>
      </c>
      <c r="I7168" s="34">
        <v>36.610999999999997</v>
      </c>
      <c r="J7168" s="66">
        <v>0.48466759898700001</v>
      </c>
      <c r="K7168" s="34">
        <v>0.14816366261068553</v>
      </c>
      <c r="L7168" s="34">
        <v>0</v>
      </c>
      <c r="M7168" s="34">
        <v>0</v>
      </c>
      <c r="N7168" s="34">
        <v>0.65900000000000003</v>
      </c>
      <c r="O7168" s="34">
        <v>7.9000000000000001E-2</v>
      </c>
      <c r="P7168" s="34">
        <v>0.58000000000000007</v>
      </c>
      <c r="Q7168" s="34">
        <v>2.3570000000000002</v>
      </c>
    </row>
    <row r="7169" spans="1:17" ht="14" customHeight="1" x14ac:dyDescent="0.2">
      <c r="A7169" s="88">
        <v>7167</v>
      </c>
      <c r="B7169" s="63">
        <v>-81.410246666666666</v>
      </c>
      <c r="C7169" s="63">
        <v>24.539908333333333</v>
      </c>
      <c r="D7169" s="30" t="s">
        <v>136</v>
      </c>
      <c r="E7169" s="91">
        <v>0</v>
      </c>
      <c r="F7169" s="40">
        <v>42633</v>
      </c>
      <c r="G7169" s="33">
        <v>0.47430555555555554</v>
      </c>
      <c r="H7169" s="34">
        <v>29.673999999999999</v>
      </c>
      <c r="I7169" s="34">
        <v>36.14</v>
      </c>
      <c r="J7169" s="66">
        <v>0.35094494294099998</v>
      </c>
      <c r="K7169" s="34">
        <v>0.10110430013303041</v>
      </c>
      <c r="L7169" s="34">
        <v>0.26900000000000002</v>
      </c>
      <c r="M7169" s="34">
        <v>0</v>
      </c>
      <c r="N7169" s="34">
        <v>1.167</v>
      </c>
      <c r="O7169" s="34">
        <v>0.03</v>
      </c>
      <c r="P7169" s="34">
        <v>1.137</v>
      </c>
      <c r="Q7169" s="34">
        <v>0.248</v>
      </c>
    </row>
    <row r="7170" spans="1:17" ht="14" customHeight="1" x14ac:dyDescent="0.2">
      <c r="A7170" s="88">
        <v>7168</v>
      </c>
      <c r="B7170" s="63">
        <v>-81.391054999999994</v>
      </c>
      <c r="C7170" s="63">
        <v>24.483583333333332</v>
      </c>
      <c r="D7170" s="30">
        <v>21.5</v>
      </c>
      <c r="E7170" s="91">
        <v>0</v>
      </c>
      <c r="F7170" s="40">
        <v>42633</v>
      </c>
      <c r="G7170" s="33">
        <v>0.5395833333333333</v>
      </c>
      <c r="H7170" s="34">
        <v>29.523</v>
      </c>
      <c r="I7170" s="34">
        <v>35.484999999999999</v>
      </c>
      <c r="J7170" s="66">
        <v>0.17809146358200004</v>
      </c>
      <c r="K7170" s="34">
        <v>5.0035976343761945E-2</v>
      </c>
      <c r="L7170" s="34">
        <v>4.2999999999999997E-2</v>
      </c>
      <c r="M7170" s="34">
        <v>0</v>
      </c>
      <c r="N7170" s="34">
        <v>0.97299999999999998</v>
      </c>
      <c r="O7170" s="34">
        <v>1.7999999999999999E-2</v>
      </c>
      <c r="P7170" s="34">
        <v>0.95499999999999996</v>
      </c>
      <c r="Q7170" s="34">
        <v>0</v>
      </c>
    </row>
    <row r="7171" spans="1:17" ht="14" customHeight="1" x14ac:dyDescent="0.2">
      <c r="A7171" s="88">
        <v>7169</v>
      </c>
      <c r="B7171" s="63">
        <v>-81.716566666666665</v>
      </c>
      <c r="C7171" s="63">
        <v>24.476783333333334</v>
      </c>
      <c r="D7171" s="30" t="s">
        <v>137</v>
      </c>
      <c r="E7171" s="91">
        <v>0</v>
      </c>
      <c r="F7171" s="40">
        <v>42633</v>
      </c>
      <c r="G7171" s="33">
        <v>0.68402777777777779</v>
      </c>
      <c r="H7171" s="34">
        <v>30.216000000000001</v>
      </c>
      <c r="I7171" s="34">
        <v>35.904000000000003</v>
      </c>
      <c r="J7171" s="66">
        <v>0.43814197441800007</v>
      </c>
      <c r="K7171" s="34">
        <v>8.1764778312712727E-2</v>
      </c>
      <c r="L7171" s="34">
        <v>5.0000000000000001E-3</v>
      </c>
      <c r="M7171" s="34">
        <v>0</v>
      </c>
      <c r="N7171" s="34">
        <v>0.95</v>
      </c>
      <c r="O7171" s="34">
        <v>2.1999999999999999E-2</v>
      </c>
      <c r="P7171" s="34">
        <v>0.92799999999999994</v>
      </c>
      <c r="Q7171" s="34">
        <v>0.13400000000000001</v>
      </c>
    </row>
    <row r="7172" spans="1:17" ht="14" customHeight="1" x14ac:dyDescent="0.2">
      <c r="A7172" s="88">
        <v>7170</v>
      </c>
      <c r="B7172" s="63">
        <v>-81.828571666666662</v>
      </c>
      <c r="C7172" s="63">
        <v>24.396843333333333</v>
      </c>
      <c r="D7172" s="30">
        <v>22.5</v>
      </c>
      <c r="E7172" s="91">
        <v>0</v>
      </c>
      <c r="F7172" s="40">
        <v>42633</v>
      </c>
      <c r="G7172" s="33">
        <v>0.75624999999999998</v>
      </c>
      <c r="H7172" s="34">
        <v>30.311</v>
      </c>
      <c r="I7172" s="34">
        <v>35.503999999999998</v>
      </c>
      <c r="J7172" s="66">
        <v>0.16391809450799999</v>
      </c>
      <c r="K7172" s="34">
        <v>5.2183195128065983E-2</v>
      </c>
      <c r="L7172" s="34">
        <v>0.10199999999999999</v>
      </c>
      <c r="M7172" s="34">
        <v>0</v>
      </c>
      <c r="N7172" s="34">
        <v>3.5999999999999997E-2</v>
      </c>
      <c r="O7172" s="34">
        <v>0</v>
      </c>
      <c r="P7172" s="34">
        <v>3.5999999999999997E-2</v>
      </c>
      <c r="Q7172" s="34">
        <v>0</v>
      </c>
    </row>
    <row r="7173" spans="1:17" ht="14" customHeight="1" x14ac:dyDescent="0.2">
      <c r="A7173" s="88">
        <v>7171</v>
      </c>
      <c r="B7173" s="63">
        <v>-81.829539999999994</v>
      </c>
      <c r="C7173" s="63">
        <v>24.456969999999998</v>
      </c>
      <c r="D7173" s="30">
        <v>22</v>
      </c>
      <c r="E7173" s="91">
        <v>0</v>
      </c>
      <c r="F7173" s="40">
        <v>42633</v>
      </c>
      <c r="G7173" s="33">
        <v>0.77430555555555547</v>
      </c>
      <c r="H7173" s="34">
        <v>30.492000000000001</v>
      </c>
      <c r="I7173" s="34">
        <v>35.933999999999997</v>
      </c>
      <c r="J7173" s="66">
        <v>0.30103003446299997</v>
      </c>
      <c r="K7173" s="34">
        <v>3.6611939930595583E-2</v>
      </c>
      <c r="L7173" s="34">
        <v>3.7999999999999999E-2</v>
      </c>
      <c r="M7173" s="34">
        <v>0</v>
      </c>
      <c r="N7173" s="34">
        <v>2.1000000000000001E-2</v>
      </c>
      <c r="O7173" s="34">
        <v>7.0000000000000001E-3</v>
      </c>
      <c r="P7173" s="34">
        <v>1.4000000000000002E-2</v>
      </c>
      <c r="Q7173" s="34">
        <v>0.17899999999999999</v>
      </c>
    </row>
    <row r="7174" spans="1:17" ht="14" customHeight="1" x14ac:dyDescent="0.2">
      <c r="A7174" s="88">
        <v>7172</v>
      </c>
      <c r="B7174" s="63">
        <v>-81.82848833333334</v>
      </c>
      <c r="C7174" s="63">
        <v>24.487934166666665</v>
      </c>
      <c r="D7174" s="30">
        <v>23</v>
      </c>
      <c r="E7174" s="91">
        <v>0</v>
      </c>
      <c r="F7174" s="40">
        <v>42633</v>
      </c>
      <c r="G7174" s="33">
        <v>0.78333333333333333</v>
      </c>
      <c r="H7174" s="34">
        <v>31.4</v>
      </c>
      <c r="I7174" s="34">
        <v>36.186999999999998</v>
      </c>
      <c r="J7174" s="66">
        <v>0.481894548516</v>
      </c>
      <c r="K7174" s="34">
        <v>6.9802982415307163E-2</v>
      </c>
      <c r="L7174" s="34">
        <v>0.53400000000000003</v>
      </c>
      <c r="M7174" s="34">
        <v>3.9E-2</v>
      </c>
      <c r="N7174" s="34">
        <v>0</v>
      </c>
      <c r="O7174" s="34">
        <v>4.3999999999999997E-2</v>
      </c>
      <c r="P7174" s="34">
        <v>0</v>
      </c>
      <c r="Q7174" s="34">
        <v>2.383</v>
      </c>
    </row>
    <row r="7175" spans="1:17" ht="14" customHeight="1" x14ac:dyDescent="0.2">
      <c r="A7175" s="88">
        <v>7173</v>
      </c>
      <c r="B7175" s="63">
        <v>-81.827583333333337</v>
      </c>
      <c r="C7175" s="63">
        <v>24.537276666666667</v>
      </c>
      <c r="D7175" s="30">
        <v>24</v>
      </c>
      <c r="E7175" s="91">
        <v>0</v>
      </c>
      <c r="F7175" s="40">
        <v>42633</v>
      </c>
      <c r="G7175" s="33">
        <v>0.7993055555555556</v>
      </c>
      <c r="H7175" s="34">
        <v>31.518000000000001</v>
      </c>
      <c r="I7175" s="34">
        <v>36.220999999999997</v>
      </c>
      <c r="J7175" s="66">
        <v>0.88183004977799984</v>
      </c>
      <c r="K7175" s="34">
        <v>0.26196799302773416</v>
      </c>
      <c r="L7175" s="34">
        <v>0.159</v>
      </c>
      <c r="M7175" s="34">
        <v>2.3E-2</v>
      </c>
      <c r="N7175" s="34">
        <v>0</v>
      </c>
      <c r="O7175" s="34">
        <v>9.7000000000000003E-2</v>
      </c>
      <c r="P7175" s="34">
        <v>0</v>
      </c>
      <c r="Q7175" s="34">
        <v>4.766</v>
      </c>
    </row>
    <row r="7176" spans="1:17" ht="14" customHeight="1" x14ac:dyDescent="0.2">
      <c r="A7176" s="88">
        <v>7174</v>
      </c>
      <c r="B7176" s="63">
        <v>-81.039550500000004</v>
      </c>
      <c r="C7176" s="63">
        <v>24.930027333333335</v>
      </c>
      <c r="D7176" s="30">
        <v>70</v>
      </c>
      <c r="E7176" s="91">
        <v>0</v>
      </c>
      <c r="F7176" s="40">
        <v>42634</v>
      </c>
      <c r="G7176" s="33">
        <v>0.1277777777777778</v>
      </c>
      <c r="H7176" s="34">
        <v>32.152000000000001</v>
      </c>
      <c r="I7176" s="34">
        <v>37.031999999999996</v>
      </c>
      <c r="J7176" s="66">
        <v>2.34374117586</v>
      </c>
      <c r="K7176" s="34">
        <v>0.68126048311218546</v>
      </c>
      <c r="L7176" s="34">
        <v>0.51800000000000002</v>
      </c>
      <c r="M7176" s="34">
        <v>2.8000000000000001E-2</v>
      </c>
      <c r="N7176" s="34">
        <v>0</v>
      </c>
      <c r="O7176" s="34">
        <v>1.9E-2</v>
      </c>
      <c r="P7176" s="34">
        <v>0</v>
      </c>
      <c r="Q7176" s="34">
        <v>7.42</v>
      </c>
    </row>
    <row r="7177" spans="1:17" ht="14" customHeight="1" x14ac:dyDescent="0.2">
      <c r="A7177" s="88">
        <v>7175</v>
      </c>
      <c r="B7177" s="63">
        <v>-81.096040333333335</v>
      </c>
      <c r="C7177" s="63">
        <v>24.929936000000001</v>
      </c>
      <c r="D7177" s="30">
        <v>69</v>
      </c>
      <c r="E7177" s="91">
        <v>0</v>
      </c>
      <c r="F7177" s="40">
        <v>42634</v>
      </c>
      <c r="G7177" s="33">
        <v>0.14722222222222223</v>
      </c>
      <c r="H7177" s="34">
        <v>31.855</v>
      </c>
      <c r="I7177" s="34">
        <v>37.097000000000001</v>
      </c>
      <c r="J7177" s="66">
        <v>0.91900946720400012</v>
      </c>
      <c r="K7177" s="34">
        <v>0.25371294526103516</v>
      </c>
      <c r="L7177" s="34">
        <v>0.52500000000000002</v>
      </c>
      <c r="M7177" s="34">
        <v>1E-3</v>
      </c>
      <c r="N7177" s="34">
        <v>0</v>
      </c>
      <c r="O7177" s="34">
        <v>4.1000000000000002E-2</v>
      </c>
      <c r="P7177" s="34">
        <v>0</v>
      </c>
      <c r="Q7177" s="34">
        <v>7.4180000000000001</v>
      </c>
    </row>
    <row r="7178" spans="1:17" ht="14" customHeight="1" x14ac:dyDescent="0.2">
      <c r="A7178" s="88">
        <v>7176</v>
      </c>
      <c r="B7178" s="63">
        <v>-81.166425000000004</v>
      </c>
      <c r="C7178" s="63">
        <v>24.9299885</v>
      </c>
      <c r="D7178" s="30">
        <v>68</v>
      </c>
      <c r="E7178" s="91">
        <v>0</v>
      </c>
      <c r="F7178" s="40">
        <v>42634</v>
      </c>
      <c r="G7178" s="33">
        <v>0.16597222222222222</v>
      </c>
      <c r="H7178" s="34">
        <v>31.763999999999999</v>
      </c>
      <c r="I7178" s="34">
        <v>36.625</v>
      </c>
      <c r="J7178" s="66">
        <v>0.72510134538000004</v>
      </c>
      <c r="K7178" s="34">
        <v>0.31540835038985598</v>
      </c>
      <c r="L7178" s="34">
        <v>0.46</v>
      </c>
      <c r="M7178" s="34">
        <v>0</v>
      </c>
      <c r="N7178" s="34">
        <v>0</v>
      </c>
      <c r="O7178" s="34">
        <v>3.5000000000000003E-2</v>
      </c>
      <c r="P7178" s="34">
        <v>0</v>
      </c>
      <c r="Q7178" s="34">
        <v>2.5139999999999998</v>
      </c>
    </row>
    <row r="7179" spans="1:17" ht="14" customHeight="1" x14ac:dyDescent="0.2">
      <c r="A7179" s="88">
        <v>7177</v>
      </c>
      <c r="B7179" s="63">
        <v>-81.126082333333329</v>
      </c>
      <c r="C7179" s="63">
        <v>25.030769666666668</v>
      </c>
      <c r="D7179" s="30">
        <v>67</v>
      </c>
      <c r="E7179" s="91">
        <v>0</v>
      </c>
      <c r="F7179" s="40">
        <v>42634</v>
      </c>
      <c r="G7179" s="33">
        <v>0.20486111111111113</v>
      </c>
      <c r="H7179" s="34">
        <v>31.734999999999999</v>
      </c>
      <c r="I7179" s="34">
        <v>36.783999999999999</v>
      </c>
      <c r="J7179" s="66">
        <v>0.86395928007599998</v>
      </c>
      <c r="K7179" s="34">
        <v>0.37455894430474707</v>
      </c>
      <c r="L7179" s="34">
        <v>0.85099999999999998</v>
      </c>
      <c r="M7179" s="34">
        <v>0</v>
      </c>
      <c r="N7179" s="34">
        <v>0</v>
      </c>
      <c r="O7179" s="34">
        <v>2.7E-2</v>
      </c>
      <c r="P7179" s="34">
        <v>0</v>
      </c>
      <c r="Q7179" s="34">
        <v>6.2430000000000003</v>
      </c>
    </row>
    <row r="7180" spans="1:17" ht="14" customHeight="1" x14ac:dyDescent="0.2">
      <c r="A7180" s="88">
        <v>7178</v>
      </c>
      <c r="B7180" s="63">
        <v>-81.107793666666666</v>
      </c>
      <c r="C7180" s="63">
        <v>25.068925</v>
      </c>
      <c r="D7180" s="30">
        <v>66</v>
      </c>
      <c r="E7180" s="91">
        <v>0</v>
      </c>
      <c r="F7180" s="40">
        <v>42634</v>
      </c>
      <c r="G7180" s="33">
        <v>0.21736111111111112</v>
      </c>
      <c r="H7180" s="34">
        <v>31.449000000000002</v>
      </c>
      <c r="I7180" s="34">
        <v>36.945999999999998</v>
      </c>
      <c r="J7180" s="66">
        <v>1.9530491761680002</v>
      </c>
      <c r="K7180" s="34">
        <v>1.0663274864705825</v>
      </c>
      <c r="L7180" s="34">
        <v>0.70499999999999996</v>
      </c>
      <c r="M7180" s="34">
        <v>0</v>
      </c>
      <c r="N7180" s="34">
        <v>0</v>
      </c>
      <c r="O7180" s="34">
        <v>2.8000000000000001E-2</v>
      </c>
      <c r="P7180" s="34">
        <v>0</v>
      </c>
      <c r="Q7180" s="34">
        <v>9.9019999999999992</v>
      </c>
    </row>
    <row r="7181" spans="1:17" ht="14" customHeight="1" x14ac:dyDescent="0.2">
      <c r="A7181" s="88">
        <v>7179</v>
      </c>
      <c r="B7181" s="63">
        <v>-81.095240333333336</v>
      </c>
      <c r="C7181" s="63">
        <v>25.100149166666668</v>
      </c>
      <c r="D7181" s="30">
        <v>65</v>
      </c>
      <c r="E7181" s="91">
        <v>0</v>
      </c>
      <c r="F7181" s="40">
        <v>42634</v>
      </c>
      <c r="G7181" s="33">
        <v>0.22847222222222222</v>
      </c>
      <c r="H7181" s="34">
        <v>31.41</v>
      </c>
      <c r="I7181" s="34">
        <v>36.826000000000001</v>
      </c>
      <c r="J7181" s="66">
        <v>5.0674929718200001</v>
      </c>
      <c r="K7181" s="34">
        <v>1.2681915465699372</v>
      </c>
      <c r="L7181" s="34">
        <v>0.80900000000000005</v>
      </c>
      <c r="M7181" s="34">
        <v>0</v>
      </c>
      <c r="N7181" s="34">
        <v>0</v>
      </c>
      <c r="O7181" s="34">
        <v>9.9000000000000005E-2</v>
      </c>
      <c r="P7181" s="34">
        <v>0</v>
      </c>
      <c r="Q7181" s="34">
        <v>19.286000000000001</v>
      </c>
    </row>
    <row r="7182" spans="1:17" ht="14" customHeight="1" x14ac:dyDescent="0.2">
      <c r="A7182" s="88">
        <v>7180</v>
      </c>
      <c r="B7182" s="63">
        <v>-81.157748833333329</v>
      </c>
      <c r="C7182" s="63">
        <v>25.165755000000001</v>
      </c>
      <c r="D7182" s="30">
        <v>64</v>
      </c>
      <c r="E7182" s="91">
        <v>0</v>
      </c>
      <c r="F7182" s="40">
        <v>42634</v>
      </c>
      <c r="G7182" s="33">
        <v>0.27847222222222223</v>
      </c>
      <c r="H7182" s="34">
        <v>31.582000000000001</v>
      </c>
      <c r="I7182" s="34">
        <v>36.969000000000001</v>
      </c>
      <c r="J7182" s="66">
        <v>3.8144849812199997</v>
      </c>
      <c r="K7182" s="34">
        <v>0.92387961442544853</v>
      </c>
      <c r="L7182" s="34">
        <v>0.46500000000000002</v>
      </c>
      <c r="M7182" s="34">
        <v>9.7000000000000003E-2</v>
      </c>
      <c r="N7182" s="34">
        <v>0</v>
      </c>
      <c r="O7182" s="34">
        <v>1.9E-2</v>
      </c>
      <c r="P7182" s="34">
        <v>0</v>
      </c>
      <c r="Q7182" s="34">
        <v>25.260999999999999</v>
      </c>
    </row>
    <row r="7183" spans="1:17" ht="14" customHeight="1" x14ac:dyDescent="0.2">
      <c r="A7183" s="88">
        <v>7181</v>
      </c>
      <c r="B7183" s="63">
        <v>-81.200836850000002</v>
      </c>
      <c r="C7183" s="63">
        <v>25.166990500000001</v>
      </c>
      <c r="D7183" s="30">
        <v>63</v>
      </c>
      <c r="E7183" s="91">
        <v>0</v>
      </c>
      <c r="F7183" s="40">
        <v>42634</v>
      </c>
      <c r="G7183" s="33">
        <v>0.30694444444444441</v>
      </c>
      <c r="H7183" s="34">
        <v>31.445</v>
      </c>
      <c r="I7183" s="34">
        <v>37.011000000000003</v>
      </c>
      <c r="J7183" s="66">
        <v>1.8712955400600002</v>
      </c>
      <c r="K7183" s="34">
        <v>1.1788185362427761</v>
      </c>
      <c r="L7183" s="34">
        <v>0.73399999999999999</v>
      </c>
      <c r="M7183" s="34">
        <v>2.8000000000000001E-2</v>
      </c>
      <c r="N7183" s="34">
        <v>0</v>
      </c>
      <c r="O7183" s="34">
        <v>4.7E-2</v>
      </c>
      <c r="P7183" s="34">
        <v>0</v>
      </c>
      <c r="Q7183" s="34">
        <v>10.222</v>
      </c>
    </row>
    <row r="7184" spans="1:17" ht="14" customHeight="1" x14ac:dyDescent="0.2">
      <c r="A7184" s="88">
        <v>7182</v>
      </c>
      <c r="B7184" s="63">
        <v>-81.234506666666661</v>
      </c>
      <c r="C7184" s="63">
        <v>25.166517500000001</v>
      </c>
      <c r="D7184" s="30">
        <v>62</v>
      </c>
      <c r="E7184" s="91">
        <v>0</v>
      </c>
      <c r="F7184" s="40">
        <v>42634</v>
      </c>
      <c r="G7184" s="33">
        <v>0.31805555555555554</v>
      </c>
      <c r="H7184" s="34">
        <v>31.259</v>
      </c>
      <c r="I7184" s="34">
        <v>36.828000000000003</v>
      </c>
      <c r="J7184" s="66">
        <v>1.60631516172</v>
      </c>
      <c r="K7184" s="34">
        <v>1.047213528294471</v>
      </c>
      <c r="L7184" s="34">
        <v>0.69899999999999995</v>
      </c>
      <c r="M7184" s="34">
        <v>4.3999999999999997E-2</v>
      </c>
      <c r="N7184" s="34">
        <v>0</v>
      </c>
      <c r="O7184" s="34">
        <v>3.1E-2</v>
      </c>
      <c r="P7184" s="34">
        <v>0</v>
      </c>
      <c r="Q7184" s="34">
        <v>12.281000000000001</v>
      </c>
    </row>
    <row r="7185" spans="1:17" ht="14" customHeight="1" x14ac:dyDescent="0.2">
      <c r="A7185" s="88">
        <v>7183</v>
      </c>
      <c r="B7185" s="63">
        <v>-81.274964999999995</v>
      </c>
      <c r="C7185" s="63">
        <v>25.166644999999999</v>
      </c>
      <c r="D7185" s="30">
        <v>61</v>
      </c>
      <c r="E7185" s="91">
        <v>0</v>
      </c>
      <c r="F7185" s="40">
        <v>42634</v>
      </c>
      <c r="G7185" s="33">
        <v>0.33958333333333335</v>
      </c>
      <c r="H7185" s="34">
        <v>31.452000000000002</v>
      </c>
      <c r="I7185" s="34">
        <v>36.969000000000001</v>
      </c>
      <c r="J7185" s="66">
        <v>1.750924608504</v>
      </c>
      <c r="K7185" s="34">
        <v>0.92436861716881635</v>
      </c>
      <c r="L7185" s="34">
        <v>0.63</v>
      </c>
      <c r="M7185" s="34">
        <v>0</v>
      </c>
      <c r="N7185" s="34">
        <v>0</v>
      </c>
      <c r="O7185" s="34">
        <v>1.6E-2</v>
      </c>
      <c r="P7185" s="34">
        <v>0</v>
      </c>
      <c r="Q7185" s="34">
        <v>11.221</v>
      </c>
    </row>
    <row r="7186" spans="1:17" ht="14" customHeight="1" x14ac:dyDescent="0.2">
      <c r="A7186" s="88">
        <v>7184</v>
      </c>
      <c r="B7186" s="63">
        <v>-81.336141666666663</v>
      </c>
      <c r="C7186" s="63">
        <v>25.166771666666666</v>
      </c>
      <c r="D7186" s="30">
        <v>60</v>
      </c>
      <c r="E7186" s="91">
        <v>0</v>
      </c>
      <c r="F7186" s="40">
        <v>42634</v>
      </c>
      <c r="G7186" s="33">
        <v>0.35833333333333334</v>
      </c>
      <c r="H7186" s="34">
        <v>31.385999999999999</v>
      </c>
      <c r="I7186" s="34">
        <v>36.259</v>
      </c>
      <c r="J7186" s="66">
        <v>1.2883387077120001</v>
      </c>
      <c r="K7186" s="34">
        <v>0.77723783452321427</v>
      </c>
      <c r="L7186" s="34">
        <v>0.53700000000000003</v>
      </c>
      <c r="M7186" s="34">
        <v>0</v>
      </c>
      <c r="N7186" s="34">
        <v>0</v>
      </c>
      <c r="O7186" s="34">
        <v>2.3E-2</v>
      </c>
      <c r="P7186" s="34">
        <v>0</v>
      </c>
      <c r="Q7186" s="34">
        <v>8.2070000000000007</v>
      </c>
    </row>
    <row r="7187" spans="1:17" ht="14" customHeight="1" x14ac:dyDescent="0.2">
      <c r="A7187" s="88">
        <v>7185</v>
      </c>
      <c r="B7187" s="63">
        <v>-81.491433333333333</v>
      </c>
      <c r="C7187" s="63">
        <v>25.166589999999999</v>
      </c>
      <c r="D7187" s="30">
        <v>59</v>
      </c>
      <c r="E7187" s="91">
        <v>0</v>
      </c>
      <c r="F7187" s="40">
        <v>42634</v>
      </c>
      <c r="G7187" s="33">
        <v>0.41388888888888892</v>
      </c>
      <c r="H7187" s="34">
        <v>31.244</v>
      </c>
      <c r="I7187" s="34">
        <v>36.088999999999999</v>
      </c>
      <c r="J7187" s="66">
        <v>0.5735079196320001</v>
      </c>
      <c r="K7187" s="34">
        <v>0.88595689835613578</v>
      </c>
      <c r="L7187" s="34">
        <v>0.47099999999999997</v>
      </c>
      <c r="M7187" s="34">
        <v>0</v>
      </c>
      <c r="N7187" s="34">
        <v>0</v>
      </c>
      <c r="O7187" s="34">
        <v>3.9E-2</v>
      </c>
      <c r="P7187" s="34">
        <v>0</v>
      </c>
      <c r="Q7187" s="34">
        <v>1.1870000000000001</v>
      </c>
    </row>
    <row r="7188" spans="1:17" ht="14" customHeight="1" x14ac:dyDescent="0.2">
      <c r="A7188" s="88">
        <v>7186</v>
      </c>
      <c r="B7188" s="63">
        <v>-81.490799999999993</v>
      </c>
      <c r="C7188" s="63">
        <v>25.166699999999999</v>
      </c>
      <c r="D7188" s="30">
        <v>58</v>
      </c>
      <c r="E7188" s="91">
        <v>0</v>
      </c>
      <c r="F7188" s="40">
        <v>42634</v>
      </c>
      <c r="G7188" s="33">
        <v>0.46458333333333335</v>
      </c>
      <c r="H7188" s="34">
        <v>30.92</v>
      </c>
      <c r="I7188" s="34">
        <v>35.981999999999999</v>
      </c>
      <c r="J7188" s="66">
        <v>1.7385999397440002</v>
      </c>
      <c r="K7188" s="34">
        <v>0.31231699103570415</v>
      </c>
      <c r="L7188" s="34">
        <v>0.48399999999999999</v>
      </c>
      <c r="M7188" s="34">
        <v>0</v>
      </c>
      <c r="N7188" s="34">
        <v>0</v>
      </c>
      <c r="O7188" s="34">
        <v>1.7000000000000001E-2</v>
      </c>
      <c r="P7188" s="34">
        <v>0</v>
      </c>
      <c r="Q7188" s="34">
        <v>0</v>
      </c>
    </row>
    <row r="7189" spans="1:17" ht="14" customHeight="1" x14ac:dyDescent="0.2">
      <c r="A7189" s="88">
        <v>7187</v>
      </c>
      <c r="B7189" s="63">
        <v>-81.65353566666667</v>
      </c>
      <c r="C7189" s="63">
        <v>25.351702</v>
      </c>
      <c r="D7189" s="30">
        <v>57.3</v>
      </c>
      <c r="E7189" s="91">
        <v>0</v>
      </c>
      <c r="F7189" s="40">
        <v>42634</v>
      </c>
      <c r="G7189" s="33">
        <v>0.53680555555555554</v>
      </c>
      <c r="H7189" s="34">
        <v>31.096</v>
      </c>
      <c r="I7189" s="34">
        <v>36.11</v>
      </c>
      <c r="J7189" s="66">
        <v>5.4988563784200011</v>
      </c>
      <c r="K7189" s="34">
        <v>0.64216843725664741</v>
      </c>
      <c r="L7189" s="34">
        <v>0.54800000000000004</v>
      </c>
      <c r="M7189" s="34">
        <v>0</v>
      </c>
      <c r="N7189" s="34">
        <v>0</v>
      </c>
      <c r="O7189" s="34">
        <v>2.3E-2</v>
      </c>
      <c r="P7189" s="34">
        <v>0</v>
      </c>
      <c r="Q7189" s="34">
        <v>0</v>
      </c>
    </row>
    <row r="7190" spans="1:17" ht="14" customHeight="1" x14ac:dyDescent="0.2">
      <c r="A7190" s="88">
        <v>7188</v>
      </c>
      <c r="B7190" s="63">
        <v>-81.489534166666672</v>
      </c>
      <c r="C7190" s="63">
        <v>25.351355000000002</v>
      </c>
      <c r="D7190" s="30">
        <v>57.2</v>
      </c>
      <c r="E7190" s="91">
        <v>0</v>
      </c>
      <c r="F7190" s="40">
        <v>42634</v>
      </c>
      <c r="G7190" s="33">
        <v>0.60416666666666663</v>
      </c>
      <c r="H7190" s="34">
        <v>32.39</v>
      </c>
      <c r="I7190" s="34">
        <v>36.344000000000001</v>
      </c>
      <c r="J7190" s="66">
        <v>1.258348680396</v>
      </c>
      <c r="K7190" s="34">
        <v>0.46462376412815698</v>
      </c>
      <c r="L7190" s="34">
        <v>0.35499999999999998</v>
      </c>
      <c r="M7190" s="34">
        <v>0</v>
      </c>
      <c r="N7190" s="34">
        <v>0</v>
      </c>
      <c r="O7190" s="34">
        <v>3.5999999999999997E-2</v>
      </c>
      <c r="P7190" s="34">
        <v>0</v>
      </c>
      <c r="Q7190" s="34">
        <v>2.988</v>
      </c>
    </row>
    <row r="7191" spans="1:17" ht="14" customHeight="1" x14ac:dyDescent="0.2">
      <c r="A7191" s="88">
        <v>7189</v>
      </c>
      <c r="B7191" s="63">
        <v>-81.335111166666664</v>
      </c>
      <c r="C7191" s="63">
        <v>25.351493333333334</v>
      </c>
      <c r="D7191" s="30">
        <v>57.1</v>
      </c>
      <c r="E7191" s="91">
        <v>0</v>
      </c>
      <c r="F7191" s="40">
        <v>42634</v>
      </c>
      <c r="G7191" s="33">
        <v>0.66666666666666663</v>
      </c>
      <c r="H7191" s="34">
        <v>31.616</v>
      </c>
      <c r="I7191" s="34">
        <v>36.171999999999997</v>
      </c>
      <c r="J7191" s="66">
        <v>1.5377078389559999</v>
      </c>
      <c r="K7191" s="34">
        <v>0.70494675422899222</v>
      </c>
      <c r="L7191" s="34">
        <v>0.22500000000000001</v>
      </c>
      <c r="M7191" s="34">
        <v>0</v>
      </c>
      <c r="N7191" s="34">
        <v>0</v>
      </c>
      <c r="O7191" s="34">
        <v>1.4999999999999999E-2</v>
      </c>
      <c r="P7191" s="34">
        <v>0</v>
      </c>
      <c r="Q7191" s="34">
        <v>16.355</v>
      </c>
    </row>
    <row r="7192" spans="1:17" ht="14" customHeight="1" x14ac:dyDescent="0.2">
      <c r="A7192" s="88">
        <v>7190</v>
      </c>
      <c r="B7192" s="63">
        <v>-81.264367166666673</v>
      </c>
      <c r="C7192" s="63">
        <v>25.351926333333335</v>
      </c>
      <c r="D7192" s="30">
        <v>57</v>
      </c>
      <c r="E7192" s="91">
        <v>0</v>
      </c>
      <c r="F7192" s="40">
        <v>42634</v>
      </c>
      <c r="G7192" s="33">
        <v>0.71388888888888891</v>
      </c>
      <c r="H7192" s="34">
        <v>31.489000000000001</v>
      </c>
      <c r="I7192" s="34">
        <v>36.167999999999999</v>
      </c>
      <c r="J7192" s="66">
        <v>4.7100775777799999</v>
      </c>
      <c r="K7192" s="34">
        <v>0.86930725773155171</v>
      </c>
      <c r="L7192" s="34">
        <v>0.60599999999999998</v>
      </c>
      <c r="M7192" s="34">
        <v>0</v>
      </c>
      <c r="N7192" s="34">
        <v>0</v>
      </c>
      <c r="O7192" s="34">
        <v>2.5000000000000001E-2</v>
      </c>
      <c r="P7192" s="34">
        <v>0</v>
      </c>
      <c r="Q7192" s="34">
        <v>18.294</v>
      </c>
    </row>
    <row r="7193" spans="1:17" ht="14" customHeight="1" x14ac:dyDescent="0.2">
      <c r="A7193" s="88">
        <v>7191</v>
      </c>
      <c r="B7193" s="63">
        <v>-81.228526666666667</v>
      </c>
      <c r="C7193" s="63">
        <v>25.350411666666666</v>
      </c>
      <c r="D7193" s="30">
        <v>56</v>
      </c>
      <c r="E7193" s="91">
        <v>0</v>
      </c>
      <c r="F7193" s="40">
        <v>42634</v>
      </c>
      <c r="G7193" s="33">
        <v>0.74652777777777779</v>
      </c>
      <c r="H7193" s="34">
        <v>31.64</v>
      </c>
      <c r="I7193" s="34">
        <v>35.658999999999999</v>
      </c>
      <c r="J7193" s="66">
        <v>7.2510134538000006</v>
      </c>
      <c r="K7193" s="34">
        <v>0.64781605699564859</v>
      </c>
      <c r="L7193" s="34">
        <v>0.45</v>
      </c>
      <c r="M7193" s="34">
        <v>1.7000000000000001E-2</v>
      </c>
      <c r="N7193" s="34">
        <v>0</v>
      </c>
      <c r="O7193" s="34">
        <v>2.1000000000000001E-2</v>
      </c>
      <c r="P7193" s="34">
        <v>0</v>
      </c>
      <c r="Q7193" s="34">
        <v>14.131</v>
      </c>
    </row>
    <row r="7194" spans="1:17" ht="14" customHeight="1" x14ac:dyDescent="0.2">
      <c r="A7194" s="88">
        <v>7192</v>
      </c>
      <c r="B7194" s="63">
        <v>-81.192149499999999</v>
      </c>
      <c r="C7194" s="63">
        <v>25.350378166666665</v>
      </c>
      <c r="D7194" s="30">
        <v>55</v>
      </c>
      <c r="E7194" s="91">
        <v>0</v>
      </c>
      <c r="F7194" s="40">
        <v>42634</v>
      </c>
      <c r="G7194" s="33">
        <v>0.77708333333333324</v>
      </c>
      <c r="H7194" s="34">
        <v>31.835000000000001</v>
      </c>
      <c r="I7194" s="34">
        <v>34.920999999999999</v>
      </c>
      <c r="J7194" s="66">
        <v>5.8377847693200007</v>
      </c>
      <c r="K7194" s="34">
        <v>1.3262684645277274</v>
      </c>
      <c r="L7194" s="34">
        <v>0.62</v>
      </c>
      <c r="M7194" s="34">
        <v>0</v>
      </c>
      <c r="N7194" s="34">
        <v>0</v>
      </c>
      <c r="O7194" s="34">
        <v>3.5000000000000003E-2</v>
      </c>
      <c r="P7194" s="34">
        <v>0</v>
      </c>
      <c r="Q7194" s="34">
        <v>5.2039999999999997</v>
      </c>
    </row>
    <row r="7195" spans="1:17" ht="14" customHeight="1" x14ac:dyDescent="0.2">
      <c r="A7195" s="88">
        <v>7193</v>
      </c>
      <c r="B7195" s="63">
        <v>-81.154146666666662</v>
      </c>
      <c r="C7195" s="63">
        <v>25.342479999999998</v>
      </c>
      <c r="D7195" s="30">
        <v>54</v>
      </c>
      <c r="E7195" s="91">
        <v>0</v>
      </c>
      <c r="F7195" s="40">
        <v>42634</v>
      </c>
      <c r="G7195" s="33">
        <v>0.82291666666666663</v>
      </c>
      <c r="H7195" s="34">
        <v>31.6</v>
      </c>
      <c r="I7195" s="34">
        <v>32.793999999999997</v>
      </c>
      <c r="J7195" s="66">
        <v>9.8371397819400013</v>
      </c>
      <c r="K7195" s="34">
        <v>1.4953622350133098</v>
      </c>
      <c r="L7195" s="34">
        <v>0.73899999999999999</v>
      </c>
      <c r="M7195" s="34">
        <v>4.9000000000000002E-2</v>
      </c>
      <c r="N7195" s="34">
        <v>0</v>
      </c>
      <c r="O7195" s="34">
        <v>0.113</v>
      </c>
      <c r="P7195" s="34">
        <v>0</v>
      </c>
      <c r="Q7195" s="34">
        <v>10.321</v>
      </c>
    </row>
    <row r="7196" spans="1:17" ht="14" customHeight="1" x14ac:dyDescent="0.2">
      <c r="A7196" s="88">
        <v>7194</v>
      </c>
      <c r="B7196" s="63">
        <v>-81.224983333333327</v>
      </c>
      <c r="C7196" s="63">
        <v>25.4530715</v>
      </c>
      <c r="D7196" s="30">
        <v>53</v>
      </c>
      <c r="E7196" s="91">
        <v>0</v>
      </c>
      <c r="F7196" s="40">
        <v>42634</v>
      </c>
      <c r="G7196" s="33">
        <v>0.88958333333333339</v>
      </c>
      <c r="H7196" s="34">
        <v>31.975000000000001</v>
      </c>
      <c r="I7196" s="34">
        <v>32.039000000000001</v>
      </c>
      <c r="J7196" s="66">
        <v>5.4680447065200006</v>
      </c>
      <c r="K7196" s="34">
        <v>0.56555243264799993</v>
      </c>
      <c r="L7196" s="34">
        <v>0.73799999999999999</v>
      </c>
      <c r="M7196" s="34">
        <v>3.0000000000000001E-3</v>
      </c>
      <c r="N7196" s="34">
        <v>0</v>
      </c>
      <c r="O7196" s="34">
        <v>1.9E-2</v>
      </c>
      <c r="P7196" s="34">
        <v>0</v>
      </c>
      <c r="Q7196" s="34">
        <v>29.587</v>
      </c>
    </row>
    <row r="7197" spans="1:17" ht="14" customHeight="1" x14ac:dyDescent="0.2">
      <c r="A7197" s="88">
        <v>7195</v>
      </c>
      <c r="B7197" s="63">
        <v>-81.2596475</v>
      </c>
      <c r="C7197" s="63">
        <v>25.453286666666667</v>
      </c>
      <c r="D7197" s="30">
        <v>52</v>
      </c>
      <c r="E7197" s="91">
        <v>0</v>
      </c>
      <c r="F7197" s="40">
        <v>42634</v>
      </c>
      <c r="G7197" s="33">
        <v>0</v>
      </c>
      <c r="H7197" s="34">
        <v>31.849</v>
      </c>
      <c r="I7197" s="34">
        <v>33.311999999999998</v>
      </c>
      <c r="J7197" s="66">
        <v>7.8425975542799993</v>
      </c>
      <c r="K7197" s="34">
        <v>2.2254410842947689</v>
      </c>
      <c r="L7197" s="34">
        <v>0.80100000000000005</v>
      </c>
      <c r="M7197" s="34">
        <v>0</v>
      </c>
      <c r="N7197" s="34">
        <v>0</v>
      </c>
      <c r="O7197" s="34">
        <v>1.7000000000000001E-2</v>
      </c>
      <c r="P7197" s="34">
        <v>0</v>
      </c>
      <c r="Q7197" s="34">
        <v>15.56</v>
      </c>
    </row>
    <row r="7198" spans="1:17" ht="14" customHeight="1" x14ac:dyDescent="0.2">
      <c r="A7198" s="88">
        <v>7196</v>
      </c>
      <c r="B7198" s="63">
        <v>-81.309061999999997</v>
      </c>
      <c r="C7198" s="63">
        <v>25.453294666666668</v>
      </c>
      <c r="D7198" s="30">
        <v>51</v>
      </c>
      <c r="E7198" s="91">
        <v>0</v>
      </c>
      <c r="F7198" s="40">
        <v>42634</v>
      </c>
      <c r="G7198" s="33">
        <v>0.9194444444444444</v>
      </c>
      <c r="H7198" s="34">
        <v>31.498000000000001</v>
      </c>
      <c r="I7198" s="34">
        <v>35.091000000000001</v>
      </c>
      <c r="J7198" s="66">
        <v>3.5351258226600004</v>
      </c>
      <c r="K7198" s="34">
        <v>0.49680715060246411</v>
      </c>
      <c r="L7198" s="34">
        <v>0.54900000000000004</v>
      </c>
      <c r="M7198" s="34">
        <v>0</v>
      </c>
      <c r="N7198" s="34">
        <v>0</v>
      </c>
      <c r="O7198" s="34">
        <v>3.4000000000000002E-2</v>
      </c>
      <c r="P7198" s="34">
        <v>0</v>
      </c>
      <c r="Q7198" s="34">
        <v>11.914999999999999</v>
      </c>
    </row>
    <row r="7199" spans="1:17" ht="14" customHeight="1" x14ac:dyDescent="0.2">
      <c r="A7199" s="88">
        <v>7197</v>
      </c>
      <c r="B7199" s="63">
        <v>-81.349406666666667</v>
      </c>
      <c r="C7199" s="63">
        <v>25.457208333333334</v>
      </c>
      <c r="D7199" s="30">
        <v>50</v>
      </c>
      <c r="E7199" s="91">
        <v>0</v>
      </c>
      <c r="F7199" s="40">
        <v>42634</v>
      </c>
      <c r="G7199" s="33">
        <v>0.93611111111111101</v>
      </c>
      <c r="H7199" s="34">
        <v>31.585000000000001</v>
      </c>
      <c r="I7199" s="34">
        <v>35.576999999999998</v>
      </c>
      <c r="J7199" s="66">
        <v>2.011796763924</v>
      </c>
      <c r="K7199" s="34">
        <v>0.91162945085615377</v>
      </c>
      <c r="L7199" s="34">
        <v>0.52200000000000002</v>
      </c>
      <c r="M7199" s="34">
        <v>0</v>
      </c>
      <c r="N7199" s="34">
        <v>0</v>
      </c>
      <c r="O7199" s="34">
        <v>0</v>
      </c>
      <c r="P7199" s="34">
        <v>0</v>
      </c>
      <c r="Q7199" s="34">
        <v>16.390999999999998</v>
      </c>
    </row>
    <row r="7200" spans="1:17" ht="14" customHeight="1" x14ac:dyDescent="0.2">
      <c r="A7200" s="88">
        <v>7198</v>
      </c>
      <c r="B7200" s="63">
        <v>-81.291642499999995</v>
      </c>
      <c r="C7200" s="63">
        <v>25.583047499999999</v>
      </c>
      <c r="D7200" s="30">
        <v>49</v>
      </c>
      <c r="E7200" s="91">
        <v>0</v>
      </c>
      <c r="F7200" s="40">
        <v>42634</v>
      </c>
      <c r="G7200" s="33">
        <v>0.9784722222222223</v>
      </c>
      <c r="H7200" s="34">
        <v>31.800999999999998</v>
      </c>
      <c r="I7200" s="34">
        <v>31.327999999999999</v>
      </c>
      <c r="J7200" s="66">
        <v>6.4519640958600011</v>
      </c>
      <c r="K7200" s="34">
        <v>0.98503674210873382</v>
      </c>
      <c r="L7200" s="34">
        <v>0.97</v>
      </c>
      <c r="M7200" s="34">
        <v>6.0000000000000001E-3</v>
      </c>
      <c r="N7200" s="34">
        <v>0</v>
      </c>
      <c r="O7200" s="34">
        <v>1.4E-2</v>
      </c>
      <c r="P7200" s="34">
        <v>0</v>
      </c>
      <c r="Q7200" s="34">
        <v>13.728999999999999</v>
      </c>
    </row>
    <row r="7201" spans="1:17" ht="14" customHeight="1" x14ac:dyDescent="0.2">
      <c r="A7201" s="88">
        <v>7199</v>
      </c>
      <c r="B7201" s="63">
        <v>-81.326272000000003</v>
      </c>
      <c r="C7201" s="63">
        <v>25.583249333333335</v>
      </c>
      <c r="D7201" s="30">
        <v>48</v>
      </c>
      <c r="E7201" s="91">
        <v>0</v>
      </c>
      <c r="F7201" s="40">
        <v>42634</v>
      </c>
      <c r="G7201" s="33">
        <v>0.99513888888888891</v>
      </c>
      <c r="H7201" s="34">
        <v>31.832000000000001</v>
      </c>
      <c r="I7201" s="34">
        <v>31.545999999999999</v>
      </c>
      <c r="J7201" s="66">
        <v>4.9565709529799999</v>
      </c>
      <c r="K7201" s="34">
        <v>0.43253237041088033</v>
      </c>
      <c r="L7201" s="34">
        <v>0.83299999999999996</v>
      </c>
      <c r="M7201" s="34">
        <v>2.1000000000000001E-2</v>
      </c>
      <c r="N7201" s="34">
        <v>0</v>
      </c>
      <c r="O7201" s="34">
        <v>6.0000000000000001E-3</v>
      </c>
      <c r="P7201" s="34">
        <v>0</v>
      </c>
      <c r="Q7201" s="34">
        <v>14.927</v>
      </c>
    </row>
    <row r="7202" spans="1:17" ht="14" customHeight="1" x14ac:dyDescent="0.2">
      <c r="A7202" s="88">
        <v>7200</v>
      </c>
      <c r="B7202" s="63">
        <v>-81.368795333333338</v>
      </c>
      <c r="C7202" s="63">
        <v>25.583195</v>
      </c>
      <c r="D7202" s="30">
        <v>47</v>
      </c>
      <c r="E7202" s="91">
        <v>0</v>
      </c>
      <c r="F7202" s="40">
        <v>42635</v>
      </c>
      <c r="G7202" s="33">
        <v>4.1666666666666666E-3</v>
      </c>
      <c r="H7202" s="34">
        <v>32.914999999999999</v>
      </c>
      <c r="I7202" s="34">
        <v>31.655999999999999</v>
      </c>
      <c r="J7202" s="66">
        <v>6.0411418038600004</v>
      </c>
      <c r="K7202" s="34">
        <v>0.60768754498849586</v>
      </c>
      <c r="L7202" s="34">
        <v>0.623</v>
      </c>
      <c r="M7202" s="34">
        <v>7.0000000000000001E-3</v>
      </c>
      <c r="N7202" s="34">
        <v>0</v>
      </c>
      <c r="O7202" s="34">
        <v>4.0000000000000001E-3</v>
      </c>
      <c r="P7202" s="34">
        <v>0</v>
      </c>
      <c r="Q7202" s="34">
        <v>9.4849999999999994</v>
      </c>
    </row>
    <row r="7203" spans="1:17" ht="14" customHeight="1" x14ac:dyDescent="0.2">
      <c r="A7203" s="88">
        <v>7201</v>
      </c>
      <c r="B7203" s="63">
        <v>-81.407134999999997</v>
      </c>
      <c r="C7203" s="63">
        <v>25.582556666666665</v>
      </c>
      <c r="D7203" s="30">
        <v>46</v>
      </c>
      <c r="E7203" s="91">
        <v>0</v>
      </c>
      <c r="F7203" s="40">
        <v>42635</v>
      </c>
      <c r="G7203" s="33">
        <v>1.3888888888888888E-2</v>
      </c>
      <c r="H7203" s="34">
        <v>31.626999999999999</v>
      </c>
      <c r="I7203" s="34">
        <v>33.762</v>
      </c>
      <c r="J7203" s="66">
        <v>4.8785147175000008</v>
      </c>
      <c r="K7203" s="34">
        <v>0.55023009707058279</v>
      </c>
      <c r="L7203" s="34">
        <v>0.52</v>
      </c>
      <c r="M7203" s="34">
        <v>0</v>
      </c>
      <c r="N7203" s="34">
        <v>0</v>
      </c>
      <c r="O7203" s="34">
        <v>0</v>
      </c>
      <c r="P7203" s="34">
        <v>0</v>
      </c>
      <c r="Q7203" s="34">
        <v>17.515000000000001</v>
      </c>
    </row>
    <row r="7204" spans="1:17" ht="14" customHeight="1" x14ac:dyDescent="0.2">
      <c r="A7204" s="88">
        <v>7202</v>
      </c>
      <c r="B7204" s="63">
        <v>-81.471217666666661</v>
      </c>
      <c r="C7204" s="63">
        <v>25.583442166666668</v>
      </c>
      <c r="D7204" s="30">
        <v>45</v>
      </c>
      <c r="E7204" s="91">
        <v>0</v>
      </c>
      <c r="F7204" s="40">
        <v>42635</v>
      </c>
      <c r="G7204" s="33">
        <v>2.9861111111111113E-2</v>
      </c>
      <c r="H7204" s="34">
        <v>31.486999999999998</v>
      </c>
      <c r="I7204" s="34">
        <v>35.039000000000001</v>
      </c>
      <c r="J7204" s="66">
        <v>2.4768475984679998</v>
      </c>
      <c r="K7204" s="34">
        <v>0.9659407731096048</v>
      </c>
      <c r="L7204" s="34">
        <v>0.60199999999999998</v>
      </c>
      <c r="M7204" s="34">
        <v>0.04</v>
      </c>
      <c r="N7204" s="34">
        <v>0</v>
      </c>
      <c r="O7204" s="34">
        <v>0</v>
      </c>
      <c r="P7204" s="34">
        <v>0</v>
      </c>
      <c r="Q7204" s="34">
        <v>26.029</v>
      </c>
    </row>
    <row r="7205" spans="1:17" ht="14" customHeight="1" x14ac:dyDescent="0.2">
      <c r="A7205" s="88">
        <v>7203</v>
      </c>
      <c r="B7205" s="63">
        <v>-81.482254833333329</v>
      </c>
      <c r="C7205" s="63">
        <v>25.782545833333334</v>
      </c>
      <c r="D7205" s="30">
        <v>39</v>
      </c>
      <c r="E7205" s="91">
        <v>0</v>
      </c>
      <c r="F7205" s="40">
        <v>42635</v>
      </c>
      <c r="G7205" s="33">
        <v>9.8611111111111108E-2</v>
      </c>
      <c r="H7205" s="34">
        <v>32.109000000000002</v>
      </c>
      <c r="I7205" s="34">
        <v>25.706</v>
      </c>
      <c r="J7205" s="66">
        <v>4.3321210691400012</v>
      </c>
      <c r="K7205" s="34">
        <v>1.056762136840415</v>
      </c>
      <c r="L7205" s="34">
        <v>1.109</v>
      </c>
      <c r="M7205" s="34">
        <v>0</v>
      </c>
      <c r="N7205" s="34">
        <v>0</v>
      </c>
      <c r="O7205" s="34">
        <v>3.1E-2</v>
      </c>
      <c r="P7205" s="34">
        <v>0</v>
      </c>
      <c r="Q7205" s="34">
        <v>76.036000000000001</v>
      </c>
    </row>
    <row r="7206" spans="1:17" ht="14" customHeight="1" x14ac:dyDescent="0.2">
      <c r="A7206" s="88">
        <v>7204</v>
      </c>
      <c r="B7206" s="63">
        <v>-81.527597333333333</v>
      </c>
      <c r="C7206" s="63">
        <v>25.7561435</v>
      </c>
      <c r="D7206" s="30">
        <v>40</v>
      </c>
      <c r="E7206" s="91">
        <v>0</v>
      </c>
      <c r="F7206" s="40">
        <v>42635</v>
      </c>
      <c r="G7206" s="33">
        <v>0.11319444444444444</v>
      </c>
      <c r="H7206" s="34">
        <v>31.326000000000001</v>
      </c>
      <c r="I7206" s="34">
        <v>29.838000000000001</v>
      </c>
      <c r="J7206" s="66">
        <v>2.2348732684800003</v>
      </c>
      <c r="K7206" s="34">
        <v>1.0877039206370753</v>
      </c>
      <c r="L7206" s="34">
        <v>0.24</v>
      </c>
      <c r="M7206" s="34">
        <v>3.7999999999999999E-2</v>
      </c>
      <c r="N7206" s="34">
        <v>0.20799999999999999</v>
      </c>
      <c r="O7206" s="34">
        <v>2.5000000000000001E-2</v>
      </c>
      <c r="P7206" s="34">
        <v>0.183</v>
      </c>
      <c r="Q7206" s="34">
        <v>66.918000000000006</v>
      </c>
    </row>
    <row r="7207" spans="1:17" ht="14" customHeight="1" x14ac:dyDescent="0.2">
      <c r="A7207" s="88">
        <v>7205</v>
      </c>
      <c r="B7207" s="63">
        <v>-81.575650333333328</v>
      </c>
      <c r="C7207" s="63">
        <v>25.7330215</v>
      </c>
      <c r="D7207" s="30">
        <v>41</v>
      </c>
      <c r="E7207" s="91">
        <v>0</v>
      </c>
      <c r="F7207" s="40">
        <v>42635</v>
      </c>
      <c r="G7207" s="33">
        <v>0.12847222222222224</v>
      </c>
      <c r="H7207" s="34">
        <v>31.355</v>
      </c>
      <c r="I7207" s="34">
        <v>33.281999999999996</v>
      </c>
      <c r="J7207" s="66">
        <v>2.1658551234240004</v>
      </c>
      <c r="K7207" s="34">
        <v>0.99525933738631811</v>
      </c>
      <c r="L7207" s="34">
        <v>0.59</v>
      </c>
      <c r="M7207" s="34">
        <v>3.6999999999999998E-2</v>
      </c>
      <c r="N7207" s="34">
        <v>0.13300000000000001</v>
      </c>
      <c r="O7207" s="34">
        <v>1.7000000000000001E-2</v>
      </c>
      <c r="P7207" s="34">
        <v>0.11600000000000001</v>
      </c>
      <c r="Q7207" s="34">
        <v>41.536000000000001</v>
      </c>
    </row>
    <row r="7208" spans="1:17" ht="14" customHeight="1" x14ac:dyDescent="0.2">
      <c r="A7208" s="88">
        <v>7206</v>
      </c>
      <c r="B7208" s="63">
        <v>-81.719818333333336</v>
      </c>
      <c r="C7208" s="63">
        <v>25.654938333333334</v>
      </c>
      <c r="D7208" s="30">
        <v>42</v>
      </c>
      <c r="E7208" s="91">
        <v>0</v>
      </c>
      <c r="F7208" s="40">
        <v>42635</v>
      </c>
      <c r="G7208" s="33">
        <v>0.17916666666666667</v>
      </c>
      <c r="H7208" s="34">
        <v>31.058</v>
      </c>
      <c r="I7208" s="34">
        <v>34.851999999999997</v>
      </c>
      <c r="J7208" s="66">
        <v>3.4394042286240003</v>
      </c>
      <c r="K7208" s="34">
        <v>0.97456481118017979</v>
      </c>
      <c r="L7208" s="34">
        <v>0.49399999999999999</v>
      </c>
      <c r="M7208" s="34">
        <v>0.09</v>
      </c>
      <c r="N7208" s="34">
        <v>5.8000000000000003E-2</v>
      </c>
      <c r="O7208" s="34">
        <v>1.4999999999999999E-2</v>
      </c>
      <c r="P7208" s="34">
        <v>4.3000000000000003E-2</v>
      </c>
      <c r="Q7208" s="34">
        <v>0</v>
      </c>
    </row>
    <row r="7209" spans="1:17" ht="14" customHeight="1" x14ac:dyDescent="0.2">
      <c r="A7209" s="88">
        <v>7207</v>
      </c>
      <c r="B7209" s="63">
        <v>-81.766503333333333</v>
      </c>
      <c r="C7209" s="63">
        <v>25.949703333333332</v>
      </c>
      <c r="D7209" s="30">
        <v>34</v>
      </c>
      <c r="E7209" s="91">
        <v>0</v>
      </c>
      <c r="F7209" s="40">
        <v>42635</v>
      </c>
      <c r="G7209" s="33">
        <v>0.2673611111111111</v>
      </c>
      <c r="H7209" s="34">
        <v>30.84</v>
      </c>
      <c r="I7209" s="34">
        <v>33.957000000000001</v>
      </c>
      <c r="J7209" s="66">
        <v>3.1723697388240009</v>
      </c>
      <c r="K7209" s="34">
        <v>1.4598078332004283</v>
      </c>
      <c r="L7209" s="34">
        <v>0.94899999999999995</v>
      </c>
      <c r="M7209" s="34">
        <v>0.16200000000000001</v>
      </c>
      <c r="N7209" s="34">
        <v>0.11899999999999999</v>
      </c>
      <c r="O7209" s="34">
        <v>4.4999999999999998E-2</v>
      </c>
      <c r="P7209" s="34">
        <v>7.3999999999999996E-2</v>
      </c>
      <c r="Q7209" s="34">
        <v>39.801000000000002</v>
      </c>
    </row>
    <row r="7210" spans="1:17" ht="14" customHeight="1" x14ac:dyDescent="0.2">
      <c r="A7210" s="88">
        <v>7208</v>
      </c>
      <c r="B7210" s="63">
        <v>-81.800459333333336</v>
      </c>
      <c r="C7210" s="63">
        <v>25.911178333333332</v>
      </c>
      <c r="D7210" s="30">
        <v>33</v>
      </c>
      <c r="E7210" s="91">
        <v>0</v>
      </c>
      <c r="F7210" s="40">
        <v>42635</v>
      </c>
      <c r="G7210" s="33">
        <v>0.28333333333333333</v>
      </c>
      <c r="H7210" s="34">
        <v>30.939</v>
      </c>
      <c r="I7210" s="34">
        <v>33.618000000000002</v>
      </c>
      <c r="J7210" s="66">
        <v>1.3939200367559998</v>
      </c>
      <c r="K7210" s="34">
        <v>0.52954377499418726</v>
      </c>
      <c r="L7210" s="34">
        <v>0.151</v>
      </c>
      <c r="M7210" s="34">
        <v>0.109</v>
      </c>
      <c r="N7210" s="34">
        <v>0.188</v>
      </c>
      <c r="O7210" s="34">
        <v>1.4999999999999999E-2</v>
      </c>
      <c r="P7210" s="34">
        <v>0.17299999999999999</v>
      </c>
      <c r="Q7210" s="34">
        <v>22.666</v>
      </c>
    </row>
    <row r="7211" spans="1:17" ht="14" customHeight="1" x14ac:dyDescent="0.2">
      <c r="A7211" s="88">
        <v>7209</v>
      </c>
      <c r="B7211" s="63">
        <v>-81.831500000000005</v>
      </c>
      <c r="C7211" s="63">
        <v>25.871310000000001</v>
      </c>
      <c r="D7211" s="30">
        <v>32</v>
      </c>
      <c r="E7211" s="91">
        <v>0</v>
      </c>
      <c r="F7211" s="40">
        <v>42635</v>
      </c>
      <c r="G7211" s="33">
        <v>0.3034722222222222</v>
      </c>
      <c r="H7211" s="34">
        <v>30.766999999999999</v>
      </c>
      <c r="I7211" s="34">
        <v>33.743000000000002</v>
      </c>
      <c r="J7211" s="66">
        <v>1.001584747896</v>
      </c>
      <c r="K7211" s="34">
        <v>0.38043817677752961</v>
      </c>
      <c r="L7211" s="34">
        <v>0.49099999999999999</v>
      </c>
      <c r="M7211" s="34">
        <v>7.4999999999999997E-2</v>
      </c>
      <c r="N7211" s="34">
        <v>0.60899999999999999</v>
      </c>
      <c r="O7211" s="34">
        <v>0.03</v>
      </c>
      <c r="P7211" s="34">
        <v>0.57899999999999996</v>
      </c>
      <c r="Q7211" s="34">
        <v>29.808</v>
      </c>
    </row>
    <row r="7212" spans="1:17" ht="14" customHeight="1" x14ac:dyDescent="0.2">
      <c r="A7212" s="88">
        <v>7210</v>
      </c>
      <c r="B7212" s="63">
        <v>-81.943505000000002</v>
      </c>
      <c r="C7212" s="63">
        <v>25.742433333333334</v>
      </c>
      <c r="D7212" s="30">
        <v>31</v>
      </c>
      <c r="E7212" s="91">
        <v>0</v>
      </c>
      <c r="F7212" s="40">
        <v>42635</v>
      </c>
      <c r="G7212" s="33">
        <v>0.35347222222222219</v>
      </c>
      <c r="H7212" s="34">
        <v>30.698</v>
      </c>
      <c r="I7212" s="34">
        <v>34.881</v>
      </c>
      <c r="J7212" s="66">
        <v>0.63389879655600012</v>
      </c>
      <c r="K7212" s="34">
        <v>0.26170390076002703</v>
      </c>
      <c r="L7212" s="34">
        <v>0.44600000000000001</v>
      </c>
      <c r="M7212" s="34">
        <v>4.8000000000000001E-2</v>
      </c>
      <c r="N7212" s="34">
        <v>1.7999999999999999E-2</v>
      </c>
      <c r="O7212" s="34">
        <v>6.0000000000000001E-3</v>
      </c>
      <c r="P7212" s="34">
        <v>1.1999999999999999E-2</v>
      </c>
      <c r="Q7212" s="34">
        <v>0</v>
      </c>
    </row>
    <row r="7213" spans="1:17" ht="14" customHeight="1" x14ac:dyDescent="0.2">
      <c r="A7213" s="88">
        <v>7211</v>
      </c>
      <c r="B7213" s="63">
        <v>-82.075916666666672</v>
      </c>
      <c r="C7213" s="63">
        <v>25.570086666666668</v>
      </c>
      <c r="D7213" s="30">
        <v>30.5</v>
      </c>
      <c r="E7213" s="91">
        <v>0</v>
      </c>
      <c r="F7213" s="40">
        <v>42635</v>
      </c>
      <c r="G7213" s="33">
        <v>0.41597222222222219</v>
      </c>
      <c r="H7213" s="34">
        <v>30.568000000000001</v>
      </c>
      <c r="I7213" s="34">
        <v>34.216999999999999</v>
      </c>
      <c r="J7213" s="66">
        <v>0.38452966531200006</v>
      </c>
      <c r="K7213" s="34">
        <v>7.1569250006785587E-2</v>
      </c>
      <c r="L7213" s="34">
        <v>0.28299999999999997</v>
      </c>
      <c r="M7213" s="34">
        <v>6.9000000000000006E-2</v>
      </c>
      <c r="N7213" s="34">
        <v>4.2000000000000003E-2</v>
      </c>
      <c r="O7213" s="34">
        <v>2E-3</v>
      </c>
      <c r="P7213" s="34">
        <v>0.04</v>
      </c>
      <c r="Q7213" s="34">
        <v>0.40300000000000002</v>
      </c>
    </row>
    <row r="7214" spans="1:17" ht="14" customHeight="1" x14ac:dyDescent="0.2">
      <c r="A7214" s="88">
        <v>7212</v>
      </c>
      <c r="B7214" s="63">
        <v>-82.210511666666662</v>
      </c>
      <c r="C7214" s="63">
        <v>25.401070000000001</v>
      </c>
      <c r="D7214" s="30">
        <v>30</v>
      </c>
      <c r="E7214" s="91">
        <v>0</v>
      </c>
      <c r="F7214" s="40">
        <v>42635</v>
      </c>
      <c r="G7214" s="33">
        <v>0.47291666666666665</v>
      </c>
      <c r="H7214" s="34">
        <v>30.388999999999999</v>
      </c>
      <c r="I7214" s="34">
        <v>34.244</v>
      </c>
      <c r="J7214" s="66">
        <v>0.23252541727200005</v>
      </c>
      <c r="K7214" s="34">
        <v>4.3226694268391944E-2</v>
      </c>
      <c r="L7214" s="34">
        <v>0.247</v>
      </c>
      <c r="M7214" s="34">
        <v>2.5999999999999999E-2</v>
      </c>
      <c r="N7214" s="34">
        <v>0.107</v>
      </c>
      <c r="O7214" s="34">
        <v>4.0000000000000001E-3</v>
      </c>
      <c r="P7214" s="34">
        <v>0.10299999999999999</v>
      </c>
      <c r="Q7214" s="34">
        <v>0</v>
      </c>
    </row>
    <row r="7215" spans="1:17" ht="14" customHeight="1" x14ac:dyDescent="0.2">
      <c r="A7215" s="88">
        <v>7213</v>
      </c>
      <c r="B7215" s="63">
        <v>-81.654123333333331</v>
      </c>
      <c r="C7215" s="63">
        <v>25.352088333333334</v>
      </c>
      <c r="D7215" s="30" t="s">
        <v>138</v>
      </c>
      <c r="E7215" s="91">
        <v>0</v>
      </c>
      <c r="F7215" s="40">
        <v>42635</v>
      </c>
      <c r="G7215" s="33">
        <v>0.64027777777777783</v>
      </c>
      <c r="H7215" s="34">
        <v>31.26</v>
      </c>
      <c r="I7215" s="34">
        <v>36.122999999999998</v>
      </c>
      <c r="J7215" s="66">
        <v>3.0483014066400003</v>
      </c>
      <c r="K7215" s="34">
        <v>1.2542638298425439</v>
      </c>
      <c r="L7215" s="34">
        <v>0.26300000000000001</v>
      </c>
      <c r="M7215" s="34">
        <v>2.7E-2</v>
      </c>
      <c r="N7215" s="34">
        <v>0.216</v>
      </c>
      <c r="O7215" s="34">
        <v>0.01</v>
      </c>
      <c r="P7215" s="34">
        <v>0.20599999999999999</v>
      </c>
      <c r="Q7215" s="34">
        <v>0</v>
      </c>
    </row>
    <row r="7216" spans="1:17" ht="14" customHeight="1" x14ac:dyDescent="0.2">
      <c r="A7216" s="88">
        <v>7214</v>
      </c>
      <c r="B7216" s="63">
        <v>-81.489493333333328</v>
      </c>
      <c r="C7216" s="63">
        <v>25.351613333333333</v>
      </c>
      <c r="D7216" s="30" t="s">
        <v>139</v>
      </c>
      <c r="E7216" s="91">
        <v>0</v>
      </c>
      <c r="F7216" s="40">
        <v>42635</v>
      </c>
      <c r="G7216" s="33">
        <v>0.69791666666666663</v>
      </c>
      <c r="H7216" s="34">
        <v>31.689</v>
      </c>
      <c r="I7216" s="34">
        <v>36.369</v>
      </c>
      <c r="J7216" s="66">
        <v>1.2805330841640004</v>
      </c>
      <c r="K7216" s="34">
        <v>0.54875583326123523</v>
      </c>
      <c r="L7216" s="34">
        <v>0.28199999999999997</v>
      </c>
      <c r="M7216" s="34">
        <v>6.2E-2</v>
      </c>
      <c r="N7216" s="34">
        <v>0.89100000000000001</v>
      </c>
      <c r="O7216" s="34">
        <v>6.3E-2</v>
      </c>
      <c r="P7216" s="34">
        <v>0.82800000000000007</v>
      </c>
      <c r="Q7216" s="34">
        <v>4.6029999999999998</v>
      </c>
    </row>
    <row r="7217" spans="1:17" ht="14" customHeight="1" x14ac:dyDescent="0.2">
      <c r="A7217" s="88">
        <v>7215</v>
      </c>
      <c r="B7217" s="63">
        <v>-81.335468500000005</v>
      </c>
      <c r="C7217" s="63">
        <v>25.351442166666665</v>
      </c>
      <c r="D7217" s="30" t="s">
        <v>140</v>
      </c>
      <c r="E7217" s="91">
        <v>0</v>
      </c>
      <c r="F7217" s="40">
        <v>42635</v>
      </c>
      <c r="G7217" s="33">
        <v>0.75416666666666676</v>
      </c>
      <c r="H7217" s="34">
        <v>31.757000000000001</v>
      </c>
      <c r="I7217" s="34">
        <v>36.231999999999999</v>
      </c>
      <c r="J7217" s="66">
        <v>1.7809146358200001</v>
      </c>
      <c r="K7217" s="34">
        <v>0.88545426643982883</v>
      </c>
      <c r="L7217" s="34">
        <v>6.0000000000000001E-3</v>
      </c>
      <c r="M7217" s="34">
        <v>3.1E-2</v>
      </c>
      <c r="N7217" s="34">
        <v>0.84299999999999997</v>
      </c>
      <c r="O7217" s="34">
        <v>2.8000000000000001E-2</v>
      </c>
      <c r="P7217" s="34">
        <v>0.81499999999999995</v>
      </c>
      <c r="Q7217" s="34">
        <v>10.632</v>
      </c>
    </row>
    <row r="7218" spans="1:17" ht="14" customHeight="1" x14ac:dyDescent="0.2">
      <c r="A7218" s="88">
        <v>7216</v>
      </c>
      <c r="B7218" s="63">
        <v>-81.254866166666673</v>
      </c>
      <c r="C7218" s="63">
        <v>25.351578</v>
      </c>
      <c r="D7218" s="30" t="s">
        <v>141</v>
      </c>
      <c r="E7218" s="91">
        <v>0</v>
      </c>
      <c r="F7218" s="40">
        <v>42635</v>
      </c>
      <c r="G7218" s="33">
        <v>0.78402777777777777</v>
      </c>
      <c r="H7218" s="34">
        <v>31.541</v>
      </c>
      <c r="I7218" s="34">
        <v>36.360999999999997</v>
      </c>
      <c r="J7218" s="66">
        <v>6.2629858415399999</v>
      </c>
      <c r="K7218" s="34">
        <v>1.8131493669975438</v>
      </c>
      <c r="L7218" s="34">
        <v>0.17699999999999999</v>
      </c>
      <c r="M7218" s="34">
        <v>4.3999999999999997E-2</v>
      </c>
      <c r="N7218" s="34">
        <v>0</v>
      </c>
      <c r="O7218" s="34">
        <v>6.0000000000000001E-3</v>
      </c>
      <c r="P7218" s="34">
        <v>0</v>
      </c>
      <c r="Q7218" s="34">
        <v>19.565000000000001</v>
      </c>
    </row>
    <row r="7219" spans="1:17" ht="14" customHeight="1" x14ac:dyDescent="0.2">
      <c r="A7219" s="88">
        <v>7217</v>
      </c>
      <c r="B7219" s="63">
        <v>-81.226946499999997</v>
      </c>
      <c r="C7219" s="63">
        <v>25.349963333333335</v>
      </c>
      <c r="D7219" s="30" t="s">
        <v>142</v>
      </c>
      <c r="E7219" s="91">
        <v>0</v>
      </c>
      <c r="F7219" s="40">
        <v>42635</v>
      </c>
      <c r="G7219" s="33">
        <v>0.80555555555555547</v>
      </c>
      <c r="H7219" s="34">
        <v>31.319700000000001</v>
      </c>
      <c r="I7219" s="34">
        <v>35.758000000000003</v>
      </c>
      <c r="J7219" s="66">
        <v>7.5550219498800004</v>
      </c>
      <c r="K7219" s="34">
        <v>1.4913715000163044</v>
      </c>
      <c r="L7219" s="34">
        <v>0.28799999999999998</v>
      </c>
      <c r="M7219" s="34">
        <v>5.7000000000000002E-2</v>
      </c>
      <c r="N7219" s="34">
        <v>0.73199999999999998</v>
      </c>
      <c r="O7219" s="34">
        <v>4.2999999999999997E-2</v>
      </c>
      <c r="P7219" s="34">
        <v>0.68899999999999995</v>
      </c>
      <c r="Q7219" s="34">
        <v>14.728999999999999</v>
      </c>
    </row>
    <row r="7220" spans="1:17" ht="14" customHeight="1" x14ac:dyDescent="0.2">
      <c r="A7220" s="88">
        <v>7218</v>
      </c>
      <c r="B7220" s="63">
        <v>-81.193529666666663</v>
      </c>
      <c r="C7220" s="63">
        <v>25.350219166666665</v>
      </c>
      <c r="D7220" s="30" t="s">
        <v>143</v>
      </c>
      <c r="E7220" s="91">
        <v>0</v>
      </c>
      <c r="F7220" s="40">
        <v>42635</v>
      </c>
      <c r="G7220" s="33">
        <v>0.82500000000000007</v>
      </c>
      <c r="H7220" s="34">
        <v>31.273</v>
      </c>
      <c r="I7220" s="34">
        <v>33.35</v>
      </c>
      <c r="J7220" s="66">
        <v>6.0021136861200013</v>
      </c>
      <c r="K7220" s="34">
        <v>0.86284712960579024</v>
      </c>
      <c r="L7220" s="34">
        <v>0.47099999999999997</v>
      </c>
      <c r="M7220" s="34">
        <v>3.4000000000000002E-2</v>
      </c>
      <c r="N7220" s="34">
        <v>0.46200000000000002</v>
      </c>
      <c r="O7220" s="34">
        <v>4.8000000000000001E-2</v>
      </c>
      <c r="P7220" s="34">
        <v>0.41400000000000003</v>
      </c>
      <c r="Q7220" s="34">
        <v>9.8160000000000007</v>
      </c>
    </row>
    <row r="7221" spans="1:17" ht="14" customHeight="1" x14ac:dyDescent="0.2">
      <c r="A7221" s="88">
        <v>7219</v>
      </c>
      <c r="B7221" s="63">
        <v>-81.15139533333334</v>
      </c>
      <c r="C7221" s="63">
        <v>25.342631000000001</v>
      </c>
      <c r="D7221" s="30" t="s">
        <v>144</v>
      </c>
      <c r="E7221" s="91">
        <v>0</v>
      </c>
      <c r="F7221" s="40">
        <v>42635</v>
      </c>
      <c r="G7221" s="33">
        <v>0.86458333333333337</v>
      </c>
      <c r="H7221" s="34">
        <v>31.303999999999998</v>
      </c>
      <c r="I7221" s="34">
        <v>31.446999999999999</v>
      </c>
      <c r="J7221" s="66">
        <v>5.5851290597399998</v>
      </c>
      <c r="K7221" s="34">
        <v>1.2423980455608556</v>
      </c>
      <c r="L7221" s="34">
        <v>1.0049999999999999</v>
      </c>
      <c r="M7221" s="34">
        <v>0.183</v>
      </c>
      <c r="N7221" s="34">
        <v>3.931</v>
      </c>
      <c r="O7221" s="34">
        <v>0.26500000000000001</v>
      </c>
      <c r="P7221" s="34">
        <v>3.6659999999999999</v>
      </c>
      <c r="Q7221" s="34">
        <v>15.388</v>
      </c>
    </row>
    <row r="7222" spans="1:17" ht="14" customHeight="1" x14ac:dyDescent="0.2">
      <c r="A7222" s="88">
        <v>7220</v>
      </c>
      <c r="B7222" s="112">
        <v>-80.127099999999999</v>
      </c>
      <c r="C7222" s="112">
        <v>25.645199999999999</v>
      </c>
      <c r="D7222" s="30">
        <v>1</v>
      </c>
      <c r="E7222" s="91">
        <v>0</v>
      </c>
      <c r="F7222" s="40">
        <v>42688</v>
      </c>
      <c r="G7222" s="33">
        <v>0.5493055555555556</v>
      </c>
      <c r="H7222" s="34">
        <v>26.811</v>
      </c>
      <c r="I7222" s="34">
        <v>36.155999999999999</v>
      </c>
      <c r="J7222" s="66">
        <v>0.41534133721200006</v>
      </c>
      <c r="K7222" s="66">
        <v>0.32089800318853196</v>
      </c>
      <c r="L7222" s="67">
        <v>0.11799999999999999</v>
      </c>
      <c r="M7222" s="67">
        <v>1.4E-2</v>
      </c>
      <c r="N7222" s="67">
        <v>0.29799999999999999</v>
      </c>
      <c r="O7222" s="67">
        <v>1.9E-2</v>
      </c>
      <c r="P7222" s="66">
        <v>0.27899999999999997</v>
      </c>
      <c r="Q7222" s="67">
        <v>0.75900000000000001</v>
      </c>
    </row>
    <row r="7223" spans="1:17" ht="14" customHeight="1" x14ac:dyDescent="0.2">
      <c r="A7223" s="88">
        <v>7221</v>
      </c>
      <c r="B7223" s="112">
        <v>-80.104799999999997</v>
      </c>
      <c r="C7223" s="112">
        <v>25.6418</v>
      </c>
      <c r="D7223" s="30">
        <v>2</v>
      </c>
      <c r="E7223" s="91">
        <v>0</v>
      </c>
      <c r="F7223" s="40">
        <v>42688</v>
      </c>
      <c r="G7223" s="33">
        <v>0.55833333333333335</v>
      </c>
      <c r="H7223" s="34">
        <v>26.992999999999999</v>
      </c>
      <c r="I7223" s="34">
        <v>36.348999999999997</v>
      </c>
      <c r="J7223" s="66">
        <v>0.30041380102500004</v>
      </c>
      <c r="K7223" s="66">
        <v>0.19041937815458038</v>
      </c>
      <c r="L7223" s="67">
        <v>0</v>
      </c>
      <c r="M7223" s="67">
        <v>8.9999999999999993E-3</v>
      </c>
      <c r="N7223" s="67">
        <v>0.184</v>
      </c>
      <c r="O7223" s="67">
        <v>4.3999999999999997E-2</v>
      </c>
      <c r="P7223" s="66">
        <v>0.14000000000000001</v>
      </c>
      <c r="Q7223" s="67">
        <v>0.59899999999999998</v>
      </c>
    </row>
    <row r="7224" spans="1:17" ht="14" customHeight="1" x14ac:dyDescent="0.2">
      <c r="A7224" s="88">
        <v>7222</v>
      </c>
      <c r="B7224" s="112">
        <v>-80.083600000000004</v>
      </c>
      <c r="C7224" s="112">
        <v>25.645199999999999</v>
      </c>
      <c r="D7224" s="30">
        <v>3</v>
      </c>
      <c r="E7224" s="91">
        <v>0</v>
      </c>
      <c r="F7224" s="40">
        <v>42688</v>
      </c>
      <c r="G7224" s="33">
        <v>0.57500000000000007</v>
      </c>
      <c r="H7224" s="34">
        <v>27.077000000000002</v>
      </c>
      <c r="I7224" s="34">
        <v>36.19</v>
      </c>
      <c r="J7224" s="66">
        <v>0.43105528988100006</v>
      </c>
      <c r="K7224" s="66">
        <v>0.27202903101815273</v>
      </c>
      <c r="L7224" s="67">
        <v>6.0999999999999999E-2</v>
      </c>
      <c r="M7224" s="67">
        <v>8.9999999999999993E-3</v>
      </c>
      <c r="N7224" s="67">
        <v>0.124</v>
      </c>
      <c r="O7224" s="67">
        <v>6.0999999999999999E-2</v>
      </c>
      <c r="P7224" s="66">
        <v>6.3E-2</v>
      </c>
      <c r="Q7224" s="67">
        <v>0.57099999999999995</v>
      </c>
    </row>
    <row r="7225" spans="1:17" ht="14" customHeight="1" x14ac:dyDescent="0.2">
      <c r="A7225" s="88">
        <v>7223</v>
      </c>
      <c r="B7225" s="112">
        <v>-80.372799999999998</v>
      </c>
      <c r="C7225" s="112">
        <v>25.005099999999999</v>
      </c>
      <c r="D7225" s="30" t="s">
        <v>135</v>
      </c>
      <c r="E7225" s="91">
        <v>0</v>
      </c>
      <c r="F7225" s="40">
        <v>42688</v>
      </c>
      <c r="G7225" s="33">
        <v>0.82291666666666663</v>
      </c>
      <c r="H7225" s="34">
        <v>27.536000000000001</v>
      </c>
      <c r="I7225" s="34">
        <v>36.348999999999997</v>
      </c>
      <c r="J7225" s="66">
        <v>0.32968488932999995</v>
      </c>
      <c r="K7225" s="66">
        <v>0.1464353037566376</v>
      </c>
      <c r="L7225" s="67">
        <v>0.13900000000000001</v>
      </c>
      <c r="M7225" s="67">
        <v>0</v>
      </c>
      <c r="N7225" s="67">
        <v>2.9000000000000001E-2</v>
      </c>
      <c r="O7225" s="67">
        <v>5.0999999999999997E-2</v>
      </c>
      <c r="P7225" s="66">
        <v>0</v>
      </c>
      <c r="Q7225" s="67">
        <v>0</v>
      </c>
    </row>
    <row r="7226" spans="1:17" ht="14" customHeight="1" x14ac:dyDescent="0.2">
      <c r="A7226" s="88">
        <v>7224</v>
      </c>
      <c r="B7226" s="112">
        <v>-80.53</v>
      </c>
      <c r="C7226" s="112">
        <v>24.898299999999999</v>
      </c>
      <c r="D7226" s="30" t="s">
        <v>132</v>
      </c>
      <c r="E7226" s="91">
        <v>0</v>
      </c>
      <c r="F7226" s="40">
        <v>42688</v>
      </c>
      <c r="G7226" s="33">
        <v>0.91249999999999998</v>
      </c>
      <c r="H7226" s="34">
        <v>27.655000000000001</v>
      </c>
      <c r="I7226" s="34">
        <v>36.174999999999997</v>
      </c>
      <c r="J7226" s="66">
        <v>0.22769825534099997</v>
      </c>
      <c r="K7226" s="66">
        <v>9.0428663824804856E-2</v>
      </c>
      <c r="L7226" s="67">
        <v>0.17499999999999999</v>
      </c>
      <c r="M7226" s="67">
        <v>3.0000000000000001E-3</v>
      </c>
      <c r="N7226" s="67">
        <v>1.2E-2</v>
      </c>
      <c r="O7226" s="67">
        <v>2.5999999999999999E-2</v>
      </c>
      <c r="P7226" s="66">
        <v>0</v>
      </c>
      <c r="Q7226" s="67">
        <v>0</v>
      </c>
    </row>
    <row r="7227" spans="1:17" ht="14" customHeight="1" x14ac:dyDescent="0.2">
      <c r="A7227" s="88">
        <v>7225</v>
      </c>
      <c r="B7227" s="112">
        <v>-80.546300000000002</v>
      </c>
      <c r="C7227" s="112">
        <v>24.920500000000001</v>
      </c>
      <c r="D7227" s="30" t="s">
        <v>131</v>
      </c>
      <c r="E7227" s="91">
        <v>0</v>
      </c>
      <c r="F7227" s="40">
        <v>42688</v>
      </c>
      <c r="G7227" s="33">
        <v>0.92083333333333339</v>
      </c>
      <c r="H7227" s="34">
        <v>27.620999999999999</v>
      </c>
      <c r="I7227" s="34">
        <v>36.213000000000001</v>
      </c>
      <c r="J7227" s="66">
        <v>0.30380308493399999</v>
      </c>
      <c r="K7227" s="66">
        <v>0.14853870200413799</v>
      </c>
      <c r="L7227" s="67">
        <v>0.255</v>
      </c>
      <c r="M7227" s="67">
        <v>1E-3</v>
      </c>
      <c r="N7227" s="67">
        <v>1.6E-2</v>
      </c>
      <c r="O7227" s="67">
        <v>4.7E-2</v>
      </c>
      <c r="P7227" s="66">
        <v>0</v>
      </c>
      <c r="Q7227" s="67">
        <v>0</v>
      </c>
    </row>
    <row r="7228" spans="1:17" ht="14" customHeight="1" x14ac:dyDescent="0.2">
      <c r="A7228" s="88">
        <v>7226</v>
      </c>
      <c r="B7228" s="112">
        <v>-80.5655</v>
      </c>
      <c r="C7228" s="112">
        <v>24.9343</v>
      </c>
      <c r="D7228" s="30" t="s">
        <v>130</v>
      </c>
      <c r="E7228" s="91">
        <v>0</v>
      </c>
      <c r="F7228" s="40">
        <v>42688</v>
      </c>
      <c r="G7228" s="33">
        <v>0.92708333333333337</v>
      </c>
      <c r="H7228" s="34">
        <v>26.803000000000001</v>
      </c>
      <c r="I7228" s="34">
        <v>36.293999999999997</v>
      </c>
      <c r="J7228" s="66">
        <v>0.38576213218800004</v>
      </c>
      <c r="K7228" s="66">
        <v>9.2088252767776713E-2</v>
      </c>
      <c r="L7228" s="67">
        <v>0.16200000000000001</v>
      </c>
      <c r="M7228" s="67">
        <v>8.0000000000000002E-3</v>
      </c>
      <c r="N7228" s="67">
        <v>5.0000000000000001E-3</v>
      </c>
      <c r="O7228" s="67">
        <v>4.9000000000000002E-2</v>
      </c>
      <c r="P7228" s="66">
        <v>0</v>
      </c>
      <c r="Q7228" s="67">
        <v>0.16200000000000001</v>
      </c>
    </row>
    <row r="7229" spans="1:17" ht="14" customHeight="1" x14ac:dyDescent="0.2">
      <c r="A7229" s="88">
        <v>7227</v>
      </c>
      <c r="B7229" s="112">
        <v>-80.755799999999994</v>
      </c>
      <c r="C7229" s="112">
        <v>24.8171</v>
      </c>
      <c r="D7229" s="30">
        <v>7</v>
      </c>
      <c r="E7229" s="91">
        <v>0</v>
      </c>
      <c r="F7229" s="40">
        <v>42688</v>
      </c>
      <c r="G7229" s="33">
        <v>1.2874999999999999</v>
      </c>
      <c r="H7229" s="34">
        <v>25.847000000000001</v>
      </c>
      <c r="I7229" s="34">
        <v>36.152000000000001</v>
      </c>
      <c r="J7229" s="66">
        <v>0.28100244772799998</v>
      </c>
      <c r="K7229" s="66">
        <v>0.15484537712505594</v>
      </c>
      <c r="L7229" s="67">
        <v>0.378</v>
      </c>
      <c r="M7229" s="67">
        <v>3.2000000000000001E-2</v>
      </c>
      <c r="N7229" s="67">
        <v>3.0000000000000001E-3</v>
      </c>
      <c r="O7229" s="67">
        <v>9.5000000000000001E-2</v>
      </c>
      <c r="P7229" s="66">
        <v>0</v>
      </c>
      <c r="Q7229" s="67">
        <v>0.96299999999999997</v>
      </c>
    </row>
    <row r="7230" spans="1:17" ht="14" customHeight="1" x14ac:dyDescent="0.2">
      <c r="A7230" s="88">
        <v>7228</v>
      </c>
      <c r="B7230" s="112">
        <v>-80.741200000000006</v>
      </c>
      <c r="C7230" s="112">
        <v>24.792100000000001</v>
      </c>
      <c r="D7230" s="30">
        <v>8</v>
      </c>
      <c r="E7230" s="91">
        <v>0</v>
      </c>
      <c r="F7230" s="40">
        <v>42689</v>
      </c>
      <c r="G7230" s="33">
        <v>5.5555555555555558E-3</v>
      </c>
      <c r="H7230" s="34">
        <v>27.347999999999999</v>
      </c>
      <c r="I7230" s="34">
        <v>36.244</v>
      </c>
      <c r="J7230" s="66">
        <v>0.31520340353700005</v>
      </c>
      <c r="K7230" s="66">
        <v>0.16415185567556156</v>
      </c>
      <c r="L7230" s="67">
        <v>0.16300000000000001</v>
      </c>
      <c r="M7230" s="67">
        <v>0</v>
      </c>
      <c r="N7230" s="67">
        <v>3.0000000000000001E-3</v>
      </c>
      <c r="O7230" s="67">
        <v>4.1000000000000002E-2</v>
      </c>
      <c r="P7230" s="66">
        <v>0</v>
      </c>
      <c r="Q7230" s="67">
        <v>0</v>
      </c>
    </row>
    <row r="7231" spans="1:17" ht="14" customHeight="1" x14ac:dyDescent="0.2">
      <c r="A7231" s="88">
        <v>7229</v>
      </c>
      <c r="B7231" s="112">
        <v>-80.723500000000001</v>
      </c>
      <c r="C7231" s="112">
        <v>24.764900000000001</v>
      </c>
      <c r="D7231" s="30">
        <v>9</v>
      </c>
      <c r="E7231" s="91">
        <v>0</v>
      </c>
      <c r="F7231" s="40">
        <v>42689</v>
      </c>
      <c r="G7231" s="33">
        <v>1.5972222222222224E-2</v>
      </c>
      <c r="H7231" s="34">
        <v>27.47</v>
      </c>
      <c r="I7231" s="34">
        <v>36.36</v>
      </c>
      <c r="J7231" s="66">
        <v>0.28531608179399998</v>
      </c>
      <c r="K7231" s="66">
        <v>0.15627483024401159</v>
      </c>
      <c r="L7231" s="67">
        <v>2.6230000000000002</v>
      </c>
      <c r="M7231" s="67">
        <v>3.0000000000000001E-3</v>
      </c>
      <c r="N7231" s="67">
        <v>3.0000000000000001E-3</v>
      </c>
      <c r="O7231" s="67">
        <v>0</v>
      </c>
      <c r="P7231" s="66">
        <v>3.0000000000000001E-3</v>
      </c>
      <c r="Q7231" s="67">
        <v>0</v>
      </c>
    </row>
    <row r="7232" spans="1:17" ht="14" customHeight="1" x14ac:dyDescent="0.2">
      <c r="A7232" s="88">
        <v>7230</v>
      </c>
      <c r="B7232" s="112">
        <v>-80.723500000000001</v>
      </c>
      <c r="C7232" s="112">
        <v>24.763100000000001</v>
      </c>
      <c r="D7232" s="30">
        <v>9</v>
      </c>
      <c r="E7232" s="91">
        <v>0</v>
      </c>
      <c r="F7232" s="40">
        <v>42689</v>
      </c>
      <c r="G7232" s="33">
        <v>1.5972222222222224E-2</v>
      </c>
      <c r="H7232" s="34">
        <v>27.59</v>
      </c>
      <c r="I7232" s="34">
        <v>36.35</v>
      </c>
      <c r="J7232" s="66">
        <v>0.19103236577999999</v>
      </c>
      <c r="K7232" s="66">
        <v>9.9180826937811578E-2</v>
      </c>
      <c r="L7232" s="67">
        <v>0.23499999999999999</v>
      </c>
      <c r="M7232" s="67">
        <v>2E-3</v>
      </c>
      <c r="N7232" s="67">
        <v>3.0000000000000001E-3</v>
      </c>
      <c r="O7232" s="67">
        <v>0</v>
      </c>
      <c r="P7232" s="66">
        <v>3.0000000000000001E-3</v>
      </c>
      <c r="Q7232" s="67">
        <v>0</v>
      </c>
    </row>
    <row r="7233" spans="1:17" ht="14" customHeight="1" x14ac:dyDescent="0.2">
      <c r="A7233" s="88">
        <v>7231</v>
      </c>
      <c r="B7233" s="112">
        <v>-80.690200000000004</v>
      </c>
      <c r="C7233" s="112">
        <v>24.714700000000001</v>
      </c>
      <c r="D7233" s="30">
        <v>9.5</v>
      </c>
      <c r="E7233" s="91">
        <v>0</v>
      </c>
      <c r="F7233" s="40">
        <v>42689</v>
      </c>
      <c r="G7233" s="33">
        <v>4.5833333333333337E-2</v>
      </c>
      <c r="H7233" s="34">
        <v>27.64</v>
      </c>
      <c r="I7233" s="34">
        <v>36.35</v>
      </c>
      <c r="J7233" s="66">
        <v>0.20243268438299999</v>
      </c>
      <c r="K7233" s="66">
        <v>0.15751444845417123</v>
      </c>
      <c r="L7233" s="67">
        <v>0.28199999999999997</v>
      </c>
      <c r="M7233" s="67">
        <v>0</v>
      </c>
      <c r="N7233" s="67">
        <v>3.0000000000000001E-3</v>
      </c>
      <c r="O7233" s="67">
        <v>2.4E-2</v>
      </c>
      <c r="P7233" s="66">
        <v>0</v>
      </c>
      <c r="Q7233" s="67">
        <v>0</v>
      </c>
    </row>
    <row r="7234" spans="1:17" ht="14" customHeight="1" x14ac:dyDescent="0.2">
      <c r="A7234" s="88">
        <v>7232</v>
      </c>
      <c r="B7234" s="112">
        <v>-80.831400000000002</v>
      </c>
      <c r="C7234" s="112">
        <v>24.712399999999999</v>
      </c>
      <c r="D7234" s="30">
        <v>12</v>
      </c>
      <c r="E7234" s="91">
        <v>0</v>
      </c>
      <c r="F7234" s="40">
        <v>42689</v>
      </c>
      <c r="G7234" s="33">
        <v>9.9999999999999992E-2</v>
      </c>
      <c r="H7234" s="34">
        <v>27.53</v>
      </c>
      <c r="I7234" s="34">
        <v>36.35</v>
      </c>
      <c r="J7234" s="66">
        <v>0.228930722217</v>
      </c>
      <c r="K7234" s="66">
        <v>0.15020981084328472</v>
      </c>
      <c r="L7234" s="67">
        <v>0.105</v>
      </c>
      <c r="M7234" s="67">
        <v>0</v>
      </c>
      <c r="N7234" s="67">
        <v>3.0000000000000001E-3</v>
      </c>
      <c r="O7234" s="67">
        <v>2.9000000000000001E-2</v>
      </c>
      <c r="P7234" s="66">
        <v>0</v>
      </c>
      <c r="Q7234" s="67">
        <v>0</v>
      </c>
    </row>
    <row r="7235" spans="1:17" ht="14" customHeight="1" x14ac:dyDescent="0.2">
      <c r="A7235" s="88">
        <v>7233</v>
      </c>
      <c r="B7235" s="112">
        <v>-80.846800000000002</v>
      </c>
      <c r="C7235" s="112">
        <v>24.753299999999999</v>
      </c>
      <c r="D7235" s="30">
        <v>11</v>
      </c>
      <c r="E7235" s="91">
        <v>0</v>
      </c>
      <c r="F7235" s="40">
        <v>42689</v>
      </c>
      <c r="G7235" s="33">
        <v>0.12361111111111112</v>
      </c>
      <c r="H7235" s="34">
        <v>27.54</v>
      </c>
      <c r="I7235" s="34">
        <v>36.220999999999997</v>
      </c>
      <c r="J7235" s="66">
        <v>0.26374791146400001</v>
      </c>
      <c r="K7235" s="66">
        <v>0.14424522546695517</v>
      </c>
      <c r="L7235" s="67">
        <v>0.27</v>
      </c>
      <c r="M7235" s="67">
        <v>2E-3</v>
      </c>
      <c r="N7235" s="67">
        <v>3.0000000000000001E-3</v>
      </c>
      <c r="O7235" s="67">
        <v>2.9000000000000001E-2</v>
      </c>
      <c r="P7235" s="66">
        <v>0</v>
      </c>
      <c r="Q7235" s="67">
        <v>0</v>
      </c>
    </row>
    <row r="7236" spans="1:17" ht="14" customHeight="1" x14ac:dyDescent="0.2">
      <c r="A7236" s="88">
        <v>7234</v>
      </c>
      <c r="B7236" s="112">
        <v>-80.8613</v>
      </c>
      <c r="C7236" s="112">
        <v>24.784300000000002</v>
      </c>
      <c r="D7236" s="30">
        <v>10</v>
      </c>
      <c r="E7236" s="91">
        <v>0</v>
      </c>
      <c r="F7236" s="40">
        <v>42689</v>
      </c>
      <c r="G7236" s="33">
        <v>0.13749999999999998</v>
      </c>
      <c r="H7236" s="34">
        <v>26.31</v>
      </c>
      <c r="I7236" s="34">
        <v>36.450000000000003</v>
      </c>
      <c r="J7236" s="66">
        <v>0.33584722371000003</v>
      </c>
      <c r="K7236" s="66">
        <v>0.15362127270790321</v>
      </c>
      <c r="L7236" s="67">
        <v>0.27100000000000002</v>
      </c>
      <c r="M7236" s="67">
        <v>1.0999999999999999E-2</v>
      </c>
      <c r="N7236" s="67">
        <v>3.0000000000000001E-3</v>
      </c>
      <c r="O7236" s="67">
        <v>5.0999999999999997E-2</v>
      </c>
      <c r="P7236" s="66">
        <v>0</v>
      </c>
      <c r="Q7236" s="67">
        <v>0.19</v>
      </c>
    </row>
    <row r="7237" spans="1:17" ht="14" customHeight="1" x14ac:dyDescent="0.2">
      <c r="A7237" s="88">
        <v>7235</v>
      </c>
      <c r="B7237" s="112">
        <v>-81.030600000000007</v>
      </c>
      <c r="C7237" s="112">
        <v>24.700500000000002</v>
      </c>
      <c r="D7237" s="30">
        <v>13</v>
      </c>
      <c r="E7237" s="91">
        <v>0</v>
      </c>
      <c r="F7237" s="40">
        <v>42689</v>
      </c>
      <c r="G7237" s="33">
        <v>0.19722222222222222</v>
      </c>
      <c r="H7237" s="34">
        <v>27.792999999999999</v>
      </c>
      <c r="I7237" s="34">
        <v>36.313000000000002</v>
      </c>
      <c r="J7237" s="66">
        <v>0.28100244772799998</v>
      </c>
      <c r="K7237" s="66">
        <v>0.1969555525722072</v>
      </c>
      <c r="L7237" s="67">
        <v>0.33400000000000002</v>
      </c>
      <c r="M7237" s="67">
        <v>2.5999999999999999E-2</v>
      </c>
      <c r="N7237" s="67">
        <v>3.0000000000000001E-3</v>
      </c>
      <c r="O7237" s="67">
        <v>5.1999999999999998E-2</v>
      </c>
      <c r="P7237" s="66">
        <v>0</v>
      </c>
      <c r="Q7237" s="67">
        <v>0.70299999999999996</v>
      </c>
    </row>
    <row r="7238" spans="1:17" ht="14" customHeight="1" x14ac:dyDescent="0.2">
      <c r="A7238" s="88">
        <v>7236</v>
      </c>
      <c r="B7238" s="112">
        <v>-81.022999999999996</v>
      </c>
      <c r="C7238" s="112">
        <v>24.6751</v>
      </c>
      <c r="D7238" s="30">
        <v>14</v>
      </c>
      <c r="E7238" s="91">
        <v>0</v>
      </c>
      <c r="F7238" s="40">
        <v>42689</v>
      </c>
      <c r="G7238" s="33">
        <v>0.20555555555555557</v>
      </c>
      <c r="H7238" s="34">
        <v>27.007999999999999</v>
      </c>
      <c r="I7238" s="34">
        <v>36.228000000000002</v>
      </c>
      <c r="J7238" s="66">
        <v>0.34817189247000002</v>
      </c>
      <c r="K7238" s="66">
        <v>0.187522567339548</v>
      </c>
      <c r="L7238" s="67">
        <v>0.19</v>
      </c>
      <c r="M7238" s="67">
        <v>4.0000000000000001E-3</v>
      </c>
      <c r="N7238" s="67">
        <v>3.0000000000000001E-3</v>
      </c>
      <c r="O7238" s="67">
        <v>3.7999999999999999E-2</v>
      </c>
      <c r="P7238" s="66">
        <v>0</v>
      </c>
      <c r="Q7238" s="67">
        <v>0</v>
      </c>
    </row>
    <row r="7239" spans="1:17" ht="14" customHeight="1" x14ac:dyDescent="0.2">
      <c r="A7239" s="88">
        <v>7237</v>
      </c>
      <c r="B7239" s="112">
        <v>-81.016499999999994</v>
      </c>
      <c r="C7239" s="112">
        <v>24.6431</v>
      </c>
      <c r="D7239" s="30">
        <v>15</v>
      </c>
      <c r="E7239" s="91">
        <v>0</v>
      </c>
      <c r="F7239" s="40">
        <v>42689</v>
      </c>
      <c r="G7239" s="33">
        <v>0.21597222222222223</v>
      </c>
      <c r="H7239" s="34">
        <v>27.588999999999999</v>
      </c>
      <c r="I7239" s="34">
        <v>36.137999999999998</v>
      </c>
      <c r="J7239" s="66">
        <v>0.27268329631499999</v>
      </c>
      <c r="K7239" s="66">
        <v>0.21972205005015</v>
      </c>
      <c r="L7239" s="67">
        <v>2.11</v>
      </c>
      <c r="M7239" s="67">
        <v>1E-3</v>
      </c>
      <c r="N7239" s="67">
        <v>3.0000000000000001E-3</v>
      </c>
      <c r="O7239" s="67">
        <v>1.2999999999999999E-2</v>
      </c>
      <c r="P7239" s="66">
        <v>0</v>
      </c>
      <c r="Q7239" s="67">
        <v>0</v>
      </c>
    </row>
    <row r="7240" spans="1:17" ht="14" customHeight="1" x14ac:dyDescent="0.2">
      <c r="A7240" s="88">
        <v>7238</v>
      </c>
      <c r="B7240" s="112">
        <v>-80.991699999999994</v>
      </c>
      <c r="C7240" s="112">
        <v>24.591999999999999</v>
      </c>
      <c r="D7240" s="30">
        <v>15.5</v>
      </c>
      <c r="E7240" s="91">
        <v>0</v>
      </c>
      <c r="F7240" s="40">
        <v>42689</v>
      </c>
      <c r="G7240" s="33">
        <v>0.23333333333333331</v>
      </c>
      <c r="H7240" s="34">
        <v>27.834</v>
      </c>
      <c r="I7240" s="34">
        <v>36.143999999999998</v>
      </c>
      <c r="J7240" s="66">
        <v>0.18363756452399999</v>
      </c>
      <c r="K7240" s="66">
        <v>0.15884938350841202</v>
      </c>
      <c r="L7240" s="67">
        <v>0.217</v>
      </c>
      <c r="M7240" s="67">
        <v>0</v>
      </c>
      <c r="N7240" s="67">
        <v>3.0000000000000001E-3</v>
      </c>
      <c r="O7240" s="67">
        <v>8.9999999999999993E-3</v>
      </c>
      <c r="P7240" s="66">
        <v>0</v>
      </c>
      <c r="Q7240" s="67">
        <v>0</v>
      </c>
    </row>
    <row r="7241" spans="1:17" ht="14" customHeight="1" x14ac:dyDescent="0.2">
      <c r="A7241" s="88">
        <v>7239</v>
      </c>
      <c r="B7241" s="112">
        <v>-81.184200000000004</v>
      </c>
      <c r="C7241" s="112">
        <v>24.598800000000001</v>
      </c>
      <c r="D7241" s="30">
        <v>18</v>
      </c>
      <c r="E7241" s="91">
        <v>0</v>
      </c>
      <c r="F7241" s="40">
        <v>42689</v>
      </c>
      <c r="G7241" s="33">
        <v>0.28958333333333336</v>
      </c>
      <c r="H7241" s="34">
        <v>27.353999999999999</v>
      </c>
      <c r="I7241" s="34">
        <v>36.264000000000003</v>
      </c>
      <c r="J7241" s="66">
        <v>0.18764308187099998</v>
      </c>
      <c r="K7241" s="66">
        <v>0.13526372530929839</v>
      </c>
      <c r="L7241" s="67">
        <v>0.28199999999999997</v>
      </c>
      <c r="M7241" s="67">
        <v>2E-3</v>
      </c>
      <c r="N7241" s="67">
        <v>3.0000000000000001E-3</v>
      </c>
      <c r="O7241" s="67">
        <v>1.4E-2</v>
      </c>
      <c r="P7241" s="66">
        <v>0</v>
      </c>
      <c r="Q7241" s="67">
        <v>0</v>
      </c>
    </row>
    <row r="7242" spans="1:17" ht="14" customHeight="1" x14ac:dyDescent="0.2">
      <c r="A7242" s="88">
        <v>7240</v>
      </c>
      <c r="B7242" s="112">
        <v>-81.193299999999994</v>
      </c>
      <c r="C7242" s="112">
        <v>24.6343</v>
      </c>
      <c r="D7242" s="30">
        <v>17</v>
      </c>
      <c r="E7242" s="91">
        <v>0</v>
      </c>
      <c r="F7242" s="40">
        <v>42689</v>
      </c>
      <c r="G7242" s="33">
        <v>0.3125</v>
      </c>
      <c r="H7242" s="34">
        <v>26.963999999999999</v>
      </c>
      <c r="I7242" s="34">
        <v>36.207999999999998</v>
      </c>
      <c r="J7242" s="66">
        <v>0.34293390824699999</v>
      </c>
      <c r="K7242" s="66">
        <v>0.16444836507255478</v>
      </c>
      <c r="L7242" s="67">
        <v>0.21299999999999999</v>
      </c>
      <c r="M7242" s="67">
        <v>6.0000000000000001E-3</v>
      </c>
      <c r="N7242" s="67">
        <v>3.0000000000000001E-3</v>
      </c>
      <c r="O7242" s="67">
        <v>8.9999999999999993E-3</v>
      </c>
      <c r="P7242" s="66">
        <v>0</v>
      </c>
      <c r="Q7242" s="67">
        <v>0</v>
      </c>
    </row>
    <row r="7243" spans="1:17" ht="14" customHeight="1" x14ac:dyDescent="0.2">
      <c r="A7243" s="88">
        <v>7241</v>
      </c>
      <c r="B7243" s="112">
        <v>-81.204899999999995</v>
      </c>
      <c r="C7243" s="112">
        <v>24.671900000000001</v>
      </c>
      <c r="D7243" s="30">
        <v>16</v>
      </c>
      <c r="E7243" s="91">
        <v>0</v>
      </c>
      <c r="F7243" s="40">
        <v>42689</v>
      </c>
      <c r="G7243" s="33">
        <v>0.32777777777777778</v>
      </c>
      <c r="H7243" s="34">
        <v>25.373999999999999</v>
      </c>
      <c r="I7243" s="34">
        <v>36.533999999999999</v>
      </c>
      <c r="J7243" s="66">
        <v>1.5128530902900001</v>
      </c>
      <c r="K7243" s="66">
        <v>1.1288409914417281</v>
      </c>
      <c r="L7243" s="67">
        <v>0.45200000000000001</v>
      </c>
      <c r="M7243" s="67">
        <v>0.67</v>
      </c>
      <c r="N7243" s="67">
        <v>3.0000000000000001E-3</v>
      </c>
      <c r="O7243" s="67">
        <v>7.9000000000000001E-2</v>
      </c>
      <c r="P7243" s="66">
        <v>0</v>
      </c>
      <c r="Q7243" s="67">
        <v>22.277999999999999</v>
      </c>
    </row>
    <row r="7244" spans="1:17" ht="14" customHeight="1" x14ac:dyDescent="0.2">
      <c r="A7244" s="88">
        <v>7242</v>
      </c>
      <c r="B7244" s="112">
        <v>-81.421099999999996</v>
      </c>
      <c r="C7244" s="112">
        <v>24.6096</v>
      </c>
      <c r="D7244" s="30">
        <v>19</v>
      </c>
      <c r="E7244" s="91">
        <v>0</v>
      </c>
      <c r="F7244" s="40">
        <v>42689</v>
      </c>
      <c r="G7244" s="33">
        <v>0.39513888888888887</v>
      </c>
      <c r="H7244" s="34">
        <v>25.866</v>
      </c>
      <c r="I7244" s="34">
        <v>37.880000000000003</v>
      </c>
      <c r="J7244" s="66">
        <v>0.34262579152799999</v>
      </c>
      <c r="K7244" s="66">
        <v>0.48272272750843565</v>
      </c>
      <c r="L7244" s="67">
        <v>0.46</v>
      </c>
      <c r="M7244" s="67">
        <v>0.03</v>
      </c>
      <c r="N7244" s="67">
        <v>1E-3</v>
      </c>
      <c r="O7244" s="67">
        <v>8.3000000000000004E-2</v>
      </c>
      <c r="P7244" s="66">
        <v>0</v>
      </c>
      <c r="Q7244" s="67">
        <v>0.99</v>
      </c>
    </row>
    <row r="7245" spans="1:17" ht="14" customHeight="1" x14ac:dyDescent="0.2">
      <c r="A7245" s="88">
        <v>7243</v>
      </c>
      <c r="B7245" s="112">
        <v>-81.418300000000002</v>
      </c>
      <c r="C7245" s="112">
        <v>24.574300000000001</v>
      </c>
      <c r="D7245" s="30">
        <v>20</v>
      </c>
      <c r="E7245" s="91">
        <v>0</v>
      </c>
      <c r="F7245" s="40">
        <v>42689</v>
      </c>
      <c r="G7245" s="33">
        <v>0.40625</v>
      </c>
      <c r="H7245" s="34">
        <v>26.463999999999999</v>
      </c>
      <c r="I7245" s="34">
        <v>36.295999999999999</v>
      </c>
      <c r="J7245" s="66">
        <v>0.53026887339899997</v>
      </c>
      <c r="K7245" s="66">
        <v>0.20970083869970285</v>
      </c>
      <c r="L7245" s="67">
        <v>3.056</v>
      </c>
      <c r="M7245" s="67">
        <v>6.3E-2</v>
      </c>
      <c r="N7245" s="67">
        <v>0</v>
      </c>
      <c r="O7245" s="67">
        <v>2.7E-2</v>
      </c>
      <c r="P7245" s="66">
        <v>0</v>
      </c>
      <c r="Q7245" s="67">
        <v>1.861</v>
      </c>
    </row>
    <row r="7246" spans="1:17" ht="14" customHeight="1" x14ac:dyDescent="0.2">
      <c r="A7246" s="88">
        <v>7244</v>
      </c>
      <c r="B7246" s="112">
        <v>-81.42</v>
      </c>
      <c r="C7246" s="112">
        <v>24.543900000000001</v>
      </c>
      <c r="D7246" s="30" t="s">
        <v>136</v>
      </c>
      <c r="E7246" s="91">
        <v>0</v>
      </c>
      <c r="F7246" s="40">
        <v>42689</v>
      </c>
      <c r="G7246" s="33">
        <v>0.51250000000000007</v>
      </c>
      <c r="H7246" s="34">
        <v>27.201000000000001</v>
      </c>
      <c r="I7246" s="34">
        <v>36.311</v>
      </c>
      <c r="J7246" s="66">
        <v>0.24772584207600001</v>
      </c>
      <c r="K7246" s="66">
        <v>9.547429098287398E-2</v>
      </c>
      <c r="L7246" s="67">
        <v>0.183</v>
      </c>
      <c r="M7246" s="67">
        <v>6.0000000000000001E-3</v>
      </c>
      <c r="N7246" s="67">
        <v>0</v>
      </c>
      <c r="O7246" s="67">
        <v>7.0000000000000001E-3</v>
      </c>
      <c r="P7246" s="66">
        <v>0</v>
      </c>
      <c r="Q7246" s="67">
        <v>0</v>
      </c>
    </row>
    <row r="7247" spans="1:17" ht="14" customHeight="1" x14ac:dyDescent="0.2">
      <c r="A7247" s="88">
        <v>7245</v>
      </c>
      <c r="B7247" s="112">
        <v>-81.717699999999994</v>
      </c>
      <c r="C7247" s="112">
        <v>24.476800000000001</v>
      </c>
      <c r="D7247" s="30" t="s">
        <v>137</v>
      </c>
      <c r="E7247" s="91">
        <v>0</v>
      </c>
      <c r="F7247" s="40">
        <v>42689</v>
      </c>
      <c r="G7247" s="33">
        <v>0.64027777777777783</v>
      </c>
      <c r="H7247" s="34">
        <v>26.876999999999999</v>
      </c>
      <c r="I7247" s="34">
        <v>36.393999999999998</v>
      </c>
      <c r="J7247" s="66">
        <v>0.40609783564199997</v>
      </c>
      <c r="K7247" s="66">
        <v>0.18195764622682564</v>
      </c>
      <c r="L7247" s="67">
        <v>0.41199999999999998</v>
      </c>
      <c r="M7247" s="67">
        <v>4.2000000000000003E-2</v>
      </c>
      <c r="N7247" s="67">
        <v>0</v>
      </c>
      <c r="O7247" s="67">
        <v>3.2000000000000001E-2</v>
      </c>
      <c r="P7247" s="66">
        <v>0</v>
      </c>
      <c r="Q7247" s="67">
        <v>0.42199999999999999</v>
      </c>
    </row>
    <row r="7248" spans="1:17" ht="14" customHeight="1" x14ac:dyDescent="0.2">
      <c r="A7248" s="88">
        <v>7246</v>
      </c>
      <c r="B7248" s="112">
        <v>-81.717699999999994</v>
      </c>
      <c r="C7248" s="112">
        <v>24.476800000000001</v>
      </c>
      <c r="D7248" s="30" t="s">
        <v>137</v>
      </c>
      <c r="E7248" s="91">
        <v>0</v>
      </c>
      <c r="F7248" s="40">
        <v>42689</v>
      </c>
      <c r="G7248" s="33">
        <v>0.64027777777777783</v>
      </c>
      <c r="H7248" s="34">
        <v>27.120999999999999</v>
      </c>
      <c r="I7248" s="34">
        <v>36.353000000000002</v>
      </c>
      <c r="J7248" s="66">
        <v>0.43013093972399996</v>
      </c>
      <c r="K7248" s="66">
        <v>0.16219703039021166</v>
      </c>
      <c r="L7248" s="67">
        <v>0.33800000000000002</v>
      </c>
      <c r="M7248" s="67">
        <v>4.0000000000000001E-3</v>
      </c>
      <c r="N7248" s="67">
        <v>0</v>
      </c>
      <c r="O7248" s="67">
        <v>0</v>
      </c>
      <c r="P7248" s="66">
        <v>0</v>
      </c>
      <c r="Q7248" s="67">
        <v>0.127</v>
      </c>
    </row>
    <row r="7249" spans="1:17" ht="14" customHeight="1" x14ac:dyDescent="0.2">
      <c r="A7249" s="88">
        <v>7247</v>
      </c>
      <c r="B7249" s="112">
        <v>-81.828500000000005</v>
      </c>
      <c r="C7249" s="112">
        <v>24.3965</v>
      </c>
      <c r="D7249" s="30">
        <v>22.5</v>
      </c>
      <c r="E7249" s="91">
        <v>0</v>
      </c>
      <c r="F7249" s="40">
        <v>42689</v>
      </c>
      <c r="G7249" s="33">
        <v>0.71736111111111101</v>
      </c>
      <c r="H7249" s="34">
        <v>27.3171</v>
      </c>
      <c r="I7249" s="34">
        <v>36.040700000000001</v>
      </c>
      <c r="J7249" s="66">
        <v>0.65043439380899981</v>
      </c>
      <c r="K7249" s="66">
        <v>0.20823939696330851</v>
      </c>
      <c r="L7249" s="67">
        <v>0.24299999999999999</v>
      </c>
      <c r="M7249" s="67">
        <v>0</v>
      </c>
      <c r="N7249" s="67">
        <v>0</v>
      </c>
      <c r="O7249" s="67">
        <v>0</v>
      </c>
      <c r="P7249" s="66">
        <v>1E-3</v>
      </c>
      <c r="Q7249" s="67">
        <v>0</v>
      </c>
    </row>
    <row r="7250" spans="1:17" ht="14" customHeight="1" x14ac:dyDescent="0.2">
      <c r="A7250" s="88">
        <v>7248</v>
      </c>
      <c r="B7250" s="112">
        <v>-81.828199999999995</v>
      </c>
      <c r="C7250" s="112">
        <v>24.465399999999999</v>
      </c>
      <c r="D7250" s="30">
        <v>22</v>
      </c>
      <c r="E7250" s="91">
        <v>0</v>
      </c>
      <c r="F7250" s="40">
        <v>42689</v>
      </c>
      <c r="G7250" s="33">
        <v>0.73611111111111116</v>
      </c>
      <c r="H7250" s="34">
        <v>27.201000000000001</v>
      </c>
      <c r="I7250" s="34">
        <v>36.155000000000001</v>
      </c>
      <c r="J7250" s="66">
        <v>0.27329952975300009</v>
      </c>
      <c r="K7250" s="66">
        <v>0.23466045981366235</v>
      </c>
      <c r="L7250" s="67">
        <v>0.219</v>
      </c>
      <c r="M7250" s="67">
        <v>3.0000000000000001E-3</v>
      </c>
      <c r="N7250" s="67">
        <v>0</v>
      </c>
      <c r="O7250" s="67">
        <v>0</v>
      </c>
      <c r="P7250" s="66">
        <v>1E-3</v>
      </c>
      <c r="Q7250" s="67">
        <v>0</v>
      </c>
    </row>
    <row r="7251" spans="1:17" ht="14" customHeight="1" x14ac:dyDescent="0.2">
      <c r="A7251" s="88">
        <v>7249</v>
      </c>
      <c r="B7251" s="112">
        <v>-81.828500000000005</v>
      </c>
      <c r="C7251" s="112">
        <v>24.488199999999999</v>
      </c>
      <c r="D7251" s="30">
        <v>23</v>
      </c>
      <c r="E7251" s="91">
        <v>0</v>
      </c>
      <c r="F7251" s="40">
        <v>42689</v>
      </c>
      <c r="G7251" s="33">
        <v>0.74583333333333324</v>
      </c>
      <c r="H7251" s="34">
        <v>27.206</v>
      </c>
      <c r="I7251" s="34">
        <v>36.17</v>
      </c>
      <c r="J7251" s="66">
        <v>0.32721995557799999</v>
      </c>
      <c r="K7251" s="66">
        <v>0.17029172319910565</v>
      </c>
      <c r="L7251" s="67">
        <v>0.58299999999999996</v>
      </c>
      <c r="M7251" s="67">
        <v>0.04</v>
      </c>
      <c r="N7251" s="67">
        <v>1.9E-2</v>
      </c>
      <c r="O7251" s="67">
        <v>8.6999999999999994E-2</v>
      </c>
      <c r="P7251" s="66">
        <v>0</v>
      </c>
      <c r="Q7251" s="67">
        <v>1.1830000000000001</v>
      </c>
    </row>
    <row r="7252" spans="1:17" ht="14" customHeight="1" x14ac:dyDescent="0.2">
      <c r="A7252" s="88">
        <v>7250</v>
      </c>
      <c r="B7252" s="112">
        <v>-81.828000000000003</v>
      </c>
      <c r="C7252" s="112">
        <v>24.536799999999999</v>
      </c>
      <c r="D7252" s="30">
        <v>24</v>
      </c>
      <c r="E7252" s="91">
        <v>0</v>
      </c>
      <c r="F7252" s="40">
        <v>42689</v>
      </c>
      <c r="G7252" s="33">
        <v>0.77013888888888893</v>
      </c>
      <c r="H7252" s="34">
        <v>25.832999999999998</v>
      </c>
      <c r="I7252" s="34">
        <v>36.398000000000003</v>
      </c>
      <c r="J7252" s="66">
        <v>0.3956218671959999</v>
      </c>
      <c r="K7252" s="66">
        <v>0.29540070371356442</v>
      </c>
      <c r="L7252" s="67">
        <v>0.36199999999999999</v>
      </c>
      <c r="M7252" s="67">
        <v>0</v>
      </c>
      <c r="N7252" s="67">
        <v>0</v>
      </c>
      <c r="O7252" s="67">
        <v>8.9999999999999993E-3</v>
      </c>
      <c r="P7252" s="66">
        <v>0</v>
      </c>
      <c r="Q7252" s="67">
        <v>0</v>
      </c>
    </row>
    <row r="7253" spans="1:17" ht="14" customHeight="1" x14ac:dyDescent="0.2">
      <c r="A7253" s="88">
        <v>7251</v>
      </c>
      <c r="B7253" s="112">
        <v>-81.165300000000002</v>
      </c>
      <c r="C7253" s="112">
        <v>24.930299999999999</v>
      </c>
      <c r="D7253" s="30">
        <v>68</v>
      </c>
      <c r="E7253" s="91">
        <v>0</v>
      </c>
      <c r="F7253" s="40">
        <v>42690</v>
      </c>
      <c r="G7253" s="33">
        <v>7.5694444444444439E-2</v>
      </c>
      <c r="H7253" s="34">
        <v>24.728999999999999</v>
      </c>
      <c r="I7253" s="34">
        <v>35.654000000000003</v>
      </c>
      <c r="J7253" s="66">
        <v>1.2663597150899997</v>
      </c>
      <c r="K7253" s="66">
        <v>0.60186246726056991</v>
      </c>
      <c r="L7253" s="67">
        <v>0.33500000000000002</v>
      </c>
      <c r="M7253" s="67">
        <v>0.11799999999999999</v>
      </c>
      <c r="N7253" s="67">
        <v>0</v>
      </c>
      <c r="O7253" s="67">
        <v>2.4E-2</v>
      </c>
      <c r="P7253" s="66">
        <v>0</v>
      </c>
      <c r="Q7253" s="67">
        <v>4.0309999999999997</v>
      </c>
    </row>
    <row r="7254" spans="1:17" ht="14" customHeight="1" x14ac:dyDescent="0.2">
      <c r="A7254" s="88">
        <v>7252</v>
      </c>
      <c r="B7254" s="112">
        <v>-81.093699999999998</v>
      </c>
      <c r="C7254" s="112">
        <v>24.930599999999998</v>
      </c>
      <c r="D7254" s="30">
        <v>69</v>
      </c>
      <c r="E7254" s="91">
        <v>0</v>
      </c>
      <c r="F7254" s="40">
        <v>42690</v>
      </c>
      <c r="G7254" s="33">
        <v>0.10416666666666667</v>
      </c>
      <c r="H7254" s="34">
        <v>24.713000000000001</v>
      </c>
      <c r="I7254" s="34">
        <v>36.408999999999999</v>
      </c>
      <c r="J7254" s="66">
        <v>1.7418865180800001</v>
      </c>
      <c r="K7254" s="66">
        <v>0.63081626810755498</v>
      </c>
      <c r="L7254" s="67">
        <v>0.33200000000000002</v>
      </c>
      <c r="M7254" s="67">
        <v>0.11600000000000001</v>
      </c>
      <c r="N7254" s="67">
        <v>0</v>
      </c>
      <c r="O7254" s="67">
        <v>3.5000000000000003E-2</v>
      </c>
      <c r="P7254" s="66">
        <v>0</v>
      </c>
      <c r="Q7254" s="67">
        <v>4.0890000000000004</v>
      </c>
    </row>
    <row r="7255" spans="1:17" ht="14" customHeight="1" x14ac:dyDescent="0.2">
      <c r="A7255" s="88">
        <v>7253</v>
      </c>
      <c r="B7255" s="112">
        <v>-81.025499999999994</v>
      </c>
      <c r="C7255" s="112">
        <v>24.929500000000001</v>
      </c>
      <c r="D7255" s="30">
        <v>70</v>
      </c>
      <c r="E7255" s="91">
        <v>0</v>
      </c>
      <c r="F7255" s="40">
        <v>42690</v>
      </c>
      <c r="G7255" s="33">
        <v>0.12708333333333333</v>
      </c>
      <c r="H7255" s="34">
        <v>24.716000000000001</v>
      </c>
      <c r="I7255" s="34">
        <v>35.576999999999998</v>
      </c>
      <c r="J7255" s="66">
        <v>3.4007869331760001</v>
      </c>
      <c r="K7255" s="66">
        <v>1.0934165909707263</v>
      </c>
      <c r="L7255" s="67">
        <v>0.749</v>
      </c>
      <c r="M7255" s="67">
        <v>0.88700000000000001</v>
      </c>
      <c r="N7255" s="67">
        <v>0.23300000000000001</v>
      </c>
      <c r="O7255" s="67">
        <v>0.104</v>
      </c>
      <c r="P7255" s="66">
        <v>0.129</v>
      </c>
      <c r="Q7255" s="67">
        <v>29.026</v>
      </c>
    </row>
    <row r="7256" spans="1:17" ht="14" customHeight="1" x14ac:dyDescent="0.2">
      <c r="A7256" s="88">
        <v>7254</v>
      </c>
      <c r="B7256" s="112">
        <v>-81.127700000000004</v>
      </c>
      <c r="C7256" s="112">
        <v>25.030100000000001</v>
      </c>
      <c r="D7256" s="30">
        <v>67</v>
      </c>
      <c r="E7256" s="91">
        <v>0</v>
      </c>
      <c r="F7256" s="40">
        <v>42690</v>
      </c>
      <c r="G7256" s="33">
        <v>0.18263888888888891</v>
      </c>
      <c r="H7256" s="34">
        <v>24.466999999999999</v>
      </c>
      <c r="I7256" s="34">
        <v>32.033000000000001</v>
      </c>
      <c r="J7256" s="66">
        <v>4.6998070204799998</v>
      </c>
      <c r="K7256" s="66">
        <v>0.6193166076767036</v>
      </c>
      <c r="L7256" s="67">
        <v>0.65400000000000003</v>
      </c>
      <c r="M7256" s="67">
        <v>8.5999999999999993E-2</v>
      </c>
      <c r="N7256" s="67">
        <v>0.14199999999999999</v>
      </c>
      <c r="O7256" s="67">
        <v>0.06</v>
      </c>
      <c r="P7256" s="66">
        <v>8.199999999999999E-2</v>
      </c>
      <c r="Q7256" s="67">
        <v>2.5550000000000002</v>
      </c>
    </row>
    <row r="7257" spans="1:17" ht="14" customHeight="1" x14ac:dyDescent="0.2">
      <c r="A7257" s="88">
        <v>7255</v>
      </c>
      <c r="B7257" s="112">
        <v>-81.106999999999999</v>
      </c>
      <c r="C7257" s="112">
        <v>25.068000000000001</v>
      </c>
      <c r="D7257" s="30">
        <v>66</v>
      </c>
      <c r="E7257" s="91">
        <v>0</v>
      </c>
      <c r="F7257" s="40">
        <v>42690</v>
      </c>
      <c r="G7257" s="33">
        <v>0.19722222222222222</v>
      </c>
      <c r="H7257" s="34">
        <v>24.361000000000001</v>
      </c>
      <c r="I7257" s="34">
        <v>31.512</v>
      </c>
      <c r="J7257" s="66">
        <v>2.6095431987839999</v>
      </c>
      <c r="K7257" s="66">
        <v>1.996000680923004</v>
      </c>
      <c r="L7257" s="67">
        <v>0.749</v>
      </c>
      <c r="M7257" s="67">
        <v>0.29199999999999998</v>
      </c>
      <c r="N7257" s="67">
        <v>0.105</v>
      </c>
      <c r="O7257" s="67">
        <v>0.106</v>
      </c>
      <c r="P7257" s="66">
        <v>0</v>
      </c>
      <c r="Q7257" s="67">
        <v>8.8759999999999994</v>
      </c>
    </row>
    <row r="7258" spans="1:17" ht="14" customHeight="1" x14ac:dyDescent="0.2">
      <c r="A7258" s="88">
        <v>7256</v>
      </c>
      <c r="B7258" s="112">
        <v>-81.093299999999999</v>
      </c>
      <c r="C7258" s="112">
        <v>25.100899999999999</v>
      </c>
      <c r="D7258" s="30">
        <v>65</v>
      </c>
      <c r="E7258" s="91">
        <v>0</v>
      </c>
      <c r="F7258" s="40">
        <v>42690</v>
      </c>
      <c r="G7258" s="33">
        <v>0.20972222222222223</v>
      </c>
      <c r="H7258" s="34">
        <v>24.356000000000002</v>
      </c>
      <c r="I7258" s="34">
        <v>30.091000000000001</v>
      </c>
      <c r="J7258" s="66">
        <v>3.8781624364799998</v>
      </c>
      <c r="K7258" s="66">
        <v>1.1970899485997042</v>
      </c>
      <c r="L7258" s="67">
        <v>0.92100000000000004</v>
      </c>
      <c r="M7258" s="67">
        <v>1.1080000000000001</v>
      </c>
      <c r="N7258" s="67">
        <v>0.13100000000000001</v>
      </c>
      <c r="O7258" s="67">
        <v>0.223</v>
      </c>
      <c r="P7258" s="66">
        <v>0</v>
      </c>
      <c r="Q7258" s="67">
        <v>35.593000000000004</v>
      </c>
    </row>
    <row r="7259" spans="1:17" ht="14" customHeight="1" x14ac:dyDescent="0.2">
      <c r="A7259" s="88">
        <v>7257</v>
      </c>
      <c r="B7259" s="112">
        <v>-81.156800000000004</v>
      </c>
      <c r="C7259" s="112">
        <v>25.166499999999999</v>
      </c>
      <c r="D7259" s="30">
        <v>64</v>
      </c>
      <c r="E7259" s="91">
        <v>0</v>
      </c>
      <c r="F7259" s="40">
        <v>42690</v>
      </c>
      <c r="G7259" s="33">
        <v>0.25555555555555559</v>
      </c>
      <c r="H7259" s="34">
        <v>24.294</v>
      </c>
      <c r="I7259" s="34">
        <v>30.085000000000001</v>
      </c>
      <c r="J7259" s="66">
        <v>2.4185108330040004</v>
      </c>
      <c r="K7259" s="66">
        <v>1.5063344348025502</v>
      </c>
      <c r="L7259" s="67">
        <v>0.73599999999999999</v>
      </c>
      <c r="M7259" s="67">
        <v>1.39</v>
      </c>
      <c r="N7259" s="67">
        <v>7.0000000000000007E-2</v>
      </c>
      <c r="O7259" s="67">
        <v>0.114</v>
      </c>
      <c r="P7259" s="66">
        <v>0</v>
      </c>
      <c r="Q7259" s="67">
        <v>44.509</v>
      </c>
    </row>
    <row r="7260" spans="1:17" ht="14" customHeight="1" x14ac:dyDescent="0.2">
      <c r="A7260" s="88">
        <v>7258</v>
      </c>
      <c r="B7260" s="112">
        <v>-81.183499999999995</v>
      </c>
      <c r="C7260" s="112">
        <v>25.166599999999999</v>
      </c>
      <c r="D7260" s="30">
        <v>63</v>
      </c>
      <c r="E7260" s="91">
        <v>0</v>
      </c>
      <c r="F7260" s="40">
        <v>42690</v>
      </c>
      <c r="G7260" s="33">
        <v>0.27361111111111108</v>
      </c>
      <c r="H7260" s="34">
        <v>24.352</v>
      </c>
      <c r="I7260" s="34">
        <v>31.597000000000001</v>
      </c>
      <c r="J7260" s="66">
        <v>1.9666063118040005</v>
      </c>
      <c r="K7260" s="66">
        <v>2.0184879010046588</v>
      </c>
      <c r="L7260" s="67">
        <v>0.81399999999999995</v>
      </c>
      <c r="M7260" s="67">
        <v>1.24</v>
      </c>
      <c r="N7260" s="67">
        <v>4.8000000000000001E-2</v>
      </c>
      <c r="O7260" s="67">
        <v>9.0999999999999998E-2</v>
      </c>
      <c r="P7260" s="66">
        <v>0</v>
      </c>
      <c r="Q7260" s="67">
        <v>39.023000000000003</v>
      </c>
    </row>
    <row r="7261" spans="1:17" ht="14" customHeight="1" x14ac:dyDescent="0.2">
      <c r="A7261" s="88">
        <v>7259</v>
      </c>
      <c r="B7261" s="112">
        <v>-81.233000000000004</v>
      </c>
      <c r="C7261" s="112">
        <v>25.166499999999999</v>
      </c>
      <c r="D7261" s="30">
        <v>62</v>
      </c>
      <c r="E7261" s="91">
        <v>0</v>
      </c>
      <c r="F7261" s="40">
        <v>42690</v>
      </c>
      <c r="G7261" s="33">
        <v>0.28611111111111115</v>
      </c>
      <c r="H7261" s="34">
        <v>24.407</v>
      </c>
      <c r="I7261" s="34">
        <v>32.363999999999997</v>
      </c>
      <c r="J7261" s="66">
        <v>2.0019370289160001</v>
      </c>
      <c r="K7261" s="66">
        <v>1.3419022242106193</v>
      </c>
      <c r="L7261" s="67">
        <v>0.63800000000000001</v>
      </c>
      <c r="M7261" s="67">
        <v>1.1850000000000001</v>
      </c>
      <c r="N7261" s="67">
        <v>3.2000000000000001E-2</v>
      </c>
      <c r="O7261" s="67">
        <v>6.2E-2</v>
      </c>
      <c r="P7261" s="66">
        <v>0</v>
      </c>
      <c r="Q7261" s="67">
        <v>38.061</v>
      </c>
    </row>
    <row r="7262" spans="1:17" ht="14" customHeight="1" x14ac:dyDescent="0.2">
      <c r="A7262" s="88">
        <v>7260</v>
      </c>
      <c r="B7262" s="112">
        <v>-81.274900000000002</v>
      </c>
      <c r="C7262" s="112">
        <v>25.166599999999999</v>
      </c>
      <c r="D7262" s="30">
        <v>61</v>
      </c>
      <c r="E7262" s="91">
        <v>0</v>
      </c>
      <c r="F7262" s="40">
        <v>42690</v>
      </c>
      <c r="G7262" s="33">
        <v>0.3034722222222222</v>
      </c>
      <c r="H7262" s="34">
        <v>24.434999999999999</v>
      </c>
      <c r="I7262" s="34">
        <v>33.164999999999999</v>
      </c>
      <c r="J7262" s="66">
        <v>3.10581652752</v>
      </c>
      <c r="K7262" s="66">
        <v>1.588640943617432</v>
      </c>
      <c r="L7262" s="67">
        <v>0.65400000000000003</v>
      </c>
      <c r="M7262" s="67">
        <v>0.873</v>
      </c>
      <c r="N7262" s="67">
        <v>0.02</v>
      </c>
      <c r="O7262" s="67">
        <v>5.8999999999999997E-2</v>
      </c>
      <c r="P7262" s="66">
        <v>0</v>
      </c>
      <c r="Q7262" s="67">
        <v>27.71</v>
      </c>
    </row>
    <row r="7263" spans="1:17" ht="14" customHeight="1" x14ac:dyDescent="0.2">
      <c r="A7263" s="88">
        <v>7261</v>
      </c>
      <c r="B7263" s="112">
        <v>-81.336299999999994</v>
      </c>
      <c r="C7263" s="112">
        <v>25.1663</v>
      </c>
      <c r="D7263" s="30">
        <v>60</v>
      </c>
      <c r="E7263" s="91">
        <v>0</v>
      </c>
      <c r="F7263" s="40">
        <v>42690</v>
      </c>
      <c r="G7263" s="33">
        <v>0.32083333333333336</v>
      </c>
      <c r="H7263" s="34">
        <v>24.398</v>
      </c>
      <c r="I7263" s="34">
        <v>34.654000000000003</v>
      </c>
      <c r="J7263" s="66">
        <v>5.7905402057399993</v>
      </c>
      <c r="K7263" s="66">
        <v>1.3273229364975601</v>
      </c>
      <c r="L7263" s="67">
        <v>0.61099999999999999</v>
      </c>
      <c r="M7263" s="67">
        <v>0.30099999999999999</v>
      </c>
      <c r="N7263" s="67">
        <v>2.1999999999999999E-2</v>
      </c>
      <c r="O7263" s="67">
        <v>0.06</v>
      </c>
      <c r="P7263" s="66">
        <v>0</v>
      </c>
      <c r="Q7263" s="67">
        <v>9.5609999999999999</v>
      </c>
    </row>
    <row r="7264" spans="1:17" ht="14" customHeight="1" x14ac:dyDescent="0.2">
      <c r="A7264" s="88">
        <v>7262</v>
      </c>
      <c r="B7264" s="112">
        <v>-81.490099999999998</v>
      </c>
      <c r="C7264" s="112">
        <v>25.166399999999999</v>
      </c>
      <c r="D7264" s="30">
        <v>59</v>
      </c>
      <c r="E7264" s="91">
        <v>0</v>
      </c>
      <c r="F7264" s="40">
        <v>42690</v>
      </c>
      <c r="G7264" s="33">
        <v>0.37152777777777773</v>
      </c>
      <c r="H7264" s="34">
        <v>24.465</v>
      </c>
      <c r="I7264" s="34">
        <v>36.396000000000001</v>
      </c>
      <c r="J7264" s="66">
        <v>1.7595518766359997</v>
      </c>
      <c r="K7264" s="66">
        <v>1.3241210127661094</v>
      </c>
      <c r="L7264" s="67">
        <v>0.42499999999999999</v>
      </c>
      <c r="M7264" s="67">
        <v>0.26600000000000001</v>
      </c>
      <c r="N7264" s="67">
        <v>2E-3</v>
      </c>
      <c r="O7264" s="67">
        <v>0.01</v>
      </c>
      <c r="P7264" s="66">
        <v>0</v>
      </c>
      <c r="Q7264" s="67">
        <v>7.4080000000000004</v>
      </c>
    </row>
    <row r="7265" spans="1:17" ht="14" customHeight="1" x14ac:dyDescent="0.2">
      <c r="A7265" s="88">
        <v>7263</v>
      </c>
      <c r="B7265" s="112">
        <v>-81.653999999999996</v>
      </c>
      <c r="C7265" s="112">
        <v>25.166799999999999</v>
      </c>
      <c r="D7265" s="30">
        <v>58</v>
      </c>
      <c r="E7265" s="91">
        <v>0</v>
      </c>
      <c r="F7265" s="40">
        <v>42690</v>
      </c>
      <c r="G7265" s="33">
        <v>0.43124999999999997</v>
      </c>
      <c r="H7265" s="34">
        <v>24.442</v>
      </c>
      <c r="I7265" s="34">
        <v>36.216000000000001</v>
      </c>
      <c r="J7265" s="66">
        <v>1.2279478307880003</v>
      </c>
      <c r="K7265" s="66">
        <v>0.7029094674549885</v>
      </c>
      <c r="L7265" s="67">
        <v>0.41</v>
      </c>
      <c r="M7265" s="67">
        <v>0.192</v>
      </c>
      <c r="N7265" s="67">
        <v>2E-3</v>
      </c>
      <c r="O7265" s="67">
        <v>2.5999999999999999E-2</v>
      </c>
      <c r="P7265" s="66">
        <v>0</v>
      </c>
      <c r="Q7265" s="67">
        <v>6.1180000000000003</v>
      </c>
    </row>
    <row r="7266" spans="1:17" ht="14" customHeight="1" x14ac:dyDescent="0.2">
      <c r="A7266" s="88">
        <v>7264</v>
      </c>
      <c r="B7266" s="112">
        <v>-81.653099999999995</v>
      </c>
      <c r="C7266" s="112">
        <v>25.3507</v>
      </c>
      <c r="D7266" s="30">
        <v>57.3</v>
      </c>
      <c r="E7266" s="91">
        <v>0</v>
      </c>
      <c r="F7266" s="40">
        <v>42690</v>
      </c>
      <c r="G7266" s="33">
        <v>0.53611111111111109</v>
      </c>
      <c r="H7266" s="34">
        <v>24.218</v>
      </c>
      <c r="I7266" s="34">
        <v>36.151000000000003</v>
      </c>
      <c r="J7266" s="66">
        <v>1.1305829475840001</v>
      </c>
      <c r="K7266" s="66">
        <v>0.54518598842537269</v>
      </c>
      <c r="L7266" s="67">
        <v>0.317</v>
      </c>
      <c r="M7266" s="67">
        <v>0.33100000000000002</v>
      </c>
      <c r="N7266" s="67">
        <v>0</v>
      </c>
      <c r="O7266" s="67">
        <v>0</v>
      </c>
      <c r="P7266" s="66">
        <v>0</v>
      </c>
      <c r="Q7266" s="67">
        <v>10.593999999999999</v>
      </c>
    </row>
    <row r="7267" spans="1:17" ht="14" customHeight="1" x14ac:dyDescent="0.2">
      <c r="A7267" s="88">
        <v>7265</v>
      </c>
      <c r="B7267" s="112">
        <v>-81.488</v>
      </c>
      <c r="C7267" s="112">
        <v>25.349599999999999</v>
      </c>
      <c r="D7267" s="30">
        <v>57.2</v>
      </c>
      <c r="E7267" s="91">
        <v>0</v>
      </c>
      <c r="F7267" s="40">
        <v>42690</v>
      </c>
      <c r="G7267" s="33">
        <v>0.62152777777777779</v>
      </c>
      <c r="H7267" s="34">
        <v>24.026</v>
      </c>
      <c r="I7267" s="34">
        <v>36.036000000000001</v>
      </c>
      <c r="J7267" s="66">
        <v>2.3655147573360003</v>
      </c>
      <c r="K7267" s="66">
        <v>1.2389886222477458</v>
      </c>
      <c r="L7267" s="67">
        <v>0.34799999999999998</v>
      </c>
      <c r="M7267" s="67">
        <v>1.7999999999999999E-2</v>
      </c>
      <c r="N7267" s="67">
        <v>0</v>
      </c>
      <c r="O7267" s="67">
        <v>0</v>
      </c>
      <c r="P7267" s="66">
        <v>0</v>
      </c>
      <c r="Q7267" s="67">
        <v>0</v>
      </c>
    </row>
    <row r="7268" spans="1:17" ht="14" customHeight="1" x14ac:dyDescent="0.2">
      <c r="A7268" s="88">
        <v>7266</v>
      </c>
      <c r="B7268" s="112">
        <v>-81.335499999999996</v>
      </c>
      <c r="C7268" s="112">
        <v>25.351400000000002</v>
      </c>
      <c r="D7268" s="30">
        <v>57.1</v>
      </c>
      <c r="E7268" s="91">
        <v>0</v>
      </c>
      <c r="F7268" s="40">
        <v>42690</v>
      </c>
      <c r="G7268" s="33">
        <v>0.70347222222222217</v>
      </c>
      <c r="H7268" s="34">
        <v>23.821000000000002</v>
      </c>
      <c r="I7268" s="34">
        <v>35.841000000000001</v>
      </c>
      <c r="J7268" s="66">
        <v>4.4266101962999995</v>
      </c>
      <c r="K7268" s="66">
        <v>1.0546531929007523</v>
      </c>
      <c r="L7268" s="67">
        <v>0.29699999999999999</v>
      </c>
      <c r="M7268" s="67">
        <v>0.46899999999999997</v>
      </c>
      <c r="N7268" s="67">
        <v>0</v>
      </c>
      <c r="O7268" s="67">
        <v>0</v>
      </c>
      <c r="P7268" s="66">
        <v>3.0000000000000001E-3</v>
      </c>
      <c r="Q7268" s="67">
        <v>14.935</v>
      </c>
    </row>
    <row r="7269" spans="1:17" ht="14" customHeight="1" x14ac:dyDescent="0.2">
      <c r="A7269" s="88">
        <v>7267</v>
      </c>
      <c r="B7269" s="112">
        <v>-81.265500000000003</v>
      </c>
      <c r="C7269" s="112">
        <v>25.353000000000002</v>
      </c>
      <c r="D7269" s="30">
        <v>57</v>
      </c>
      <c r="E7269" s="91">
        <v>0</v>
      </c>
      <c r="F7269" s="40">
        <v>42690</v>
      </c>
      <c r="G7269" s="33">
        <v>0.73611111111111116</v>
      </c>
      <c r="H7269" s="34">
        <v>23.666</v>
      </c>
      <c r="I7269" s="34">
        <v>35.042999999999999</v>
      </c>
      <c r="J7269" s="66">
        <v>4.6279131193800005</v>
      </c>
      <c r="K7269" s="66">
        <v>1.975770362017399</v>
      </c>
      <c r="L7269" s="67">
        <v>0.39</v>
      </c>
      <c r="M7269" s="67">
        <v>0.82</v>
      </c>
      <c r="N7269" s="67">
        <v>0</v>
      </c>
      <c r="O7269" s="67">
        <v>0</v>
      </c>
      <c r="P7269" s="66">
        <v>0</v>
      </c>
      <c r="Q7269" s="67">
        <v>26.155999999999999</v>
      </c>
    </row>
    <row r="7270" spans="1:17" ht="14" customHeight="1" x14ac:dyDescent="0.2">
      <c r="A7270" s="88">
        <v>7268</v>
      </c>
      <c r="B7270" s="112">
        <v>-81.226100000000002</v>
      </c>
      <c r="C7270" s="112">
        <v>25.349499999999999</v>
      </c>
      <c r="D7270" s="30">
        <v>56</v>
      </c>
      <c r="E7270" s="91">
        <v>0</v>
      </c>
      <c r="F7270" s="40">
        <v>42690</v>
      </c>
      <c r="G7270" s="33">
        <v>0.76041666666666663</v>
      </c>
      <c r="H7270" s="34">
        <v>23.678999999999998</v>
      </c>
      <c r="I7270" s="34">
        <v>37.713999999999999</v>
      </c>
      <c r="J7270" s="66">
        <v>2.6307005468220006</v>
      </c>
      <c r="K7270" s="66">
        <v>2.4868138410837108</v>
      </c>
      <c r="L7270" s="67">
        <v>0.44400000000000001</v>
      </c>
      <c r="M7270" s="67">
        <v>1.431</v>
      </c>
      <c r="N7270" s="67">
        <v>0</v>
      </c>
      <c r="O7270" s="67">
        <v>2.7E-2</v>
      </c>
      <c r="P7270" s="66">
        <v>0</v>
      </c>
      <c r="Q7270" s="67">
        <v>45.417000000000002</v>
      </c>
    </row>
    <row r="7271" spans="1:17" ht="14" customHeight="1" x14ac:dyDescent="0.2">
      <c r="A7271" s="88">
        <v>7269</v>
      </c>
      <c r="B7271" s="112">
        <v>-81.193399999999997</v>
      </c>
      <c r="C7271" s="112">
        <v>25.35</v>
      </c>
      <c r="D7271" s="30">
        <v>55</v>
      </c>
      <c r="E7271" s="91">
        <v>0</v>
      </c>
      <c r="F7271" s="40">
        <v>42690</v>
      </c>
      <c r="G7271" s="33">
        <v>0.77777777777777779</v>
      </c>
      <c r="H7271" s="34">
        <v>23.484999999999999</v>
      </c>
      <c r="I7271" s="34">
        <v>32.712000000000003</v>
      </c>
      <c r="J7271" s="66">
        <v>7.080522202620001</v>
      </c>
      <c r="K7271" s="66">
        <v>2.4509667448773689</v>
      </c>
      <c r="L7271" s="67">
        <v>0.45700000000000002</v>
      </c>
      <c r="M7271" s="67">
        <v>1.833</v>
      </c>
      <c r="N7271" s="67">
        <v>0</v>
      </c>
      <c r="O7271" s="67">
        <v>2.4E-2</v>
      </c>
      <c r="P7271" s="66">
        <v>0</v>
      </c>
      <c r="Q7271" s="67">
        <v>58.253999999999998</v>
      </c>
    </row>
    <row r="7272" spans="1:17" ht="14" customHeight="1" x14ac:dyDescent="0.2">
      <c r="A7272" s="88">
        <v>7270</v>
      </c>
      <c r="B7272" s="112">
        <v>-81.1524</v>
      </c>
      <c r="C7272" s="112">
        <v>25.344999999999999</v>
      </c>
      <c r="D7272" s="30">
        <v>54</v>
      </c>
      <c r="E7272" s="91">
        <v>0</v>
      </c>
      <c r="F7272" s="40">
        <v>42690</v>
      </c>
      <c r="G7272" s="33">
        <v>0.81041666666666667</v>
      </c>
      <c r="H7272" s="34">
        <v>23.728000000000002</v>
      </c>
      <c r="I7272" s="34">
        <v>31.498000000000001</v>
      </c>
      <c r="J7272" s="66">
        <v>8.5286707819200007</v>
      </c>
      <c r="K7272" s="66">
        <v>4.3990437174833286</v>
      </c>
      <c r="L7272" s="67">
        <v>0.42299999999999999</v>
      </c>
      <c r="M7272" s="67">
        <v>1.617</v>
      </c>
      <c r="N7272" s="67">
        <v>0</v>
      </c>
      <c r="O7272" s="67">
        <v>8.9999999999999993E-3</v>
      </c>
      <c r="P7272" s="66">
        <v>0</v>
      </c>
      <c r="Q7272" s="67">
        <v>51.152999999999999</v>
      </c>
    </row>
    <row r="7273" spans="1:17" ht="14" customHeight="1" x14ac:dyDescent="0.2">
      <c r="A7273" s="88">
        <v>7271</v>
      </c>
      <c r="B7273" s="112">
        <v>-81.2256</v>
      </c>
      <c r="C7273" s="112">
        <v>25.453099999999999</v>
      </c>
      <c r="D7273" s="30">
        <v>53</v>
      </c>
      <c r="E7273" s="91">
        <v>0</v>
      </c>
      <c r="F7273" s="40">
        <v>42690</v>
      </c>
      <c r="G7273" s="33">
        <v>0.89097222222222217</v>
      </c>
      <c r="H7273" s="34">
        <v>23.445</v>
      </c>
      <c r="I7273" s="34">
        <v>33.939</v>
      </c>
      <c r="J7273" s="66">
        <v>4.011063447942</v>
      </c>
      <c r="K7273" s="66">
        <v>3.1804219970922225</v>
      </c>
      <c r="L7273" s="67">
        <v>0.63900000000000001</v>
      </c>
      <c r="M7273" s="67">
        <v>1.256</v>
      </c>
      <c r="N7273" s="67">
        <v>0</v>
      </c>
      <c r="O7273" s="67">
        <v>5.7000000000000002E-2</v>
      </c>
      <c r="P7273" s="66">
        <v>0</v>
      </c>
      <c r="Q7273" s="67">
        <v>40.485999999999997</v>
      </c>
    </row>
    <row r="7274" spans="1:17" ht="14" customHeight="1" x14ac:dyDescent="0.2">
      <c r="A7274" s="88">
        <v>7272</v>
      </c>
      <c r="B7274" s="112">
        <v>-81.259600000000006</v>
      </c>
      <c r="C7274" s="112">
        <v>25.453299999999999</v>
      </c>
      <c r="D7274" s="30">
        <v>52</v>
      </c>
      <c r="E7274" s="91">
        <v>0</v>
      </c>
      <c r="F7274" s="40">
        <v>42690</v>
      </c>
      <c r="G7274" s="33">
        <v>0.90486111111111101</v>
      </c>
      <c r="H7274" s="34">
        <v>23.672999999999998</v>
      </c>
      <c r="I7274" s="34">
        <v>34.908999999999999</v>
      </c>
      <c r="J7274" s="66">
        <v>4.0887088611299998</v>
      </c>
      <c r="K7274" s="66">
        <v>2.9510499309593756</v>
      </c>
      <c r="L7274" s="67">
        <v>0.35699999999999998</v>
      </c>
      <c r="M7274" s="67">
        <v>0.75600000000000001</v>
      </c>
      <c r="N7274" s="67">
        <v>0</v>
      </c>
      <c r="O7274" s="67">
        <v>4.7E-2</v>
      </c>
      <c r="P7274" s="66">
        <v>0</v>
      </c>
      <c r="Q7274" s="67">
        <v>23.72</v>
      </c>
    </row>
    <row r="7275" spans="1:17" ht="14" customHeight="1" x14ac:dyDescent="0.2">
      <c r="A7275" s="88">
        <v>7273</v>
      </c>
      <c r="B7275" s="112">
        <v>-81.308199999999999</v>
      </c>
      <c r="C7275" s="112">
        <v>25.453299999999999</v>
      </c>
      <c r="D7275" s="30">
        <v>51</v>
      </c>
      <c r="E7275" s="91">
        <v>0</v>
      </c>
      <c r="F7275" s="40">
        <v>42690</v>
      </c>
      <c r="G7275" s="33">
        <v>0.91805555555555562</v>
      </c>
      <c r="H7275" s="34">
        <v>23.777999999999999</v>
      </c>
      <c r="I7275" s="34">
        <v>35.874000000000002</v>
      </c>
      <c r="J7275" s="66">
        <v>2.5308707298659998</v>
      </c>
      <c r="K7275" s="66">
        <v>0.76191450047159004</v>
      </c>
      <c r="L7275" s="67">
        <v>0.39</v>
      </c>
      <c r="M7275" s="67">
        <v>0.222</v>
      </c>
      <c r="N7275" s="67">
        <v>0</v>
      </c>
      <c r="O7275" s="67">
        <v>0.04</v>
      </c>
      <c r="P7275" s="66">
        <v>0</v>
      </c>
      <c r="Q7275" s="67">
        <v>5.9340000000000002</v>
      </c>
    </row>
    <row r="7276" spans="1:17" ht="14" customHeight="1" x14ac:dyDescent="0.2">
      <c r="A7276" s="88">
        <v>7274</v>
      </c>
      <c r="B7276" s="112">
        <v>-81.351299999999995</v>
      </c>
      <c r="C7276" s="112">
        <v>25.452999999999999</v>
      </c>
      <c r="D7276" s="30">
        <v>50</v>
      </c>
      <c r="E7276" s="91">
        <v>0</v>
      </c>
      <c r="F7276" s="40">
        <v>42690</v>
      </c>
      <c r="G7276" s="33">
        <v>0.93541666666666667</v>
      </c>
      <c r="H7276" s="34">
        <v>23.795000000000002</v>
      </c>
      <c r="I7276" s="34">
        <v>35.902000000000001</v>
      </c>
      <c r="J7276" s="66">
        <v>2.1469572979919995</v>
      </c>
      <c r="K7276" s="66">
        <v>1.5368070522101076</v>
      </c>
      <c r="L7276" s="67">
        <v>0.316</v>
      </c>
      <c r="M7276" s="67">
        <v>0.61499999999999999</v>
      </c>
      <c r="N7276" s="67">
        <v>0</v>
      </c>
      <c r="O7276" s="67">
        <v>3.6999999999999998E-2</v>
      </c>
      <c r="P7276" s="66">
        <v>0</v>
      </c>
      <c r="Q7276" s="67">
        <v>19.27</v>
      </c>
    </row>
    <row r="7277" spans="1:17" ht="14" customHeight="1" x14ac:dyDescent="0.2">
      <c r="A7277" s="88">
        <v>7275</v>
      </c>
      <c r="B7277" s="112">
        <v>-81.291700000000006</v>
      </c>
      <c r="C7277" s="112">
        <v>25.583100000000002</v>
      </c>
      <c r="D7277" s="30">
        <v>49</v>
      </c>
      <c r="E7277" s="91">
        <v>0</v>
      </c>
      <c r="F7277" s="40">
        <v>42690</v>
      </c>
      <c r="G7277" s="33">
        <v>0.98402777777777783</v>
      </c>
      <c r="H7277" s="34">
        <v>23.1267</v>
      </c>
      <c r="I7277" s="34">
        <v>33.800600000000003</v>
      </c>
      <c r="J7277" s="66">
        <v>1.8117263077200001</v>
      </c>
      <c r="K7277" s="66">
        <v>1.6879113628138653</v>
      </c>
      <c r="L7277" s="67">
        <v>0.33400000000000002</v>
      </c>
      <c r="M7277" s="67">
        <v>1.343</v>
      </c>
      <c r="N7277" s="67">
        <v>0</v>
      </c>
      <c r="O7277" s="67">
        <v>4.2999999999999997E-2</v>
      </c>
      <c r="P7277" s="66">
        <v>0</v>
      </c>
      <c r="Q7277" s="67">
        <v>42.942</v>
      </c>
    </row>
    <row r="7278" spans="1:17" ht="14" customHeight="1" x14ac:dyDescent="0.2">
      <c r="A7278" s="88">
        <v>7276</v>
      </c>
      <c r="B7278" s="112">
        <v>-81.330299999999994</v>
      </c>
      <c r="C7278" s="112">
        <v>25.583300000000001</v>
      </c>
      <c r="D7278" s="30">
        <v>48</v>
      </c>
      <c r="E7278" s="91">
        <v>0</v>
      </c>
      <c r="F7278" s="40">
        <v>42691</v>
      </c>
      <c r="G7278" s="33">
        <v>1.3888888888888889E-3</v>
      </c>
      <c r="H7278" s="34">
        <v>23.285</v>
      </c>
      <c r="I7278" s="34">
        <v>34.917999999999999</v>
      </c>
      <c r="J7278" s="66">
        <v>1.8560951152560001</v>
      </c>
      <c r="K7278" s="66">
        <v>0.94175405839913018</v>
      </c>
      <c r="L7278" s="67">
        <v>0.4</v>
      </c>
      <c r="M7278" s="67">
        <v>1.002</v>
      </c>
      <c r="N7278" s="67">
        <v>0</v>
      </c>
      <c r="O7278" s="67">
        <v>4.3999999999999997E-2</v>
      </c>
      <c r="P7278" s="66">
        <v>0</v>
      </c>
      <c r="Q7278" s="67">
        <v>30.324000000000002</v>
      </c>
    </row>
    <row r="7279" spans="1:17" ht="14" customHeight="1" x14ac:dyDescent="0.2">
      <c r="A7279" s="88">
        <v>7277</v>
      </c>
      <c r="B7279" s="112">
        <v>-81.367599999999996</v>
      </c>
      <c r="C7279" s="112">
        <v>25.583300000000001</v>
      </c>
      <c r="D7279" s="30">
        <v>47</v>
      </c>
      <c r="E7279" s="91">
        <v>0</v>
      </c>
      <c r="F7279" s="40">
        <v>42691</v>
      </c>
      <c r="G7279" s="33">
        <v>1.2499999999999999E-2</v>
      </c>
      <c r="H7279" s="34">
        <v>23.433</v>
      </c>
      <c r="I7279" s="34">
        <v>35.128999999999998</v>
      </c>
      <c r="J7279" s="66">
        <v>1.2663597150900001</v>
      </c>
      <c r="K7279" s="66">
        <v>0.83835077140217962</v>
      </c>
      <c r="L7279" s="67">
        <v>0.505</v>
      </c>
      <c r="M7279" s="67">
        <v>0.91500000000000004</v>
      </c>
      <c r="N7279" s="67">
        <v>0</v>
      </c>
      <c r="O7279" s="67">
        <v>3.4000000000000002E-2</v>
      </c>
      <c r="P7279" s="66">
        <v>0</v>
      </c>
      <c r="Q7279" s="67">
        <v>28.794</v>
      </c>
    </row>
    <row r="7280" spans="1:17" ht="14" customHeight="1" x14ac:dyDescent="0.2">
      <c r="A7280" s="88">
        <v>7278</v>
      </c>
      <c r="B7280" s="112">
        <v>-81.425700000000006</v>
      </c>
      <c r="C7280" s="112">
        <v>25.583300000000001</v>
      </c>
      <c r="D7280" s="30">
        <v>46</v>
      </c>
      <c r="E7280" s="91">
        <v>0</v>
      </c>
      <c r="F7280" s="40">
        <v>42691</v>
      </c>
      <c r="G7280" s="33">
        <v>2.2916666666666669E-2</v>
      </c>
      <c r="H7280" s="34">
        <v>23.524000000000001</v>
      </c>
      <c r="I7280" s="34">
        <v>35.435000000000002</v>
      </c>
      <c r="J7280" s="66">
        <v>1.7607843435120003</v>
      </c>
      <c r="K7280" s="66">
        <v>0.71868344619915658</v>
      </c>
      <c r="L7280" s="67">
        <v>0.42799999999999999</v>
      </c>
      <c r="M7280" s="67">
        <v>0.66700000000000004</v>
      </c>
      <c r="N7280" s="67">
        <v>0</v>
      </c>
      <c r="O7280" s="67">
        <v>1.0999999999999999E-2</v>
      </c>
      <c r="P7280" s="66">
        <v>0</v>
      </c>
      <c r="Q7280" s="67">
        <v>23.120999999999999</v>
      </c>
    </row>
    <row r="7281" spans="1:17" ht="14" customHeight="1" x14ac:dyDescent="0.2">
      <c r="A7281" s="88">
        <v>7279</v>
      </c>
      <c r="B7281" s="112">
        <v>-81.472300000000004</v>
      </c>
      <c r="C7281" s="112">
        <v>25.583400000000001</v>
      </c>
      <c r="D7281" s="30">
        <v>45</v>
      </c>
      <c r="E7281" s="91">
        <v>0</v>
      </c>
      <c r="F7281" s="40">
        <v>42691</v>
      </c>
      <c r="G7281" s="33">
        <v>4.0972222222222222E-2</v>
      </c>
      <c r="H7281" s="34">
        <v>23.596</v>
      </c>
      <c r="I7281" s="34">
        <v>35.457000000000001</v>
      </c>
      <c r="J7281" s="66">
        <v>1.748459674752</v>
      </c>
      <c r="K7281" s="66">
        <v>1.0814722101276319</v>
      </c>
      <c r="L7281" s="67">
        <v>2.5000000000000001E-2</v>
      </c>
      <c r="M7281" s="67">
        <v>0.72599999999999998</v>
      </c>
      <c r="N7281" s="67">
        <v>0</v>
      </c>
      <c r="O7281" s="67">
        <v>7.0000000000000001E-3</v>
      </c>
      <c r="P7281" s="66">
        <v>0</v>
      </c>
      <c r="Q7281" s="67">
        <v>25.283999999999999</v>
      </c>
    </row>
    <row r="7282" spans="1:17" ht="14" customHeight="1" x14ac:dyDescent="0.2">
      <c r="A7282" s="88">
        <v>7280</v>
      </c>
      <c r="B7282" s="112">
        <v>-81.482100000000003</v>
      </c>
      <c r="C7282" s="112">
        <v>25.781700000000001</v>
      </c>
      <c r="D7282" s="30">
        <v>39</v>
      </c>
      <c r="E7282" s="91">
        <v>0</v>
      </c>
      <c r="F7282" s="40">
        <v>42691</v>
      </c>
      <c r="G7282" s="33">
        <v>0.11527777777777777</v>
      </c>
      <c r="H7282" s="34">
        <v>22.73</v>
      </c>
      <c r="I7282" s="34">
        <v>34.944000000000003</v>
      </c>
      <c r="J7282" s="66">
        <v>8.5194272803499995</v>
      </c>
      <c r="K7282" s="66">
        <v>0</v>
      </c>
      <c r="L7282" s="67">
        <v>0.22600000000000001</v>
      </c>
      <c r="M7282" s="67">
        <v>0.91</v>
      </c>
      <c r="N7282" s="67">
        <v>0</v>
      </c>
      <c r="O7282" s="67">
        <v>1.9E-2</v>
      </c>
      <c r="P7282" s="66">
        <v>0</v>
      </c>
      <c r="Q7282" s="67">
        <v>29.574000000000002</v>
      </c>
    </row>
    <row r="7283" spans="1:17" ht="14" customHeight="1" x14ac:dyDescent="0.2">
      <c r="A7283" s="88">
        <v>7281</v>
      </c>
      <c r="B7283" s="112">
        <v>-81.523799999999994</v>
      </c>
      <c r="C7283" s="112">
        <v>25.773599999999998</v>
      </c>
      <c r="D7283" s="30">
        <v>40</v>
      </c>
      <c r="E7283" s="91">
        <v>0</v>
      </c>
      <c r="F7283" s="40">
        <v>42691</v>
      </c>
      <c r="G7283" s="33">
        <v>0.13263888888888889</v>
      </c>
      <c r="H7283" s="34">
        <v>22.911000000000001</v>
      </c>
      <c r="I7283" s="34">
        <v>35.186</v>
      </c>
      <c r="J7283" s="66">
        <v>3.6974006280000005</v>
      </c>
      <c r="K7283" s="66">
        <v>1.9857570428014859</v>
      </c>
      <c r="L7283" s="67">
        <v>0.38400000000000001</v>
      </c>
      <c r="M7283" s="67">
        <v>0.46400000000000002</v>
      </c>
      <c r="N7283" s="67">
        <v>0</v>
      </c>
      <c r="O7283" s="67">
        <v>3.5000000000000003E-2</v>
      </c>
      <c r="P7283" s="66">
        <v>0</v>
      </c>
      <c r="Q7283" s="67">
        <v>14.683</v>
      </c>
    </row>
    <row r="7284" spans="1:17" ht="14" customHeight="1" x14ac:dyDescent="0.2">
      <c r="A7284" s="88">
        <v>7282</v>
      </c>
      <c r="B7284" s="112">
        <v>-81.577200000000005</v>
      </c>
      <c r="C7284" s="112">
        <v>25.732199999999999</v>
      </c>
      <c r="D7284" s="30">
        <v>41</v>
      </c>
      <c r="E7284" s="91">
        <v>0</v>
      </c>
      <c r="F7284" s="40">
        <v>42691</v>
      </c>
      <c r="G7284" s="33">
        <v>0.15138888888888888</v>
      </c>
      <c r="H7284" s="34">
        <v>23.119800000000001</v>
      </c>
      <c r="I7284" s="34">
        <v>35.503</v>
      </c>
      <c r="J7284" s="66">
        <v>2.8428902606399999</v>
      </c>
      <c r="K7284" s="66">
        <v>1.466347905827776</v>
      </c>
      <c r="L7284" s="67">
        <v>0.45900000000000002</v>
      </c>
      <c r="M7284" s="67">
        <v>2.8000000000000001E-2</v>
      </c>
      <c r="N7284" s="67">
        <v>0</v>
      </c>
      <c r="O7284" s="67">
        <v>2.5999999999999999E-2</v>
      </c>
      <c r="P7284" s="66">
        <v>0</v>
      </c>
      <c r="Q7284" s="67">
        <v>0.88500000000000001</v>
      </c>
    </row>
    <row r="7285" spans="1:17" ht="14" customHeight="1" x14ac:dyDescent="0.2">
      <c r="A7285" s="88">
        <v>7283</v>
      </c>
      <c r="B7285" s="112">
        <v>-81.721100000000007</v>
      </c>
      <c r="C7285" s="112">
        <v>25.655100000000001</v>
      </c>
      <c r="D7285" s="30">
        <v>42</v>
      </c>
      <c r="E7285" s="91">
        <v>0</v>
      </c>
      <c r="F7285" s="40">
        <v>42691</v>
      </c>
      <c r="G7285" s="33">
        <v>0.21597222222222223</v>
      </c>
      <c r="H7285" s="34">
        <v>23.698</v>
      </c>
      <c r="I7285" s="34">
        <v>35.578000000000003</v>
      </c>
      <c r="J7285" s="66">
        <v>1.6716359061480004</v>
      </c>
      <c r="K7285" s="66">
        <v>1.3858919025450542</v>
      </c>
      <c r="L7285" s="67">
        <v>0.21</v>
      </c>
      <c r="M7285" s="67">
        <v>0.71899999999999997</v>
      </c>
      <c r="N7285" s="67">
        <v>0</v>
      </c>
      <c r="O7285" s="67">
        <v>8.0000000000000002E-3</v>
      </c>
      <c r="P7285" s="66">
        <v>0</v>
      </c>
      <c r="Q7285" s="67">
        <v>22.335999999999999</v>
      </c>
    </row>
    <row r="7286" spans="1:17" ht="14" customHeight="1" x14ac:dyDescent="0.2">
      <c r="A7286" s="88">
        <v>7284</v>
      </c>
      <c r="B7286" s="112">
        <v>-81.767499999999998</v>
      </c>
      <c r="C7286" s="112">
        <v>25.950099999999999</v>
      </c>
      <c r="D7286" s="30">
        <v>34</v>
      </c>
      <c r="E7286" s="91">
        <v>0</v>
      </c>
      <c r="F7286" s="40">
        <v>42691</v>
      </c>
      <c r="G7286" s="33">
        <v>0.3125</v>
      </c>
      <c r="H7286" s="34">
        <v>22.914999999999999</v>
      </c>
      <c r="I7286" s="34">
        <v>35.401000000000003</v>
      </c>
      <c r="J7286" s="66">
        <v>1.893069121536</v>
      </c>
      <c r="K7286" s="66">
        <v>1.3486041411864653</v>
      </c>
      <c r="L7286" s="67">
        <v>0.46300000000000002</v>
      </c>
      <c r="M7286" s="67">
        <v>0.51500000000000001</v>
      </c>
      <c r="N7286" s="67">
        <v>0</v>
      </c>
      <c r="O7286" s="67">
        <v>0.02</v>
      </c>
      <c r="P7286" s="66">
        <v>0</v>
      </c>
      <c r="Q7286" s="67">
        <v>16.001999999999999</v>
      </c>
    </row>
    <row r="7287" spans="1:17" ht="14" customHeight="1" x14ac:dyDescent="0.2">
      <c r="A7287" s="88">
        <v>7285</v>
      </c>
      <c r="B7287" s="112">
        <v>-81.801000000000002</v>
      </c>
      <c r="C7287" s="112">
        <v>25.911100000000001</v>
      </c>
      <c r="D7287" s="30">
        <v>33</v>
      </c>
      <c r="E7287" s="91">
        <v>0</v>
      </c>
      <c r="F7287" s="40">
        <v>42691</v>
      </c>
      <c r="G7287" s="33">
        <v>0.3298611111111111</v>
      </c>
      <c r="H7287" s="34">
        <v>23.1218</v>
      </c>
      <c r="I7287" s="34">
        <v>35.715400000000002</v>
      </c>
      <c r="J7287" s="66">
        <v>2.7329952975300005</v>
      </c>
      <c r="K7287" s="66">
        <v>0.92340272650247024</v>
      </c>
      <c r="L7287" s="67">
        <v>0.30399999999999999</v>
      </c>
      <c r="M7287" s="67">
        <v>0.33800000000000002</v>
      </c>
      <c r="N7287" s="67">
        <v>0</v>
      </c>
      <c r="O7287" s="67">
        <v>0.02</v>
      </c>
      <c r="P7287" s="66">
        <v>0</v>
      </c>
      <c r="Q7287" s="67">
        <v>10.605</v>
      </c>
    </row>
    <row r="7288" spans="1:17" ht="14" customHeight="1" x14ac:dyDescent="0.2">
      <c r="A7288" s="88">
        <v>7286</v>
      </c>
      <c r="B7288" s="112">
        <v>-81.834599999999995</v>
      </c>
      <c r="C7288" s="112">
        <v>25.872</v>
      </c>
      <c r="D7288" s="30">
        <v>32</v>
      </c>
      <c r="E7288" s="91">
        <v>0</v>
      </c>
      <c r="F7288" s="40">
        <v>42691</v>
      </c>
      <c r="G7288" s="33">
        <v>0.35000000000000003</v>
      </c>
      <c r="H7288" s="34">
        <v>23.452999999999999</v>
      </c>
      <c r="I7288" s="34">
        <v>35.704999999999998</v>
      </c>
      <c r="J7288" s="66">
        <v>1.7110748461799998</v>
      </c>
      <c r="K7288" s="66">
        <v>0.84429258324594914</v>
      </c>
      <c r="L7288" s="67">
        <v>0.26400000000000001</v>
      </c>
      <c r="M7288" s="67">
        <v>0.10299999999999999</v>
      </c>
      <c r="N7288" s="67">
        <v>0</v>
      </c>
      <c r="O7288" s="67">
        <v>0.03</v>
      </c>
      <c r="P7288" s="66">
        <v>0</v>
      </c>
      <c r="Q7288" s="67">
        <v>3.161</v>
      </c>
    </row>
    <row r="7289" spans="1:17" ht="14" customHeight="1" x14ac:dyDescent="0.2">
      <c r="A7289" s="88">
        <v>7287</v>
      </c>
      <c r="B7289" s="112">
        <v>-81.944500000000005</v>
      </c>
      <c r="C7289" s="112">
        <v>25.740500000000001</v>
      </c>
      <c r="D7289" s="30">
        <v>31</v>
      </c>
      <c r="E7289" s="91">
        <v>0</v>
      </c>
      <c r="F7289" s="40">
        <v>42691</v>
      </c>
      <c r="G7289" s="33">
        <v>0.40208333333333335</v>
      </c>
      <c r="H7289" s="34">
        <v>23.251999999999999</v>
      </c>
      <c r="I7289" s="34">
        <v>35.558999999999997</v>
      </c>
      <c r="J7289" s="66">
        <v>1.2616352587319999</v>
      </c>
      <c r="K7289" s="66">
        <v>0.46495727115486585</v>
      </c>
      <c r="L7289" s="67">
        <v>0</v>
      </c>
      <c r="M7289" s="67">
        <v>0.16400000000000001</v>
      </c>
      <c r="N7289" s="67">
        <v>0</v>
      </c>
      <c r="O7289" s="67">
        <v>0</v>
      </c>
      <c r="P7289" s="66">
        <v>0</v>
      </c>
      <c r="Q7289" s="67">
        <v>4.04</v>
      </c>
    </row>
    <row r="7290" spans="1:17" ht="14" customHeight="1" x14ac:dyDescent="0.2">
      <c r="A7290" s="88">
        <v>7288</v>
      </c>
      <c r="B7290" s="112">
        <v>-81.944500000000005</v>
      </c>
      <c r="C7290" s="112">
        <v>25.740500000000001</v>
      </c>
      <c r="D7290" s="30">
        <v>31</v>
      </c>
      <c r="E7290" s="91">
        <v>0</v>
      </c>
      <c r="F7290" s="40">
        <v>42691</v>
      </c>
      <c r="G7290" s="33">
        <v>0.40208333333333335</v>
      </c>
      <c r="H7290" s="34">
        <v>23.739000000000001</v>
      </c>
      <c r="I7290" s="34">
        <v>35.557000000000002</v>
      </c>
      <c r="J7290" s="66">
        <v>1.0369154650080001</v>
      </c>
      <c r="K7290" s="66">
        <v>0.47648267557904633</v>
      </c>
      <c r="L7290" s="67">
        <v>3.9E-2</v>
      </c>
      <c r="M7290" s="67">
        <v>0.11600000000000001</v>
      </c>
      <c r="N7290" s="67">
        <v>0</v>
      </c>
      <c r="O7290" s="67">
        <v>0</v>
      </c>
      <c r="P7290" s="66">
        <v>0</v>
      </c>
      <c r="Q7290" s="67">
        <v>3.74</v>
      </c>
    </row>
    <row r="7291" spans="1:17" ht="14" customHeight="1" x14ac:dyDescent="0.2">
      <c r="A7291" s="88">
        <v>7289</v>
      </c>
      <c r="B7291" s="112">
        <v>-82.075599999999994</v>
      </c>
      <c r="C7291" s="112">
        <v>25.5732</v>
      </c>
      <c r="D7291" s="30">
        <v>30.5</v>
      </c>
      <c r="E7291" s="91">
        <v>0</v>
      </c>
      <c r="F7291" s="40">
        <v>42691</v>
      </c>
      <c r="G7291" s="33">
        <v>0.47222222222222227</v>
      </c>
      <c r="H7291" s="34"/>
      <c r="I7291" s="34"/>
      <c r="J7291" s="66">
        <v>1.3454430063</v>
      </c>
      <c r="K7291" s="66">
        <v>0.43867503366220639</v>
      </c>
      <c r="L7291" s="67">
        <v>0.437</v>
      </c>
      <c r="M7291" s="67">
        <v>0.129</v>
      </c>
      <c r="N7291" s="67">
        <v>0.20799999999999999</v>
      </c>
      <c r="O7291" s="67">
        <v>0.01</v>
      </c>
      <c r="P7291" s="66">
        <v>0.19799999999999998</v>
      </c>
      <c r="Q7291" s="67">
        <v>4.1239999999999997</v>
      </c>
    </row>
    <row r="7292" spans="1:17" ht="14" customHeight="1" x14ac:dyDescent="0.2">
      <c r="A7292" s="88">
        <v>7290</v>
      </c>
      <c r="B7292" s="112">
        <v>-82.210099999999997</v>
      </c>
      <c r="C7292" s="112">
        <v>25.401299999999999</v>
      </c>
      <c r="D7292" s="30">
        <v>30</v>
      </c>
      <c r="E7292" s="91">
        <v>0</v>
      </c>
      <c r="F7292" s="40">
        <v>42691</v>
      </c>
      <c r="G7292" s="33">
        <v>0.53472222222222221</v>
      </c>
      <c r="H7292" s="34">
        <v>24.303000000000001</v>
      </c>
      <c r="I7292" s="34">
        <v>35.558999999999997</v>
      </c>
      <c r="J7292" s="66">
        <v>0.62814728446800006</v>
      </c>
      <c r="K7292" s="66">
        <v>0.25613620888137756</v>
      </c>
      <c r="L7292" s="67">
        <v>1.5720000000000001</v>
      </c>
      <c r="M7292" s="67">
        <v>4.8000000000000001E-2</v>
      </c>
      <c r="N7292" s="67">
        <v>0.10199999999999999</v>
      </c>
      <c r="O7292" s="67">
        <v>7.0000000000000001E-3</v>
      </c>
      <c r="P7292" s="66">
        <v>9.4999999999999987E-2</v>
      </c>
      <c r="Q7292" s="67">
        <v>1.464</v>
      </c>
    </row>
    <row r="7293" spans="1:17" ht="14" customHeight="1" x14ac:dyDescent="0.2">
      <c r="A7293" s="88">
        <v>7291</v>
      </c>
      <c r="B7293" s="112">
        <v>-82.210099999999997</v>
      </c>
      <c r="C7293" s="112">
        <v>25.401299999999999</v>
      </c>
      <c r="D7293" s="30">
        <v>30</v>
      </c>
      <c r="E7293" s="91">
        <v>0</v>
      </c>
      <c r="F7293" s="40">
        <v>42691</v>
      </c>
      <c r="G7293" s="33">
        <v>0.53472222222222221</v>
      </c>
      <c r="H7293" s="34">
        <v>24.298999999999999</v>
      </c>
      <c r="I7293" s="34">
        <v>35.558</v>
      </c>
      <c r="J7293" s="66">
        <v>0.63430961884799997</v>
      </c>
      <c r="K7293" s="66">
        <v>0.25152319147547053</v>
      </c>
      <c r="L7293" s="67">
        <v>1.9590000000000001</v>
      </c>
      <c r="M7293" s="67">
        <v>5.5E-2</v>
      </c>
      <c r="N7293" s="67">
        <v>0.06</v>
      </c>
      <c r="O7293" s="67">
        <v>0</v>
      </c>
      <c r="P7293" s="66">
        <v>0.06</v>
      </c>
      <c r="Q7293" s="67">
        <v>1.8560000000000001</v>
      </c>
    </row>
    <row r="7294" spans="1:17" ht="14" customHeight="1" x14ac:dyDescent="0.2">
      <c r="A7294" s="88">
        <v>7292</v>
      </c>
      <c r="B7294" s="112">
        <v>-81.651600000000002</v>
      </c>
      <c r="C7294" s="112">
        <v>25.348099999999999</v>
      </c>
      <c r="D7294" s="30" t="s">
        <v>138</v>
      </c>
      <c r="E7294" s="91">
        <v>0</v>
      </c>
      <c r="F7294" s="40">
        <v>42691</v>
      </c>
      <c r="G7294" s="33">
        <v>0.73611111111111116</v>
      </c>
      <c r="H7294" s="34">
        <v>23.873999999999999</v>
      </c>
      <c r="I7294" s="34">
        <v>35.994999999999997</v>
      </c>
      <c r="J7294" s="66">
        <v>1.4304832207440001</v>
      </c>
      <c r="K7294" s="66">
        <v>0.61864411865637936</v>
      </c>
      <c r="L7294" s="67">
        <v>0.126</v>
      </c>
      <c r="M7294" s="67">
        <v>0.28899999999999998</v>
      </c>
      <c r="N7294" s="67">
        <v>3.1E-2</v>
      </c>
      <c r="O7294" s="67">
        <v>7.0000000000000001E-3</v>
      </c>
      <c r="P7294" s="66">
        <v>2.4E-2</v>
      </c>
      <c r="Q7294" s="67">
        <v>9.1839999999999993</v>
      </c>
    </row>
    <row r="7295" spans="1:17" ht="14" customHeight="1" x14ac:dyDescent="0.2">
      <c r="A7295" s="88">
        <v>7293</v>
      </c>
      <c r="B7295" s="112">
        <v>-81.488600000000005</v>
      </c>
      <c r="C7295" s="112">
        <v>25.351099999999999</v>
      </c>
      <c r="D7295" s="30" t="s">
        <v>139</v>
      </c>
      <c r="E7295" s="91">
        <v>0</v>
      </c>
      <c r="F7295" s="40">
        <v>42691</v>
      </c>
      <c r="G7295" s="33">
        <v>0.78819444444444453</v>
      </c>
      <c r="H7295" s="34">
        <v>23.731999999999999</v>
      </c>
      <c r="I7295" s="34">
        <v>36.301000000000002</v>
      </c>
      <c r="J7295" s="66">
        <v>1.33311833754</v>
      </c>
      <c r="K7295" s="66">
        <v>0.75386099056346723</v>
      </c>
      <c r="L7295" s="67">
        <v>7.3999999999999996E-2</v>
      </c>
      <c r="M7295" s="67">
        <v>0.47299999999999998</v>
      </c>
      <c r="N7295" s="67">
        <v>0</v>
      </c>
      <c r="O7295" s="67">
        <v>0.04</v>
      </c>
      <c r="P7295" s="66">
        <v>0</v>
      </c>
      <c r="Q7295" s="67">
        <v>15.266</v>
      </c>
    </row>
    <row r="7296" spans="1:17" ht="14" customHeight="1" x14ac:dyDescent="0.2">
      <c r="A7296" s="88">
        <v>7294</v>
      </c>
      <c r="B7296" s="112">
        <v>-81.336200000000005</v>
      </c>
      <c r="C7296" s="112">
        <v>25.3583</v>
      </c>
      <c r="D7296" s="30" t="s">
        <v>140</v>
      </c>
      <c r="E7296" s="91">
        <v>0</v>
      </c>
      <c r="F7296" s="40">
        <v>42691</v>
      </c>
      <c r="G7296" s="33">
        <v>0.83819444444444446</v>
      </c>
      <c r="H7296" s="34">
        <v>23.475000000000001</v>
      </c>
      <c r="I7296" s="34">
        <v>36.054000000000002</v>
      </c>
      <c r="J7296" s="66">
        <v>2.9110867611120006</v>
      </c>
      <c r="K7296" s="66">
        <v>0.75810720182782831</v>
      </c>
      <c r="L7296" s="67">
        <v>8.3000000000000004E-2</v>
      </c>
      <c r="M7296" s="67">
        <v>0.11700000000000001</v>
      </c>
      <c r="N7296" s="67">
        <v>0</v>
      </c>
      <c r="O7296" s="67">
        <v>1.4E-2</v>
      </c>
      <c r="P7296" s="66">
        <v>0</v>
      </c>
      <c r="Q7296" s="67">
        <v>3.645</v>
      </c>
    </row>
    <row r="7297" spans="1:17" ht="14" customHeight="1" x14ac:dyDescent="0.2">
      <c r="A7297" s="88">
        <v>7295</v>
      </c>
      <c r="B7297" s="112">
        <v>-81.263099999999994</v>
      </c>
      <c r="C7297" s="112">
        <v>25.350899999999999</v>
      </c>
      <c r="D7297" s="30" t="s">
        <v>141</v>
      </c>
      <c r="E7297" s="91">
        <v>0</v>
      </c>
      <c r="F7297" s="40">
        <v>42691</v>
      </c>
      <c r="G7297" s="33">
        <v>0.86458333333333337</v>
      </c>
      <c r="H7297" s="34">
        <v>23.202400000000001</v>
      </c>
      <c r="I7297" s="34">
        <v>35.588000000000001</v>
      </c>
      <c r="J7297" s="66">
        <v>3.1551152025600002</v>
      </c>
      <c r="K7297" s="66">
        <v>0.93249345141786399</v>
      </c>
      <c r="L7297" s="67">
        <v>3.5999999999999997E-2</v>
      </c>
      <c r="M7297" s="67">
        <v>0.75900000000000001</v>
      </c>
      <c r="N7297" s="67">
        <v>0</v>
      </c>
      <c r="O7297" s="67">
        <v>0</v>
      </c>
      <c r="P7297" s="66">
        <v>0</v>
      </c>
      <c r="Q7297" s="67">
        <v>24.945</v>
      </c>
    </row>
    <row r="7298" spans="1:17" ht="14" customHeight="1" x14ac:dyDescent="0.2">
      <c r="A7298" s="88">
        <v>7296</v>
      </c>
      <c r="B7298" s="112">
        <v>-81.2273</v>
      </c>
      <c r="C7298" s="112">
        <v>25.35</v>
      </c>
      <c r="D7298" s="30" t="s">
        <v>142</v>
      </c>
      <c r="E7298" s="91">
        <v>0</v>
      </c>
      <c r="F7298" s="40">
        <v>42691</v>
      </c>
      <c r="G7298" s="33">
        <v>0.87986111111111109</v>
      </c>
      <c r="H7298" s="34">
        <v>23.062999999999999</v>
      </c>
      <c r="I7298" s="34">
        <v>35.206000000000003</v>
      </c>
      <c r="J7298" s="66">
        <v>2.3482602210720005</v>
      </c>
      <c r="K7298" s="66">
        <v>0.96962449392888961</v>
      </c>
      <c r="L7298" s="67">
        <v>8.5999999999999993E-2</v>
      </c>
      <c r="M7298" s="67">
        <v>1.34</v>
      </c>
      <c r="N7298" s="67">
        <v>0</v>
      </c>
      <c r="O7298" s="67">
        <v>1.0999999999999999E-2</v>
      </c>
      <c r="P7298" s="66">
        <v>0</v>
      </c>
      <c r="Q7298" s="67">
        <v>44.731999999999999</v>
      </c>
    </row>
    <row r="7299" spans="1:17" ht="14" customHeight="1" x14ac:dyDescent="0.2">
      <c r="A7299" s="88">
        <v>7297</v>
      </c>
      <c r="B7299" s="112">
        <v>-81.195499999999996</v>
      </c>
      <c r="C7299" s="112">
        <v>25.349900000000002</v>
      </c>
      <c r="D7299" s="30" t="s">
        <v>143</v>
      </c>
      <c r="E7299" s="91">
        <v>0</v>
      </c>
      <c r="F7299" s="40">
        <v>42691</v>
      </c>
      <c r="G7299" s="33">
        <v>0.89444444444444438</v>
      </c>
      <c r="H7299" s="34">
        <v>22.873999999999999</v>
      </c>
      <c r="I7299" s="34">
        <v>34.488999999999997</v>
      </c>
      <c r="J7299" s="66">
        <v>3.7918897551600006</v>
      </c>
      <c r="K7299" s="66">
        <v>1.2193585860359921</v>
      </c>
      <c r="L7299" s="67">
        <v>1.7999999999999999E-2</v>
      </c>
      <c r="M7299" s="67">
        <v>1.6719999999999999</v>
      </c>
      <c r="N7299" s="67">
        <v>0</v>
      </c>
      <c r="O7299" s="67">
        <v>1.4999999999999999E-2</v>
      </c>
      <c r="P7299" s="66">
        <v>0</v>
      </c>
      <c r="Q7299" s="67">
        <v>56.292999999999999</v>
      </c>
    </row>
    <row r="7300" spans="1:17" ht="14" customHeight="1" x14ac:dyDescent="0.2">
      <c r="A7300" s="88">
        <v>7298</v>
      </c>
      <c r="B7300" s="112">
        <v>-81.153199999999998</v>
      </c>
      <c r="C7300" s="112">
        <v>25.3431</v>
      </c>
      <c r="D7300" s="30" t="s">
        <v>144</v>
      </c>
      <c r="E7300" s="91">
        <v>0</v>
      </c>
      <c r="F7300" s="40">
        <v>42691</v>
      </c>
      <c r="G7300" s="33">
        <v>0.92013888888888884</v>
      </c>
      <c r="H7300" s="34">
        <v>22.733000000000001</v>
      </c>
      <c r="I7300" s="34">
        <v>30.756</v>
      </c>
      <c r="J7300" s="66">
        <v>9.2188522324799997</v>
      </c>
      <c r="K7300" s="66">
        <v>4.5636755147488195</v>
      </c>
      <c r="L7300" s="67">
        <v>0.13500000000000001</v>
      </c>
      <c r="M7300" s="67">
        <v>1.8340000000000001</v>
      </c>
      <c r="N7300" s="67">
        <v>0</v>
      </c>
      <c r="O7300" s="67">
        <v>4.7E-2</v>
      </c>
      <c r="P7300" s="66">
        <v>0</v>
      </c>
      <c r="Q7300" s="67">
        <v>61.295000000000002</v>
      </c>
    </row>
    <row r="7301" spans="1:17" ht="14" customHeight="1" x14ac:dyDescent="0.2">
      <c r="A7301" s="88">
        <v>7299</v>
      </c>
      <c r="B7301" s="112">
        <v>-80.347999999999999</v>
      </c>
      <c r="C7301" s="112">
        <v>25.11</v>
      </c>
      <c r="D7301" s="30">
        <v>4</v>
      </c>
      <c r="E7301" s="91">
        <v>0</v>
      </c>
      <c r="F7301" s="40">
        <v>42692</v>
      </c>
      <c r="G7301" s="33">
        <v>0.48958333333333331</v>
      </c>
      <c r="H7301" s="34">
        <v>23.510999999999999</v>
      </c>
      <c r="I7301" s="34">
        <v>35.075000000000003</v>
      </c>
      <c r="J7301" s="66">
        <v>0.5059276525980001</v>
      </c>
      <c r="K7301" s="66">
        <v>0.53003733743643844</v>
      </c>
      <c r="L7301" s="67">
        <v>0.40200000000000002</v>
      </c>
      <c r="M7301" s="67">
        <v>0.08</v>
      </c>
      <c r="N7301" s="67">
        <v>0</v>
      </c>
      <c r="O7301" s="67">
        <v>0.115</v>
      </c>
      <c r="P7301" s="66">
        <v>0</v>
      </c>
      <c r="Q7301" s="67">
        <v>2.3370000000000002</v>
      </c>
    </row>
    <row r="7302" spans="1:17" ht="14" customHeight="1" x14ac:dyDescent="0.2">
      <c r="A7302" s="88">
        <v>7300</v>
      </c>
      <c r="B7302" s="112">
        <v>-80.354399999999998</v>
      </c>
      <c r="C7302" s="112">
        <v>25.093699999999998</v>
      </c>
      <c r="D7302" s="30">
        <v>5</v>
      </c>
      <c r="E7302" s="91">
        <v>0</v>
      </c>
      <c r="F7302" s="40">
        <v>42692</v>
      </c>
      <c r="G7302" s="33">
        <v>0.50138888888888888</v>
      </c>
      <c r="H7302" s="34">
        <v>23.994</v>
      </c>
      <c r="I7302" s="34">
        <v>35.731000000000002</v>
      </c>
      <c r="J7302" s="66">
        <v>0.62794187332200002</v>
      </c>
      <c r="K7302" s="66">
        <v>0.41135849337871666</v>
      </c>
      <c r="L7302" s="67">
        <v>0.218</v>
      </c>
      <c r="M7302" s="67">
        <v>4.5999999999999999E-2</v>
      </c>
      <c r="N7302" s="67">
        <v>0</v>
      </c>
      <c r="O7302" s="67">
        <v>8.3000000000000004E-2</v>
      </c>
      <c r="P7302" s="66">
        <v>0</v>
      </c>
      <c r="Q7302" s="67">
        <v>1.222</v>
      </c>
    </row>
    <row r="7303" spans="1:17" ht="14" customHeight="1" x14ac:dyDescent="0.2">
      <c r="A7303" s="88">
        <v>7301</v>
      </c>
      <c r="B7303" s="112">
        <v>-80.226699999999994</v>
      </c>
      <c r="C7303" s="112">
        <v>25.334499999999998</v>
      </c>
      <c r="D7303" s="30" t="s">
        <v>128</v>
      </c>
      <c r="E7303" s="91">
        <v>0</v>
      </c>
      <c r="F7303" s="40">
        <v>42692</v>
      </c>
      <c r="G7303" s="33">
        <v>0.60138888888888886</v>
      </c>
      <c r="H7303" s="34">
        <v>23.074999999999999</v>
      </c>
      <c r="I7303" s="34">
        <v>35.302999999999997</v>
      </c>
      <c r="J7303" s="66">
        <v>0.75211291107899991</v>
      </c>
      <c r="K7303" s="66">
        <v>0.48304273849209967</v>
      </c>
      <c r="L7303" s="67">
        <v>0.64900000000000002</v>
      </c>
      <c r="M7303" s="67">
        <v>8.1000000000000003E-2</v>
      </c>
      <c r="N7303" s="67">
        <v>1.0999999999999999E-2</v>
      </c>
      <c r="O7303" s="67">
        <v>0.11899999999999999</v>
      </c>
      <c r="P7303" s="66">
        <v>0</v>
      </c>
      <c r="Q7303" s="67">
        <v>2.4529999999999998</v>
      </c>
    </row>
    <row r="7304" spans="1:17" ht="14" customHeight="1" x14ac:dyDescent="0.2">
      <c r="A7304" s="88">
        <v>7302</v>
      </c>
      <c r="B7304" s="112">
        <v>-80.194599999999994</v>
      </c>
      <c r="C7304" s="112">
        <v>25.315200000000001</v>
      </c>
      <c r="D7304" s="30" t="s">
        <v>129</v>
      </c>
      <c r="E7304" s="91">
        <v>0</v>
      </c>
      <c r="F7304" s="40">
        <v>42692</v>
      </c>
      <c r="G7304" s="33">
        <v>0.61458333333333337</v>
      </c>
      <c r="H7304" s="34">
        <v>25.628</v>
      </c>
      <c r="I7304" s="34">
        <v>36.1</v>
      </c>
      <c r="J7304" s="66">
        <v>0.55491821091899995</v>
      </c>
      <c r="K7304" s="66">
        <v>0.30588202445998558</v>
      </c>
      <c r="L7304" s="67">
        <v>2.4700000000000002</v>
      </c>
      <c r="M7304" s="67">
        <v>8.0000000000000002E-3</v>
      </c>
      <c r="N7304" s="67">
        <v>0</v>
      </c>
      <c r="O7304" s="67">
        <v>0.03</v>
      </c>
      <c r="P7304" s="66">
        <v>0</v>
      </c>
      <c r="Q7304" s="67">
        <v>8.1000000000000003E-2</v>
      </c>
    </row>
    <row r="7305" spans="1:17" ht="14" customHeight="1" x14ac:dyDescent="0.2">
      <c r="A7305" s="88">
        <v>7303</v>
      </c>
      <c r="B7305" s="112">
        <v>-80.162899999999993</v>
      </c>
      <c r="C7305" s="112">
        <v>25.294699999999999</v>
      </c>
      <c r="D7305" s="30" t="s">
        <v>134</v>
      </c>
      <c r="E7305" s="91">
        <v>0</v>
      </c>
      <c r="F7305" s="40">
        <v>42692</v>
      </c>
      <c r="G7305" s="33">
        <v>0.625</v>
      </c>
      <c r="H7305" s="34">
        <v>27.084</v>
      </c>
      <c r="I7305" s="34">
        <v>36.076999999999998</v>
      </c>
      <c r="J7305" s="66">
        <v>0.42489295550099992</v>
      </c>
      <c r="K7305" s="66">
        <v>0.30969955330407006</v>
      </c>
      <c r="L7305" s="67">
        <v>8.2000000000000003E-2</v>
      </c>
      <c r="M7305" s="67">
        <v>3.0000000000000001E-3</v>
      </c>
      <c r="N7305" s="67">
        <v>0</v>
      </c>
      <c r="O7305" s="67">
        <v>5.6000000000000001E-2</v>
      </c>
      <c r="P7305" s="66">
        <v>0</v>
      </c>
      <c r="Q7305" s="67">
        <v>0</v>
      </c>
    </row>
    <row r="7306" spans="1:17" ht="14" customHeight="1" x14ac:dyDescent="0.2">
      <c r="A7306" s="88">
        <v>7304</v>
      </c>
      <c r="B7306" s="63">
        <v>-80.127083333333331</v>
      </c>
      <c r="C7306" s="63">
        <v>25.645213333333334</v>
      </c>
      <c r="D7306" s="30">
        <v>1</v>
      </c>
      <c r="E7306" s="58">
        <v>0</v>
      </c>
      <c r="F7306" s="40">
        <v>42765</v>
      </c>
      <c r="G7306" s="33">
        <v>0.56180555555555556</v>
      </c>
      <c r="H7306" s="34">
        <v>21.762</v>
      </c>
      <c r="I7306" s="34">
        <v>35.375</v>
      </c>
      <c r="J7306" s="66">
        <v>0.5748680330377316</v>
      </c>
      <c r="K7306" s="66">
        <v>0.92</v>
      </c>
      <c r="L7306" s="67">
        <v>1.218</v>
      </c>
      <c r="M7306" s="67">
        <v>0</v>
      </c>
      <c r="N7306" s="67">
        <v>1.411</v>
      </c>
      <c r="O7306" s="67">
        <v>0.10299999999999999</v>
      </c>
      <c r="P7306" s="66">
        <v>1.3080000000000001</v>
      </c>
      <c r="Q7306" s="67">
        <v>1.222</v>
      </c>
    </row>
    <row r="7307" spans="1:17" ht="14" customHeight="1" x14ac:dyDescent="0.2">
      <c r="A7307" s="88">
        <v>7305</v>
      </c>
      <c r="B7307" s="63">
        <v>-80.103463166666671</v>
      </c>
      <c r="C7307" s="63">
        <v>25.642021333333332</v>
      </c>
      <c r="D7307" s="30">
        <v>2</v>
      </c>
      <c r="E7307" s="58">
        <v>0</v>
      </c>
      <c r="F7307" s="40">
        <v>42765</v>
      </c>
      <c r="G7307" s="33">
        <v>0.5756944444444444</v>
      </c>
      <c r="H7307" s="34">
        <v>23.65</v>
      </c>
      <c r="I7307" s="34">
        <v>36.179000000000002</v>
      </c>
      <c r="J7307" s="66">
        <v>0.44266731632927409</v>
      </c>
      <c r="K7307" s="66">
        <v>0.49199999999999999</v>
      </c>
      <c r="L7307" s="67">
        <v>0.60599999999999998</v>
      </c>
      <c r="M7307" s="67">
        <v>0</v>
      </c>
      <c r="N7307" s="67">
        <v>0.45600000000000002</v>
      </c>
      <c r="O7307" s="67">
        <v>4.1000000000000002E-2</v>
      </c>
      <c r="P7307" s="66">
        <v>0.41500000000000004</v>
      </c>
      <c r="Q7307" s="67">
        <v>0</v>
      </c>
    </row>
    <row r="7308" spans="1:17" ht="14" customHeight="1" x14ac:dyDescent="0.2">
      <c r="A7308" s="88">
        <v>7306</v>
      </c>
      <c r="B7308" s="63">
        <v>-80.08275416666666</v>
      </c>
      <c r="C7308" s="63">
        <v>25.645242</v>
      </c>
      <c r="D7308" s="30">
        <v>3</v>
      </c>
      <c r="E7308" s="58">
        <v>0</v>
      </c>
      <c r="F7308" s="40">
        <v>42765</v>
      </c>
      <c r="G7308" s="33">
        <v>0.58819444444444446</v>
      </c>
      <c r="H7308" s="34">
        <v>24.100999999999999</v>
      </c>
      <c r="I7308" s="34">
        <v>36.234000000000002</v>
      </c>
      <c r="J7308" s="66">
        <v>0.51807536237538709</v>
      </c>
      <c r="K7308" s="66">
        <v>0.23016128793888063</v>
      </c>
      <c r="L7308" s="67">
        <v>0.188</v>
      </c>
      <c r="M7308" s="67">
        <v>0</v>
      </c>
      <c r="N7308" s="67">
        <v>0.373</v>
      </c>
      <c r="O7308" s="67">
        <v>4.8000000000000001E-2</v>
      </c>
      <c r="P7308" s="66">
        <v>0.32500000000000001</v>
      </c>
      <c r="Q7308" s="67">
        <v>0</v>
      </c>
    </row>
    <row r="7309" spans="1:17" ht="14" customHeight="1" x14ac:dyDescent="0.2">
      <c r="A7309" s="88">
        <v>7307</v>
      </c>
      <c r="B7309" s="63">
        <v>-80.22099333333334</v>
      </c>
      <c r="C7309" s="63">
        <v>25.334351666666667</v>
      </c>
      <c r="D7309" s="30" t="s">
        <v>128</v>
      </c>
      <c r="E7309" s="58">
        <v>0</v>
      </c>
      <c r="F7309" s="40">
        <v>42765</v>
      </c>
      <c r="G7309" s="33">
        <v>0.68819444444444444</v>
      </c>
      <c r="H7309" s="34">
        <v>21.760999999999999</v>
      </c>
      <c r="I7309" s="34">
        <v>36.326000000000001</v>
      </c>
      <c r="J7309" s="66">
        <v>0.43193981187083119</v>
      </c>
      <c r="K7309" s="66">
        <v>0.11480617514697417</v>
      </c>
      <c r="L7309" s="67">
        <v>0.70399999999999996</v>
      </c>
      <c r="M7309" s="67">
        <v>0</v>
      </c>
      <c r="N7309" s="67">
        <v>0.42</v>
      </c>
      <c r="O7309" s="67">
        <v>3.5000000000000003E-2</v>
      </c>
      <c r="P7309" s="66">
        <v>0.38500000000000001</v>
      </c>
      <c r="Q7309" s="67">
        <v>0</v>
      </c>
    </row>
    <row r="7310" spans="1:17" ht="14" customHeight="1" x14ac:dyDescent="0.2">
      <c r="A7310" s="88">
        <v>7308</v>
      </c>
      <c r="B7310" s="63">
        <v>-80.197528333333338</v>
      </c>
      <c r="C7310" s="63">
        <v>25.317015666666666</v>
      </c>
      <c r="D7310" s="30" t="s">
        <v>129</v>
      </c>
      <c r="E7310" s="58">
        <v>0</v>
      </c>
      <c r="F7310" s="40">
        <v>42765</v>
      </c>
      <c r="G7310" s="33">
        <v>0.70208333333333339</v>
      </c>
      <c r="H7310" s="34">
        <v>23.846</v>
      </c>
      <c r="I7310" s="34">
        <v>36.247999999999998</v>
      </c>
      <c r="J7310" s="66">
        <v>0.43951216795914383</v>
      </c>
      <c r="K7310" s="66">
        <v>0.16088112884955275</v>
      </c>
      <c r="L7310" s="67">
        <v>0.23</v>
      </c>
      <c r="M7310" s="67">
        <v>0</v>
      </c>
      <c r="N7310" s="67">
        <v>0.28699999999999998</v>
      </c>
      <c r="O7310" s="67">
        <v>3.5999999999999997E-2</v>
      </c>
      <c r="P7310" s="66">
        <v>0.251</v>
      </c>
      <c r="Q7310" s="67">
        <v>0</v>
      </c>
    </row>
    <row r="7311" spans="1:17" ht="14" customHeight="1" x14ac:dyDescent="0.2">
      <c r="A7311" s="88">
        <v>7309</v>
      </c>
      <c r="B7311" s="63">
        <v>-80.16244833333333</v>
      </c>
      <c r="C7311" s="63">
        <v>25.294366666666665</v>
      </c>
      <c r="D7311" s="30" t="s">
        <v>134</v>
      </c>
      <c r="E7311" s="58">
        <v>0</v>
      </c>
      <c r="F7311" s="40">
        <v>42765</v>
      </c>
      <c r="G7311" s="33">
        <v>0.71666666666666667</v>
      </c>
      <c r="H7311" s="34">
        <v>24.114999999999998</v>
      </c>
      <c r="I7311" s="34">
        <v>36.235999999999997</v>
      </c>
      <c r="J7311" s="66">
        <v>0.4139554661610888</v>
      </c>
      <c r="K7311" s="66">
        <v>2.2959999999999998</v>
      </c>
      <c r="L7311" s="67">
        <v>0.35899999999999999</v>
      </c>
      <c r="M7311" s="67">
        <v>0</v>
      </c>
      <c r="N7311" s="67">
        <v>0.309</v>
      </c>
      <c r="O7311" s="67">
        <v>4.2000000000000003E-2</v>
      </c>
      <c r="P7311" s="66">
        <v>0.26700000000000002</v>
      </c>
      <c r="Q7311" s="67">
        <v>0</v>
      </c>
    </row>
    <row r="7312" spans="1:17" ht="14" customHeight="1" x14ac:dyDescent="0.2">
      <c r="A7312" s="88">
        <v>7310</v>
      </c>
      <c r="B7312" s="63">
        <v>-80.380071666666666</v>
      </c>
      <c r="C7312" s="63">
        <v>25.108411666666665</v>
      </c>
      <c r="D7312" s="30">
        <v>4</v>
      </c>
      <c r="E7312" s="58">
        <v>0</v>
      </c>
      <c r="F7312" s="40">
        <v>42765</v>
      </c>
      <c r="G7312" s="33">
        <v>0.80763888888888891</v>
      </c>
      <c r="H7312" s="34">
        <v>21.600999999999999</v>
      </c>
      <c r="I7312" s="34">
        <v>36.408000000000001</v>
      </c>
      <c r="J7312" s="66">
        <v>0.45023967241758667</v>
      </c>
      <c r="K7312" s="66">
        <v>0.65600000000000003</v>
      </c>
      <c r="L7312" s="67">
        <v>0.29299999999999998</v>
      </c>
      <c r="M7312" s="67">
        <v>0</v>
      </c>
      <c r="N7312" s="67">
        <v>0.185</v>
      </c>
      <c r="O7312" s="67">
        <v>2.7E-2</v>
      </c>
      <c r="P7312" s="66">
        <v>0.158</v>
      </c>
      <c r="Q7312" s="67">
        <v>0.218</v>
      </c>
    </row>
    <row r="7313" spans="1:17" ht="14" customHeight="1" x14ac:dyDescent="0.2">
      <c r="A7313" s="88">
        <v>7311</v>
      </c>
      <c r="B7313" s="63">
        <v>-80.354990000000001</v>
      </c>
      <c r="C7313" s="63">
        <v>25.093340000000001</v>
      </c>
      <c r="D7313" s="30">
        <v>5</v>
      </c>
      <c r="E7313" s="58">
        <v>0</v>
      </c>
      <c r="F7313" s="40">
        <v>42765</v>
      </c>
      <c r="G7313" s="33">
        <v>0.81666666666666676</v>
      </c>
      <c r="H7313" s="34">
        <v>21.643000000000001</v>
      </c>
      <c r="I7313" s="34">
        <v>36.402000000000001</v>
      </c>
      <c r="J7313" s="66">
        <v>0.51208058047213956</v>
      </c>
      <c r="K7313" s="66">
        <v>0.12590571601517225</v>
      </c>
      <c r="L7313" s="67">
        <v>0.21299999999999999</v>
      </c>
      <c r="M7313" s="67">
        <v>0</v>
      </c>
      <c r="N7313" s="67">
        <v>0.17899999999999999</v>
      </c>
      <c r="O7313" s="67">
        <v>2.5000000000000001E-2</v>
      </c>
      <c r="P7313" s="66">
        <v>0.154</v>
      </c>
      <c r="Q7313" s="67">
        <v>4.4999999999999998E-2</v>
      </c>
    </row>
    <row r="7314" spans="1:17" ht="14" customHeight="1" x14ac:dyDescent="0.2">
      <c r="A7314" s="88">
        <v>7312</v>
      </c>
      <c r="B7314" s="63">
        <v>-80.334146666666669</v>
      </c>
      <c r="C7314" s="63">
        <v>25.079673333333332</v>
      </c>
      <c r="D7314" s="30">
        <v>5.5</v>
      </c>
      <c r="E7314" s="58">
        <v>0</v>
      </c>
      <c r="F7314" s="40">
        <v>42765</v>
      </c>
      <c r="G7314" s="33">
        <v>0.82777777777777783</v>
      </c>
      <c r="H7314" s="34">
        <v>23.949000000000002</v>
      </c>
      <c r="I7314" s="34">
        <v>36.244</v>
      </c>
      <c r="J7314" s="66">
        <v>0.43099326735979215</v>
      </c>
      <c r="K7314" s="66">
        <v>1.9E-2</v>
      </c>
      <c r="L7314" s="67">
        <v>0.30399999999999999</v>
      </c>
      <c r="M7314" s="67">
        <v>0</v>
      </c>
      <c r="N7314" s="67">
        <v>0.20799999999999999</v>
      </c>
      <c r="O7314" s="67">
        <v>2.3E-2</v>
      </c>
      <c r="P7314" s="66">
        <v>0.185</v>
      </c>
      <c r="Q7314" s="67">
        <v>5.3999999999999999E-2</v>
      </c>
    </row>
    <row r="7315" spans="1:17" ht="14" customHeight="1" x14ac:dyDescent="0.2">
      <c r="A7315" s="88">
        <v>7313</v>
      </c>
      <c r="B7315" s="63">
        <v>-80.314845000000005</v>
      </c>
      <c r="C7315" s="63">
        <v>25.064910000000001</v>
      </c>
      <c r="D7315" s="30">
        <v>6</v>
      </c>
      <c r="E7315" s="58">
        <v>0</v>
      </c>
      <c r="F7315" s="40">
        <v>42765</v>
      </c>
      <c r="G7315" s="33">
        <v>0.83333333333333337</v>
      </c>
      <c r="H7315" s="34">
        <v>24.405000000000001</v>
      </c>
      <c r="I7315" s="34">
        <v>36.228000000000002</v>
      </c>
      <c r="J7315" s="66">
        <v>0.48715490834811059</v>
      </c>
      <c r="K7315" s="66">
        <v>0.12522342575429563</v>
      </c>
      <c r="L7315" s="67">
        <v>0.19900000000000001</v>
      </c>
      <c r="M7315" s="67">
        <v>0</v>
      </c>
      <c r="N7315" s="67">
        <v>0.27400000000000002</v>
      </c>
      <c r="O7315" s="67">
        <v>3.2000000000000001E-2</v>
      </c>
      <c r="P7315" s="66">
        <v>0.24200000000000002</v>
      </c>
      <c r="Q7315" s="67">
        <v>5.0999999999999997E-2</v>
      </c>
    </row>
    <row r="7316" spans="1:17" ht="14" customHeight="1" x14ac:dyDescent="0.2">
      <c r="A7316" s="88">
        <v>7314</v>
      </c>
      <c r="B7316" s="63">
        <v>-80.287374999999997</v>
      </c>
      <c r="C7316" s="63">
        <v>25.048606666666668</v>
      </c>
      <c r="D7316" s="30">
        <v>6.5</v>
      </c>
      <c r="E7316" s="58">
        <v>0</v>
      </c>
      <c r="F7316" s="40">
        <v>42765</v>
      </c>
      <c r="G7316" s="33">
        <v>0.84236111111111101</v>
      </c>
      <c r="H7316" s="34">
        <v>24.763000000000002</v>
      </c>
      <c r="I7316" s="34">
        <v>36.249000000000002</v>
      </c>
      <c r="J7316" s="66">
        <v>0.28995813521496994</v>
      </c>
      <c r="K7316" s="66">
        <v>9.3277700152938542E-2</v>
      </c>
      <c r="L7316" s="67">
        <v>0.25</v>
      </c>
      <c r="M7316" s="67">
        <v>0</v>
      </c>
      <c r="N7316" s="67">
        <v>0.13800000000000001</v>
      </c>
      <c r="O7316" s="67">
        <v>2.5000000000000001E-2</v>
      </c>
      <c r="P7316" s="66">
        <v>0.11300000000000002</v>
      </c>
      <c r="Q7316" s="67">
        <v>0</v>
      </c>
    </row>
    <row r="7317" spans="1:17" ht="14" customHeight="1" x14ac:dyDescent="0.2">
      <c r="A7317" s="88">
        <v>7315</v>
      </c>
      <c r="B7317" s="63">
        <v>-80.369680000000002</v>
      </c>
      <c r="C7317" s="63">
        <v>25.000841166666667</v>
      </c>
      <c r="D7317" s="30" t="s">
        <v>135</v>
      </c>
      <c r="E7317" s="58">
        <v>0</v>
      </c>
      <c r="F7317" s="40">
        <v>42765</v>
      </c>
      <c r="G7317" s="33">
        <v>0.87777777777777777</v>
      </c>
      <c r="H7317" s="34">
        <v>24.478999999999999</v>
      </c>
      <c r="I7317" s="34">
        <v>36.453000000000003</v>
      </c>
      <c r="J7317" s="66">
        <v>0.45970511752797738</v>
      </c>
      <c r="K7317" s="66">
        <v>8.6470153428222868E-2</v>
      </c>
      <c r="L7317" s="67">
        <v>0.35</v>
      </c>
      <c r="M7317" s="67">
        <v>0</v>
      </c>
      <c r="N7317" s="67">
        <v>0.41799999999999998</v>
      </c>
      <c r="O7317" s="67">
        <v>2.9000000000000001E-2</v>
      </c>
      <c r="P7317" s="66">
        <v>0.38899999999999996</v>
      </c>
      <c r="Q7317" s="67">
        <v>0</v>
      </c>
    </row>
    <row r="7318" spans="1:17" ht="14" customHeight="1" x14ac:dyDescent="0.2">
      <c r="A7318" s="88">
        <v>7316</v>
      </c>
      <c r="B7318" s="63">
        <v>-80.524471500000004</v>
      </c>
      <c r="C7318" s="63">
        <v>24.899224166666666</v>
      </c>
      <c r="D7318" s="30" t="s">
        <v>132</v>
      </c>
      <c r="E7318" s="58">
        <v>0</v>
      </c>
      <c r="F7318" s="40">
        <v>42765</v>
      </c>
      <c r="G7318" s="33">
        <v>0.95486111111111116</v>
      </c>
      <c r="H7318" s="34">
        <v>24.31</v>
      </c>
      <c r="I7318" s="34">
        <v>36.234999999999999</v>
      </c>
      <c r="J7318" s="66">
        <v>0.38082640827472114</v>
      </c>
      <c r="K7318" s="66">
        <v>0.11541120729102186</v>
      </c>
      <c r="L7318" s="67">
        <v>0.314</v>
      </c>
      <c r="M7318" s="67">
        <v>0</v>
      </c>
      <c r="N7318" s="67">
        <v>0.124</v>
      </c>
      <c r="O7318" s="67">
        <v>0.03</v>
      </c>
      <c r="P7318" s="66">
        <v>9.4E-2</v>
      </c>
      <c r="Q7318" s="67">
        <v>0</v>
      </c>
    </row>
    <row r="7319" spans="1:17" ht="14" customHeight="1" x14ac:dyDescent="0.2">
      <c r="A7319" s="88">
        <v>7317</v>
      </c>
      <c r="B7319" s="63">
        <v>-80.54550016666667</v>
      </c>
      <c r="C7319" s="63">
        <v>24.919600500000001</v>
      </c>
      <c r="D7319" s="30" t="s">
        <v>131</v>
      </c>
      <c r="E7319" s="58">
        <v>0</v>
      </c>
      <c r="F7319" s="40">
        <v>42765</v>
      </c>
      <c r="G7319" s="33">
        <v>0.96319444444444446</v>
      </c>
      <c r="H7319" s="34">
        <v>24.013999999999999</v>
      </c>
      <c r="I7319" s="34">
        <v>36.234999999999999</v>
      </c>
      <c r="J7319" s="66">
        <v>0.44108974214420882</v>
      </c>
      <c r="K7319" s="66">
        <v>0.32300000000000001</v>
      </c>
      <c r="L7319" s="67">
        <v>0.23499999999999999</v>
      </c>
      <c r="M7319" s="67">
        <v>0</v>
      </c>
      <c r="N7319" s="67">
        <v>0.98299999999999998</v>
      </c>
      <c r="O7319" s="67">
        <v>5.5E-2</v>
      </c>
      <c r="P7319" s="66">
        <v>0.92799999999999994</v>
      </c>
      <c r="Q7319" s="67">
        <v>0</v>
      </c>
    </row>
    <row r="7320" spans="1:17" ht="14" customHeight="1" x14ac:dyDescent="0.2">
      <c r="A7320" s="88">
        <v>7318</v>
      </c>
      <c r="B7320" s="63">
        <v>-80.564323833333333</v>
      </c>
      <c r="C7320" s="63">
        <v>24.933972666666666</v>
      </c>
      <c r="D7320" s="30" t="s">
        <v>130</v>
      </c>
      <c r="E7320" s="58">
        <v>0</v>
      </c>
      <c r="F7320" s="40">
        <v>42765</v>
      </c>
      <c r="G7320" s="33">
        <v>0.96875</v>
      </c>
      <c r="H7320" s="34">
        <v>21.443000000000001</v>
      </c>
      <c r="I7320" s="34">
        <v>35.895000000000003</v>
      </c>
      <c r="J7320" s="66">
        <v>4.2499848545654455</v>
      </c>
      <c r="K7320" s="66">
        <v>4.7498207593432581E-2</v>
      </c>
      <c r="L7320" s="67">
        <v>0.19400000000000001</v>
      </c>
      <c r="M7320" s="67">
        <v>0</v>
      </c>
      <c r="N7320" s="67">
        <v>4.3999999999999997E-2</v>
      </c>
      <c r="O7320" s="67">
        <v>8.0000000000000002E-3</v>
      </c>
      <c r="P7320" s="66">
        <v>3.5999999999999997E-2</v>
      </c>
      <c r="Q7320" s="67">
        <v>18.811</v>
      </c>
    </row>
    <row r="7321" spans="1:17" ht="14" customHeight="1" x14ac:dyDescent="0.2">
      <c r="A7321" s="88">
        <v>7319</v>
      </c>
      <c r="B7321" s="63">
        <v>-80.75507833333333</v>
      </c>
      <c r="C7321" s="63">
        <v>24.816549833333333</v>
      </c>
      <c r="D7321" s="30">
        <v>7</v>
      </c>
      <c r="E7321" s="58">
        <v>0</v>
      </c>
      <c r="F7321" s="40">
        <v>42766</v>
      </c>
      <c r="G7321" s="33">
        <v>3.7499999999999999E-2</v>
      </c>
      <c r="H7321" s="34">
        <v>20.094999999999999</v>
      </c>
      <c r="I7321" s="34">
        <v>34.972999999999999</v>
      </c>
      <c r="J7321" s="66">
        <v>12.503852990826182</v>
      </c>
      <c r="K7321" s="66">
        <v>0</v>
      </c>
      <c r="L7321" s="67">
        <v>0.217</v>
      </c>
      <c r="M7321" s="67">
        <v>0</v>
      </c>
      <c r="N7321" s="67">
        <v>0.92600000000000005</v>
      </c>
      <c r="O7321" s="67">
        <v>5.5E-2</v>
      </c>
      <c r="P7321" s="66">
        <v>0.871</v>
      </c>
      <c r="Q7321" s="67">
        <v>47.405000000000001</v>
      </c>
    </row>
    <row r="7322" spans="1:17" ht="14" customHeight="1" x14ac:dyDescent="0.2">
      <c r="A7322" s="88">
        <v>7320</v>
      </c>
      <c r="B7322" s="63">
        <v>-80.740811833333339</v>
      </c>
      <c r="C7322" s="63">
        <v>24.792728</v>
      </c>
      <c r="D7322" s="30">
        <v>8</v>
      </c>
      <c r="E7322" s="58">
        <v>0</v>
      </c>
      <c r="F7322" s="40">
        <v>42766</v>
      </c>
      <c r="G7322" s="33">
        <v>4.8611111111111112E-2</v>
      </c>
      <c r="H7322" s="34">
        <v>22.681000000000001</v>
      </c>
      <c r="I7322" s="34">
        <v>36.174999999999997</v>
      </c>
      <c r="J7322" s="66">
        <v>1.1456343731942935</v>
      </c>
      <c r="K7322" s="66">
        <v>0.25404676789252029</v>
      </c>
      <c r="L7322" s="67">
        <v>0.38400000000000001</v>
      </c>
      <c r="M7322" s="67">
        <v>0</v>
      </c>
      <c r="N7322" s="67">
        <v>0.80800000000000005</v>
      </c>
      <c r="O7322" s="67">
        <v>4.5999999999999999E-2</v>
      </c>
      <c r="P7322" s="66">
        <v>0.76200000000000001</v>
      </c>
      <c r="Q7322" s="67">
        <v>3.18</v>
      </c>
    </row>
    <row r="7323" spans="1:17" ht="14" customHeight="1" x14ac:dyDescent="0.2">
      <c r="A7323" s="88">
        <v>7321</v>
      </c>
      <c r="B7323" s="63">
        <v>-80.723773333333327</v>
      </c>
      <c r="C7323" s="63">
        <v>24.7630585</v>
      </c>
      <c r="D7323" s="30">
        <v>9</v>
      </c>
      <c r="E7323" s="58">
        <v>0</v>
      </c>
      <c r="F7323" s="40">
        <v>42766</v>
      </c>
      <c r="G7323" s="33">
        <v>6.0416666666666667E-2</v>
      </c>
      <c r="H7323" s="34">
        <v>24.035</v>
      </c>
      <c r="I7323" s="34">
        <v>36.429000000000002</v>
      </c>
      <c r="J7323" s="66">
        <v>0.5439475790104551</v>
      </c>
      <c r="K7323" s="66">
        <v>0.16944749799607606</v>
      </c>
      <c r="L7323" s="67">
        <v>5.8999999999999997E-2</v>
      </c>
      <c r="M7323" s="67">
        <v>0</v>
      </c>
      <c r="N7323" s="67">
        <v>8.5999999999999993E-2</v>
      </c>
      <c r="O7323" s="67">
        <v>2.9000000000000001E-2</v>
      </c>
      <c r="P7323" s="66">
        <v>5.6999999999999995E-2</v>
      </c>
      <c r="Q7323" s="67">
        <v>0.113</v>
      </c>
    </row>
    <row r="7324" spans="1:17" ht="14" customHeight="1" x14ac:dyDescent="0.2">
      <c r="A7324" s="88">
        <v>7322</v>
      </c>
      <c r="B7324" s="63">
        <v>-80.68926483333334</v>
      </c>
      <c r="C7324" s="63">
        <v>24.716716000000002</v>
      </c>
      <c r="D7324" s="30">
        <v>9.5</v>
      </c>
      <c r="E7324" s="58">
        <v>0</v>
      </c>
      <c r="F7324" s="40">
        <v>42766</v>
      </c>
      <c r="G7324" s="33">
        <v>8.819444444444445E-2</v>
      </c>
      <c r="H7324" s="34">
        <v>24.151700000000002</v>
      </c>
      <c r="I7324" s="34">
        <v>36.388500000000001</v>
      </c>
      <c r="J7324" s="66">
        <v>0.41742612936823209</v>
      </c>
      <c r="K7324" s="66">
        <v>1.7330000000000001</v>
      </c>
      <c r="L7324" s="67">
        <v>0.443</v>
      </c>
      <c r="M7324" s="67">
        <v>0</v>
      </c>
      <c r="N7324" s="67">
        <v>3.3000000000000002E-2</v>
      </c>
      <c r="O7324" s="67">
        <v>2E-3</v>
      </c>
      <c r="P7324" s="66">
        <v>3.1E-2</v>
      </c>
      <c r="Q7324" s="67">
        <v>0</v>
      </c>
    </row>
    <row r="7325" spans="1:17" ht="14" customHeight="1" x14ac:dyDescent="0.2">
      <c r="A7325" s="88">
        <v>7323</v>
      </c>
      <c r="B7325" s="63">
        <v>-80.831114499999998</v>
      </c>
      <c r="C7325" s="63">
        <v>24.712555666666667</v>
      </c>
      <c r="D7325" s="30">
        <v>12</v>
      </c>
      <c r="E7325" s="58">
        <v>0</v>
      </c>
      <c r="F7325" s="40">
        <v>42766</v>
      </c>
      <c r="G7325" s="33">
        <v>0.14166666666666666</v>
      </c>
      <c r="H7325" s="34">
        <v>23.916399999999999</v>
      </c>
      <c r="I7325" s="34">
        <v>36.419699999999999</v>
      </c>
      <c r="J7325" s="66">
        <v>0.60547297222799501</v>
      </c>
      <c r="K7325" s="66">
        <v>0.33900000000000002</v>
      </c>
      <c r="L7325" s="67">
        <v>0.48899999999999999</v>
      </c>
      <c r="M7325" s="67">
        <v>0</v>
      </c>
      <c r="N7325" s="67">
        <v>0.16500000000000001</v>
      </c>
      <c r="O7325" s="67">
        <v>3.7999999999999999E-2</v>
      </c>
      <c r="P7325" s="66">
        <v>0.127</v>
      </c>
      <c r="Q7325" s="67">
        <v>0.152</v>
      </c>
    </row>
    <row r="7326" spans="1:17" ht="14" customHeight="1" x14ac:dyDescent="0.2">
      <c r="A7326" s="88">
        <v>7324</v>
      </c>
      <c r="B7326" s="63">
        <v>-80.841528833333328</v>
      </c>
      <c r="C7326" s="63">
        <v>24.752986666666665</v>
      </c>
      <c r="D7326" s="30">
        <v>11</v>
      </c>
      <c r="E7326" s="58">
        <v>0</v>
      </c>
      <c r="F7326" s="40">
        <v>42766</v>
      </c>
      <c r="G7326" s="33">
        <v>0.16944444444444443</v>
      </c>
      <c r="H7326" s="34">
        <v>21.411999999999999</v>
      </c>
      <c r="I7326" s="34">
        <v>35.540999999999997</v>
      </c>
      <c r="J7326" s="66">
        <v>4.7674291872668082</v>
      </c>
      <c r="K7326" s="66">
        <v>0.41650995403107627</v>
      </c>
      <c r="L7326" s="67">
        <v>0.32</v>
      </c>
      <c r="M7326" s="67">
        <v>0</v>
      </c>
      <c r="N7326" s="67">
        <v>0.155</v>
      </c>
      <c r="O7326" s="67">
        <v>1.4999999999999999E-2</v>
      </c>
      <c r="P7326" s="66">
        <v>0.14000000000000001</v>
      </c>
      <c r="Q7326" s="67">
        <v>23.827999999999999</v>
      </c>
    </row>
    <row r="7327" spans="1:17" ht="14" customHeight="1" x14ac:dyDescent="0.2">
      <c r="A7327" s="88">
        <v>7325</v>
      </c>
      <c r="B7327" s="63">
        <v>-80.861134666666672</v>
      </c>
      <c r="C7327" s="63">
        <v>24.787972833333335</v>
      </c>
      <c r="D7327" s="30">
        <v>10</v>
      </c>
      <c r="E7327" s="58">
        <v>0</v>
      </c>
      <c r="F7327" s="40">
        <v>42766</v>
      </c>
      <c r="G7327" s="33">
        <v>0.18333333333333335</v>
      </c>
      <c r="H7327" s="34">
        <v>19.942699999999999</v>
      </c>
      <c r="I7327" s="34">
        <v>35.510399999999997</v>
      </c>
      <c r="J7327" s="66">
        <v>4.1944542432511547</v>
      </c>
      <c r="K7327" s="66">
        <v>0.33900000000000002</v>
      </c>
      <c r="L7327" s="67">
        <v>0.55900000000000005</v>
      </c>
      <c r="M7327" s="67">
        <v>0</v>
      </c>
      <c r="N7327" s="67">
        <v>0.42099999999999999</v>
      </c>
      <c r="O7327" s="67">
        <v>7.3999999999999996E-2</v>
      </c>
      <c r="P7327" s="66">
        <v>0.34699999999999998</v>
      </c>
      <c r="Q7327" s="67">
        <v>28.385999999999999</v>
      </c>
    </row>
    <row r="7328" spans="1:17" ht="14" customHeight="1" x14ac:dyDescent="0.2">
      <c r="A7328" s="88">
        <v>7326</v>
      </c>
      <c r="B7328" s="63">
        <v>-81.029779333333337</v>
      </c>
      <c r="C7328" s="63">
        <v>24.701217666666668</v>
      </c>
      <c r="D7328" s="30">
        <v>13</v>
      </c>
      <c r="E7328" s="58">
        <v>0</v>
      </c>
      <c r="F7328" s="40">
        <v>42766</v>
      </c>
      <c r="G7328" s="33">
        <v>0.24791666666666667</v>
      </c>
      <c r="H7328" s="34">
        <v>20.553999999999998</v>
      </c>
      <c r="I7328" s="34">
        <v>35.149000000000001</v>
      </c>
      <c r="J7328" s="66">
        <v>0.66826042479358683</v>
      </c>
      <c r="K7328" s="66">
        <v>0.31736621359863637</v>
      </c>
      <c r="L7328" s="67">
        <v>0.50700000000000001</v>
      </c>
      <c r="M7328" s="67">
        <v>0</v>
      </c>
      <c r="N7328" s="67">
        <v>0.89100000000000001</v>
      </c>
      <c r="O7328" s="67">
        <v>0.13700000000000001</v>
      </c>
      <c r="P7328" s="66">
        <v>0.754</v>
      </c>
      <c r="Q7328" s="67">
        <v>11.004</v>
      </c>
    </row>
    <row r="7329" spans="1:17" ht="14" customHeight="1" x14ac:dyDescent="0.2">
      <c r="A7329" s="88">
        <v>7327</v>
      </c>
      <c r="B7329" s="63">
        <v>-81.023051499999994</v>
      </c>
      <c r="C7329" s="63">
        <v>24.674818333333334</v>
      </c>
      <c r="D7329" s="30">
        <v>14</v>
      </c>
      <c r="E7329" s="58">
        <v>0</v>
      </c>
      <c r="F7329" s="40">
        <v>42766</v>
      </c>
      <c r="G7329" s="33">
        <v>0.25694444444444448</v>
      </c>
      <c r="H7329" s="34">
        <v>22.065000000000001</v>
      </c>
      <c r="I7329" s="34">
        <v>35.697000000000003</v>
      </c>
      <c r="J7329" s="66">
        <v>0.90142588934621237</v>
      </c>
      <c r="K7329" s="66">
        <v>0.23429907324818511</v>
      </c>
      <c r="L7329" s="67">
        <v>0.77700000000000002</v>
      </c>
      <c r="M7329" s="67">
        <v>0</v>
      </c>
      <c r="N7329" s="67">
        <v>0.32100000000000001</v>
      </c>
      <c r="O7329" s="67">
        <v>7.3999999999999996E-2</v>
      </c>
      <c r="P7329" s="66">
        <v>0.247</v>
      </c>
      <c r="Q7329" s="67">
        <v>7.6059999999999999</v>
      </c>
    </row>
    <row r="7330" spans="1:17" ht="14" customHeight="1" x14ac:dyDescent="0.2">
      <c r="A7330" s="88">
        <v>7328</v>
      </c>
      <c r="B7330" s="63">
        <v>-81.016523333333339</v>
      </c>
      <c r="C7330" s="63">
        <v>24.644085</v>
      </c>
      <c r="D7330" s="30">
        <v>15</v>
      </c>
      <c r="E7330" s="58">
        <v>0</v>
      </c>
      <c r="F7330" s="40">
        <v>42766</v>
      </c>
      <c r="G7330" s="33">
        <v>0.26597222222222222</v>
      </c>
      <c r="H7330" s="34">
        <v>23.719000000000001</v>
      </c>
      <c r="I7330" s="34">
        <v>36.197000000000003</v>
      </c>
      <c r="J7330" s="66">
        <v>0.4650688697571988</v>
      </c>
      <c r="K7330" s="66">
        <v>0.17299168711744262</v>
      </c>
      <c r="L7330" s="67">
        <v>0.45</v>
      </c>
      <c r="M7330" s="67">
        <v>0</v>
      </c>
      <c r="N7330" s="67">
        <v>0.18099999999999999</v>
      </c>
      <c r="O7330" s="67">
        <v>4.3999999999999997E-2</v>
      </c>
      <c r="P7330" s="66">
        <v>0.13700000000000001</v>
      </c>
      <c r="Q7330" s="67">
        <v>3.5999999999999997E-2</v>
      </c>
    </row>
    <row r="7331" spans="1:17" ht="14" customHeight="1" x14ac:dyDescent="0.2">
      <c r="A7331" s="88">
        <v>7329</v>
      </c>
      <c r="B7331" s="63">
        <v>-80.992672666666664</v>
      </c>
      <c r="C7331" s="63">
        <v>24.591754666666667</v>
      </c>
      <c r="D7331" s="30">
        <v>15.5</v>
      </c>
      <c r="E7331" s="58">
        <v>0</v>
      </c>
      <c r="F7331" s="40">
        <v>42766</v>
      </c>
      <c r="G7331" s="33">
        <v>0.28333333333333333</v>
      </c>
      <c r="H7331" s="34">
        <v>23.667999999999999</v>
      </c>
      <c r="I7331" s="34">
        <v>36.220999999999997</v>
      </c>
      <c r="J7331" s="66">
        <v>0.39723317979939854</v>
      </c>
      <c r="K7331" s="66">
        <v>0.16149784451211663</v>
      </c>
      <c r="L7331" s="67">
        <v>0.51500000000000001</v>
      </c>
      <c r="M7331" s="67">
        <v>0</v>
      </c>
      <c r="N7331" s="67">
        <v>0.126</v>
      </c>
      <c r="O7331" s="67">
        <v>2.7E-2</v>
      </c>
      <c r="P7331" s="66">
        <v>9.9000000000000005E-2</v>
      </c>
      <c r="Q7331" s="67">
        <v>0</v>
      </c>
    </row>
    <row r="7332" spans="1:17" ht="14" customHeight="1" x14ac:dyDescent="0.2">
      <c r="A7332" s="88">
        <v>7330</v>
      </c>
      <c r="B7332" s="63">
        <v>-81.18399766666667</v>
      </c>
      <c r="C7332" s="63">
        <v>24.599639499999999</v>
      </c>
      <c r="D7332" s="30">
        <v>18</v>
      </c>
      <c r="E7332" s="58">
        <v>0</v>
      </c>
      <c r="F7332" s="40">
        <v>42766</v>
      </c>
      <c r="G7332" s="33">
        <v>0.3354166666666667</v>
      </c>
      <c r="H7332" s="34">
        <v>23.786000000000001</v>
      </c>
      <c r="I7332" s="34">
        <v>36.420999999999999</v>
      </c>
      <c r="J7332" s="66">
        <v>0.43036223768576609</v>
      </c>
      <c r="K7332" s="66">
        <v>0.15890209592162854</v>
      </c>
      <c r="L7332" s="67">
        <v>0.38700000000000001</v>
      </c>
      <c r="M7332" s="67">
        <v>0</v>
      </c>
      <c r="N7332" s="67">
        <v>0.28000000000000003</v>
      </c>
      <c r="O7332" s="67">
        <v>3.7999999999999999E-2</v>
      </c>
      <c r="P7332" s="66">
        <v>0.24200000000000002</v>
      </c>
      <c r="Q7332" s="67">
        <v>0</v>
      </c>
    </row>
    <row r="7333" spans="1:17" ht="14" customHeight="1" x14ac:dyDescent="0.2">
      <c r="A7333" s="88">
        <v>7331</v>
      </c>
      <c r="B7333" s="63">
        <v>-81.193048000000005</v>
      </c>
      <c r="C7333" s="63">
        <v>24.634649333333332</v>
      </c>
      <c r="D7333" s="30">
        <v>17</v>
      </c>
      <c r="E7333" s="58">
        <v>0</v>
      </c>
      <c r="F7333" s="40">
        <v>42766</v>
      </c>
      <c r="G7333" s="33">
        <v>0.35694444444444445</v>
      </c>
      <c r="H7333" s="34">
        <v>22.776</v>
      </c>
      <c r="I7333" s="34">
        <v>36.018000000000001</v>
      </c>
      <c r="J7333" s="66">
        <v>0.96799951995596079</v>
      </c>
      <c r="K7333" s="66">
        <v>0.23849423427748445</v>
      </c>
      <c r="L7333" s="67">
        <v>0.65200000000000002</v>
      </c>
      <c r="M7333" s="67">
        <v>0</v>
      </c>
      <c r="N7333" s="67">
        <v>0.58499999999999996</v>
      </c>
      <c r="O7333" s="67">
        <v>0.105</v>
      </c>
      <c r="P7333" s="66">
        <v>0.48</v>
      </c>
      <c r="Q7333" s="67">
        <v>4.3419999999999996</v>
      </c>
    </row>
    <row r="7334" spans="1:17" ht="14" customHeight="1" x14ac:dyDescent="0.2">
      <c r="A7334" s="88">
        <v>7332</v>
      </c>
      <c r="B7334" s="63">
        <v>-81.203968666666668</v>
      </c>
      <c r="C7334" s="63">
        <v>24.672881666666665</v>
      </c>
      <c r="D7334" s="30">
        <v>16</v>
      </c>
      <c r="E7334" s="58">
        <v>0</v>
      </c>
      <c r="F7334" s="40">
        <v>42766</v>
      </c>
      <c r="G7334" s="33">
        <v>0.37291666666666662</v>
      </c>
      <c r="H7334" s="34">
        <v>19.674199999999999</v>
      </c>
      <c r="I7334" s="34">
        <v>36.330300000000001</v>
      </c>
      <c r="J7334" s="66">
        <v>0.33633881625588463</v>
      </c>
      <c r="K7334" s="66">
        <v>0.34709366751637216</v>
      </c>
      <c r="L7334" s="67">
        <v>0.51600000000000001</v>
      </c>
      <c r="M7334" s="67">
        <v>0</v>
      </c>
      <c r="N7334" s="67">
        <v>0.38400000000000001</v>
      </c>
      <c r="O7334" s="67">
        <v>6.5000000000000002E-2</v>
      </c>
      <c r="P7334" s="66">
        <v>0.31900000000000001</v>
      </c>
      <c r="Q7334" s="67">
        <v>4.8449999999999998</v>
      </c>
    </row>
    <row r="7335" spans="1:17" ht="14" customHeight="1" x14ac:dyDescent="0.2">
      <c r="A7335" s="88">
        <v>7333</v>
      </c>
      <c r="B7335" s="63">
        <v>-81.421861666666672</v>
      </c>
      <c r="C7335" s="63">
        <v>24.6095395</v>
      </c>
      <c r="D7335" s="30">
        <v>19</v>
      </c>
      <c r="E7335" s="58">
        <v>0</v>
      </c>
      <c r="F7335" s="40">
        <v>42766</v>
      </c>
      <c r="G7335" s="33">
        <v>0.44791666666666669</v>
      </c>
      <c r="H7335" s="34">
        <v>20.29</v>
      </c>
      <c r="I7335" s="34">
        <v>36.601999999999997</v>
      </c>
      <c r="J7335" s="66">
        <v>0.33160609370068928</v>
      </c>
      <c r="K7335" s="66">
        <v>0.21485453528631354</v>
      </c>
      <c r="L7335" s="67">
        <v>0.86</v>
      </c>
      <c r="M7335" s="67">
        <v>0</v>
      </c>
      <c r="N7335" s="67">
        <v>0.76</v>
      </c>
      <c r="O7335" s="67">
        <v>8.5000000000000006E-2</v>
      </c>
      <c r="P7335" s="66">
        <v>0.67500000000000004</v>
      </c>
      <c r="Q7335" s="67">
        <v>2.6970000000000001</v>
      </c>
    </row>
    <row r="7336" spans="1:17" ht="14" customHeight="1" x14ac:dyDescent="0.2">
      <c r="A7336" s="88">
        <v>7334</v>
      </c>
      <c r="B7336" s="63">
        <v>-81.417981666666662</v>
      </c>
      <c r="C7336" s="63">
        <v>24.574806666666667</v>
      </c>
      <c r="D7336" s="30">
        <v>20</v>
      </c>
      <c r="E7336" s="58">
        <v>0</v>
      </c>
      <c r="F7336" s="40">
        <v>42766</v>
      </c>
      <c r="G7336" s="33">
        <v>0.45902777777777781</v>
      </c>
      <c r="H7336" s="34">
        <v>21.945</v>
      </c>
      <c r="I7336" s="34">
        <v>36.046999999999997</v>
      </c>
      <c r="J7336" s="66">
        <v>0.62030216956760698</v>
      </c>
      <c r="K7336" s="66">
        <v>0.2003875270207065</v>
      </c>
      <c r="L7336" s="67">
        <v>0.83099999999999996</v>
      </c>
      <c r="M7336" s="67">
        <v>0</v>
      </c>
      <c r="N7336" s="67">
        <v>0.58399999999999996</v>
      </c>
      <c r="O7336" s="67">
        <v>0.1</v>
      </c>
      <c r="P7336" s="66">
        <v>0.48399999999999999</v>
      </c>
      <c r="Q7336" s="67">
        <v>4.2910000000000004</v>
      </c>
    </row>
    <row r="7337" spans="1:17" ht="14" customHeight="1" x14ac:dyDescent="0.2">
      <c r="A7337" s="88">
        <v>7335</v>
      </c>
      <c r="B7337" s="63">
        <v>-81.411990500000002</v>
      </c>
      <c r="C7337" s="63">
        <v>24.536961000000002</v>
      </c>
      <c r="D7337" s="30" t="s">
        <v>136</v>
      </c>
      <c r="E7337" s="58">
        <v>0</v>
      </c>
      <c r="F7337" s="40">
        <v>42766</v>
      </c>
      <c r="G7337" s="33">
        <v>0.47361111111111115</v>
      </c>
      <c r="H7337" s="34">
        <v>23.67</v>
      </c>
      <c r="I7337" s="34">
        <v>36.445999999999998</v>
      </c>
      <c r="J7337" s="66">
        <v>0.49346520508837105</v>
      </c>
      <c r="K7337" s="66">
        <v>0.14516606784787561</v>
      </c>
      <c r="L7337" s="67">
        <v>0.373</v>
      </c>
      <c r="M7337" s="67">
        <v>0</v>
      </c>
      <c r="N7337" s="67">
        <v>0.22800000000000001</v>
      </c>
      <c r="O7337" s="67">
        <v>4.8000000000000001E-2</v>
      </c>
      <c r="P7337" s="66">
        <v>0.18</v>
      </c>
      <c r="Q7337" s="67">
        <v>0</v>
      </c>
    </row>
    <row r="7338" spans="1:17" ht="14" customHeight="1" x14ac:dyDescent="0.2">
      <c r="A7338" s="88">
        <v>7336</v>
      </c>
      <c r="B7338" s="63">
        <v>-81.391220000000004</v>
      </c>
      <c r="C7338" s="63">
        <v>24.483115000000002</v>
      </c>
      <c r="D7338" s="30">
        <v>21.5</v>
      </c>
      <c r="E7338" s="58">
        <v>0</v>
      </c>
      <c r="F7338" s="40">
        <v>42766</v>
      </c>
      <c r="G7338" s="33">
        <v>0.51180555555555551</v>
      </c>
      <c r="H7338" s="34">
        <v>23.728000000000002</v>
      </c>
      <c r="I7338" s="34">
        <v>36.22</v>
      </c>
      <c r="J7338" s="66">
        <v>0.42657605964160972</v>
      </c>
      <c r="K7338" s="66">
        <v>0.15526896516491701</v>
      </c>
      <c r="L7338" s="67">
        <v>0.47699999999999998</v>
      </c>
      <c r="M7338" s="67">
        <v>0</v>
      </c>
      <c r="N7338" s="67">
        <v>0.14199999999999999</v>
      </c>
      <c r="O7338" s="67">
        <v>2.8000000000000001E-2</v>
      </c>
      <c r="P7338" s="66">
        <v>0.11399999999999999</v>
      </c>
      <c r="Q7338" s="67">
        <v>0</v>
      </c>
    </row>
    <row r="7339" spans="1:17" ht="14" customHeight="1" x14ac:dyDescent="0.2">
      <c r="A7339" s="88">
        <v>7337</v>
      </c>
      <c r="B7339" s="63">
        <v>-81.718933333333339</v>
      </c>
      <c r="C7339" s="63">
        <v>24.474966666666667</v>
      </c>
      <c r="D7339" s="30" t="s">
        <v>137</v>
      </c>
      <c r="E7339" s="58">
        <v>0</v>
      </c>
      <c r="F7339" s="40">
        <v>42766</v>
      </c>
      <c r="G7339" s="33">
        <v>0.6</v>
      </c>
      <c r="H7339" s="34">
        <v>23.69</v>
      </c>
      <c r="I7339" s="34">
        <v>36.427</v>
      </c>
      <c r="J7339" s="66">
        <v>0.43130878219680513</v>
      </c>
      <c r="K7339" s="66">
        <v>0.13626834106959101</v>
      </c>
      <c r="L7339" s="67">
        <v>0.27100000000000002</v>
      </c>
      <c r="M7339" s="67">
        <v>0</v>
      </c>
      <c r="N7339" s="67">
        <v>8.4000000000000005E-2</v>
      </c>
      <c r="O7339" s="67">
        <v>1.2999999999999999E-2</v>
      </c>
      <c r="P7339" s="66">
        <v>7.1000000000000008E-2</v>
      </c>
      <c r="Q7339" s="67">
        <v>0</v>
      </c>
    </row>
    <row r="7340" spans="1:17" ht="14" customHeight="1" x14ac:dyDescent="0.2">
      <c r="A7340" s="88">
        <v>7338</v>
      </c>
      <c r="B7340" s="63">
        <v>-81.830333333333328</v>
      </c>
      <c r="C7340" s="63">
        <v>24.402948333333335</v>
      </c>
      <c r="D7340" s="30">
        <v>22.5</v>
      </c>
      <c r="E7340" s="58">
        <v>0</v>
      </c>
      <c r="F7340" s="40">
        <v>42766</v>
      </c>
      <c r="G7340" s="33">
        <v>0.66527777777777775</v>
      </c>
      <c r="H7340" s="34">
        <v>23.837</v>
      </c>
      <c r="I7340" s="34">
        <v>36.198</v>
      </c>
      <c r="J7340" s="66">
        <v>0.54931133123967646</v>
      </c>
      <c r="K7340" s="66">
        <v>0.32300000000000001</v>
      </c>
      <c r="L7340" s="67">
        <v>0.26700000000000002</v>
      </c>
      <c r="M7340" s="67">
        <v>0</v>
      </c>
      <c r="N7340" s="67">
        <v>0.122</v>
      </c>
      <c r="O7340" s="67">
        <v>3.1E-2</v>
      </c>
      <c r="P7340" s="66">
        <v>9.0999999999999998E-2</v>
      </c>
      <c r="Q7340" s="67">
        <v>0</v>
      </c>
    </row>
    <row r="7341" spans="1:17" ht="14" customHeight="1" x14ac:dyDescent="0.2">
      <c r="A7341" s="88">
        <v>7339</v>
      </c>
      <c r="B7341" s="63">
        <v>-81.827956833333332</v>
      </c>
      <c r="C7341" s="63">
        <v>24.456336833333335</v>
      </c>
      <c r="D7341" s="30">
        <v>22</v>
      </c>
      <c r="E7341" s="58">
        <v>0</v>
      </c>
      <c r="F7341" s="40">
        <v>42766</v>
      </c>
      <c r="G7341" s="33">
        <v>0.68125000000000002</v>
      </c>
      <c r="H7341" s="34">
        <v>23.658999999999999</v>
      </c>
      <c r="I7341" s="34">
        <v>36.198</v>
      </c>
      <c r="J7341" s="66">
        <v>0.41427098099810178</v>
      </c>
      <c r="K7341" s="66">
        <v>0.11820710447957303</v>
      </c>
      <c r="L7341" s="67">
        <v>0.23799999999999999</v>
      </c>
      <c r="M7341" s="67">
        <v>0</v>
      </c>
      <c r="N7341" s="67">
        <v>0.23699999999999999</v>
      </c>
      <c r="O7341" s="67">
        <v>3.5000000000000003E-2</v>
      </c>
      <c r="P7341" s="66">
        <v>0.20199999999999999</v>
      </c>
      <c r="Q7341" s="67">
        <v>0</v>
      </c>
    </row>
    <row r="7342" spans="1:17" ht="14" customHeight="1" x14ac:dyDescent="0.2">
      <c r="A7342" s="88">
        <v>7340</v>
      </c>
      <c r="B7342" s="63">
        <v>-81.828635000000006</v>
      </c>
      <c r="C7342" s="63">
        <v>24.487465</v>
      </c>
      <c r="D7342" s="30">
        <v>23</v>
      </c>
      <c r="E7342" s="58">
        <v>0</v>
      </c>
      <c r="F7342" s="40">
        <v>42766</v>
      </c>
      <c r="G7342" s="33">
        <v>0.69097222222222221</v>
      </c>
      <c r="H7342" s="34">
        <v>23.428999999999998</v>
      </c>
      <c r="I7342" s="34">
        <v>36.231000000000002</v>
      </c>
      <c r="J7342" s="66">
        <v>0.44897761306953454</v>
      </c>
      <c r="K7342" s="66">
        <v>0.46899999999999997</v>
      </c>
      <c r="L7342" s="67">
        <v>0.25900000000000001</v>
      </c>
      <c r="M7342" s="67">
        <v>0</v>
      </c>
      <c r="N7342" s="67">
        <v>0.155</v>
      </c>
      <c r="O7342" s="67">
        <v>2.1999999999999999E-2</v>
      </c>
      <c r="P7342" s="66">
        <v>0.13300000000000001</v>
      </c>
      <c r="Q7342" s="67">
        <v>0</v>
      </c>
    </row>
    <row r="7343" spans="1:17" ht="14" customHeight="1" x14ac:dyDescent="0.2">
      <c r="A7343" s="88">
        <v>7341</v>
      </c>
      <c r="B7343" s="63">
        <v>-81.828332666666668</v>
      </c>
      <c r="C7343" s="63">
        <v>24.536158666666665</v>
      </c>
      <c r="D7343" s="30">
        <v>24</v>
      </c>
      <c r="E7343" s="58">
        <v>0</v>
      </c>
      <c r="F7343" s="40">
        <v>42766</v>
      </c>
      <c r="G7343" s="33">
        <v>0.7055555555555556</v>
      </c>
      <c r="H7343" s="34">
        <v>21.097999999999999</v>
      </c>
      <c r="I7343" s="34">
        <v>36.317</v>
      </c>
      <c r="J7343" s="66">
        <v>1.1418481951501374</v>
      </c>
      <c r="K7343" s="66">
        <v>0.28322981067810915</v>
      </c>
      <c r="L7343" s="67">
        <v>0.42399999999999999</v>
      </c>
      <c r="M7343" s="67">
        <v>0</v>
      </c>
      <c r="N7343" s="67">
        <v>0.33500000000000002</v>
      </c>
      <c r="O7343" s="67">
        <v>5.5E-2</v>
      </c>
      <c r="P7343" s="66">
        <v>0.28000000000000003</v>
      </c>
      <c r="Q7343" s="67">
        <v>0.65100000000000002</v>
      </c>
    </row>
    <row r="7344" spans="1:17" ht="14" customHeight="1" x14ac:dyDescent="0.2">
      <c r="A7344" s="88">
        <v>7342</v>
      </c>
      <c r="B7344" s="63">
        <v>-81.166106666666664</v>
      </c>
      <c r="C7344" s="63">
        <v>24.929860833333333</v>
      </c>
      <c r="D7344" s="30">
        <v>68</v>
      </c>
      <c r="E7344" s="58">
        <v>0</v>
      </c>
      <c r="F7344" s="40">
        <v>42766</v>
      </c>
      <c r="G7344" s="33">
        <v>0.98888888888888893</v>
      </c>
      <c r="H7344" s="34">
        <v>19.844110000000001</v>
      </c>
      <c r="I7344" s="34">
        <v>35.860399999999998</v>
      </c>
      <c r="J7344" s="66">
        <v>4.6935987154057601</v>
      </c>
      <c r="K7344" s="66">
        <v>1.1819231388200302</v>
      </c>
      <c r="L7344" s="67">
        <v>0.40799999999999997</v>
      </c>
      <c r="M7344" s="67">
        <v>0</v>
      </c>
      <c r="N7344" s="67">
        <v>0.17399999999999999</v>
      </c>
      <c r="O7344" s="67">
        <v>6.8000000000000005E-2</v>
      </c>
      <c r="P7344" s="66">
        <v>0.10599999999999998</v>
      </c>
      <c r="Q7344" s="67">
        <v>3.91</v>
      </c>
    </row>
    <row r="7345" spans="1:17" ht="14" customHeight="1" x14ac:dyDescent="0.2">
      <c r="A7345" s="88">
        <v>7343</v>
      </c>
      <c r="B7345" s="63">
        <v>-81.095596</v>
      </c>
      <c r="C7345" s="63">
        <v>24.931889833333333</v>
      </c>
      <c r="D7345" s="30">
        <v>69</v>
      </c>
      <c r="E7345" s="58">
        <v>0</v>
      </c>
      <c r="F7345" s="40">
        <v>42767</v>
      </c>
      <c r="G7345" s="33">
        <v>1.6666666666666666E-2</v>
      </c>
      <c r="H7345" s="34">
        <v>19.786999999999999</v>
      </c>
      <c r="I7345" s="34">
        <v>35.753</v>
      </c>
      <c r="J7345" s="66">
        <v>2.65032463090941</v>
      </c>
      <c r="K7345" s="66">
        <v>0.98228310120784645</v>
      </c>
      <c r="L7345" s="67">
        <v>0.20399999999999999</v>
      </c>
      <c r="M7345" s="67">
        <v>0</v>
      </c>
      <c r="N7345" s="67">
        <v>7.9000000000000001E-2</v>
      </c>
      <c r="O7345" s="67">
        <v>3.5000000000000003E-2</v>
      </c>
      <c r="P7345" s="66">
        <v>4.3999999999999997E-2</v>
      </c>
      <c r="Q7345" s="67">
        <v>3.9420000000000002</v>
      </c>
    </row>
    <row r="7346" spans="1:17" ht="14" customHeight="1" x14ac:dyDescent="0.2">
      <c r="A7346" s="88">
        <v>7344</v>
      </c>
      <c r="B7346" s="63">
        <v>-81.029252566666671</v>
      </c>
      <c r="C7346" s="63">
        <v>24.930484333333332</v>
      </c>
      <c r="D7346" s="30">
        <v>70</v>
      </c>
      <c r="E7346" s="58">
        <v>0</v>
      </c>
      <c r="F7346" s="40">
        <v>42767</v>
      </c>
      <c r="G7346" s="33">
        <v>3.6805555555555557E-2</v>
      </c>
      <c r="H7346" s="34">
        <v>19.521000000000001</v>
      </c>
      <c r="I7346" s="34">
        <v>35.94</v>
      </c>
      <c r="J7346" s="66">
        <v>1.172453134340401</v>
      </c>
      <c r="K7346" s="66">
        <v>0.48547702462277731</v>
      </c>
      <c r="L7346" s="67">
        <v>0.21099999999999999</v>
      </c>
      <c r="M7346" s="67">
        <v>0</v>
      </c>
      <c r="N7346" s="67">
        <v>7.0000000000000007E-2</v>
      </c>
      <c r="O7346" s="67">
        <v>2.9000000000000001E-2</v>
      </c>
      <c r="P7346" s="66">
        <v>4.1000000000000009E-2</v>
      </c>
      <c r="Q7346" s="67">
        <v>4.484</v>
      </c>
    </row>
    <row r="7347" spans="1:17" ht="14" customHeight="1" x14ac:dyDescent="0.2">
      <c r="A7347" s="88">
        <v>7345</v>
      </c>
      <c r="B7347" s="63">
        <v>-81.128164666666663</v>
      </c>
      <c r="C7347" s="63">
        <v>25.031235333333335</v>
      </c>
      <c r="D7347" s="30">
        <v>67</v>
      </c>
      <c r="E7347" s="58">
        <v>0</v>
      </c>
      <c r="F7347" s="40">
        <v>42767</v>
      </c>
      <c r="G7347" s="33">
        <v>8.4722222222222213E-2</v>
      </c>
      <c r="H7347" s="34">
        <v>19.600000000000001</v>
      </c>
      <c r="I7347" s="34">
        <v>35.802999999999997</v>
      </c>
      <c r="J7347" s="66">
        <v>3.8518051302550083</v>
      </c>
      <c r="K7347" s="66">
        <v>0.25</v>
      </c>
      <c r="L7347" s="67">
        <v>0.37</v>
      </c>
      <c r="M7347" s="67">
        <v>5.0000000000000001E-3</v>
      </c>
      <c r="N7347" s="67">
        <v>0.39600000000000002</v>
      </c>
      <c r="O7347" s="67">
        <v>0.11799999999999999</v>
      </c>
      <c r="P7347" s="66">
        <v>0.27800000000000002</v>
      </c>
      <c r="Q7347" s="67">
        <v>16.271999999999998</v>
      </c>
    </row>
    <row r="7348" spans="1:17" ht="14" customHeight="1" x14ac:dyDescent="0.2">
      <c r="A7348" s="88">
        <v>7346</v>
      </c>
      <c r="B7348" s="63">
        <v>-81.1100785</v>
      </c>
      <c r="C7348" s="63">
        <v>25.067646666666668</v>
      </c>
      <c r="D7348" s="30">
        <v>66</v>
      </c>
      <c r="E7348" s="58">
        <v>0</v>
      </c>
      <c r="F7348" s="40">
        <v>42767</v>
      </c>
      <c r="G7348" s="33">
        <v>9.8611111111111108E-2</v>
      </c>
      <c r="H7348" s="34">
        <v>19.358000000000001</v>
      </c>
      <c r="I7348" s="34">
        <v>35.137</v>
      </c>
      <c r="J7348" s="66">
        <v>4.7011710714940715</v>
      </c>
      <c r="K7348" s="66">
        <v>1.7193846215647071</v>
      </c>
      <c r="L7348" s="67">
        <v>0.35899999999999999</v>
      </c>
      <c r="M7348" s="67">
        <v>0</v>
      </c>
      <c r="N7348" s="67">
        <v>0.48599999999999999</v>
      </c>
      <c r="O7348" s="67">
        <v>0.11700000000000001</v>
      </c>
      <c r="P7348" s="66">
        <v>0.36899999999999999</v>
      </c>
      <c r="Q7348" s="67">
        <v>33.314999999999998</v>
      </c>
    </row>
    <row r="7349" spans="1:17" ht="14" customHeight="1" x14ac:dyDescent="0.2">
      <c r="A7349" s="88">
        <v>7347</v>
      </c>
      <c r="B7349" s="63">
        <v>-81.099531666666664</v>
      </c>
      <c r="C7349" s="63">
        <v>25.090582666666666</v>
      </c>
      <c r="D7349" s="30">
        <v>65</v>
      </c>
      <c r="E7349" s="58">
        <v>0</v>
      </c>
      <c r="F7349" s="40">
        <v>42767</v>
      </c>
      <c r="G7349" s="33">
        <v>0.10625</v>
      </c>
      <c r="H7349" s="34">
        <v>19.197199999999999</v>
      </c>
      <c r="I7349" s="34">
        <v>34.889499999999998</v>
      </c>
      <c r="J7349" s="66">
        <v>10.475092588832428</v>
      </c>
      <c r="K7349" s="66">
        <v>7.6337280459013543</v>
      </c>
      <c r="L7349" s="67">
        <v>0.68300000000000005</v>
      </c>
      <c r="M7349" s="67">
        <v>0</v>
      </c>
      <c r="N7349" s="67">
        <v>1.2629999999999999</v>
      </c>
      <c r="O7349" s="67">
        <v>0.16</v>
      </c>
      <c r="P7349" s="66">
        <v>1.103</v>
      </c>
      <c r="Q7349" s="67">
        <v>28.204000000000001</v>
      </c>
    </row>
    <row r="7350" spans="1:17" ht="14" customHeight="1" x14ac:dyDescent="0.2">
      <c r="A7350" s="88">
        <v>7348</v>
      </c>
      <c r="B7350" s="63">
        <v>-81.20004316666666</v>
      </c>
      <c r="C7350" s="63">
        <v>25.166227166666665</v>
      </c>
      <c r="D7350" s="30">
        <v>63</v>
      </c>
      <c r="E7350" s="58">
        <v>0</v>
      </c>
      <c r="F7350" s="40">
        <v>42767</v>
      </c>
      <c r="G7350" s="33">
        <v>0.14861111111111111</v>
      </c>
      <c r="H7350" s="34">
        <v>19.03</v>
      </c>
      <c r="I7350" s="34">
        <v>34.353000000000002</v>
      </c>
      <c r="J7350" s="66">
        <v>4.0007281333251568</v>
      </c>
      <c r="K7350" s="66">
        <v>4.4915268633605887</v>
      </c>
      <c r="L7350" s="67">
        <v>0.52700000000000002</v>
      </c>
      <c r="M7350" s="67">
        <v>0</v>
      </c>
      <c r="N7350" s="67">
        <v>0.28499999999999998</v>
      </c>
      <c r="O7350" s="67">
        <v>7.3999999999999996E-2</v>
      </c>
      <c r="P7350" s="66">
        <v>0.21099999999999997</v>
      </c>
      <c r="Q7350" s="67">
        <v>41.085999999999999</v>
      </c>
    </row>
    <row r="7351" spans="1:17" ht="14" customHeight="1" x14ac:dyDescent="0.2">
      <c r="A7351" s="88">
        <v>7349</v>
      </c>
      <c r="B7351" s="63">
        <v>-81.234490666666673</v>
      </c>
      <c r="C7351" s="63">
        <v>25.166829833333335</v>
      </c>
      <c r="D7351" s="30">
        <v>62</v>
      </c>
      <c r="E7351" s="58">
        <v>0</v>
      </c>
      <c r="F7351" s="40">
        <v>42767</v>
      </c>
      <c r="G7351" s="33">
        <v>0.17083333333333331</v>
      </c>
      <c r="H7351" s="34">
        <v>19.117010000000001</v>
      </c>
      <c r="I7351" s="34">
        <v>35.12426</v>
      </c>
      <c r="J7351" s="66">
        <v>4.395752709265464</v>
      </c>
      <c r="K7351" s="66">
        <v>1.2434926954557635</v>
      </c>
      <c r="L7351" s="67">
        <v>0.35899999999999999</v>
      </c>
      <c r="M7351" s="67">
        <v>0</v>
      </c>
      <c r="N7351" s="67">
        <v>0.33900000000000002</v>
      </c>
      <c r="O7351" s="67">
        <v>8.8999999999999996E-2</v>
      </c>
      <c r="P7351" s="66">
        <v>0.25</v>
      </c>
      <c r="Q7351" s="67">
        <v>26.413</v>
      </c>
    </row>
    <row r="7352" spans="1:17" ht="14" customHeight="1" x14ac:dyDescent="0.2">
      <c r="A7352" s="88">
        <v>7350</v>
      </c>
      <c r="B7352" s="63">
        <v>-81.277489500000001</v>
      </c>
      <c r="C7352" s="63">
        <v>25.167034333333334</v>
      </c>
      <c r="D7352" s="30">
        <v>61</v>
      </c>
      <c r="E7352" s="58">
        <v>0</v>
      </c>
      <c r="F7352" s="40">
        <v>42767</v>
      </c>
      <c r="G7352" s="33">
        <v>0.18888888888888888</v>
      </c>
      <c r="H7352" s="34">
        <v>19.574000000000002</v>
      </c>
      <c r="I7352" s="34">
        <v>35.442999999999998</v>
      </c>
      <c r="J7352" s="66">
        <v>3.4586736433367804</v>
      </c>
      <c r="K7352" s="66">
        <v>0.63500000000000001</v>
      </c>
      <c r="L7352" s="67">
        <v>0.20799999999999999</v>
      </c>
      <c r="M7352" s="67">
        <v>0</v>
      </c>
      <c r="N7352" s="67">
        <v>1.135</v>
      </c>
      <c r="O7352" s="67">
        <v>0.121</v>
      </c>
      <c r="P7352" s="66">
        <v>1.014</v>
      </c>
      <c r="Q7352" s="67">
        <v>20.45</v>
      </c>
    </row>
    <row r="7353" spans="1:17" ht="14" customHeight="1" x14ac:dyDescent="0.2">
      <c r="A7353" s="88">
        <v>7351</v>
      </c>
      <c r="B7353" s="63">
        <v>-81.335464333333334</v>
      </c>
      <c r="C7353" s="63">
        <v>25.166605499999999</v>
      </c>
      <c r="D7353" s="30">
        <v>60</v>
      </c>
      <c r="E7353" s="58">
        <v>0</v>
      </c>
      <c r="F7353" s="40">
        <v>42767</v>
      </c>
      <c r="G7353" s="33">
        <v>0.20833333333333334</v>
      </c>
      <c r="H7353" s="34">
        <v>19.982119999999998</v>
      </c>
      <c r="I7353" s="34">
        <v>35.623390000000001</v>
      </c>
      <c r="J7353" s="66">
        <v>2.9679429001691888</v>
      </c>
      <c r="K7353" s="66">
        <v>1.4733694912426707</v>
      </c>
      <c r="L7353" s="67">
        <v>0.505</v>
      </c>
      <c r="M7353" s="67">
        <v>5.0000000000000001E-3</v>
      </c>
      <c r="N7353" s="67">
        <v>0.371</v>
      </c>
      <c r="O7353" s="67">
        <v>9.9000000000000005E-2</v>
      </c>
      <c r="P7353" s="66">
        <v>0.27200000000000002</v>
      </c>
      <c r="Q7353" s="67">
        <v>5.0430000000000001</v>
      </c>
    </row>
    <row r="7354" spans="1:17" ht="14" customHeight="1" x14ac:dyDescent="0.2">
      <c r="A7354" s="88">
        <v>7352</v>
      </c>
      <c r="B7354" s="63">
        <v>-81.335464333333334</v>
      </c>
      <c r="C7354" s="63">
        <v>25.166605499999999</v>
      </c>
      <c r="D7354" s="30">
        <v>60</v>
      </c>
      <c r="E7354" s="58">
        <v>0</v>
      </c>
      <c r="F7354" s="40">
        <v>42767</v>
      </c>
      <c r="G7354" s="33">
        <v>0.20833333333333334</v>
      </c>
      <c r="H7354" s="34">
        <v>19.983360000000001</v>
      </c>
      <c r="I7354" s="34">
        <v>35.620220000000003</v>
      </c>
      <c r="J7354" s="66">
        <v>2.8661367794263191</v>
      </c>
      <c r="K7354" s="66">
        <v>1.3856978795326063</v>
      </c>
      <c r="L7354" s="67">
        <v>0.63200000000000001</v>
      </c>
      <c r="M7354" s="67">
        <v>0.01</v>
      </c>
      <c r="N7354" s="67">
        <v>0.36699999999999999</v>
      </c>
      <c r="O7354" s="67">
        <v>0.104</v>
      </c>
      <c r="P7354" s="66">
        <v>0.26300000000000001</v>
      </c>
      <c r="Q7354" s="67">
        <v>4.8949999999999996</v>
      </c>
    </row>
    <row r="7355" spans="1:17" ht="14" customHeight="1" x14ac:dyDescent="0.2">
      <c r="A7355" s="88">
        <v>7353</v>
      </c>
      <c r="B7355" s="63">
        <v>-81.491021333333336</v>
      </c>
      <c r="C7355" s="63">
        <v>25.166048333333332</v>
      </c>
      <c r="D7355" s="30">
        <v>59</v>
      </c>
      <c r="E7355" s="58">
        <v>0</v>
      </c>
      <c r="F7355" s="40">
        <v>42767</v>
      </c>
      <c r="G7355" s="33">
        <v>0.26597222222222222</v>
      </c>
      <c r="H7355" s="34">
        <v>20.655329999999999</v>
      </c>
      <c r="I7355" s="34">
        <v>35.078919999999997</v>
      </c>
      <c r="J7355" s="66">
        <v>2.4197884566652266</v>
      </c>
      <c r="K7355" s="66">
        <v>1.1167487384151504</v>
      </c>
      <c r="L7355" s="67">
        <v>0.17199999999999999</v>
      </c>
      <c r="M7355" s="67">
        <v>0</v>
      </c>
      <c r="N7355" s="67">
        <v>0.09</v>
      </c>
      <c r="O7355" s="67">
        <v>0.01</v>
      </c>
      <c r="P7355" s="66">
        <v>0.08</v>
      </c>
      <c r="Q7355" s="67">
        <v>0.22800000000000001</v>
      </c>
    </row>
    <row r="7356" spans="1:17" ht="14" customHeight="1" x14ac:dyDescent="0.2">
      <c r="A7356" s="88">
        <v>7354</v>
      </c>
      <c r="B7356" s="63">
        <v>-81.653306999999998</v>
      </c>
      <c r="C7356" s="63">
        <v>25.166805833333335</v>
      </c>
      <c r="D7356" s="30">
        <v>58</v>
      </c>
      <c r="E7356" s="58">
        <v>0</v>
      </c>
      <c r="F7356" s="40">
        <v>42767</v>
      </c>
      <c r="G7356" s="33">
        <v>0.32013888888888892</v>
      </c>
      <c r="H7356" s="34">
        <v>20.938269999999999</v>
      </c>
      <c r="I7356" s="34">
        <v>35.052860000000003</v>
      </c>
      <c r="J7356" s="66">
        <v>0.99492345271440563</v>
      </c>
      <c r="K7356" s="66">
        <v>0.43871529403791926</v>
      </c>
      <c r="L7356" s="67">
        <v>0.245</v>
      </c>
      <c r="M7356" s="67">
        <v>0</v>
      </c>
      <c r="N7356" s="67">
        <v>0.107</v>
      </c>
      <c r="O7356" s="67">
        <v>1.4999999999999999E-2</v>
      </c>
      <c r="P7356" s="66">
        <v>9.1999999999999998E-2</v>
      </c>
      <c r="Q7356" s="67">
        <v>1.0289999999999999</v>
      </c>
    </row>
    <row r="7357" spans="1:17" ht="14" customHeight="1" x14ac:dyDescent="0.2">
      <c r="A7357" s="88">
        <v>7355</v>
      </c>
      <c r="B7357" s="63">
        <v>-81.655839666666665</v>
      </c>
      <c r="C7357" s="63">
        <v>25.351528333333334</v>
      </c>
      <c r="D7357" s="30">
        <v>57.3</v>
      </c>
      <c r="E7357" s="58">
        <v>0</v>
      </c>
      <c r="F7357" s="40">
        <v>42767</v>
      </c>
      <c r="G7357" s="33">
        <v>0.38750000000000001</v>
      </c>
      <c r="H7357" s="34">
        <v>20.68</v>
      </c>
      <c r="I7357" s="34">
        <v>35.098999999999997</v>
      </c>
      <c r="J7357" s="66">
        <v>1.4614647250443318</v>
      </c>
      <c r="K7357" s="66">
        <v>0.64409706490454477</v>
      </c>
      <c r="L7357" s="67">
        <v>0.42</v>
      </c>
      <c r="M7357" s="67">
        <v>1.9E-2</v>
      </c>
      <c r="N7357" s="67">
        <v>0.29699999999999999</v>
      </c>
      <c r="O7357" s="67">
        <v>4.4999999999999998E-2</v>
      </c>
      <c r="P7357" s="66">
        <v>0.252</v>
      </c>
      <c r="Q7357" s="67">
        <v>1.0009999999999999</v>
      </c>
    </row>
    <row r="7358" spans="1:17" ht="14" customHeight="1" x14ac:dyDescent="0.2">
      <c r="A7358" s="88">
        <v>7356</v>
      </c>
      <c r="B7358" s="63">
        <v>-81.49087466666667</v>
      </c>
      <c r="C7358" s="63">
        <v>25.352274666666666</v>
      </c>
      <c r="D7358" s="30">
        <v>57.2</v>
      </c>
      <c r="E7358" s="58">
        <v>0</v>
      </c>
      <c r="F7358" s="40">
        <v>42767</v>
      </c>
      <c r="G7358" s="33">
        <v>0.44097222222222227</v>
      </c>
      <c r="H7358" s="34">
        <v>20.388000000000002</v>
      </c>
      <c r="I7358" s="34">
        <v>34.896000000000001</v>
      </c>
      <c r="J7358" s="66">
        <v>1.93515766701322</v>
      </c>
      <c r="K7358" s="66">
        <v>0.67872189513871006</v>
      </c>
      <c r="L7358" s="67">
        <v>0.35899999999999999</v>
      </c>
      <c r="M7358" s="67">
        <v>0</v>
      </c>
      <c r="N7358" s="67">
        <v>0.28999999999999998</v>
      </c>
      <c r="O7358" s="67">
        <v>6.2E-2</v>
      </c>
      <c r="P7358" s="66">
        <v>0.22799999999999998</v>
      </c>
      <c r="Q7358" s="67">
        <v>1.9870000000000001</v>
      </c>
    </row>
    <row r="7359" spans="1:17" ht="14" customHeight="1" x14ac:dyDescent="0.2">
      <c r="A7359" s="88">
        <v>7357</v>
      </c>
      <c r="B7359" s="63">
        <v>-81.335681833333339</v>
      </c>
      <c r="C7359" s="63">
        <v>25.351454833333332</v>
      </c>
      <c r="D7359" s="30">
        <v>57.1</v>
      </c>
      <c r="E7359" s="58">
        <v>0</v>
      </c>
      <c r="F7359" s="40">
        <v>42767</v>
      </c>
      <c r="G7359" s="33">
        <v>0.5</v>
      </c>
      <c r="H7359" s="34">
        <v>19.809999999999999</v>
      </c>
      <c r="I7359" s="34">
        <v>35.33</v>
      </c>
      <c r="J7359" s="66">
        <v>2.7986166043055318</v>
      </c>
      <c r="K7359" s="66">
        <v>1.2483309885371177</v>
      </c>
      <c r="L7359" s="67">
        <v>0.24</v>
      </c>
      <c r="M7359" s="67">
        <v>0</v>
      </c>
      <c r="N7359" s="67">
        <v>0.66900000000000004</v>
      </c>
      <c r="O7359" s="67">
        <v>3.3000000000000002E-2</v>
      </c>
      <c r="P7359" s="66">
        <v>0.63600000000000001</v>
      </c>
      <c r="Q7359" s="67">
        <v>13.593999999999999</v>
      </c>
    </row>
    <row r="7360" spans="1:17" ht="14" customHeight="1" x14ac:dyDescent="0.2">
      <c r="A7360" s="88">
        <v>7358</v>
      </c>
      <c r="B7360" s="63">
        <v>-81.266786499999995</v>
      </c>
      <c r="C7360" s="63">
        <v>25.350658333333332</v>
      </c>
      <c r="D7360" s="30">
        <v>57</v>
      </c>
      <c r="E7360" s="113">
        <v>0</v>
      </c>
      <c r="F7360" s="40">
        <v>42767</v>
      </c>
      <c r="G7360" s="33">
        <v>0.53749999999999998</v>
      </c>
      <c r="H7360" s="34">
        <v>19.309999999999999</v>
      </c>
      <c r="I7360" s="34">
        <v>35.47</v>
      </c>
      <c r="J7360" s="66">
        <v>6.0074024967279955</v>
      </c>
      <c r="K7360" s="66">
        <v>0.40100000000000002</v>
      </c>
      <c r="L7360" s="67">
        <v>0.26800000000000002</v>
      </c>
      <c r="M7360" s="67">
        <v>0</v>
      </c>
      <c r="N7360" s="67">
        <v>0.14199999999999999</v>
      </c>
      <c r="O7360" s="67">
        <v>2.4E-2</v>
      </c>
      <c r="P7360" s="66">
        <v>0.11799999999999999</v>
      </c>
      <c r="Q7360" s="67">
        <v>7.2249999999999996</v>
      </c>
    </row>
    <row r="7361" spans="1:17" ht="14" customHeight="1" x14ac:dyDescent="0.2">
      <c r="A7361" s="88">
        <v>7359</v>
      </c>
      <c r="B7361" s="63">
        <v>-81.22716166666666</v>
      </c>
      <c r="C7361" s="63">
        <v>25.349573333333332</v>
      </c>
      <c r="D7361" s="30">
        <v>56</v>
      </c>
      <c r="E7361" s="113">
        <v>0</v>
      </c>
      <c r="F7361" s="40">
        <v>42767</v>
      </c>
      <c r="G7361" s="33">
        <v>0.55138888888888882</v>
      </c>
      <c r="H7361" s="34">
        <v>18.864000000000001</v>
      </c>
      <c r="I7361" s="34">
        <v>35.048000000000002</v>
      </c>
      <c r="J7361" s="66">
        <v>3.7268612547978512</v>
      </c>
      <c r="K7361" s="66">
        <v>0.87311020174026166</v>
      </c>
      <c r="L7361" s="67">
        <v>1</v>
      </c>
      <c r="M7361" s="67">
        <v>0</v>
      </c>
      <c r="N7361" s="67">
        <v>0.44</v>
      </c>
      <c r="O7361" s="67">
        <v>0.159</v>
      </c>
      <c r="P7361" s="66">
        <v>0.28100000000000003</v>
      </c>
      <c r="Q7361" s="67">
        <v>32.494</v>
      </c>
    </row>
    <row r="7362" spans="1:17" ht="14" customHeight="1" x14ac:dyDescent="0.2">
      <c r="A7362" s="88">
        <v>7360</v>
      </c>
      <c r="B7362" s="63">
        <v>-81.202388333333332</v>
      </c>
      <c r="C7362" s="63">
        <v>25.350370000000002</v>
      </c>
      <c r="D7362" s="30">
        <v>55</v>
      </c>
      <c r="E7362" s="113">
        <v>0</v>
      </c>
      <c r="F7362" s="40">
        <v>42767</v>
      </c>
      <c r="G7362" s="33">
        <v>0.56874999999999998</v>
      </c>
      <c r="H7362" s="34">
        <v>18.510000000000002</v>
      </c>
      <c r="I7362" s="34">
        <v>33.67</v>
      </c>
      <c r="J7362" s="66">
        <v>6.7488623637086036</v>
      </c>
      <c r="K7362" s="66">
        <v>0.33835389820309753</v>
      </c>
      <c r="L7362" s="67">
        <v>0.60699999999999998</v>
      </c>
      <c r="M7362" s="67">
        <v>0</v>
      </c>
      <c r="N7362" s="67">
        <v>0.217</v>
      </c>
      <c r="O7362" s="67">
        <v>6.9000000000000006E-2</v>
      </c>
      <c r="P7362" s="66">
        <v>0.14799999999999999</v>
      </c>
      <c r="Q7362" s="67">
        <v>40.079000000000001</v>
      </c>
    </row>
    <row r="7363" spans="1:17" ht="14" customHeight="1" x14ac:dyDescent="0.2">
      <c r="A7363" s="88">
        <v>7361</v>
      </c>
      <c r="B7363" s="63">
        <v>-81.351590999999999</v>
      </c>
      <c r="C7363" s="63">
        <v>25.453476166666668</v>
      </c>
      <c r="D7363" s="30">
        <v>50</v>
      </c>
      <c r="E7363" s="113">
        <v>0</v>
      </c>
      <c r="F7363" s="40">
        <v>42767</v>
      </c>
      <c r="G7363" s="33">
        <v>0.62777777777777777</v>
      </c>
      <c r="H7363" s="34">
        <v>19.527999999999999</v>
      </c>
      <c r="I7363" s="34">
        <v>34.92</v>
      </c>
      <c r="J7363" s="66">
        <v>4.7996117006421359</v>
      </c>
      <c r="K7363" s="66">
        <v>1.8161288854856323</v>
      </c>
      <c r="L7363" s="67">
        <v>0.83799999999999997</v>
      </c>
      <c r="M7363" s="67">
        <v>0</v>
      </c>
      <c r="N7363" s="67">
        <v>0.35099999999999998</v>
      </c>
      <c r="O7363" s="67">
        <v>0.124</v>
      </c>
      <c r="P7363" s="66">
        <v>0.22699999999999998</v>
      </c>
      <c r="Q7363" s="67">
        <v>19.295999999999999</v>
      </c>
    </row>
    <row r="7364" spans="1:17" ht="14" customHeight="1" x14ac:dyDescent="0.2">
      <c r="A7364" s="88">
        <v>7362</v>
      </c>
      <c r="B7364" s="63">
        <v>-81.306679000000003</v>
      </c>
      <c r="C7364" s="63">
        <v>25.453473166666665</v>
      </c>
      <c r="D7364" s="30">
        <v>51</v>
      </c>
      <c r="E7364" s="113">
        <v>0</v>
      </c>
      <c r="F7364" s="40">
        <v>42767</v>
      </c>
      <c r="G7364" s="33">
        <v>0.64166666666666672</v>
      </c>
      <c r="H7364" s="34">
        <v>19.352</v>
      </c>
      <c r="I7364" s="34">
        <v>35.543999999999997</v>
      </c>
      <c r="J7364" s="66">
        <v>3.7527334714329199</v>
      </c>
      <c r="K7364" s="66">
        <v>0.98535127201365746</v>
      </c>
      <c r="L7364" s="67">
        <v>1.1020000000000001</v>
      </c>
      <c r="M7364" s="67">
        <v>0</v>
      </c>
      <c r="N7364" s="67">
        <v>0.32700000000000001</v>
      </c>
      <c r="O7364" s="67">
        <v>0.11799999999999999</v>
      </c>
      <c r="P7364" s="66">
        <v>0.20900000000000002</v>
      </c>
      <c r="Q7364" s="67">
        <v>26.65</v>
      </c>
    </row>
    <row r="7365" spans="1:17" ht="14" customHeight="1" x14ac:dyDescent="0.2">
      <c r="A7365" s="88">
        <v>7363</v>
      </c>
      <c r="B7365" s="63">
        <v>-81.260540000000006</v>
      </c>
      <c r="C7365" s="63">
        <v>25.453835000000002</v>
      </c>
      <c r="D7365" s="30">
        <v>52</v>
      </c>
      <c r="E7365" s="113">
        <v>0</v>
      </c>
      <c r="F7365" s="40">
        <v>42767</v>
      </c>
      <c r="G7365" s="33">
        <v>0.66319444444444442</v>
      </c>
      <c r="H7365" s="34">
        <v>19.052</v>
      </c>
      <c r="I7365" s="34">
        <v>35.185000000000002</v>
      </c>
      <c r="J7365" s="66">
        <v>4.0341727060485368</v>
      </c>
      <c r="K7365" s="66">
        <v>1.1758942203455605</v>
      </c>
      <c r="L7365" s="67">
        <v>0.82799999999999996</v>
      </c>
      <c r="M7365" s="67">
        <v>0</v>
      </c>
      <c r="N7365" s="67">
        <v>0.217</v>
      </c>
      <c r="O7365" s="67">
        <v>7.6999999999999999E-2</v>
      </c>
      <c r="P7365" s="66">
        <v>0.14000000000000001</v>
      </c>
      <c r="Q7365" s="67">
        <v>36.607999999999997</v>
      </c>
    </row>
    <row r="7366" spans="1:17" ht="14" customHeight="1" x14ac:dyDescent="0.2">
      <c r="A7366" s="88">
        <v>7364</v>
      </c>
      <c r="B7366" s="63">
        <v>-81.241393666666667</v>
      </c>
      <c r="C7366" s="63">
        <v>25.454826499999999</v>
      </c>
      <c r="D7366" s="30">
        <v>53</v>
      </c>
      <c r="E7366" s="113">
        <v>0</v>
      </c>
      <c r="F7366" s="40">
        <v>42767</v>
      </c>
      <c r="G7366" s="33">
        <v>0.67361111111111116</v>
      </c>
      <c r="H7366" s="34">
        <v>18.696000000000002</v>
      </c>
      <c r="I7366" s="34">
        <v>34.9</v>
      </c>
      <c r="J7366" s="66">
        <v>5.7707663689682267</v>
      </c>
      <c r="K7366" s="66">
        <v>0.79817550010791161</v>
      </c>
      <c r="L7366" s="67">
        <v>0.443</v>
      </c>
      <c r="M7366" s="67">
        <v>0</v>
      </c>
      <c r="N7366" s="67">
        <v>0.23899999999999999</v>
      </c>
      <c r="O7366" s="67">
        <v>8.2000000000000003E-2</v>
      </c>
      <c r="P7366" s="66">
        <v>0.15699999999999997</v>
      </c>
      <c r="Q7366" s="67">
        <v>48.430999999999997</v>
      </c>
    </row>
    <row r="7367" spans="1:17" ht="14" customHeight="1" x14ac:dyDescent="0.2">
      <c r="A7367" s="88">
        <v>7365</v>
      </c>
      <c r="B7367" s="63">
        <v>-81.152090000000001</v>
      </c>
      <c r="C7367" s="63">
        <v>25.347210166666667</v>
      </c>
      <c r="D7367" s="30">
        <v>54</v>
      </c>
      <c r="E7367" s="113">
        <v>0</v>
      </c>
      <c r="F7367" s="40">
        <v>42767</v>
      </c>
      <c r="G7367" s="33">
        <v>0.76527777777777783</v>
      </c>
      <c r="H7367" s="34">
        <v>19.63</v>
      </c>
      <c r="I7367" s="34">
        <v>30.78</v>
      </c>
      <c r="J7367" s="66">
        <v>4.2184333708641448</v>
      </c>
      <c r="K7367" s="66">
        <v>0.36441660382581098</v>
      </c>
      <c r="L7367" s="67">
        <v>0.62</v>
      </c>
      <c r="M7367" s="67">
        <v>0</v>
      </c>
      <c r="N7367" s="67">
        <v>1.212</v>
      </c>
      <c r="O7367" s="67">
        <v>0.108</v>
      </c>
      <c r="P7367" s="66">
        <v>1.1039999999999999</v>
      </c>
      <c r="Q7367" s="67">
        <v>21.733000000000001</v>
      </c>
    </row>
    <row r="7368" spans="1:17" ht="14" customHeight="1" x14ac:dyDescent="0.2">
      <c r="A7368" s="88">
        <v>7366</v>
      </c>
      <c r="B7368" s="63">
        <v>-81.292061833333335</v>
      </c>
      <c r="C7368" s="63">
        <v>25.582816833333332</v>
      </c>
      <c r="D7368" s="30">
        <v>49</v>
      </c>
      <c r="E7368" s="113">
        <v>0</v>
      </c>
      <c r="F7368" s="40">
        <v>42767</v>
      </c>
      <c r="G7368" s="33">
        <v>0.89236111111111116</v>
      </c>
      <c r="H7368" s="34">
        <v>19.658480000000001</v>
      </c>
      <c r="I7368" s="34">
        <v>35.299169999999997</v>
      </c>
      <c r="J7368" s="66">
        <v>6.8056550343709477</v>
      </c>
      <c r="K7368" s="66">
        <v>0.48499999999999999</v>
      </c>
      <c r="L7368" s="67">
        <v>0.55800000000000005</v>
      </c>
      <c r="M7368" s="67">
        <v>0</v>
      </c>
      <c r="N7368" s="67">
        <v>0.33200000000000002</v>
      </c>
      <c r="O7368" s="67">
        <v>0.18</v>
      </c>
      <c r="P7368" s="66">
        <v>0.15200000000000002</v>
      </c>
      <c r="Q7368" s="67">
        <v>27.332999999999998</v>
      </c>
    </row>
    <row r="7369" spans="1:17" ht="14" customHeight="1" x14ac:dyDescent="0.2">
      <c r="A7369" s="88">
        <v>7367</v>
      </c>
      <c r="B7369" s="63">
        <v>-81.329359999999994</v>
      </c>
      <c r="C7369" s="63">
        <v>25.583198166666666</v>
      </c>
      <c r="D7369" s="30">
        <v>48</v>
      </c>
      <c r="E7369" s="113">
        <v>0</v>
      </c>
      <c r="F7369" s="40">
        <v>42767</v>
      </c>
      <c r="G7369" s="33">
        <v>0.90694444444444444</v>
      </c>
      <c r="H7369" s="34">
        <v>20.024000000000001</v>
      </c>
      <c r="I7369" s="34">
        <v>34.863999999999997</v>
      </c>
      <c r="J7369" s="66">
        <v>5.1012438848265882</v>
      </c>
      <c r="K7369" s="66">
        <v>0.94891708425040111</v>
      </c>
      <c r="L7369" s="67">
        <v>0.68100000000000005</v>
      </c>
      <c r="M7369" s="67">
        <v>0</v>
      </c>
      <c r="N7369" s="67">
        <v>1.0309999999999999</v>
      </c>
      <c r="O7369" s="67">
        <v>0.185</v>
      </c>
      <c r="P7369" s="66">
        <v>0.84599999999999986</v>
      </c>
      <c r="Q7369" s="67">
        <v>19.280999999999999</v>
      </c>
    </row>
    <row r="7370" spans="1:17" ht="14" customHeight="1" x14ac:dyDescent="0.2">
      <c r="A7370" s="88">
        <v>7368</v>
      </c>
      <c r="B7370" s="63">
        <v>-81.366457666666662</v>
      </c>
      <c r="C7370" s="63">
        <v>25.582944166666667</v>
      </c>
      <c r="D7370" s="30">
        <v>47</v>
      </c>
      <c r="E7370" s="113">
        <v>0</v>
      </c>
      <c r="F7370" s="40">
        <v>42767</v>
      </c>
      <c r="G7370" s="33">
        <v>0.91736111111111107</v>
      </c>
      <c r="H7370" s="34">
        <v>20.195</v>
      </c>
      <c r="I7370" s="34">
        <v>34.722000000000001</v>
      </c>
      <c r="J7370" s="66">
        <v>2.8326922067029385</v>
      </c>
      <c r="K7370" s="66">
        <v>0.73028816589848033</v>
      </c>
      <c r="L7370" s="67">
        <v>1.298</v>
      </c>
      <c r="M7370" s="67">
        <v>0</v>
      </c>
      <c r="N7370" s="67">
        <v>0.251</v>
      </c>
      <c r="O7370" s="67">
        <v>0.112</v>
      </c>
      <c r="P7370" s="66">
        <v>0.13900000000000001</v>
      </c>
      <c r="Q7370" s="67">
        <v>15.14</v>
      </c>
    </row>
    <row r="7371" spans="1:17" ht="14" customHeight="1" x14ac:dyDescent="0.2">
      <c r="A7371" s="88">
        <v>7369</v>
      </c>
      <c r="B7371" s="63">
        <v>-81.408468499999998</v>
      </c>
      <c r="C7371" s="63">
        <v>25.582937000000001</v>
      </c>
      <c r="D7371" s="30">
        <v>46</v>
      </c>
      <c r="E7371" s="113">
        <v>0</v>
      </c>
      <c r="F7371" s="40">
        <v>42767</v>
      </c>
      <c r="G7371" s="33">
        <v>0.92847222222222225</v>
      </c>
      <c r="H7371" s="34">
        <v>20.317</v>
      </c>
      <c r="I7371" s="34">
        <v>34.655999999999999</v>
      </c>
      <c r="J7371" s="66">
        <v>2.334809793896385</v>
      </c>
      <c r="K7371" s="66">
        <v>0.157</v>
      </c>
      <c r="L7371" s="67">
        <v>1.2569999999999999</v>
      </c>
      <c r="M7371" s="67">
        <v>0</v>
      </c>
      <c r="N7371" s="67">
        <v>0.23499999999999999</v>
      </c>
      <c r="O7371" s="67">
        <v>0.10199999999999999</v>
      </c>
      <c r="P7371" s="66">
        <v>0.13300000000000001</v>
      </c>
      <c r="Q7371" s="67">
        <v>7.1639999999999997</v>
      </c>
    </row>
    <row r="7372" spans="1:17" ht="14" customHeight="1" x14ac:dyDescent="0.2">
      <c r="A7372" s="88">
        <v>7370</v>
      </c>
      <c r="B7372" s="63">
        <v>-81.469694833333335</v>
      </c>
      <c r="C7372" s="63">
        <v>25.583005499999999</v>
      </c>
      <c r="D7372" s="30">
        <v>45</v>
      </c>
      <c r="E7372" s="113">
        <v>0</v>
      </c>
      <c r="F7372" s="40">
        <v>42767</v>
      </c>
      <c r="G7372" s="33">
        <v>0.9458333333333333</v>
      </c>
      <c r="H7372" s="34">
        <v>20.231480000000001</v>
      </c>
      <c r="I7372" s="34">
        <v>34.898490000000002</v>
      </c>
      <c r="J7372" s="66">
        <v>3.0617559783743942</v>
      </c>
      <c r="K7372" s="66">
        <v>1.1198806050070886</v>
      </c>
      <c r="L7372" s="67">
        <v>0.27600000000000002</v>
      </c>
      <c r="M7372" s="67">
        <v>0</v>
      </c>
      <c r="N7372" s="67">
        <v>8.7999999999999995E-2</v>
      </c>
      <c r="O7372" s="67">
        <v>4.5999999999999999E-2</v>
      </c>
      <c r="P7372" s="66">
        <v>4.1999999999999996E-2</v>
      </c>
      <c r="Q7372" s="67">
        <v>2.891</v>
      </c>
    </row>
    <row r="7373" spans="1:17" ht="14" customHeight="1" x14ac:dyDescent="0.2">
      <c r="A7373" s="88">
        <v>7371</v>
      </c>
      <c r="B7373" s="63">
        <v>-81.481865666666664</v>
      </c>
      <c r="C7373" s="63">
        <v>25.782832166666665</v>
      </c>
      <c r="D7373" s="30">
        <v>39</v>
      </c>
      <c r="E7373" s="113">
        <v>0</v>
      </c>
      <c r="F7373" s="40">
        <v>42768</v>
      </c>
      <c r="G7373" s="33">
        <v>1.3888888888888888E-2</v>
      </c>
      <c r="H7373" s="34">
        <v>19.831</v>
      </c>
      <c r="I7373" s="34">
        <v>34.639000000000003</v>
      </c>
      <c r="J7373" s="66">
        <v>2.2710757968197539</v>
      </c>
      <c r="K7373" s="66">
        <v>0.97230358128273908</v>
      </c>
      <c r="L7373" s="67">
        <v>0.152</v>
      </c>
      <c r="M7373" s="67">
        <v>0</v>
      </c>
      <c r="N7373" s="67">
        <v>3.1E-2</v>
      </c>
      <c r="O7373" s="67">
        <v>2.5000000000000001E-2</v>
      </c>
      <c r="P7373" s="66">
        <v>5.9999999999999984E-3</v>
      </c>
      <c r="Q7373" s="67">
        <v>19.306000000000001</v>
      </c>
    </row>
    <row r="7374" spans="1:17" ht="14" customHeight="1" x14ac:dyDescent="0.2">
      <c r="A7374" s="88">
        <v>7372</v>
      </c>
      <c r="B7374" s="63">
        <v>-81.522938333333329</v>
      </c>
      <c r="C7374" s="63">
        <v>25.757027833333332</v>
      </c>
      <c r="D7374" s="30">
        <v>40</v>
      </c>
      <c r="E7374" s="113">
        <v>0</v>
      </c>
      <c r="F7374" s="40">
        <v>42768</v>
      </c>
      <c r="G7374" s="33">
        <v>3.0555555555555555E-2</v>
      </c>
      <c r="H7374" s="34">
        <v>19.718</v>
      </c>
      <c r="I7374" s="34">
        <v>34.656999999999996</v>
      </c>
      <c r="J7374" s="66">
        <v>3.3394090349458567</v>
      </c>
      <c r="K7374" s="66">
        <v>1.7331153206013821</v>
      </c>
      <c r="L7374" s="67">
        <v>0.84399999999999997</v>
      </c>
      <c r="M7374" s="67">
        <v>1.7999999999999999E-2</v>
      </c>
      <c r="N7374" s="67">
        <v>0.39</v>
      </c>
      <c r="O7374" s="67">
        <v>0.16</v>
      </c>
      <c r="P7374" s="66">
        <v>0.23</v>
      </c>
      <c r="Q7374" s="67">
        <v>15.04</v>
      </c>
    </row>
    <row r="7375" spans="1:17" ht="14" customHeight="1" x14ac:dyDescent="0.2">
      <c r="A7375" s="88">
        <v>7373</v>
      </c>
      <c r="B7375" s="63">
        <v>-81.575216833333329</v>
      </c>
      <c r="C7375" s="63">
        <v>25.732452333333335</v>
      </c>
      <c r="D7375" s="30">
        <v>41</v>
      </c>
      <c r="E7375" s="113">
        <v>0</v>
      </c>
      <c r="F7375" s="40">
        <v>42768</v>
      </c>
      <c r="G7375" s="33">
        <v>4.6527777777777779E-2</v>
      </c>
      <c r="H7375" s="34">
        <v>19.620999999999999</v>
      </c>
      <c r="I7375" s="34">
        <v>34.710999999999999</v>
      </c>
      <c r="J7375" s="66">
        <v>3.5198835217173059</v>
      </c>
      <c r="K7375" s="66">
        <v>2.2957131460399349</v>
      </c>
      <c r="L7375" s="67">
        <v>0.76500000000000001</v>
      </c>
      <c r="M7375" s="67">
        <v>2.1000000000000001E-2</v>
      </c>
      <c r="N7375" s="67">
        <v>0.59499999999999997</v>
      </c>
      <c r="O7375" s="67">
        <v>0.17499999999999999</v>
      </c>
      <c r="P7375" s="66">
        <v>0.42</v>
      </c>
      <c r="Q7375" s="67">
        <v>15.962</v>
      </c>
    </row>
    <row r="7376" spans="1:17" ht="14" customHeight="1" x14ac:dyDescent="0.2">
      <c r="A7376" s="88">
        <v>7374</v>
      </c>
      <c r="B7376" s="63">
        <v>-81.718355166666669</v>
      </c>
      <c r="C7376" s="63">
        <v>25.654878666666665</v>
      </c>
      <c r="D7376" s="30">
        <v>42</v>
      </c>
      <c r="E7376" s="58">
        <v>0</v>
      </c>
      <c r="F7376" s="40">
        <v>42768</v>
      </c>
      <c r="G7376" s="33">
        <v>9.4444444444444442E-2</v>
      </c>
      <c r="H7376" s="34">
        <v>20.053999999999998</v>
      </c>
      <c r="I7376" s="34">
        <v>34.491999999999997</v>
      </c>
      <c r="J7376" s="66">
        <v>2.2609793220353374</v>
      </c>
      <c r="K7376" s="66">
        <v>1.2751773956706363</v>
      </c>
      <c r="L7376" s="67">
        <v>0.187</v>
      </c>
      <c r="M7376" s="67">
        <v>0</v>
      </c>
      <c r="N7376" s="67">
        <v>0.81200000000000006</v>
      </c>
      <c r="O7376" s="67">
        <v>6.3E-2</v>
      </c>
      <c r="P7376" s="66">
        <v>0.74900000000000011</v>
      </c>
      <c r="Q7376" s="67">
        <v>7.7069999999999999</v>
      </c>
    </row>
    <row r="7377" spans="1:17" ht="14" customHeight="1" x14ac:dyDescent="0.2">
      <c r="A7377" s="88">
        <v>7375</v>
      </c>
      <c r="B7377" s="63">
        <v>-81.766646166666661</v>
      </c>
      <c r="C7377" s="63">
        <v>25.949840166666668</v>
      </c>
      <c r="D7377" s="30">
        <v>34</v>
      </c>
      <c r="E7377" s="58">
        <v>0</v>
      </c>
      <c r="F7377" s="40">
        <v>42768</v>
      </c>
      <c r="G7377" s="33">
        <v>0.18333333333333335</v>
      </c>
      <c r="H7377" s="34">
        <v>19.542999999999999</v>
      </c>
      <c r="I7377" s="34">
        <v>34.268999999999998</v>
      </c>
      <c r="J7377" s="66">
        <v>3.3728536076692368</v>
      </c>
      <c r="K7377" s="66">
        <v>1.5176123242259352</v>
      </c>
      <c r="L7377" s="67">
        <v>0.22700000000000001</v>
      </c>
      <c r="M7377" s="67">
        <v>0</v>
      </c>
      <c r="N7377" s="67">
        <v>2.5999999999999999E-2</v>
      </c>
      <c r="O7377" s="67">
        <v>2.5999999999999999E-2</v>
      </c>
      <c r="P7377" s="66">
        <v>0</v>
      </c>
      <c r="Q7377" s="67">
        <v>6.07</v>
      </c>
    </row>
    <row r="7378" spans="1:17" ht="14" customHeight="1" x14ac:dyDescent="0.2">
      <c r="A7378" s="88">
        <v>7376</v>
      </c>
      <c r="B7378" s="63">
        <v>-81.79967933333333</v>
      </c>
      <c r="C7378" s="63">
        <v>25.912323166666667</v>
      </c>
      <c r="D7378" s="30">
        <v>33</v>
      </c>
      <c r="E7378" s="58">
        <v>0</v>
      </c>
      <c r="F7378" s="40">
        <v>42768</v>
      </c>
      <c r="G7378" s="33">
        <v>0.1986111111111111</v>
      </c>
      <c r="H7378" s="34">
        <v>19.813400000000001</v>
      </c>
      <c r="I7378" s="34">
        <v>34.550800000000002</v>
      </c>
      <c r="J7378" s="66">
        <v>2.3802439304262606</v>
      </c>
      <c r="K7378" s="66">
        <v>0.9567328817794889</v>
      </c>
      <c r="L7378" s="67">
        <v>0.54300000000000004</v>
      </c>
      <c r="M7378" s="67">
        <v>7.3999999999999996E-2</v>
      </c>
      <c r="N7378" s="67">
        <v>2.4E-2</v>
      </c>
      <c r="O7378" s="67">
        <v>1.0999999999999999E-2</v>
      </c>
      <c r="P7378" s="66">
        <v>1.3000000000000001E-2</v>
      </c>
      <c r="Q7378" s="67">
        <v>15.115</v>
      </c>
    </row>
    <row r="7379" spans="1:17" ht="14" customHeight="1" x14ac:dyDescent="0.2">
      <c r="A7379" s="88">
        <v>7377</v>
      </c>
      <c r="B7379" s="63">
        <v>-81.83298516666666</v>
      </c>
      <c r="C7379" s="63">
        <v>25.872885833333335</v>
      </c>
      <c r="D7379" s="30">
        <v>32</v>
      </c>
      <c r="E7379" s="58">
        <v>0</v>
      </c>
      <c r="F7379" s="40">
        <v>42768</v>
      </c>
      <c r="G7379" s="33">
        <v>0.21875</v>
      </c>
      <c r="H7379" s="34">
        <v>19.975000000000001</v>
      </c>
      <c r="I7379" s="34">
        <v>34.381</v>
      </c>
      <c r="J7379" s="66">
        <v>3.0188459605406233</v>
      </c>
      <c r="K7379" s="66">
        <v>1.0908803990786007</v>
      </c>
      <c r="L7379" s="67">
        <v>0.52800000000000002</v>
      </c>
      <c r="M7379" s="67">
        <v>3.4000000000000002E-2</v>
      </c>
      <c r="N7379" s="67">
        <v>7.9000000000000001E-2</v>
      </c>
      <c r="O7379" s="67">
        <v>1.7999999999999999E-2</v>
      </c>
      <c r="P7379" s="66">
        <v>6.0999999999999999E-2</v>
      </c>
      <c r="Q7379" s="67">
        <v>13.173</v>
      </c>
    </row>
    <row r="7380" spans="1:17" ht="14" customHeight="1" x14ac:dyDescent="0.2">
      <c r="A7380" s="88">
        <v>7378</v>
      </c>
      <c r="B7380" s="63">
        <v>-81.942914999999999</v>
      </c>
      <c r="C7380" s="63">
        <v>25.741901833333333</v>
      </c>
      <c r="D7380" s="30">
        <v>31</v>
      </c>
      <c r="E7380" s="58">
        <v>0</v>
      </c>
      <c r="F7380" s="40">
        <v>42768</v>
      </c>
      <c r="G7380" s="33">
        <v>0.26805555555555555</v>
      </c>
      <c r="H7380" s="34">
        <v>20.3643</v>
      </c>
      <c r="I7380" s="34">
        <v>35.057459999999999</v>
      </c>
      <c r="J7380" s="66">
        <v>1.2765730305546992</v>
      </c>
      <c r="K7380" s="66">
        <v>0.45212592004752716</v>
      </c>
      <c r="L7380" s="67">
        <v>0.14399999999999999</v>
      </c>
      <c r="M7380" s="67">
        <v>0</v>
      </c>
      <c r="N7380" s="67">
        <v>1.0999999999999999E-2</v>
      </c>
      <c r="O7380" s="67">
        <v>3.0000000000000001E-3</v>
      </c>
      <c r="P7380" s="66">
        <v>8.0000000000000002E-3</v>
      </c>
      <c r="Q7380" s="67">
        <v>0</v>
      </c>
    </row>
    <row r="7381" spans="1:17" ht="14" customHeight="1" x14ac:dyDescent="0.2">
      <c r="A7381" s="88">
        <v>7379</v>
      </c>
      <c r="B7381" s="63">
        <v>-82.075134666666671</v>
      </c>
      <c r="C7381" s="63">
        <v>25.570360666666666</v>
      </c>
      <c r="D7381" s="30">
        <v>30.5</v>
      </c>
      <c r="E7381" s="58">
        <v>0</v>
      </c>
      <c r="F7381" s="40">
        <v>42768</v>
      </c>
      <c r="G7381" s="33">
        <v>0.3354166666666667</v>
      </c>
      <c r="H7381" s="34">
        <v>20.635999999999999</v>
      </c>
      <c r="I7381" s="34">
        <v>34.878999999999998</v>
      </c>
      <c r="J7381" s="66">
        <v>1.0137491713228495</v>
      </c>
      <c r="K7381" s="66">
        <v>0.46012505777264379</v>
      </c>
      <c r="L7381" s="67">
        <v>0.18099999999999999</v>
      </c>
      <c r="M7381" s="67">
        <v>0</v>
      </c>
      <c r="N7381" s="67">
        <v>1.4E-2</v>
      </c>
      <c r="O7381" s="67">
        <v>1.0999999999999999E-2</v>
      </c>
      <c r="P7381" s="66">
        <v>3.0000000000000009E-3</v>
      </c>
      <c r="Q7381" s="67">
        <v>0</v>
      </c>
    </row>
    <row r="7382" spans="1:17" ht="14" customHeight="1" x14ac:dyDescent="0.2">
      <c r="A7382" s="88">
        <v>7380</v>
      </c>
      <c r="B7382" s="63">
        <v>-82.209483333333338</v>
      </c>
      <c r="C7382" s="63">
        <v>25.401702</v>
      </c>
      <c r="D7382" s="30">
        <v>30</v>
      </c>
      <c r="E7382" s="58">
        <v>0</v>
      </c>
      <c r="F7382" s="40">
        <v>42768</v>
      </c>
      <c r="G7382" s="33">
        <v>0.39583333333333331</v>
      </c>
      <c r="H7382" s="34">
        <v>20.87</v>
      </c>
      <c r="I7382" s="34">
        <v>35.29</v>
      </c>
      <c r="J7382" s="66">
        <v>0.80477317760788913</v>
      </c>
      <c r="K7382" s="66">
        <v>2.2959999999999998</v>
      </c>
      <c r="L7382" s="67">
        <v>7.4999999999999997E-2</v>
      </c>
      <c r="M7382" s="67">
        <v>0</v>
      </c>
      <c r="N7382" s="67">
        <v>8.2000000000000003E-2</v>
      </c>
      <c r="O7382" s="67">
        <v>1E-3</v>
      </c>
      <c r="P7382" s="66">
        <v>8.1000000000000003E-2</v>
      </c>
      <c r="Q7382" s="67">
        <v>0</v>
      </c>
    </row>
    <row r="7383" spans="1:17" ht="14" customHeight="1" x14ac:dyDescent="0.2">
      <c r="A7383" s="88">
        <v>7381</v>
      </c>
      <c r="B7383" s="63">
        <v>-81.654386666666667</v>
      </c>
      <c r="C7383" s="63">
        <v>25.358461666666667</v>
      </c>
      <c r="D7383" s="30" t="s">
        <v>138</v>
      </c>
      <c r="E7383" s="58">
        <v>0</v>
      </c>
      <c r="F7383" s="40">
        <v>42768</v>
      </c>
      <c r="G7383" s="33">
        <v>0.56805555555555554</v>
      </c>
      <c r="H7383" s="34"/>
      <c r="I7383" s="34"/>
      <c r="O7383" s="67"/>
      <c r="P7383" s="66"/>
    </row>
    <row r="7384" spans="1:17" ht="14" customHeight="1" x14ac:dyDescent="0.2">
      <c r="A7384" s="88">
        <v>7382</v>
      </c>
      <c r="B7384" s="63">
        <v>-81.489052833333332</v>
      </c>
      <c r="C7384" s="63">
        <v>25.351398333333332</v>
      </c>
      <c r="D7384" s="30" t="s">
        <v>139</v>
      </c>
      <c r="E7384" s="58">
        <v>0</v>
      </c>
      <c r="F7384" s="40">
        <v>42768</v>
      </c>
      <c r="G7384" s="33">
        <v>0.62291666666666667</v>
      </c>
      <c r="H7384" s="34">
        <v>20.52</v>
      </c>
      <c r="I7384" s="34">
        <v>34.89</v>
      </c>
      <c r="J7384" s="66">
        <v>1.9906882783275126</v>
      </c>
      <c r="K7384" s="66">
        <v>0.58324115951205158</v>
      </c>
      <c r="L7384" s="67">
        <v>0.27300000000000002</v>
      </c>
      <c r="M7384" s="67">
        <v>0</v>
      </c>
      <c r="N7384" s="67">
        <v>0.08</v>
      </c>
      <c r="O7384" s="67">
        <v>1.9E-2</v>
      </c>
      <c r="P7384" s="66">
        <v>6.0999999999999999E-2</v>
      </c>
      <c r="Q7384" s="67">
        <v>2.4990000000000001</v>
      </c>
    </row>
    <row r="7385" spans="1:17" ht="14" customHeight="1" x14ac:dyDescent="0.2">
      <c r="A7385" s="88">
        <v>7383</v>
      </c>
      <c r="B7385" s="63">
        <v>-81.334436333333329</v>
      </c>
      <c r="C7385" s="63">
        <v>25.350818166666667</v>
      </c>
      <c r="D7385" s="30" t="s">
        <v>140</v>
      </c>
      <c r="E7385" s="58">
        <v>0</v>
      </c>
      <c r="F7385" s="40">
        <v>42768</v>
      </c>
      <c r="G7385" s="33">
        <v>0.68333333333333324</v>
      </c>
      <c r="H7385" s="34">
        <v>20.21</v>
      </c>
      <c r="I7385" s="34">
        <v>35.479999999999997</v>
      </c>
      <c r="J7385" s="66">
        <v>1.4433752077222515</v>
      </c>
      <c r="K7385" s="66">
        <v>0.32812744750036632</v>
      </c>
      <c r="L7385" s="67">
        <v>0.28699999999999998</v>
      </c>
      <c r="M7385" s="67">
        <v>0</v>
      </c>
      <c r="N7385" s="67">
        <v>5.8000000000000003E-2</v>
      </c>
      <c r="O7385" s="67">
        <v>1E-3</v>
      </c>
      <c r="P7385" s="66">
        <v>5.7000000000000002E-2</v>
      </c>
      <c r="Q7385" s="67">
        <v>11.856999999999999</v>
      </c>
    </row>
    <row r="7386" spans="1:17" ht="14" customHeight="1" x14ac:dyDescent="0.2">
      <c r="A7386" s="88">
        <v>7384</v>
      </c>
      <c r="B7386" s="63">
        <v>-81.261449999999996</v>
      </c>
      <c r="C7386" s="63">
        <v>25.351699666666665</v>
      </c>
      <c r="D7386" s="30" t="s">
        <v>141</v>
      </c>
      <c r="E7386" s="58">
        <v>0</v>
      </c>
      <c r="F7386" s="40">
        <v>42768</v>
      </c>
      <c r="G7386" s="33">
        <v>0.71458333333333324</v>
      </c>
      <c r="H7386" s="34">
        <v>19.622</v>
      </c>
      <c r="I7386" s="34">
        <v>34.305</v>
      </c>
      <c r="J7386" s="66">
        <v>2.9828772691211385</v>
      </c>
      <c r="K7386" s="66">
        <v>0.65600833967377548</v>
      </c>
      <c r="L7386" s="67">
        <v>4.1000000000000002E-2</v>
      </c>
      <c r="M7386" s="67">
        <v>0</v>
      </c>
      <c r="N7386" s="67">
        <v>0.02</v>
      </c>
      <c r="O7386" s="67">
        <v>1.2E-2</v>
      </c>
      <c r="P7386" s="66">
        <v>8.0000000000000002E-3</v>
      </c>
      <c r="Q7386" s="67">
        <v>35.323</v>
      </c>
    </row>
    <row r="7387" spans="1:17" ht="14" customHeight="1" x14ac:dyDescent="0.2">
      <c r="A7387" s="88">
        <v>7385</v>
      </c>
      <c r="B7387" s="63">
        <v>-81.226130999999995</v>
      </c>
      <c r="C7387" s="63">
        <v>25.350441666666665</v>
      </c>
      <c r="D7387" s="30" t="s">
        <v>142</v>
      </c>
      <c r="E7387" s="58">
        <v>0</v>
      </c>
      <c r="F7387" s="40">
        <v>42768</v>
      </c>
      <c r="G7387" s="33">
        <v>0.7319444444444444</v>
      </c>
      <c r="H7387" s="34">
        <v>19.72</v>
      </c>
      <c r="I7387" s="34">
        <v>34.6</v>
      </c>
      <c r="J7387" s="66">
        <v>3.5615314802030262</v>
      </c>
      <c r="K7387" s="66">
        <v>0.4797089520235715</v>
      </c>
      <c r="L7387" s="67">
        <v>0.40400000000000003</v>
      </c>
      <c r="M7387" s="67">
        <v>0</v>
      </c>
      <c r="N7387" s="67">
        <v>5.1999999999999998E-2</v>
      </c>
      <c r="O7387" s="67">
        <v>1.7000000000000001E-2</v>
      </c>
      <c r="P7387" s="66">
        <v>3.4999999999999996E-2</v>
      </c>
      <c r="Q7387" s="67">
        <v>33.917999999999999</v>
      </c>
    </row>
    <row r="7388" spans="1:17" ht="14" customHeight="1" x14ac:dyDescent="0.2">
      <c r="A7388" s="88">
        <v>7386</v>
      </c>
      <c r="B7388" s="63">
        <v>-81.19703166666666</v>
      </c>
      <c r="C7388" s="63">
        <v>25.351533333333332</v>
      </c>
      <c r="D7388" s="30" t="s">
        <v>143</v>
      </c>
      <c r="E7388" s="58">
        <v>0</v>
      </c>
      <c r="F7388" s="40">
        <v>42768</v>
      </c>
      <c r="G7388" s="33">
        <v>0.74583333333333324</v>
      </c>
      <c r="H7388" s="34">
        <v>19.88</v>
      </c>
      <c r="I7388" s="34">
        <v>33.9</v>
      </c>
      <c r="J7388" s="66">
        <v>3.4296462783315818</v>
      </c>
      <c r="K7388" s="66">
        <v>0.41241424839479152</v>
      </c>
      <c r="L7388" s="67">
        <v>0.14099999999999999</v>
      </c>
      <c r="M7388" s="67">
        <v>0</v>
      </c>
      <c r="N7388" s="67">
        <v>1.4E-2</v>
      </c>
      <c r="O7388" s="67">
        <v>1.4999999999999999E-2</v>
      </c>
      <c r="P7388" s="66">
        <v>0</v>
      </c>
      <c r="Q7388" s="67">
        <v>35.643999999999998</v>
      </c>
    </row>
    <row r="7389" spans="1:17" ht="14" customHeight="1" x14ac:dyDescent="0.2">
      <c r="A7389" s="88">
        <v>7387</v>
      </c>
      <c r="B7389" s="63">
        <v>-81.152459166666674</v>
      </c>
      <c r="C7389" s="63">
        <v>25.344950000000001</v>
      </c>
      <c r="D7389" s="30" t="s">
        <v>144</v>
      </c>
      <c r="E7389" s="58">
        <v>0</v>
      </c>
      <c r="F7389" s="40">
        <v>42768</v>
      </c>
      <c r="G7389" s="33">
        <v>0.78333333333333333</v>
      </c>
      <c r="H7389" s="34">
        <v>20.14</v>
      </c>
      <c r="I7389" s="34">
        <v>30.86</v>
      </c>
      <c r="J7389" s="66">
        <v>4.9561070598005976</v>
      </c>
      <c r="K7389" s="66">
        <v>0.98447642544818903</v>
      </c>
      <c r="L7389" s="67">
        <v>0.627</v>
      </c>
      <c r="M7389" s="67">
        <v>0</v>
      </c>
      <c r="N7389" s="67">
        <v>0.59</v>
      </c>
      <c r="O7389" s="67">
        <v>7.4999999999999997E-2</v>
      </c>
      <c r="P7389" s="66">
        <v>0.51500000000000001</v>
      </c>
      <c r="Q7389" s="67">
        <v>24.062999999999999</v>
      </c>
    </row>
    <row r="7390" spans="1:17" ht="17" customHeight="1" x14ac:dyDescent="0.2">
      <c r="A7390" s="88">
        <v>7388</v>
      </c>
      <c r="B7390" s="63">
        <v>-80.12249833333334</v>
      </c>
      <c r="C7390" s="112">
        <v>25.644400000000001</v>
      </c>
      <c r="D7390" s="30">
        <v>1</v>
      </c>
      <c r="E7390" s="58">
        <v>0</v>
      </c>
      <c r="F7390" s="40">
        <v>42821</v>
      </c>
      <c r="G7390" s="33">
        <v>0.61111111111111105</v>
      </c>
      <c r="H7390" s="34">
        <v>23.988</v>
      </c>
      <c r="I7390" s="34">
        <v>36.259</v>
      </c>
      <c r="J7390" s="66">
        <v>0.40165038751758086</v>
      </c>
      <c r="K7390" s="66">
        <v>0.13311056220651485</v>
      </c>
      <c r="L7390" s="67">
        <v>0.4</v>
      </c>
      <c r="M7390" s="67">
        <v>7.0000000000000007E-2</v>
      </c>
      <c r="N7390" s="67">
        <v>0.11</v>
      </c>
      <c r="O7390" s="67">
        <v>0.01</v>
      </c>
      <c r="P7390" s="66">
        <v>0.1</v>
      </c>
      <c r="Q7390" s="67">
        <v>0</v>
      </c>
    </row>
    <row r="7391" spans="1:17" ht="14" customHeight="1" x14ac:dyDescent="0.2">
      <c r="A7391" s="88">
        <v>7389</v>
      </c>
      <c r="B7391" s="63">
        <v>-80.106116666666665</v>
      </c>
      <c r="C7391" s="112">
        <v>25.642800000000001</v>
      </c>
      <c r="D7391" s="30">
        <v>2</v>
      </c>
      <c r="E7391" s="58">
        <v>0</v>
      </c>
      <c r="F7391" s="40">
        <v>42821</v>
      </c>
      <c r="G7391" s="33">
        <v>0.62638888888888888</v>
      </c>
      <c r="H7391" s="34">
        <v>24.28</v>
      </c>
      <c r="I7391" s="34">
        <v>36.499000000000002</v>
      </c>
      <c r="J7391" s="66">
        <v>0.3975486946364114</v>
      </c>
      <c r="K7391" s="66">
        <v>0.12037613127033009</v>
      </c>
      <c r="L7391" s="67">
        <v>0.37</v>
      </c>
      <c r="M7391" s="67">
        <v>7.0000000000000007E-2</v>
      </c>
      <c r="N7391" s="67">
        <v>0.1</v>
      </c>
      <c r="O7391" s="67">
        <v>0.01</v>
      </c>
      <c r="P7391" s="66">
        <v>0.09</v>
      </c>
      <c r="Q7391" s="67">
        <v>0</v>
      </c>
    </row>
    <row r="7392" spans="1:17" ht="14" customHeight="1" x14ac:dyDescent="0.2">
      <c r="A7392" s="88">
        <v>7390</v>
      </c>
      <c r="B7392" s="63">
        <v>-80.084983333333327</v>
      </c>
      <c r="C7392" s="112">
        <v>25.6462</v>
      </c>
      <c r="D7392" s="30">
        <v>3</v>
      </c>
      <c r="E7392" s="58">
        <v>0</v>
      </c>
      <c r="F7392" s="40">
        <v>42821</v>
      </c>
      <c r="G7392" s="33">
        <v>0.63888888888888895</v>
      </c>
      <c r="H7392" s="34">
        <v>24.64</v>
      </c>
      <c r="I7392" s="34">
        <v>36.36</v>
      </c>
      <c r="J7392" s="66">
        <v>0.32277167826432451</v>
      </c>
      <c r="K7392" s="66">
        <v>7.9012429105753762E-2</v>
      </c>
      <c r="L7392" s="67">
        <v>0</v>
      </c>
      <c r="M7392" s="67">
        <v>0.04</v>
      </c>
      <c r="N7392" s="67">
        <v>0.05</v>
      </c>
      <c r="O7392" s="67">
        <v>0</v>
      </c>
      <c r="P7392" s="66">
        <v>0.05</v>
      </c>
      <c r="Q7392" s="67">
        <v>0</v>
      </c>
    </row>
    <row r="7393" spans="1:17" ht="14" customHeight="1" x14ac:dyDescent="0.2">
      <c r="A7393" s="88">
        <v>7391</v>
      </c>
      <c r="B7393" s="63">
        <v>-80.224059999999994</v>
      </c>
      <c r="C7393" s="112">
        <v>25.334800000000001</v>
      </c>
      <c r="D7393" s="30" t="s">
        <v>128</v>
      </c>
      <c r="E7393" s="58">
        <v>0</v>
      </c>
      <c r="F7393" s="40">
        <v>42821</v>
      </c>
      <c r="G7393" s="33">
        <v>0.76041666666666663</v>
      </c>
      <c r="H7393" s="34">
        <v>23.997</v>
      </c>
      <c r="I7393" s="34">
        <v>36.301000000000002</v>
      </c>
      <c r="J7393" s="66">
        <v>0.16816940812794232</v>
      </c>
      <c r="K7393" s="66">
        <v>5.3839139836490163E-2</v>
      </c>
      <c r="L7393" s="67">
        <v>0.2</v>
      </c>
      <c r="M7393" s="67">
        <v>0.02</v>
      </c>
      <c r="N7393" s="67">
        <v>0.09</v>
      </c>
      <c r="O7393" s="67">
        <v>0.01</v>
      </c>
      <c r="P7393" s="66">
        <v>0.08</v>
      </c>
      <c r="Q7393" s="67">
        <v>0</v>
      </c>
    </row>
    <row r="7394" spans="1:17" ht="14" customHeight="1" x14ac:dyDescent="0.2">
      <c r="A7394" s="88">
        <v>7392</v>
      </c>
      <c r="B7394" s="63">
        <v>-80.193903333333338</v>
      </c>
      <c r="C7394" s="112">
        <v>25.314</v>
      </c>
      <c r="D7394" s="30" t="s">
        <v>129</v>
      </c>
      <c r="E7394" s="58">
        <v>0</v>
      </c>
      <c r="F7394" s="40">
        <v>42821</v>
      </c>
      <c r="G7394" s="33">
        <v>0.77222222222222225</v>
      </c>
      <c r="H7394" s="34">
        <v>24.509</v>
      </c>
      <c r="I7394" s="34">
        <v>36.192999999999998</v>
      </c>
      <c r="J7394" s="66">
        <v>0.30289424353250394</v>
      </c>
      <c r="K7394" s="66">
        <v>7.0924776818918275E-2</v>
      </c>
      <c r="L7394" s="67">
        <v>0</v>
      </c>
      <c r="M7394" s="67">
        <v>0.04</v>
      </c>
      <c r="N7394" s="67">
        <v>0.04</v>
      </c>
      <c r="O7394" s="67">
        <v>0</v>
      </c>
      <c r="P7394" s="66">
        <v>0.04</v>
      </c>
      <c r="Q7394" s="67">
        <v>0</v>
      </c>
    </row>
    <row r="7395" spans="1:17" ht="14" customHeight="1" x14ac:dyDescent="0.2">
      <c r="A7395" s="88">
        <v>7393</v>
      </c>
      <c r="B7395" s="63">
        <v>-80.161666666666662</v>
      </c>
      <c r="C7395" s="112">
        <v>25.2944</v>
      </c>
      <c r="D7395" s="30" t="s">
        <v>134</v>
      </c>
      <c r="E7395" s="58">
        <v>0</v>
      </c>
      <c r="F7395" s="114">
        <v>42821</v>
      </c>
      <c r="G7395" s="33">
        <v>0.78333333333333333</v>
      </c>
      <c r="H7395" s="34">
        <v>25.081</v>
      </c>
      <c r="I7395" s="34">
        <v>36.177</v>
      </c>
      <c r="J7395" s="66">
        <v>0.28333232363769645</v>
      </c>
      <c r="K7395" s="66">
        <v>7.9643091543226574E-2</v>
      </c>
      <c r="L7395" s="67">
        <v>0.17</v>
      </c>
      <c r="M7395" s="67">
        <v>0.04</v>
      </c>
      <c r="N7395" s="67">
        <v>0.06</v>
      </c>
      <c r="O7395" s="67">
        <v>0.01</v>
      </c>
      <c r="P7395" s="66">
        <v>0.05</v>
      </c>
      <c r="Q7395" s="67">
        <v>0</v>
      </c>
    </row>
    <row r="7396" spans="1:17" ht="14" customHeight="1" x14ac:dyDescent="0.2">
      <c r="A7396" s="88">
        <v>7394</v>
      </c>
      <c r="B7396" s="63">
        <v>-80.380494666666664</v>
      </c>
      <c r="C7396" s="112">
        <v>25.1083</v>
      </c>
      <c r="D7396" s="30">
        <v>4</v>
      </c>
      <c r="E7396" s="58">
        <v>0</v>
      </c>
      <c r="F7396" s="114">
        <v>42821</v>
      </c>
      <c r="G7396" s="33">
        <v>0.875</v>
      </c>
      <c r="H7396" s="34">
        <v>24.456</v>
      </c>
      <c r="I7396" s="34">
        <v>36.695</v>
      </c>
      <c r="J7396" s="66">
        <v>0.24767914705522459</v>
      </c>
      <c r="K7396" s="66">
        <v>4.0817822086216607E-2</v>
      </c>
      <c r="L7396" s="67">
        <v>0.23</v>
      </c>
      <c r="M7396" s="67">
        <v>0.02</v>
      </c>
      <c r="N7396" s="67">
        <v>0.08</v>
      </c>
      <c r="O7396" s="67">
        <v>0.02</v>
      </c>
      <c r="P7396" s="66">
        <v>0.06</v>
      </c>
      <c r="Q7396" s="67">
        <v>0</v>
      </c>
    </row>
    <row r="7397" spans="1:17" ht="14" customHeight="1" x14ac:dyDescent="0.2">
      <c r="A7397" s="88">
        <v>7395</v>
      </c>
      <c r="B7397" s="63">
        <v>-80.354013333333327</v>
      </c>
      <c r="C7397" s="112">
        <v>25.093499999999999</v>
      </c>
      <c r="D7397" s="30">
        <v>5</v>
      </c>
      <c r="E7397" s="58">
        <v>0</v>
      </c>
      <c r="F7397" s="114">
        <v>42821</v>
      </c>
      <c r="G7397" s="33">
        <v>0.88541666666666663</v>
      </c>
      <c r="H7397" s="34">
        <v>24.021999999999998</v>
      </c>
      <c r="I7397" s="34">
        <v>36.383000000000003</v>
      </c>
      <c r="J7397" s="66">
        <v>0.21076391112470072</v>
      </c>
      <c r="K7397" s="66">
        <v>4.5772958566847863E-2</v>
      </c>
      <c r="L7397" s="67">
        <v>0.02</v>
      </c>
      <c r="M7397" s="67">
        <v>0.03</v>
      </c>
      <c r="N7397" s="67">
        <v>0.05</v>
      </c>
      <c r="O7397" s="67">
        <v>0.01</v>
      </c>
      <c r="P7397" s="66">
        <v>0.04</v>
      </c>
      <c r="Q7397" s="67">
        <v>0</v>
      </c>
    </row>
    <row r="7398" spans="1:17" ht="14" customHeight="1" x14ac:dyDescent="0.2">
      <c r="A7398" s="88">
        <v>7396</v>
      </c>
      <c r="B7398" s="63">
        <v>-80.372133333333338</v>
      </c>
      <c r="C7398" s="112">
        <v>25.007100000000001</v>
      </c>
      <c r="D7398" s="30" t="s">
        <v>135</v>
      </c>
      <c r="E7398" s="58">
        <v>0</v>
      </c>
      <c r="F7398" s="114">
        <v>42821</v>
      </c>
      <c r="G7398" s="33">
        <v>0.9291666666666667</v>
      </c>
      <c r="H7398" s="34">
        <v>26.084</v>
      </c>
      <c r="I7398" s="34">
        <v>36.140999999999998</v>
      </c>
      <c r="J7398" s="66">
        <v>0.39250045724420313</v>
      </c>
      <c r="K7398" s="66">
        <v>0.12770723290895947</v>
      </c>
      <c r="L7398" s="67">
        <v>0.37</v>
      </c>
      <c r="M7398" s="67">
        <v>0.05</v>
      </c>
      <c r="N7398" s="67">
        <v>0.06</v>
      </c>
      <c r="O7398" s="67">
        <v>0</v>
      </c>
      <c r="P7398" s="66">
        <v>0.06</v>
      </c>
      <c r="Q7398" s="67">
        <v>0</v>
      </c>
    </row>
    <row r="7399" spans="1:17" ht="14" customHeight="1" x14ac:dyDescent="0.2">
      <c r="A7399" s="88">
        <v>7397</v>
      </c>
      <c r="B7399" s="63">
        <v>-80.529784333333339</v>
      </c>
      <c r="C7399" s="112">
        <v>24.898199999999999</v>
      </c>
      <c r="D7399" s="30" t="s">
        <v>132</v>
      </c>
      <c r="E7399" s="58">
        <v>0</v>
      </c>
      <c r="F7399" s="40">
        <v>42822</v>
      </c>
      <c r="G7399" s="33">
        <v>3.0555555555555555E-2</v>
      </c>
      <c r="H7399" s="34">
        <v>25.922000000000001</v>
      </c>
      <c r="I7399" s="34">
        <v>36.156999999999996</v>
      </c>
      <c r="J7399" s="66">
        <v>0.11547843034676714</v>
      </c>
      <c r="K7399" s="66">
        <v>2.6344510962131241E-2</v>
      </c>
      <c r="L7399" s="67">
        <v>0.3</v>
      </c>
      <c r="M7399" s="67">
        <v>0.05</v>
      </c>
      <c r="N7399" s="67">
        <v>0.03</v>
      </c>
      <c r="O7399" s="67">
        <v>0.01</v>
      </c>
      <c r="P7399" s="66">
        <v>0.03</v>
      </c>
      <c r="Q7399" s="67">
        <v>0</v>
      </c>
    </row>
    <row r="7400" spans="1:17" ht="14" customHeight="1" x14ac:dyDescent="0.2">
      <c r="A7400" s="88">
        <v>7398</v>
      </c>
      <c r="B7400" s="63">
        <v>-80.54656833333334</v>
      </c>
      <c r="C7400" s="112">
        <v>24.920100000000001</v>
      </c>
      <c r="D7400" s="30" t="s">
        <v>131</v>
      </c>
      <c r="E7400" s="58">
        <v>0</v>
      </c>
      <c r="F7400" s="40">
        <v>42822</v>
      </c>
      <c r="G7400" s="33">
        <v>3.8194444444444441E-2</v>
      </c>
      <c r="H7400" s="34">
        <v>25.763000000000002</v>
      </c>
      <c r="I7400" s="34">
        <v>36.185000000000002</v>
      </c>
      <c r="J7400" s="66">
        <v>0.1725866158461247</v>
      </c>
      <c r="K7400" s="66">
        <v>4.4000129533058152E-2</v>
      </c>
      <c r="L7400" s="67">
        <v>0.24</v>
      </c>
      <c r="M7400" s="67">
        <v>0.02</v>
      </c>
      <c r="N7400" s="67">
        <v>0.08</v>
      </c>
      <c r="O7400" s="67">
        <v>0.01</v>
      </c>
      <c r="P7400" s="66">
        <v>0.06</v>
      </c>
      <c r="Q7400" s="67">
        <v>0</v>
      </c>
    </row>
    <row r="7401" spans="1:17" ht="14" customHeight="1" x14ac:dyDescent="0.2">
      <c r="A7401" s="88">
        <v>7399</v>
      </c>
      <c r="B7401" s="63">
        <v>-80.565219999999997</v>
      </c>
      <c r="C7401" s="112">
        <v>24.934799999999999</v>
      </c>
      <c r="D7401" s="30" t="s">
        <v>130</v>
      </c>
      <c r="E7401" s="58">
        <v>0</v>
      </c>
      <c r="F7401" s="40">
        <v>42822</v>
      </c>
      <c r="G7401" s="33">
        <v>4.5138888888888888E-2</v>
      </c>
      <c r="H7401" s="34">
        <v>24.873000000000001</v>
      </c>
      <c r="I7401" s="34">
        <v>36.393000000000001</v>
      </c>
      <c r="J7401" s="66">
        <v>0.22780171232340407</v>
      </c>
      <c r="K7401" s="66">
        <v>5.5273454232787483E-2</v>
      </c>
      <c r="L7401" s="67">
        <v>0.2</v>
      </c>
      <c r="M7401" s="67">
        <v>0.01</v>
      </c>
      <c r="N7401" s="67">
        <v>0.04</v>
      </c>
      <c r="O7401" s="67">
        <v>0</v>
      </c>
      <c r="P7401" s="66">
        <v>0.04</v>
      </c>
      <c r="Q7401" s="67">
        <v>0</v>
      </c>
    </row>
    <row r="7402" spans="1:17" ht="14" customHeight="1" x14ac:dyDescent="0.2">
      <c r="A7402" s="88">
        <v>7400</v>
      </c>
      <c r="B7402" s="63">
        <v>-80.753870000000006</v>
      </c>
      <c r="C7402" s="112">
        <v>24.815100000000001</v>
      </c>
      <c r="D7402" s="30">
        <v>7</v>
      </c>
      <c r="E7402" s="58">
        <v>0</v>
      </c>
      <c r="F7402" s="40">
        <v>42822</v>
      </c>
      <c r="G7402" s="33">
        <v>0.10833333333333334</v>
      </c>
      <c r="H7402" s="34">
        <v>24.55</v>
      </c>
      <c r="I7402" s="34">
        <v>36.677999999999997</v>
      </c>
      <c r="J7402" s="66">
        <v>0.290589164888996</v>
      </c>
      <c r="K7402" s="66">
        <v>5.6406200566980702E-2</v>
      </c>
      <c r="L7402" s="67">
        <v>0.1</v>
      </c>
      <c r="M7402" s="67">
        <v>0.03</v>
      </c>
      <c r="N7402" s="67">
        <v>0.04</v>
      </c>
      <c r="O7402" s="67">
        <v>0.01</v>
      </c>
      <c r="P7402" s="66">
        <v>0.04</v>
      </c>
      <c r="Q7402" s="67">
        <v>0</v>
      </c>
    </row>
    <row r="7403" spans="1:17" ht="14" customHeight="1" x14ac:dyDescent="0.2">
      <c r="A7403" s="88">
        <v>7401</v>
      </c>
      <c r="B7403" s="63">
        <v>-80.741073333333333</v>
      </c>
      <c r="C7403" s="112">
        <v>24.7928</v>
      </c>
      <c r="D7403" s="30">
        <v>8</v>
      </c>
      <c r="E7403" s="58">
        <v>0</v>
      </c>
      <c r="F7403" s="40">
        <v>42822</v>
      </c>
      <c r="G7403" s="33">
        <v>0.12013888888888889</v>
      </c>
      <c r="H7403" s="34">
        <v>25.058</v>
      </c>
      <c r="I7403" s="34">
        <v>36.274999999999999</v>
      </c>
      <c r="J7403" s="66">
        <v>0.24831017672925065</v>
      </c>
      <c r="K7403" s="66">
        <v>6.6439731246030864E-2</v>
      </c>
      <c r="L7403" s="67">
        <v>0.76</v>
      </c>
      <c r="M7403" s="67">
        <v>0.06</v>
      </c>
      <c r="N7403" s="67">
        <v>7.0000000000000007E-2</v>
      </c>
      <c r="O7403" s="67">
        <v>0.01</v>
      </c>
      <c r="P7403" s="66">
        <v>0.06</v>
      </c>
      <c r="Q7403" s="67">
        <v>0</v>
      </c>
    </row>
    <row r="7404" spans="1:17" ht="14" customHeight="1" x14ac:dyDescent="0.2">
      <c r="A7404" s="88">
        <v>7402</v>
      </c>
      <c r="B7404" s="63">
        <v>-80.723273333333339</v>
      </c>
      <c r="C7404" s="112">
        <v>24.762</v>
      </c>
      <c r="D7404" s="30">
        <v>9</v>
      </c>
      <c r="E7404" s="58">
        <v>0</v>
      </c>
      <c r="F7404" s="40">
        <v>42822</v>
      </c>
      <c r="G7404" s="33">
        <v>0.1451388888888889</v>
      </c>
      <c r="H7404" s="34">
        <v>25.262</v>
      </c>
      <c r="I7404" s="34">
        <v>36.770000000000003</v>
      </c>
      <c r="J7404" s="66">
        <v>0.21707420786496118</v>
      </c>
      <c r="K7404" s="66">
        <v>5.401592139752065E-2</v>
      </c>
      <c r="L7404" s="67">
        <v>0.54</v>
      </c>
      <c r="M7404" s="67">
        <v>0.03</v>
      </c>
      <c r="N7404" s="67">
        <v>0.04</v>
      </c>
      <c r="O7404" s="67">
        <v>0</v>
      </c>
      <c r="P7404" s="66">
        <v>0.03</v>
      </c>
      <c r="Q7404" s="67">
        <v>0</v>
      </c>
    </row>
    <row r="7405" spans="1:17" ht="14" customHeight="1" x14ac:dyDescent="0.2">
      <c r="A7405" s="88">
        <v>7403</v>
      </c>
      <c r="B7405" s="63">
        <v>-80.687216666666671</v>
      </c>
      <c r="C7405" s="112">
        <v>24.7179</v>
      </c>
      <c r="D7405" s="30">
        <v>9.5</v>
      </c>
      <c r="E7405" s="58">
        <v>0</v>
      </c>
      <c r="F7405" s="40">
        <v>42822</v>
      </c>
      <c r="G7405" s="33">
        <v>0.17291666666666669</v>
      </c>
      <c r="H7405" s="34">
        <v>26.262</v>
      </c>
      <c r="I7405" s="34">
        <v>36.366</v>
      </c>
      <c r="J7405" s="66">
        <v>9.0868273059751203E-2</v>
      </c>
      <c r="K7405" s="66">
        <v>2.8411383815740786E-2</v>
      </c>
      <c r="L7405" s="67">
        <v>0.01</v>
      </c>
      <c r="M7405" s="67">
        <v>0.03</v>
      </c>
      <c r="N7405" s="67">
        <v>0</v>
      </c>
      <c r="O7405" s="67">
        <v>0</v>
      </c>
      <c r="P7405" s="66">
        <v>0</v>
      </c>
      <c r="Q7405" s="67">
        <v>0</v>
      </c>
    </row>
    <row r="7406" spans="1:17" ht="14" customHeight="1" x14ac:dyDescent="0.2">
      <c r="A7406" s="88">
        <v>7404</v>
      </c>
      <c r="B7406" s="63">
        <v>-80.831638333333331</v>
      </c>
      <c r="C7406" s="112">
        <v>24.713899999999999</v>
      </c>
      <c r="D7406" s="30">
        <v>12</v>
      </c>
      <c r="E7406" s="58">
        <v>0</v>
      </c>
      <c r="F7406" s="40">
        <v>42822</v>
      </c>
      <c r="G7406" s="33">
        <v>0.24236111111111111</v>
      </c>
      <c r="H7406" s="34">
        <v>25.175000000000001</v>
      </c>
      <c r="I7406" s="34">
        <v>36.49</v>
      </c>
      <c r="J7406" s="66">
        <v>0.31393726282795981</v>
      </c>
      <c r="K7406" s="66">
        <v>5.6172103123028505E-2</v>
      </c>
      <c r="L7406" s="67">
        <v>0.08</v>
      </c>
      <c r="M7406" s="67">
        <v>0.04</v>
      </c>
      <c r="N7406" s="67">
        <v>0.1</v>
      </c>
      <c r="O7406" s="67">
        <v>0.01</v>
      </c>
      <c r="P7406" s="66">
        <v>0.1</v>
      </c>
      <c r="Q7406" s="67">
        <v>0</v>
      </c>
    </row>
    <row r="7407" spans="1:17" ht="14" customHeight="1" x14ac:dyDescent="0.2">
      <c r="A7407" s="88">
        <v>7405</v>
      </c>
      <c r="B7407" s="63">
        <v>-80.848202166666667</v>
      </c>
      <c r="C7407" s="112">
        <v>24.754799999999999</v>
      </c>
      <c r="D7407" s="30">
        <v>11</v>
      </c>
      <c r="E7407" s="58">
        <v>0</v>
      </c>
      <c r="F7407" s="40">
        <v>42822</v>
      </c>
      <c r="G7407" s="33">
        <v>0.2638888888888889</v>
      </c>
      <c r="H7407" s="34">
        <v>24.254000000000001</v>
      </c>
      <c r="I7407" s="34">
        <v>36.399000000000001</v>
      </c>
      <c r="J7407" s="66">
        <v>0.30163218418445187</v>
      </c>
      <c r="K7407" s="66">
        <v>7.0760046012957351E-2</v>
      </c>
      <c r="L7407" s="67">
        <v>0.24</v>
      </c>
      <c r="M7407" s="67">
        <v>0.05</v>
      </c>
      <c r="N7407" s="67">
        <v>0.04</v>
      </c>
      <c r="O7407" s="67">
        <v>0</v>
      </c>
      <c r="P7407" s="66">
        <v>0.04</v>
      </c>
      <c r="Q7407" s="67">
        <v>0</v>
      </c>
    </row>
    <row r="7408" spans="1:17" ht="14" customHeight="1" x14ac:dyDescent="0.2">
      <c r="A7408" s="88">
        <v>7406</v>
      </c>
      <c r="B7408" s="63">
        <v>-80.861974333333336</v>
      </c>
      <c r="C7408" s="112">
        <v>24.787099999999999</v>
      </c>
      <c r="D7408" s="30">
        <v>10</v>
      </c>
      <c r="E7408" s="58">
        <v>0</v>
      </c>
      <c r="F7408" s="40">
        <v>42822</v>
      </c>
      <c r="G7408" s="33">
        <v>0.27986111111111112</v>
      </c>
      <c r="H7408" s="34">
        <v>23.888000000000002</v>
      </c>
      <c r="I7408" s="34">
        <v>36.831000000000003</v>
      </c>
      <c r="J7408" s="66">
        <v>0.29626843195523045</v>
      </c>
      <c r="K7408" s="66">
        <v>0.17685518311550102</v>
      </c>
      <c r="L7408" s="67">
        <v>0.16</v>
      </c>
      <c r="M7408" s="67">
        <v>0.03</v>
      </c>
      <c r="N7408" s="67">
        <v>0.12</v>
      </c>
      <c r="O7408" s="67">
        <v>0.02</v>
      </c>
      <c r="P7408" s="66">
        <v>0.1</v>
      </c>
      <c r="Q7408" s="67">
        <v>0</v>
      </c>
    </row>
    <row r="7409" spans="1:17" ht="14" customHeight="1" x14ac:dyDescent="0.2">
      <c r="A7409" s="88">
        <v>7407</v>
      </c>
      <c r="B7409" s="63">
        <v>-81.030955000000006</v>
      </c>
      <c r="C7409" s="112">
        <v>24.696999999999999</v>
      </c>
      <c r="D7409" s="30">
        <v>13</v>
      </c>
      <c r="E7409" s="58">
        <v>0</v>
      </c>
      <c r="F7409" s="40">
        <v>42822</v>
      </c>
      <c r="G7409" s="33">
        <v>0.33958333333333335</v>
      </c>
      <c r="H7409" s="34">
        <v>24.193999999999999</v>
      </c>
      <c r="I7409" s="34">
        <v>36.619999999999997</v>
      </c>
      <c r="J7409" s="66">
        <v>0.30983556994679057</v>
      </c>
      <c r="K7409" s="66">
        <v>9.4231401669708642E-2</v>
      </c>
      <c r="L7409" s="67">
        <v>0.03</v>
      </c>
      <c r="M7409" s="67">
        <v>0.03</v>
      </c>
      <c r="N7409" s="67">
        <v>0.09</v>
      </c>
      <c r="O7409" s="67">
        <v>0.02</v>
      </c>
      <c r="P7409" s="66">
        <v>7.0000000000000007E-2</v>
      </c>
      <c r="Q7409" s="67">
        <v>0</v>
      </c>
    </row>
    <row r="7410" spans="1:17" ht="14" customHeight="1" x14ac:dyDescent="0.2">
      <c r="A7410" s="88">
        <v>7408</v>
      </c>
      <c r="B7410" s="63">
        <v>-81.024266666666662</v>
      </c>
      <c r="C7410" s="112">
        <v>24.677</v>
      </c>
      <c r="D7410" s="30">
        <v>14</v>
      </c>
      <c r="E7410" s="58">
        <v>0</v>
      </c>
      <c r="F7410" s="40">
        <v>42822</v>
      </c>
      <c r="G7410" s="33">
        <v>0.34791666666666665</v>
      </c>
      <c r="H7410" s="34">
        <v>24.305</v>
      </c>
      <c r="I7410" s="34">
        <v>36.332000000000001</v>
      </c>
      <c r="J7410" s="66">
        <v>0.35653176582471835</v>
      </c>
      <c r="K7410" s="66">
        <v>9.0338910412172707E-2</v>
      </c>
      <c r="L7410" s="67">
        <v>0.06</v>
      </c>
      <c r="M7410" s="67">
        <v>0.04</v>
      </c>
      <c r="N7410" s="67">
        <v>0.04</v>
      </c>
      <c r="O7410" s="67">
        <v>0</v>
      </c>
      <c r="P7410" s="66">
        <v>0.04</v>
      </c>
      <c r="Q7410" s="67">
        <v>0.1</v>
      </c>
    </row>
    <row r="7411" spans="1:17" ht="14" customHeight="1" x14ac:dyDescent="0.2">
      <c r="A7411" s="88">
        <v>7409</v>
      </c>
      <c r="B7411" s="63">
        <v>-81.01639333333334</v>
      </c>
      <c r="C7411" s="112">
        <v>24.6432</v>
      </c>
      <c r="D7411" s="30">
        <v>15</v>
      </c>
      <c r="E7411" s="58">
        <v>0</v>
      </c>
      <c r="F7411" s="40">
        <v>42822</v>
      </c>
      <c r="G7411" s="33">
        <v>0.3576388888888889</v>
      </c>
      <c r="H7411" s="34">
        <v>25.646999999999998</v>
      </c>
      <c r="I7411" s="34">
        <v>36.194000000000003</v>
      </c>
      <c r="J7411" s="66">
        <v>0.28364783847470948</v>
      </c>
      <c r="K7411" s="66">
        <v>6.7913255474109036E-2</v>
      </c>
      <c r="L7411" s="67">
        <v>0.13</v>
      </c>
      <c r="M7411" s="67">
        <v>0.03</v>
      </c>
      <c r="N7411" s="67">
        <v>0.03</v>
      </c>
      <c r="O7411" s="67">
        <v>0</v>
      </c>
      <c r="P7411" s="66">
        <v>0.03</v>
      </c>
      <c r="Q7411" s="67">
        <v>0</v>
      </c>
    </row>
    <row r="7412" spans="1:17" ht="14" customHeight="1" x14ac:dyDescent="0.2">
      <c r="A7412" s="88">
        <v>7410</v>
      </c>
      <c r="B7412" s="63">
        <v>-80.99290666666667</v>
      </c>
      <c r="C7412" s="112">
        <v>24.595500000000001</v>
      </c>
      <c r="D7412" s="30">
        <v>15.5</v>
      </c>
      <c r="E7412" s="58">
        <v>0</v>
      </c>
      <c r="F7412" s="40">
        <v>42822</v>
      </c>
      <c r="G7412" s="33">
        <v>0.3743055555555555</v>
      </c>
      <c r="H7412" s="34">
        <v>26.24</v>
      </c>
      <c r="I7412" s="34">
        <v>36.71</v>
      </c>
      <c r="J7412" s="66">
        <v>0.11137673746559784</v>
      </c>
      <c r="K7412" s="66">
        <v>5.384556236911478E-2</v>
      </c>
      <c r="L7412" s="67">
        <v>0.56999999999999995</v>
      </c>
      <c r="M7412" s="67">
        <v>0.18</v>
      </c>
      <c r="N7412" s="67">
        <v>0.04</v>
      </c>
      <c r="O7412" s="67">
        <v>0</v>
      </c>
      <c r="P7412" s="66">
        <v>0.04</v>
      </c>
      <c r="Q7412" s="67">
        <v>0</v>
      </c>
    </row>
    <row r="7413" spans="1:17" ht="14" customHeight="1" x14ac:dyDescent="0.2">
      <c r="A7413" s="88">
        <v>7411</v>
      </c>
      <c r="B7413" s="63">
        <v>-81.183765500000007</v>
      </c>
      <c r="C7413" s="112">
        <v>24.599599999999999</v>
      </c>
      <c r="D7413" s="30">
        <v>18</v>
      </c>
      <c r="E7413" s="58">
        <v>0</v>
      </c>
      <c r="F7413" s="40">
        <v>42822</v>
      </c>
      <c r="G7413" s="33">
        <v>0.45069444444444445</v>
      </c>
      <c r="H7413" s="34">
        <v>25.72</v>
      </c>
      <c r="I7413" s="34">
        <v>36.450000000000003</v>
      </c>
      <c r="J7413" s="66">
        <v>0.23442752390067756</v>
      </c>
      <c r="K7413" s="66">
        <v>7.4044507396946513E-2</v>
      </c>
      <c r="L7413" s="67">
        <v>0.02</v>
      </c>
      <c r="M7413" s="67">
        <v>0.04</v>
      </c>
      <c r="N7413" s="67">
        <v>0.03</v>
      </c>
      <c r="O7413" s="67">
        <v>0</v>
      </c>
      <c r="P7413" s="66">
        <v>0.03</v>
      </c>
      <c r="Q7413" s="67">
        <v>0</v>
      </c>
    </row>
    <row r="7414" spans="1:17" ht="14" customHeight="1" x14ac:dyDescent="0.2">
      <c r="A7414" s="88">
        <v>7412</v>
      </c>
      <c r="B7414" s="63">
        <v>-81.193277499999994</v>
      </c>
      <c r="C7414" s="112">
        <v>24.634599999999999</v>
      </c>
      <c r="D7414" s="30">
        <v>17</v>
      </c>
      <c r="E7414" s="58">
        <v>0</v>
      </c>
      <c r="F7414" s="40">
        <v>42822</v>
      </c>
      <c r="G7414" s="33">
        <v>0.47430555555555554</v>
      </c>
      <c r="H7414" s="34">
        <v>24.347999999999999</v>
      </c>
      <c r="I7414" s="34">
        <v>36.402999999999999</v>
      </c>
      <c r="J7414" s="66">
        <v>0.36221103289095269</v>
      </c>
      <c r="K7414" s="66">
        <v>5.6123840265677162E-2</v>
      </c>
      <c r="L7414" s="67">
        <v>0.45</v>
      </c>
      <c r="M7414" s="67">
        <v>0.05</v>
      </c>
      <c r="N7414" s="67">
        <v>0.05</v>
      </c>
      <c r="O7414" s="67">
        <v>0.01</v>
      </c>
      <c r="P7414" s="66">
        <v>0.04</v>
      </c>
      <c r="Q7414" s="67">
        <v>0.1</v>
      </c>
    </row>
    <row r="7415" spans="1:17" ht="14" customHeight="1" x14ac:dyDescent="0.2">
      <c r="A7415" s="88">
        <v>7413</v>
      </c>
      <c r="B7415" s="63">
        <v>-81.205011666666664</v>
      </c>
      <c r="C7415" s="112">
        <v>24.674600000000002</v>
      </c>
      <c r="D7415" s="30">
        <v>16</v>
      </c>
      <c r="E7415" s="58">
        <v>0</v>
      </c>
      <c r="F7415" s="40">
        <v>42822</v>
      </c>
      <c r="G7415" s="33">
        <v>0.48749999999999999</v>
      </c>
      <c r="H7415" s="34">
        <v>24.047999999999998</v>
      </c>
      <c r="I7415" s="34">
        <v>37.049999999999997</v>
      </c>
      <c r="J7415" s="66">
        <v>0.1997208918292448</v>
      </c>
      <c r="K7415" s="66">
        <v>0.15440842439679731</v>
      </c>
      <c r="L7415" s="67">
        <v>0.28000000000000003</v>
      </c>
      <c r="M7415" s="67">
        <v>0.01</v>
      </c>
      <c r="N7415" s="67">
        <v>0.08</v>
      </c>
      <c r="O7415" s="67">
        <v>0.02</v>
      </c>
      <c r="P7415" s="66">
        <v>0.06</v>
      </c>
      <c r="Q7415" s="67">
        <v>4.9000000000000004</v>
      </c>
    </row>
    <row r="7416" spans="1:17" ht="14" customHeight="1" x14ac:dyDescent="0.2">
      <c r="A7416" s="88">
        <v>7414</v>
      </c>
      <c r="B7416" s="63">
        <v>-81.422078333333332</v>
      </c>
      <c r="C7416" s="112">
        <v>24.607099999999999</v>
      </c>
      <c r="D7416" s="30">
        <v>19</v>
      </c>
      <c r="E7416" s="58">
        <v>0</v>
      </c>
      <c r="F7416" s="40">
        <v>42822</v>
      </c>
      <c r="G7416" s="33">
        <v>0.56180555555555556</v>
      </c>
      <c r="H7416" s="34">
        <v>24.242999999999999</v>
      </c>
      <c r="I7416" s="34">
        <v>36.826999999999998</v>
      </c>
      <c r="J7416" s="66">
        <v>0.404174506213685</v>
      </c>
      <c r="K7416" s="66">
        <v>0.10918459120021479</v>
      </c>
      <c r="L7416" s="67">
        <v>0.1</v>
      </c>
      <c r="M7416" s="67">
        <v>0.01</v>
      </c>
      <c r="N7416" s="67">
        <v>7.0000000000000007E-2</v>
      </c>
      <c r="O7416" s="67">
        <v>0.02</v>
      </c>
      <c r="P7416" s="66">
        <v>0.05</v>
      </c>
      <c r="Q7416" s="67">
        <v>1.6</v>
      </c>
    </row>
    <row r="7417" spans="1:17" ht="14" customHeight="1" x14ac:dyDescent="0.2">
      <c r="A7417" s="88">
        <v>7415</v>
      </c>
      <c r="B7417" s="63">
        <v>-81.417161666666672</v>
      </c>
      <c r="C7417" s="112">
        <v>24.573</v>
      </c>
      <c r="D7417" s="30">
        <v>20</v>
      </c>
      <c r="E7417" s="58">
        <v>0</v>
      </c>
      <c r="F7417" s="40">
        <v>42822</v>
      </c>
      <c r="G7417" s="33">
        <v>0.57222222222222219</v>
      </c>
      <c r="H7417" s="34">
        <v>25.212</v>
      </c>
      <c r="I7417" s="34">
        <v>36.271000000000001</v>
      </c>
      <c r="J7417" s="66">
        <v>0.31267520347990779</v>
      </c>
      <c r="K7417" s="66">
        <v>7.1416705980408571E-2</v>
      </c>
      <c r="L7417" s="67">
        <v>0.06</v>
      </c>
      <c r="M7417" s="67">
        <v>0.02</v>
      </c>
      <c r="N7417" s="67">
        <v>7.0000000000000007E-2</v>
      </c>
      <c r="O7417" s="67">
        <v>0.01</v>
      </c>
      <c r="P7417" s="66">
        <v>0.06</v>
      </c>
      <c r="Q7417" s="67">
        <v>0.6</v>
      </c>
    </row>
    <row r="7418" spans="1:17" ht="14" customHeight="1" x14ac:dyDescent="0.2">
      <c r="A7418" s="88">
        <v>7416</v>
      </c>
      <c r="B7418" s="63">
        <v>-81.412416666666672</v>
      </c>
      <c r="C7418" s="112">
        <v>24.536200000000001</v>
      </c>
      <c r="D7418" s="30" t="s">
        <v>136</v>
      </c>
      <c r="E7418" s="58">
        <v>0</v>
      </c>
      <c r="F7418" s="40">
        <v>42822</v>
      </c>
      <c r="G7418" s="33">
        <v>0.58750000000000002</v>
      </c>
      <c r="H7418" s="34">
        <v>26.05</v>
      </c>
      <c r="I7418" s="34">
        <v>36.39</v>
      </c>
      <c r="J7418" s="66">
        <v>0.16564528943183812</v>
      </c>
      <c r="K7418" s="66">
        <v>4.6946443516108147E-2</v>
      </c>
      <c r="L7418" s="67">
        <v>0.08</v>
      </c>
      <c r="M7418" s="67">
        <v>0.02</v>
      </c>
      <c r="N7418" s="67">
        <v>0.02</v>
      </c>
      <c r="O7418" s="67">
        <v>0</v>
      </c>
      <c r="P7418" s="66">
        <v>0.02</v>
      </c>
      <c r="Q7418" s="67">
        <v>0.2</v>
      </c>
    </row>
    <row r="7419" spans="1:17" ht="14" customHeight="1" x14ac:dyDescent="0.2">
      <c r="A7419" s="88">
        <v>7417</v>
      </c>
      <c r="B7419" s="63">
        <v>-81.391835</v>
      </c>
      <c r="C7419" s="112">
        <v>24.482600000000001</v>
      </c>
      <c r="D7419" s="30">
        <v>21.5</v>
      </c>
      <c r="E7419" s="58">
        <v>0</v>
      </c>
      <c r="F7419" s="40">
        <v>42822</v>
      </c>
      <c r="G7419" s="33">
        <v>0.62430555555555556</v>
      </c>
      <c r="H7419" s="34">
        <v>26.202999999999999</v>
      </c>
      <c r="I7419" s="34">
        <v>36.075000000000003</v>
      </c>
      <c r="J7419" s="66">
        <v>0.1148474006727411</v>
      </c>
      <c r="K7419" s="66">
        <v>3.9531293991472233E-2</v>
      </c>
      <c r="L7419" s="67">
        <v>0.16</v>
      </c>
      <c r="M7419" s="67">
        <v>0.04</v>
      </c>
      <c r="N7419" s="67">
        <v>0.02</v>
      </c>
      <c r="O7419" s="67">
        <v>0</v>
      </c>
      <c r="P7419" s="66">
        <v>0.02</v>
      </c>
      <c r="Q7419" s="67">
        <v>0</v>
      </c>
    </row>
    <row r="7420" spans="1:17" ht="14" customHeight="1" x14ac:dyDescent="0.2">
      <c r="A7420" s="88">
        <v>7418</v>
      </c>
      <c r="B7420" s="63">
        <v>-81.710291666666663</v>
      </c>
      <c r="C7420" s="112">
        <v>24.4757</v>
      </c>
      <c r="D7420" s="30" t="s">
        <v>137</v>
      </c>
      <c r="E7420" s="58">
        <v>0</v>
      </c>
      <c r="F7420" s="40">
        <v>42822</v>
      </c>
      <c r="G7420" s="33">
        <v>0.73263888888888884</v>
      </c>
      <c r="H7420" s="34">
        <v>26.23</v>
      </c>
      <c r="I7420" s="34">
        <v>36.39</v>
      </c>
      <c r="J7420" s="66">
        <v>0.12273527159806671</v>
      </c>
      <c r="K7420" s="66">
        <v>3.4211645343370137E-2</v>
      </c>
      <c r="L7420" s="67">
        <v>0.01</v>
      </c>
      <c r="M7420" s="67">
        <v>0.03</v>
      </c>
      <c r="N7420" s="67">
        <v>0.02</v>
      </c>
      <c r="O7420" s="67">
        <v>0</v>
      </c>
      <c r="P7420" s="66">
        <v>0.02</v>
      </c>
      <c r="Q7420" s="67">
        <v>0</v>
      </c>
    </row>
    <row r="7421" spans="1:17" ht="14" customHeight="1" x14ac:dyDescent="0.2">
      <c r="A7421" s="88">
        <v>7419</v>
      </c>
      <c r="B7421" s="63">
        <v>-81.830193333333327</v>
      </c>
      <c r="C7421" s="112">
        <v>24.396000000000001</v>
      </c>
      <c r="D7421" s="30">
        <v>22.5</v>
      </c>
      <c r="E7421" s="58">
        <v>0</v>
      </c>
      <c r="F7421" s="40">
        <v>42822</v>
      </c>
      <c r="G7421" s="33">
        <v>0.80138888888888893</v>
      </c>
      <c r="H7421" s="34">
        <v>26.553999999999998</v>
      </c>
      <c r="I7421" s="34">
        <v>36.079000000000001</v>
      </c>
      <c r="J7421" s="66">
        <v>0.10822158909546759</v>
      </c>
      <c r="K7421" s="66">
        <v>2.8750265689786388E-2</v>
      </c>
      <c r="L7421" s="67">
        <v>0</v>
      </c>
      <c r="M7421" s="67">
        <v>0.04</v>
      </c>
      <c r="N7421" s="67">
        <v>0.03</v>
      </c>
      <c r="O7421" s="67">
        <v>0</v>
      </c>
      <c r="P7421" s="66">
        <v>0.03</v>
      </c>
      <c r="Q7421" s="67">
        <v>0.9</v>
      </c>
    </row>
    <row r="7422" spans="1:17" ht="14" customHeight="1" x14ac:dyDescent="0.2">
      <c r="A7422" s="88">
        <v>7420</v>
      </c>
      <c r="B7422" s="63">
        <v>-81.828333333333333</v>
      </c>
      <c r="C7422" s="112">
        <v>24.4574</v>
      </c>
      <c r="D7422" s="30">
        <v>22</v>
      </c>
      <c r="E7422" s="58">
        <v>0</v>
      </c>
      <c r="F7422" s="40">
        <v>42822</v>
      </c>
      <c r="G7422" s="33">
        <v>0.81874999999999998</v>
      </c>
      <c r="H7422" s="34">
        <v>26.155999999999999</v>
      </c>
      <c r="I7422" s="34">
        <v>36.091999999999999</v>
      </c>
      <c r="J7422" s="66">
        <v>0.12052666773897554</v>
      </c>
      <c r="K7422" s="66">
        <v>3.5849533140856073E-2</v>
      </c>
      <c r="L7422" s="67">
        <v>0.23</v>
      </c>
      <c r="M7422" s="67">
        <v>0.02</v>
      </c>
      <c r="N7422" s="67">
        <v>0</v>
      </c>
      <c r="O7422" s="67">
        <v>0</v>
      </c>
      <c r="P7422" s="66">
        <v>0</v>
      </c>
      <c r="Q7422" s="67">
        <v>0</v>
      </c>
    </row>
    <row r="7423" spans="1:17" ht="14" customHeight="1" x14ac:dyDescent="0.2">
      <c r="A7423" s="88">
        <v>7421</v>
      </c>
      <c r="B7423" s="63">
        <v>-81.82868666666667</v>
      </c>
      <c r="C7423" s="112">
        <v>24.488700000000001</v>
      </c>
      <c r="D7423" s="30">
        <v>23</v>
      </c>
      <c r="E7423" s="58">
        <v>0</v>
      </c>
      <c r="F7423" s="40">
        <v>42822</v>
      </c>
      <c r="G7423" s="33">
        <v>0.82777777777777783</v>
      </c>
      <c r="H7423" s="34">
        <v>26.341999999999999</v>
      </c>
      <c r="I7423" s="34">
        <v>36.097000000000001</v>
      </c>
      <c r="J7423" s="66">
        <v>0.14734542888508267</v>
      </c>
      <c r="K7423" s="66">
        <v>3.7566575075010211E-2</v>
      </c>
      <c r="L7423" s="67">
        <v>0.51</v>
      </c>
      <c r="M7423" s="67">
        <v>0.01</v>
      </c>
      <c r="N7423" s="67">
        <v>0.05</v>
      </c>
      <c r="O7423" s="67">
        <v>0.01</v>
      </c>
      <c r="P7423" s="66">
        <v>0.04</v>
      </c>
      <c r="Q7423" s="67">
        <v>0.1</v>
      </c>
    </row>
    <row r="7424" spans="1:17" ht="14" customHeight="1" x14ac:dyDescent="0.2">
      <c r="A7424" s="88">
        <v>7422</v>
      </c>
      <c r="B7424" s="63">
        <v>-81.823081666666667</v>
      </c>
      <c r="C7424" s="112">
        <v>24.536200000000001</v>
      </c>
      <c r="D7424" s="30">
        <v>24</v>
      </c>
      <c r="E7424" s="58">
        <v>0</v>
      </c>
      <c r="F7424" s="40">
        <v>42822</v>
      </c>
      <c r="G7424" s="33">
        <v>0.84236111111111101</v>
      </c>
      <c r="H7424" s="34">
        <v>25.649000000000001</v>
      </c>
      <c r="I7424" s="34">
        <v>36.295000000000002</v>
      </c>
      <c r="J7424" s="66">
        <v>0.64396578234358415</v>
      </c>
      <c r="K7424" s="66">
        <v>0.22865907585080453</v>
      </c>
      <c r="L7424" s="67">
        <v>0.42</v>
      </c>
      <c r="M7424" s="67">
        <v>0.02</v>
      </c>
      <c r="N7424" s="67">
        <v>0.14000000000000001</v>
      </c>
      <c r="O7424" s="67">
        <v>0.05</v>
      </c>
      <c r="P7424" s="66">
        <v>0.09</v>
      </c>
      <c r="Q7424" s="67">
        <v>0.9</v>
      </c>
    </row>
    <row r="7425" spans="1:17" ht="14" customHeight="1" x14ac:dyDescent="0.2">
      <c r="A7425" s="88">
        <v>7423</v>
      </c>
      <c r="B7425" s="63">
        <v>-81.165610666666666</v>
      </c>
      <c r="C7425" s="112">
        <v>24.930299999999999</v>
      </c>
      <c r="D7425" s="30">
        <v>68</v>
      </c>
      <c r="E7425" s="58">
        <v>0</v>
      </c>
      <c r="F7425" s="40">
        <v>42823</v>
      </c>
      <c r="G7425" s="33">
        <v>0.11527777777777777</v>
      </c>
      <c r="H7425" s="34">
        <v>24.431999999999999</v>
      </c>
      <c r="I7425" s="34">
        <v>35.908999999999999</v>
      </c>
      <c r="J7425" s="66">
        <v>0.84873491156503711</v>
      </c>
      <c r="K7425" s="66">
        <v>0.37174138617773622</v>
      </c>
      <c r="L7425" s="67">
        <v>1.99</v>
      </c>
      <c r="M7425" s="67">
        <v>0</v>
      </c>
      <c r="N7425" s="67">
        <v>0</v>
      </c>
      <c r="O7425" s="67">
        <v>0.01</v>
      </c>
      <c r="P7425" s="66">
        <v>0</v>
      </c>
      <c r="Q7425" s="67">
        <v>7.8</v>
      </c>
    </row>
    <row r="7426" spans="1:17" ht="14" customHeight="1" x14ac:dyDescent="0.2">
      <c r="A7426" s="88">
        <v>7424</v>
      </c>
      <c r="B7426" s="63">
        <v>-81.095911333333333</v>
      </c>
      <c r="C7426" s="112">
        <v>24.930199999999999</v>
      </c>
      <c r="D7426" s="30">
        <v>69</v>
      </c>
      <c r="E7426" s="58">
        <v>0</v>
      </c>
      <c r="F7426" s="40">
        <v>42823</v>
      </c>
      <c r="G7426" s="33">
        <v>0.14027777777777778</v>
      </c>
      <c r="H7426" s="34">
        <v>24.872</v>
      </c>
      <c r="I7426" s="34">
        <v>35.93</v>
      </c>
      <c r="J7426" s="66">
        <v>0.4546568801357691</v>
      </c>
      <c r="K7426" s="66">
        <v>0.18311831870806977</v>
      </c>
      <c r="L7426" s="67">
        <v>0.09</v>
      </c>
      <c r="M7426" s="67">
        <v>0.04</v>
      </c>
      <c r="N7426" s="67">
        <v>0</v>
      </c>
      <c r="O7426" s="67">
        <v>0.01</v>
      </c>
      <c r="P7426" s="66">
        <v>0</v>
      </c>
      <c r="Q7426" s="67">
        <v>2.8</v>
      </c>
    </row>
    <row r="7427" spans="1:17" ht="14" customHeight="1" x14ac:dyDescent="0.2">
      <c r="A7427" s="88">
        <v>7425</v>
      </c>
      <c r="B7427" s="63">
        <v>-81.064711333333335</v>
      </c>
      <c r="C7427" s="112">
        <v>24.930399999999999</v>
      </c>
      <c r="D7427" s="30">
        <v>70</v>
      </c>
      <c r="E7427" s="58">
        <v>0</v>
      </c>
      <c r="F7427" s="40">
        <v>42823</v>
      </c>
      <c r="G7427" s="33">
        <v>0.15069444444444444</v>
      </c>
      <c r="H7427" s="34">
        <v>24.952999999999999</v>
      </c>
      <c r="I7427" s="34">
        <v>35.850999999999999</v>
      </c>
      <c r="J7427" s="66">
        <v>0.51334263982019168</v>
      </c>
      <c r="K7427" s="66">
        <v>0.16238517712039452</v>
      </c>
      <c r="L7427" s="67">
        <v>0</v>
      </c>
      <c r="M7427" s="67">
        <v>0</v>
      </c>
      <c r="N7427" s="67">
        <v>0</v>
      </c>
      <c r="O7427" s="67">
        <v>0.01</v>
      </c>
      <c r="P7427" s="66">
        <v>0</v>
      </c>
      <c r="Q7427" s="67">
        <v>3.2</v>
      </c>
    </row>
    <row r="7428" spans="1:17" ht="14" customHeight="1" x14ac:dyDescent="0.2">
      <c r="A7428" s="88">
        <v>7426</v>
      </c>
      <c r="B7428" s="63">
        <v>-81.126473333333337</v>
      </c>
      <c r="C7428" s="112">
        <v>25.029499999999999</v>
      </c>
      <c r="D7428" s="30">
        <v>67</v>
      </c>
      <c r="E7428" s="58">
        <v>0</v>
      </c>
      <c r="F7428" s="40">
        <v>42823</v>
      </c>
      <c r="G7428" s="33">
        <v>0.21736111111111112</v>
      </c>
      <c r="H7428" s="34">
        <v>24.530999999999999</v>
      </c>
      <c r="I7428" s="34">
        <v>35.622</v>
      </c>
      <c r="J7428" s="66">
        <v>1.351981076600812</v>
      </c>
      <c r="K7428" s="66">
        <v>0.89835235430858984</v>
      </c>
      <c r="L7428" s="67">
        <v>0.11</v>
      </c>
      <c r="M7428" s="67">
        <v>0.02</v>
      </c>
      <c r="N7428" s="67">
        <v>0</v>
      </c>
      <c r="O7428" s="67">
        <v>0.01</v>
      </c>
      <c r="P7428" s="66">
        <v>0</v>
      </c>
      <c r="Q7428" s="67">
        <v>13.1</v>
      </c>
    </row>
    <row r="7429" spans="1:17" ht="14" customHeight="1" x14ac:dyDescent="0.2">
      <c r="A7429" s="88">
        <v>7427</v>
      </c>
      <c r="B7429" s="63">
        <v>-81.108071166666662</v>
      </c>
      <c r="C7429" s="112">
        <v>25.068200000000001</v>
      </c>
      <c r="D7429" s="30">
        <v>66</v>
      </c>
      <c r="E7429" s="58">
        <v>0</v>
      </c>
      <c r="F7429" s="40">
        <v>42823</v>
      </c>
      <c r="G7429" s="33">
        <v>0.23750000000000002</v>
      </c>
      <c r="H7429" s="34">
        <v>24.433</v>
      </c>
      <c r="I7429" s="34">
        <v>35.594000000000001</v>
      </c>
      <c r="J7429" s="66">
        <v>1.2557490513118394</v>
      </c>
      <c r="K7429" s="66">
        <v>0.83164494400927069</v>
      </c>
      <c r="L7429" s="67">
        <v>0.11</v>
      </c>
      <c r="M7429" s="67">
        <v>0.03</v>
      </c>
      <c r="N7429" s="67">
        <v>0</v>
      </c>
      <c r="O7429" s="67">
        <v>0.01</v>
      </c>
      <c r="P7429" s="66">
        <v>0</v>
      </c>
      <c r="Q7429" s="67">
        <v>19.399999999999999</v>
      </c>
    </row>
    <row r="7430" spans="1:17" ht="14" customHeight="1" x14ac:dyDescent="0.2">
      <c r="A7430" s="88">
        <v>7428</v>
      </c>
      <c r="B7430" s="63">
        <v>-81.093131499999998</v>
      </c>
      <c r="C7430" s="112">
        <v>25.1004</v>
      </c>
      <c r="D7430" s="30">
        <v>65</v>
      </c>
      <c r="E7430" s="58">
        <v>0</v>
      </c>
      <c r="F7430" s="40">
        <v>42823</v>
      </c>
      <c r="G7430" s="33">
        <v>0.25694444444444448</v>
      </c>
      <c r="H7430" s="34">
        <v>24.15</v>
      </c>
      <c r="I7430" s="34">
        <v>35.636000000000003</v>
      </c>
      <c r="J7430" s="66">
        <v>3.6179034644160195</v>
      </c>
      <c r="K7430" s="66">
        <v>1.8438492451459831</v>
      </c>
      <c r="L7430" s="67">
        <v>7.0000000000000007E-2</v>
      </c>
      <c r="M7430" s="67">
        <v>0.02</v>
      </c>
      <c r="N7430" s="67">
        <v>0</v>
      </c>
      <c r="O7430" s="67">
        <v>0.03</v>
      </c>
      <c r="P7430" s="66">
        <v>0</v>
      </c>
      <c r="Q7430" s="67">
        <v>34.4</v>
      </c>
    </row>
    <row r="7431" spans="1:17" ht="14" customHeight="1" x14ac:dyDescent="0.2">
      <c r="A7431" s="88">
        <v>7429</v>
      </c>
      <c r="B7431" s="63">
        <v>-81.157511666666664</v>
      </c>
      <c r="C7431" s="112">
        <v>25.166499999999999</v>
      </c>
      <c r="D7431" s="30">
        <v>64</v>
      </c>
      <c r="E7431" s="58">
        <v>0</v>
      </c>
      <c r="F7431" s="40">
        <v>42823</v>
      </c>
      <c r="G7431" s="33">
        <v>0.36458333333333331</v>
      </c>
      <c r="H7431" s="34">
        <v>23.983000000000001</v>
      </c>
      <c r="I7431" s="34">
        <v>35.656999999999996</v>
      </c>
      <c r="J7431" s="66">
        <v>1.9120199122989319</v>
      </c>
      <c r="K7431" s="66">
        <v>1.2177869695441215</v>
      </c>
      <c r="L7431" s="67">
        <v>0.12</v>
      </c>
      <c r="M7431" s="67">
        <v>0.01</v>
      </c>
      <c r="N7431" s="67">
        <v>0</v>
      </c>
      <c r="O7431" s="67">
        <v>0.01</v>
      </c>
      <c r="P7431" s="66">
        <v>0</v>
      </c>
      <c r="Q7431" s="67">
        <v>41.9</v>
      </c>
    </row>
    <row r="7432" spans="1:17" ht="14" customHeight="1" x14ac:dyDescent="0.2">
      <c r="A7432" s="88">
        <v>7430</v>
      </c>
      <c r="B7432" s="63">
        <v>-81.202263333333335</v>
      </c>
      <c r="C7432" s="112">
        <v>25.167200000000001</v>
      </c>
      <c r="D7432" s="30">
        <v>63</v>
      </c>
      <c r="E7432" s="58">
        <v>0</v>
      </c>
      <c r="F7432" s="40">
        <v>42823</v>
      </c>
      <c r="G7432" s="33">
        <v>0.38958333333333334</v>
      </c>
      <c r="H7432" s="34">
        <v>23.826000000000001</v>
      </c>
      <c r="I7432" s="34">
        <v>35.429000000000002</v>
      </c>
      <c r="J7432" s="66">
        <v>1.1366947861455916</v>
      </c>
      <c r="K7432" s="66">
        <v>0.70177188697203952</v>
      </c>
      <c r="L7432" s="67">
        <v>0.4</v>
      </c>
      <c r="M7432" s="67">
        <v>0.08</v>
      </c>
      <c r="N7432" s="67">
        <v>0.01</v>
      </c>
      <c r="O7432" s="67">
        <v>0.02</v>
      </c>
      <c r="P7432" s="66">
        <v>0</v>
      </c>
      <c r="Q7432" s="67">
        <v>18.899999999999999</v>
      </c>
    </row>
    <row r="7433" spans="1:17" ht="14" customHeight="1" x14ac:dyDescent="0.2">
      <c r="A7433" s="88">
        <v>7431</v>
      </c>
      <c r="B7433" s="63">
        <v>-81.235230000000001</v>
      </c>
      <c r="C7433" s="112">
        <v>25.167200000000001</v>
      </c>
      <c r="D7433" s="30">
        <v>62</v>
      </c>
      <c r="E7433" s="58">
        <v>0</v>
      </c>
      <c r="F7433" s="40">
        <v>42823</v>
      </c>
      <c r="G7433" s="33">
        <v>0.39930555555555558</v>
      </c>
      <c r="H7433" s="34">
        <v>23.75</v>
      </c>
      <c r="I7433" s="34">
        <v>35.54</v>
      </c>
      <c r="J7433" s="66">
        <v>0.84768319544166038</v>
      </c>
      <c r="K7433" s="66">
        <v>0.50377243843951236</v>
      </c>
      <c r="L7433" s="67">
        <v>0.06</v>
      </c>
      <c r="M7433" s="67">
        <v>0.06</v>
      </c>
      <c r="N7433" s="67">
        <v>0.01</v>
      </c>
      <c r="O7433" s="67">
        <v>0.02</v>
      </c>
      <c r="P7433" s="66">
        <v>0</v>
      </c>
      <c r="Q7433" s="67">
        <v>13.9</v>
      </c>
    </row>
    <row r="7434" spans="1:17" ht="14" customHeight="1" x14ac:dyDescent="0.2">
      <c r="A7434" s="88">
        <v>7432</v>
      </c>
      <c r="B7434" s="63">
        <v>-81.275216666666665</v>
      </c>
      <c r="C7434" s="112">
        <v>25.166599999999999</v>
      </c>
      <c r="D7434" s="30">
        <v>61</v>
      </c>
      <c r="E7434" s="58">
        <v>0</v>
      </c>
      <c r="F7434" s="40">
        <v>42823</v>
      </c>
      <c r="G7434" s="33">
        <v>0.41944444444444445</v>
      </c>
      <c r="H7434" s="34">
        <v>23.571999999999999</v>
      </c>
      <c r="I7434" s="34">
        <v>35.171999999999997</v>
      </c>
      <c r="J7434" s="66">
        <v>0.78836640608321173</v>
      </c>
      <c r="K7434" s="66">
        <v>0.49384234565652696</v>
      </c>
      <c r="L7434" s="67">
        <v>0</v>
      </c>
      <c r="M7434" s="67">
        <v>0.1</v>
      </c>
      <c r="N7434" s="67">
        <v>0.02</v>
      </c>
      <c r="O7434" s="67">
        <v>0.02</v>
      </c>
      <c r="P7434" s="66">
        <v>0</v>
      </c>
      <c r="Q7434" s="67">
        <v>12.9</v>
      </c>
    </row>
    <row r="7435" spans="1:17" ht="14" customHeight="1" x14ac:dyDescent="0.2">
      <c r="A7435" s="88">
        <v>7433</v>
      </c>
      <c r="B7435" s="63">
        <v>-81.335988333333333</v>
      </c>
      <c r="C7435" s="112">
        <v>25.165400000000002</v>
      </c>
      <c r="D7435" s="30">
        <v>60</v>
      </c>
      <c r="E7435" s="58">
        <v>0</v>
      </c>
      <c r="F7435" s="40">
        <v>42823</v>
      </c>
      <c r="G7435" s="33">
        <v>0.43888888888888888</v>
      </c>
      <c r="H7435" s="34">
        <v>23.47</v>
      </c>
      <c r="I7435" s="34">
        <v>35.450000000000003</v>
      </c>
      <c r="J7435" s="66">
        <v>0.73493922701567294</v>
      </c>
      <c r="K7435" s="66">
        <v>0.39622000708588279</v>
      </c>
      <c r="L7435" s="67">
        <v>0.05</v>
      </c>
      <c r="M7435" s="67">
        <v>0.04</v>
      </c>
      <c r="N7435" s="67">
        <v>0</v>
      </c>
      <c r="O7435" s="67">
        <v>0</v>
      </c>
      <c r="P7435" s="66">
        <v>0</v>
      </c>
      <c r="Q7435" s="67">
        <v>5.9</v>
      </c>
    </row>
    <row r="7436" spans="1:17" ht="14" customHeight="1" x14ac:dyDescent="0.2">
      <c r="A7436" s="88">
        <v>7434</v>
      </c>
      <c r="B7436" s="63">
        <v>-81.48931833333333</v>
      </c>
      <c r="C7436" s="112">
        <v>25.166499999999999</v>
      </c>
      <c r="D7436" s="30">
        <v>59</v>
      </c>
      <c r="E7436" s="58">
        <v>0</v>
      </c>
      <c r="F7436" s="40">
        <v>42823</v>
      </c>
      <c r="G7436" s="33">
        <v>0.48333333333333334</v>
      </c>
      <c r="H7436" s="34">
        <v>23.363</v>
      </c>
      <c r="I7436" s="34">
        <v>35.450000000000003</v>
      </c>
      <c r="J7436" s="66">
        <v>0.65627086098709198</v>
      </c>
      <c r="K7436" s="66">
        <v>0.30785880575133467</v>
      </c>
      <c r="L7436" s="67">
        <v>0</v>
      </c>
      <c r="M7436" s="67">
        <v>0.05</v>
      </c>
      <c r="N7436" s="67">
        <v>0</v>
      </c>
      <c r="O7436" s="67">
        <v>0</v>
      </c>
      <c r="P7436" s="66">
        <v>0</v>
      </c>
      <c r="Q7436" s="67">
        <v>1</v>
      </c>
    </row>
    <row r="7437" spans="1:17" ht="14" customHeight="1" x14ac:dyDescent="0.2">
      <c r="A7437" s="88">
        <v>7435</v>
      </c>
      <c r="B7437" s="63">
        <v>-81.655569999999997</v>
      </c>
      <c r="C7437" s="112">
        <v>25.166399999999999</v>
      </c>
      <c r="D7437" s="30">
        <v>58</v>
      </c>
      <c r="E7437" s="58">
        <v>0</v>
      </c>
      <c r="F7437" s="40">
        <v>42823</v>
      </c>
      <c r="G7437" s="33">
        <v>0.53402777777777777</v>
      </c>
      <c r="H7437" s="34">
        <v>23.187000000000001</v>
      </c>
      <c r="I7437" s="34">
        <v>35.58</v>
      </c>
      <c r="J7437" s="66">
        <v>0.57339563046500408</v>
      </c>
      <c r="K7437" s="66">
        <v>0.18793959571636598</v>
      </c>
      <c r="L7437" s="67">
        <v>0</v>
      </c>
      <c r="M7437" s="67">
        <v>0.03</v>
      </c>
      <c r="N7437" s="67">
        <v>0</v>
      </c>
      <c r="O7437" s="67">
        <v>0</v>
      </c>
      <c r="P7437" s="66">
        <v>0</v>
      </c>
      <c r="Q7437" s="67">
        <v>0.1</v>
      </c>
    </row>
    <row r="7438" spans="1:17" ht="14" customHeight="1" x14ac:dyDescent="0.2">
      <c r="A7438" s="88">
        <v>7436</v>
      </c>
      <c r="B7438" s="63">
        <v>-81.652213333333336</v>
      </c>
      <c r="C7438" s="112">
        <v>25.352499999999999</v>
      </c>
      <c r="D7438" s="30">
        <v>57.3</v>
      </c>
      <c r="E7438" s="58">
        <v>0</v>
      </c>
      <c r="F7438" s="40">
        <v>42823</v>
      </c>
      <c r="G7438" s="33">
        <v>0.59583333333333333</v>
      </c>
      <c r="H7438" s="34">
        <v>23.28</v>
      </c>
      <c r="I7438" s="34">
        <v>35.509</v>
      </c>
      <c r="J7438" s="66">
        <v>0.57003013887019849</v>
      </c>
      <c r="K7438" s="66">
        <v>0.18065172082787395</v>
      </c>
      <c r="L7438" s="67">
        <v>0.04</v>
      </c>
      <c r="M7438" s="67">
        <v>0.02</v>
      </c>
      <c r="N7438" s="67">
        <v>0</v>
      </c>
      <c r="O7438" s="67">
        <v>0</v>
      </c>
      <c r="P7438" s="66">
        <v>0</v>
      </c>
      <c r="Q7438" s="67">
        <v>0.1</v>
      </c>
    </row>
    <row r="7439" spans="1:17" ht="14" customHeight="1" x14ac:dyDescent="0.2">
      <c r="A7439" s="88">
        <v>7437</v>
      </c>
      <c r="B7439" s="63">
        <v>-81.490313333333333</v>
      </c>
      <c r="C7439" s="112">
        <v>25.351600000000001</v>
      </c>
      <c r="D7439" s="30">
        <v>57.2</v>
      </c>
      <c r="E7439" s="58">
        <v>0</v>
      </c>
      <c r="F7439" s="40">
        <v>42823</v>
      </c>
      <c r="G7439" s="33">
        <v>0.64444444444444449</v>
      </c>
      <c r="H7439" s="34">
        <v>23.55</v>
      </c>
      <c r="I7439" s="34">
        <v>35.198999999999998</v>
      </c>
      <c r="J7439" s="66">
        <v>0.49977550182863162</v>
      </c>
      <c r="K7439" s="66">
        <v>0.16758181287507803</v>
      </c>
      <c r="L7439" s="67">
        <v>0.02</v>
      </c>
      <c r="M7439" s="67">
        <v>0.08</v>
      </c>
      <c r="N7439" s="67">
        <v>0</v>
      </c>
      <c r="O7439" s="67">
        <v>0</v>
      </c>
      <c r="P7439" s="66">
        <v>0</v>
      </c>
      <c r="Q7439" s="67">
        <v>1</v>
      </c>
    </row>
    <row r="7440" spans="1:17" ht="14" customHeight="1" x14ac:dyDescent="0.2">
      <c r="A7440" s="88">
        <v>7438</v>
      </c>
      <c r="B7440" s="63">
        <v>-81.33593333333333</v>
      </c>
      <c r="C7440" s="112">
        <v>25.351400000000002</v>
      </c>
      <c r="D7440" s="30">
        <v>57.1</v>
      </c>
      <c r="E7440" s="58">
        <v>0</v>
      </c>
      <c r="F7440" s="40">
        <v>42823</v>
      </c>
      <c r="G7440" s="33">
        <v>0.66666666666666663</v>
      </c>
      <c r="H7440" s="34">
        <v>23.891999999999999</v>
      </c>
      <c r="I7440" s="34">
        <v>35.075000000000003</v>
      </c>
      <c r="J7440" s="66">
        <v>0.64449164040527251</v>
      </c>
      <c r="K7440" s="66">
        <v>0.16858850869497133</v>
      </c>
      <c r="L7440" s="67">
        <v>0</v>
      </c>
      <c r="M7440" s="67">
        <v>0.02</v>
      </c>
      <c r="N7440" s="67">
        <v>0.01</v>
      </c>
      <c r="O7440" s="67">
        <v>0</v>
      </c>
      <c r="P7440" s="66">
        <v>0.01</v>
      </c>
      <c r="Q7440" s="67">
        <v>6.1</v>
      </c>
    </row>
    <row r="7441" spans="1:17" ht="14" customHeight="1" x14ac:dyDescent="0.2">
      <c r="A7441" s="88">
        <v>7439</v>
      </c>
      <c r="B7441" s="63">
        <v>-81.264754999999994</v>
      </c>
      <c r="C7441" s="112">
        <v>25.351600000000001</v>
      </c>
      <c r="D7441" s="30">
        <v>57</v>
      </c>
      <c r="E7441" s="58">
        <v>0</v>
      </c>
      <c r="F7441" s="40">
        <v>42823</v>
      </c>
      <c r="G7441" s="33">
        <v>0.71180555555555547</v>
      </c>
      <c r="H7441" s="34">
        <v>24.157</v>
      </c>
      <c r="I7441" s="34">
        <v>35.213000000000001</v>
      </c>
      <c r="J7441" s="66">
        <v>0.76733208361567673</v>
      </c>
      <c r="K7441" s="66">
        <v>0.26223969152014892</v>
      </c>
      <c r="L7441" s="67">
        <v>0</v>
      </c>
      <c r="M7441" s="67">
        <v>0.02</v>
      </c>
      <c r="N7441" s="67">
        <v>0</v>
      </c>
      <c r="O7441" s="67">
        <v>0</v>
      </c>
      <c r="P7441" s="66">
        <v>0</v>
      </c>
      <c r="Q7441" s="67">
        <v>9.6999999999999993</v>
      </c>
    </row>
    <row r="7442" spans="1:17" ht="14" customHeight="1" x14ac:dyDescent="0.2">
      <c r="A7442" s="88">
        <v>7440</v>
      </c>
      <c r="B7442" s="63">
        <v>-81.225728333333336</v>
      </c>
      <c r="C7442" s="112">
        <v>25.35</v>
      </c>
      <c r="D7442" s="30">
        <v>56</v>
      </c>
      <c r="E7442" s="58">
        <v>0</v>
      </c>
      <c r="F7442" s="40">
        <v>42823</v>
      </c>
      <c r="G7442" s="33">
        <v>0.7284722222222223</v>
      </c>
      <c r="H7442" s="34">
        <v>24.268999999999998</v>
      </c>
      <c r="I7442" s="34">
        <v>35.279000000000003</v>
      </c>
      <c r="J7442" s="66">
        <v>0.86198653471958453</v>
      </c>
      <c r="K7442" s="66">
        <v>0.35059485750431674</v>
      </c>
      <c r="L7442" s="67">
        <v>0.1</v>
      </c>
      <c r="M7442" s="67">
        <v>0.02</v>
      </c>
      <c r="N7442" s="67">
        <v>0</v>
      </c>
      <c r="O7442" s="67">
        <v>0</v>
      </c>
      <c r="P7442" s="66">
        <v>0</v>
      </c>
      <c r="Q7442" s="67">
        <v>10.7</v>
      </c>
    </row>
    <row r="7443" spans="1:17" ht="14" customHeight="1" x14ac:dyDescent="0.2">
      <c r="A7443" s="88">
        <v>7441</v>
      </c>
      <c r="B7443" s="63">
        <v>-81.193516666666667</v>
      </c>
      <c r="C7443" s="112">
        <v>25.35</v>
      </c>
      <c r="D7443" s="30">
        <v>55</v>
      </c>
      <c r="E7443" s="58">
        <v>0</v>
      </c>
      <c r="F7443" s="40">
        <v>42823</v>
      </c>
      <c r="G7443" s="33">
        <v>0.74305555555555547</v>
      </c>
      <c r="H7443" s="34">
        <v>24.338000000000001</v>
      </c>
      <c r="I7443" s="34">
        <v>35.39</v>
      </c>
      <c r="J7443" s="66">
        <v>0.91246890864166841</v>
      </c>
      <c r="K7443" s="66">
        <v>0.35794504449156206</v>
      </c>
      <c r="L7443" s="67">
        <v>0.04</v>
      </c>
      <c r="M7443" s="67">
        <v>0.04</v>
      </c>
      <c r="N7443" s="67">
        <v>0.02</v>
      </c>
      <c r="O7443" s="67">
        <v>0.03</v>
      </c>
      <c r="P7443" s="66">
        <v>0</v>
      </c>
      <c r="Q7443" s="67">
        <v>17.399999999999999</v>
      </c>
    </row>
    <row r="7444" spans="1:17" ht="14" customHeight="1" x14ac:dyDescent="0.2">
      <c r="A7444" s="88">
        <v>7442</v>
      </c>
      <c r="B7444" s="63">
        <v>-81.152559999999994</v>
      </c>
      <c r="C7444" s="112">
        <v>25.345500000000001</v>
      </c>
      <c r="D7444" s="30">
        <v>54</v>
      </c>
      <c r="E7444" s="58">
        <v>0</v>
      </c>
      <c r="F7444" s="40">
        <v>42823</v>
      </c>
      <c r="G7444" s="33">
        <v>0.76736111111111116</v>
      </c>
      <c r="H7444" s="34">
        <v>24.675000000000001</v>
      </c>
      <c r="I7444" s="34">
        <v>36.04</v>
      </c>
      <c r="J7444" s="66">
        <v>1.9612402268729634</v>
      </c>
      <c r="K7444" s="66">
        <v>0.70914022537788357</v>
      </c>
      <c r="L7444" s="67">
        <v>0</v>
      </c>
      <c r="M7444" s="67">
        <v>0.02</v>
      </c>
      <c r="N7444" s="67">
        <v>0.01</v>
      </c>
      <c r="O7444" s="67">
        <v>0</v>
      </c>
      <c r="P7444" s="66">
        <v>0.01</v>
      </c>
      <c r="Q7444" s="67">
        <v>45.2</v>
      </c>
    </row>
    <row r="7445" spans="1:17" ht="14" customHeight="1" x14ac:dyDescent="0.2">
      <c r="A7445" s="88">
        <v>7443</v>
      </c>
      <c r="B7445" s="63">
        <v>-81.224900000000005</v>
      </c>
      <c r="C7445" s="112">
        <v>25.453499999999998</v>
      </c>
      <c r="D7445" s="30">
        <v>53</v>
      </c>
      <c r="E7445" s="58">
        <v>0</v>
      </c>
      <c r="F7445" s="40">
        <v>42823</v>
      </c>
      <c r="G7445" s="33">
        <v>0.83750000000000002</v>
      </c>
      <c r="H7445" s="34">
        <v>24.632999999999999</v>
      </c>
      <c r="I7445" s="34">
        <v>35.421999999999997</v>
      </c>
      <c r="J7445" s="66">
        <v>1.2809902382728815</v>
      </c>
      <c r="K7445" s="66">
        <v>0.39349068647684826</v>
      </c>
      <c r="L7445" s="67">
        <v>0.66</v>
      </c>
      <c r="M7445" s="67">
        <v>0.08</v>
      </c>
      <c r="N7445" s="67">
        <v>0.01</v>
      </c>
      <c r="O7445" s="67">
        <v>0</v>
      </c>
      <c r="P7445" s="66">
        <v>0</v>
      </c>
      <c r="Q7445" s="67">
        <v>20.5</v>
      </c>
    </row>
    <row r="7446" spans="1:17" ht="14" customHeight="1" x14ac:dyDescent="0.2">
      <c r="A7446" s="88">
        <v>7444</v>
      </c>
      <c r="B7446" s="63">
        <v>-81.259140000000002</v>
      </c>
      <c r="C7446" s="112">
        <v>25.453099999999999</v>
      </c>
      <c r="D7446" s="30">
        <v>52</v>
      </c>
      <c r="E7446" s="58">
        <v>0</v>
      </c>
      <c r="F7446" s="40">
        <v>42823</v>
      </c>
      <c r="G7446" s="33">
        <v>0.85069444444444453</v>
      </c>
      <c r="H7446" s="34">
        <v>24.725000000000001</v>
      </c>
      <c r="I7446" s="34">
        <v>34.860999999999997</v>
      </c>
      <c r="J7446" s="66">
        <v>1.1522601847715672</v>
      </c>
      <c r="K7446" s="66">
        <v>0.41435540433477502</v>
      </c>
      <c r="L7446" s="67">
        <v>0.1</v>
      </c>
      <c r="M7446" s="67">
        <v>0.02</v>
      </c>
      <c r="N7446" s="67">
        <v>0</v>
      </c>
      <c r="O7446" s="67">
        <v>0</v>
      </c>
      <c r="P7446" s="66">
        <v>0</v>
      </c>
      <c r="Q7446" s="67">
        <v>11.3</v>
      </c>
    </row>
    <row r="7447" spans="1:17" ht="14" customHeight="1" x14ac:dyDescent="0.2">
      <c r="A7447" s="88">
        <v>7445</v>
      </c>
      <c r="B7447" s="63">
        <v>-81.308058000000003</v>
      </c>
      <c r="C7447" s="112">
        <v>25.4526</v>
      </c>
      <c r="D7447" s="30">
        <v>51</v>
      </c>
      <c r="E7447" s="58">
        <v>0</v>
      </c>
      <c r="F7447" s="40">
        <v>42823</v>
      </c>
      <c r="G7447" s="33">
        <v>0.8652777777777777</v>
      </c>
      <c r="H7447" s="34">
        <v>24.382000000000001</v>
      </c>
      <c r="I7447" s="34">
        <v>35.305</v>
      </c>
      <c r="J7447" s="66">
        <v>0.80834901242737012</v>
      </c>
      <c r="K7447" s="66">
        <v>0.23434923212537581</v>
      </c>
      <c r="L7447" s="67">
        <v>0.14000000000000001</v>
      </c>
      <c r="M7447" s="67">
        <v>0.06</v>
      </c>
      <c r="N7447" s="67">
        <v>0</v>
      </c>
      <c r="O7447" s="67">
        <v>0</v>
      </c>
      <c r="P7447" s="66">
        <v>0</v>
      </c>
      <c r="Q7447" s="67">
        <v>8.6</v>
      </c>
    </row>
    <row r="7448" spans="1:17" ht="14" customHeight="1" x14ac:dyDescent="0.2">
      <c r="A7448" s="88">
        <v>7446</v>
      </c>
      <c r="B7448" s="63">
        <v>-81.350416499999994</v>
      </c>
      <c r="C7448" s="112">
        <v>25.453600000000002</v>
      </c>
      <c r="D7448" s="30">
        <v>50</v>
      </c>
      <c r="E7448" s="113">
        <v>0</v>
      </c>
      <c r="F7448" s="40">
        <v>42823</v>
      </c>
      <c r="G7448" s="33">
        <v>0.88194444444444453</v>
      </c>
      <c r="H7448" s="34">
        <v>24.655999999999999</v>
      </c>
      <c r="I7448" s="34">
        <v>35.015999999999998</v>
      </c>
      <c r="J7448" s="66">
        <v>0.71874279871567071</v>
      </c>
      <c r="K7448" s="66">
        <v>0.21380724594726663</v>
      </c>
      <c r="L7448" s="67">
        <v>0.12</v>
      </c>
      <c r="M7448" s="67">
        <v>0.02</v>
      </c>
      <c r="N7448" s="67">
        <v>0</v>
      </c>
      <c r="O7448" s="67">
        <v>0</v>
      </c>
      <c r="P7448" s="66">
        <v>0</v>
      </c>
      <c r="Q7448" s="67">
        <v>6</v>
      </c>
    </row>
    <row r="7449" spans="1:17" ht="14" customHeight="1" x14ac:dyDescent="0.2">
      <c r="A7449" s="88">
        <v>7447</v>
      </c>
      <c r="B7449" s="63">
        <v>-81.291620333333327</v>
      </c>
      <c r="C7449" s="112">
        <v>25.582999999999998</v>
      </c>
      <c r="D7449" s="30">
        <v>49</v>
      </c>
      <c r="E7449" s="113">
        <v>0</v>
      </c>
      <c r="F7449" s="40">
        <v>42823</v>
      </c>
      <c r="G7449" s="33">
        <v>0.92708333333333337</v>
      </c>
      <c r="H7449" s="34">
        <v>24.716999999999999</v>
      </c>
      <c r="I7449" s="34">
        <v>35.433</v>
      </c>
      <c r="J7449" s="66">
        <v>1.6495115679040946</v>
      </c>
      <c r="K7449" s="66">
        <v>0.51007800921007607</v>
      </c>
      <c r="L7449" s="67">
        <v>0.06</v>
      </c>
      <c r="M7449" s="67">
        <v>0.06</v>
      </c>
      <c r="N7449" s="67">
        <v>0.01</v>
      </c>
      <c r="O7449" s="67">
        <v>0</v>
      </c>
      <c r="P7449" s="66">
        <v>0.01</v>
      </c>
      <c r="Q7449" s="67">
        <v>30.8</v>
      </c>
    </row>
    <row r="7450" spans="1:17" ht="14" customHeight="1" x14ac:dyDescent="0.2">
      <c r="A7450" s="88">
        <v>7448</v>
      </c>
      <c r="B7450" s="63">
        <v>-81.329093333333333</v>
      </c>
      <c r="C7450" s="112">
        <v>25.583300000000001</v>
      </c>
      <c r="D7450" s="30">
        <v>48</v>
      </c>
      <c r="E7450" s="113">
        <v>0</v>
      </c>
      <c r="F7450" s="40">
        <v>42823</v>
      </c>
      <c r="G7450" s="33">
        <v>0.94305555555555554</v>
      </c>
      <c r="H7450" s="34">
        <v>24.675999999999998</v>
      </c>
      <c r="I7450" s="34">
        <v>34.880000000000003</v>
      </c>
      <c r="J7450" s="66">
        <v>1.3447242353495126</v>
      </c>
      <c r="K7450" s="66">
        <v>0.40794478984013327</v>
      </c>
      <c r="L7450" s="67">
        <v>0.34</v>
      </c>
      <c r="M7450" s="67">
        <v>0</v>
      </c>
      <c r="N7450" s="67">
        <v>0</v>
      </c>
      <c r="O7450" s="67">
        <v>0</v>
      </c>
      <c r="P7450" s="66">
        <v>0</v>
      </c>
      <c r="Q7450" s="67">
        <v>15.3</v>
      </c>
    </row>
    <row r="7451" spans="1:17" ht="14" customHeight="1" x14ac:dyDescent="0.2">
      <c r="A7451" s="88">
        <v>7449</v>
      </c>
      <c r="B7451" s="63">
        <v>-81.366943333333339</v>
      </c>
      <c r="C7451" s="112">
        <v>25.583100000000002</v>
      </c>
      <c r="D7451" s="30">
        <v>47</v>
      </c>
      <c r="E7451" s="113">
        <v>0</v>
      </c>
      <c r="F7451" s="40">
        <v>42823</v>
      </c>
      <c r="G7451" s="33">
        <v>0.95208333333333339</v>
      </c>
      <c r="H7451" s="34">
        <v>24.62</v>
      </c>
      <c r="I7451" s="34">
        <v>35.009</v>
      </c>
      <c r="J7451" s="66">
        <v>0.89353801842088654</v>
      </c>
      <c r="K7451" s="66">
        <v>0.34834013163208266</v>
      </c>
      <c r="L7451" s="67">
        <v>0.09</v>
      </c>
      <c r="M7451" s="67">
        <v>0.01</v>
      </c>
      <c r="N7451" s="67">
        <v>0</v>
      </c>
      <c r="O7451" s="67">
        <v>0</v>
      </c>
      <c r="P7451" s="66">
        <v>0</v>
      </c>
      <c r="Q7451" s="67">
        <v>11.9</v>
      </c>
    </row>
    <row r="7452" spans="1:17" ht="14" customHeight="1" x14ac:dyDescent="0.2">
      <c r="A7452" s="88">
        <v>7450</v>
      </c>
      <c r="B7452" s="63">
        <v>-81.408064999999993</v>
      </c>
      <c r="C7452" s="112">
        <v>25.583300000000001</v>
      </c>
      <c r="D7452" s="30">
        <v>46</v>
      </c>
      <c r="E7452" s="113">
        <v>0</v>
      </c>
      <c r="F7452" s="40">
        <v>42823</v>
      </c>
      <c r="G7452" s="33">
        <v>0.96250000000000002</v>
      </c>
      <c r="H7452" s="34">
        <v>24.478999999999999</v>
      </c>
      <c r="I7452" s="34">
        <v>35.036000000000001</v>
      </c>
      <c r="J7452" s="66">
        <v>0.74587707469879105</v>
      </c>
      <c r="K7452" s="66">
        <v>0.29339687348432347</v>
      </c>
      <c r="L7452" s="67">
        <v>0.05</v>
      </c>
      <c r="M7452" s="67">
        <v>0.02</v>
      </c>
      <c r="N7452" s="67">
        <v>0</v>
      </c>
      <c r="O7452" s="67">
        <v>0</v>
      </c>
      <c r="P7452" s="66">
        <v>0</v>
      </c>
      <c r="Q7452" s="67">
        <v>7.9</v>
      </c>
    </row>
    <row r="7453" spans="1:17" ht="14" customHeight="1" x14ac:dyDescent="0.2">
      <c r="A7453" s="88">
        <v>7451</v>
      </c>
      <c r="B7453" s="63">
        <v>-81.470736666666667</v>
      </c>
      <c r="C7453" s="112">
        <v>25.582699999999999</v>
      </c>
      <c r="D7453" s="30">
        <v>45</v>
      </c>
      <c r="E7453" s="113">
        <v>0</v>
      </c>
      <c r="F7453" s="40">
        <v>42823</v>
      </c>
      <c r="G7453" s="33">
        <v>0.98055555555555562</v>
      </c>
      <c r="H7453" s="34">
        <v>23.972000000000001</v>
      </c>
      <c r="I7453" s="34">
        <v>35.505000000000003</v>
      </c>
      <c r="J7453" s="66">
        <v>0.68088101827410796</v>
      </c>
      <c r="K7453" s="66">
        <v>0.29161915070119526</v>
      </c>
      <c r="L7453" s="67">
        <v>0.11</v>
      </c>
      <c r="M7453" s="67">
        <v>0.02</v>
      </c>
      <c r="N7453" s="67">
        <v>0</v>
      </c>
      <c r="O7453" s="67">
        <v>0</v>
      </c>
      <c r="P7453" s="66">
        <v>0</v>
      </c>
      <c r="Q7453" s="67">
        <v>5.8</v>
      </c>
    </row>
    <row r="7454" spans="1:17" ht="14" customHeight="1" x14ac:dyDescent="0.2">
      <c r="A7454" s="88">
        <v>7452</v>
      </c>
      <c r="B7454" s="63">
        <v>-81.52391333333334</v>
      </c>
      <c r="C7454" s="112">
        <v>25.7578</v>
      </c>
      <c r="D7454" s="30">
        <v>40</v>
      </c>
      <c r="E7454" s="113">
        <v>0</v>
      </c>
      <c r="F7454" s="40">
        <v>42824</v>
      </c>
      <c r="G7454" s="33">
        <v>4.0972222222222222E-2</v>
      </c>
      <c r="H7454" s="34">
        <v>25.094999999999999</v>
      </c>
      <c r="I7454" s="34">
        <v>35.146000000000001</v>
      </c>
      <c r="J7454" s="66">
        <v>1.0664401491040243</v>
      </c>
      <c r="K7454" s="66">
        <v>0.43168951260969074</v>
      </c>
      <c r="L7454" s="67">
        <v>0.24</v>
      </c>
      <c r="M7454" s="67">
        <v>0.04</v>
      </c>
      <c r="N7454" s="67">
        <v>0.03</v>
      </c>
      <c r="O7454" s="67">
        <v>0</v>
      </c>
      <c r="P7454" s="66">
        <v>0.02</v>
      </c>
      <c r="Q7454" s="67">
        <v>22.9</v>
      </c>
    </row>
    <row r="7455" spans="1:17" ht="14" customHeight="1" x14ac:dyDescent="0.2">
      <c r="A7455" s="88">
        <v>7453</v>
      </c>
      <c r="B7455" s="63">
        <v>-81.576284999999999</v>
      </c>
      <c r="C7455" s="112">
        <v>25.732900000000001</v>
      </c>
      <c r="D7455" s="30">
        <v>41</v>
      </c>
      <c r="E7455" s="113">
        <v>0</v>
      </c>
      <c r="F7455" s="40">
        <v>42824</v>
      </c>
      <c r="G7455" s="33">
        <v>5.6944444444444443E-2</v>
      </c>
      <c r="H7455" s="34">
        <v>24.387</v>
      </c>
      <c r="I7455" s="34">
        <v>35.429000000000002</v>
      </c>
      <c r="J7455" s="66">
        <v>1.6419392118157818</v>
      </c>
      <c r="K7455" s="66">
        <v>0.6808751589174834</v>
      </c>
      <c r="L7455" s="67">
        <v>0.15</v>
      </c>
      <c r="M7455" s="67">
        <v>0</v>
      </c>
      <c r="N7455" s="67">
        <v>0.1</v>
      </c>
      <c r="O7455" s="67">
        <v>0</v>
      </c>
      <c r="P7455" s="66">
        <v>0.1</v>
      </c>
      <c r="Q7455" s="67">
        <v>11.2</v>
      </c>
    </row>
    <row r="7456" spans="1:17" ht="14" customHeight="1" x14ac:dyDescent="0.2">
      <c r="A7456" s="88">
        <v>7454</v>
      </c>
      <c r="B7456" s="63">
        <v>-81.717290000000006</v>
      </c>
      <c r="C7456" s="112">
        <v>25.654699999999998</v>
      </c>
      <c r="D7456" s="30">
        <v>42</v>
      </c>
      <c r="E7456" s="113">
        <v>0</v>
      </c>
      <c r="F7456" s="40">
        <v>42824</v>
      </c>
      <c r="G7456" s="33">
        <v>0.11041666666666666</v>
      </c>
      <c r="H7456" s="34">
        <v>23.922999999999998</v>
      </c>
      <c r="I7456" s="34">
        <v>34.981999999999999</v>
      </c>
      <c r="J7456" s="66">
        <v>0.48904799737018878</v>
      </c>
      <c r="K7456" s="66">
        <v>0.18268480713916091</v>
      </c>
      <c r="L7456" s="67">
        <v>0.14000000000000001</v>
      </c>
      <c r="M7456" s="67">
        <v>0</v>
      </c>
      <c r="N7456" s="67">
        <v>0.08</v>
      </c>
      <c r="O7456" s="67">
        <v>0</v>
      </c>
      <c r="P7456" s="66">
        <v>0.08</v>
      </c>
      <c r="Q7456" s="67">
        <v>5.6</v>
      </c>
    </row>
    <row r="7457" spans="1:24" ht="14" customHeight="1" x14ac:dyDescent="0.2">
      <c r="A7457" s="88">
        <v>7455</v>
      </c>
      <c r="B7457" s="63">
        <v>-81.767128833333331</v>
      </c>
      <c r="C7457" s="112">
        <v>25.950500000000002</v>
      </c>
      <c r="D7457" s="30">
        <v>34</v>
      </c>
      <c r="E7457" s="113">
        <v>0</v>
      </c>
      <c r="F7457" s="40">
        <v>42824</v>
      </c>
      <c r="G7457" s="33">
        <v>0.20347222222222219</v>
      </c>
      <c r="H7457" s="34">
        <v>25.25</v>
      </c>
      <c r="I7457" s="34">
        <v>35.088000000000001</v>
      </c>
      <c r="J7457" s="66">
        <v>2.1789454644119504</v>
      </c>
      <c r="K7457" s="66">
        <v>0.94401282469183956</v>
      </c>
      <c r="L7457" s="67">
        <v>0.26</v>
      </c>
      <c r="M7457" s="67">
        <v>0.1</v>
      </c>
      <c r="N7457" s="67">
        <v>7.0000000000000007E-2</v>
      </c>
      <c r="O7457" s="67">
        <v>0</v>
      </c>
      <c r="P7457" s="66">
        <v>7.0000000000000007E-2</v>
      </c>
      <c r="Q7457" s="67">
        <v>10.5</v>
      </c>
    </row>
    <row r="7458" spans="1:24" ht="14" customHeight="1" x14ac:dyDescent="0.2">
      <c r="A7458" s="88">
        <v>7456</v>
      </c>
      <c r="B7458" s="63">
        <v>-81.800240500000001</v>
      </c>
      <c r="C7458" s="112">
        <v>25.9115</v>
      </c>
      <c r="D7458" s="30">
        <v>33</v>
      </c>
      <c r="E7458" s="113">
        <v>0</v>
      </c>
      <c r="F7458" s="40">
        <v>42824</v>
      </c>
      <c r="G7458" s="33">
        <v>0.21875</v>
      </c>
      <c r="H7458" s="34">
        <v>23.13</v>
      </c>
      <c r="I7458" s="34">
        <v>35.441000000000003</v>
      </c>
      <c r="J7458" s="66">
        <v>0.59695407162864322</v>
      </c>
      <c r="K7458" s="66">
        <v>0.17750762396964692</v>
      </c>
      <c r="L7458" s="67">
        <v>0.21</v>
      </c>
      <c r="M7458" s="67">
        <v>0</v>
      </c>
      <c r="N7458" s="67">
        <v>0.05</v>
      </c>
      <c r="O7458" s="67">
        <v>0</v>
      </c>
      <c r="P7458" s="66">
        <v>0.05</v>
      </c>
      <c r="Q7458" s="67">
        <v>0.4</v>
      </c>
    </row>
    <row r="7459" spans="1:24" ht="14" customHeight="1" x14ac:dyDescent="0.2">
      <c r="A7459" s="88">
        <v>7457</v>
      </c>
      <c r="B7459" s="63">
        <v>-81.832634999999996</v>
      </c>
      <c r="C7459" s="112">
        <v>25.873899999999999</v>
      </c>
      <c r="D7459" s="30">
        <v>32</v>
      </c>
      <c r="E7459" s="113">
        <v>0</v>
      </c>
      <c r="F7459" s="40">
        <v>42824</v>
      </c>
      <c r="G7459" s="33">
        <v>0.23819444444444446</v>
      </c>
      <c r="H7459" s="34">
        <v>23.196999999999999</v>
      </c>
      <c r="I7459" s="34">
        <v>35.128999999999998</v>
      </c>
      <c r="J7459" s="66">
        <v>0.58244038912604412</v>
      </c>
      <c r="K7459" s="66">
        <v>0.13095468788048698</v>
      </c>
      <c r="L7459" s="67">
        <v>0.2</v>
      </c>
      <c r="M7459" s="67">
        <v>0</v>
      </c>
      <c r="N7459" s="67">
        <v>0.03</v>
      </c>
      <c r="O7459" s="67">
        <v>0.02</v>
      </c>
      <c r="P7459" s="66">
        <v>0.01</v>
      </c>
      <c r="Q7459" s="67">
        <v>0</v>
      </c>
    </row>
    <row r="7460" spans="1:24" ht="14" customHeight="1" x14ac:dyDescent="0.2">
      <c r="A7460" s="88">
        <v>7458</v>
      </c>
      <c r="B7460" s="63">
        <v>-81.942994999999996</v>
      </c>
      <c r="C7460" s="112">
        <v>25.741099999999999</v>
      </c>
      <c r="D7460" s="30">
        <v>31</v>
      </c>
      <c r="E7460" s="113">
        <v>0</v>
      </c>
      <c r="F7460" s="40">
        <v>42824</v>
      </c>
      <c r="G7460" s="33">
        <v>0.28819444444444448</v>
      </c>
      <c r="H7460" s="34">
        <v>23.190999999999999</v>
      </c>
      <c r="I7460" s="34">
        <v>35.466000000000001</v>
      </c>
      <c r="J7460" s="66">
        <v>0.5584612615130542</v>
      </c>
      <c r="K7460" s="66">
        <v>0.12297371604358422</v>
      </c>
      <c r="L7460" s="67">
        <v>0.32</v>
      </c>
      <c r="M7460" s="67">
        <v>0</v>
      </c>
      <c r="N7460" s="67">
        <v>0.02</v>
      </c>
      <c r="O7460" s="67">
        <v>0.01</v>
      </c>
      <c r="P7460" s="66">
        <v>0.01</v>
      </c>
      <c r="Q7460" s="67">
        <v>0</v>
      </c>
    </row>
    <row r="7461" spans="1:24" ht="14" customHeight="1" x14ac:dyDescent="0.2">
      <c r="A7461" s="88">
        <v>7459</v>
      </c>
      <c r="B7461" s="63">
        <v>-82.072251666666673</v>
      </c>
      <c r="C7461" s="112">
        <v>25.5761</v>
      </c>
      <c r="D7461" s="30">
        <v>30.5</v>
      </c>
      <c r="E7461" s="113">
        <v>0</v>
      </c>
      <c r="F7461" s="40">
        <v>42824</v>
      </c>
      <c r="G7461" s="33">
        <v>0.35347222222222219</v>
      </c>
      <c r="H7461" s="34">
        <v>23.419</v>
      </c>
      <c r="I7461" s="34">
        <v>35.411999999999999</v>
      </c>
      <c r="J7461" s="66">
        <v>0.30541836222860819</v>
      </c>
      <c r="K7461" s="66">
        <v>7.2966386615655854E-2</v>
      </c>
      <c r="L7461" s="67">
        <v>0.18</v>
      </c>
      <c r="M7461" s="67">
        <v>0</v>
      </c>
      <c r="N7461" s="67">
        <v>0</v>
      </c>
      <c r="O7461" s="67">
        <v>0</v>
      </c>
      <c r="P7461" s="66">
        <v>0</v>
      </c>
      <c r="Q7461" s="67">
        <v>0</v>
      </c>
    </row>
    <row r="7462" spans="1:24" ht="14" customHeight="1" x14ac:dyDescent="0.2">
      <c r="A7462" s="88">
        <v>7460</v>
      </c>
      <c r="B7462" s="63">
        <v>-82.210381666666663</v>
      </c>
      <c r="C7462" s="112">
        <v>25.401399999999999</v>
      </c>
      <c r="D7462" s="30">
        <v>30</v>
      </c>
      <c r="E7462" s="58">
        <v>0</v>
      </c>
      <c r="F7462" s="40">
        <v>42824</v>
      </c>
      <c r="G7462" s="33">
        <v>0.41250000000000003</v>
      </c>
      <c r="H7462" s="34">
        <v>23.29</v>
      </c>
      <c r="I7462" s="34">
        <v>35.869999999999997</v>
      </c>
      <c r="J7462" s="66">
        <v>0.1842606648156066</v>
      </c>
      <c r="K7462" s="66">
        <v>4.5547669324097283E-2</v>
      </c>
      <c r="L7462" s="67">
        <v>0.24</v>
      </c>
      <c r="M7462" s="67">
        <v>0.01</v>
      </c>
      <c r="N7462" s="67">
        <v>0</v>
      </c>
      <c r="O7462" s="67">
        <v>0</v>
      </c>
      <c r="P7462" s="66">
        <v>0</v>
      </c>
      <c r="Q7462" s="67">
        <v>0</v>
      </c>
    </row>
    <row r="7463" spans="1:24" ht="14" customHeight="1" x14ac:dyDescent="0.2">
      <c r="A7463" s="88">
        <v>7461</v>
      </c>
      <c r="B7463" s="63">
        <v>-81.654200000000003</v>
      </c>
      <c r="C7463" s="112">
        <v>25.3523</v>
      </c>
      <c r="D7463" s="30" t="s">
        <v>138</v>
      </c>
      <c r="E7463" s="58">
        <v>0</v>
      </c>
      <c r="F7463" s="40">
        <v>42824</v>
      </c>
      <c r="G7463" s="33">
        <v>0.58472222222222225</v>
      </c>
      <c r="H7463" s="34">
        <v>23.48</v>
      </c>
      <c r="I7463" s="34">
        <v>35.51</v>
      </c>
      <c r="J7463" s="66">
        <v>0.64953987779748079</v>
      </c>
      <c r="K7463" s="66">
        <v>0.23316763081860037</v>
      </c>
      <c r="L7463" s="67">
        <v>0.13</v>
      </c>
      <c r="M7463" s="67">
        <v>0</v>
      </c>
      <c r="N7463" s="67">
        <v>0</v>
      </c>
      <c r="O7463" s="67">
        <v>0</v>
      </c>
      <c r="P7463" s="66">
        <v>0</v>
      </c>
      <c r="Q7463" s="67">
        <v>0.2</v>
      </c>
    </row>
    <row r="7464" spans="1:24" ht="14" customHeight="1" x14ac:dyDescent="0.2">
      <c r="A7464" s="88">
        <v>7462</v>
      </c>
      <c r="B7464" s="63">
        <v>-81.490313333333333</v>
      </c>
      <c r="C7464" s="112">
        <v>25.351600000000001</v>
      </c>
      <c r="D7464" s="30" t="s">
        <v>139</v>
      </c>
      <c r="E7464" s="58">
        <v>0</v>
      </c>
      <c r="F7464" s="40">
        <v>42824</v>
      </c>
      <c r="G7464" s="33">
        <v>0.64166666666666672</v>
      </c>
      <c r="H7464" s="34">
        <v>23.861999999999998</v>
      </c>
      <c r="I7464" s="34">
        <v>35.515999999999998</v>
      </c>
      <c r="J7464" s="66">
        <v>0.51029266306239907</v>
      </c>
      <c r="K7464" s="66">
        <v>0.18483949997276478</v>
      </c>
      <c r="L7464" s="67">
        <v>0.21</v>
      </c>
      <c r="M7464" s="67">
        <v>0.06</v>
      </c>
      <c r="N7464" s="67">
        <v>0</v>
      </c>
      <c r="O7464" s="67">
        <v>0</v>
      </c>
      <c r="P7464" s="66">
        <v>0</v>
      </c>
      <c r="Q7464" s="67">
        <v>0.6</v>
      </c>
    </row>
    <row r="7465" spans="1:24" ht="14" customHeight="1" x14ac:dyDescent="0.2">
      <c r="A7465" s="88">
        <v>7463</v>
      </c>
      <c r="B7465" s="63">
        <v>-81.335899999999995</v>
      </c>
      <c r="C7465" s="112">
        <v>25.3553</v>
      </c>
      <c r="D7465" s="30" t="s">
        <v>140</v>
      </c>
      <c r="E7465" s="58">
        <v>0</v>
      </c>
      <c r="F7465" s="40">
        <v>42824</v>
      </c>
      <c r="G7465" s="33">
        <v>0.68819444444444444</v>
      </c>
      <c r="H7465" s="34">
        <v>24.225000000000001</v>
      </c>
      <c r="I7465" s="34">
        <v>35.418999999999997</v>
      </c>
      <c r="J7465" s="66">
        <v>0.71432559099748871</v>
      </c>
      <c r="K7465" s="66">
        <v>0.27415462770276078</v>
      </c>
      <c r="L7465" s="67">
        <v>0.2</v>
      </c>
      <c r="M7465" s="67">
        <v>0.08</v>
      </c>
      <c r="N7465" s="67">
        <v>0</v>
      </c>
      <c r="O7465" s="67">
        <v>0</v>
      </c>
      <c r="P7465" s="66">
        <v>0</v>
      </c>
      <c r="Q7465" s="67">
        <v>2.6</v>
      </c>
    </row>
    <row r="7466" spans="1:24" ht="14" customHeight="1" x14ac:dyDescent="0.2">
      <c r="A7466" s="88">
        <v>7464</v>
      </c>
      <c r="B7466" s="63">
        <v>-81.269234666666662</v>
      </c>
      <c r="C7466" s="112">
        <v>25.348600000000001</v>
      </c>
      <c r="D7466" s="30" t="s">
        <v>141</v>
      </c>
      <c r="E7466" s="58">
        <v>0</v>
      </c>
      <c r="F7466" s="40">
        <v>42824</v>
      </c>
      <c r="G7466" s="33">
        <v>0.71527777777777779</v>
      </c>
      <c r="H7466" s="34">
        <v>24.513999999999999</v>
      </c>
      <c r="I7466" s="34">
        <v>35.241</v>
      </c>
      <c r="J7466" s="66">
        <v>0.94696519748842589</v>
      </c>
      <c r="K7466" s="66">
        <v>0.35084312660185568</v>
      </c>
      <c r="L7466" s="67">
        <v>0.18</v>
      </c>
      <c r="M7466" s="67">
        <v>0.01</v>
      </c>
      <c r="N7466" s="67">
        <v>0</v>
      </c>
      <c r="O7466" s="67">
        <v>0</v>
      </c>
      <c r="P7466" s="66">
        <v>0</v>
      </c>
      <c r="Q7466" s="67">
        <v>4.7</v>
      </c>
    </row>
    <row r="7467" spans="1:24" ht="14" customHeight="1" x14ac:dyDescent="0.2">
      <c r="A7467" s="88">
        <v>7465</v>
      </c>
      <c r="B7467" s="63">
        <v>-81.226315</v>
      </c>
      <c r="C7467" s="112">
        <v>25.351299999999998</v>
      </c>
      <c r="D7467" s="30" t="s">
        <v>142</v>
      </c>
      <c r="E7467" s="58">
        <v>0</v>
      </c>
      <c r="F7467" s="40">
        <v>42824</v>
      </c>
      <c r="G7467" s="33">
        <v>0.73333333333333339</v>
      </c>
      <c r="H7467" s="34">
        <v>24.699000000000002</v>
      </c>
      <c r="I7467" s="34">
        <v>35.4</v>
      </c>
      <c r="J7467" s="66">
        <v>1.1480533202780603</v>
      </c>
      <c r="K7467" s="66">
        <v>0.54202717682221246</v>
      </c>
      <c r="L7467" s="67">
        <v>0.27</v>
      </c>
      <c r="M7467" s="67">
        <v>0</v>
      </c>
      <c r="N7467" s="67">
        <v>0</v>
      </c>
      <c r="O7467" s="67">
        <v>0</v>
      </c>
      <c r="P7467" s="66">
        <v>0</v>
      </c>
      <c r="Q7467" s="67">
        <v>8</v>
      </c>
    </row>
    <row r="7468" spans="1:24" ht="14" customHeight="1" x14ac:dyDescent="0.2">
      <c r="A7468" s="88">
        <v>7466</v>
      </c>
      <c r="B7468" s="63">
        <v>-81.192755166666672</v>
      </c>
      <c r="C7468" s="112">
        <v>25.350100000000001</v>
      </c>
      <c r="D7468" s="30" t="s">
        <v>143</v>
      </c>
      <c r="E7468" s="58">
        <v>0</v>
      </c>
      <c r="F7468" s="40">
        <v>42824</v>
      </c>
      <c r="G7468" s="33">
        <v>0.74791666666666667</v>
      </c>
      <c r="H7468" s="34">
        <v>24.841999999999999</v>
      </c>
      <c r="I7468" s="34">
        <v>35.676000000000002</v>
      </c>
      <c r="J7468" s="66">
        <v>1.5977671346339588</v>
      </c>
      <c r="K7468" s="66">
        <v>0.51692611230060148</v>
      </c>
      <c r="L7468" s="67">
        <v>0.19</v>
      </c>
      <c r="M7468" s="67">
        <v>0.02</v>
      </c>
      <c r="N7468" s="67">
        <v>0</v>
      </c>
      <c r="O7468" s="67">
        <v>0</v>
      </c>
      <c r="P7468" s="66">
        <v>0</v>
      </c>
      <c r="Q7468" s="67">
        <v>15.6</v>
      </c>
    </row>
    <row r="7469" spans="1:24" ht="14" customHeight="1" x14ac:dyDescent="0.2">
      <c r="A7469" s="88">
        <v>7467</v>
      </c>
      <c r="B7469" s="63">
        <v>-81.150999999999996</v>
      </c>
      <c r="C7469" s="112">
        <v>25.3444</v>
      </c>
      <c r="D7469" s="30" t="s">
        <v>144</v>
      </c>
      <c r="E7469" s="58">
        <v>0</v>
      </c>
      <c r="F7469" s="40">
        <v>42824</v>
      </c>
      <c r="G7469" s="33">
        <v>0.77986111111111101</v>
      </c>
      <c r="H7469" s="34">
        <v>24.841000000000001</v>
      </c>
      <c r="I7469" s="34">
        <v>36.067</v>
      </c>
      <c r="J7469" s="66">
        <v>2.5409461540782283</v>
      </c>
      <c r="K7469" s="66">
        <v>0.95221662032015186</v>
      </c>
      <c r="L7469" s="67">
        <v>0.2</v>
      </c>
      <c r="M7469" s="67">
        <v>0</v>
      </c>
      <c r="N7469" s="67">
        <v>0</v>
      </c>
      <c r="O7469" s="67">
        <v>0</v>
      </c>
      <c r="P7469" s="66">
        <v>0</v>
      </c>
      <c r="Q7469" s="67">
        <v>27.8</v>
      </c>
    </row>
    <row r="7470" spans="1:24" ht="14" customHeight="1" x14ac:dyDescent="0.2">
      <c r="A7470" s="88">
        <v>7468</v>
      </c>
      <c r="B7470" s="63">
        <v>-80.126676666666668</v>
      </c>
      <c r="C7470" s="63">
        <v>25.644816666666667</v>
      </c>
      <c r="D7470" s="30">
        <v>1</v>
      </c>
      <c r="E7470" s="58">
        <v>0</v>
      </c>
      <c r="F7470" s="40">
        <v>42905</v>
      </c>
      <c r="G7470" s="33">
        <v>0.6381944444444444</v>
      </c>
      <c r="H7470" s="34">
        <v>28.37</v>
      </c>
      <c r="I7470" s="34">
        <v>35.832000000000001</v>
      </c>
      <c r="J7470" s="66">
        <v>1.4968023867897906</v>
      </c>
      <c r="K7470" s="66">
        <v>1.2968527347677854</v>
      </c>
      <c r="L7470" s="67">
        <v>1.4E-2</v>
      </c>
      <c r="M7470" s="67">
        <v>6.9000000000000006E-2</v>
      </c>
      <c r="N7470" s="66">
        <v>0.60899999999999999</v>
      </c>
      <c r="O7470" s="67">
        <v>0.20300000000000001</v>
      </c>
      <c r="P7470" s="67">
        <v>0.40599999999999997</v>
      </c>
      <c r="Q7470" s="66">
        <v>3.68</v>
      </c>
      <c r="W7470" s="28"/>
      <c r="X7470" s="46"/>
    </row>
    <row r="7471" spans="1:24" ht="14" customHeight="1" x14ac:dyDescent="0.2">
      <c r="A7471" s="88">
        <v>7469</v>
      </c>
      <c r="B7471" s="63">
        <v>-80.10502133333334</v>
      </c>
      <c r="C7471" s="63">
        <v>25.642041666666668</v>
      </c>
      <c r="D7471" s="30">
        <v>2</v>
      </c>
      <c r="E7471" s="58">
        <v>0</v>
      </c>
      <c r="F7471" s="40">
        <v>42905</v>
      </c>
      <c r="G7471" s="33">
        <v>0.65069444444444446</v>
      </c>
      <c r="H7471" s="34">
        <v>28.85</v>
      </c>
      <c r="I7471" s="34">
        <v>36.097999999999999</v>
      </c>
      <c r="J7471" s="66">
        <v>1.259535229355996</v>
      </c>
      <c r="K7471" s="66">
        <v>0.90404936018941173</v>
      </c>
      <c r="L7471" s="67">
        <v>0</v>
      </c>
      <c r="M7471" s="67">
        <v>7.2999999999999995E-2</v>
      </c>
      <c r="N7471" s="66">
        <v>0.13400000000000001</v>
      </c>
      <c r="O7471" s="67">
        <v>3.3000000000000002E-2</v>
      </c>
      <c r="P7471" s="67">
        <v>0.10100000000000001</v>
      </c>
      <c r="Q7471" s="66">
        <v>1.758</v>
      </c>
      <c r="W7471" s="28"/>
      <c r="X7471" s="46"/>
    </row>
    <row r="7472" spans="1:24" ht="14" customHeight="1" x14ac:dyDescent="0.2">
      <c r="A7472" s="88">
        <v>7470</v>
      </c>
      <c r="B7472" s="63">
        <v>-80.085571666666667</v>
      </c>
      <c r="C7472" s="63">
        <v>25.640493333333332</v>
      </c>
      <c r="D7472" s="30">
        <v>3</v>
      </c>
      <c r="E7472" s="58">
        <v>0</v>
      </c>
      <c r="F7472" s="40">
        <v>42905</v>
      </c>
      <c r="G7472" s="33">
        <v>0.65902777777777777</v>
      </c>
      <c r="H7472" s="34">
        <v>28.411999999999999</v>
      </c>
      <c r="I7472" s="34">
        <v>36.024999999999999</v>
      </c>
      <c r="J7472" s="66">
        <v>1.0860020689988321</v>
      </c>
      <c r="K7472" s="66">
        <v>0.61530251064634311</v>
      </c>
      <c r="L7472" s="67">
        <v>0</v>
      </c>
      <c r="M7472" s="67">
        <v>0.06</v>
      </c>
      <c r="N7472" s="66">
        <v>0.19500000000000001</v>
      </c>
      <c r="O7472" s="67">
        <v>3.1E-2</v>
      </c>
      <c r="P7472" s="67">
        <v>0.16400000000000001</v>
      </c>
      <c r="Q7472" s="66">
        <v>1.3759999999999999</v>
      </c>
      <c r="W7472" s="28"/>
      <c r="X7472" s="46"/>
    </row>
    <row r="7473" spans="1:24" ht="14" customHeight="1" x14ac:dyDescent="0.2">
      <c r="A7473" s="88">
        <v>7471</v>
      </c>
      <c r="B7473" s="63">
        <v>-80.224667666666662</v>
      </c>
      <c r="C7473" s="63">
        <v>25.335021833333332</v>
      </c>
      <c r="D7473" s="30" t="s">
        <v>128</v>
      </c>
      <c r="E7473" s="58">
        <v>0</v>
      </c>
      <c r="F7473" s="40">
        <v>42905</v>
      </c>
      <c r="G7473" s="33">
        <v>0.78333333333333333</v>
      </c>
      <c r="H7473" s="34">
        <v>28.507000000000001</v>
      </c>
      <c r="I7473" s="34">
        <v>35.456000000000003</v>
      </c>
      <c r="J7473" s="66">
        <v>1.9776469983976404</v>
      </c>
      <c r="K7473" s="66">
        <v>0.82171528377598779</v>
      </c>
      <c r="L7473" s="67">
        <v>0</v>
      </c>
      <c r="M7473" s="67">
        <v>4.8000000000000001E-2</v>
      </c>
      <c r="N7473" s="66">
        <v>0.11899999999999999</v>
      </c>
      <c r="O7473" s="67">
        <v>4.9000000000000002E-2</v>
      </c>
      <c r="P7473" s="67">
        <v>6.9999999999999993E-2</v>
      </c>
      <c r="Q7473" s="66">
        <v>1.5429999999999999</v>
      </c>
      <c r="W7473" s="28"/>
      <c r="X7473" s="46"/>
    </row>
    <row r="7474" spans="1:24" ht="14" customHeight="1" x14ac:dyDescent="0.2">
      <c r="A7474" s="88">
        <v>7472</v>
      </c>
      <c r="B7474" s="63">
        <v>-80.194670500000001</v>
      </c>
      <c r="C7474" s="63">
        <v>25.314497500000002</v>
      </c>
      <c r="D7474" s="30" t="s">
        <v>129</v>
      </c>
      <c r="E7474" s="58">
        <v>0</v>
      </c>
      <c r="F7474" s="40">
        <v>42905</v>
      </c>
      <c r="G7474" s="33">
        <v>0.79583333333333339</v>
      </c>
      <c r="H7474" s="34">
        <v>28.667000000000002</v>
      </c>
      <c r="I7474" s="34">
        <v>36.031999999999996</v>
      </c>
      <c r="J7474" s="66">
        <v>0.87271403917802703</v>
      </c>
      <c r="K7474" s="66">
        <v>0.26957415812483043</v>
      </c>
      <c r="L7474" s="67">
        <v>0</v>
      </c>
      <c r="M7474" s="67">
        <v>4.5999999999999999E-2</v>
      </c>
      <c r="N7474" s="66">
        <v>4.7E-2</v>
      </c>
      <c r="O7474" s="67">
        <v>1.7000000000000001E-2</v>
      </c>
      <c r="P7474" s="67">
        <v>0.03</v>
      </c>
      <c r="Q7474" s="66">
        <v>1.085</v>
      </c>
      <c r="W7474" s="28"/>
      <c r="X7474" s="46"/>
    </row>
    <row r="7475" spans="1:24" ht="14" customHeight="1" x14ac:dyDescent="0.2">
      <c r="A7475" s="88">
        <v>7473</v>
      </c>
      <c r="B7475" s="63">
        <v>-80.161727666666664</v>
      </c>
      <c r="C7475" s="63">
        <v>25.294401499999999</v>
      </c>
      <c r="D7475" s="30" t="s">
        <v>134</v>
      </c>
      <c r="E7475" s="58">
        <v>0</v>
      </c>
      <c r="F7475" s="40">
        <v>42905</v>
      </c>
      <c r="G7475" s="33">
        <v>0.80902777777777779</v>
      </c>
      <c r="H7475" s="34">
        <v>27.763000000000002</v>
      </c>
      <c r="I7475" s="34">
        <v>36.11</v>
      </c>
      <c r="J7475" s="66">
        <v>1.2090528554339119</v>
      </c>
      <c r="K7475" s="66">
        <v>0.37696707976700794</v>
      </c>
      <c r="L7475" s="67">
        <v>0</v>
      </c>
      <c r="M7475" s="67">
        <v>5.5E-2</v>
      </c>
      <c r="N7475" s="66">
        <v>0.16700000000000001</v>
      </c>
      <c r="O7475" s="67">
        <v>2.4E-2</v>
      </c>
      <c r="P7475" s="67">
        <v>0.14300000000000002</v>
      </c>
      <c r="Q7475" s="66">
        <v>1.075</v>
      </c>
      <c r="W7475" s="28"/>
      <c r="X7475" s="46"/>
    </row>
    <row r="7476" spans="1:24" ht="14" customHeight="1" x14ac:dyDescent="0.2">
      <c r="A7476" s="88">
        <v>7474</v>
      </c>
      <c r="B7476" s="63">
        <v>-80.380090499999994</v>
      </c>
      <c r="C7476" s="63">
        <v>25.108816833333332</v>
      </c>
      <c r="D7476" s="30">
        <v>4</v>
      </c>
      <c r="E7476" s="58">
        <v>0</v>
      </c>
      <c r="F7476" s="40">
        <v>42905</v>
      </c>
      <c r="G7476" s="33">
        <v>0.91041666666666676</v>
      </c>
      <c r="H7476" s="34">
        <v>29.244</v>
      </c>
      <c r="I7476" s="34">
        <v>36.366999999999997</v>
      </c>
      <c r="J7476" s="66">
        <v>0.65374674229098784</v>
      </c>
      <c r="K7476" s="66">
        <v>0.19376660919277106</v>
      </c>
      <c r="L7476" s="67">
        <v>3.4000000000000002E-2</v>
      </c>
      <c r="M7476" s="67">
        <v>7.0999999999999994E-2</v>
      </c>
      <c r="N7476" s="66">
        <v>0.09</v>
      </c>
      <c r="O7476" s="67">
        <v>4.2999999999999997E-2</v>
      </c>
      <c r="P7476" s="67">
        <v>4.7E-2</v>
      </c>
      <c r="Q7476" s="66">
        <v>2.0950000000000002</v>
      </c>
      <c r="W7476" s="28"/>
      <c r="X7476" s="46"/>
    </row>
    <row r="7477" spans="1:24" ht="14" customHeight="1" x14ac:dyDescent="0.2">
      <c r="A7477" s="88">
        <v>7475</v>
      </c>
      <c r="B7477" s="63">
        <v>-80.35590466666666</v>
      </c>
      <c r="C7477" s="63">
        <v>25.094143166666665</v>
      </c>
      <c r="D7477" s="30">
        <v>5</v>
      </c>
      <c r="E7477" s="58">
        <v>0</v>
      </c>
      <c r="F7477" s="40">
        <v>42905</v>
      </c>
      <c r="G7477" s="33">
        <v>0.91875000000000007</v>
      </c>
      <c r="H7477" s="34">
        <v>28.568999999999999</v>
      </c>
      <c r="I7477" s="34">
        <v>35.939</v>
      </c>
      <c r="J7477" s="66">
        <v>0.77490443970398937</v>
      </c>
      <c r="K7477" s="66">
        <v>0.23126797690602199</v>
      </c>
      <c r="L7477" s="67">
        <v>0</v>
      </c>
      <c r="M7477" s="67">
        <v>3.7999999999999999E-2</v>
      </c>
      <c r="N7477" s="66">
        <v>3.2000000000000001E-2</v>
      </c>
      <c r="O7477" s="67">
        <v>2.5999999999999999E-2</v>
      </c>
      <c r="P7477" s="67">
        <v>6.0000000000000019E-3</v>
      </c>
      <c r="Q7477" s="66">
        <v>1.056</v>
      </c>
      <c r="W7477" s="28"/>
      <c r="X7477" s="46"/>
    </row>
    <row r="7478" spans="1:24" ht="14" customHeight="1" x14ac:dyDescent="0.2">
      <c r="A7478" s="88">
        <v>7476</v>
      </c>
      <c r="B7478" s="63">
        <v>-80.333863666666673</v>
      </c>
      <c r="C7478" s="63">
        <v>25.080071</v>
      </c>
      <c r="D7478" s="30">
        <v>5.5</v>
      </c>
      <c r="E7478" s="58">
        <v>0</v>
      </c>
      <c r="F7478" s="40">
        <v>42905</v>
      </c>
      <c r="G7478" s="33">
        <v>0.93263888888888891</v>
      </c>
      <c r="H7478" s="34">
        <v>28.59</v>
      </c>
      <c r="I7478" s="34">
        <v>36.024999999999999</v>
      </c>
      <c r="J7478" s="66">
        <v>1.3188520187144444</v>
      </c>
      <c r="K7478" s="66">
        <v>0.36076535058973258</v>
      </c>
      <c r="L7478" s="67">
        <v>0.76400000000000001</v>
      </c>
      <c r="M7478" s="67">
        <v>7.5999999999999998E-2</v>
      </c>
      <c r="N7478" s="66">
        <v>8.7999999999999995E-2</v>
      </c>
      <c r="O7478" s="67">
        <v>2.1999999999999999E-2</v>
      </c>
      <c r="P7478" s="67">
        <v>6.6000000000000003E-2</v>
      </c>
      <c r="Q7478" s="66">
        <v>0.97099999999999997</v>
      </c>
      <c r="W7478" s="28"/>
      <c r="X7478" s="46"/>
    </row>
    <row r="7479" spans="1:24" ht="14" customHeight="1" x14ac:dyDescent="0.2">
      <c r="A7479" s="88">
        <v>7477</v>
      </c>
      <c r="B7479" s="63">
        <v>-80.314622666666665</v>
      </c>
      <c r="C7479" s="63">
        <v>25.065204333333334</v>
      </c>
      <c r="D7479" s="30">
        <v>6</v>
      </c>
      <c r="E7479" s="58">
        <v>0</v>
      </c>
      <c r="F7479" s="40">
        <v>42905</v>
      </c>
      <c r="G7479" s="33">
        <v>0.94305555555555554</v>
      </c>
      <c r="H7479" s="34">
        <v>28.376999999999999</v>
      </c>
      <c r="I7479" s="34">
        <v>36.125</v>
      </c>
      <c r="J7479" s="66">
        <v>0.47453431486758957</v>
      </c>
      <c r="K7479" s="66">
        <v>0.20062278601139144</v>
      </c>
      <c r="L7479" s="67">
        <v>0</v>
      </c>
      <c r="M7479" s="67">
        <v>4.7E-2</v>
      </c>
      <c r="N7479" s="66">
        <v>5.8000000000000003E-2</v>
      </c>
      <c r="O7479" s="67">
        <v>1.7999999999999999E-2</v>
      </c>
      <c r="P7479" s="67">
        <v>4.0000000000000008E-2</v>
      </c>
      <c r="Q7479" s="66">
        <v>1.2649999999999999</v>
      </c>
      <c r="W7479" s="28"/>
      <c r="X7479" s="46"/>
    </row>
    <row r="7480" spans="1:24" ht="14" customHeight="1" x14ac:dyDescent="0.2">
      <c r="A7480" s="88">
        <v>7478</v>
      </c>
      <c r="B7480" s="63">
        <v>-80.287890000000004</v>
      </c>
      <c r="C7480" s="63">
        <v>25.048705333333334</v>
      </c>
      <c r="D7480" s="30">
        <v>6.5</v>
      </c>
      <c r="E7480" s="58">
        <v>0</v>
      </c>
      <c r="F7480" s="40">
        <v>42905</v>
      </c>
      <c r="G7480" s="33">
        <v>0.95833333333333337</v>
      </c>
      <c r="H7480" s="34">
        <v>28.097000000000001</v>
      </c>
      <c r="I7480" s="34">
        <v>36.204999999999998</v>
      </c>
      <c r="J7480" s="66">
        <v>0.54331654933642892</v>
      </c>
      <c r="K7480" s="66">
        <v>0.21916010896815147</v>
      </c>
      <c r="L7480" s="67">
        <v>0.57199999999999995</v>
      </c>
      <c r="M7480" s="67">
        <v>9.0999999999999998E-2</v>
      </c>
      <c r="N7480" s="66">
        <v>3.4000000000000002E-2</v>
      </c>
      <c r="O7480" s="67">
        <v>8.0000000000000002E-3</v>
      </c>
      <c r="P7480" s="67">
        <v>2.6000000000000002E-2</v>
      </c>
      <c r="Q7480" s="66">
        <v>1.175</v>
      </c>
      <c r="W7480" s="28"/>
      <c r="X7480" s="46"/>
    </row>
    <row r="7481" spans="1:24" ht="14" customHeight="1" x14ac:dyDescent="0.2">
      <c r="A7481" s="88">
        <v>7479</v>
      </c>
      <c r="B7481" s="63">
        <v>-80.378902999999994</v>
      </c>
      <c r="C7481" s="63">
        <v>25.004988833333332</v>
      </c>
      <c r="D7481" s="30" t="s">
        <v>135</v>
      </c>
      <c r="E7481" s="58">
        <v>0</v>
      </c>
      <c r="F7481" s="40">
        <v>42905</v>
      </c>
      <c r="G7481" s="33">
        <v>0.99652777777777779</v>
      </c>
      <c r="H7481" s="34">
        <v>28.397600000000001</v>
      </c>
      <c r="I7481" s="34">
        <v>36.2012</v>
      </c>
      <c r="J7481" s="66">
        <v>0.16122808171365577</v>
      </c>
      <c r="K7481" s="66">
        <v>5.250508335750094E-2</v>
      </c>
      <c r="L7481" s="67">
        <v>0</v>
      </c>
      <c r="M7481" s="67">
        <v>0.03</v>
      </c>
      <c r="N7481" s="66">
        <v>3.2000000000000001E-2</v>
      </c>
      <c r="O7481" s="67">
        <v>6.0000000000000001E-3</v>
      </c>
      <c r="P7481" s="67">
        <v>2.6000000000000002E-2</v>
      </c>
      <c r="Q7481" s="66">
        <v>1.234</v>
      </c>
      <c r="W7481" s="28"/>
      <c r="X7481" s="46"/>
    </row>
    <row r="7482" spans="1:24" ht="14" customHeight="1" x14ac:dyDescent="0.2">
      <c r="A7482" s="88">
        <v>7480</v>
      </c>
      <c r="B7482" s="63">
        <v>-80.530995500000003</v>
      </c>
      <c r="C7482" s="63">
        <v>24.899311999999998</v>
      </c>
      <c r="D7482" s="30" t="s">
        <v>132</v>
      </c>
      <c r="E7482" s="58">
        <v>0</v>
      </c>
      <c r="F7482" s="40">
        <v>42906</v>
      </c>
      <c r="G7482" s="33">
        <v>7.9861111111111105E-2</v>
      </c>
      <c r="H7482" s="34">
        <v>28.382000000000001</v>
      </c>
      <c r="I7482" s="34">
        <v>36.054000000000002</v>
      </c>
      <c r="J7482" s="66">
        <v>0.41206237713901056</v>
      </c>
      <c r="K7482" s="66">
        <v>0.1963209445321592</v>
      </c>
      <c r="L7482" s="67">
        <v>0</v>
      </c>
      <c r="M7482" s="67">
        <v>1.9E-2</v>
      </c>
      <c r="N7482" s="66">
        <v>0.156</v>
      </c>
      <c r="O7482" s="67">
        <v>0.03</v>
      </c>
      <c r="P7482" s="67">
        <v>0.126</v>
      </c>
      <c r="Q7482" s="66">
        <v>3.165</v>
      </c>
      <c r="W7482" s="28"/>
      <c r="X7482" s="46"/>
    </row>
    <row r="7483" spans="1:24" ht="14" customHeight="1" x14ac:dyDescent="0.2">
      <c r="A7483" s="88">
        <v>7481</v>
      </c>
      <c r="B7483" s="63">
        <v>-80.54682183333334</v>
      </c>
      <c r="C7483" s="63">
        <v>24.920590499999999</v>
      </c>
      <c r="D7483" s="30" t="s">
        <v>131</v>
      </c>
      <c r="E7483" s="58">
        <v>0</v>
      </c>
      <c r="F7483" s="40">
        <v>42906</v>
      </c>
      <c r="G7483" s="33">
        <v>8.819444444444445E-2</v>
      </c>
      <c r="H7483" s="34">
        <v>28.571000000000002</v>
      </c>
      <c r="I7483" s="34">
        <v>35.996000000000002</v>
      </c>
      <c r="J7483" s="66">
        <v>0.84557976319490691</v>
      </c>
      <c r="K7483" s="66">
        <v>0.38031833713311614</v>
      </c>
      <c r="L7483" s="67">
        <v>0</v>
      </c>
      <c r="M7483" s="67">
        <v>3.4000000000000002E-2</v>
      </c>
      <c r="N7483" s="66">
        <v>4.5999999999999999E-2</v>
      </c>
      <c r="O7483" s="67">
        <v>1.7000000000000001E-2</v>
      </c>
      <c r="P7483" s="67">
        <v>2.8999999999999998E-2</v>
      </c>
      <c r="Q7483" s="66">
        <v>1.028</v>
      </c>
      <c r="W7483" s="28"/>
      <c r="X7483" s="46"/>
    </row>
    <row r="7484" spans="1:24" ht="14" customHeight="1" x14ac:dyDescent="0.2">
      <c r="A7484" s="88">
        <v>7482</v>
      </c>
      <c r="B7484" s="63">
        <v>-80.564570000000003</v>
      </c>
      <c r="C7484" s="63">
        <v>24.934928500000002</v>
      </c>
      <c r="D7484" s="30" t="s">
        <v>130</v>
      </c>
      <c r="E7484" s="58">
        <v>0</v>
      </c>
      <c r="F7484" s="40">
        <v>42906</v>
      </c>
      <c r="G7484" s="33">
        <v>9.5833333333333326E-2</v>
      </c>
      <c r="H7484" s="34">
        <v>28.763000000000002</v>
      </c>
      <c r="I7484" s="34">
        <v>35.976999999999997</v>
      </c>
      <c r="J7484" s="66">
        <v>1.9959468589443956</v>
      </c>
      <c r="K7484" s="66">
        <v>0.6464685062877954</v>
      </c>
      <c r="L7484" s="67">
        <v>1.6E-2</v>
      </c>
      <c r="M7484" s="67">
        <v>2.5999999999999999E-2</v>
      </c>
      <c r="N7484" s="66">
        <v>5.0999999999999997E-2</v>
      </c>
      <c r="O7484" s="67">
        <v>3.4000000000000002E-2</v>
      </c>
      <c r="P7484" s="67">
        <v>1.6999999999999994E-2</v>
      </c>
      <c r="Q7484" s="66">
        <v>0.94699999999999995</v>
      </c>
      <c r="W7484" s="28"/>
      <c r="X7484" s="46"/>
    </row>
    <row r="7485" spans="1:24" ht="14" customHeight="1" x14ac:dyDescent="0.2">
      <c r="A7485" s="88">
        <v>7483</v>
      </c>
      <c r="B7485" s="63">
        <v>-80.756688833333328</v>
      </c>
      <c r="C7485" s="63">
        <v>24.817699000000001</v>
      </c>
      <c r="D7485" s="30">
        <v>7</v>
      </c>
      <c r="E7485" s="58">
        <v>0</v>
      </c>
      <c r="F7485" s="40">
        <v>42906</v>
      </c>
      <c r="G7485" s="33">
        <v>0.17291666666666669</v>
      </c>
      <c r="H7485" s="34">
        <v>29.277000000000001</v>
      </c>
      <c r="I7485" s="34">
        <v>36.545000000000002</v>
      </c>
      <c r="J7485" s="66">
        <v>1.758679701510601</v>
      </c>
      <c r="K7485" s="66">
        <v>0.92026149166432447</v>
      </c>
      <c r="L7485" s="67">
        <v>0</v>
      </c>
      <c r="M7485" s="67">
        <v>2.7E-2</v>
      </c>
      <c r="N7485" s="66">
        <v>4.1000000000000002E-2</v>
      </c>
      <c r="O7485" s="67">
        <v>4.2999999999999997E-2</v>
      </c>
      <c r="P7485" s="67">
        <v>0</v>
      </c>
      <c r="Q7485" s="66">
        <v>1.7250000000000001</v>
      </c>
      <c r="W7485" s="28"/>
      <c r="X7485" s="46"/>
    </row>
    <row r="7486" spans="1:24" ht="14" customHeight="1" x14ac:dyDescent="0.2">
      <c r="A7486" s="88">
        <v>7484</v>
      </c>
      <c r="B7486" s="63">
        <v>-80.7428065</v>
      </c>
      <c r="C7486" s="63">
        <v>24.793831166666667</v>
      </c>
      <c r="D7486" s="30">
        <v>8</v>
      </c>
      <c r="E7486" s="58">
        <v>0</v>
      </c>
      <c r="F7486" s="40">
        <v>42906</v>
      </c>
      <c r="G7486" s="33">
        <v>0.19097222222222221</v>
      </c>
      <c r="H7486" s="34">
        <v>29.027000000000001</v>
      </c>
      <c r="I7486" s="34">
        <v>36.139000000000003</v>
      </c>
      <c r="J7486" s="66">
        <v>0.80109217117607034</v>
      </c>
      <c r="K7486" s="66">
        <v>0.36887575511464077</v>
      </c>
      <c r="L7486" s="67">
        <v>0</v>
      </c>
      <c r="M7486" s="67">
        <v>0.02</v>
      </c>
      <c r="N7486" s="66">
        <v>2.5000000000000001E-2</v>
      </c>
      <c r="O7486" s="67">
        <v>2.3E-2</v>
      </c>
      <c r="P7486" s="67">
        <v>2.0000000000000018E-3</v>
      </c>
      <c r="Q7486" s="66">
        <v>0.95099999999999996</v>
      </c>
      <c r="W7486" s="28"/>
      <c r="X7486" s="46"/>
    </row>
    <row r="7487" spans="1:24" ht="14" customHeight="1" x14ac:dyDescent="0.2">
      <c r="A7487" s="88">
        <v>7485</v>
      </c>
      <c r="B7487" s="63">
        <v>-80.723557999999997</v>
      </c>
      <c r="C7487" s="63">
        <v>24.7629245</v>
      </c>
      <c r="D7487" s="30">
        <v>9</v>
      </c>
      <c r="E7487" s="58">
        <v>0</v>
      </c>
      <c r="F7487" s="40">
        <v>42906</v>
      </c>
      <c r="G7487" s="33">
        <v>0.20486111111111113</v>
      </c>
      <c r="H7487" s="34">
        <v>28.134</v>
      </c>
      <c r="I7487" s="34">
        <v>35.988999999999997</v>
      </c>
      <c r="J7487" s="66">
        <v>0.89227595907283475</v>
      </c>
      <c r="K7487" s="66">
        <v>0.26285334961614032</v>
      </c>
      <c r="L7487" s="67">
        <v>0</v>
      </c>
      <c r="M7487" s="67">
        <v>3.4000000000000002E-2</v>
      </c>
      <c r="N7487" s="66">
        <v>0.161</v>
      </c>
      <c r="O7487" s="67">
        <v>1.6E-2</v>
      </c>
      <c r="P7487" s="67">
        <v>0.14500000000000002</v>
      </c>
      <c r="Q7487" s="66">
        <v>1.1930000000000001</v>
      </c>
      <c r="W7487" s="28"/>
      <c r="X7487" s="46"/>
    </row>
    <row r="7488" spans="1:24" ht="14" customHeight="1" x14ac:dyDescent="0.2">
      <c r="A7488" s="88">
        <v>7486</v>
      </c>
      <c r="B7488" s="63">
        <v>-80.689285666666663</v>
      </c>
      <c r="C7488" s="63">
        <v>24.717413833333332</v>
      </c>
      <c r="D7488" s="30">
        <v>9.5</v>
      </c>
      <c r="E7488" s="58">
        <v>0</v>
      </c>
      <c r="F7488" s="40">
        <v>42906</v>
      </c>
      <c r="G7488" s="33">
        <v>0.22708333333333333</v>
      </c>
      <c r="H7488" s="34">
        <v>28.071999999999999</v>
      </c>
      <c r="I7488" s="34">
        <v>36.252000000000002</v>
      </c>
      <c r="J7488" s="66">
        <v>0.4076451694208284</v>
      </c>
      <c r="K7488" s="66">
        <v>0.15850516369155473</v>
      </c>
      <c r="L7488" s="67">
        <v>0</v>
      </c>
      <c r="M7488" s="67">
        <v>1.9E-2</v>
      </c>
      <c r="N7488" s="66">
        <v>0.01</v>
      </c>
      <c r="O7488" s="67">
        <v>1.4E-2</v>
      </c>
      <c r="P7488" s="67">
        <v>0</v>
      </c>
      <c r="Q7488" s="66">
        <v>1.0920000000000001</v>
      </c>
      <c r="W7488" s="28"/>
      <c r="X7488" s="46"/>
    </row>
    <row r="7489" spans="1:24" ht="14" customHeight="1" x14ac:dyDescent="0.2">
      <c r="A7489" s="88">
        <v>7487</v>
      </c>
      <c r="B7489" s="63">
        <v>-80.828784166666665</v>
      </c>
      <c r="C7489" s="63">
        <v>24.7129735</v>
      </c>
      <c r="D7489" s="30">
        <v>12</v>
      </c>
      <c r="E7489" s="58">
        <v>0</v>
      </c>
      <c r="F7489" s="40">
        <v>42906</v>
      </c>
      <c r="G7489" s="33">
        <v>0.25208333333333333</v>
      </c>
      <c r="H7489" s="34">
        <v>28.301400000000001</v>
      </c>
      <c r="I7489" s="34">
        <v>36.179000000000002</v>
      </c>
      <c r="J7489" s="66">
        <v>0.30604939190263425</v>
      </c>
      <c r="K7489" s="66">
        <v>0.12255837036288965</v>
      </c>
      <c r="L7489" s="67">
        <v>0</v>
      </c>
      <c r="M7489" s="67">
        <v>3.1E-2</v>
      </c>
      <c r="N7489" s="66">
        <v>7.0999999999999994E-2</v>
      </c>
      <c r="O7489" s="67">
        <v>1.7000000000000001E-2</v>
      </c>
      <c r="P7489" s="67">
        <v>5.3999999999999992E-2</v>
      </c>
      <c r="Q7489" s="66">
        <v>1.262</v>
      </c>
      <c r="W7489" s="28"/>
      <c r="X7489" s="46"/>
    </row>
    <row r="7490" spans="1:24" ht="14" customHeight="1" x14ac:dyDescent="0.2">
      <c r="A7490" s="88">
        <v>7488</v>
      </c>
      <c r="B7490" s="63">
        <v>-80.846016166666672</v>
      </c>
      <c r="C7490" s="63">
        <v>24.752096999999999</v>
      </c>
      <c r="D7490" s="30">
        <v>11</v>
      </c>
      <c r="E7490" s="58">
        <v>0</v>
      </c>
      <c r="F7490" s="40">
        <v>42906</v>
      </c>
      <c r="G7490" s="33">
        <v>0.28888888888888892</v>
      </c>
      <c r="H7490" s="34">
        <v>28.927</v>
      </c>
      <c r="I7490" s="34">
        <v>35.984000000000002</v>
      </c>
      <c r="J7490" s="66">
        <v>0.85157454509815445</v>
      </c>
      <c r="K7490" s="66">
        <v>0.40285935831012976</v>
      </c>
      <c r="L7490" s="67">
        <v>0</v>
      </c>
      <c r="M7490" s="67">
        <v>1.4E-2</v>
      </c>
      <c r="N7490" s="66">
        <v>2E-3</v>
      </c>
      <c r="O7490" s="67">
        <v>1.4E-2</v>
      </c>
      <c r="P7490" s="67">
        <v>0</v>
      </c>
      <c r="Q7490" s="66">
        <v>1.073</v>
      </c>
      <c r="W7490" s="28"/>
      <c r="X7490" s="46"/>
    </row>
    <row r="7491" spans="1:24" ht="14" customHeight="1" x14ac:dyDescent="0.2">
      <c r="A7491" s="88">
        <v>7489</v>
      </c>
      <c r="B7491" s="63">
        <v>-80.860039499999999</v>
      </c>
      <c r="C7491" s="63">
        <v>24.788035666666666</v>
      </c>
      <c r="D7491" s="30">
        <v>10</v>
      </c>
      <c r="E7491" s="58">
        <v>0</v>
      </c>
      <c r="F7491" s="40">
        <v>42906</v>
      </c>
      <c r="G7491" s="33">
        <v>0.32013888888888892</v>
      </c>
      <c r="H7491" s="34">
        <v>28.893000000000001</v>
      </c>
      <c r="I7491" s="34">
        <v>36.148000000000003</v>
      </c>
      <c r="J7491" s="66">
        <v>2.0375948174301151</v>
      </c>
      <c r="K7491" s="66">
        <v>1.5179662463704355</v>
      </c>
      <c r="L7491" s="67">
        <v>0</v>
      </c>
      <c r="M7491" s="67">
        <v>0.04</v>
      </c>
      <c r="N7491" s="66">
        <v>0.216</v>
      </c>
      <c r="O7491" s="67">
        <v>0.04</v>
      </c>
      <c r="P7491" s="67">
        <v>0.17599999999999999</v>
      </c>
      <c r="Q7491" s="66">
        <v>2.4460000000000002</v>
      </c>
      <c r="W7491" s="28"/>
      <c r="X7491" s="46"/>
    </row>
    <row r="7492" spans="1:24" ht="14" customHeight="1" x14ac:dyDescent="0.2">
      <c r="A7492" s="88">
        <v>7490</v>
      </c>
      <c r="B7492" s="63">
        <v>-81.027105000000006</v>
      </c>
      <c r="C7492" s="63">
        <v>24.683801833333334</v>
      </c>
      <c r="D7492" s="30">
        <v>13</v>
      </c>
      <c r="E7492" s="58">
        <v>0</v>
      </c>
      <c r="F7492" s="40">
        <v>42906</v>
      </c>
      <c r="G7492" s="33">
        <v>0.38819444444444445</v>
      </c>
      <c r="H7492" s="34">
        <v>29.314</v>
      </c>
      <c r="I7492" s="34">
        <v>36.377000000000002</v>
      </c>
      <c r="J7492" s="66">
        <v>3.8145743794874729</v>
      </c>
      <c r="K7492" s="66">
        <v>2.0255630789187937</v>
      </c>
      <c r="L7492" s="67">
        <v>4.1000000000000002E-2</v>
      </c>
      <c r="M7492" s="67">
        <v>1.0999999999999999E-2</v>
      </c>
      <c r="N7492" s="66">
        <v>0.11600000000000001</v>
      </c>
      <c r="O7492" s="67">
        <v>5.6000000000000001E-2</v>
      </c>
      <c r="P7492" s="67">
        <v>6.0000000000000005E-2</v>
      </c>
      <c r="Q7492" s="66">
        <v>2.06</v>
      </c>
      <c r="W7492" s="28"/>
      <c r="X7492" s="46"/>
    </row>
    <row r="7493" spans="1:24" ht="14" customHeight="1" x14ac:dyDescent="0.2">
      <c r="A7493" s="88">
        <v>7491</v>
      </c>
      <c r="B7493" s="63">
        <v>-81.024084999999999</v>
      </c>
      <c r="C7493" s="63">
        <v>24.675524500000002</v>
      </c>
      <c r="D7493" s="30">
        <v>14</v>
      </c>
      <c r="E7493" s="58">
        <v>0</v>
      </c>
      <c r="F7493" s="40">
        <v>42906</v>
      </c>
      <c r="G7493" s="33">
        <v>0.39999999999999997</v>
      </c>
      <c r="H7493" s="34">
        <v>29.321000000000002</v>
      </c>
      <c r="I7493" s="34">
        <v>36.555999999999997</v>
      </c>
      <c r="J7493" s="66">
        <v>1.4213943407436775</v>
      </c>
      <c r="K7493" s="66">
        <v>0.44370574858219758</v>
      </c>
      <c r="L7493" s="67">
        <v>0</v>
      </c>
      <c r="M7493" s="67">
        <v>2.1999999999999999E-2</v>
      </c>
      <c r="N7493" s="66">
        <v>8.9999999999999993E-3</v>
      </c>
      <c r="O7493" s="67">
        <v>1.9E-2</v>
      </c>
      <c r="P7493" s="67">
        <v>0</v>
      </c>
      <c r="Q7493" s="66">
        <v>2.1070000000000002</v>
      </c>
      <c r="W7493" s="28"/>
      <c r="X7493" s="46"/>
    </row>
    <row r="7494" spans="1:24" ht="14" customHeight="1" x14ac:dyDescent="0.2">
      <c r="A7494" s="88">
        <v>7492</v>
      </c>
      <c r="B7494" s="63">
        <v>-81.016502000000003</v>
      </c>
      <c r="C7494" s="63">
        <v>24.645488333333333</v>
      </c>
      <c r="D7494" s="30">
        <v>15</v>
      </c>
      <c r="E7494" s="58">
        <v>0</v>
      </c>
      <c r="F7494" s="40">
        <v>42906</v>
      </c>
      <c r="G7494" s="33">
        <v>0.41875000000000001</v>
      </c>
      <c r="H7494" s="34">
        <v>28.196999999999999</v>
      </c>
      <c r="I7494" s="34">
        <v>36.200000000000003</v>
      </c>
      <c r="J7494" s="66">
        <v>0.42215885192342745</v>
      </c>
      <c r="K7494" s="66">
        <v>0.1656786915299541</v>
      </c>
      <c r="L7494" s="67">
        <v>0</v>
      </c>
      <c r="M7494" s="67">
        <v>1.6E-2</v>
      </c>
      <c r="N7494" s="66">
        <v>1.2999999999999999E-2</v>
      </c>
      <c r="O7494" s="67">
        <v>7.0000000000000001E-3</v>
      </c>
      <c r="P7494" s="67">
        <v>5.9999999999999993E-3</v>
      </c>
      <c r="Q7494" s="66">
        <v>1.1679999999999999</v>
      </c>
      <c r="W7494" s="28"/>
      <c r="X7494" s="46"/>
    </row>
    <row r="7495" spans="1:24" ht="14" customHeight="1" x14ac:dyDescent="0.2">
      <c r="A7495" s="88">
        <v>7493</v>
      </c>
      <c r="B7495" s="63">
        <v>-80.993661166666669</v>
      </c>
      <c r="C7495" s="63">
        <v>24.593382166666668</v>
      </c>
      <c r="D7495" s="30">
        <v>15.5</v>
      </c>
      <c r="E7495" s="58">
        <v>0</v>
      </c>
      <c r="F7495" s="40">
        <v>42906</v>
      </c>
      <c r="G7495" s="33">
        <v>0.45208333333333334</v>
      </c>
      <c r="H7495" s="34">
        <v>27.949000000000002</v>
      </c>
      <c r="I7495" s="34">
        <v>36.256999999999998</v>
      </c>
      <c r="J7495" s="66">
        <v>0.17037801198703351</v>
      </c>
      <c r="K7495" s="66">
        <v>6.9322733887160953E-2</v>
      </c>
      <c r="L7495" s="67">
        <v>0</v>
      </c>
      <c r="M7495" s="67">
        <v>0.16</v>
      </c>
      <c r="N7495" s="66">
        <v>0</v>
      </c>
      <c r="O7495" s="67">
        <v>8.9999999999999993E-3</v>
      </c>
      <c r="P7495" s="67">
        <v>0</v>
      </c>
      <c r="Q7495" s="66">
        <v>0.98499999999999999</v>
      </c>
      <c r="W7495" s="28"/>
      <c r="X7495" s="46"/>
    </row>
    <row r="7496" spans="1:24" ht="14" customHeight="1" x14ac:dyDescent="0.2">
      <c r="A7496" s="88">
        <v>7494</v>
      </c>
      <c r="B7496" s="63">
        <v>-81.185841333333329</v>
      </c>
      <c r="C7496" s="63">
        <v>24.600462499999999</v>
      </c>
      <c r="D7496" s="30">
        <v>18</v>
      </c>
      <c r="E7496" s="58">
        <v>0</v>
      </c>
      <c r="F7496" s="40">
        <v>42906</v>
      </c>
      <c r="G7496" s="33">
        <v>0.51111111111111118</v>
      </c>
      <c r="H7496" s="34">
        <v>28.172999999999998</v>
      </c>
      <c r="I7496" s="34">
        <v>36.194000000000003</v>
      </c>
      <c r="J7496" s="66">
        <v>0.19151750606690612</v>
      </c>
      <c r="K7496" s="66">
        <v>6.8158301963471155E-2</v>
      </c>
      <c r="L7496" s="67">
        <v>0</v>
      </c>
      <c r="M7496" s="67">
        <v>1.2E-2</v>
      </c>
      <c r="N7496" s="66">
        <v>0.04</v>
      </c>
      <c r="O7496" s="67">
        <v>7.0000000000000001E-3</v>
      </c>
      <c r="P7496" s="67">
        <v>3.3000000000000002E-2</v>
      </c>
      <c r="Q7496" s="66">
        <v>1.1870000000000001</v>
      </c>
      <c r="W7496" s="28"/>
      <c r="X7496" s="46"/>
    </row>
    <row r="7497" spans="1:24" ht="14" customHeight="1" x14ac:dyDescent="0.2">
      <c r="A7497" s="88">
        <v>7495</v>
      </c>
      <c r="B7497" s="63">
        <v>-81.196090499999997</v>
      </c>
      <c r="C7497" s="63">
        <v>24.638170500000001</v>
      </c>
      <c r="D7497" s="30">
        <v>17</v>
      </c>
      <c r="E7497" s="58">
        <v>0</v>
      </c>
      <c r="F7497" s="40">
        <v>42906</v>
      </c>
      <c r="G7497" s="33">
        <v>0.5229166666666667</v>
      </c>
      <c r="H7497" s="34">
        <v>28.21</v>
      </c>
      <c r="I7497" s="34">
        <v>35.99</v>
      </c>
      <c r="J7497" s="66">
        <v>1.3081245142560016</v>
      </c>
      <c r="K7497" s="66">
        <v>0.72191251687378311</v>
      </c>
      <c r="L7497" s="67">
        <v>0</v>
      </c>
      <c r="M7497" s="67">
        <v>1.2E-2</v>
      </c>
      <c r="N7497" s="66">
        <v>0.17100000000000001</v>
      </c>
      <c r="O7497" s="67">
        <v>0.04</v>
      </c>
      <c r="P7497" s="67">
        <v>0.13100000000000001</v>
      </c>
      <c r="Q7497" s="66">
        <v>1.452</v>
      </c>
      <c r="W7497" s="28"/>
      <c r="X7497" s="46"/>
    </row>
    <row r="7498" spans="1:24" ht="14" customHeight="1" x14ac:dyDescent="0.2">
      <c r="A7498" s="88">
        <v>7496</v>
      </c>
      <c r="B7498" s="63">
        <v>-81.204899999999995</v>
      </c>
      <c r="C7498" s="63">
        <v>24.674845000000001</v>
      </c>
      <c r="D7498" s="30">
        <v>16</v>
      </c>
      <c r="E7498" s="58">
        <v>0</v>
      </c>
      <c r="F7498" s="40">
        <v>42906</v>
      </c>
      <c r="G7498" s="33">
        <v>0.53888888888888886</v>
      </c>
      <c r="H7498" s="34">
        <v>28.242999999999999</v>
      </c>
      <c r="I7498" s="34">
        <v>35.863</v>
      </c>
      <c r="J7498" s="66">
        <v>1.3907894015534141</v>
      </c>
      <c r="K7498" s="66">
        <v>0.73741079217246941</v>
      </c>
      <c r="L7498" s="67">
        <v>0</v>
      </c>
      <c r="M7498" s="67">
        <v>7.0000000000000001E-3</v>
      </c>
      <c r="N7498" s="66">
        <v>8.6999999999999994E-2</v>
      </c>
      <c r="O7498" s="67">
        <v>0.02</v>
      </c>
      <c r="P7498" s="67">
        <v>6.699999999999999E-2</v>
      </c>
      <c r="Q7498" s="66">
        <v>2.3450000000000002</v>
      </c>
      <c r="W7498" s="28"/>
      <c r="X7498" s="46"/>
    </row>
    <row r="7499" spans="1:24" ht="14" customHeight="1" x14ac:dyDescent="0.2">
      <c r="A7499" s="88">
        <v>7497</v>
      </c>
      <c r="B7499" s="63">
        <v>-81.42094383333334</v>
      </c>
      <c r="C7499" s="63">
        <v>24.609614499999999</v>
      </c>
      <c r="D7499" s="30">
        <v>19</v>
      </c>
      <c r="E7499" s="58">
        <v>0</v>
      </c>
      <c r="F7499" s="40">
        <v>42906</v>
      </c>
      <c r="G7499" s="33">
        <v>0.61319444444444449</v>
      </c>
      <c r="H7499" s="34">
        <v>29.193999999999999</v>
      </c>
      <c r="I7499" s="34">
        <v>35.732999999999997</v>
      </c>
      <c r="J7499" s="66">
        <v>1.7018870308482565</v>
      </c>
      <c r="K7499" s="66">
        <v>0.82724119615529745</v>
      </c>
      <c r="L7499" s="67">
        <v>0</v>
      </c>
      <c r="M7499" s="67">
        <v>2.7E-2</v>
      </c>
      <c r="N7499" s="66">
        <v>0.46200000000000002</v>
      </c>
      <c r="O7499" s="67">
        <v>0.13500000000000001</v>
      </c>
      <c r="P7499" s="67">
        <v>0.32700000000000001</v>
      </c>
      <c r="Q7499" s="66">
        <v>3.7519999999999998</v>
      </c>
      <c r="W7499" s="28"/>
      <c r="X7499" s="46"/>
    </row>
    <row r="7500" spans="1:24" ht="14" customHeight="1" x14ac:dyDescent="0.2">
      <c r="A7500" s="88">
        <v>7498</v>
      </c>
      <c r="B7500" s="63">
        <v>-81.418636500000005</v>
      </c>
      <c r="C7500" s="63">
        <v>24.574182833333332</v>
      </c>
      <c r="D7500" s="30">
        <v>20</v>
      </c>
      <c r="E7500" s="58">
        <v>0</v>
      </c>
      <c r="F7500" s="40">
        <v>42906</v>
      </c>
      <c r="G7500" s="33">
        <v>0.625</v>
      </c>
      <c r="H7500" s="34">
        <v>28.879000000000001</v>
      </c>
      <c r="I7500" s="34">
        <v>36.021000000000001</v>
      </c>
      <c r="J7500" s="66">
        <v>1.1573084221637755</v>
      </c>
      <c r="K7500" s="66">
        <v>0.38876138872477867</v>
      </c>
      <c r="L7500" s="67">
        <v>0</v>
      </c>
      <c r="M7500" s="67">
        <v>7.0000000000000001E-3</v>
      </c>
      <c r="N7500" s="66">
        <v>1.9E-2</v>
      </c>
      <c r="O7500" s="67">
        <v>2.4E-2</v>
      </c>
      <c r="P7500" s="67">
        <v>0</v>
      </c>
      <c r="Q7500" s="66">
        <v>2.29</v>
      </c>
      <c r="W7500" s="28"/>
      <c r="X7500" s="46"/>
    </row>
    <row r="7501" spans="1:24" ht="14" customHeight="1" x14ac:dyDescent="0.2">
      <c r="A7501" s="88">
        <v>7499</v>
      </c>
      <c r="B7501" s="63">
        <v>-81.42231666666666</v>
      </c>
      <c r="C7501" s="63">
        <v>24.543018333333332</v>
      </c>
      <c r="D7501" s="30" t="s">
        <v>136</v>
      </c>
      <c r="E7501" s="58">
        <v>0</v>
      </c>
      <c r="F7501" s="40">
        <v>42906</v>
      </c>
      <c r="G7501" s="33">
        <v>0.64166666666666672</v>
      </c>
      <c r="H7501" s="34">
        <v>28.24</v>
      </c>
      <c r="I7501" s="34">
        <v>36.087000000000003</v>
      </c>
      <c r="J7501" s="66">
        <v>0.28017717526756614</v>
      </c>
      <c r="K7501" s="66">
        <v>9.3927203114658797E-2</v>
      </c>
      <c r="L7501" s="67">
        <v>0</v>
      </c>
      <c r="M7501" s="67">
        <v>0</v>
      </c>
      <c r="N7501" s="66">
        <v>6.4000000000000001E-2</v>
      </c>
      <c r="O7501" s="67">
        <v>1.0999999999999999E-2</v>
      </c>
      <c r="P7501" s="67">
        <v>5.3000000000000005E-2</v>
      </c>
      <c r="Q7501" s="66">
        <v>1.1319999999999999</v>
      </c>
      <c r="W7501" s="28"/>
      <c r="X7501" s="46"/>
    </row>
    <row r="7502" spans="1:24" ht="14" customHeight="1" x14ac:dyDescent="0.2">
      <c r="A7502" s="88">
        <v>7500</v>
      </c>
      <c r="B7502" s="63">
        <v>-81.392118333333329</v>
      </c>
      <c r="C7502" s="63">
        <v>24.481915000000001</v>
      </c>
      <c r="D7502" s="30">
        <v>21.5</v>
      </c>
      <c r="E7502" s="58">
        <v>0</v>
      </c>
      <c r="F7502" s="40">
        <v>42906</v>
      </c>
      <c r="G7502" s="33">
        <v>0.69236111111111109</v>
      </c>
      <c r="H7502" s="34">
        <v>28.013000000000002</v>
      </c>
      <c r="I7502" s="34">
        <v>36.241999999999997</v>
      </c>
      <c r="J7502" s="66">
        <v>0.17321764552015073</v>
      </c>
      <c r="K7502" s="66">
        <v>5.6210211245149674E-2</v>
      </c>
      <c r="L7502" s="67">
        <v>0</v>
      </c>
      <c r="M7502" s="67">
        <v>0</v>
      </c>
      <c r="N7502" s="66">
        <v>0</v>
      </c>
      <c r="O7502" s="67">
        <v>5.0000000000000001E-3</v>
      </c>
      <c r="P7502" s="67">
        <v>0</v>
      </c>
      <c r="Q7502" s="66">
        <v>0.97099999999999997</v>
      </c>
      <c r="W7502" s="28"/>
      <c r="X7502" s="46"/>
    </row>
    <row r="7503" spans="1:24" ht="14" customHeight="1" x14ac:dyDescent="0.2">
      <c r="A7503" s="88">
        <v>7501</v>
      </c>
      <c r="B7503" s="63">
        <v>-81.717100000000002</v>
      </c>
      <c r="C7503" s="63">
        <v>24.475816666666667</v>
      </c>
      <c r="D7503" s="30" t="s">
        <v>137</v>
      </c>
      <c r="E7503" s="58">
        <v>0</v>
      </c>
      <c r="F7503" s="40">
        <v>42906</v>
      </c>
      <c r="G7503" s="33">
        <v>0.78611111111111109</v>
      </c>
      <c r="H7503" s="34">
        <v>28.382999999999999</v>
      </c>
      <c r="I7503" s="34">
        <v>36.076000000000001</v>
      </c>
      <c r="J7503" s="66">
        <v>0.48904799737018878</v>
      </c>
      <c r="K7503" s="66">
        <v>0.13988110251876912</v>
      </c>
      <c r="L7503" s="67">
        <v>0</v>
      </c>
      <c r="M7503" s="67">
        <v>0</v>
      </c>
      <c r="N7503" s="66">
        <v>5.0999999999999997E-2</v>
      </c>
      <c r="O7503" s="67">
        <v>1.2E-2</v>
      </c>
      <c r="P7503" s="67">
        <v>3.8999999999999993E-2</v>
      </c>
      <c r="Q7503" s="66">
        <v>1.0469999999999999</v>
      </c>
      <c r="W7503" s="28"/>
      <c r="X7503" s="46"/>
    </row>
    <row r="7504" spans="1:24" ht="14" customHeight="1" x14ac:dyDescent="0.2">
      <c r="A7504" s="88">
        <v>7502</v>
      </c>
      <c r="B7504" s="63">
        <v>-81.826986500000004</v>
      </c>
      <c r="C7504" s="63">
        <v>24.396328499999999</v>
      </c>
      <c r="D7504" s="30">
        <v>22.5</v>
      </c>
      <c r="E7504" s="58">
        <v>0</v>
      </c>
      <c r="F7504" s="40">
        <v>42906</v>
      </c>
      <c r="G7504" s="33">
        <v>0.84861111111111109</v>
      </c>
      <c r="H7504" s="34">
        <v>27.937999999999999</v>
      </c>
      <c r="I7504" s="34">
        <v>36.134</v>
      </c>
      <c r="J7504" s="66">
        <v>0.29532188744419141</v>
      </c>
      <c r="K7504" s="66">
        <v>0.10817436811070258</v>
      </c>
      <c r="L7504" s="67">
        <v>0</v>
      </c>
      <c r="M7504" s="67">
        <v>4.0000000000000001E-3</v>
      </c>
      <c r="N7504" s="66">
        <v>0</v>
      </c>
      <c r="O7504" s="67">
        <v>1E-3</v>
      </c>
      <c r="P7504" s="67">
        <v>0</v>
      </c>
      <c r="Q7504" s="66">
        <v>0.876</v>
      </c>
      <c r="W7504" s="28"/>
      <c r="X7504" s="46"/>
    </row>
    <row r="7505" spans="1:24" ht="14" customHeight="1" x14ac:dyDescent="0.2">
      <c r="A7505" s="88">
        <v>7503</v>
      </c>
      <c r="B7505" s="63">
        <v>-81.828483333333338</v>
      </c>
      <c r="C7505" s="63">
        <v>24.4540705</v>
      </c>
      <c r="D7505" s="30">
        <v>22</v>
      </c>
      <c r="E7505" s="58">
        <v>0</v>
      </c>
      <c r="F7505" s="40">
        <v>42906</v>
      </c>
      <c r="G7505" s="33">
        <v>0.86597222222222225</v>
      </c>
      <c r="H7505" s="34">
        <v>28.327999999999999</v>
      </c>
      <c r="I7505" s="34">
        <v>36.015000000000001</v>
      </c>
      <c r="J7505" s="66">
        <v>0.88091742494036573</v>
      </c>
      <c r="K7505" s="66">
        <v>0.19716521543190393</v>
      </c>
      <c r="L7505" s="67">
        <v>0</v>
      </c>
      <c r="M7505" s="67">
        <v>2.7E-2</v>
      </c>
      <c r="N7505" s="66">
        <v>9.1999999999999998E-2</v>
      </c>
      <c r="O7505" s="67">
        <v>2.5000000000000001E-2</v>
      </c>
      <c r="P7505" s="67">
        <v>6.7000000000000004E-2</v>
      </c>
      <c r="Q7505" s="66">
        <v>0.997</v>
      </c>
      <c r="W7505" s="28"/>
      <c r="X7505" s="46"/>
    </row>
    <row r="7506" spans="1:24" ht="14" customHeight="1" x14ac:dyDescent="0.2">
      <c r="A7506" s="88">
        <v>7504</v>
      </c>
      <c r="B7506" s="63">
        <v>-81.828321166666669</v>
      </c>
      <c r="C7506" s="63">
        <v>24.487233</v>
      </c>
      <c r="D7506" s="30">
        <v>23</v>
      </c>
      <c r="E7506" s="58">
        <v>0</v>
      </c>
      <c r="F7506" s="40">
        <v>42906</v>
      </c>
      <c r="G7506" s="33">
        <v>0.87638888888888899</v>
      </c>
      <c r="H7506" s="34">
        <v>28.413</v>
      </c>
      <c r="I7506" s="34">
        <v>35.844000000000001</v>
      </c>
      <c r="J7506" s="66">
        <v>1.1427947396611766</v>
      </c>
      <c r="K7506" s="66">
        <v>0.30282904438485814</v>
      </c>
      <c r="L7506" s="67">
        <v>0</v>
      </c>
      <c r="M7506" s="67">
        <v>2.3E-2</v>
      </c>
      <c r="N7506" s="66">
        <v>0</v>
      </c>
      <c r="O7506" s="67">
        <v>8.9999999999999993E-3</v>
      </c>
      <c r="P7506" s="67">
        <v>0</v>
      </c>
      <c r="Q7506" s="66">
        <v>1.272</v>
      </c>
      <c r="W7506" s="28"/>
      <c r="X7506" s="46"/>
    </row>
    <row r="7507" spans="1:24" ht="14" customHeight="1" x14ac:dyDescent="0.2">
      <c r="A7507" s="88">
        <v>7505</v>
      </c>
      <c r="B7507" s="63">
        <v>-81.828361000000001</v>
      </c>
      <c r="C7507" s="63">
        <v>24.537045166666665</v>
      </c>
      <c r="D7507" s="30">
        <v>24</v>
      </c>
      <c r="E7507" s="58">
        <v>0</v>
      </c>
      <c r="F7507" s="40">
        <v>42906</v>
      </c>
      <c r="G7507" s="33">
        <v>0.89166666666666661</v>
      </c>
      <c r="H7507" s="34">
        <v>29.395</v>
      </c>
      <c r="I7507" s="34">
        <v>35.883000000000003</v>
      </c>
      <c r="J7507" s="66">
        <v>1.3216916522475617</v>
      </c>
      <c r="K7507" s="66">
        <v>0.26033327052212196</v>
      </c>
      <c r="L7507" s="67">
        <v>3.2000000000000001E-2</v>
      </c>
      <c r="M7507" s="67">
        <v>5.0000000000000001E-3</v>
      </c>
      <c r="N7507" s="66">
        <v>0.307</v>
      </c>
      <c r="O7507" s="67">
        <v>7.9000000000000001E-2</v>
      </c>
      <c r="P7507" s="67">
        <v>0.22799999999999998</v>
      </c>
      <c r="Q7507" s="66">
        <v>3.234</v>
      </c>
      <c r="W7507" s="28"/>
      <c r="X7507" s="46"/>
    </row>
    <row r="7508" spans="1:24" ht="14" customHeight="1" x14ac:dyDescent="0.2">
      <c r="A7508" s="88">
        <v>7506</v>
      </c>
      <c r="B7508" s="63">
        <v>-81.026831333333334</v>
      </c>
      <c r="C7508" s="63">
        <v>24.930479833333333</v>
      </c>
      <c r="D7508" s="30">
        <v>70</v>
      </c>
      <c r="E7508" s="58">
        <v>0</v>
      </c>
      <c r="F7508" s="40">
        <v>42907</v>
      </c>
      <c r="G7508" s="33">
        <v>0.25277777777777777</v>
      </c>
      <c r="H7508" s="34">
        <v>29.01</v>
      </c>
      <c r="I7508" s="34">
        <v>37.411000000000001</v>
      </c>
      <c r="J7508" s="66">
        <v>1.3781688080728929</v>
      </c>
      <c r="K7508" s="66">
        <v>2.257863220413995</v>
      </c>
      <c r="L7508" s="67">
        <v>0</v>
      </c>
      <c r="M7508" s="67">
        <v>1.7000000000000001E-2</v>
      </c>
      <c r="N7508" s="66">
        <v>8.3000000000000004E-2</v>
      </c>
      <c r="O7508" s="67">
        <v>4.1000000000000002E-2</v>
      </c>
      <c r="P7508" s="67">
        <v>4.2000000000000003E-2</v>
      </c>
      <c r="Q7508" s="66">
        <v>5.2359999999999998</v>
      </c>
      <c r="W7508" s="28"/>
      <c r="X7508" s="46"/>
    </row>
    <row r="7509" spans="1:24" ht="14" customHeight="1" x14ac:dyDescent="0.2">
      <c r="A7509" s="88">
        <v>7507</v>
      </c>
      <c r="B7509" s="63">
        <v>-81.094705833333336</v>
      </c>
      <c r="C7509" s="63">
        <v>24.930702499999999</v>
      </c>
      <c r="D7509" s="30">
        <v>69</v>
      </c>
      <c r="E7509" s="58">
        <v>0</v>
      </c>
      <c r="F7509" s="40">
        <v>42907</v>
      </c>
      <c r="G7509" s="33">
        <v>0.27291666666666664</v>
      </c>
      <c r="H7509" s="34">
        <v>28.998000000000001</v>
      </c>
      <c r="I7509" s="34">
        <v>37.613</v>
      </c>
      <c r="J7509" s="66">
        <v>0.66636733577150875</v>
      </c>
      <c r="K7509" s="66">
        <v>0.40087169943026191</v>
      </c>
      <c r="L7509" s="67">
        <v>6.0000000000000001E-3</v>
      </c>
      <c r="M7509" s="67">
        <v>8.0000000000000002E-3</v>
      </c>
      <c r="N7509" s="66">
        <v>0.104</v>
      </c>
      <c r="O7509" s="67">
        <v>7.0000000000000007E-2</v>
      </c>
      <c r="P7509" s="67">
        <v>3.3999999999999989E-2</v>
      </c>
      <c r="Q7509" s="66">
        <v>5.548</v>
      </c>
      <c r="W7509" s="28"/>
      <c r="X7509" s="46"/>
    </row>
    <row r="7510" spans="1:24" ht="14" customHeight="1" x14ac:dyDescent="0.2">
      <c r="A7510" s="88">
        <v>7508</v>
      </c>
      <c r="B7510" s="63">
        <v>-81.166500666666664</v>
      </c>
      <c r="C7510" s="63">
        <v>24.931858833333333</v>
      </c>
      <c r="D7510" s="30">
        <v>68</v>
      </c>
      <c r="E7510" s="58">
        <v>0</v>
      </c>
      <c r="F7510" s="40">
        <v>42907</v>
      </c>
      <c r="G7510" s="33">
        <v>0.2951388888888889</v>
      </c>
      <c r="H7510" s="34">
        <v>29.026</v>
      </c>
      <c r="I7510" s="34">
        <v>36.485999999999997</v>
      </c>
      <c r="J7510" s="66">
        <v>0.48000323870914874</v>
      </c>
      <c r="K7510" s="66">
        <v>0.38938756180281053</v>
      </c>
      <c r="L7510" s="67">
        <v>0.17499999999999999</v>
      </c>
      <c r="M7510" s="67">
        <v>1.6E-2</v>
      </c>
      <c r="N7510" s="66">
        <v>9.6000000000000002E-2</v>
      </c>
      <c r="O7510" s="67">
        <v>4.2000000000000003E-2</v>
      </c>
      <c r="P7510" s="67">
        <v>5.3999999999999999E-2</v>
      </c>
      <c r="Q7510" s="66">
        <v>2.5710000000000002</v>
      </c>
      <c r="W7510" s="28"/>
      <c r="X7510" s="46"/>
    </row>
    <row r="7511" spans="1:24" ht="14" customHeight="1" x14ac:dyDescent="0.2">
      <c r="A7511" s="88">
        <v>7509</v>
      </c>
      <c r="B7511" s="63">
        <v>-81.127383333333327</v>
      </c>
      <c r="C7511" s="63">
        <v>25.030695333333334</v>
      </c>
      <c r="D7511" s="30">
        <v>67</v>
      </c>
      <c r="E7511" s="58">
        <v>0</v>
      </c>
      <c r="F7511" s="40">
        <v>42907</v>
      </c>
      <c r="G7511" s="33">
        <v>0.3347222222222222</v>
      </c>
      <c r="H7511" s="34">
        <v>28.815999999999999</v>
      </c>
      <c r="I7511" s="34">
        <v>35.551000000000002</v>
      </c>
      <c r="J7511" s="66">
        <v>4.3679874036083186</v>
      </c>
      <c r="K7511" s="66">
        <v>2.7265839582062328</v>
      </c>
      <c r="L7511" s="67">
        <v>1.7999999999999999E-2</v>
      </c>
      <c r="M7511" s="67">
        <v>4.8000000000000001E-2</v>
      </c>
      <c r="N7511" s="66">
        <v>0.33700000000000002</v>
      </c>
      <c r="O7511" s="67">
        <v>0.17299999999999999</v>
      </c>
      <c r="P7511" s="67">
        <v>0.16400000000000003</v>
      </c>
      <c r="Q7511" s="66">
        <v>20.288</v>
      </c>
      <c r="W7511" s="28"/>
      <c r="X7511" s="46"/>
    </row>
    <row r="7512" spans="1:24" ht="14" customHeight="1" x14ac:dyDescent="0.2">
      <c r="A7512" s="88">
        <v>7510</v>
      </c>
      <c r="B7512" s="63">
        <v>-81.107539166666669</v>
      </c>
      <c r="C7512" s="63">
        <v>25.070801500000002</v>
      </c>
      <c r="D7512" s="30">
        <v>66</v>
      </c>
      <c r="E7512" s="58">
        <v>0</v>
      </c>
      <c r="F7512" s="40">
        <v>42907</v>
      </c>
      <c r="G7512" s="33">
        <v>0.34861111111111115</v>
      </c>
      <c r="H7512" s="34">
        <v>28.943999999999999</v>
      </c>
      <c r="I7512" s="34">
        <v>36.878999999999998</v>
      </c>
      <c r="J7512" s="66">
        <v>3.3980947946302784</v>
      </c>
      <c r="K7512" s="66">
        <v>2.2274534246124236</v>
      </c>
      <c r="L7512" s="67">
        <v>0</v>
      </c>
      <c r="M7512" s="67">
        <v>4.2999999999999997E-2</v>
      </c>
      <c r="N7512" s="66">
        <v>8.6999999999999994E-2</v>
      </c>
      <c r="O7512" s="67">
        <v>4.7E-2</v>
      </c>
      <c r="P7512" s="67">
        <v>3.9999999999999994E-2</v>
      </c>
      <c r="Q7512" s="66">
        <v>27.952000000000002</v>
      </c>
      <c r="W7512" s="28"/>
      <c r="X7512" s="46"/>
    </row>
    <row r="7513" spans="1:24" ht="14" customHeight="1" x14ac:dyDescent="0.2">
      <c r="A7513" s="88">
        <v>7511</v>
      </c>
      <c r="B7513" s="63">
        <v>-81.098923333333332</v>
      </c>
      <c r="C7513" s="63">
        <v>25.097823666666667</v>
      </c>
      <c r="D7513" s="30">
        <v>65</v>
      </c>
      <c r="E7513" s="58">
        <v>0</v>
      </c>
      <c r="F7513" s="40">
        <v>42907</v>
      </c>
      <c r="G7513" s="33">
        <v>0.36041666666666666</v>
      </c>
      <c r="H7513" s="34">
        <v>28.51</v>
      </c>
      <c r="I7513" s="34">
        <v>37.802</v>
      </c>
      <c r="J7513" s="66">
        <v>1.857120330658665</v>
      </c>
      <c r="K7513" s="66">
        <v>1.6105504596546802</v>
      </c>
      <c r="L7513" s="67">
        <v>0.186</v>
      </c>
      <c r="M7513" s="67">
        <v>3.7999999999999999E-2</v>
      </c>
      <c r="N7513" s="66">
        <v>1.2230000000000001</v>
      </c>
      <c r="O7513" s="67">
        <v>0.20300000000000001</v>
      </c>
      <c r="P7513" s="67">
        <v>1.02</v>
      </c>
      <c r="Q7513" s="66">
        <v>12.170999999999999</v>
      </c>
      <c r="W7513" s="28"/>
      <c r="X7513" s="46"/>
    </row>
    <row r="7514" spans="1:24" ht="14" customHeight="1" x14ac:dyDescent="0.2">
      <c r="A7514" s="88">
        <v>7512</v>
      </c>
      <c r="B7514" s="63">
        <v>-81.180797666666663</v>
      </c>
      <c r="C7514" s="63">
        <v>25.170035833333333</v>
      </c>
      <c r="D7514" s="30">
        <v>64</v>
      </c>
      <c r="E7514" s="58">
        <v>0</v>
      </c>
      <c r="F7514" s="40">
        <v>42907</v>
      </c>
      <c r="G7514" s="33">
        <v>0.41666666666666669</v>
      </c>
      <c r="H7514" s="34">
        <v>28.771000000000001</v>
      </c>
      <c r="I7514" s="34">
        <v>37.737000000000002</v>
      </c>
      <c r="J7514" s="66">
        <v>1.68863540769371</v>
      </c>
      <c r="K7514" s="66">
        <v>1.4554393756894735</v>
      </c>
      <c r="L7514" s="67">
        <v>0</v>
      </c>
      <c r="M7514" s="67">
        <v>5.5E-2</v>
      </c>
      <c r="N7514" s="66">
        <v>3.3000000000000002E-2</v>
      </c>
      <c r="O7514" s="67">
        <v>2.5999999999999999E-2</v>
      </c>
      <c r="P7514" s="67">
        <v>7.0000000000000027E-3</v>
      </c>
      <c r="Q7514" s="66">
        <v>31.103999999999999</v>
      </c>
      <c r="W7514" s="28"/>
      <c r="X7514" s="46"/>
    </row>
    <row r="7515" spans="1:24" ht="14" customHeight="1" x14ac:dyDescent="0.2">
      <c r="A7515" s="88">
        <v>7513</v>
      </c>
      <c r="B7515" s="63">
        <v>-81.200976999999995</v>
      </c>
      <c r="C7515" s="63">
        <v>25.166339000000001</v>
      </c>
      <c r="D7515" s="30">
        <v>63</v>
      </c>
      <c r="E7515" s="58">
        <v>0</v>
      </c>
      <c r="F7515" s="40">
        <v>42907</v>
      </c>
      <c r="G7515" s="33">
        <v>0.43055555555555558</v>
      </c>
      <c r="H7515" s="34">
        <v>28.832999999999998</v>
      </c>
      <c r="I7515" s="34">
        <v>37.582999999999998</v>
      </c>
      <c r="J7515" s="66">
        <v>2.3266064081340456</v>
      </c>
      <c r="K7515" s="66">
        <v>1.9491983254122989</v>
      </c>
      <c r="L7515" s="67">
        <v>0</v>
      </c>
      <c r="M7515" s="67">
        <v>9.9000000000000005E-2</v>
      </c>
      <c r="N7515" s="66">
        <v>7.4999999999999997E-2</v>
      </c>
      <c r="O7515" s="67">
        <v>0.04</v>
      </c>
      <c r="P7515" s="67">
        <v>3.4999999999999996E-2</v>
      </c>
      <c r="Q7515" s="66">
        <v>30.172000000000001</v>
      </c>
      <c r="W7515" s="28"/>
      <c r="X7515" s="46"/>
    </row>
    <row r="7516" spans="1:24" ht="14" customHeight="1" x14ac:dyDescent="0.2">
      <c r="A7516" s="88">
        <v>7514</v>
      </c>
      <c r="B7516" s="63">
        <v>-81.23781666666666</v>
      </c>
      <c r="C7516" s="63">
        <v>25.170033333333333</v>
      </c>
      <c r="D7516" s="30">
        <v>62</v>
      </c>
      <c r="E7516" s="58">
        <v>0</v>
      </c>
      <c r="F7516" s="40">
        <v>42907</v>
      </c>
      <c r="G7516" s="33">
        <v>0.44305555555555554</v>
      </c>
      <c r="H7516" s="34">
        <v>28.83</v>
      </c>
      <c r="I7516" s="34">
        <v>36.006</v>
      </c>
      <c r="J7516" s="66">
        <v>1.9303197728456869</v>
      </c>
      <c r="K7516" s="66">
        <v>1.3849698290190648</v>
      </c>
      <c r="L7516" s="67">
        <v>0</v>
      </c>
      <c r="M7516" s="67">
        <v>7.6999999999999999E-2</v>
      </c>
      <c r="N7516" s="66">
        <v>0.05</v>
      </c>
      <c r="O7516" s="67">
        <v>2.9000000000000001E-2</v>
      </c>
      <c r="P7516" s="67">
        <v>2.1000000000000001E-2</v>
      </c>
      <c r="Q7516" s="66">
        <v>10.814</v>
      </c>
      <c r="W7516" s="28"/>
      <c r="X7516" s="46"/>
    </row>
    <row r="7517" spans="1:24" ht="14" customHeight="1" x14ac:dyDescent="0.2">
      <c r="A7517" s="88">
        <v>7515</v>
      </c>
      <c r="B7517" s="63">
        <v>-81.27825</v>
      </c>
      <c r="C7517" s="63">
        <v>25.166798333333332</v>
      </c>
      <c r="D7517" s="30">
        <v>61</v>
      </c>
      <c r="E7517" s="58">
        <v>0</v>
      </c>
      <c r="F7517" s="40">
        <v>42907</v>
      </c>
      <c r="G7517" s="33">
        <v>0.46180555555555558</v>
      </c>
      <c r="H7517" s="34">
        <v>28.957000000000001</v>
      </c>
      <c r="I7517" s="34">
        <v>35.454999999999998</v>
      </c>
      <c r="J7517" s="66">
        <v>3.6284206256497873</v>
      </c>
      <c r="K7517" s="66">
        <v>2.1900296224154809</v>
      </c>
      <c r="L7517" s="67">
        <v>0</v>
      </c>
      <c r="M7517" s="67">
        <v>7.6999999999999999E-2</v>
      </c>
      <c r="N7517" s="66">
        <v>8.2000000000000003E-2</v>
      </c>
      <c r="O7517" s="67">
        <v>4.2999999999999997E-2</v>
      </c>
      <c r="P7517" s="67">
        <v>3.9000000000000007E-2</v>
      </c>
      <c r="Q7517" s="66">
        <v>7.0519999999999996</v>
      </c>
      <c r="W7517" s="28"/>
      <c r="X7517" s="46"/>
    </row>
    <row r="7518" spans="1:24" ht="14" customHeight="1" x14ac:dyDescent="0.2">
      <c r="A7518" s="88">
        <v>7516</v>
      </c>
      <c r="B7518" s="63">
        <v>-81.337170833333332</v>
      </c>
      <c r="C7518" s="63">
        <v>25.167092666666665</v>
      </c>
      <c r="D7518" s="30">
        <v>60</v>
      </c>
      <c r="E7518" s="58">
        <v>0</v>
      </c>
      <c r="F7518" s="40">
        <v>42907</v>
      </c>
      <c r="G7518" s="33">
        <v>0.47916666666666669</v>
      </c>
      <c r="H7518" s="34">
        <v>28.995999999999999</v>
      </c>
      <c r="I7518" s="34">
        <v>35.552999999999997</v>
      </c>
      <c r="J7518" s="66">
        <v>1.7056732088924127</v>
      </c>
      <c r="K7518" s="66">
        <v>0.83230111706602239</v>
      </c>
      <c r="L7518" s="67">
        <v>0</v>
      </c>
      <c r="M7518" s="67">
        <v>3.5000000000000003E-2</v>
      </c>
      <c r="N7518" s="66">
        <v>1.0999999999999999E-2</v>
      </c>
      <c r="O7518" s="67">
        <v>0.01</v>
      </c>
      <c r="P7518" s="67">
        <v>9.9999999999999915E-4</v>
      </c>
      <c r="Q7518" s="66">
        <v>4.7210000000000001</v>
      </c>
      <c r="W7518" s="28"/>
      <c r="X7518" s="46"/>
    </row>
    <row r="7519" spans="1:24" ht="14" customHeight="1" x14ac:dyDescent="0.2">
      <c r="A7519" s="88">
        <v>7517</v>
      </c>
      <c r="B7519" s="63">
        <v>-81.490004999999996</v>
      </c>
      <c r="C7519" s="63">
        <v>25.166748500000001</v>
      </c>
      <c r="D7519" s="30">
        <v>59</v>
      </c>
      <c r="E7519" s="58">
        <v>0</v>
      </c>
      <c r="F7519" s="40">
        <v>42907</v>
      </c>
      <c r="G7519" s="33">
        <v>0.53194444444444444</v>
      </c>
      <c r="H7519" s="34">
        <v>29.056999999999999</v>
      </c>
      <c r="I7519" s="34">
        <v>35.472000000000001</v>
      </c>
      <c r="J7519" s="66">
        <v>1.5125781286404418</v>
      </c>
      <c r="K7519" s="66">
        <v>0.39304280105940442</v>
      </c>
      <c r="L7519" s="67">
        <v>0</v>
      </c>
      <c r="M7519" s="67">
        <v>6.0999999999999999E-2</v>
      </c>
      <c r="N7519" s="66">
        <v>4.3999999999999997E-2</v>
      </c>
      <c r="O7519" s="67">
        <v>2.3E-2</v>
      </c>
      <c r="P7519" s="67">
        <v>2.0999999999999998E-2</v>
      </c>
      <c r="Q7519" s="66">
        <v>2.323</v>
      </c>
      <c r="W7519" s="28"/>
      <c r="X7519" s="46"/>
    </row>
    <row r="7520" spans="1:24" ht="14" customHeight="1" x14ac:dyDescent="0.2">
      <c r="A7520" s="88">
        <v>7518</v>
      </c>
      <c r="B7520" s="63">
        <v>-81.653174000000007</v>
      </c>
      <c r="C7520" s="63">
        <v>25.168235500000002</v>
      </c>
      <c r="D7520" s="30">
        <v>58</v>
      </c>
      <c r="E7520" s="58">
        <v>0</v>
      </c>
      <c r="F7520" s="40">
        <v>42907</v>
      </c>
      <c r="G7520" s="33">
        <v>0.58958333333333335</v>
      </c>
      <c r="H7520" s="34">
        <v>29.1</v>
      </c>
      <c r="I7520" s="34">
        <v>35.767000000000003</v>
      </c>
      <c r="J7520" s="66">
        <v>0.71180147230138435</v>
      </c>
      <c r="K7520" s="66">
        <v>0.1613941019546096</v>
      </c>
      <c r="L7520" s="67">
        <v>0</v>
      </c>
      <c r="M7520" s="67">
        <v>0.02</v>
      </c>
      <c r="N7520" s="66">
        <v>2.8000000000000001E-2</v>
      </c>
      <c r="O7520" s="67">
        <v>2.1999999999999999E-2</v>
      </c>
      <c r="P7520" s="67">
        <v>6.0000000000000019E-3</v>
      </c>
      <c r="Q7520" s="66">
        <v>1.1739999999999999</v>
      </c>
      <c r="W7520" s="28"/>
      <c r="X7520" s="46"/>
    </row>
    <row r="7521" spans="1:24" ht="14" customHeight="1" x14ac:dyDescent="0.2">
      <c r="A7521" s="88">
        <v>7519</v>
      </c>
      <c r="B7521" s="63">
        <v>-81.654383666666661</v>
      </c>
      <c r="C7521" s="63">
        <v>25.352518</v>
      </c>
      <c r="D7521" s="30">
        <v>57.3</v>
      </c>
      <c r="E7521" s="58">
        <v>0</v>
      </c>
      <c r="F7521" s="40">
        <v>42907</v>
      </c>
      <c r="G7521" s="33">
        <v>0.65555555555555556</v>
      </c>
      <c r="H7521" s="34">
        <v>29.18</v>
      </c>
      <c r="I7521" s="34">
        <v>35.686</v>
      </c>
      <c r="J7521" s="66">
        <v>1.5283538704910931</v>
      </c>
      <c r="K7521" s="66">
        <v>0.29508394633760027</v>
      </c>
      <c r="L7521" s="67">
        <v>0</v>
      </c>
      <c r="M7521" s="67">
        <v>5.5E-2</v>
      </c>
      <c r="N7521" s="66">
        <v>0</v>
      </c>
      <c r="O7521" s="67">
        <v>1.6E-2</v>
      </c>
      <c r="P7521" s="67">
        <v>0</v>
      </c>
      <c r="Q7521" s="66">
        <v>0.64</v>
      </c>
      <c r="W7521" s="28"/>
      <c r="X7521" s="46"/>
    </row>
    <row r="7522" spans="1:24" ht="14" customHeight="1" x14ac:dyDescent="0.2">
      <c r="A7522" s="88">
        <v>7520</v>
      </c>
      <c r="B7522" s="63">
        <v>-81.265073000000001</v>
      </c>
      <c r="C7522" s="63">
        <v>25.365883333333333</v>
      </c>
      <c r="D7522" s="30">
        <v>57.2</v>
      </c>
      <c r="E7522" s="58">
        <v>0</v>
      </c>
      <c r="F7522" s="40">
        <v>42907</v>
      </c>
      <c r="G7522" s="33">
        <v>0.73263888888888884</v>
      </c>
      <c r="H7522" s="34">
        <v>29.597000000000001</v>
      </c>
      <c r="I7522" s="34">
        <v>35.787999999999997</v>
      </c>
      <c r="J7522" s="66">
        <v>2.4591226396795172</v>
      </c>
      <c r="K7522" s="66">
        <v>0.30143095030495598</v>
      </c>
      <c r="L7522" s="67">
        <v>0</v>
      </c>
      <c r="M7522" s="67">
        <v>0</v>
      </c>
      <c r="N7522" s="66">
        <v>8.9999999999999993E-3</v>
      </c>
      <c r="O7522" s="67">
        <v>0.01</v>
      </c>
      <c r="P7522" s="67">
        <v>0</v>
      </c>
      <c r="Q7522" s="66">
        <v>0.94199999999999995</v>
      </c>
      <c r="W7522" s="28"/>
      <c r="X7522" s="46"/>
    </row>
    <row r="7523" spans="1:24" ht="14" customHeight="1" x14ac:dyDescent="0.2">
      <c r="A7523" s="88">
        <v>7521</v>
      </c>
      <c r="B7523" s="63">
        <v>-81.336190000000002</v>
      </c>
      <c r="C7523" s="63">
        <v>25.352002166666665</v>
      </c>
      <c r="D7523" s="30">
        <v>57.1</v>
      </c>
      <c r="E7523" s="58">
        <v>0</v>
      </c>
      <c r="F7523" s="40">
        <v>42907</v>
      </c>
      <c r="G7523" s="33">
        <v>0.79999999999999993</v>
      </c>
      <c r="H7523" s="34">
        <v>29.375</v>
      </c>
      <c r="I7523" s="34">
        <v>35.552</v>
      </c>
      <c r="J7523" s="66">
        <v>2.368254366619766</v>
      </c>
      <c r="K7523" s="66">
        <v>0.50587171962414701</v>
      </c>
      <c r="L7523" s="67">
        <v>0</v>
      </c>
      <c r="M7523" s="67">
        <v>2.1999999999999999E-2</v>
      </c>
      <c r="N7523" s="66">
        <v>1.6E-2</v>
      </c>
      <c r="O7523" s="67">
        <v>6.0000000000000001E-3</v>
      </c>
      <c r="P7523" s="67">
        <v>0.01</v>
      </c>
      <c r="Q7523" s="66">
        <v>9.6210000000000004</v>
      </c>
      <c r="W7523" s="28"/>
      <c r="X7523" s="46"/>
    </row>
    <row r="7524" spans="1:24" ht="14" customHeight="1" x14ac:dyDescent="0.2">
      <c r="A7524" s="88">
        <v>7522</v>
      </c>
      <c r="B7524" s="63">
        <v>-81.265073000000001</v>
      </c>
      <c r="C7524" s="63">
        <v>25.351508833333334</v>
      </c>
      <c r="D7524" s="30">
        <v>57</v>
      </c>
      <c r="E7524" s="58">
        <v>0</v>
      </c>
      <c r="F7524" s="40">
        <v>42907</v>
      </c>
      <c r="G7524" s="33">
        <v>0.83333333333333337</v>
      </c>
      <c r="H7524" s="34">
        <v>29.609000000000002</v>
      </c>
      <c r="I7524" s="34">
        <v>35.851999999999997</v>
      </c>
      <c r="J7524" s="66">
        <v>2.4130574734756154</v>
      </c>
      <c r="K7524" s="66">
        <v>0.40057271023814311</v>
      </c>
      <c r="L7524" s="67">
        <v>0</v>
      </c>
      <c r="M7524" s="67">
        <v>0</v>
      </c>
      <c r="N7524" s="66">
        <v>0</v>
      </c>
      <c r="O7524" s="67">
        <v>8.0000000000000002E-3</v>
      </c>
      <c r="P7524" s="67">
        <v>0</v>
      </c>
      <c r="Q7524" s="66">
        <v>9.3829999999999991</v>
      </c>
      <c r="W7524" s="28"/>
      <c r="X7524" s="46"/>
    </row>
    <row r="7525" spans="1:24" ht="14" customHeight="1" x14ac:dyDescent="0.2">
      <c r="A7525" s="88">
        <v>7523</v>
      </c>
      <c r="B7525" s="63">
        <v>-81.22221283333333</v>
      </c>
      <c r="C7525" s="63">
        <v>25.351776833333332</v>
      </c>
      <c r="D7525" s="30">
        <v>56</v>
      </c>
      <c r="E7525" s="58">
        <v>0</v>
      </c>
      <c r="F7525" s="40">
        <v>42907</v>
      </c>
      <c r="G7525" s="33">
        <v>0.8520833333333333</v>
      </c>
      <c r="H7525" s="34">
        <v>29.751999999999999</v>
      </c>
      <c r="I7525" s="34">
        <v>36.601999999999997</v>
      </c>
      <c r="J7525" s="66">
        <v>2.5499909127392684</v>
      </c>
      <c r="K7525" s="66">
        <v>0.78070802278882401</v>
      </c>
      <c r="L7525" s="67">
        <v>0</v>
      </c>
      <c r="M7525" s="67">
        <v>7.0000000000000001E-3</v>
      </c>
      <c r="N7525" s="66">
        <v>0</v>
      </c>
      <c r="O7525" s="67">
        <v>1.2E-2</v>
      </c>
      <c r="P7525" s="67">
        <v>0</v>
      </c>
      <c r="Q7525" s="66">
        <v>41.276000000000003</v>
      </c>
      <c r="W7525" s="28"/>
      <c r="X7525" s="46"/>
    </row>
    <row r="7526" spans="1:24" ht="14" customHeight="1" x14ac:dyDescent="0.2">
      <c r="A7526" s="88">
        <v>7524</v>
      </c>
      <c r="B7526" s="63">
        <v>-81.209810333333337</v>
      </c>
      <c r="C7526" s="63">
        <v>25.351599166666666</v>
      </c>
      <c r="D7526" s="30">
        <v>55</v>
      </c>
      <c r="E7526" s="58">
        <v>0</v>
      </c>
      <c r="F7526" s="40">
        <v>42907</v>
      </c>
      <c r="G7526" s="33">
        <v>0.86458333333333337</v>
      </c>
      <c r="H7526" s="34">
        <v>29.824000000000002</v>
      </c>
      <c r="I7526" s="34">
        <v>36.936999999999998</v>
      </c>
      <c r="J7526" s="66">
        <v>2.5184394290379659</v>
      </c>
      <c r="K7526" s="66">
        <v>1.0650867217812405</v>
      </c>
      <c r="L7526" s="67">
        <v>0</v>
      </c>
      <c r="M7526" s="67">
        <v>8.9999999999999993E-3</v>
      </c>
      <c r="N7526" s="66">
        <v>0</v>
      </c>
      <c r="O7526" s="67">
        <v>4.0000000000000001E-3</v>
      </c>
      <c r="P7526" s="67">
        <v>0</v>
      </c>
      <c r="Q7526" s="66">
        <v>48.762999999999998</v>
      </c>
      <c r="W7526" s="28"/>
      <c r="X7526" s="46"/>
    </row>
    <row r="7527" spans="1:24" ht="14" customHeight="1" x14ac:dyDescent="0.2">
      <c r="A7527" s="88">
        <v>7525</v>
      </c>
      <c r="B7527" s="63">
        <v>-81.260772833333334</v>
      </c>
      <c r="C7527" s="63">
        <v>25.453448999999999</v>
      </c>
      <c r="D7527" s="30">
        <v>52</v>
      </c>
      <c r="E7527" s="58">
        <v>0</v>
      </c>
      <c r="F7527" s="40">
        <v>42907</v>
      </c>
      <c r="G7527" s="33">
        <v>0.9291666666666667</v>
      </c>
      <c r="H7527" s="34">
        <v>29.672999999999998</v>
      </c>
      <c r="I7527" s="34">
        <v>35.918999999999997</v>
      </c>
      <c r="J7527" s="66">
        <v>6.5942600935722222</v>
      </c>
      <c r="K7527" s="66">
        <v>2.3602749130137548</v>
      </c>
      <c r="L7527" s="67">
        <v>0</v>
      </c>
      <c r="M7527" s="67">
        <v>5.0000000000000001E-3</v>
      </c>
      <c r="N7527" s="66">
        <v>7.0000000000000001E-3</v>
      </c>
      <c r="O7527" s="67">
        <v>1.7999999999999999E-2</v>
      </c>
      <c r="P7527" s="67">
        <v>0</v>
      </c>
      <c r="Q7527" s="66">
        <v>36.411000000000001</v>
      </c>
      <c r="W7527" s="28"/>
      <c r="X7527" s="46"/>
    </row>
    <row r="7528" spans="1:24" ht="14" customHeight="1" x14ac:dyDescent="0.2">
      <c r="A7528" s="88">
        <v>7526</v>
      </c>
      <c r="B7528" s="63">
        <v>-81.2497635</v>
      </c>
      <c r="C7528" s="63">
        <v>25.454378666666667</v>
      </c>
      <c r="D7528" s="30">
        <v>53</v>
      </c>
      <c r="E7528" s="58">
        <v>0</v>
      </c>
      <c r="F7528" s="40">
        <v>42907</v>
      </c>
      <c r="G7528" s="33">
        <v>0.93680555555555556</v>
      </c>
      <c r="H7528" s="34">
        <v>29.591000000000001</v>
      </c>
      <c r="I7528" s="34">
        <v>35.389299999999999</v>
      </c>
      <c r="J7528" s="66">
        <v>5.8180935945201808</v>
      </c>
      <c r="K7528" s="66">
        <v>1.0533277872067277</v>
      </c>
      <c r="L7528" s="67">
        <v>0</v>
      </c>
      <c r="M7528" s="67">
        <v>1.6E-2</v>
      </c>
      <c r="N7528" s="66">
        <v>0</v>
      </c>
      <c r="O7528" s="67">
        <v>1.0999999999999999E-2</v>
      </c>
      <c r="P7528" s="67">
        <v>0</v>
      </c>
      <c r="Q7528" s="66">
        <v>39.112000000000002</v>
      </c>
      <c r="W7528" s="28"/>
      <c r="X7528" s="46"/>
    </row>
    <row r="7529" spans="1:24" ht="14" customHeight="1" x14ac:dyDescent="0.2">
      <c r="A7529" s="88">
        <v>7527</v>
      </c>
      <c r="B7529" s="63">
        <v>-81.309774166666671</v>
      </c>
      <c r="C7529" s="63">
        <v>25.454494</v>
      </c>
      <c r="D7529" s="30">
        <v>51</v>
      </c>
      <c r="E7529" s="58">
        <v>0</v>
      </c>
      <c r="F7529" s="40">
        <v>42907</v>
      </c>
      <c r="G7529" s="33">
        <v>0.96180555555555547</v>
      </c>
      <c r="H7529" s="34">
        <v>29.58</v>
      </c>
      <c r="I7529" s="34">
        <v>35.372599999999998</v>
      </c>
      <c r="J7529" s="66">
        <v>2.57838724807044</v>
      </c>
      <c r="K7529" s="66">
        <v>0.92067292563119463</v>
      </c>
      <c r="L7529" s="67">
        <v>0</v>
      </c>
      <c r="M7529" s="67">
        <v>7.0000000000000001E-3</v>
      </c>
      <c r="N7529" s="66">
        <v>0</v>
      </c>
      <c r="O7529" s="67">
        <v>4.0000000000000001E-3</v>
      </c>
      <c r="P7529" s="67">
        <v>0</v>
      </c>
      <c r="Q7529" s="66">
        <v>27.556999999999999</v>
      </c>
      <c r="W7529" s="28"/>
      <c r="X7529" s="46"/>
    </row>
    <row r="7530" spans="1:24" ht="14" customHeight="1" x14ac:dyDescent="0.2">
      <c r="A7530" s="88">
        <v>7528</v>
      </c>
      <c r="B7530" s="63">
        <v>-81.351839499999997</v>
      </c>
      <c r="C7530" s="63">
        <v>25.452926833333333</v>
      </c>
      <c r="D7530" s="30">
        <v>50</v>
      </c>
      <c r="E7530" s="58">
        <v>0</v>
      </c>
      <c r="F7530" s="40">
        <v>42907</v>
      </c>
      <c r="G7530" s="33">
        <v>0.9784722222222223</v>
      </c>
      <c r="H7530" s="34">
        <v>29.536999999999999</v>
      </c>
      <c r="I7530" s="34">
        <v>35.369</v>
      </c>
      <c r="J7530" s="66">
        <v>3.8808324952602069</v>
      </c>
      <c r="K7530" s="66">
        <v>1.6825076732675246</v>
      </c>
      <c r="L7530" s="67">
        <v>0</v>
      </c>
      <c r="M7530" s="67">
        <v>1.6E-2</v>
      </c>
      <c r="N7530" s="66">
        <v>5.8999999999999997E-2</v>
      </c>
      <c r="O7530" s="67">
        <v>2.3E-2</v>
      </c>
      <c r="P7530" s="67">
        <v>3.5999999999999997E-2</v>
      </c>
      <c r="Q7530" s="66">
        <v>24.786999999999999</v>
      </c>
      <c r="W7530" s="28"/>
      <c r="X7530" s="46"/>
    </row>
    <row r="7531" spans="1:24" ht="14" customHeight="1" x14ac:dyDescent="0.2">
      <c r="A7531" s="88">
        <v>7529</v>
      </c>
      <c r="B7531" s="63">
        <v>-81.292918999999998</v>
      </c>
      <c r="C7531" s="63">
        <v>25.582473333333333</v>
      </c>
      <c r="D7531" s="30">
        <v>49</v>
      </c>
      <c r="E7531" s="58">
        <v>0</v>
      </c>
      <c r="F7531" s="40">
        <v>42907</v>
      </c>
      <c r="G7531" s="33">
        <v>2.2916666666666669E-2</v>
      </c>
      <c r="H7531" s="34">
        <v>29.79983</v>
      </c>
      <c r="I7531" s="34">
        <v>33.553139999999999</v>
      </c>
      <c r="J7531" s="66">
        <v>7.0454463105008482</v>
      </c>
      <c r="K7531" s="66">
        <v>2.7023840217163908</v>
      </c>
      <c r="L7531" s="67">
        <v>1.2E-2</v>
      </c>
      <c r="M7531" s="67">
        <v>0</v>
      </c>
      <c r="N7531" s="66">
        <v>0</v>
      </c>
      <c r="O7531" s="67">
        <v>2.1000000000000001E-2</v>
      </c>
      <c r="P7531" s="67">
        <v>0</v>
      </c>
      <c r="Q7531" s="66">
        <v>40.478999999999999</v>
      </c>
      <c r="W7531" s="28"/>
      <c r="X7531" s="46"/>
    </row>
    <row r="7532" spans="1:24" ht="14" customHeight="1" x14ac:dyDescent="0.2">
      <c r="A7532" s="88">
        <v>7530</v>
      </c>
      <c r="B7532" s="63">
        <v>-81.32931116666667</v>
      </c>
      <c r="C7532" s="63">
        <v>25.583103000000001</v>
      </c>
      <c r="D7532" s="30">
        <v>48</v>
      </c>
      <c r="E7532" s="58">
        <v>0</v>
      </c>
      <c r="F7532" s="40">
        <v>42907</v>
      </c>
      <c r="G7532" s="33">
        <v>3.888888888888889E-2</v>
      </c>
      <c r="H7532" s="34">
        <v>29.584</v>
      </c>
      <c r="I7532" s="34">
        <v>36.034999999999997</v>
      </c>
      <c r="J7532" s="66">
        <v>5.6035435053513236</v>
      </c>
      <c r="K7532" s="66">
        <v>2.8173719836337696</v>
      </c>
      <c r="L7532" s="67">
        <v>0</v>
      </c>
      <c r="M7532" s="67">
        <v>0.02</v>
      </c>
      <c r="N7532" s="66">
        <v>1.7000000000000001E-2</v>
      </c>
      <c r="O7532" s="67">
        <v>0.03</v>
      </c>
      <c r="P7532" s="67">
        <v>0</v>
      </c>
      <c r="Q7532" s="66">
        <v>21.004999999999999</v>
      </c>
      <c r="W7532" s="28"/>
      <c r="X7532" s="46"/>
    </row>
    <row r="7533" spans="1:24" ht="14" customHeight="1" x14ac:dyDescent="0.2">
      <c r="A7533" s="88">
        <v>7531</v>
      </c>
      <c r="B7533" s="63">
        <v>-81.36522433333333</v>
      </c>
      <c r="C7533" s="63">
        <v>25.582654999999999</v>
      </c>
      <c r="D7533" s="30">
        <v>47</v>
      </c>
      <c r="E7533" s="58">
        <v>0</v>
      </c>
      <c r="F7533" s="40">
        <v>42907</v>
      </c>
      <c r="G7533" s="33">
        <v>5.0694444444444452E-2</v>
      </c>
      <c r="H7533" s="34">
        <v>29.39</v>
      </c>
      <c r="I7533" s="34">
        <v>35.774999999999999</v>
      </c>
      <c r="J7533" s="66">
        <v>10.244766757812922</v>
      </c>
      <c r="K7533" s="66">
        <v>1.803049302673374</v>
      </c>
      <c r="L7533" s="67">
        <v>0</v>
      </c>
      <c r="M7533" s="67">
        <v>2.8000000000000001E-2</v>
      </c>
      <c r="N7533" s="66">
        <v>1.9E-2</v>
      </c>
      <c r="O7533" s="67">
        <v>3.2000000000000001E-2</v>
      </c>
      <c r="P7533" s="67">
        <v>0</v>
      </c>
      <c r="Q7533" s="66">
        <v>11.364000000000001</v>
      </c>
      <c r="W7533" s="28"/>
      <c r="X7533" s="46"/>
    </row>
    <row r="7534" spans="1:24" ht="14" customHeight="1" x14ac:dyDescent="0.2">
      <c r="A7534" s="88">
        <v>7532</v>
      </c>
      <c r="B7534" s="63">
        <v>-81.407764999999998</v>
      </c>
      <c r="C7534" s="63">
        <v>25.582967166666666</v>
      </c>
      <c r="D7534" s="30">
        <v>46</v>
      </c>
      <c r="E7534" s="113">
        <v>0</v>
      </c>
      <c r="F7534" s="40">
        <v>42907</v>
      </c>
      <c r="G7534" s="33">
        <v>6.3888888888888884E-2</v>
      </c>
      <c r="H7534" s="34">
        <v>29.363</v>
      </c>
      <c r="I7534" s="34">
        <v>35.872999999999998</v>
      </c>
      <c r="J7534" s="66">
        <v>3.16145866687051</v>
      </c>
      <c r="K7534" s="66">
        <v>1.2170749577647753</v>
      </c>
      <c r="L7534" s="67">
        <v>0</v>
      </c>
      <c r="M7534" s="67">
        <v>2E-3</v>
      </c>
      <c r="N7534" s="66">
        <v>3.0000000000000001E-3</v>
      </c>
      <c r="O7534" s="67">
        <v>1.4E-2</v>
      </c>
      <c r="P7534" s="67">
        <v>0</v>
      </c>
      <c r="Q7534" s="66">
        <v>9.3710000000000004</v>
      </c>
      <c r="W7534" s="28"/>
      <c r="X7534" s="46"/>
    </row>
    <row r="7535" spans="1:24" ht="14" customHeight="1" x14ac:dyDescent="0.2">
      <c r="A7535" s="88">
        <v>7533</v>
      </c>
      <c r="B7535" s="63">
        <v>-81.470552499999997</v>
      </c>
      <c r="C7535" s="63">
        <v>25.5831765</v>
      </c>
      <c r="D7535" s="30">
        <v>45</v>
      </c>
      <c r="E7535" s="113">
        <v>0</v>
      </c>
      <c r="F7535" s="40">
        <v>42907</v>
      </c>
      <c r="G7535" s="33">
        <v>8.7500000000000008E-2</v>
      </c>
      <c r="H7535" s="34">
        <v>29.355899999999998</v>
      </c>
      <c r="I7535" s="34">
        <v>36.015900000000002</v>
      </c>
      <c r="J7535" s="66">
        <v>3.5962381122744591</v>
      </c>
      <c r="K7535" s="66">
        <v>1.2303076207209278</v>
      </c>
      <c r="L7535" s="67">
        <v>0</v>
      </c>
      <c r="M7535" s="67">
        <v>0</v>
      </c>
      <c r="N7535" s="66">
        <v>0</v>
      </c>
      <c r="O7535" s="67">
        <v>7.0000000000000001E-3</v>
      </c>
      <c r="P7535" s="67">
        <v>0</v>
      </c>
      <c r="Q7535" s="66">
        <v>0.443</v>
      </c>
      <c r="W7535" s="28"/>
      <c r="X7535" s="46"/>
    </row>
    <row r="7536" spans="1:24" ht="14" customHeight="1" x14ac:dyDescent="0.2">
      <c r="A7536" s="88">
        <v>7534</v>
      </c>
      <c r="B7536" s="63">
        <v>-81.481295500000002</v>
      </c>
      <c r="C7536" s="63">
        <v>25.782736666666665</v>
      </c>
      <c r="D7536" s="30">
        <v>39</v>
      </c>
      <c r="E7536" s="113">
        <v>0</v>
      </c>
      <c r="F7536" s="40">
        <v>42907</v>
      </c>
      <c r="G7536" s="33">
        <v>0.15277777777777776</v>
      </c>
      <c r="H7536" s="34">
        <v>29.390999999999998</v>
      </c>
      <c r="I7536" s="34">
        <v>33.741</v>
      </c>
      <c r="J7536" s="66">
        <v>8.7460712820010507</v>
      </c>
      <c r="K7536" s="66">
        <v>2.6054711833268707</v>
      </c>
      <c r="L7536" s="67">
        <v>0</v>
      </c>
      <c r="M7536" s="67">
        <v>0</v>
      </c>
      <c r="N7536" s="66">
        <v>0</v>
      </c>
      <c r="O7536" s="67">
        <v>0.03</v>
      </c>
      <c r="P7536" s="67">
        <v>0</v>
      </c>
      <c r="Q7536" s="66">
        <v>19.693999999999999</v>
      </c>
      <c r="W7536" s="28"/>
      <c r="X7536" s="46"/>
    </row>
    <row r="7537" spans="1:24" ht="14" customHeight="1" x14ac:dyDescent="0.2">
      <c r="A7537" s="88">
        <v>7535</v>
      </c>
      <c r="B7537" s="63">
        <v>-81.522565166666666</v>
      </c>
      <c r="C7537" s="63">
        <v>25.758068333333334</v>
      </c>
      <c r="D7537" s="30">
        <v>40</v>
      </c>
      <c r="E7537" s="113">
        <v>0</v>
      </c>
      <c r="F7537" s="40">
        <v>42907</v>
      </c>
      <c r="G7537" s="33">
        <v>0.16805555555555554</v>
      </c>
      <c r="H7537" s="34">
        <v>29.454999999999998</v>
      </c>
      <c r="I7537" s="34">
        <v>35.26</v>
      </c>
      <c r="J7537" s="66">
        <v>8.8565014749556106</v>
      </c>
      <c r="K7537" s="66">
        <v>3.4880869375654031</v>
      </c>
      <c r="L7537" s="67">
        <v>0</v>
      </c>
      <c r="M7537" s="67">
        <v>1E-3</v>
      </c>
      <c r="N7537" s="66">
        <v>5.0000000000000001E-3</v>
      </c>
      <c r="O7537" s="67">
        <v>2.8000000000000001E-2</v>
      </c>
      <c r="P7537" s="67">
        <v>0</v>
      </c>
      <c r="Q7537" s="66">
        <v>33.128999999999998</v>
      </c>
      <c r="W7537" s="28"/>
      <c r="X7537" s="46"/>
    </row>
    <row r="7538" spans="1:24" ht="14" customHeight="1" x14ac:dyDescent="0.2">
      <c r="A7538" s="88">
        <v>7536</v>
      </c>
      <c r="B7538" s="63">
        <v>-81.575564499999999</v>
      </c>
      <c r="C7538" s="63">
        <v>25.733360999999999</v>
      </c>
      <c r="D7538" s="30">
        <v>41</v>
      </c>
      <c r="E7538" s="113">
        <v>0</v>
      </c>
      <c r="F7538" s="40">
        <v>42907</v>
      </c>
      <c r="G7538" s="33">
        <v>0.18819444444444444</v>
      </c>
      <c r="H7538" s="34">
        <v>29.416</v>
      </c>
      <c r="I7538" s="34">
        <v>36.20261</v>
      </c>
      <c r="J7538" s="66">
        <v>4.8494630448901939</v>
      </c>
      <c r="K7538" s="66">
        <v>2.0790299429972361</v>
      </c>
      <c r="L7538" s="67">
        <v>0</v>
      </c>
      <c r="M7538" s="67">
        <v>1.6E-2</v>
      </c>
      <c r="N7538" s="66">
        <v>0</v>
      </c>
      <c r="O7538" s="67">
        <v>1.4E-2</v>
      </c>
      <c r="P7538" s="67">
        <v>0</v>
      </c>
      <c r="Q7538" s="66">
        <v>0.24</v>
      </c>
      <c r="W7538" s="28"/>
      <c r="X7538" s="46"/>
    </row>
    <row r="7539" spans="1:24" ht="14" customHeight="1" x14ac:dyDescent="0.2">
      <c r="A7539" s="88">
        <v>7537</v>
      </c>
      <c r="B7539" s="63">
        <v>-81.717194500000005</v>
      </c>
      <c r="C7539" s="63">
        <v>25.654799000000001</v>
      </c>
      <c r="D7539" s="30">
        <v>42</v>
      </c>
      <c r="E7539" s="113">
        <v>0</v>
      </c>
      <c r="F7539" s="40">
        <v>42907</v>
      </c>
      <c r="G7539" s="33">
        <v>0.24166666666666667</v>
      </c>
      <c r="H7539" s="34">
        <v>29.29</v>
      </c>
      <c r="I7539" s="34">
        <v>35.557000000000002</v>
      </c>
      <c r="J7539" s="66">
        <v>3.143158806323755</v>
      </c>
      <c r="K7539" s="66">
        <v>1.3266893881683663</v>
      </c>
      <c r="L7539" s="67">
        <v>2.3E-2</v>
      </c>
      <c r="M7539" s="67">
        <v>0.123</v>
      </c>
      <c r="N7539" s="66">
        <v>6.7000000000000004E-2</v>
      </c>
      <c r="O7539" s="67">
        <v>3.4000000000000002E-2</v>
      </c>
      <c r="P7539" s="67">
        <v>3.3000000000000002E-2</v>
      </c>
      <c r="Q7539" s="66">
        <v>1.7729999999999999</v>
      </c>
      <c r="W7539" s="28"/>
      <c r="X7539" s="46"/>
    </row>
    <row r="7540" spans="1:24" ht="14" customHeight="1" x14ac:dyDescent="0.2">
      <c r="A7540" s="88">
        <v>7538</v>
      </c>
      <c r="B7540" s="63">
        <v>-81.768371333333334</v>
      </c>
      <c r="C7540" s="63">
        <v>25.949709500000001</v>
      </c>
      <c r="D7540" s="30">
        <v>34</v>
      </c>
      <c r="E7540" s="113">
        <v>0</v>
      </c>
      <c r="F7540" s="40">
        <v>42907</v>
      </c>
      <c r="G7540" s="33">
        <v>0.32569444444444445</v>
      </c>
      <c r="H7540" s="34">
        <v>29.228999999999999</v>
      </c>
      <c r="I7540" s="34">
        <v>30.094999999999999</v>
      </c>
      <c r="J7540" s="66">
        <v>5.177598475383741</v>
      </c>
      <c r="K7540" s="66">
        <v>1.405611295232529</v>
      </c>
      <c r="L7540" s="67">
        <v>2.8000000000000001E-2</v>
      </c>
      <c r="M7540" s="67">
        <v>0.115</v>
      </c>
      <c r="N7540" s="66">
        <v>6.8000000000000005E-2</v>
      </c>
      <c r="O7540" s="67">
        <v>5.7000000000000002E-2</v>
      </c>
      <c r="P7540" s="67">
        <v>1.1000000000000003E-2</v>
      </c>
      <c r="Q7540" s="66">
        <v>18.257999999999999</v>
      </c>
      <c r="W7540" s="28"/>
      <c r="X7540" s="46"/>
    </row>
    <row r="7541" spans="1:24" ht="14" customHeight="1" x14ac:dyDescent="0.2">
      <c r="A7541" s="88">
        <v>7539</v>
      </c>
      <c r="B7541" s="63">
        <v>-81.816796499999995</v>
      </c>
      <c r="C7541" s="63">
        <v>25.911786666666668</v>
      </c>
      <c r="D7541" s="30">
        <v>33</v>
      </c>
      <c r="E7541" s="113">
        <v>0</v>
      </c>
      <c r="F7541" s="40">
        <v>42907</v>
      </c>
      <c r="G7541" s="33">
        <v>0.34027777777777773</v>
      </c>
      <c r="H7541" s="34">
        <v>29.114999999999998</v>
      </c>
      <c r="I7541" s="34">
        <v>35.721600000000002</v>
      </c>
      <c r="J7541" s="66">
        <v>2.5954250492691435</v>
      </c>
      <c r="K7541" s="66">
        <v>0.87167502498259797</v>
      </c>
      <c r="L7541" s="67">
        <v>0</v>
      </c>
      <c r="M7541" s="67">
        <v>9.8000000000000004E-2</v>
      </c>
      <c r="N7541" s="66">
        <v>1.0999999999999999E-2</v>
      </c>
      <c r="O7541" s="67">
        <v>0</v>
      </c>
      <c r="P7541" s="67">
        <v>1.0999999999999999E-2</v>
      </c>
      <c r="Q7541" s="66">
        <v>1.177</v>
      </c>
      <c r="W7541" s="28"/>
      <c r="X7541" s="46"/>
    </row>
    <row r="7542" spans="1:24" ht="14" customHeight="1" x14ac:dyDescent="0.2">
      <c r="A7542" s="88">
        <v>7540</v>
      </c>
      <c r="B7542" s="63">
        <v>-81.834448499999993</v>
      </c>
      <c r="C7542" s="63">
        <v>25.872542833333334</v>
      </c>
      <c r="D7542" s="30">
        <v>32</v>
      </c>
      <c r="E7542" s="113">
        <v>0</v>
      </c>
      <c r="F7542" s="40">
        <v>42907</v>
      </c>
      <c r="G7542" s="33">
        <v>0.3666666666666667</v>
      </c>
      <c r="H7542" s="34">
        <v>29.192</v>
      </c>
      <c r="I7542" s="34">
        <v>35.826999999999998</v>
      </c>
      <c r="J7542" s="66">
        <v>3.9906316585407406</v>
      </c>
      <c r="K7542" s="66">
        <v>1.0019924483817675</v>
      </c>
      <c r="L7542" s="67">
        <v>5.0999999999999997E-2</v>
      </c>
      <c r="M7542" s="67">
        <v>0.114</v>
      </c>
      <c r="N7542" s="66">
        <v>6.4000000000000001E-2</v>
      </c>
      <c r="O7542" s="67">
        <v>2.5000000000000001E-2</v>
      </c>
      <c r="P7542" s="67">
        <v>3.9E-2</v>
      </c>
      <c r="Q7542" s="66">
        <v>0.66600000000000004</v>
      </c>
      <c r="W7542" s="28"/>
      <c r="X7542" s="46"/>
    </row>
    <row r="7543" spans="1:24" ht="14" customHeight="1" x14ac:dyDescent="0.2">
      <c r="A7543" s="88">
        <v>7541</v>
      </c>
      <c r="B7543" s="63">
        <v>-81.946607166666666</v>
      </c>
      <c r="C7543" s="63">
        <v>25.741218499999999</v>
      </c>
      <c r="D7543" s="30">
        <v>31</v>
      </c>
      <c r="E7543" s="113">
        <v>0</v>
      </c>
      <c r="F7543" s="40">
        <v>42907</v>
      </c>
      <c r="G7543" s="33">
        <v>0.4201388888888889</v>
      </c>
      <c r="H7543" s="34">
        <v>29.03</v>
      </c>
      <c r="I7543" s="34">
        <v>35.722000000000001</v>
      </c>
      <c r="J7543" s="66">
        <v>2.4225229185860053</v>
      </c>
      <c r="K7543" s="66">
        <v>0.93214609152950634</v>
      </c>
      <c r="L7543" s="67">
        <v>7.3999999999999996E-2</v>
      </c>
      <c r="M7543" s="67">
        <v>0.104</v>
      </c>
      <c r="N7543" s="66">
        <v>7.9000000000000001E-2</v>
      </c>
      <c r="O7543" s="67">
        <v>2.1999999999999999E-2</v>
      </c>
      <c r="P7543" s="67">
        <v>5.7000000000000002E-2</v>
      </c>
      <c r="Q7543" s="66">
        <v>0.50700000000000001</v>
      </c>
      <c r="W7543" s="28"/>
      <c r="X7543" s="46"/>
    </row>
    <row r="7544" spans="1:24" ht="14" customHeight="1" x14ac:dyDescent="0.2">
      <c r="A7544" s="88">
        <v>7542</v>
      </c>
      <c r="B7544" s="63">
        <v>-82.075148333333331</v>
      </c>
      <c r="C7544" s="63">
        <v>25.570738333333335</v>
      </c>
      <c r="D7544" s="30">
        <v>30.5</v>
      </c>
      <c r="E7544" s="113">
        <v>0</v>
      </c>
      <c r="F7544" s="40">
        <v>42907</v>
      </c>
      <c r="G7544" s="33">
        <v>0.50486111111111109</v>
      </c>
      <c r="H7544" s="34">
        <v>29.137</v>
      </c>
      <c r="I7544" s="34">
        <v>35.664999999999999</v>
      </c>
      <c r="J7544" s="66">
        <v>1.8886718143599672</v>
      </c>
      <c r="K7544" s="66">
        <v>0.51004779256679311</v>
      </c>
      <c r="L7544" s="67">
        <v>0</v>
      </c>
      <c r="M7544" s="67">
        <v>8.1000000000000003E-2</v>
      </c>
      <c r="N7544" s="66">
        <v>3.1E-2</v>
      </c>
      <c r="O7544" s="67">
        <v>1.6E-2</v>
      </c>
      <c r="P7544" s="67">
        <v>1.4999999999999999E-2</v>
      </c>
      <c r="Q7544" s="66">
        <v>1.2230000000000001</v>
      </c>
      <c r="W7544" s="28"/>
      <c r="X7544" s="46"/>
    </row>
    <row r="7545" spans="1:24" ht="14" customHeight="1" x14ac:dyDescent="0.2">
      <c r="A7545" s="88">
        <v>7543</v>
      </c>
      <c r="B7545" s="63">
        <v>-82.208361333333329</v>
      </c>
      <c r="C7545" s="63">
        <v>25.399809999999999</v>
      </c>
      <c r="D7545" s="30">
        <v>30</v>
      </c>
      <c r="E7545" s="113">
        <v>0</v>
      </c>
      <c r="F7545" s="40">
        <v>42907</v>
      </c>
      <c r="G7545" s="33">
        <v>0.57638888888888895</v>
      </c>
      <c r="H7545" s="34">
        <v>28.815000000000001</v>
      </c>
      <c r="I7545" s="34">
        <v>36.271999999999998</v>
      </c>
      <c r="J7545" s="66">
        <v>0.59379892325851302</v>
      </c>
      <c r="K7545" s="66">
        <v>0.20919857542003831</v>
      </c>
      <c r="L7545" s="67">
        <v>6.0000000000000001E-3</v>
      </c>
      <c r="M7545" s="67">
        <v>6.7000000000000004E-2</v>
      </c>
      <c r="N7545" s="66">
        <v>4.0000000000000001E-3</v>
      </c>
      <c r="O7545" s="67">
        <v>0</v>
      </c>
      <c r="P7545" s="67">
        <v>4.0000000000000001E-3</v>
      </c>
      <c r="Q7545" s="66">
        <v>1.2330000000000001</v>
      </c>
      <c r="W7545" s="28"/>
      <c r="X7545" s="46"/>
    </row>
    <row r="7546" spans="1:24" ht="14" customHeight="1" x14ac:dyDescent="0.2">
      <c r="A7546" s="88">
        <v>7544</v>
      </c>
      <c r="B7546" s="63">
        <v>-81.655342166666671</v>
      </c>
      <c r="C7546" s="63">
        <v>25.352971666666665</v>
      </c>
      <c r="D7546" s="30" t="s">
        <v>138</v>
      </c>
      <c r="E7546" s="113">
        <v>0</v>
      </c>
      <c r="F7546" s="40">
        <v>42907</v>
      </c>
      <c r="G7546" s="33">
        <v>0.77986111111111101</v>
      </c>
      <c r="H7546" s="34">
        <v>29.452999999999999</v>
      </c>
      <c r="I7546" s="34">
        <v>35.704999999999998</v>
      </c>
      <c r="J7546" s="66">
        <v>2.3019962508470302</v>
      </c>
      <c r="K7546" s="66">
        <v>0.68056588710187449</v>
      </c>
      <c r="L7546" s="67">
        <v>0</v>
      </c>
      <c r="M7546" s="67">
        <v>8.3000000000000004E-2</v>
      </c>
      <c r="N7546" s="66">
        <v>2.7E-2</v>
      </c>
      <c r="O7546" s="67">
        <v>1.7999999999999999E-2</v>
      </c>
      <c r="P7546" s="67">
        <v>9.0000000000000011E-3</v>
      </c>
      <c r="Q7546" s="66">
        <v>0.76600000000000001</v>
      </c>
      <c r="W7546" s="28"/>
      <c r="X7546" s="46"/>
    </row>
    <row r="7547" spans="1:24" ht="14" customHeight="1" x14ac:dyDescent="0.2">
      <c r="A7547" s="88">
        <v>7545</v>
      </c>
      <c r="B7547" s="63">
        <v>-81.492686000000006</v>
      </c>
      <c r="C7547" s="63">
        <v>25.354382999999999</v>
      </c>
      <c r="D7547" s="30" t="s">
        <v>139</v>
      </c>
      <c r="E7547" s="113">
        <v>0</v>
      </c>
      <c r="F7547" s="40">
        <v>42905</v>
      </c>
      <c r="G7547" s="33">
        <v>0.85486111111111107</v>
      </c>
      <c r="H7547" s="34">
        <v>29.5627</v>
      </c>
      <c r="I7547" s="34">
        <v>35.429810000000003</v>
      </c>
      <c r="J7547" s="66">
        <v>2.5758631293743357</v>
      </c>
      <c r="K7547" s="66">
        <v>0.4803213805216433</v>
      </c>
      <c r="L7547" s="67">
        <v>0</v>
      </c>
      <c r="M7547" s="67">
        <v>8.6999999999999994E-2</v>
      </c>
      <c r="N7547" s="66">
        <v>0</v>
      </c>
      <c r="O7547" s="67">
        <v>4.0000000000000001E-3</v>
      </c>
      <c r="P7547" s="67">
        <v>0</v>
      </c>
      <c r="Q7547" s="66">
        <v>0.60799999999999998</v>
      </c>
      <c r="W7547" s="28"/>
      <c r="X7547" s="46"/>
    </row>
    <row r="7548" spans="1:24" ht="14" customHeight="1" x14ac:dyDescent="0.2">
      <c r="A7548" s="88">
        <v>7546</v>
      </c>
      <c r="B7548" s="63">
        <v>-81.334345333333331</v>
      </c>
      <c r="C7548" s="63">
        <v>25.353190666666666</v>
      </c>
      <c r="D7548" s="30" t="s">
        <v>140</v>
      </c>
      <c r="E7548" s="113">
        <v>0</v>
      </c>
      <c r="F7548" s="40">
        <v>42905</v>
      </c>
      <c r="G7548" s="33">
        <v>0.91388888888888886</v>
      </c>
      <c r="H7548" s="34">
        <v>29.453029999999998</v>
      </c>
      <c r="I7548" s="34">
        <v>35.65428</v>
      </c>
      <c r="J7548" s="66">
        <v>1.4570475173261495</v>
      </c>
      <c r="K7548" s="66">
        <v>0.48110422788519391</v>
      </c>
      <c r="L7548" s="67">
        <v>0</v>
      </c>
      <c r="M7548" s="67">
        <v>8.7999999999999995E-2</v>
      </c>
      <c r="N7548" s="66">
        <v>0</v>
      </c>
      <c r="O7548" s="67">
        <v>0</v>
      </c>
      <c r="P7548" s="67">
        <v>0</v>
      </c>
      <c r="Q7548" s="66">
        <v>11.092000000000001</v>
      </c>
      <c r="W7548" s="28"/>
      <c r="X7548" s="46"/>
    </row>
    <row r="7549" spans="1:24" ht="14" customHeight="1" x14ac:dyDescent="0.2">
      <c r="A7549" s="88">
        <v>7547</v>
      </c>
      <c r="B7549" s="63">
        <v>-81.264360666666661</v>
      </c>
      <c r="C7549" s="63">
        <v>25.352255</v>
      </c>
      <c r="D7549" s="30" t="s">
        <v>141</v>
      </c>
      <c r="E7549" s="113">
        <v>0</v>
      </c>
      <c r="F7549" s="40">
        <v>42905</v>
      </c>
      <c r="G7549" s="33">
        <v>0.94652777777777775</v>
      </c>
      <c r="H7549" s="34">
        <v>30.040289999999999</v>
      </c>
      <c r="I7549" s="34">
        <v>36.109729999999999</v>
      </c>
      <c r="J7549" s="66">
        <v>1.4431648644975763</v>
      </c>
      <c r="K7549" s="66">
        <v>0.42935453362916653</v>
      </c>
      <c r="L7549" s="67">
        <v>0</v>
      </c>
      <c r="M7549" s="67">
        <v>0.10199999999999999</v>
      </c>
      <c r="N7549" s="66">
        <v>1.7000000000000001E-2</v>
      </c>
      <c r="O7549" s="67">
        <v>2.4E-2</v>
      </c>
      <c r="P7549" s="67">
        <v>0</v>
      </c>
      <c r="Q7549" s="66">
        <v>25.843</v>
      </c>
      <c r="W7549" s="28"/>
      <c r="X7549" s="46"/>
    </row>
    <row r="7550" spans="1:24" ht="14" customHeight="1" x14ac:dyDescent="0.2">
      <c r="A7550" s="88">
        <v>7548</v>
      </c>
      <c r="B7550" s="63">
        <v>-81.235353500000002</v>
      </c>
      <c r="C7550" s="63">
        <v>25.350313499999999</v>
      </c>
      <c r="D7550" s="30" t="s">
        <v>142</v>
      </c>
      <c r="E7550" s="113">
        <v>0</v>
      </c>
      <c r="F7550" s="40">
        <v>42905</v>
      </c>
      <c r="G7550" s="33">
        <v>0.96111111111111114</v>
      </c>
      <c r="H7550" s="34">
        <v>30.036380000000001</v>
      </c>
      <c r="I7550" s="34">
        <v>36.681449999999998</v>
      </c>
      <c r="J7550" s="66">
        <v>1.905709615558671</v>
      </c>
      <c r="K7550" s="66">
        <v>0.68591202019065511</v>
      </c>
      <c r="L7550" s="67">
        <v>0.104</v>
      </c>
      <c r="M7550" s="67">
        <v>0.16500000000000001</v>
      </c>
      <c r="N7550" s="66">
        <v>5.0000000000000001E-3</v>
      </c>
      <c r="O7550" s="67">
        <v>1.9E-2</v>
      </c>
      <c r="P7550" s="67">
        <v>0</v>
      </c>
      <c r="Q7550" s="66">
        <v>35.625999999999998</v>
      </c>
      <c r="W7550" s="28"/>
      <c r="X7550" s="46"/>
    </row>
    <row r="7551" spans="1:24" ht="14" customHeight="1" x14ac:dyDescent="0.2">
      <c r="A7551" s="88">
        <v>7549</v>
      </c>
      <c r="B7551" s="63">
        <v>-80.097931666666668</v>
      </c>
      <c r="C7551" s="63">
        <v>25.642240000000001</v>
      </c>
      <c r="D7551" s="30">
        <v>3</v>
      </c>
      <c r="E7551" s="58">
        <v>0</v>
      </c>
      <c r="F7551" s="40">
        <v>42947</v>
      </c>
      <c r="G7551" s="33">
        <v>0.55486111111111114</v>
      </c>
      <c r="H7551" s="34">
        <v>30.41</v>
      </c>
      <c r="I7551" s="34">
        <v>35.840000000000003</v>
      </c>
      <c r="J7551" s="66">
        <v>0.38208846762277326</v>
      </c>
      <c r="K7551" s="66">
        <v>0.1090127033885227</v>
      </c>
      <c r="L7551" s="67">
        <v>1.9450000000000001</v>
      </c>
      <c r="M7551" s="67">
        <v>8.8999999999999996E-2</v>
      </c>
      <c r="N7551" s="66">
        <v>0.48299999999999998</v>
      </c>
      <c r="O7551" s="67">
        <v>0.121</v>
      </c>
      <c r="P7551" s="67">
        <v>0.36199999999999999</v>
      </c>
      <c r="Q7551" s="66">
        <v>1.4259999999999999</v>
      </c>
      <c r="W7551" s="28"/>
      <c r="X7551" s="46"/>
    </row>
    <row r="7552" spans="1:24" ht="14" customHeight="1" x14ac:dyDescent="0.2">
      <c r="A7552" s="88">
        <v>7550</v>
      </c>
      <c r="B7552" s="63">
        <v>-80.105400000000003</v>
      </c>
      <c r="C7552" s="63">
        <v>25.642116666666666</v>
      </c>
      <c r="D7552" s="30">
        <v>2</v>
      </c>
      <c r="E7552" s="58">
        <v>0</v>
      </c>
      <c r="F7552" s="40">
        <v>42947</v>
      </c>
      <c r="G7552" s="33">
        <v>0.56805555555555554</v>
      </c>
      <c r="H7552" s="34">
        <v>30.47</v>
      </c>
      <c r="I7552" s="34">
        <v>35.93</v>
      </c>
      <c r="J7552" s="66">
        <v>0.39975729849550268</v>
      </c>
      <c r="K7552" s="66">
        <v>8.6492785992148991E-2</v>
      </c>
      <c r="L7552" s="67">
        <v>0.35799999999999998</v>
      </c>
      <c r="M7552" s="67">
        <v>8.1000000000000003E-2</v>
      </c>
      <c r="N7552" s="66">
        <v>0.29899999999999999</v>
      </c>
      <c r="O7552" s="67">
        <v>0.28399999999999997</v>
      </c>
      <c r="P7552" s="67">
        <v>1.5000000000000013E-2</v>
      </c>
      <c r="Q7552" s="66">
        <v>1.9770000000000001</v>
      </c>
      <c r="W7552" s="28"/>
      <c r="X7552" s="46"/>
    </row>
    <row r="7553" spans="1:24" ht="14" customHeight="1" x14ac:dyDescent="0.2">
      <c r="A7553" s="88">
        <v>7551</v>
      </c>
      <c r="B7553" s="63">
        <v>-80.126106666666672</v>
      </c>
      <c r="C7553" s="63">
        <v>25.646429999999999</v>
      </c>
      <c r="D7553" s="30">
        <v>1</v>
      </c>
      <c r="E7553" s="58">
        <v>0</v>
      </c>
      <c r="F7553" s="40">
        <v>42947</v>
      </c>
      <c r="G7553" s="33">
        <v>0.5854166666666667</v>
      </c>
      <c r="H7553" s="34">
        <v>30.52</v>
      </c>
      <c r="I7553" s="34">
        <v>36.700000000000003</v>
      </c>
      <c r="J7553" s="66">
        <v>0.52280808493058228</v>
      </c>
      <c r="K7553" s="66">
        <v>0.18288232524427825</v>
      </c>
      <c r="L7553" s="67">
        <v>0.59499999999999997</v>
      </c>
      <c r="M7553" s="67">
        <v>4.7E-2</v>
      </c>
      <c r="N7553" s="66">
        <v>0.41</v>
      </c>
      <c r="O7553" s="67">
        <v>0.17100000000000001</v>
      </c>
      <c r="P7553" s="67">
        <v>0.23899999999999996</v>
      </c>
      <c r="Q7553" s="66">
        <v>3.03</v>
      </c>
      <c r="W7553" s="28"/>
      <c r="X7553" s="46"/>
    </row>
    <row r="7554" spans="1:24" ht="14" customHeight="1" x14ac:dyDescent="0.2">
      <c r="A7554" s="88">
        <v>7552</v>
      </c>
      <c r="B7554" s="63">
        <v>-80.224708500000006</v>
      </c>
      <c r="C7554" s="63">
        <v>25.335333333333335</v>
      </c>
      <c r="D7554" s="30" t="s">
        <v>128</v>
      </c>
      <c r="E7554" s="58">
        <v>0</v>
      </c>
      <c r="F7554" s="40">
        <v>42947</v>
      </c>
      <c r="G7554" s="33">
        <v>0.72013888888888899</v>
      </c>
      <c r="H7554" s="34">
        <v>30.69</v>
      </c>
      <c r="I7554" s="34">
        <v>36.28</v>
      </c>
      <c r="J7554" s="66">
        <v>1.0525574962754514</v>
      </c>
      <c r="K7554" s="66">
        <v>0.19074744393153112</v>
      </c>
      <c r="L7554" s="67">
        <v>0.47099999999999997</v>
      </c>
      <c r="M7554" s="67">
        <v>4.9000000000000002E-2</v>
      </c>
      <c r="N7554" s="66">
        <v>0.32200000000000001</v>
      </c>
      <c r="O7554" s="67">
        <v>0.24199999999999999</v>
      </c>
      <c r="P7554" s="67">
        <v>8.0000000000000016E-2</v>
      </c>
      <c r="Q7554" s="66">
        <v>2.3149999999999999</v>
      </c>
      <c r="W7554" s="28"/>
      <c r="X7554" s="46"/>
    </row>
    <row r="7555" spans="1:24" ht="14" customHeight="1" x14ac:dyDescent="0.2">
      <c r="A7555" s="88">
        <v>7553</v>
      </c>
      <c r="B7555" s="63">
        <v>-80.194403333333327</v>
      </c>
      <c r="C7555" s="63">
        <v>25.314791666666668</v>
      </c>
      <c r="D7555" s="30" t="s">
        <v>129</v>
      </c>
      <c r="E7555" s="58">
        <v>0</v>
      </c>
      <c r="F7555" s="40">
        <v>42947</v>
      </c>
      <c r="G7555" s="33">
        <v>0.7319444444444444</v>
      </c>
      <c r="H7555" s="34">
        <v>30.51</v>
      </c>
      <c r="I7555" s="34">
        <v>35.56</v>
      </c>
      <c r="J7555" s="66">
        <v>0.49220314574031904</v>
      </c>
      <c r="K7555" s="66">
        <v>0.12331412670091604</v>
      </c>
      <c r="L7555" s="67">
        <v>0.68899999999999995</v>
      </c>
      <c r="M7555" s="67">
        <v>4.2999999999999997E-2</v>
      </c>
      <c r="N7555" s="66">
        <v>0.26800000000000002</v>
      </c>
      <c r="O7555" s="67">
        <v>6.7000000000000004E-2</v>
      </c>
      <c r="P7555" s="67">
        <v>0.20100000000000001</v>
      </c>
      <c r="Q7555" s="66">
        <v>1.151</v>
      </c>
      <c r="W7555" s="28"/>
      <c r="X7555" s="46"/>
    </row>
    <row r="7556" spans="1:24" ht="14" customHeight="1" x14ac:dyDescent="0.2">
      <c r="A7556" s="88">
        <v>7554</v>
      </c>
      <c r="B7556" s="63">
        <v>-80.162316666666669</v>
      </c>
      <c r="C7556" s="63">
        <v>25.294393333333332</v>
      </c>
      <c r="D7556" s="30" t="s">
        <v>134</v>
      </c>
      <c r="E7556" s="58">
        <v>0</v>
      </c>
      <c r="F7556" s="40">
        <v>42947</v>
      </c>
      <c r="G7556" s="33">
        <v>0.74444444444444446</v>
      </c>
      <c r="H7556" s="34">
        <v>30.1</v>
      </c>
      <c r="I7556" s="34">
        <v>35.51</v>
      </c>
      <c r="J7556" s="66">
        <v>0.43351738605589629</v>
      </c>
      <c r="K7556" s="66">
        <v>0.12835257659444757</v>
      </c>
      <c r="L7556" s="67">
        <v>1.246</v>
      </c>
      <c r="M7556" s="67">
        <v>6.5000000000000002E-2</v>
      </c>
      <c r="N7556" s="66">
        <v>0.41699999999999998</v>
      </c>
      <c r="O7556" s="67">
        <v>0.19500000000000001</v>
      </c>
      <c r="P7556" s="67">
        <v>0.22199999999999998</v>
      </c>
      <c r="Q7556" s="66">
        <v>1.603</v>
      </c>
      <c r="W7556" s="28"/>
      <c r="X7556" s="46"/>
    </row>
    <row r="7557" spans="1:24" ht="14" customHeight="1" x14ac:dyDescent="0.2">
      <c r="A7557" s="88">
        <v>7555</v>
      </c>
      <c r="B7557" s="63">
        <v>-80.38014166666666</v>
      </c>
      <c r="C7557" s="63">
        <v>25.108445</v>
      </c>
      <c r="D7557" s="30">
        <v>4</v>
      </c>
      <c r="E7557" s="58">
        <v>0</v>
      </c>
      <c r="F7557" s="40">
        <v>42947</v>
      </c>
      <c r="G7557" s="33">
        <v>0.87152777777777779</v>
      </c>
      <c r="H7557" s="34">
        <v>30.177</v>
      </c>
      <c r="I7557" s="34">
        <v>35.427</v>
      </c>
      <c r="J7557" s="66">
        <v>0.64585887136566211</v>
      </c>
      <c r="K7557" s="66">
        <v>0.13145640454065413</v>
      </c>
      <c r="L7557" s="67">
        <v>0.58299999999999996</v>
      </c>
      <c r="M7557" s="67">
        <v>4.2000000000000003E-2</v>
      </c>
      <c r="N7557" s="66">
        <v>0.52500000000000002</v>
      </c>
      <c r="O7557" s="67">
        <v>0.26300000000000001</v>
      </c>
      <c r="P7557" s="67">
        <v>0.26200000000000001</v>
      </c>
      <c r="Q7557" s="66">
        <v>1.9930000000000001</v>
      </c>
      <c r="W7557" s="28"/>
      <c r="X7557" s="46"/>
    </row>
    <row r="7558" spans="1:24" ht="14" customHeight="1" x14ac:dyDescent="0.2">
      <c r="A7558" s="88">
        <v>7556</v>
      </c>
      <c r="B7558" s="63">
        <v>-80.353958333333338</v>
      </c>
      <c r="C7558" s="63">
        <v>25.092868333333332</v>
      </c>
      <c r="D7558" s="30">
        <v>5</v>
      </c>
      <c r="E7558" s="58">
        <v>0</v>
      </c>
      <c r="F7558" s="40">
        <v>42947</v>
      </c>
      <c r="G7558" s="33">
        <v>0.88124999999999998</v>
      </c>
      <c r="H7558" s="34">
        <v>30.111000000000001</v>
      </c>
      <c r="I7558" s="34">
        <v>34.744999999999997</v>
      </c>
      <c r="J7558" s="66">
        <v>0.44487592018836519</v>
      </c>
      <c r="K7558" s="66">
        <v>0.12298656110883358</v>
      </c>
      <c r="L7558" s="67">
        <v>0.78200000000000003</v>
      </c>
      <c r="M7558" s="67">
        <v>3.4000000000000002E-2</v>
      </c>
      <c r="N7558" s="66">
        <v>0.16800000000000001</v>
      </c>
      <c r="O7558" s="67">
        <v>3.7999999999999999E-2</v>
      </c>
      <c r="P7558" s="67">
        <v>0.13</v>
      </c>
      <c r="Q7558" s="66">
        <v>1.2390000000000001</v>
      </c>
      <c r="W7558" s="28"/>
      <c r="X7558" s="46"/>
    </row>
    <row r="7559" spans="1:24" ht="14" customHeight="1" x14ac:dyDescent="0.2">
      <c r="A7559" s="88">
        <v>7557</v>
      </c>
      <c r="B7559" s="63">
        <v>-80.333527666666669</v>
      </c>
      <c r="C7559" s="63">
        <v>25.079215000000001</v>
      </c>
      <c r="D7559" s="30">
        <v>5.5</v>
      </c>
      <c r="E7559" s="58">
        <v>0</v>
      </c>
      <c r="F7559" s="40">
        <v>42947</v>
      </c>
      <c r="G7559" s="33">
        <v>0.88958333333333339</v>
      </c>
      <c r="H7559" s="34">
        <v>29.890999999999998</v>
      </c>
      <c r="I7559" s="34">
        <v>35.076999999999998</v>
      </c>
      <c r="J7559" s="66">
        <v>0.55057339058772858</v>
      </c>
      <c r="K7559" s="66">
        <v>0.10432329010426696</v>
      </c>
      <c r="L7559" s="67">
        <v>0.55800000000000005</v>
      </c>
      <c r="M7559" s="67">
        <v>5.8999999999999997E-2</v>
      </c>
      <c r="N7559" s="66">
        <v>0.25900000000000001</v>
      </c>
      <c r="O7559" s="67">
        <v>6.0999999999999999E-2</v>
      </c>
      <c r="P7559" s="67">
        <v>0.19800000000000001</v>
      </c>
      <c r="Q7559" s="66">
        <v>1.8080000000000001</v>
      </c>
      <c r="W7559" s="28"/>
      <c r="X7559" s="46"/>
    </row>
    <row r="7560" spans="1:24" ht="14" customHeight="1" x14ac:dyDescent="0.2">
      <c r="A7560" s="88">
        <v>7558</v>
      </c>
      <c r="B7560" s="63">
        <v>-80.314736666666661</v>
      </c>
      <c r="C7560" s="63">
        <v>25.064806666666666</v>
      </c>
      <c r="D7560" s="30">
        <v>6</v>
      </c>
      <c r="E7560" s="58">
        <v>0</v>
      </c>
      <c r="F7560" s="40">
        <v>42947</v>
      </c>
      <c r="G7560" s="33">
        <v>0.89722222222222225</v>
      </c>
      <c r="H7560" s="34">
        <v>30.039000000000001</v>
      </c>
      <c r="I7560" s="34">
        <v>35.551000000000002</v>
      </c>
      <c r="J7560" s="66">
        <v>0.47768946323771977</v>
      </c>
      <c r="K7560" s="66">
        <v>0.10700914187683315</v>
      </c>
      <c r="L7560" s="67">
        <v>0.505</v>
      </c>
      <c r="M7560" s="67">
        <v>1.0999999999999999E-2</v>
      </c>
      <c r="N7560" s="66">
        <v>0.34</v>
      </c>
      <c r="O7560" s="67">
        <v>7.9000000000000001E-2</v>
      </c>
      <c r="P7560" s="67">
        <v>0.26100000000000001</v>
      </c>
      <c r="Q7560" s="66">
        <v>1.67</v>
      </c>
      <c r="W7560" s="28"/>
      <c r="X7560" s="46"/>
    </row>
    <row r="7561" spans="1:24" ht="14" customHeight="1" x14ac:dyDescent="0.2">
      <c r="A7561" s="88">
        <v>7559</v>
      </c>
      <c r="B7561" s="63">
        <v>-80.286281666666667</v>
      </c>
      <c r="C7561" s="63">
        <v>25.047386666666668</v>
      </c>
      <c r="D7561" s="30">
        <v>6.5</v>
      </c>
      <c r="E7561" s="58">
        <v>0</v>
      </c>
      <c r="F7561" s="40">
        <v>42947</v>
      </c>
      <c r="G7561" s="33">
        <v>0.90902777777777777</v>
      </c>
      <c r="H7561" s="34">
        <v>30.08</v>
      </c>
      <c r="I7561" s="34">
        <v>35.53</v>
      </c>
      <c r="J7561" s="66">
        <v>0.36820581479420011</v>
      </c>
      <c r="K7561" s="66">
        <v>5.8689799286508151E-2</v>
      </c>
      <c r="L7561" s="67">
        <v>0.29199999999999998</v>
      </c>
      <c r="M7561" s="67">
        <v>2.9000000000000001E-2</v>
      </c>
      <c r="N7561" s="66">
        <v>0.13100000000000001</v>
      </c>
      <c r="O7561" s="67">
        <v>4.1000000000000002E-2</v>
      </c>
      <c r="P7561" s="67">
        <v>0.09</v>
      </c>
      <c r="Q7561" s="66">
        <v>1.403</v>
      </c>
      <c r="W7561" s="28"/>
      <c r="X7561" s="46"/>
    </row>
    <row r="7562" spans="1:24" ht="14" customHeight="1" x14ac:dyDescent="0.2">
      <c r="A7562" s="88">
        <v>7560</v>
      </c>
      <c r="B7562" s="63">
        <v>-80.370421666666672</v>
      </c>
      <c r="C7562" s="63">
        <v>25.008836666666667</v>
      </c>
      <c r="D7562" s="30" t="s">
        <v>135</v>
      </c>
      <c r="E7562" s="58">
        <v>0</v>
      </c>
      <c r="F7562" s="40">
        <v>42947</v>
      </c>
      <c r="G7562" s="33">
        <v>0.95486111111111116</v>
      </c>
      <c r="H7562" s="34">
        <v>30.19</v>
      </c>
      <c r="I7562" s="34">
        <v>35.75</v>
      </c>
      <c r="J7562" s="66">
        <v>0.45749651366888622</v>
      </c>
      <c r="K7562" s="66">
        <v>0.21908737736410799</v>
      </c>
      <c r="L7562" s="67">
        <v>7.3999999999999996E-2</v>
      </c>
      <c r="M7562" s="67">
        <v>6.4000000000000001E-2</v>
      </c>
      <c r="N7562" s="66">
        <v>0.4</v>
      </c>
      <c r="O7562" s="67">
        <v>7.5999999999999998E-2</v>
      </c>
      <c r="P7562" s="67">
        <v>0.32400000000000001</v>
      </c>
      <c r="Q7562" s="66">
        <v>2.109</v>
      </c>
      <c r="W7562" s="28"/>
      <c r="X7562" s="46"/>
    </row>
    <row r="7563" spans="1:24" ht="14" customHeight="1" x14ac:dyDescent="0.2">
      <c r="A7563" s="88">
        <v>7561</v>
      </c>
      <c r="B7563" s="63">
        <v>-80.564121666666665</v>
      </c>
      <c r="C7563" s="63">
        <v>24.933328333333332</v>
      </c>
      <c r="D7563" s="30" t="s">
        <v>130</v>
      </c>
      <c r="E7563" s="58">
        <v>0</v>
      </c>
      <c r="F7563" s="40">
        <v>42948</v>
      </c>
      <c r="G7563" s="33">
        <v>5.1388888888888894E-2</v>
      </c>
      <c r="H7563" s="34">
        <v>30.608000000000001</v>
      </c>
      <c r="I7563" s="34">
        <v>36.648000000000003</v>
      </c>
      <c r="J7563" s="66">
        <v>0.49062557155525383</v>
      </c>
      <c r="K7563" s="66">
        <v>0.17083434384520174</v>
      </c>
      <c r="L7563" s="67">
        <v>0.48699999999999999</v>
      </c>
      <c r="M7563" s="67">
        <v>3.1E-2</v>
      </c>
      <c r="N7563" s="66">
        <v>0.36699999999999999</v>
      </c>
      <c r="O7563" s="67">
        <v>0.2</v>
      </c>
      <c r="P7563" s="67">
        <v>0.16699999999999998</v>
      </c>
      <c r="Q7563" s="66">
        <v>3.1339999999999999</v>
      </c>
      <c r="W7563" s="28"/>
      <c r="X7563" s="46"/>
    </row>
    <row r="7564" spans="1:24" ht="14" customHeight="1" x14ac:dyDescent="0.2">
      <c r="A7564" s="88">
        <v>7562</v>
      </c>
      <c r="B7564" s="63">
        <v>-80.546083333333328</v>
      </c>
      <c r="C7564" s="63">
        <v>24.920316666666668</v>
      </c>
      <c r="D7564" s="30" t="s">
        <v>131</v>
      </c>
      <c r="E7564" s="58">
        <v>0</v>
      </c>
      <c r="F7564" s="40">
        <v>42948</v>
      </c>
      <c r="G7564" s="33">
        <v>5.9027777777777783E-2</v>
      </c>
      <c r="H7564" s="34">
        <v>30.228999999999999</v>
      </c>
      <c r="I7564" s="34">
        <v>35.484999999999999</v>
      </c>
      <c r="J7564" s="66">
        <v>0.52564771846369962</v>
      </c>
      <c r="K7564" s="66">
        <v>0.13467076481354559</v>
      </c>
      <c r="L7564" s="67">
        <v>1.0660000000000001</v>
      </c>
      <c r="M7564" s="67">
        <v>7.0000000000000007E-2</v>
      </c>
      <c r="N7564" s="66">
        <v>0.13</v>
      </c>
      <c r="O7564" s="67">
        <v>3.5999999999999997E-2</v>
      </c>
      <c r="P7564" s="67">
        <v>9.4E-2</v>
      </c>
      <c r="Q7564" s="66">
        <v>1.7030000000000001</v>
      </c>
      <c r="W7564" s="28"/>
      <c r="X7564" s="46"/>
    </row>
    <row r="7565" spans="1:24" ht="14" customHeight="1" x14ac:dyDescent="0.2">
      <c r="A7565" s="88">
        <v>7563</v>
      </c>
      <c r="B7565" s="63">
        <v>-80.529425000000003</v>
      </c>
      <c r="C7565" s="63">
        <v>24.898095000000001</v>
      </c>
      <c r="D7565" s="30" t="s">
        <v>132</v>
      </c>
      <c r="E7565" s="58">
        <v>0</v>
      </c>
      <c r="F7565" s="40">
        <v>42948</v>
      </c>
      <c r="G7565" s="33">
        <v>6.805555555555555E-2</v>
      </c>
      <c r="H7565" s="34">
        <v>30.138000000000002</v>
      </c>
      <c r="I7565" s="34">
        <v>35.603999999999999</v>
      </c>
      <c r="J7565" s="66">
        <v>0.48305321546694119</v>
      </c>
      <c r="K7565" s="66">
        <v>0.10792326632526913</v>
      </c>
      <c r="L7565" s="67">
        <v>0.13100000000000001</v>
      </c>
      <c r="M7565" s="67">
        <v>5.1999999999999998E-2</v>
      </c>
      <c r="N7565" s="66">
        <v>0.159</v>
      </c>
      <c r="O7565" s="67">
        <v>2.8000000000000001E-2</v>
      </c>
      <c r="P7565" s="67">
        <v>0.13100000000000001</v>
      </c>
      <c r="Q7565" s="66">
        <v>1.8420000000000001</v>
      </c>
      <c r="W7565" s="28"/>
      <c r="X7565" s="46"/>
    </row>
    <row r="7566" spans="1:24" ht="14" customHeight="1" x14ac:dyDescent="0.2">
      <c r="A7566" s="88">
        <v>7564</v>
      </c>
      <c r="B7566" s="63">
        <v>-80.755066666666664</v>
      </c>
      <c r="C7566" s="63">
        <v>24.817900000000002</v>
      </c>
      <c r="D7566" s="30">
        <v>7</v>
      </c>
      <c r="E7566" s="58">
        <v>0</v>
      </c>
      <c r="F7566" s="40">
        <v>42948</v>
      </c>
      <c r="G7566" s="33">
        <v>0.15555555555555556</v>
      </c>
      <c r="H7566" s="34">
        <v>29.765999999999998</v>
      </c>
      <c r="I7566" s="34">
        <v>35.951000000000001</v>
      </c>
      <c r="J7566" s="66">
        <v>0.58433347814812242</v>
      </c>
      <c r="K7566" s="66">
        <v>0.28144278730700378</v>
      </c>
      <c r="L7566" s="67">
        <v>0.55500000000000005</v>
      </c>
      <c r="M7566" s="67">
        <v>0.05</v>
      </c>
      <c r="N7566" s="66">
        <v>0.379</v>
      </c>
      <c r="O7566" s="67">
        <v>0.22600000000000001</v>
      </c>
      <c r="P7566" s="67">
        <v>0.153</v>
      </c>
      <c r="Q7566" s="66">
        <v>14.413</v>
      </c>
      <c r="W7566" s="28"/>
      <c r="X7566" s="46"/>
    </row>
    <row r="7567" spans="1:24" ht="14" customHeight="1" x14ac:dyDescent="0.2">
      <c r="A7567" s="88">
        <v>7565</v>
      </c>
      <c r="B7567" s="63">
        <v>-80.741849999999999</v>
      </c>
      <c r="C7567" s="63">
        <v>24.792143333333332</v>
      </c>
      <c r="D7567" s="30">
        <v>8</v>
      </c>
      <c r="E7567" s="58">
        <v>0</v>
      </c>
      <c r="F7567" s="40">
        <v>42948</v>
      </c>
      <c r="G7567" s="33">
        <v>0.17500000000000002</v>
      </c>
      <c r="H7567" s="34">
        <v>30.46</v>
      </c>
      <c r="I7567" s="34">
        <v>36.270000000000003</v>
      </c>
      <c r="J7567" s="66">
        <v>0.58338693363708316</v>
      </c>
      <c r="K7567" s="66">
        <v>0.44732627362195287</v>
      </c>
      <c r="L7567" s="67">
        <v>0</v>
      </c>
      <c r="M7567" s="67">
        <v>5.8000000000000003E-2</v>
      </c>
      <c r="N7567" s="66">
        <v>0.10199999999999999</v>
      </c>
      <c r="O7567" s="67">
        <v>6.3E-2</v>
      </c>
      <c r="P7567" s="67">
        <v>3.8999999999999993E-2</v>
      </c>
      <c r="Q7567" s="66">
        <v>2.8740000000000001</v>
      </c>
      <c r="W7567" s="28"/>
      <c r="X7567" s="46"/>
    </row>
    <row r="7568" spans="1:24" ht="14" customHeight="1" x14ac:dyDescent="0.2">
      <c r="A7568" s="88">
        <v>7566</v>
      </c>
      <c r="B7568" s="63">
        <v>-80.721583333333328</v>
      </c>
      <c r="C7568" s="63">
        <v>24.76322</v>
      </c>
      <c r="D7568" s="30">
        <v>9</v>
      </c>
      <c r="E7568" s="58">
        <v>0</v>
      </c>
      <c r="F7568" s="40">
        <v>42948</v>
      </c>
      <c r="G7568" s="33">
        <v>0.1875</v>
      </c>
      <c r="H7568" s="34">
        <v>30.37</v>
      </c>
      <c r="I7568" s="34">
        <v>35.770000000000003</v>
      </c>
      <c r="J7568" s="66">
        <v>0.24957223607730278</v>
      </c>
      <c r="K7568" s="66">
        <v>9.2572042855029568E-2</v>
      </c>
      <c r="L7568" s="67">
        <v>0</v>
      </c>
      <c r="M7568" s="67">
        <v>0.16900000000000001</v>
      </c>
      <c r="N7568" s="66">
        <v>0.17499999999999999</v>
      </c>
      <c r="O7568" s="67">
        <v>0.08</v>
      </c>
      <c r="P7568" s="67">
        <v>9.4999999999999987E-2</v>
      </c>
      <c r="Q7568" s="66">
        <v>2.2690000000000001</v>
      </c>
      <c r="W7568" s="28"/>
      <c r="X7568" s="46"/>
    </row>
    <row r="7569" spans="1:24" ht="14" customHeight="1" x14ac:dyDescent="0.2">
      <c r="A7569" s="88">
        <v>7567</v>
      </c>
      <c r="B7569" s="63">
        <v>-80.690883333333332</v>
      </c>
      <c r="C7569" s="63">
        <v>24.718499999999999</v>
      </c>
      <c r="D7569" s="30">
        <v>9.5</v>
      </c>
      <c r="E7569" s="58">
        <v>0</v>
      </c>
      <c r="F7569" s="40">
        <v>42948</v>
      </c>
      <c r="G7569" s="33">
        <v>0.23750000000000002</v>
      </c>
      <c r="H7569" s="34">
        <v>30.05</v>
      </c>
      <c r="I7569" s="34">
        <v>35.74</v>
      </c>
      <c r="J7569" s="66">
        <v>0.30100115451042586</v>
      </c>
      <c r="K7569" s="66">
        <v>0.22320154807397308</v>
      </c>
      <c r="L7569" s="67">
        <v>0</v>
      </c>
      <c r="M7569" s="67">
        <v>0.111</v>
      </c>
      <c r="N7569" s="66">
        <v>2.0209999999999999</v>
      </c>
      <c r="O7569" s="67">
        <v>0.57399999999999995</v>
      </c>
      <c r="P7569" s="67">
        <v>1.4470000000000001</v>
      </c>
      <c r="Q7569" s="66">
        <v>2.5310000000000001</v>
      </c>
      <c r="W7569" s="28"/>
      <c r="X7569" s="46"/>
    </row>
    <row r="7570" spans="1:24" ht="14" customHeight="1" x14ac:dyDescent="0.2">
      <c r="A7570" s="88">
        <v>7568</v>
      </c>
      <c r="B7570" s="63">
        <v>-80.846450000000004</v>
      </c>
      <c r="C7570" s="63">
        <v>24.752700000000001</v>
      </c>
      <c r="D7570" s="30">
        <v>11</v>
      </c>
      <c r="E7570" s="58">
        <v>0</v>
      </c>
      <c r="F7570" s="40">
        <v>42948</v>
      </c>
      <c r="G7570" s="33">
        <v>0.33055555555555555</v>
      </c>
      <c r="H7570" s="34">
        <v>30.29</v>
      </c>
      <c r="I7570" s="34">
        <v>35.74</v>
      </c>
      <c r="J7570" s="66">
        <v>0.8212851207449039</v>
      </c>
      <c r="K7570" s="66">
        <v>0.15977578915447749</v>
      </c>
      <c r="L7570" s="67">
        <v>0.47099999999999997</v>
      </c>
      <c r="M7570" s="67">
        <v>2.1000000000000001E-2</v>
      </c>
      <c r="N7570" s="66">
        <v>0.16800000000000001</v>
      </c>
      <c r="O7570" s="67">
        <v>8.9999999999999993E-3</v>
      </c>
      <c r="P7570" s="67">
        <v>0.159</v>
      </c>
      <c r="Q7570" s="66">
        <v>2.2090000000000001</v>
      </c>
      <c r="W7570" s="28"/>
      <c r="X7570" s="46"/>
    </row>
    <row r="7571" spans="1:24" ht="14" customHeight="1" x14ac:dyDescent="0.2">
      <c r="A7571" s="88">
        <v>7569</v>
      </c>
      <c r="B7571" s="63">
        <v>-80.860029999999995</v>
      </c>
      <c r="C7571" s="63">
        <v>24.787970000000001</v>
      </c>
      <c r="D7571" s="30">
        <v>10</v>
      </c>
      <c r="E7571" s="58">
        <v>0</v>
      </c>
      <c r="F7571" s="40">
        <v>42948</v>
      </c>
      <c r="G7571" s="33">
        <v>0.3444444444444445</v>
      </c>
      <c r="H7571" s="34">
        <v>29.98</v>
      </c>
      <c r="I7571" s="34">
        <v>36.5</v>
      </c>
      <c r="J7571" s="66">
        <v>0.38271949729679933</v>
      </c>
      <c r="K7571" s="66">
        <v>0.20226446584855612</v>
      </c>
      <c r="L7571" s="67">
        <v>0.80600000000000005</v>
      </c>
      <c r="M7571" s="67">
        <v>0</v>
      </c>
      <c r="N7571" s="66">
        <v>0.29399999999999998</v>
      </c>
      <c r="O7571" s="67">
        <v>7.3999999999999996E-2</v>
      </c>
      <c r="P7571" s="67">
        <v>0.21999999999999997</v>
      </c>
      <c r="Q7571" s="66">
        <v>5.9809999999999999</v>
      </c>
      <c r="W7571" s="28"/>
      <c r="X7571" s="46"/>
    </row>
    <row r="7572" spans="1:24" ht="14" customHeight="1" x14ac:dyDescent="0.2">
      <c r="A7572" s="88">
        <v>7570</v>
      </c>
      <c r="B7572" s="63">
        <v>-81.030300333333329</v>
      </c>
      <c r="C7572" s="63">
        <v>24.701012500000001</v>
      </c>
      <c r="D7572" s="30">
        <v>13</v>
      </c>
      <c r="E7572" s="58">
        <v>0</v>
      </c>
      <c r="F7572" s="40">
        <v>42948</v>
      </c>
      <c r="G7572" s="33">
        <v>0.42638888888888887</v>
      </c>
      <c r="H7572" s="34">
        <v>30.45</v>
      </c>
      <c r="I7572" s="34">
        <v>36.340000000000003</v>
      </c>
      <c r="J7572" s="66">
        <v>0.68403616664423839</v>
      </c>
      <c r="K7572" s="66">
        <v>0.34724775667640295</v>
      </c>
      <c r="L7572" s="67">
        <v>0</v>
      </c>
      <c r="M7572" s="67">
        <v>0</v>
      </c>
      <c r="N7572" s="66">
        <v>0.24299999999999999</v>
      </c>
      <c r="O7572" s="67">
        <v>0.17899999999999999</v>
      </c>
      <c r="P7572" s="67">
        <v>6.4000000000000001E-2</v>
      </c>
      <c r="Q7572" s="66">
        <v>2.5179999999999998</v>
      </c>
      <c r="W7572" s="28"/>
      <c r="X7572" s="46"/>
    </row>
    <row r="7573" spans="1:24" ht="14" customHeight="1" x14ac:dyDescent="0.2">
      <c r="A7573" s="88">
        <v>7571</v>
      </c>
      <c r="B7573" s="63">
        <v>-81.018964999999994</v>
      </c>
      <c r="C7573" s="63">
        <v>24.674748333333334</v>
      </c>
      <c r="D7573" s="30">
        <v>14</v>
      </c>
      <c r="E7573" s="58">
        <v>0</v>
      </c>
      <c r="F7573" s="40">
        <v>42948</v>
      </c>
      <c r="G7573" s="33">
        <v>0.43888888888888888</v>
      </c>
      <c r="H7573" s="34">
        <v>30.43</v>
      </c>
      <c r="I7573" s="34">
        <v>36.01</v>
      </c>
      <c r="J7573" s="66">
        <v>0.62471937728578952</v>
      </c>
      <c r="K7573" s="66">
        <v>0.2302132829988372</v>
      </c>
      <c r="L7573" s="67">
        <v>0.2</v>
      </c>
      <c r="M7573" s="67">
        <v>0</v>
      </c>
      <c r="N7573" s="66">
        <v>0.26300000000000001</v>
      </c>
      <c r="O7573" s="67">
        <v>0.187</v>
      </c>
      <c r="P7573" s="67">
        <v>7.6000000000000012E-2</v>
      </c>
      <c r="Q7573" s="66">
        <v>3.2109999999999999</v>
      </c>
      <c r="W7573" s="28"/>
      <c r="X7573" s="46"/>
    </row>
    <row r="7574" spans="1:24" ht="14" customHeight="1" x14ac:dyDescent="0.2">
      <c r="A7574" s="88">
        <v>7572</v>
      </c>
      <c r="B7574" s="63">
        <v>-81.018310166666666</v>
      </c>
      <c r="C7574" s="63">
        <v>24.6418</v>
      </c>
      <c r="D7574" s="30">
        <v>15</v>
      </c>
      <c r="E7574" s="58">
        <v>0</v>
      </c>
      <c r="F7574" s="40">
        <v>42948</v>
      </c>
      <c r="G7574" s="33">
        <v>0.45</v>
      </c>
      <c r="H7574" s="34">
        <v>29.66</v>
      </c>
      <c r="I7574" s="34">
        <v>36.82</v>
      </c>
      <c r="J7574" s="66">
        <v>0.31235968864289476</v>
      </c>
      <c r="K7574" s="66">
        <v>8.9995134788788789E-2</v>
      </c>
      <c r="L7574" s="67">
        <v>4.5999999999999999E-2</v>
      </c>
      <c r="M7574" s="67">
        <v>0</v>
      </c>
      <c r="N7574" s="66">
        <v>0.218</v>
      </c>
      <c r="O7574" s="67">
        <v>0.112</v>
      </c>
      <c r="P7574" s="67">
        <v>0.106</v>
      </c>
      <c r="Q7574" s="66">
        <v>1.61</v>
      </c>
      <c r="W7574" s="28"/>
      <c r="X7574" s="46"/>
    </row>
    <row r="7575" spans="1:24" ht="14" customHeight="1" x14ac:dyDescent="0.2">
      <c r="A7575" s="88">
        <v>7573</v>
      </c>
      <c r="B7575" s="63">
        <v>-80.990940499999994</v>
      </c>
      <c r="C7575" s="63">
        <v>24.590283333333332</v>
      </c>
      <c r="D7575" s="30">
        <v>15.5</v>
      </c>
      <c r="E7575" s="58">
        <v>0</v>
      </c>
      <c r="F7575" s="40">
        <v>42948</v>
      </c>
      <c r="G7575" s="33">
        <v>0.4694444444444445</v>
      </c>
      <c r="H7575" s="34">
        <v>30.04</v>
      </c>
      <c r="I7575" s="34">
        <v>35.65</v>
      </c>
      <c r="J7575" s="66">
        <v>0.21297251498379183</v>
      </c>
      <c r="K7575" s="66">
        <v>4.7559367138993294E-2</v>
      </c>
      <c r="L7575" s="67">
        <v>6.4000000000000001E-2</v>
      </c>
      <c r="M7575" s="67">
        <v>0</v>
      </c>
      <c r="N7575" s="66">
        <v>0.123</v>
      </c>
      <c r="O7575" s="67">
        <v>0.26600000000000001</v>
      </c>
      <c r="P7575" s="67">
        <v>0</v>
      </c>
      <c r="Q7575" s="66">
        <v>1.3560000000000001</v>
      </c>
      <c r="W7575" s="28"/>
      <c r="X7575" s="46"/>
    </row>
    <row r="7576" spans="1:24" ht="14" customHeight="1" x14ac:dyDescent="0.2">
      <c r="A7576" s="88">
        <v>7574</v>
      </c>
      <c r="B7576" s="63">
        <v>-81.179181666666665</v>
      </c>
      <c r="C7576" s="63">
        <v>24.578863166666668</v>
      </c>
      <c r="D7576" s="30">
        <v>18</v>
      </c>
      <c r="E7576" s="58">
        <v>0</v>
      </c>
      <c r="F7576" s="40">
        <v>42948</v>
      </c>
      <c r="G7576" s="33">
        <v>0.53333333333333333</v>
      </c>
      <c r="H7576" s="34">
        <v>29.72</v>
      </c>
      <c r="I7576" s="34">
        <v>35.840000000000003</v>
      </c>
      <c r="J7576" s="66">
        <v>0.27954614559354007</v>
      </c>
      <c r="K7576" s="66">
        <v>7.9148899125343744E-2</v>
      </c>
      <c r="L7576" s="67">
        <v>0</v>
      </c>
      <c r="M7576" s="67">
        <v>0</v>
      </c>
      <c r="N7576" s="66">
        <v>0.125</v>
      </c>
      <c r="O7576" s="67">
        <v>6.6000000000000003E-2</v>
      </c>
      <c r="P7576" s="67">
        <v>5.8999999999999997E-2</v>
      </c>
      <c r="Q7576" s="66">
        <v>1.4950000000000001</v>
      </c>
      <c r="W7576" s="28"/>
      <c r="X7576" s="46"/>
    </row>
    <row r="7577" spans="1:24" ht="14" customHeight="1" x14ac:dyDescent="0.2">
      <c r="A7577" s="88">
        <v>7575</v>
      </c>
      <c r="B7577" s="63">
        <v>-81.195173333333329</v>
      </c>
      <c r="C7577" s="63">
        <v>24.636006666666667</v>
      </c>
      <c r="D7577" s="30">
        <v>17</v>
      </c>
      <c r="E7577" s="58">
        <v>0</v>
      </c>
      <c r="F7577" s="40">
        <v>42948</v>
      </c>
      <c r="G7577" s="33">
        <v>0.56319444444444444</v>
      </c>
      <c r="H7577" s="34">
        <v>30.88</v>
      </c>
      <c r="I7577" s="34">
        <v>35.99</v>
      </c>
      <c r="J7577" s="66">
        <v>0.44613797953641732</v>
      </c>
      <c r="K7577" s="66">
        <v>0.11116625462108476</v>
      </c>
      <c r="L7577" s="67">
        <v>0.81299999999999994</v>
      </c>
      <c r="M7577" s="67">
        <v>0</v>
      </c>
      <c r="N7577" s="66">
        <v>0.42299999999999999</v>
      </c>
      <c r="O7577" s="67">
        <v>0.28299999999999997</v>
      </c>
      <c r="P7577" s="67">
        <v>0.14000000000000001</v>
      </c>
      <c r="Q7577" s="66">
        <v>4.2370000000000001</v>
      </c>
      <c r="W7577" s="28"/>
      <c r="X7577" s="46"/>
    </row>
    <row r="7578" spans="1:24" ht="14" customHeight="1" x14ac:dyDescent="0.2">
      <c r="A7578" s="88">
        <v>7576</v>
      </c>
      <c r="B7578" s="63">
        <v>-81.204966666666664</v>
      </c>
      <c r="C7578" s="63">
        <v>24.675558333333335</v>
      </c>
      <c r="D7578" s="30">
        <v>16</v>
      </c>
      <c r="E7578" s="58">
        <v>0</v>
      </c>
      <c r="F7578" s="40">
        <v>42948</v>
      </c>
      <c r="G7578" s="33">
        <v>0.57916666666666672</v>
      </c>
      <c r="H7578" s="34">
        <v>29.62</v>
      </c>
      <c r="I7578" s="34">
        <v>36.090000000000003</v>
      </c>
      <c r="J7578" s="66">
        <v>0.62219525858968527</v>
      </c>
      <c r="K7578" s="66">
        <v>0.36400209586414345</v>
      </c>
      <c r="L7578" s="67">
        <v>1.232</v>
      </c>
      <c r="M7578" s="67">
        <v>1.9E-2</v>
      </c>
      <c r="N7578" s="66">
        <v>0.67200000000000004</v>
      </c>
      <c r="O7578" s="67">
        <v>0.26600000000000001</v>
      </c>
      <c r="P7578" s="67">
        <v>0.40600000000000003</v>
      </c>
      <c r="Q7578" s="66">
        <v>4.0060000000000002</v>
      </c>
      <c r="W7578" s="28"/>
      <c r="X7578" s="46"/>
    </row>
    <row r="7579" spans="1:24" ht="14" customHeight="1" x14ac:dyDescent="0.2">
      <c r="A7579" s="88">
        <v>7577</v>
      </c>
      <c r="B7579" s="63">
        <v>-81.421296666666663</v>
      </c>
      <c r="C7579" s="63">
        <v>24.609516666666668</v>
      </c>
      <c r="D7579" s="30">
        <v>19</v>
      </c>
      <c r="E7579" s="58">
        <v>0</v>
      </c>
      <c r="F7579" s="40">
        <v>42948</v>
      </c>
      <c r="G7579" s="33">
        <v>0.65972222222222221</v>
      </c>
      <c r="H7579" s="34">
        <v>29.03</v>
      </c>
      <c r="I7579" s="34">
        <v>36.25</v>
      </c>
      <c r="J7579" s="66">
        <v>0.36410412191303088</v>
      </c>
      <c r="K7579" s="66">
        <v>0.23115273034121869</v>
      </c>
      <c r="L7579" s="67">
        <v>1.135</v>
      </c>
      <c r="M7579" s="67">
        <v>0</v>
      </c>
      <c r="N7579" s="66">
        <v>1.337</v>
      </c>
      <c r="O7579" s="67">
        <v>0.56299999999999994</v>
      </c>
      <c r="P7579" s="67">
        <v>0.77400000000000002</v>
      </c>
      <c r="Q7579" s="66">
        <v>6.7060000000000004</v>
      </c>
      <c r="W7579" s="28"/>
      <c r="X7579" s="46"/>
    </row>
    <row r="7580" spans="1:24" ht="14" customHeight="1" x14ac:dyDescent="0.2">
      <c r="A7580" s="88">
        <v>7578</v>
      </c>
      <c r="B7580" s="63">
        <v>-81.41815166666666</v>
      </c>
      <c r="C7580" s="63">
        <v>24.574954999999999</v>
      </c>
      <c r="D7580" s="30">
        <v>20</v>
      </c>
      <c r="E7580" s="58">
        <v>0</v>
      </c>
      <c r="F7580" s="40">
        <v>42948</v>
      </c>
      <c r="G7580" s="33">
        <v>0.67222222222222217</v>
      </c>
      <c r="H7580" s="34">
        <v>30.85</v>
      </c>
      <c r="I7580" s="34">
        <v>36.11</v>
      </c>
      <c r="J7580" s="66">
        <v>0.4432983460033002</v>
      </c>
      <c r="K7580" s="66">
        <v>7.4911837934243969E-2</v>
      </c>
      <c r="L7580" s="67">
        <v>0.997</v>
      </c>
      <c r="M7580" s="67">
        <v>8.0000000000000002E-3</v>
      </c>
      <c r="N7580" s="66">
        <v>0.47299999999999998</v>
      </c>
      <c r="O7580" s="67">
        <v>0.23400000000000001</v>
      </c>
      <c r="P7580" s="67">
        <v>0.23899999999999996</v>
      </c>
      <c r="Q7580" s="66">
        <v>4.0599999999999996</v>
      </c>
      <c r="W7580" s="28"/>
      <c r="X7580" s="46"/>
    </row>
    <row r="7581" spans="1:24" ht="14" customHeight="1" x14ac:dyDescent="0.2">
      <c r="A7581" s="88">
        <v>7579</v>
      </c>
      <c r="B7581" s="63">
        <v>-81.41302833333333</v>
      </c>
      <c r="C7581" s="63">
        <v>24.536336666666667</v>
      </c>
      <c r="D7581" s="30" t="s">
        <v>136</v>
      </c>
      <c r="E7581" s="58">
        <v>0</v>
      </c>
      <c r="F7581" s="40">
        <v>42948</v>
      </c>
      <c r="G7581" s="33">
        <v>0.68888888888888899</v>
      </c>
      <c r="H7581" s="34">
        <v>29.88</v>
      </c>
      <c r="I7581" s="34">
        <v>35.93</v>
      </c>
      <c r="J7581" s="66">
        <v>0.33318366788575449</v>
      </c>
      <c r="K7581" s="66">
        <v>7.8302612531612609E-2</v>
      </c>
      <c r="L7581" s="67">
        <v>5.3999999999999999E-2</v>
      </c>
      <c r="M7581" s="67">
        <v>0</v>
      </c>
      <c r="N7581" s="66">
        <v>0.46700000000000003</v>
      </c>
      <c r="O7581" s="67">
        <v>0.23</v>
      </c>
      <c r="P7581" s="67">
        <v>0.23700000000000002</v>
      </c>
      <c r="Q7581" s="66">
        <v>3.121</v>
      </c>
      <c r="W7581" s="28"/>
      <c r="X7581" s="46"/>
    </row>
    <row r="7582" spans="1:24" ht="14" customHeight="1" x14ac:dyDescent="0.2">
      <c r="A7582" s="88">
        <v>7580</v>
      </c>
      <c r="B7582" s="63">
        <v>-81.389999333333336</v>
      </c>
      <c r="C7582" s="63">
        <v>24.478934500000001</v>
      </c>
      <c r="D7582" s="30">
        <v>21.5</v>
      </c>
      <c r="E7582" s="58">
        <v>0</v>
      </c>
      <c r="F7582" s="40">
        <v>42948</v>
      </c>
      <c r="G7582" s="33">
        <v>0.72083333333333333</v>
      </c>
      <c r="H7582" s="34">
        <v>29.99</v>
      </c>
      <c r="I7582" s="34">
        <v>35.93</v>
      </c>
      <c r="J7582" s="66">
        <v>0.35243007294354889</v>
      </c>
      <c r="K7582" s="66">
        <v>5.1351540642147642E-2</v>
      </c>
      <c r="L7582" s="67">
        <v>0</v>
      </c>
      <c r="M7582" s="67">
        <v>0</v>
      </c>
      <c r="N7582" s="66">
        <v>0.54400000000000004</v>
      </c>
      <c r="O7582" s="67">
        <v>0.46</v>
      </c>
      <c r="P7582" s="67">
        <v>8.4000000000000019E-2</v>
      </c>
      <c r="Q7582" s="66">
        <v>2.0430000000000001</v>
      </c>
      <c r="W7582" s="28"/>
      <c r="X7582" s="46"/>
    </row>
    <row r="7583" spans="1:24" ht="14" customHeight="1" x14ac:dyDescent="0.2">
      <c r="A7583" s="88">
        <v>7581</v>
      </c>
      <c r="B7583" s="63">
        <v>-81.715983333333327</v>
      </c>
      <c r="C7583" s="63">
        <v>24.476749999999999</v>
      </c>
      <c r="D7583" s="30" t="s">
        <v>137</v>
      </c>
      <c r="E7583" s="58">
        <v>0</v>
      </c>
      <c r="F7583" s="40">
        <v>42948</v>
      </c>
      <c r="G7583" s="33">
        <v>0.84375</v>
      </c>
      <c r="H7583" s="34">
        <v>30.15</v>
      </c>
      <c r="I7583" s="34">
        <v>35.83</v>
      </c>
      <c r="J7583" s="66">
        <v>0.49725138313252737</v>
      </c>
      <c r="K7583" s="66">
        <v>9.5722604875301265E-2</v>
      </c>
      <c r="L7583" s="67">
        <v>1.361</v>
      </c>
      <c r="M7583" s="67">
        <v>5.0000000000000001E-3</v>
      </c>
      <c r="N7583" s="66">
        <v>0.73399999999999999</v>
      </c>
      <c r="O7583" s="67">
        <v>7.5999999999999998E-2</v>
      </c>
      <c r="P7583" s="67">
        <v>0.65800000000000003</v>
      </c>
      <c r="Q7583" s="66">
        <v>1.5589999999999999</v>
      </c>
      <c r="W7583" s="28"/>
      <c r="X7583" s="46"/>
    </row>
    <row r="7584" spans="1:24" ht="14" customHeight="1" x14ac:dyDescent="0.2">
      <c r="A7584" s="88">
        <v>7582</v>
      </c>
      <c r="B7584" s="63">
        <v>-81.827916666666667</v>
      </c>
      <c r="C7584" s="63">
        <v>24.414716666666667</v>
      </c>
      <c r="D7584" s="30">
        <v>22.5</v>
      </c>
      <c r="E7584" s="58">
        <v>0</v>
      </c>
      <c r="F7584" s="40">
        <v>42948</v>
      </c>
      <c r="G7584" s="33">
        <v>0.89583333333333337</v>
      </c>
      <c r="H7584" s="34">
        <v>30.552</v>
      </c>
      <c r="I7584" s="34">
        <v>35.228000000000002</v>
      </c>
      <c r="J7584" s="66">
        <v>0.26597900760198001</v>
      </c>
      <c r="K7584" s="66">
        <v>4.7914826280893649E-2</v>
      </c>
      <c r="L7584" s="67">
        <v>0</v>
      </c>
      <c r="M7584" s="67">
        <v>0</v>
      </c>
      <c r="N7584" s="66">
        <v>0.22800000000000001</v>
      </c>
      <c r="O7584" s="67">
        <v>0.13500000000000001</v>
      </c>
      <c r="P7584" s="67">
        <v>9.2999999999999999E-2</v>
      </c>
      <c r="Q7584" s="66">
        <v>1.9019999999999999</v>
      </c>
      <c r="W7584" s="28"/>
      <c r="X7584" s="46"/>
    </row>
    <row r="7585" spans="1:24" ht="14" customHeight="1" x14ac:dyDescent="0.2">
      <c r="A7585" s="88">
        <v>7583</v>
      </c>
      <c r="B7585" s="63">
        <v>-81.827516666666668</v>
      </c>
      <c r="C7585" s="63">
        <v>24.456283333333332</v>
      </c>
      <c r="D7585" s="30">
        <v>22</v>
      </c>
      <c r="E7585" s="58">
        <v>0</v>
      </c>
      <c r="F7585" s="40">
        <v>42948</v>
      </c>
      <c r="G7585" s="33">
        <v>0.91249999999999998</v>
      </c>
      <c r="H7585" s="34">
        <v>30.692</v>
      </c>
      <c r="I7585" s="34">
        <v>35.371000000000002</v>
      </c>
      <c r="J7585" s="66">
        <v>0.23632061292275569</v>
      </c>
      <c r="K7585" s="66">
        <v>3.4769516339726136E-2</v>
      </c>
      <c r="L7585" s="67">
        <v>6.0000000000000001E-3</v>
      </c>
      <c r="M7585" s="67">
        <v>0</v>
      </c>
      <c r="N7585" s="66">
        <v>8.7999999999999995E-2</v>
      </c>
      <c r="O7585" s="67">
        <v>4.5999999999999999E-2</v>
      </c>
      <c r="P7585" s="67">
        <v>4.1999999999999996E-2</v>
      </c>
      <c r="Q7585" s="66">
        <v>1.202</v>
      </c>
      <c r="W7585" s="28"/>
      <c r="X7585" s="46"/>
    </row>
    <row r="7586" spans="1:24" ht="14" customHeight="1" x14ac:dyDescent="0.2">
      <c r="A7586" s="88">
        <v>7584</v>
      </c>
      <c r="B7586" s="63">
        <v>-81.82856666666666</v>
      </c>
      <c r="C7586" s="63">
        <v>24.489825</v>
      </c>
      <c r="D7586" s="30">
        <v>23</v>
      </c>
      <c r="E7586" s="58">
        <v>0</v>
      </c>
      <c r="F7586" s="40">
        <v>42948</v>
      </c>
      <c r="G7586" s="33">
        <v>0.92361111111111116</v>
      </c>
      <c r="H7586" s="34">
        <v>30.675000000000001</v>
      </c>
      <c r="I7586" s="34">
        <v>35.856000000000002</v>
      </c>
      <c r="J7586" s="66">
        <v>0.5635094989052627</v>
      </c>
      <c r="K7586" s="66">
        <v>7.3694983876970932E-2</v>
      </c>
      <c r="L7586" s="67">
        <v>4.7E-2</v>
      </c>
      <c r="M7586" s="67">
        <v>0</v>
      </c>
      <c r="N7586" s="66">
        <v>0.23899999999999999</v>
      </c>
      <c r="O7586" s="67">
        <v>3.5999999999999997E-2</v>
      </c>
      <c r="P7586" s="67">
        <v>0.20299999999999999</v>
      </c>
      <c r="Q7586" s="66">
        <v>3.0659999999999998</v>
      </c>
      <c r="W7586" s="28"/>
      <c r="X7586" s="46"/>
    </row>
    <row r="7587" spans="1:24" ht="14" customHeight="1" x14ac:dyDescent="0.2">
      <c r="A7587" s="88">
        <v>7585</v>
      </c>
      <c r="B7587" s="63">
        <v>-81.827733333333327</v>
      </c>
      <c r="C7587" s="63">
        <v>24.537683333333334</v>
      </c>
      <c r="D7587" s="30">
        <v>24</v>
      </c>
      <c r="E7587" s="58">
        <v>0</v>
      </c>
      <c r="F7587" s="40">
        <v>42948</v>
      </c>
      <c r="G7587" s="33">
        <v>0.93819444444444444</v>
      </c>
      <c r="H7587" s="34">
        <v>31.501000000000001</v>
      </c>
      <c r="I7587" s="34">
        <v>38.411000000000001</v>
      </c>
      <c r="J7587" s="66">
        <v>0.78815606285853645</v>
      </c>
      <c r="K7587" s="66">
        <v>0.15723509319051873</v>
      </c>
      <c r="L7587" s="67">
        <v>0.28599999999999998</v>
      </c>
      <c r="M7587" s="67">
        <v>0</v>
      </c>
      <c r="N7587" s="66">
        <v>0.21</v>
      </c>
      <c r="O7587" s="67">
        <v>3.7999999999999999E-2</v>
      </c>
      <c r="P7587" s="67">
        <v>0.17199999999999999</v>
      </c>
      <c r="Q7587" s="66">
        <v>4.774</v>
      </c>
      <c r="W7587" s="28"/>
      <c r="X7587" s="46"/>
    </row>
    <row r="7588" spans="1:24" ht="14" customHeight="1" x14ac:dyDescent="0.2">
      <c r="A7588" s="88">
        <v>7586</v>
      </c>
      <c r="B7588" s="63">
        <v>-81.09523333333334</v>
      </c>
      <c r="C7588" s="63">
        <v>24.930033333333334</v>
      </c>
      <c r="D7588" s="30">
        <v>69</v>
      </c>
      <c r="E7588" s="58">
        <v>0</v>
      </c>
      <c r="F7588" s="40">
        <v>42949</v>
      </c>
      <c r="G7588" s="33">
        <v>0.28888888888888892</v>
      </c>
      <c r="H7588" s="34">
        <v>30.297999999999998</v>
      </c>
      <c r="I7588" s="34">
        <v>36.479999999999997</v>
      </c>
      <c r="J7588" s="66">
        <v>1.1484740067274108</v>
      </c>
      <c r="K7588" s="66">
        <v>0.36772833027046992</v>
      </c>
      <c r="L7588" s="67">
        <v>0</v>
      </c>
      <c r="M7588" s="67">
        <v>0</v>
      </c>
      <c r="N7588" s="66">
        <v>0.107</v>
      </c>
      <c r="O7588" s="67">
        <v>0.108</v>
      </c>
      <c r="P7588" s="67">
        <v>0</v>
      </c>
      <c r="Q7588" s="66">
        <v>18.126999999999999</v>
      </c>
      <c r="W7588" s="28"/>
      <c r="X7588" s="46"/>
    </row>
    <row r="7589" spans="1:24" ht="14" customHeight="1" x14ac:dyDescent="0.2">
      <c r="A7589" s="88">
        <v>7587</v>
      </c>
      <c r="B7589" s="63">
        <v>-81.025316666666669</v>
      </c>
      <c r="C7589" s="63">
        <v>24.930025000000001</v>
      </c>
      <c r="D7589" s="30">
        <v>70</v>
      </c>
      <c r="E7589" s="58">
        <v>0</v>
      </c>
      <c r="F7589" s="40">
        <v>42949</v>
      </c>
      <c r="G7589" s="33">
        <v>0.31319444444444444</v>
      </c>
      <c r="H7589" s="34">
        <v>30.16</v>
      </c>
      <c r="I7589" s="34">
        <v>37.270000000000003</v>
      </c>
      <c r="J7589" s="66">
        <v>0.77742855840009373</v>
      </c>
      <c r="K7589" s="66">
        <v>0.23235839326675095</v>
      </c>
      <c r="L7589" s="67">
        <v>0</v>
      </c>
      <c r="M7589" s="67">
        <v>0</v>
      </c>
      <c r="N7589" s="66">
        <v>5.8999999999999997E-2</v>
      </c>
      <c r="O7589" s="67">
        <v>5.0999999999999997E-2</v>
      </c>
      <c r="P7589" s="67">
        <v>8.0000000000000002E-3</v>
      </c>
      <c r="Q7589" s="66">
        <v>29.774999999999999</v>
      </c>
      <c r="W7589" s="28"/>
      <c r="X7589" s="46"/>
    </row>
    <row r="7590" spans="1:24" ht="14" customHeight="1" x14ac:dyDescent="0.2">
      <c r="A7590" s="88">
        <v>7588</v>
      </c>
      <c r="B7590" s="63">
        <v>-81.127298333333329</v>
      </c>
      <c r="C7590" s="63">
        <v>25.030045000000001</v>
      </c>
      <c r="D7590" s="30">
        <v>67</v>
      </c>
      <c r="E7590" s="58">
        <v>0</v>
      </c>
      <c r="F7590" s="40">
        <v>42949</v>
      </c>
      <c r="G7590" s="33">
        <v>0.36458333333333331</v>
      </c>
      <c r="H7590" s="34">
        <v>30.09</v>
      </c>
      <c r="I7590" s="34">
        <v>36.04</v>
      </c>
      <c r="J7590" s="66">
        <v>1.1728738207897518</v>
      </c>
      <c r="K7590" s="66">
        <v>0.33305562709923509</v>
      </c>
      <c r="L7590" s="67">
        <v>0.432</v>
      </c>
      <c r="M7590" s="67">
        <v>0</v>
      </c>
      <c r="N7590" s="66">
        <v>0.14499999999999999</v>
      </c>
      <c r="O7590" s="67">
        <v>5.3999999999999999E-2</v>
      </c>
      <c r="P7590" s="67">
        <v>9.0999999999999998E-2</v>
      </c>
      <c r="Q7590" s="66">
        <v>5.774</v>
      </c>
      <c r="W7590" s="28"/>
      <c r="X7590" s="46"/>
    </row>
    <row r="7591" spans="1:24" ht="14" customHeight="1" x14ac:dyDescent="0.2">
      <c r="A7591" s="88">
        <v>7589</v>
      </c>
      <c r="B7591" s="63">
        <v>-81.108373333333333</v>
      </c>
      <c r="C7591" s="63">
        <v>25.069311666666668</v>
      </c>
      <c r="D7591" s="30">
        <v>66</v>
      </c>
      <c r="E7591" s="58">
        <v>0</v>
      </c>
      <c r="F7591" s="40">
        <v>42949</v>
      </c>
      <c r="G7591" s="33">
        <v>0.37986111111111115</v>
      </c>
      <c r="H7591" s="34">
        <v>30.1</v>
      </c>
      <c r="I7591" s="34">
        <v>36.770000000000003</v>
      </c>
      <c r="J7591" s="66">
        <v>2.0659911527612875</v>
      </c>
      <c r="K7591" s="66">
        <v>0.51897212893597788</v>
      </c>
      <c r="L7591" s="67">
        <v>0.503</v>
      </c>
      <c r="M7591" s="67">
        <v>0</v>
      </c>
      <c r="N7591" s="66">
        <v>0.27500000000000002</v>
      </c>
      <c r="O7591" s="67">
        <v>6.3E-2</v>
      </c>
      <c r="P7591" s="67">
        <v>0.21200000000000002</v>
      </c>
      <c r="Q7591" s="66">
        <v>9.1790000000000003</v>
      </c>
      <c r="W7591" s="28"/>
      <c r="X7591" s="46"/>
    </row>
    <row r="7592" spans="1:24" ht="14" customHeight="1" x14ac:dyDescent="0.2">
      <c r="A7592" s="88">
        <v>7590</v>
      </c>
      <c r="B7592" s="63">
        <v>-81.094305000000006</v>
      </c>
      <c r="C7592" s="63">
        <v>25.100241666666665</v>
      </c>
      <c r="D7592" s="30">
        <v>65</v>
      </c>
      <c r="E7592" s="58">
        <v>0</v>
      </c>
      <c r="F7592" s="40">
        <v>42949</v>
      </c>
      <c r="G7592" s="33">
        <v>0.39374999999999999</v>
      </c>
      <c r="H7592" s="34">
        <v>29.79</v>
      </c>
      <c r="I7592" s="34">
        <v>37.86</v>
      </c>
      <c r="J7592" s="66">
        <v>1.6612907884859145</v>
      </c>
      <c r="K7592" s="66">
        <v>0.63146586966947571</v>
      </c>
      <c r="L7592" s="67">
        <v>1.113</v>
      </c>
      <c r="M7592" s="67">
        <v>0</v>
      </c>
      <c r="N7592" s="66">
        <v>0.44500000000000001</v>
      </c>
      <c r="O7592" s="67">
        <v>0.13300000000000001</v>
      </c>
      <c r="P7592" s="67">
        <v>0.312</v>
      </c>
      <c r="Q7592" s="66">
        <v>17.344999999999999</v>
      </c>
      <c r="W7592" s="28"/>
      <c r="X7592" s="46"/>
    </row>
    <row r="7593" spans="1:24" ht="14" customHeight="1" x14ac:dyDescent="0.2">
      <c r="A7593" s="88">
        <v>7591</v>
      </c>
      <c r="B7593" s="63">
        <v>-81.159014999999997</v>
      </c>
      <c r="C7593" s="63">
        <v>25.165858</v>
      </c>
      <c r="D7593" s="30">
        <v>64</v>
      </c>
      <c r="E7593" s="58">
        <v>0</v>
      </c>
      <c r="F7593" s="40">
        <v>42949</v>
      </c>
      <c r="G7593" s="33">
        <v>0.45277777777777778</v>
      </c>
      <c r="H7593" s="34">
        <v>29.7</v>
      </c>
      <c r="I7593" s="34">
        <v>36.159999999999997</v>
      </c>
      <c r="J7593" s="66">
        <v>1.4210788259066649</v>
      </c>
      <c r="K7593" s="66">
        <v>0.52544342154155543</v>
      </c>
      <c r="L7593" s="67">
        <v>1.171</v>
      </c>
      <c r="M7593" s="67">
        <v>0</v>
      </c>
      <c r="N7593" s="66">
        <v>0.23499999999999999</v>
      </c>
      <c r="O7593" s="67">
        <v>0.159</v>
      </c>
      <c r="P7593" s="67">
        <v>7.5999999999999984E-2</v>
      </c>
      <c r="Q7593" s="66">
        <v>12.938000000000001</v>
      </c>
      <c r="W7593" s="28"/>
      <c r="X7593" s="46"/>
    </row>
    <row r="7594" spans="1:24" ht="14" customHeight="1" x14ac:dyDescent="0.2">
      <c r="A7594" s="88">
        <v>7592</v>
      </c>
      <c r="B7594" s="63">
        <v>-81.200806499999999</v>
      </c>
      <c r="C7594" s="63">
        <v>25.166474999999998</v>
      </c>
      <c r="D7594" s="30">
        <v>63</v>
      </c>
      <c r="E7594" s="58">
        <v>0</v>
      </c>
      <c r="F7594" s="40">
        <v>42949</v>
      </c>
      <c r="G7594" s="33">
        <v>0.47361111111111115</v>
      </c>
      <c r="H7594" s="34">
        <v>29.76</v>
      </c>
      <c r="I7594" s="34">
        <v>36.06</v>
      </c>
      <c r="J7594" s="66">
        <v>1.1324879216520842</v>
      </c>
      <c r="K7594" s="66">
        <v>0.46932182458658023</v>
      </c>
      <c r="L7594" s="67">
        <v>2.1379999999999999</v>
      </c>
      <c r="M7594" s="67">
        <v>8.1000000000000003E-2</v>
      </c>
      <c r="N7594" s="66">
        <v>0.54100000000000004</v>
      </c>
      <c r="O7594" s="67">
        <v>0.187</v>
      </c>
      <c r="P7594" s="67">
        <v>0.35400000000000004</v>
      </c>
      <c r="Q7594" s="66">
        <v>10.81</v>
      </c>
      <c r="W7594" s="28"/>
      <c r="X7594" s="46"/>
    </row>
    <row r="7595" spans="1:24" ht="14" customHeight="1" x14ac:dyDescent="0.2">
      <c r="A7595" s="88">
        <v>7593</v>
      </c>
      <c r="B7595" s="63">
        <v>-81.234751666666668</v>
      </c>
      <c r="C7595" s="63">
        <v>25.166161666666667</v>
      </c>
      <c r="D7595" s="30">
        <v>62</v>
      </c>
      <c r="E7595" s="58">
        <v>0</v>
      </c>
      <c r="F7595" s="40">
        <v>42949</v>
      </c>
      <c r="G7595" s="33">
        <v>0.4909722222222222</v>
      </c>
      <c r="H7595" s="34">
        <v>29.81</v>
      </c>
      <c r="I7595" s="34">
        <v>36</v>
      </c>
      <c r="J7595" s="66">
        <v>1.2936108317534025</v>
      </c>
      <c r="K7595" s="66">
        <v>0.42614690055034182</v>
      </c>
      <c r="L7595" s="67">
        <v>1.92</v>
      </c>
      <c r="M7595" s="67">
        <v>2.4E-2</v>
      </c>
      <c r="N7595" s="66">
        <v>0.14199999999999999</v>
      </c>
      <c r="O7595" s="67">
        <v>4.9000000000000002E-2</v>
      </c>
      <c r="P7595" s="67">
        <v>9.2999999999999985E-2</v>
      </c>
      <c r="Q7595" s="66">
        <v>8.3650000000000002</v>
      </c>
      <c r="W7595" s="28"/>
      <c r="X7595" s="46"/>
    </row>
    <row r="7596" spans="1:24" ht="14" customHeight="1" x14ac:dyDescent="0.2">
      <c r="A7596" s="88">
        <v>7594</v>
      </c>
      <c r="B7596" s="63">
        <v>-81.276574833333328</v>
      </c>
      <c r="C7596" s="63">
        <v>25.166383333333332</v>
      </c>
      <c r="D7596" s="30">
        <v>61</v>
      </c>
      <c r="E7596" s="58">
        <v>0</v>
      </c>
      <c r="F7596" s="40">
        <v>42949</v>
      </c>
      <c r="G7596" s="33">
        <v>0.50486111111111109</v>
      </c>
      <c r="H7596" s="34">
        <v>29.89</v>
      </c>
      <c r="I7596" s="34">
        <v>36.020000000000003</v>
      </c>
      <c r="J7596" s="66">
        <v>1.409299605324845</v>
      </c>
      <c r="K7596" s="66">
        <v>0.50792588429430696</v>
      </c>
      <c r="L7596" s="67">
        <v>1.643</v>
      </c>
      <c r="M7596" s="67">
        <v>2.7E-2</v>
      </c>
      <c r="N7596" s="66">
        <v>0.63100000000000001</v>
      </c>
      <c r="O7596" s="67">
        <v>0.443</v>
      </c>
      <c r="P7596" s="67">
        <v>0.188</v>
      </c>
      <c r="Q7596" s="66">
        <v>8.7230000000000008</v>
      </c>
      <c r="W7596" s="28"/>
      <c r="X7596" s="46"/>
    </row>
    <row r="7597" spans="1:24" ht="14" customHeight="1" x14ac:dyDescent="0.2">
      <c r="A7597" s="88">
        <v>7595</v>
      </c>
      <c r="B7597" s="63">
        <v>-81.151004166666667</v>
      </c>
      <c r="C7597" s="63">
        <v>25.344317</v>
      </c>
      <c r="D7597" s="30">
        <v>54</v>
      </c>
      <c r="E7597" s="58">
        <v>0</v>
      </c>
      <c r="F7597" s="40">
        <v>42949</v>
      </c>
      <c r="G7597" s="33">
        <v>0.59583333333333333</v>
      </c>
      <c r="H7597" s="34">
        <v>29.45</v>
      </c>
      <c r="I7597" s="34">
        <v>35.979999999999997</v>
      </c>
      <c r="J7597" s="66">
        <v>1.8161034018469722</v>
      </c>
      <c r="K7597" s="66">
        <v>0.13403338065808157</v>
      </c>
      <c r="L7597" s="67">
        <v>1.355</v>
      </c>
      <c r="M7597" s="67">
        <v>2.9000000000000001E-2</v>
      </c>
      <c r="N7597" s="66">
        <v>1.72</v>
      </c>
      <c r="O7597" s="67">
        <v>0.70099999999999996</v>
      </c>
      <c r="P7597" s="67">
        <v>1.0190000000000001</v>
      </c>
      <c r="Q7597" s="66">
        <v>24.483000000000001</v>
      </c>
      <c r="W7597" s="28"/>
      <c r="X7597" s="46"/>
    </row>
    <row r="7598" spans="1:24" ht="14" customHeight="1" x14ac:dyDescent="0.2">
      <c r="A7598" s="88">
        <v>7596</v>
      </c>
      <c r="B7598" s="63">
        <v>-81.193755666666661</v>
      </c>
      <c r="C7598" s="63">
        <v>25.351483333333334</v>
      </c>
      <c r="D7598" s="30">
        <v>55</v>
      </c>
      <c r="E7598" s="58">
        <v>0</v>
      </c>
      <c r="F7598" s="40">
        <v>42949</v>
      </c>
      <c r="G7598" s="33">
        <v>0.62847222222222221</v>
      </c>
      <c r="H7598" s="34">
        <v>29.13</v>
      </c>
      <c r="I7598" s="34">
        <v>36</v>
      </c>
      <c r="J7598" s="66">
        <v>6.0610400190202087</v>
      </c>
      <c r="K7598" s="66">
        <v>1.3097579166112694</v>
      </c>
      <c r="L7598" s="67">
        <v>0.03</v>
      </c>
      <c r="M7598" s="67">
        <v>2.7E-2</v>
      </c>
      <c r="N7598" s="66">
        <v>0.13600000000000001</v>
      </c>
      <c r="O7598" s="67">
        <v>6.4000000000000001E-2</v>
      </c>
      <c r="P7598" s="67">
        <v>7.2000000000000008E-2</v>
      </c>
      <c r="Q7598" s="66">
        <v>20.016999999999999</v>
      </c>
      <c r="W7598" s="28"/>
      <c r="X7598" s="46"/>
    </row>
    <row r="7599" spans="1:24" ht="14" customHeight="1" x14ac:dyDescent="0.2">
      <c r="A7599" s="88">
        <v>7597</v>
      </c>
      <c r="B7599" s="63">
        <v>-81.2273675</v>
      </c>
      <c r="C7599" s="63">
        <v>25.350458833333334</v>
      </c>
      <c r="D7599" s="30">
        <v>56</v>
      </c>
      <c r="E7599" s="58">
        <v>0</v>
      </c>
      <c r="F7599" s="40">
        <v>42949</v>
      </c>
      <c r="G7599" s="33">
        <v>0.64513888888888882</v>
      </c>
      <c r="H7599" s="34">
        <v>29.51</v>
      </c>
      <c r="I7599" s="34">
        <v>35.99</v>
      </c>
      <c r="J7599" s="66">
        <v>5.4426309384746814</v>
      </c>
      <c r="K7599" s="66">
        <v>0.10758276063613087</v>
      </c>
      <c r="L7599" s="67">
        <v>1.42</v>
      </c>
      <c r="M7599" s="67">
        <v>0.12</v>
      </c>
      <c r="N7599" s="66">
        <v>0.34</v>
      </c>
      <c r="O7599" s="67">
        <v>0.157</v>
      </c>
      <c r="P7599" s="67">
        <v>0.18300000000000002</v>
      </c>
      <c r="Q7599" s="66">
        <v>28.454000000000001</v>
      </c>
      <c r="W7599" s="28"/>
      <c r="X7599" s="46"/>
    </row>
    <row r="7600" spans="1:24" ht="14" customHeight="1" x14ac:dyDescent="0.2">
      <c r="A7600" s="88">
        <v>7598</v>
      </c>
      <c r="B7600" s="63">
        <v>-81.265020500000006</v>
      </c>
      <c r="C7600" s="63">
        <v>25.351600166666667</v>
      </c>
      <c r="D7600" s="30">
        <v>57</v>
      </c>
      <c r="E7600" s="58">
        <v>0</v>
      </c>
      <c r="F7600" s="40">
        <v>42949</v>
      </c>
      <c r="G7600" s="33">
        <v>0.66249999999999998</v>
      </c>
      <c r="H7600" s="34">
        <v>29.84</v>
      </c>
      <c r="I7600" s="34">
        <v>35.979999999999997</v>
      </c>
      <c r="J7600" s="66">
        <v>4.1830957091186853</v>
      </c>
      <c r="K7600" s="66">
        <v>0.74047175434959023</v>
      </c>
      <c r="L7600" s="67">
        <v>0.86699999999999999</v>
      </c>
      <c r="M7600" s="67">
        <v>1.2E-2</v>
      </c>
      <c r="N7600" s="66">
        <v>0.42599999999999999</v>
      </c>
      <c r="O7600" s="67">
        <v>0.26500000000000001</v>
      </c>
      <c r="P7600" s="67">
        <v>0.16099999999999998</v>
      </c>
      <c r="Q7600" s="66">
        <v>22.745999999999999</v>
      </c>
      <c r="W7600" s="28"/>
      <c r="X7600" s="46"/>
    </row>
    <row r="7601" spans="1:24" ht="14" customHeight="1" x14ac:dyDescent="0.2">
      <c r="A7601" s="88">
        <v>7599</v>
      </c>
      <c r="B7601" s="63">
        <v>-81.336351833333339</v>
      </c>
      <c r="C7601" s="63">
        <v>25.351321166666665</v>
      </c>
      <c r="D7601" s="30">
        <v>57.1</v>
      </c>
      <c r="E7601" s="58">
        <v>0</v>
      </c>
      <c r="F7601" s="40">
        <v>42949</v>
      </c>
      <c r="G7601" s="33">
        <v>0.68958333333333333</v>
      </c>
      <c r="H7601" s="34">
        <v>30.13</v>
      </c>
      <c r="I7601" s="34">
        <v>35.520000000000003</v>
      </c>
      <c r="J7601" s="66">
        <v>2.6320247703626545</v>
      </c>
      <c r="K7601" s="66">
        <v>0.40703825768516799</v>
      </c>
      <c r="L7601" s="67">
        <v>1.0429999999999999</v>
      </c>
      <c r="M7601" s="67">
        <v>1E-3</v>
      </c>
      <c r="N7601" s="66">
        <v>0.501</v>
      </c>
      <c r="O7601" s="67">
        <v>0.374</v>
      </c>
      <c r="P7601" s="67">
        <v>0.127</v>
      </c>
      <c r="Q7601" s="66">
        <v>13.06</v>
      </c>
      <c r="W7601" s="28"/>
      <c r="X7601" s="46"/>
    </row>
    <row r="7602" spans="1:24" ht="14" customHeight="1" x14ac:dyDescent="0.2">
      <c r="A7602" s="88">
        <v>7600</v>
      </c>
      <c r="B7602" s="63">
        <v>-81.490493333333333</v>
      </c>
      <c r="C7602" s="63">
        <v>25.35211</v>
      </c>
      <c r="D7602" s="30">
        <v>57.2</v>
      </c>
      <c r="E7602" s="58">
        <v>0</v>
      </c>
      <c r="F7602" s="40">
        <v>42949</v>
      </c>
      <c r="G7602" s="33">
        <v>0.74097222222222225</v>
      </c>
      <c r="H7602" s="34">
        <v>30.43</v>
      </c>
      <c r="I7602" s="34">
        <v>35.69</v>
      </c>
      <c r="J7602" s="66">
        <v>2.2041866513729929</v>
      </c>
      <c r="K7602" s="66">
        <v>1.1396387535720194</v>
      </c>
      <c r="L7602" s="67">
        <v>0.7</v>
      </c>
      <c r="M7602" s="67">
        <v>1.2E-2</v>
      </c>
      <c r="N7602" s="66">
        <v>0.17799999999999999</v>
      </c>
      <c r="O7602" s="67">
        <v>5.0000000000000001E-3</v>
      </c>
      <c r="P7602" s="67">
        <v>0.17299999999999999</v>
      </c>
      <c r="Q7602" s="66">
        <v>1.167</v>
      </c>
      <c r="W7602" s="28"/>
      <c r="X7602" s="46"/>
    </row>
    <row r="7603" spans="1:24" ht="14" customHeight="1" x14ac:dyDescent="0.2">
      <c r="A7603" s="88">
        <v>7601</v>
      </c>
      <c r="B7603" s="63">
        <v>-81.653551666666672</v>
      </c>
      <c r="C7603" s="63">
        <v>25.352598333333333</v>
      </c>
      <c r="D7603" s="30">
        <v>57.3</v>
      </c>
      <c r="E7603" s="58">
        <v>0</v>
      </c>
      <c r="F7603" s="40">
        <v>42949</v>
      </c>
      <c r="G7603" s="33">
        <v>0.79236111111111107</v>
      </c>
      <c r="H7603" s="34">
        <v>30.73</v>
      </c>
      <c r="I7603" s="34">
        <v>35.83</v>
      </c>
      <c r="J7603" s="66">
        <v>2.0394879064521936</v>
      </c>
      <c r="K7603" s="66">
        <v>0.67597911466546634</v>
      </c>
      <c r="L7603" s="67">
        <v>0.32800000000000001</v>
      </c>
      <c r="M7603" s="67">
        <v>4.8000000000000001E-2</v>
      </c>
      <c r="N7603" s="66">
        <v>0.183</v>
      </c>
      <c r="O7603" s="67">
        <v>1.2999999999999999E-2</v>
      </c>
      <c r="P7603" s="67">
        <v>0.16999999999999998</v>
      </c>
      <c r="Q7603" s="66">
        <v>6.06</v>
      </c>
      <c r="W7603" s="28"/>
      <c r="X7603" s="46"/>
    </row>
    <row r="7604" spans="1:24" ht="14" customHeight="1" x14ac:dyDescent="0.2">
      <c r="A7604" s="88">
        <v>7602</v>
      </c>
      <c r="B7604" s="63">
        <v>-81.350183333333334</v>
      </c>
      <c r="C7604" s="63">
        <v>25.453150000000001</v>
      </c>
      <c r="D7604" s="30">
        <v>50</v>
      </c>
      <c r="E7604" s="58">
        <v>0</v>
      </c>
      <c r="F7604" s="40">
        <v>42949</v>
      </c>
      <c r="G7604" s="33">
        <v>0.90277777777777779</v>
      </c>
      <c r="H7604" s="34">
        <v>30.03</v>
      </c>
      <c r="I7604" s="34">
        <v>35.792999999999999</v>
      </c>
      <c r="J7604" s="66">
        <v>2.533584141214591</v>
      </c>
      <c r="K7604" s="66">
        <v>0.63331928463280174</v>
      </c>
      <c r="L7604" s="67">
        <v>2.7E-2</v>
      </c>
      <c r="M7604" s="67">
        <v>0</v>
      </c>
      <c r="N7604" s="66">
        <v>0.09</v>
      </c>
      <c r="O7604" s="67">
        <v>5.5E-2</v>
      </c>
      <c r="P7604" s="67">
        <v>3.4999999999999996E-2</v>
      </c>
      <c r="Q7604" s="66">
        <v>15.147</v>
      </c>
      <c r="W7604" s="28"/>
      <c r="X7604" s="46"/>
    </row>
    <row r="7605" spans="1:24" ht="14" customHeight="1" x14ac:dyDescent="0.2">
      <c r="A7605" s="88">
        <v>7603</v>
      </c>
      <c r="B7605" s="63">
        <v>-81.306600000000003</v>
      </c>
      <c r="C7605" s="63">
        <v>25.453666666666667</v>
      </c>
      <c r="D7605" s="30">
        <v>51</v>
      </c>
      <c r="E7605" s="113">
        <v>0</v>
      </c>
      <c r="F7605" s="40">
        <v>42949</v>
      </c>
      <c r="G7605" s="33">
        <v>0.9159722222222223</v>
      </c>
      <c r="H7605" s="34">
        <v>30.402999999999999</v>
      </c>
      <c r="I7605" s="34">
        <v>35.061</v>
      </c>
      <c r="J7605" s="66">
        <v>4.5219586440706747</v>
      </c>
      <c r="K7605" s="66">
        <v>1.8032874667000323</v>
      </c>
      <c r="L7605" s="67">
        <v>0.157</v>
      </c>
      <c r="M7605" s="67">
        <v>6.0000000000000001E-3</v>
      </c>
      <c r="N7605" s="66">
        <v>8.6999999999999994E-2</v>
      </c>
      <c r="O7605" s="67">
        <v>6.0999999999999999E-2</v>
      </c>
      <c r="P7605" s="67">
        <v>2.5999999999999995E-2</v>
      </c>
      <c r="Q7605" s="66">
        <v>15.956</v>
      </c>
      <c r="W7605" s="28"/>
      <c r="X7605" s="46"/>
    </row>
    <row r="7606" spans="1:24" ht="14" customHeight="1" x14ac:dyDescent="0.2">
      <c r="A7606" s="88">
        <v>7604</v>
      </c>
      <c r="B7606" s="63">
        <v>-81.259983333333338</v>
      </c>
      <c r="C7606" s="63">
        <v>25.453533333333333</v>
      </c>
      <c r="D7606" s="30">
        <v>52</v>
      </c>
      <c r="E7606" s="113">
        <v>0</v>
      </c>
      <c r="F7606" s="40">
        <v>42949</v>
      </c>
      <c r="G7606" s="33">
        <v>0.93055555555555547</v>
      </c>
      <c r="H7606" s="34">
        <v>31.004999999999999</v>
      </c>
      <c r="I7606" s="34">
        <v>33.076000000000001</v>
      </c>
      <c r="J7606" s="66">
        <v>5.7045082531954918</v>
      </c>
      <c r="K7606" s="66">
        <v>0.34508199981989296</v>
      </c>
      <c r="L7606" s="67">
        <v>0.37</v>
      </c>
      <c r="M7606" s="67">
        <v>0</v>
      </c>
      <c r="N7606" s="66">
        <v>0.09</v>
      </c>
      <c r="O7606" s="67">
        <v>4.3999999999999997E-2</v>
      </c>
      <c r="P7606" s="67">
        <v>4.5999999999999999E-2</v>
      </c>
      <c r="Q7606" s="66">
        <v>25.824000000000002</v>
      </c>
      <c r="W7606" s="28"/>
      <c r="X7606" s="46"/>
    </row>
    <row r="7607" spans="1:24" ht="14" customHeight="1" x14ac:dyDescent="0.2">
      <c r="A7607" s="88">
        <v>7605</v>
      </c>
      <c r="B7607" s="63">
        <v>-81.227450000000005</v>
      </c>
      <c r="C7607" s="63">
        <v>25.453483333333335</v>
      </c>
      <c r="D7607" s="30">
        <v>53</v>
      </c>
      <c r="E7607" s="113">
        <v>0</v>
      </c>
      <c r="F7607" s="40">
        <v>42949</v>
      </c>
      <c r="G7607" s="33">
        <v>0.94236111111111109</v>
      </c>
      <c r="H7607" s="34">
        <v>30.79</v>
      </c>
      <c r="I7607" s="34">
        <v>32.729999999999997</v>
      </c>
      <c r="J7607" s="66">
        <v>5.0482373922083994</v>
      </c>
      <c r="K7607" s="66">
        <v>1.5366845265926847</v>
      </c>
      <c r="L7607" s="67">
        <v>0.23599999999999999</v>
      </c>
      <c r="M7607" s="67">
        <v>0</v>
      </c>
      <c r="N7607" s="66">
        <v>6.3E-2</v>
      </c>
      <c r="O7607" s="67">
        <v>5.1999999999999998E-2</v>
      </c>
      <c r="P7607" s="67">
        <v>1.1000000000000003E-2</v>
      </c>
      <c r="Q7607" s="66">
        <v>26.670999999999999</v>
      </c>
      <c r="W7607" s="28"/>
      <c r="X7607" s="46"/>
    </row>
    <row r="7608" spans="1:24" ht="14" customHeight="1" x14ac:dyDescent="0.2">
      <c r="A7608" s="88">
        <v>7606</v>
      </c>
      <c r="B7608" s="63">
        <v>-81.292850000000001</v>
      </c>
      <c r="C7608" s="63">
        <v>25.582283333333333</v>
      </c>
      <c r="D7608" s="30">
        <v>49</v>
      </c>
      <c r="E7608" s="113">
        <v>0</v>
      </c>
      <c r="F7608" s="40">
        <v>42950</v>
      </c>
      <c r="G7608" s="33">
        <v>6.9444444444444447E-4</v>
      </c>
      <c r="H7608" s="34">
        <v>30.49</v>
      </c>
      <c r="I7608" s="34">
        <v>24.22</v>
      </c>
      <c r="J7608" s="66">
        <v>6.9287058208060275</v>
      </c>
      <c r="K7608" s="66">
        <v>0.9671508915022593</v>
      </c>
      <c r="L7608" s="67">
        <v>0.55500000000000005</v>
      </c>
      <c r="M7608" s="67">
        <v>0</v>
      </c>
      <c r="N7608" s="66">
        <v>0.44600000000000001</v>
      </c>
      <c r="O7608" s="67">
        <v>0.16500000000000001</v>
      </c>
      <c r="P7608" s="67">
        <v>0.28100000000000003</v>
      </c>
      <c r="Q7608" s="66">
        <v>55.585999999999999</v>
      </c>
      <c r="W7608" s="28"/>
      <c r="X7608" s="46"/>
    </row>
    <row r="7609" spans="1:24" ht="14" customHeight="1" x14ac:dyDescent="0.2">
      <c r="A7609" s="88">
        <v>7607</v>
      </c>
      <c r="B7609" s="63">
        <v>-81.330433333333332</v>
      </c>
      <c r="C7609" s="63">
        <v>25.583233333333332</v>
      </c>
      <c r="D7609" s="30">
        <v>48</v>
      </c>
      <c r="E7609" s="113">
        <v>0</v>
      </c>
      <c r="F7609" s="40">
        <v>42950</v>
      </c>
      <c r="G7609" s="33">
        <v>1.3194444444444444E-2</v>
      </c>
      <c r="H7609" s="34">
        <v>29.94</v>
      </c>
      <c r="I7609" s="34">
        <v>27.988</v>
      </c>
      <c r="J7609" s="66">
        <v>3.6643893170692721</v>
      </c>
      <c r="K7609" s="66">
        <v>1.0845390315478043</v>
      </c>
      <c r="L7609" s="67">
        <v>0.42399999999999999</v>
      </c>
      <c r="M7609" s="67">
        <v>0</v>
      </c>
      <c r="N7609" s="66">
        <v>0.114</v>
      </c>
      <c r="O7609" s="67">
        <v>0.08</v>
      </c>
      <c r="P7609" s="67">
        <v>3.4000000000000002E-2</v>
      </c>
      <c r="Q7609" s="66">
        <v>41.021000000000001</v>
      </c>
      <c r="W7609" s="28"/>
      <c r="X7609" s="46"/>
    </row>
    <row r="7610" spans="1:24" ht="14" customHeight="1" x14ac:dyDescent="0.2">
      <c r="A7610" s="88">
        <v>7608</v>
      </c>
      <c r="B7610" s="63">
        <v>-81.366749999999996</v>
      </c>
      <c r="C7610" s="63">
        <v>25.583166666666667</v>
      </c>
      <c r="D7610" s="30">
        <v>47</v>
      </c>
      <c r="E7610" s="113">
        <v>0</v>
      </c>
      <c r="F7610" s="40">
        <v>42950</v>
      </c>
      <c r="G7610" s="33">
        <v>2.4999999999999998E-2</v>
      </c>
      <c r="H7610" s="34">
        <v>29.72</v>
      </c>
      <c r="I7610" s="34">
        <v>29.19</v>
      </c>
      <c r="J7610" s="66">
        <v>3.6915235930523917</v>
      </c>
      <c r="K7610" s="66">
        <v>1.1144763617252069</v>
      </c>
      <c r="L7610" s="67">
        <v>0.36499999999999999</v>
      </c>
      <c r="M7610" s="67">
        <v>0</v>
      </c>
      <c r="N7610" s="66">
        <v>4.9000000000000002E-2</v>
      </c>
      <c r="O7610" s="67">
        <v>4.3999999999999997E-2</v>
      </c>
      <c r="P7610" s="67">
        <v>5.0000000000000044E-3</v>
      </c>
      <c r="Q7610" s="66">
        <v>34.790999999999997</v>
      </c>
      <c r="W7610" s="28"/>
      <c r="X7610" s="46"/>
    </row>
    <row r="7611" spans="1:24" ht="14" customHeight="1" x14ac:dyDescent="0.2">
      <c r="A7611" s="88">
        <v>7609</v>
      </c>
      <c r="B7611" s="63">
        <v>-81.410666666666671</v>
      </c>
      <c r="C7611" s="63">
        <v>25.584266666666668</v>
      </c>
      <c r="D7611" s="30">
        <v>46</v>
      </c>
      <c r="E7611" s="113">
        <v>0</v>
      </c>
      <c r="F7611" s="40">
        <v>42950</v>
      </c>
      <c r="G7611" s="33">
        <v>4.027777777777778E-2</v>
      </c>
      <c r="H7611" s="34">
        <v>30.16</v>
      </c>
      <c r="I7611" s="34">
        <v>32.89</v>
      </c>
      <c r="J7611" s="66">
        <v>2.7430859929912383</v>
      </c>
      <c r="K7611" s="66">
        <v>1.0150792726791671</v>
      </c>
      <c r="L7611" s="67">
        <v>0.29399999999999998</v>
      </c>
      <c r="M7611" s="67">
        <v>0</v>
      </c>
      <c r="N7611" s="66">
        <v>7.2999999999999995E-2</v>
      </c>
      <c r="O7611" s="67">
        <v>4.9000000000000002E-2</v>
      </c>
      <c r="P7611" s="67">
        <v>2.3999999999999994E-2</v>
      </c>
      <c r="Q7611" s="66">
        <v>20.699000000000002</v>
      </c>
      <c r="W7611" s="28"/>
      <c r="X7611" s="46"/>
    </row>
    <row r="7612" spans="1:24" ht="14" customHeight="1" x14ac:dyDescent="0.2">
      <c r="A7612" s="88">
        <v>7610</v>
      </c>
      <c r="B7612" s="63">
        <v>-81.471483333333339</v>
      </c>
      <c r="C7612" s="63">
        <v>25.582516666666667</v>
      </c>
      <c r="D7612" s="30">
        <v>45</v>
      </c>
      <c r="E7612" s="113">
        <v>0</v>
      </c>
      <c r="F7612" s="40">
        <v>42950</v>
      </c>
      <c r="G7612" s="33">
        <v>6.25E-2</v>
      </c>
      <c r="H7612" s="34">
        <v>30.41</v>
      </c>
      <c r="I7612" s="34">
        <v>35.67</v>
      </c>
      <c r="J7612" s="66">
        <v>2.1795764940859765</v>
      </c>
      <c r="K7612" s="66">
        <v>0.75846979105772117</v>
      </c>
      <c r="L7612" s="67">
        <v>2.1999999999999999E-2</v>
      </c>
      <c r="M7612" s="67">
        <v>0</v>
      </c>
      <c r="N7612" s="66">
        <v>6.3E-2</v>
      </c>
      <c r="O7612" s="67">
        <v>3.9E-2</v>
      </c>
      <c r="P7612" s="67">
        <v>2.4E-2</v>
      </c>
      <c r="Q7612" s="66">
        <v>10.664999999999999</v>
      </c>
      <c r="W7612" s="28"/>
      <c r="X7612" s="46"/>
    </row>
    <row r="7613" spans="1:24" ht="14" customHeight="1" x14ac:dyDescent="0.2">
      <c r="A7613" s="88">
        <v>7611</v>
      </c>
      <c r="B7613" s="63">
        <v>-81.480333333333334</v>
      </c>
      <c r="C7613" s="63">
        <v>25.782166666666665</v>
      </c>
      <c r="D7613" s="30">
        <v>39</v>
      </c>
      <c r="E7613" s="113">
        <v>0</v>
      </c>
      <c r="F7613" s="40">
        <v>42950</v>
      </c>
      <c r="G7613" s="33">
        <v>0.1361111111111111</v>
      </c>
      <c r="H7613" s="34">
        <v>29.94</v>
      </c>
      <c r="I7613" s="34">
        <v>23.18</v>
      </c>
      <c r="J7613" s="66">
        <v>9.4843760006115296</v>
      </c>
      <c r="K7613" s="66">
        <v>0.90265632060356138</v>
      </c>
      <c r="L7613" s="67">
        <v>0.55200000000000005</v>
      </c>
      <c r="M7613" s="67">
        <v>0</v>
      </c>
      <c r="N7613" s="66">
        <v>9.0999999999999998E-2</v>
      </c>
      <c r="O7613" s="67">
        <v>7.6999999999999999E-2</v>
      </c>
      <c r="P7613" s="67">
        <v>1.3999999999999999E-2</v>
      </c>
      <c r="Q7613" s="66">
        <v>73.311000000000007</v>
      </c>
      <c r="W7613" s="28"/>
      <c r="X7613" s="46"/>
    </row>
    <row r="7614" spans="1:24" ht="14" customHeight="1" x14ac:dyDescent="0.2">
      <c r="A7614" s="88">
        <v>7612</v>
      </c>
      <c r="B7614" s="63">
        <v>-81.525833333333338</v>
      </c>
      <c r="C7614" s="63">
        <v>25.756499999999999</v>
      </c>
      <c r="D7614" s="30">
        <v>40</v>
      </c>
      <c r="E7614" s="113">
        <v>0</v>
      </c>
      <c r="F7614" s="40">
        <v>42950</v>
      </c>
      <c r="G7614" s="33">
        <v>0.15416666666666667</v>
      </c>
      <c r="H7614" s="34">
        <v>30.42</v>
      </c>
      <c r="I7614" s="34">
        <v>29.51</v>
      </c>
      <c r="J7614" s="66">
        <v>1.980171117093745</v>
      </c>
      <c r="K7614" s="66">
        <v>0.79407965836925298</v>
      </c>
      <c r="L7614" s="67">
        <v>0.59199999999999997</v>
      </c>
      <c r="M7614" s="67">
        <v>0</v>
      </c>
      <c r="N7614" s="66">
        <v>9.1999999999999998E-2</v>
      </c>
      <c r="O7614" s="67">
        <v>4.8000000000000001E-2</v>
      </c>
      <c r="P7614" s="67">
        <v>4.3999999999999997E-2</v>
      </c>
      <c r="Q7614" s="66">
        <v>51.006999999999998</v>
      </c>
      <c r="W7614" s="28"/>
      <c r="X7614" s="46"/>
    </row>
    <row r="7615" spans="1:24" ht="14" customHeight="1" x14ac:dyDescent="0.2">
      <c r="A7615" s="88">
        <v>7613</v>
      </c>
      <c r="B7615" s="63">
        <v>-81.576166666666666</v>
      </c>
      <c r="C7615" s="63">
        <v>25.733000000000001</v>
      </c>
      <c r="D7615" s="30">
        <v>41</v>
      </c>
      <c r="E7615" s="113">
        <v>0</v>
      </c>
      <c r="F7615" s="40">
        <v>42950</v>
      </c>
      <c r="G7615" s="33">
        <v>0.17708333333333334</v>
      </c>
      <c r="H7615" s="34">
        <v>30.45</v>
      </c>
      <c r="I7615" s="34">
        <v>32.700000000000003</v>
      </c>
      <c r="J7615" s="66">
        <v>1.5908258082196716</v>
      </c>
      <c r="K7615" s="66">
        <v>0.64238614084157331</v>
      </c>
      <c r="L7615" s="67">
        <v>0.59</v>
      </c>
      <c r="M7615" s="67">
        <v>0</v>
      </c>
      <c r="N7615" s="66">
        <v>6.6000000000000003E-2</v>
      </c>
      <c r="O7615" s="67">
        <v>4.2999999999999997E-2</v>
      </c>
      <c r="P7615" s="67">
        <v>2.3000000000000007E-2</v>
      </c>
      <c r="Q7615" s="66">
        <v>32.683</v>
      </c>
      <c r="W7615" s="28"/>
      <c r="X7615" s="46"/>
    </row>
    <row r="7616" spans="1:24" ht="14" customHeight="1" x14ac:dyDescent="0.2">
      <c r="A7616" s="88">
        <v>7614</v>
      </c>
      <c r="B7616" s="63">
        <v>-81.731700000000004</v>
      </c>
      <c r="C7616" s="63">
        <v>25.650866666666666</v>
      </c>
      <c r="D7616" s="30">
        <v>42</v>
      </c>
      <c r="E7616" s="113">
        <v>0</v>
      </c>
      <c r="F7616" s="40">
        <v>42950</v>
      </c>
      <c r="G7616" s="33">
        <v>0.23333333333333331</v>
      </c>
      <c r="H7616" s="34">
        <v>30.66</v>
      </c>
      <c r="I7616" s="34">
        <v>35.57</v>
      </c>
      <c r="J7616" s="66">
        <v>0.9383411252767363</v>
      </c>
      <c r="K7616" s="66">
        <v>0.44450389199272378</v>
      </c>
      <c r="L7616" s="67">
        <v>0.24299999999999999</v>
      </c>
      <c r="M7616" s="67">
        <v>4.3999999999999997E-2</v>
      </c>
      <c r="N7616" s="66">
        <v>9.5000000000000001E-2</v>
      </c>
      <c r="O7616" s="67">
        <v>0.05</v>
      </c>
      <c r="P7616" s="67">
        <v>4.4999999999999998E-2</v>
      </c>
      <c r="Q7616" s="66">
        <v>5.6379999999999999</v>
      </c>
      <c r="W7616" s="28"/>
      <c r="X7616" s="46"/>
    </row>
    <row r="7617" spans="1:24" ht="14" customHeight="1" x14ac:dyDescent="0.2">
      <c r="A7617" s="88">
        <v>7615</v>
      </c>
      <c r="B7617" s="63">
        <v>-81.767016666666663</v>
      </c>
      <c r="C7617" s="63">
        <v>25.950199999999999</v>
      </c>
      <c r="D7617" s="30">
        <v>34</v>
      </c>
      <c r="E7617" s="113">
        <v>0</v>
      </c>
      <c r="F7617" s="40">
        <v>42950</v>
      </c>
      <c r="G7617" s="33">
        <v>0.32916666666666666</v>
      </c>
      <c r="H7617" s="34">
        <v>30</v>
      </c>
      <c r="I7617" s="34">
        <v>31.875</v>
      </c>
      <c r="J7617" s="66">
        <v>4.5617135135343148</v>
      </c>
      <c r="K7617" s="66">
        <v>1.2242059190194561</v>
      </c>
      <c r="L7617" s="67">
        <v>2.1890000000000001</v>
      </c>
      <c r="M7617" s="67">
        <v>7.8E-2</v>
      </c>
      <c r="N7617" s="66">
        <v>1.6970000000000001</v>
      </c>
      <c r="O7617" s="67">
        <v>0.38200000000000001</v>
      </c>
      <c r="P7617" s="67">
        <v>1.3149999999999999</v>
      </c>
      <c r="Q7617" s="66">
        <v>30.619</v>
      </c>
      <c r="W7617" s="28"/>
      <c r="X7617" s="46"/>
    </row>
    <row r="7618" spans="1:24" ht="14" customHeight="1" x14ac:dyDescent="0.2">
      <c r="A7618" s="88">
        <v>7616</v>
      </c>
      <c r="B7618" s="63">
        <v>-81.800181333333327</v>
      </c>
      <c r="C7618" s="63">
        <v>25.912050000000001</v>
      </c>
      <c r="D7618" s="30">
        <v>33</v>
      </c>
      <c r="E7618" s="113">
        <v>0</v>
      </c>
      <c r="F7618" s="40">
        <v>42950</v>
      </c>
      <c r="G7618" s="33">
        <v>0.34722222222222227</v>
      </c>
      <c r="H7618" s="34">
        <v>30.27</v>
      </c>
      <c r="I7618" s="34">
        <v>34.64</v>
      </c>
      <c r="J7618" s="66">
        <v>3.584248548467964</v>
      </c>
      <c r="K7618" s="66">
        <v>1.4494671148901193</v>
      </c>
      <c r="L7618" s="67">
        <v>2.4409999999999998</v>
      </c>
      <c r="M7618" s="67">
        <v>5.8999999999999997E-2</v>
      </c>
      <c r="N7618" s="66">
        <v>0.33300000000000002</v>
      </c>
      <c r="O7618" s="67">
        <v>8.3000000000000004E-2</v>
      </c>
      <c r="P7618" s="67">
        <v>0.25</v>
      </c>
      <c r="Q7618" s="66">
        <v>18.805</v>
      </c>
      <c r="W7618" s="28"/>
      <c r="X7618" s="46"/>
    </row>
    <row r="7619" spans="1:24" ht="14" customHeight="1" x14ac:dyDescent="0.2">
      <c r="A7619" s="88">
        <v>7617</v>
      </c>
      <c r="B7619" s="63">
        <v>-81.834926166666662</v>
      </c>
      <c r="C7619" s="63">
        <v>25.872298833333332</v>
      </c>
      <c r="D7619" s="30">
        <v>32</v>
      </c>
      <c r="E7619" s="113">
        <v>0</v>
      </c>
      <c r="F7619" s="40">
        <v>42950</v>
      </c>
      <c r="G7619" s="33">
        <v>0.36944444444444446</v>
      </c>
      <c r="H7619" s="34">
        <v>30.53</v>
      </c>
      <c r="I7619" s="34">
        <v>35.79</v>
      </c>
      <c r="J7619" s="66">
        <v>1.471140513379398</v>
      </c>
      <c r="K7619" s="66">
        <v>1.4178241904662507</v>
      </c>
      <c r="L7619" s="67">
        <v>1.4379999999999999</v>
      </c>
      <c r="M7619" s="67">
        <v>0</v>
      </c>
      <c r="N7619" s="66">
        <v>0.38100000000000001</v>
      </c>
      <c r="O7619" s="67">
        <v>0.28100000000000003</v>
      </c>
      <c r="P7619" s="67">
        <v>9.9999999999999978E-2</v>
      </c>
      <c r="Q7619" s="66">
        <v>8.452</v>
      </c>
      <c r="W7619" s="28"/>
      <c r="X7619" s="46"/>
    </row>
    <row r="7620" spans="1:24" ht="14" customHeight="1" x14ac:dyDescent="0.2">
      <c r="A7620" s="88">
        <v>7618</v>
      </c>
      <c r="B7620" s="63">
        <v>-81.944373166666665</v>
      </c>
      <c r="C7620" s="63">
        <v>25.740593499999999</v>
      </c>
      <c r="D7620" s="30">
        <v>31</v>
      </c>
      <c r="E7620" s="113">
        <v>0</v>
      </c>
      <c r="F7620" s="40">
        <v>42950</v>
      </c>
      <c r="G7620" s="33">
        <v>0.42569444444444443</v>
      </c>
      <c r="H7620" s="34">
        <v>30.59</v>
      </c>
      <c r="I7620" s="34">
        <v>35.799999999999997</v>
      </c>
      <c r="L7620" s="67">
        <v>0.68700000000000006</v>
      </c>
      <c r="M7620" s="67">
        <v>0</v>
      </c>
      <c r="N7620" s="66">
        <v>7.3999999999999996E-2</v>
      </c>
      <c r="O7620" s="67">
        <v>1.7000000000000001E-2</v>
      </c>
      <c r="P7620" s="67">
        <v>5.6999999999999995E-2</v>
      </c>
      <c r="Q7620" s="66">
        <v>4.4139999999999997</v>
      </c>
      <c r="W7620" s="28"/>
      <c r="X7620" s="46"/>
    </row>
    <row r="7621" spans="1:24" ht="14" customHeight="1" x14ac:dyDescent="0.2">
      <c r="A7621" s="88">
        <v>7619</v>
      </c>
      <c r="B7621" s="63">
        <v>-82.078478333333337</v>
      </c>
      <c r="C7621" s="63">
        <v>25.570904500000001</v>
      </c>
      <c r="D7621" s="30">
        <v>30.5</v>
      </c>
      <c r="E7621" s="113">
        <v>0</v>
      </c>
      <c r="F7621" s="40">
        <v>42950</v>
      </c>
      <c r="G7621" s="33">
        <v>0.50486111111111109</v>
      </c>
      <c r="H7621" s="34">
        <v>30.7</v>
      </c>
      <c r="I7621" s="34">
        <v>36.24</v>
      </c>
      <c r="J7621" s="66">
        <v>0.75134599854035011</v>
      </c>
      <c r="K7621" s="66">
        <v>0.43650436434732465</v>
      </c>
      <c r="L7621" s="67">
        <v>0.85599999999999998</v>
      </c>
      <c r="M7621" s="67">
        <v>0</v>
      </c>
      <c r="N7621" s="66">
        <v>0.20200000000000001</v>
      </c>
      <c r="O7621" s="67">
        <v>0.125</v>
      </c>
      <c r="P7621" s="67">
        <v>7.7000000000000013E-2</v>
      </c>
      <c r="Q7621" s="66">
        <v>2.4359999999999999</v>
      </c>
      <c r="W7621" s="28"/>
      <c r="X7621" s="46"/>
    </row>
    <row r="7622" spans="1:24" ht="14" customHeight="1" x14ac:dyDescent="0.2">
      <c r="A7622" s="88">
        <v>7620</v>
      </c>
      <c r="B7622" s="63">
        <v>-82.211337833333332</v>
      </c>
      <c r="C7622" s="63">
        <v>25.400983666666665</v>
      </c>
      <c r="D7622" s="30">
        <v>30</v>
      </c>
      <c r="E7622" s="58">
        <v>0</v>
      </c>
      <c r="F7622" s="40">
        <v>42950</v>
      </c>
      <c r="G7622" s="33">
        <v>0.58194444444444449</v>
      </c>
      <c r="H7622" s="34">
        <v>30.57</v>
      </c>
      <c r="I7622" s="34">
        <v>36.28</v>
      </c>
      <c r="J7622" s="66">
        <v>0.28690815845717732</v>
      </c>
      <c r="K7622" s="66">
        <v>5.3619091633940186E-2</v>
      </c>
      <c r="L7622" s="67">
        <v>5.2999999999999999E-2</v>
      </c>
      <c r="M7622" s="67">
        <v>1.7000000000000001E-2</v>
      </c>
      <c r="N7622" s="66">
        <v>0.17399999999999999</v>
      </c>
      <c r="O7622" s="67">
        <v>3.4000000000000002E-2</v>
      </c>
      <c r="P7622" s="67">
        <v>0.13999999999999999</v>
      </c>
      <c r="Q7622" s="66">
        <v>2.782</v>
      </c>
      <c r="W7622" s="28"/>
      <c r="X7622" s="46"/>
    </row>
    <row r="7623" spans="1:24" ht="14" customHeight="1" x14ac:dyDescent="0.2">
      <c r="A7623" s="88">
        <v>7621</v>
      </c>
      <c r="B7623" s="63">
        <v>-81.654883333333331</v>
      </c>
      <c r="C7623" s="63">
        <v>25.352210666666668</v>
      </c>
      <c r="D7623" s="30" t="s">
        <v>147</v>
      </c>
      <c r="E7623" s="58">
        <v>0</v>
      </c>
      <c r="F7623" s="40">
        <v>42950</v>
      </c>
      <c r="G7623" s="33">
        <v>0.70347222222222217</v>
      </c>
      <c r="H7623" s="34">
        <v>30.81</v>
      </c>
      <c r="I7623" s="34">
        <v>35.85</v>
      </c>
      <c r="J7623" s="66">
        <v>1.3598689475261376</v>
      </c>
      <c r="K7623" s="66">
        <v>0.44131094289995199</v>
      </c>
      <c r="L7623" s="67">
        <v>0.24299999999999999</v>
      </c>
      <c r="M7623" s="67">
        <v>2.7E-2</v>
      </c>
      <c r="N7623" s="66">
        <v>0.57899999999999996</v>
      </c>
      <c r="O7623" s="67">
        <v>2.7E-2</v>
      </c>
      <c r="P7623" s="67">
        <v>0.55199999999999994</v>
      </c>
      <c r="Q7623" s="66">
        <v>4.3</v>
      </c>
      <c r="W7623" s="28"/>
      <c r="X7623" s="46"/>
    </row>
    <row r="7624" spans="1:24" ht="14" customHeight="1" x14ac:dyDescent="0.2">
      <c r="A7624" s="88">
        <v>7622</v>
      </c>
      <c r="B7624" s="63">
        <v>-81.491766666666663</v>
      </c>
      <c r="C7624" s="63">
        <v>25.350566666666666</v>
      </c>
      <c r="D7624" s="30" t="s">
        <v>148</v>
      </c>
      <c r="E7624" s="58">
        <v>0</v>
      </c>
      <c r="F7624" s="40">
        <v>42950</v>
      </c>
      <c r="G7624" s="33">
        <v>0.85416666666666663</v>
      </c>
      <c r="H7624" s="34">
        <v>30.65</v>
      </c>
      <c r="I7624" s="34">
        <v>35.729999999999997</v>
      </c>
      <c r="J7624" s="66">
        <v>1.441271775475498</v>
      </c>
      <c r="K7624" s="66">
        <v>0.71489350526904172</v>
      </c>
      <c r="L7624" s="67">
        <v>0.19600000000000001</v>
      </c>
      <c r="M7624" s="67">
        <v>2.8000000000000001E-2</v>
      </c>
      <c r="N7624" s="66">
        <v>0.10299999999999999</v>
      </c>
      <c r="O7624" s="67">
        <v>0</v>
      </c>
      <c r="P7624" s="67">
        <v>0.10299999999999999</v>
      </c>
      <c r="Q7624" s="66">
        <v>0.65800000000000003</v>
      </c>
      <c r="W7624" s="28"/>
      <c r="X7624" s="46"/>
    </row>
    <row r="7625" spans="1:24" ht="14" customHeight="1" x14ac:dyDescent="0.2">
      <c r="A7625" s="88">
        <v>7623</v>
      </c>
      <c r="B7625" s="63">
        <v>-81.33753333333334</v>
      </c>
      <c r="C7625" s="63">
        <v>25.352233333333334</v>
      </c>
      <c r="D7625" s="30" t="s">
        <v>149</v>
      </c>
      <c r="E7625" s="58">
        <v>0</v>
      </c>
      <c r="F7625" s="40">
        <v>42950</v>
      </c>
      <c r="G7625" s="33">
        <v>0.9159722222222223</v>
      </c>
      <c r="H7625" s="34">
        <v>30.64</v>
      </c>
      <c r="I7625" s="34">
        <v>35.630000000000003</v>
      </c>
      <c r="J7625" s="66">
        <v>0.9175171460338768</v>
      </c>
      <c r="K7625" s="66">
        <v>0.25416292844164995</v>
      </c>
      <c r="L7625" s="67">
        <v>0.313</v>
      </c>
      <c r="M7625" s="67">
        <v>7.0000000000000001E-3</v>
      </c>
      <c r="N7625" s="66">
        <v>0.13</v>
      </c>
      <c r="O7625" s="67">
        <v>0</v>
      </c>
      <c r="P7625" s="67">
        <v>0.13</v>
      </c>
      <c r="Q7625" s="66">
        <v>12.164</v>
      </c>
      <c r="W7625" s="28"/>
      <c r="X7625" s="46"/>
    </row>
    <row r="7626" spans="1:24" ht="14" customHeight="1" x14ac:dyDescent="0.2">
      <c r="A7626" s="88">
        <v>7624</v>
      </c>
      <c r="B7626" s="63">
        <v>-81.266983333333329</v>
      </c>
      <c r="C7626" s="63">
        <v>25.353899999999999</v>
      </c>
      <c r="D7626" s="30" t="s">
        <v>150</v>
      </c>
      <c r="E7626" s="58">
        <v>0</v>
      </c>
      <c r="F7626" s="40">
        <v>42950</v>
      </c>
      <c r="G7626" s="33">
        <v>0.94791666666666663</v>
      </c>
      <c r="H7626" s="34">
        <v>30.75</v>
      </c>
      <c r="I7626" s="34">
        <v>36.29</v>
      </c>
      <c r="J7626" s="66">
        <v>1.629318618335261</v>
      </c>
      <c r="K7626" s="66">
        <v>0.58334755250819581</v>
      </c>
      <c r="L7626" s="67">
        <v>0.153</v>
      </c>
      <c r="M7626" s="67">
        <v>5.0000000000000001E-3</v>
      </c>
      <c r="N7626" s="66">
        <v>0.16200000000000001</v>
      </c>
      <c r="O7626" s="67">
        <v>2E-3</v>
      </c>
      <c r="P7626" s="67">
        <v>0.16</v>
      </c>
      <c r="Q7626" s="66">
        <v>25.053999999999998</v>
      </c>
      <c r="W7626" s="28"/>
      <c r="X7626" s="46"/>
    </row>
    <row r="7627" spans="1:24" ht="14" customHeight="1" x14ac:dyDescent="0.2">
      <c r="A7627" s="88">
        <v>7625</v>
      </c>
      <c r="B7627" s="63">
        <v>-81.227066666666673</v>
      </c>
      <c r="C7627" s="63">
        <v>25.350016666666665</v>
      </c>
      <c r="D7627" s="30" t="s">
        <v>151</v>
      </c>
      <c r="E7627" s="58">
        <v>0</v>
      </c>
      <c r="F7627" s="40">
        <v>42950</v>
      </c>
      <c r="G7627" s="33">
        <v>0.96319444444444446</v>
      </c>
      <c r="H7627" s="34">
        <v>30.62</v>
      </c>
      <c r="I7627" s="34">
        <v>36.14</v>
      </c>
      <c r="J7627" s="66">
        <v>3.8896669106965716</v>
      </c>
      <c r="K7627" s="66">
        <v>1.8323323229574127</v>
      </c>
      <c r="L7627" s="67">
        <v>0</v>
      </c>
      <c r="M7627" s="67">
        <v>0</v>
      </c>
      <c r="N7627" s="66">
        <v>0.10299999999999999</v>
      </c>
      <c r="O7627" s="67">
        <v>6.0000000000000001E-3</v>
      </c>
      <c r="P7627" s="67">
        <v>9.6999999999999989E-2</v>
      </c>
      <c r="Q7627" s="66">
        <v>16.309000000000001</v>
      </c>
      <c r="W7627" s="28"/>
      <c r="X7627" s="46"/>
    </row>
    <row r="7628" spans="1:24" ht="14" customHeight="1" x14ac:dyDescent="0.2">
      <c r="A7628" s="88">
        <v>7626</v>
      </c>
      <c r="B7628" s="63">
        <v>-81.216300000000004</v>
      </c>
      <c r="C7628" s="63">
        <v>25.350583333333333</v>
      </c>
      <c r="D7628" s="30" t="s">
        <v>152</v>
      </c>
      <c r="E7628" s="58">
        <v>0</v>
      </c>
      <c r="F7628" s="40">
        <v>42950</v>
      </c>
      <c r="G7628" s="33">
        <v>0.96875</v>
      </c>
      <c r="H7628" s="34">
        <v>30.53</v>
      </c>
      <c r="I7628" s="34">
        <v>35.950000000000003</v>
      </c>
      <c r="J7628" s="66">
        <v>5.5088890542474171</v>
      </c>
      <c r="K7628" s="66">
        <v>1.1057100997571392</v>
      </c>
      <c r="L7628" s="67">
        <v>0.40200000000000002</v>
      </c>
      <c r="M7628" s="67">
        <v>0</v>
      </c>
      <c r="N7628" s="66">
        <v>0.151</v>
      </c>
      <c r="O7628" s="67">
        <v>0.03</v>
      </c>
      <c r="P7628" s="67">
        <v>0.121</v>
      </c>
      <c r="Q7628" s="66">
        <v>17.22</v>
      </c>
      <c r="W7628" s="28"/>
      <c r="X7628" s="46"/>
    </row>
    <row r="7629" spans="1:24" ht="14" customHeight="1" x14ac:dyDescent="0.2">
      <c r="A7629" s="88">
        <v>7627</v>
      </c>
      <c r="B7629" s="63">
        <v>-81.336333333333329</v>
      </c>
      <c r="C7629" s="63">
        <v>25.166383333333332</v>
      </c>
      <c r="D7629" s="30">
        <v>60</v>
      </c>
      <c r="E7629" s="58">
        <v>0</v>
      </c>
      <c r="F7629" s="40">
        <v>42951</v>
      </c>
      <c r="G7629" s="33">
        <v>5.5555555555555552E-2</v>
      </c>
      <c r="H7629" s="34">
        <v>30.83</v>
      </c>
      <c r="I7629" s="34">
        <v>35.9</v>
      </c>
      <c r="J7629" s="66">
        <v>1.6856906025482548</v>
      </c>
      <c r="K7629" s="66">
        <v>0.39171586169476391</v>
      </c>
      <c r="L7629" s="67">
        <v>0.38400000000000001</v>
      </c>
      <c r="M7629" s="67">
        <v>3.5000000000000003E-2</v>
      </c>
      <c r="N7629" s="66">
        <v>0.189</v>
      </c>
      <c r="O7629" s="67">
        <v>7.0000000000000001E-3</v>
      </c>
      <c r="P7629" s="67">
        <v>0.182</v>
      </c>
      <c r="Q7629" s="66">
        <v>2.3519999999999999</v>
      </c>
      <c r="W7629" s="28"/>
      <c r="X7629" s="46"/>
    </row>
    <row r="7630" spans="1:24" ht="14" customHeight="1" x14ac:dyDescent="0.2">
      <c r="A7630" s="88">
        <v>7628</v>
      </c>
      <c r="B7630" s="112">
        <v>-80.044166666666669</v>
      </c>
      <c r="C7630" s="63">
        <v>25.644583333333333</v>
      </c>
      <c r="D7630" s="30">
        <v>1</v>
      </c>
      <c r="E7630" s="58">
        <v>0</v>
      </c>
      <c r="F7630" s="40">
        <v>43017</v>
      </c>
      <c r="G7630" s="33">
        <v>0.61875000000000002</v>
      </c>
      <c r="H7630" s="34">
        <v>28.57</v>
      </c>
      <c r="I7630" s="34">
        <v>34.01</v>
      </c>
      <c r="J7630" s="66">
        <v>1.8426066481560657</v>
      </c>
      <c r="K7630" s="66">
        <v>0.36834737450257521</v>
      </c>
      <c r="L7630" s="34">
        <v>0.32200000000000001</v>
      </c>
      <c r="M7630" s="34">
        <v>8.5999999999999993E-2</v>
      </c>
      <c r="N7630" s="34">
        <v>0.73299999999999998</v>
      </c>
      <c r="O7630" s="34">
        <v>0.184</v>
      </c>
      <c r="P7630" s="34">
        <v>0.54899999999999993</v>
      </c>
      <c r="Q7630" s="34">
        <v>3.645</v>
      </c>
    </row>
    <row r="7631" spans="1:24" ht="14" customHeight="1" x14ac:dyDescent="0.2">
      <c r="A7631" s="88">
        <v>7629</v>
      </c>
      <c r="B7631" s="112">
        <v>-80.140133333333338</v>
      </c>
      <c r="C7631" s="63">
        <v>25.641416666666668</v>
      </c>
      <c r="D7631" s="30">
        <v>2</v>
      </c>
      <c r="E7631" s="58">
        <v>0</v>
      </c>
      <c r="F7631" s="40">
        <v>43017</v>
      </c>
      <c r="G7631" s="33">
        <v>0.64097222222222217</v>
      </c>
      <c r="H7631" s="34">
        <v>28.69</v>
      </c>
      <c r="I7631" s="34">
        <v>34.96</v>
      </c>
      <c r="J7631" s="66">
        <v>1.1317517203657208</v>
      </c>
      <c r="K7631" s="66">
        <v>0.16948090009419187</v>
      </c>
      <c r="L7631" s="34">
        <v>0.251</v>
      </c>
      <c r="M7631" s="34">
        <v>9.4E-2</v>
      </c>
      <c r="N7631" s="34">
        <v>0.58699999999999997</v>
      </c>
      <c r="O7631" s="34">
        <v>8.5999999999999993E-2</v>
      </c>
      <c r="P7631" s="34">
        <v>0.501</v>
      </c>
      <c r="Q7631" s="34">
        <v>2.0819999999999999</v>
      </c>
    </row>
    <row r="7632" spans="1:24" ht="14" customHeight="1" x14ac:dyDescent="0.2">
      <c r="A7632" s="88">
        <v>7630</v>
      </c>
      <c r="B7632" s="112">
        <v>-80.082899999999995</v>
      </c>
      <c r="C7632" s="63">
        <v>25.645685</v>
      </c>
      <c r="D7632" s="30">
        <v>3</v>
      </c>
      <c r="E7632" s="58">
        <v>0</v>
      </c>
      <c r="F7632" s="40">
        <v>43017</v>
      </c>
      <c r="G7632" s="33">
        <v>0.65902777777777777</v>
      </c>
      <c r="H7632" s="34">
        <v>28.9</v>
      </c>
      <c r="I7632" s="34">
        <v>35.1</v>
      </c>
      <c r="J7632" s="66">
        <v>0.26976518564613639</v>
      </c>
      <c r="K7632" s="66">
        <v>0.16397902117383456</v>
      </c>
      <c r="L7632" s="34">
        <v>0.245</v>
      </c>
      <c r="M7632" s="34">
        <v>6.9999999999999993E-2</v>
      </c>
      <c r="N7632" s="34">
        <v>0.621</v>
      </c>
      <c r="O7632" s="34">
        <v>0.50700000000000001</v>
      </c>
      <c r="P7632" s="34">
        <v>0.11399999999999999</v>
      </c>
      <c r="Q7632" s="34">
        <v>2.206</v>
      </c>
    </row>
    <row r="7633" spans="1:17" ht="14" customHeight="1" x14ac:dyDescent="0.2">
      <c r="A7633" s="88">
        <v>7631</v>
      </c>
      <c r="B7633" s="112">
        <v>-80.162733333333335</v>
      </c>
      <c r="C7633" s="63">
        <v>25.285150000000002</v>
      </c>
      <c r="D7633" s="30" t="s">
        <v>134</v>
      </c>
      <c r="E7633" s="58">
        <v>0</v>
      </c>
      <c r="F7633" s="40">
        <v>43017</v>
      </c>
      <c r="G7633" s="33">
        <v>0.80625000000000002</v>
      </c>
      <c r="H7633" s="34">
        <v>29.05</v>
      </c>
      <c r="I7633" s="34">
        <v>35.229999999999997</v>
      </c>
      <c r="J7633" s="66">
        <v>0.5909592897253958</v>
      </c>
      <c r="K7633" s="66">
        <v>3.4260155763128089E-2</v>
      </c>
      <c r="L7633" s="34">
        <v>0.249</v>
      </c>
      <c r="M7633" s="34">
        <v>6.0999999999999999E-2</v>
      </c>
      <c r="N7633" s="34">
        <v>0.152</v>
      </c>
      <c r="O7633" s="34">
        <v>0.13400000000000001</v>
      </c>
      <c r="P7633" s="34">
        <v>1.7999999999999988E-2</v>
      </c>
      <c r="Q7633" s="34">
        <v>1.635</v>
      </c>
    </row>
    <row r="7634" spans="1:17" ht="14" customHeight="1" x14ac:dyDescent="0.2">
      <c r="A7634" s="88">
        <v>7632</v>
      </c>
      <c r="B7634" s="112">
        <v>-80.196100000000001</v>
      </c>
      <c r="C7634" s="63">
        <v>25.313833333333335</v>
      </c>
      <c r="D7634" s="30" t="s">
        <v>129</v>
      </c>
      <c r="E7634" s="58">
        <v>0</v>
      </c>
      <c r="F7634" s="40">
        <v>43017</v>
      </c>
      <c r="G7634" s="33">
        <v>0.83124999999999993</v>
      </c>
      <c r="H7634" s="34">
        <v>29.01</v>
      </c>
      <c r="I7634" s="34">
        <v>35.037999999999997</v>
      </c>
      <c r="J7634" s="66">
        <v>0.80614040856827873</v>
      </c>
      <c r="K7634" s="66">
        <v>6.5343017502899628E-2</v>
      </c>
      <c r="L7634" s="34">
        <v>0.40600000000000003</v>
      </c>
      <c r="M7634" s="34">
        <v>0</v>
      </c>
      <c r="N7634" s="34">
        <v>5.0999999999999997E-2</v>
      </c>
      <c r="O7634" s="34">
        <v>2.1999999999999999E-2</v>
      </c>
      <c r="P7634" s="34">
        <v>2.8999999999999998E-2</v>
      </c>
      <c r="Q7634" s="34">
        <v>1.472</v>
      </c>
    </row>
    <row r="7635" spans="1:17" ht="14" customHeight="1" x14ac:dyDescent="0.2">
      <c r="A7635" s="88">
        <v>7633</v>
      </c>
      <c r="B7635" s="112">
        <v>-80.225350333333338</v>
      </c>
      <c r="C7635" s="63">
        <v>25.334232833333335</v>
      </c>
      <c r="D7635" s="30" t="s">
        <v>128</v>
      </c>
      <c r="E7635" s="58">
        <v>0</v>
      </c>
      <c r="F7635" s="40">
        <v>43017</v>
      </c>
      <c r="G7635" s="33">
        <v>0.84375</v>
      </c>
      <c r="H7635" s="34">
        <v>28.977</v>
      </c>
      <c r="I7635" s="34">
        <v>34.619599999999998</v>
      </c>
      <c r="J7635" s="66">
        <v>1.5640070470735647</v>
      </c>
      <c r="K7635" s="66">
        <v>0.42265556337422305</v>
      </c>
      <c r="L7635" s="34">
        <v>0.82699999999999996</v>
      </c>
      <c r="M7635" s="34">
        <v>4.4999999999999998E-2</v>
      </c>
      <c r="N7635" s="34">
        <v>0.46600000000000003</v>
      </c>
      <c r="O7635" s="34">
        <v>0.13400000000000001</v>
      </c>
      <c r="P7635" s="34">
        <v>0.33200000000000002</v>
      </c>
      <c r="Q7635" s="34">
        <v>2.46</v>
      </c>
    </row>
    <row r="7636" spans="1:17" ht="14" customHeight="1" x14ac:dyDescent="0.2">
      <c r="A7636" s="88">
        <v>7634</v>
      </c>
      <c r="B7636" s="112">
        <v>-80.379583333333329</v>
      </c>
      <c r="C7636" s="63">
        <v>25.107966666666666</v>
      </c>
      <c r="D7636" s="30">
        <v>4</v>
      </c>
      <c r="E7636" s="58">
        <v>0</v>
      </c>
      <c r="F7636" s="40">
        <v>43017</v>
      </c>
      <c r="G7636" s="33">
        <v>0.93611111111111101</v>
      </c>
      <c r="H7636" s="34">
        <v>29.103000000000002</v>
      </c>
      <c r="I7636" s="34">
        <v>34.487000000000002</v>
      </c>
      <c r="J7636" s="66">
        <v>1.2434439726683313</v>
      </c>
      <c r="K7636" s="66">
        <v>0.19904087303887458</v>
      </c>
      <c r="L7636" s="34">
        <v>0.36199999999999999</v>
      </c>
      <c r="M7636" s="34">
        <v>3.5999999999999997E-2</v>
      </c>
      <c r="N7636" s="34">
        <v>6.8000000000000005E-2</v>
      </c>
      <c r="O7636" s="34">
        <v>6.2E-2</v>
      </c>
      <c r="P7636" s="34">
        <v>6.0000000000000053E-3</v>
      </c>
      <c r="Q7636" s="34">
        <v>3.1070000000000002</v>
      </c>
    </row>
    <row r="7637" spans="1:17" ht="14" customHeight="1" x14ac:dyDescent="0.2">
      <c r="A7637" s="88">
        <v>7635</v>
      </c>
      <c r="B7637" s="112">
        <v>-80.355898166666663</v>
      </c>
      <c r="C7637" s="63">
        <v>25.092831333333333</v>
      </c>
      <c r="D7637" s="30">
        <v>5</v>
      </c>
      <c r="E7637" s="58">
        <v>0</v>
      </c>
      <c r="F7637" s="40">
        <v>43017</v>
      </c>
      <c r="G7637" s="33">
        <v>0.94791666666666663</v>
      </c>
      <c r="H7637" s="34">
        <v>28.8142</v>
      </c>
      <c r="I7637" s="34">
        <v>34.807000000000002</v>
      </c>
      <c r="J7637" s="66">
        <v>1.0090164487676541</v>
      </c>
      <c r="K7637" s="66">
        <v>0.1352692547508218</v>
      </c>
      <c r="L7637" s="34">
        <v>0.76200000000000001</v>
      </c>
      <c r="M7637" s="34">
        <v>2.0999999999999998E-2</v>
      </c>
      <c r="N7637" s="34">
        <v>0.156</v>
      </c>
      <c r="O7637" s="34">
        <v>8.4999999999999992E-2</v>
      </c>
      <c r="P7637" s="34">
        <v>7.1000000000000008E-2</v>
      </c>
      <c r="Q7637" s="34">
        <v>2.4319999999999999</v>
      </c>
    </row>
    <row r="7638" spans="1:17" ht="14" customHeight="1" x14ac:dyDescent="0.2">
      <c r="A7638" s="88">
        <v>7636</v>
      </c>
      <c r="B7638" s="112">
        <v>-80.333788166666665</v>
      </c>
      <c r="C7638" s="63">
        <v>25.079147666666668</v>
      </c>
      <c r="D7638" s="30">
        <v>5.5</v>
      </c>
      <c r="E7638" s="58">
        <v>0</v>
      </c>
      <c r="F7638" s="40">
        <v>43017</v>
      </c>
      <c r="G7638" s="33">
        <v>0.96805555555555556</v>
      </c>
      <c r="H7638" s="34">
        <v>29.36</v>
      </c>
      <c r="I7638" s="34">
        <v>34.81</v>
      </c>
      <c r="J7638" s="66">
        <v>0.82412475427802123</v>
      </c>
      <c r="K7638" s="66">
        <v>9.4442746875588041E-2</v>
      </c>
      <c r="L7638" s="34">
        <v>0.49199999999999999</v>
      </c>
      <c r="M7638" s="34">
        <v>1.8999999999999996E-2</v>
      </c>
      <c r="N7638" s="34">
        <v>1.2999999999999999E-2</v>
      </c>
      <c r="O7638" s="34">
        <v>1.4999999999999999E-2</v>
      </c>
      <c r="P7638" s="34">
        <v>0</v>
      </c>
      <c r="Q7638" s="34">
        <v>1.478</v>
      </c>
    </row>
    <row r="7639" spans="1:17" ht="14" customHeight="1" x14ac:dyDescent="0.2">
      <c r="A7639" s="88">
        <v>7637</v>
      </c>
      <c r="B7639" s="112">
        <v>-80.315403666666668</v>
      </c>
      <c r="C7639" s="63">
        <v>25.063417166666667</v>
      </c>
      <c r="D7639" s="30">
        <v>6</v>
      </c>
      <c r="E7639" s="58">
        <v>0</v>
      </c>
      <c r="F7639" s="40">
        <v>43017</v>
      </c>
      <c r="G7639" s="33">
        <v>0.97777777777777775</v>
      </c>
      <c r="H7639" s="34">
        <v>27.007899999999999</v>
      </c>
      <c r="I7639" s="34">
        <v>35.097499999999997</v>
      </c>
      <c r="J7639" s="66">
        <v>0.8572538121643889</v>
      </c>
      <c r="K7639" s="66">
        <v>0.14891860444562244</v>
      </c>
      <c r="L7639" s="34">
        <v>0.97500000000000009</v>
      </c>
      <c r="M7639" s="34">
        <v>3.5999999999999997E-2</v>
      </c>
      <c r="N7639" s="34">
        <v>0.27600000000000002</v>
      </c>
      <c r="O7639" s="34">
        <v>2.9000000000000001E-2</v>
      </c>
      <c r="P7639" s="34">
        <v>0.24700000000000003</v>
      </c>
      <c r="Q7639" s="34">
        <v>1.6459999999999999</v>
      </c>
    </row>
    <row r="7640" spans="1:17" ht="14" customHeight="1" x14ac:dyDescent="0.2">
      <c r="A7640" s="88">
        <v>7638</v>
      </c>
      <c r="B7640" s="112">
        <v>-80.288950999999997</v>
      </c>
      <c r="C7640" s="63">
        <v>25.047894333333332</v>
      </c>
      <c r="D7640" s="30">
        <v>6.5</v>
      </c>
      <c r="E7640" s="58">
        <v>0</v>
      </c>
      <c r="F7640" s="40">
        <v>43017</v>
      </c>
      <c r="G7640" s="33">
        <v>0.99930555555555556</v>
      </c>
      <c r="H7640" s="34">
        <v>29.107600000000001</v>
      </c>
      <c r="I7640" s="34">
        <v>35.833300000000001</v>
      </c>
      <c r="J7640" s="66">
        <v>0.20224501052534902</v>
      </c>
      <c r="K7640" s="66">
        <v>5.6289365381817884E-2</v>
      </c>
      <c r="L7640" s="34">
        <v>0.33</v>
      </c>
      <c r="M7640" s="34">
        <v>6.8000000000000005E-2</v>
      </c>
      <c r="N7640" s="34">
        <v>0.46500000000000002</v>
      </c>
      <c r="O7640" s="34">
        <v>0.40400000000000003</v>
      </c>
      <c r="P7640" s="34">
        <v>6.0999999999999999E-2</v>
      </c>
      <c r="Q7640" s="34">
        <v>1.6839999999999999</v>
      </c>
    </row>
    <row r="7641" spans="1:17" ht="14" customHeight="1" x14ac:dyDescent="0.2">
      <c r="A7641" s="88">
        <v>7639</v>
      </c>
      <c r="B7641" s="112">
        <v>-80.372402833333339</v>
      </c>
      <c r="C7641" s="63">
        <v>25.004962500000001</v>
      </c>
      <c r="D7641" s="30" t="s">
        <v>135</v>
      </c>
      <c r="E7641" s="58">
        <v>0</v>
      </c>
      <c r="F7641" s="40">
        <v>43018</v>
      </c>
      <c r="G7641" s="33">
        <v>4.3750000000000004E-2</v>
      </c>
      <c r="H7641" s="34">
        <v>29.073</v>
      </c>
      <c r="I7641" s="34">
        <v>35.656799999999997</v>
      </c>
      <c r="J7641" s="66">
        <v>0.19498816927404947</v>
      </c>
      <c r="K7641" s="66">
        <v>3.929077401489537E-2</v>
      </c>
      <c r="L7641" s="34">
        <v>0.41500000000000004</v>
      </c>
      <c r="M7641" s="34">
        <v>3.5999999999999997E-2</v>
      </c>
      <c r="N7641" s="34">
        <v>0.02</v>
      </c>
      <c r="O7641" s="34">
        <v>4.9000000000000002E-2</v>
      </c>
      <c r="P7641" s="34">
        <v>0</v>
      </c>
      <c r="Q7641" s="34">
        <v>1.6779999999999999</v>
      </c>
    </row>
    <row r="7642" spans="1:17" ht="14" customHeight="1" x14ac:dyDescent="0.2">
      <c r="A7642" s="88">
        <v>7640</v>
      </c>
      <c r="B7642" s="112">
        <v>-80.527555333333339</v>
      </c>
      <c r="C7642" s="63">
        <v>24.897790166666667</v>
      </c>
      <c r="D7642" s="30" t="s">
        <v>132</v>
      </c>
      <c r="E7642" s="58">
        <v>0</v>
      </c>
      <c r="F7642" s="40">
        <v>43018</v>
      </c>
      <c r="G7642" s="33">
        <v>0.13333333333333333</v>
      </c>
      <c r="H7642" s="34">
        <v>29.109000000000002</v>
      </c>
      <c r="I7642" s="34">
        <v>35.589469999999999</v>
      </c>
      <c r="J7642" s="66">
        <v>0.46286026589810769</v>
      </c>
      <c r="K7642" s="66">
        <v>7.7607844442040289E-2</v>
      </c>
      <c r="L7642" s="34">
        <v>0.96500000000000008</v>
      </c>
      <c r="M7642" s="34">
        <v>5.8999999999999997E-2</v>
      </c>
      <c r="N7642" s="34">
        <v>0.05</v>
      </c>
      <c r="O7642" s="34">
        <v>2.0999999999999998E-2</v>
      </c>
      <c r="P7642" s="34">
        <v>2.9000000000000005E-2</v>
      </c>
      <c r="Q7642" s="34">
        <v>1.472</v>
      </c>
    </row>
    <row r="7643" spans="1:17" ht="14" customHeight="1" x14ac:dyDescent="0.2">
      <c r="A7643" s="88">
        <v>7641</v>
      </c>
      <c r="B7643" s="112">
        <v>-80.546593000000001</v>
      </c>
      <c r="C7643" s="63">
        <v>24.921710999999998</v>
      </c>
      <c r="D7643" s="30" t="s">
        <v>131</v>
      </c>
      <c r="E7643" s="58">
        <v>0</v>
      </c>
      <c r="F7643" s="40">
        <v>43018</v>
      </c>
      <c r="G7643" s="33">
        <v>0.15</v>
      </c>
      <c r="H7643" s="34">
        <v>29.398</v>
      </c>
      <c r="I7643" s="34">
        <v>35.03</v>
      </c>
      <c r="J7643" s="66">
        <v>0.94149627364686661</v>
      </c>
      <c r="K7643" s="66">
        <v>0.32092765462389095</v>
      </c>
      <c r="L7643" s="34">
        <v>0.61399999999999999</v>
      </c>
      <c r="M7643" s="34">
        <v>7.3999999999999996E-2</v>
      </c>
      <c r="N7643" s="34">
        <v>4.1000000000000002E-2</v>
      </c>
      <c r="O7643" s="34">
        <v>2.8000000000000001E-2</v>
      </c>
      <c r="P7643" s="34">
        <v>1.3000000000000001E-2</v>
      </c>
      <c r="Q7643" s="34">
        <v>1.3919999999999999</v>
      </c>
    </row>
    <row r="7644" spans="1:17" ht="14" customHeight="1" x14ac:dyDescent="0.2">
      <c r="A7644" s="88">
        <v>7642</v>
      </c>
      <c r="B7644" s="112">
        <v>-80.565026333333336</v>
      </c>
      <c r="C7644" s="63">
        <v>24.934996666666667</v>
      </c>
      <c r="D7644" s="30" t="s">
        <v>130</v>
      </c>
      <c r="E7644" s="58">
        <v>0</v>
      </c>
      <c r="F7644" s="40">
        <v>43018</v>
      </c>
      <c r="G7644" s="33">
        <v>0.15833333333333333</v>
      </c>
      <c r="H7644" s="34">
        <v>28.989820000000002</v>
      </c>
      <c r="I7644" s="34">
        <v>34.70628</v>
      </c>
      <c r="J7644" s="66">
        <v>1.2686851596293736</v>
      </c>
      <c r="K7644" s="66">
        <v>0.31590798541753318</v>
      </c>
      <c r="L7644" s="34">
        <v>0.90300000000000002</v>
      </c>
      <c r="M7644" s="34">
        <v>1.7000000000000001E-2</v>
      </c>
      <c r="N7644" s="34">
        <v>0.32700000000000001</v>
      </c>
      <c r="O7644" s="34">
        <v>0.122</v>
      </c>
      <c r="P7644" s="34">
        <v>0.20500000000000002</v>
      </c>
      <c r="Q7644" s="34">
        <v>1.9830000000000001</v>
      </c>
    </row>
    <row r="7645" spans="1:17" ht="14" customHeight="1" x14ac:dyDescent="0.2">
      <c r="A7645" s="88">
        <v>7643</v>
      </c>
      <c r="B7645" s="112">
        <v>-80.754622499999996</v>
      </c>
      <c r="C7645" s="63">
        <v>24.817468166666668</v>
      </c>
      <c r="D7645" s="30">
        <v>7</v>
      </c>
      <c r="E7645" s="58">
        <v>0</v>
      </c>
      <c r="F7645" s="40">
        <v>43018</v>
      </c>
      <c r="G7645" s="33">
        <v>0.2298611111111111</v>
      </c>
      <c r="H7645" s="34">
        <v>28.86712</v>
      </c>
      <c r="I7645" s="34">
        <v>34.5687</v>
      </c>
      <c r="J7645" s="66">
        <v>0.75881318301632494</v>
      </c>
      <c r="K7645" s="66">
        <v>0.22595738128349041</v>
      </c>
      <c r="L7645" s="34">
        <v>0.72499999999999998</v>
      </c>
      <c r="M7645" s="34">
        <v>3.7999999999999999E-2</v>
      </c>
      <c r="N7645" s="34">
        <v>3.5999999999999997E-2</v>
      </c>
      <c r="O7645" s="34">
        <v>1.4E-2</v>
      </c>
      <c r="P7645" s="34">
        <v>2.1999999999999999E-2</v>
      </c>
      <c r="Q7645" s="34">
        <v>1.5920000000000001</v>
      </c>
    </row>
    <row r="7646" spans="1:17" ht="14" customHeight="1" x14ac:dyDescent="0.2">
      <c r="A7646" s="88">
        <v>7644</v>
      </c>
      <c r="B7646" s="112">
        <v>-80.742361000000002</v>
      </c>
      <c r="C7646" s="63">
        <v>24.792619333333334</v>
      </c>
      <c r="D7646" s="30">
        <v>8</v>
      </c>
      <c r="E7646" s="58">
        <v>0</v>
      </c>
      <c r="F7646" s="40">
        <v>43018</v>
      </c>
      <c r="G7646" s="33">
        <v>0.25</v>
      </c>
      <c r="H7646" s="34">
        <v>28.882909999999999</v>
      </c>
      <c r="I7646" s="34">
        <v>34.918939999999999</v>
      </c>
      <c r="J7646" s="66">
        <v>0.31299071831692082</v>
      </c>
      <c r="K7646" s="66">
        <v>7.7949783882658247E-2</v>
      </c>
      <c r="L7646" s="34">
        <v>0.60299999999999998</v>
      </c>
      <c r="M7646" s="34">
        <v>3.6999999999999998E-2</v>
      </c>
      <c r="N7646" s="34">
        <v>7.0000000000000001E-3</v>
      </c>
      <c r="O7646" s="34">
        <v>2.0999999999999998E-2</v>
      </c>
      <c r="P7646" s="34">
        <v>0</v>
      </c>
      <c r="Q7646" s="34">
        <v>1.4570000000000001</v>
      </c>
    </row>
    <row r="7647" spans="1:17" ht="14" customHeight="1" x14ac:dyDescent="0.2">
      <c r="A7647" s="88">
        <v>7645</v>
      </c>
      <c r="B7647" s="112">
        <v>-80.723098500000006</v>
      </c>
      <c r="C7647" s="63">
        <v>24.763801666666666</v>
      </c>
      <c r="D7647" s="30">
        <v>9</v>
      </c>
      <c r="E7647" s="58">
        <v>0</v>
      </c>
      <c r="F7647" s="40">
        <v>43018</v>
      </c>
      <c r="G7647" s="33">
        <v>0.27430555555555552</v>
      </c>
      <c r="H7647" s="34">
        <v>29.124500000000001</v>
      </c>
      <c r="I7647" s="34">
        <v>35.331760000000003</v>
      </c>
      <c r="J7647" s="66">
        <v>0.2050846440584663</v>
      </c>
      <c r="K7647" s="66">
        <v>0.18557050011031018</v>
      </c>
      <c r="L7647" s="34">
        <v>1.373</v>
      </c>
      <c r="M7647" s="34">
        <v>0.13700000000000001</v>
      </c>
      <c r="N7647" s="34">
        <v>1.119</v>
      </c>
      <c r="O7647" s="34">
        <v>0.27300000000000002</v>
      </c>
      <c r="P7647" s="34">
        <v>0.84599999999999997</v>
      </c>
      <c r="Q7647" s="34">
        <v>2.1059999999999999</v>
      </c>
    </row>
    <row r="7648" spans="1:17" ht="14" customHeight="1" x14ac:dyDescent="0.2">
      <c r="A7648" s="88">
        <v>7646</v>
      </c>
      <c r="B7648" s="112">
        <v>-80.688350999999997</v>
      </c>
      <c r="C7648" s="63">
        <v>24.723845000000001</v>
      </c>
      <c r="D7648" s="30">
        <v>9.5</v>
      </c>
      <c r="E7648" s="58">
        <v>0</v>
      </c>
      <c r="F7648" s="40">
        <v>43018</v>
      </c>
      <c r="G7648" s="33">
        <v>0.30555555555555552</v>
      </c>
      <c r="H7648" s="34">
        <v>28.938210000000002</v>
      </c>
      <c r="I7648" s="34">
        <v>35.775599999999997</v>
      </c>
      <c r="J7648" s="66">
        <v>0.2631393740688629</v>
      </c>
      <c r="K7648" s="66">
        <v>5.3037324060431712E-2</v>
      </c>
      <c r="L7648" s="34">
        <v>0.49199999999999999</v>
      </c>
      <c r="M7648" s="34">
        <v>6.2E-2</v>
      </c>
      <c r="N7648" s="34">
        <v>3.0000000000000001E-3</v>
      </c>
      <c r="O7648" s="34">
        <v>3.1E-2</v>
      </c>
      <c r="P7648" s="34">
        <v>0</v>
      </c>
      <c r="Q7648" s="34">
        <v>1.5489999999999999</v>
      </c>
    </row>
    <row r="7649" spans="1:17" ht="14" customHeight="1" x14ac:dyDescent="0.2">
      <c r="A7649" s="88">
        <v>7647</v>
      </c>
      <c r="B7649" s="112">
        <v>-80.82944333333333</v>
      </c>
      <c r="C7649" s="63">
        <v>24.71302</v>
      </c>
      <c r="D7649" s="30">
        <v>12</v>
      </c>
      <c r="E7649" s="58">
        <v>0</v>
      </c>
      <c r="F7649" s="40">
        <v>43018</v>
      </c>
      <c r="G7649" s="33">
        <v>0.36249999999999999</v>
      </c>
      <c r="H7649" s="34">
        <v>29.08</v>
      </c>
      <c r="I7649" s="34">
        <v>35.51</v>
      </c>
      <c r="J7649" s="66">
        <v>1.2929798020793761</v>
      </c>
      <c r="K7649" s="66">
        <v>0.3267123807562522</v>
      </c>
      <c r="L7649" s="34">
        <v>0.499</v>
      </c>
      <c r="M7649" s="34">
        <v>2.5000000000000001E-2</v>
      </c>
      <c r="N7649" s="34">
        <v>0.17499999999999999</v>
      </c>
      <c r="O7649" s="34">
        <v>7.8999999999999987E-2</v>
      </c>
      <c r="P7649" s="34">
        <v>9.6000000000000002E-2</v>
      </c>
      <c r="Q7649" s="34">
        <v>2.2210000000000001</v>
      </c>
    </row>
    <row r="7650" spans="1:17" ht="14" customHeight="1" x14ac:dyDescent="0.2">
      <c r="A7650" s="88">
        <v>7648</v>
      </c>
      <c r="B7650" s="112">
        <v>-80.847381666666664</v>
      </c>
      <c r="C7650" s="63">
        <v>24.753543333333333</v>
      </c>
      <c r="D7650" s="30">
        <v>11</v>
      </c>
      <c r="E7650" s="58">
        <v>0</v>
      </c>
      <c r="F7650" s="40">
        <v>43018</v>
      </c>
      <c r="G7650" s="33">
        <v>0.39097222222222222</v>
      </c>
      <c r="H7650" s="34">
        <v>28.64</v>
      </c>
      <c r="I7650" s="34">
        <v>34.840000000000003</v>
      </c>
      <c r="J7650" s="66">
        <v>1.1528912144455932</v>
      </c>
      <c r="K7650" s="66">
        <v>0.3075711872021773</v>
      </c>
      <c r="L7650" s="34">
        <v>0.74099999999999999</v>
      </c>
      <c r="M7650" s="34">
        <v>2.4E-2</v>
      </c>
      <c r="N7650" s="34">
        <v>0.56200000000000006</v>
      </c>
      <c r="O7650" s="34">
        <v>0.183</v>
      </c>
      <c r="P7650" s="34">
        <v>0.37900000000000006</v>
      </c>
      <c r="Q7650" s="34">
        <v>3.5289999999999999</v>
      </c>
    </row>
    <row r="7651" spans="1:17" ht="14" customHeight="1" x14ac:dyDescent="0.2">
      <c r="A7651" s="88">
        <v>7649</v>
      </c>
      <c r="B7651" s="63">
        <v>-80.859946666666673</v>
      </c>
      <c r="C7651" s="63">
        <v>24.788229999999999</v>
      </c>
      <c r="D7651" s="30">
        <v>10</v>
      </c>
      <c r="E7651" s="58">
        <v>0</v>
      </c>
      <c r="F7651" s="40">
        <v>43018</v>
      </c>
      <c r="G7651" s="33">
        <v>0.41111111111111115</v>
      </c>
      <c r="H7651" s="34">
        <v>28.82</v>
      </c>
      <c r="I7651" s="34">
        <v>34.770000000000003</v>
      </c>
      <c r="J7651" s="66">
        <v>2.0088829672619299</v>
      </c>
      <c r="K7651" s="66">
        <v>1.0615694441741801</v>
      </c>
      <c r="L7651" s="34">
        <v>1.149</v>
      </c>
      <c r="M7651" s="34">
        <v>3.9E-2</v>
      </c>
      <c r="N7651" s="34">
        <v>0.71699999999999997</v>
      </c>
      <c r="O7651" s="34">
        <v>0.24200000000000002</v>
      </c>
      <c r="P7651" s="34">
        <v>0.47499999999999998</v>
      </c>
      <c r="Q7651" s="34">
        <v>4.4880000000000004</v>
      </c>
    </row>
    <row r="7652" spans="1:17" ht="14" customHeight="1" x14ac:dyDescent="0.2">
      <c r="A7652" s="88">
        <v>7650</v>
      </c>
      <c r="B7652" s="63">
        <v>-81.030208333333334</v>
      </c>
      <c r="C7652" s="63">
        <v>24.702026666666665</v>
      </c>
      <c r="D7652" s="30">
        <v>13</v>
      </c>
      <c r="E7652" s="58">
        <v>0</v>
      </c>
      <c r="F7652" s="40">
        <v>43018</v>
      </c>
      <c r="G7652" s="33">
        <v>0.47569444444444442</v>
      </c>
      <c r="H7652" s="34">
        <v>28.65</v>
      </c>
      <c r="I7652" s="34">
        <v>34.75</v>
      </c>
      <c r="J7652" s="66">
        <v>1.3775377783988674</v>
      </c>
      <c r="K7652" s="66">
        <v>0.25642230597689153</v>
      </c>
      <c r="L7652" s="34">
        <v>0.34800000000000003</v>
      </c>
      <c r="M7652" s="34">
        <v>7.9000000000000001E-2</v>
      </c>
      <c r="N7652" s="34">
        <v>0.218</v>
      </c>
      <c r="O7652" s="34">
        <v>8.8999999999999996E-2</v>
      </c>
      <c r="P7652" s="34">
        <v>0.129</v>
      </c>
      <c r="Q7652" s="34">
        <v>2.548</v>
      </c>
    </row>
    <row r="7653" spans="1:17" ht="14" customHeight="1" x14ac:dyDescent="0.2">
      <c r="A7653" s="88">
        <v>7651</v>
      </c>
      <c r="B7653" s="63">
        <v>-81.023368333333337</v>
      </c>
      <c r="C7653" s="63">
        <v>24.677008333333333</v>
      </c>
      <c r="D7653" s="30">
        <v>14</v>
      </c>
      <c r="E7653" s="58">
        <v>0</v>
      </c>
      <c r="F7653" s="40">
        <v>43018</v>
      </c>
      <c r="G7653" s="33">
        <v>0.49444444444444446</v>
      </c>
      <c r="H7653" s="34">
        <v>28.84</v>
      </c>
      <c r="I7653" s="34">
        <v>34.799999999999997</v>
      </c>
      <c r="J7653" s="66">
        <v>0.3571627954987443</v>
      </c>
      <c r="K7653" s="66">
        <v>9.7983263631422526E-2</v>
      </c>
      <c r="L7653" s="34">
        <v>0</v>
      </c>
      <c r="M7653" s="34">
        <v>4.1999999999999996E-2</v>
      </c>
      <c r="N7653" s="34">
        <v>0.13100000000000001</v>
      </c>
      <c r="O7653" s="34">
        <v>9.0999999999999998E-2</v>
      </c>
      <c r="P7653" s="34">
        <v>4.0000000000000008E-2</v>
      </c>
      <c r="Q7653" s="34">
        <v>1.881</v>
      </c>
    </row>
    <row r="7654" spans="1:17" ht="14" customHeight="1" x14ac:dyDescent="0.2">
      <c r="A7654" s="88">
        <v>7652</v>
      </c>
      <c r="B7654" s="63">
        <v>-81.017390000000006</v>
      </c>
      <c r="C7654" s="63">
        <v>24.645325</v>
      </c>
      <c r="D7654" s="30">
        <v>15</v>
      </c>
      <c r="E7654" s="58">
        <v>0</v>
      </c>
      <c r="F7654" s="40">
        <v>43018</v>
      </c>
      <c r="G7654" s="33">
        <v>0.51666666666666672</v>
      </c>
      <c r="H7654" s="34">
        <v>29.042999999999999</v>
      </c>
      <c r="I7654" s="34">
        <v>35.56</v>
      </c>
      <c r="J7654" s="66">
        <v>0.18867787253378895</v>
      </c>
      <c r="K7654" s="66">
        <v>4.2176774385524501E-2</v>
      </c>
      <c r="L7654" s="34">
        <v>8.7999999999999967E-2</v>
      </c>
      <c r="M7654" s="34">
        <v>3.3000000000000002E-2</v>
      </c>
      <c r="N7654" s="34">
        <v>0</v>
      </c>
      <c r="O7654" s="34">
        <v>6.0000000000000001E-3</v>
      </c>
      <c r="P7654" s="34">
        <v>0</v>
      </c>
      <c r="Q7654" s="34">
        <v>1.5760000000000001</v>
      </c>
    </row>
    <row r="7655" spans="1:17" ht="14" customHeight="1" x14ac:dyDescent="0.2">
      <c r="A7655" s="88">
        <v>7653</v>
      </c>
      <c r="B7655" s="63">
        <v>-80.993983333333333</v>
      </c>
      <c r="C7655" s="63">
        <v>24.594966666666668</v>
      </c>
      <c r="D7655" s="30">
        <v>15.5</v>
      </c>
      <c r="E7655" s="58">
        <v>0</v>
      </c>
      <c r="F7655" s="40">
        <v>43018</v>
      </c>
      <c r="G7655" s="33">
        <v>0.55069444444444449</v>
      </c>
      <c r="H7655" s="34">
        <v>28.97</v>
      </c>
      <c r="I7655" s="34">
        <v>35.85</v>
      </c>
      <c r="J7655" s="66">
        <v>0.1874158131857368</v>
      </c>
      <c r="K7655" s="66">
        <v>4.5721697979997575E-2</v>
      </c>
      <c r="L7655" s="34">
        <v>0.26600000000000001</v>
      </c>
      <c r="M7655" s="34">
        <v>5.6999999999999995E-2</v>
      </c>
      <c r="N7655" s="34">
        <v>0.14699999999999999</v>
      </c>
      <c r="O7655" s="34">
        <v>5.1999999999999998E-2</v>
      </c>
      <c r="P7655" s="34">
        <v>9.5000000000000001E-2</v>
      </c>
      <c r="Q7655" s="34">
        <v>1.498</v>
      </c>
    </row>
    <row r="7656" spans="1:17" ht="14" customHeight="1" x14ac:dyDescent="0.2">
      <c r="A7656" s="88">
        <v>7654</v>
      </c>
      <c r="B7656" s="63">
        <v>-81.180040000000005</v>
      </c>
      <c r="C7656" s="63">
        <v>24.576431666666668</v>
      </c>
      <c r="D7656" s="30">
        <v>18</v>
      </c>
      <c r="E7656" s="58">
        <v>0</v>
      </c>
      <c r="F7656" s="40">
        <v>43018</v>
      </c>
      <c r="G7656" s="33">
        <v>0.61527777777777781</v>
      </c>
      <c r="H7656" s="34">
        <v>28.96</v>
      </c>
      <c r="I7656" s="34">
        <v>35.65</v>
      </c>
      <c r="J7656" s="66">
        <v>1.403725509870948</v>
      </c>
      <c r="K7656" s="66">
        <v>0.28017222989526791</v>
      </c>
      <c r="L7656" s="34">
        <v>0.28500000000000003</v>
      </c>
      <c r="M7656" s="34">
        <v>6.9999999999999993E-2</v>
      </c>
      <c r="N7656" s="34">
        <v>0.14399999999999999</v>
      </c>
      <c r="O7656" s="34">
        <v>0.11099999999999999</v>
      </c>
      <c r="P7656" s="34">
        <v>3.3000000000000002E-2</v>
      </c>
      <c r="Q7656" s="34">
        <v>2.3069999999999999</v>
      </c>
    </row>
    <row r="7657" spans="1:17" ht="14" customHeight="1" x14ac:dyDescent="0.2">
      <c r="A7657" s="88">
        <v>7655</v>
      </c>
      <c r="B7657" s="63">
        <v>-81.196248666666662</v>
      </c>
      <c r="C7657" s="63">
        <v>24.635586666666665</v>
      </c>
      <c r="D7657" s="30">
        <v>17</v>
      </c>
      <c r="E7657" s="58">
        <v>0</v>
      </c>
      <c r="F7657" s="40">
        <v>43018</v>
      </c>
      <c r="G7657" s="33">
        <v>0.65486111111111112</v>
      </c>
      <c r="H7657" s="34">
        <v>28.645</v>
      </c>
      <c r="I7657" s="34">
        <v>34.868169999999999</v>
      </c>
      <c r="J7657" s="66">
        <v>2.7320429736957834</v>
      </c>
      <c r="K7657" s="66">
        <v>0.33298763515507668</v>
      </c>
      <c r="L7657" s="34">
        <v>0.76</v>
      </c>
      <c r="M7657" s="34">
        <v>0.13300000000000001</v>
      </c>
      <c r="N7657" s="34">
        <v>0.90800000000000003</v>
      </c>
      <c r="O7657" s="34">
        <v>0.20200000000000001</v>
      </c>
      <c r="P7657" s="34">
        <v>0.70599999999999996</v>
      </c>
      <c r="Q7657" s="34">
        <v>5.508</v>
      </c>
    </row>
    <row r="7658" spans="1:17" ht="14" customHeight="1" x14ac:dyDescent="0.2">
      <c r="A7658" s="88">
        <v>7656</v>
      </c>
      <c r="B7658" s="63">
        <v>-81.206173333333339</v>
      </c>
      <c r="C7658" s="63">
        <v>24.676448333333333</v>
      </c>
      <c r="D7658" s="30">
        <v>16</v>
      </c>
      <c r="E7658" s="58">
        <v>0</v>
      </c>
      <c r="F7658" s="40">
        <v>43018</v>
      </c>
      <c r="G7658" s="33">
        <v>0.6743055555555556</v>
      </c>
      <c r="H7658" s="34">
        <v>28.85</v>
      </c>
      <c r="I7658" s="34">
        <v>34.369999999999997</v>
      </c>
      <c r="J7658" s="66">
        <v>2.1025908738547985</v>
      </c>
      <c r="K7658" s="66">
        <v>0.31524772113573674</v>
      </c>
      <c r="L7658" s="34">
        <v>0.45</v>
      </c>
      <c r="M7658" s="34">
        <v>7.1999999999999995E-2</v>
      </c>
      <c r="N7658" s="34">
        <v>0.80700000000000005</v>
      </c>
      <c r="O7658" s="34">
        <v>0.20700000000000002</v>
      </c>
      <c r="P7658" s="34">
        <v>0.60000000000000009</v>
      </c>
      <c r="Q7658" s="34">
        <v>5.0640000000000001</v>
      </c>
    </row>
    <row r="7659" spans="1:17" ht="14" customHeight="1" x14ac:dyDescent="0.2">
      <c r="A7659" s="88">
        <v>7657</v>
      </c>
      <c r="B7659" s="63">
        <v>-81.41992333333333</v>
      </c>
      <c r="C7659" s="63">
        <v>24.609948333333332</v>
      </c>
      <c r="D7659" s="30">
        <v>19</v>
      </c>
      <c r="E7659" s="58">
        <v>0</v>
      </c>
      <c r="F7659" s="40">
        <v>43018</v>
      </c>
      <c r="G7659" s="33">
        <v>0.74722222222222223</v>
      </c>
      <c r="H7659" s="34">
        <v>29.28</v>
      </c>
      <c r="I7659" s="34">
        <v>34.39</v>
      </c>
      <c r="J7659" s="66">
        <v>1.9546144152956901</v>
      </c>
      <c r="K7659" s="66">
        <v>0.41614010461241402</v>
      </c>
      <c r="L7659" s="34">
        <v>0.41300000000000003</v>
      </c>
      <c r="M7659" s="34">
        <v>9.0999999999999998E-2</v>
      </c>
      <c r="N7659" s="34">
        <v>0.184</v>
      </c>
      <c r="O7659" s="34">
        <v>8.6999999999999994E-2</v>
      </c>
      <c r="P7659" s="34">
        <v>9.7000000000000003E-2</v>
      </c>
      <c r="Q7659" s="34">
        <v>3.0409999999999999</v>
      </c>
    </row>
    <row r="7660" spans="1:17" ht="14" customHeight="1" x14ac:dyDescent="0.2">
      <c r="A7660" s="88">
        <v>7658</v>
      </c>
      <c r="B7660" s="63">
        <v>-81.419818333333339</v>
      </c>
      <c r="C7660" s="63">
        <v>24.574423333333332</v>
      </c>
      <c r="D7660" s="30">
        <v>20</v>
      </c>
      <c r="E7660" s="58">
        <v>0</v>
      </c>
      <c r="F7660" s="40">
        <v>43018</v>
      </c>
      <c r="G7660" s="33">
        <v>0.76874999999999993</v>
      </c>
      <c r="H7660" s="34">
        <v>28.97</v>
      </c>
      <c r="I7660" s="34">
        <v>34.765000000000001</v>
      </c>
      <c r="J7660" s="66">
        <v>0.36000242903186153</v>
      </c>
      <c r="K7660" s="66">
        <v>5.5193505785939567E-2</v>
      </c>
      <c r="L7660" s="34">
        <v>0.42800000000000005</v>
      </c>
      <c r="M7660" s="34">
        <v>7.2999999999999995E-2</v>
      </c>
      <c r="N7660" s="34">
        <v>6.2E-2</v>
      </c>
      <c r="O7660" s="34">
        <v>6.4000000000000001E-2</v>
      </c>
      <c r="P7660" s="34">
        <v>0</v>
      </c>
      <c r="Q7660" s="34">
        <v>1.889</v>
      </c>
    </row>
    <row r="7661" spans="1:17" ht="14" customHeight="1" x14ac:dyDescent="0.2">
      <c r="A7661" s="88">
        <v>7659</v>
      </c>
      <c r="B7661" s="63">
        <v>-81.415016666666673</v>
      </c>
      <c r="C7661" s="63">
        <v>24.532596666666667</v>
      </c>
      <c r="D7661" s="30" t="s">
        <v>136</v>
      </c>
      <c r="E7661" s="58">
        <v>0</v>
      </c>
      <c r="F7661" s="40">
        <v>43018</v>
      </c>
      <c r="G7661" s="33">
        <v>0.7909722222222223</v>
      </c>
      <c r="H7661" s="34">
        <v>29.18</v>
      </c>
      <c r="I7661" s="34">
        <v>35.698</v>
      </c>
      <c r="J7661" s="66">
        <v>5.6792670662344488E-2</v>
      </c>
      <c r="K7661" s="66">
        <v>5.2499455135056064E-2</v>
      </c>
      <c r="L7661" s="34">
        <v>0.14500000000000002</v>
      </c>
      <c r="M7661" s="34">
        <v>1.0070000000000001</v>
      </c>
      <c r="N7661" s="34">
        <v>14.6</v>
      </c>
      <c r="O7661" s="34">
        <v>5.6000000000000001E-2</v>
      </c>
      <c r="P7661" s="34">
        <v>14.544</v>
      </c>
      <c r="Q7661" s="34">
        <v>6.2690000000000001</v>
      </c>
    </row>
    <row r="7662" spans="1:17" ht="14" customHeight="1" x14ac:dyDescent="0.2">
      <c r="A7662" s="88">
        <v>7660</v>
      </c>
      <c r="B7662" s="63">
        <v>-81.394157000000007</v>
      </c>
      <c r="C7662" s="63">
        <v>24.481703</v>
      </c>
      <c r="D7662" s="30">
        <v>21.5</v>
      </c>
      <c r="E7662" s="58">
        <v>0</v>
      </c>
      <c r="F7662" s="40">
        <v>43018</v>
      </c>
      <c r="G7662" s="33">
        <v>0.84236111111111101</v>
      </c>
      <c r="H7662" s="34">
        <v>29.027000000000001</v>
      </c>
      <c r="I7662" s="34">
        <v>35.682000000000002</v>
      </c>
      <c r="J7662" s="66">
        <v>0.62913658500397185</v>
      </c>
      <c r="K7662" s="66">
        <v>9.1963158834229786E-2</v>
      </c>
      <c r="L7662" s="34">
        <v>0.21500000000000002</v>
      </c>
      <c r="M7662" s="34">
        <v>9.9000000000000005E-2</v>
      </c>
      <c r="N7662" s="34">
        <v>0.70499999999999996</v>
      </c>
      <c r="O7662" s="34">
        <v>0.45400000000000001</v>
      </c>
      <c r="P7662" s="34">
        <v>0.25099999999999995</v>
      </c>
      <c r="Q7662" s="34">
        <v>2.202</v>
      </c>
    </row>
    <row r="7663" spans="1:17" ht="14" customHeight="1" x14ac:dyDescent="0.2">
      <c r="A7663" s="88">
        <v>7661</v>
      </c>
      <c r="B7663" s="63">
        <v>-81.719105166666665</v>
      </c>
      <c r="C7663" s="63">
        <v>24.4760065</v>
      </c>
      <c r="D7663" s="30" t="s">
        <v>137</v>
      </c>
      <c r="E7663" s="58">
        <v>0</v>
      </c>
      <c r="F7663" s="40">
        <v>43018</v>
      </c>
      <c r="G7663" s="33">
        <v>0.94444444444444453</v>
      </c>
      <c r="H7663" s="34">
        <v>29.186699999999998</v>
      </c>
      <c r="I7663" s="34">
        <v>35.519300000000001</v>
      </c>
      <c r="J7663" s="66">
        <v>2.3032583101950825E-2</v>
      </c>
      <c r="K7663" s="66">
        <v>4.2885122013452653E-2</v>
      </c>
      <c r="L7663" s="34">
        <v>0.48699999999999999</v>
      </c>
      <c r="M7663" s="34">
        <v>0.81299999999999994</v>
      </c>
      <c r="N7663" s="34">
        <v>11.99</v>
      </c>
      <c r="O7663" s="34">
        <v>8.4999999999999992E-2</v>
      </c>
      <c r="P7663" s="34">
        <v>11.904999999999999</v>
      </c>
      <c r="Q7663" s="34">
        <v>5.65</v>
      </c>
    </row>
    <row r="7664" spans="1:17" ht="14" customHeight="1" x14ac:dyDescent="0.2">
      <c r="A7664" s="88">
        <v>7662</v>
      </c>
      <c r="B7664" s="63">
        <v>-81.82939016666667</v>
      </c>
      <c r="C7664" s="63">
        <v>24.396009833333334</v>
      </c>
      <c r="D7664" s="30">
        <v>22.5</v>
      </c>
      <c r="E7664" s="58">
        <v>0</v>
      </c>
      <c r="F7664" s="40">
        <v>43019</v>
      </c>
      <c r="G7664" s="33">
        <v>3.472222222222222E-3</v>
      </c>
      <c r="H7664" s="34">
        <v>29.010100000000001</v>
      </c>
      <c r="I7664" s="34">
        <v>35.639899999999997</v>
      </c>
      <c r="J7664" s="66">
        <v>0.67867241441501691</v>
      </c>
      <c r="K7664" s="66">
        <v>0.11490826924704836</v>
      </c>
      <c r="L7664" s="34">
        <v>0.47399999999999998</v>
      </c>
      <c r="M7664" s="34">
        <v>6.6000000000000003E-2</v>
      </c>
      <c r="N7664" s="34">
        <v>0.24</v>
      </c>
      <c r="O7664" s="34">
        <v>5.8999999999999997E-2</v>
      </c>
      <c r="P7664" s="34">
        <v>0.18099999999999999</v>
      </c>
      <c r="Q7664" s="34">
        <v>1.861</v>
      </c>
    </row>
    <row r="7665" spans="1:17" ht="14" customHeight="1" x14ac:dyDescent="0.2">
      <c r="A7665" s="88">
        <v>7663</v>
      </c>
      <c r="B7665" s="63">
        <v>-81.830953666666673</v>
      </c>
      <c r="C7665" s="63">
        <v>24.454149166666667</v>
      </c>
      <c r="D7665" s="30">
        <v>22</v>
      </c>
      <c r="E7665" s="58">
        <v>0</v>
      </c>
      <c r="F7665" s="40">
        <v>43019</v>
      </c>
      <c r="G7665" s="33">
        <v>3.125E-2</v>
      </c>
      <c r="H7665" s="34">
        <v>29.151260000000001</v>
      </c>
      <c r="I7665" s="34">
        <v>35.974800000000002</v>
      </c>
      <c r="J7665" s="66">
        <v>1.430228756180042</v>
      </c>
      <c r="K7665" s="66">
        <v>0.33984710888856329</v>
      </c>
      <c r="L7665" s="34">
        <v>2.661</v>
      </c>
      <c r="M7665" s="34">
        <v>0.10100000000000001</v>
      </c>
      <c r="N7665" s="34">
        <v>0.59399999999999997</v>
      </c>
      <c r="O7665" s="34">
        <v>4.4999999999999998E-2</v>
      </c>
      <c r="P7665" s="34">
        <v>0.54899999999999993</v>
      </c>
      <c r="Q7665" s="34">
        <v>2.4790000000000001</v>
      </c>
    </row>
    <row r="7666" spans="1:17" ht="14" customHeight="1" x14ac:dyDescent="0.2">
      <c r="A7666" s="88">
        <v>7664</v>
      </c>
      <c r="B7666" s="63">
        <v>-81.827692999999996</v>
      </c>
      <c r="C7666" s="63">
        <v>24.487142666666667</v>
      </c>
      <c r="D7666" s="30">
        <v>23</v>
      </c>
      <c r="E7666" s="58">
        <v>0</v>
      </c>
      <c r="F7666" s="40">
        <v>43019</v>
      </c>
      <c r="G7666" s="33">
        <v>5.0694444444444452E-2</v>
      </c>
      <c r="H7666" s="34">
        <v>28.941020000000002</v>
      </c>
      <c r="I7666" s="34">
        <v>34.851410000000001</v>
      </c>
      <c r="J7666" s="66">
        <v>1.7223954952541032</v>
      </c>
      <c r="K7666" s="66">
        <v>0.57730487498415073</v>
      </c>
      <c r="L7666" s="34">
        <v>1.238</v>
      </c>
      <c r="M7666" s="34">
        <v>0.45200000000000001</v>
      </c>
      <c r="N7666" s="34">
        <v>1.2130000000000001</v>
      </c>
      <c r="O7666" s="34">
        <v>0.23</v>
      </c>
      <c r="P7666" s="34">
        <v>0.9830000000000001</v>
      </c>
      <c r="Q7666" s="34">
        <v>109.69</v>
      </c>
    </row>
    <row r="7667" spans="1:17" ht="14" customHeight="1" x14ac:dyDescent="0.2">
      <c r="A7667" s="88">
        <v>7665</v>
      </c>
      <c r="B7667" s="63">
        <v>-81.829182666666668</v>
      </c>
      <c r="C7667" s="63">
        <v>24.537148833333333</v>
      </c>
      <c r="D7667" s="30">
        <v>24</v>
      </c>
      <c r="E7667" s="58">
        <v>0</v>
      </c>
      <c r="F7667" s="40">
        <v>43019</v>
      </c>
      <c r="G7667" s="33">
        <v>7.4305555555555555E-2</v>
      </c>
      <c r="H7667" s="34">
        <v>28.985099999999999</v>
      </c>
      <c r="I7667" s="34">
        <v>34.391249999999999</v>
      </c>
      <c r="J7667" s="66">
        <v>2.904314074704895</v>
      </c>
      <c r="K7667" s="66">
        <v>1.2533524340891677</v>
      </c>
      <c r="L7667" s="34">
        <v>4.8529999999999998</v>
      </c>
      <c r="M7667" s="34">
        <v>7.9000000000000001E-2</v>
      </c>
      <c r="N7667" s="34">
        <v>0.374</v>
      </c>
      <c r="O7667" s="34">
        <v>0.19</v>
      </c>
      <c r="P7667" s="34">
        <v>0.184</v>
      </c>
      <c r="Q7667" s="34">
        <v>14.401999999999999</v>
      </c>
    </row>
    <row r="7668" spans="1:17" ht="14" customHeight="1" x14ac:dyDescent="0.2">
      <c r="A7668" s="88">
        <v>7666</v>
      </c>
      <c r="B7668" s="63">
        <v>-81.166371666666663</v>
      </c>
      <c r="C7668" s="63">
        <v>24.929623333333332</v>
      </c>
      <c r="D7668" s="30">
        <v>68</v>
      </c>
      <c r="E7668" s="58">
        <v>0</v>
      </c>
      <c r="F7668" s="40">
        <v>43019</v>
      </c>
      <c r="G7668" s="33">
        <v>0.36874999999999997</v>
      </c>
      <c r="H7668" s="34">
        <v>28.53</v>
      </c>
      <c r="I7668" s="34">
        <v>35.01</v>
      </c>
      <c r="J7668" s="66">
        <v>5.0955646177603526</v>
      </c>
      <c r="K7668" s="66">
        <v>0.62015673921597436</v>
      </c>
      <c r="L7668" s="34">
        <v>0.59599999999999997</v>
      </c>
      <c r="M7668" s="34">
        <v>9.4E-2</v>
      </c>
      <c r="N7668" s="34">
        <v>5.7000000000000002E-2</v>
      </c>
      <c r="O7668" s="34">
        <v>8.0999999999999989E-2</v>
      </c>
      <c r="P7668" s="34">
        <v>0</v>
      </c>
      <c r="Q7668" s="34">
        <v>24.302</v>
      </c>
    </row>
    <row r="7669" spans="1:17" ht="14" customHeight="1" x14ac:dyDescent="0.2">
      <c r="A7669" s="88">
        <v>7667</v>
      </c>
      <c r="B7669" s="63">
        <v>-81.095466666666667</v>
      </c>
      <c r="C7669" s="63">
        <v>24.929916666666667</v>
      </c>
      <c r="D7669" s="30">
        <v>69</v>
      </c>
      <c r="E7669" s="58">
        <v>0</v>
      </c>
      <c r="F7669" s="40">
        <v>43019</v>
      </c>
      <c r="G7669" s="33">
        <v>0.3972222222222222</v>
      </c>
      <c r="H7669" s="34">
        <v>28.5</v>
      </c>
      <c r="I7669" s="34">
        <v>33.97</v>
      </c>
      <c r="J7669" s="66">
        <v>9.3360840272154118</v>
      </c>
      <c r="K7669" s="66">
        <v>0.13638648211797161</v>
      </c>
      <c r="L7669" s="34">
        <v>0.29099999999999998</v>
      </c>
      <c r="M7669" s="34">
        <v>0.11899999999999999</v>
      </c>
      <c r="N7669" s="34">
        <v>4.5999999999999999E-2</v>
      </c>
      <c r="O7669" s="34">
        <v>0.11799999999999999</v>
      </c>
      <c r="P7669" s="34">
        <v>0</v>
      </c>
      <c r="Q7669" s="34">
        <v>10.882</v>
      </c>
    </row>
    <row r="7670" spans="1:17" ht="14" customHeight="1" x14ac:dyDescent="0.2">
      <c r="A7670" s="88">
        <v>7668</v>
      </c>
      <c r="B7670" s="63">
        <v>-81.025300000000001</v>
      </c>
      <c r="C7670" s="63">
        <v>24.930413333333334</v>
      </c>
      <c r="D7670" s="30">
        <v>70</v>
      </c>
      <c r="E7670" s="58">
        <v>0</v>
      </c>
      <c r="F7670" s="40">
        <v>43019</v>
      </c>
      <c r="G7670" s="33">
        <v>0.42569444444444443</v>
      </c>
      <c r="H7670" s="34">
        <v>28.51</v>
      </c>
      <c r="I7670" s="34">
        <v>34.21</v>
      </c>
      <c r="J7670" s="66">
        <v>10.896304896244818</v>
      </c>
      <c r="K7670" s="66">
        <v>2.2743950154497576</v>
      </c>
      <c r="L7670" s="34">
        <v>3.6320000000000001</v>
      </c>
      <c r="M7670" s="34">
        <v>0.109</v>
      </c>
      <c r="N7670" s="34">
        <v>1.0660000000000001</v>
      </c>
      <c r="O7670" s="34">
        <v>0.48499999999999999</v>
      </c>
      <c r="P7670" s="34">
        <v>0.58100000000000007</v>
      </c>
      <c r="Q7670" s="34">
        <v>13.098000000000001</v>
      </c>
    </row>
    <row r="7671" spans="1:17" ht="14" customHeight="1" x14ac:dyDescent="0.2">
      <c r="A7671" s="88">
        <v>7669</v>
      </c>
      <c r="B7671" s="63">
        <v>-81.126766666666668</v>
      </c>
      <c r="C7671" s="63">
        <v>25.030049999999999</v>
      </c>
      <c r="D7671" s="30">
        <v>67</v>
      </c>
      <c r="E7671" s="58">
        <v>0</v>
      </c>
      <c r="F7671" s="40">
        <v>43019</v>
      </c>
      <c r="G7671" s="33">
        <v>0.48472222222222222</v>
      </c>
      <c r="H7671" s="34">
        <v>28.32</v>
      </c>
      <c r="I7671" s="34">
        <v>34.659999999999997</v>
      </c>
      <c r="J7671" s="66">
        <v>17.763485323833304</v>
      </c>
      <c r="K7671" s="66">
        <v>2.0517763351001035</v>
      </c>
      <c r="L7671" s="34">
        <v>6.4429999999999996</v>
      </c>
      <c r="M7671" s="34">
        <v>7.9000000000000001E-2</v>
      </c>
      <c r="N7671" s="34">
        <v>0.78300000000000003</v>
      </c>
      <c r="O7671" s="34">
        <v>0.34700000000000003</v>
      </c>
      <c r="P7671" s="34">
        <v>0.436</v>
      </c>
      <c r="Q7671" s="34">
        <v>7.15</v>
      </c>
    </row>
    <row r="7672" spans="1:17" ht="14" customHeight="1" x14ac:dyDescent="0.2">
      <c r="A7672" s="88">
        <v>7670</v>
      </c>
      <c r="B7672" s="63">
        <v>-81.108466666666672</v>
      </c>
      <c r="C7672" s="63">
        <v>25.068683333333333</v>
      </c>
      <c r="D7672" s="30">
        <v>66</v>
      </c>
      <c r="E7672" s="58">
        <v>0</v>
      </c>
      <c r="F7672" s="40">
        <v>43019</v>
      </c>
      <c r="G7672" s="33">
        <v>0.50694444444444442</v>
      </c>
      <c r="H7672" s="34">
        <v>28.4</v>
      </c>
      <c r="I7672" s="34">
        <v>34.26</v>
      </c>
      <c r="J7672" s="66">
        <v>10.672289361965571</v>
      </c>
      <c r="K7672" s="66">
        <v>1.7850154727224758</v>
      </c>
      <c r="L7672" s="34">
        <v>11.203999999999999</v>
      </c>
      <c r="M7672" s="34">
        <v>8.3000000000000004E-2</v>
      </c>
      <c r="N7672" s="34">
        <v>0.68500000000000005</v>
      </c>
      <c r="O7672" s="34">
        <v>0.40100000000000002</v>
      </c>
      <c r="P7672" s="34">
        <v>0.28400000000000003</v>
      </c>
      <c r="Q7672" s="34">
        <v>7.6820000000000004</v>
      </c>
    </row>
    <row r="7673" spans="1:17" ht="14" customHeight="1" x14ac:dyDescent="0.2">
      <c r="A7673" s="88">
        <v>7671</v>
      </c>
      <c r="B7673" s="63">
        <v>-81.093683333333331</v>
      </c>
      <c r="C7673" s="63">
        <v>25.101433333333333</v>
      </c>
      <c r="D7673" s="30">
        <v>65</v>
      </c>
      <c r="E7673" s="58">
        <v>0</v>
      </c>
      <c r="F7673" s="40">
        <v>43019</v>
      </c>
      <c r="G7673" s="33">
        <v>0.52777777777777779</v>
      </c>
      <c r="H7673" s="34">
        <v>28.51</v>
      </c>
      <c r="I7673" s="34">
        <v>33.93</v>
      </c>
      <c r="J7673" s="66">
        <v>17.412212138625478</v>
      </c>
      <c r="K7673" s="66">
        <v>0.16116789990671759</v>
      </c>
      <c r="L7673" s="34">
        <v>4.2149999999999999</v>
      </c>
      <c r="M7673" s="34">
        <v>0.13900000000000001</v>
      </c>
      <c r="N7673" s="34">
        <v>0.29099999999999998</v>
      </c>
      <c r="O7673" s="34">
        <v>0.158</v>
      </c>
      <c r="P7673" s="34">
        <v>0.13299999999999998</v>
      </c>
      <c r="Q7673" s="34">
        <v>8.4499999999999993</v>
      </c>
    </row>
    <row r="7674" spans="1:17" ht="14" customHeight="1" x14ac:dyDescent="0.2">
      <c r="A7674" s="88">
        <v>7672</v>
      </c>
      <c r="B7674" s="63">
        <v>-81.157933333333332</v>
      </c>
      <c r="C7674" s="63">
        <v>25.166133333333335</v>
      </c>
      <c r="D7674" s="30">
        <v>64</v>
      </c>
      <c r="E7674" s="58">
        <v>0</v>
      </c>
      <c r="F7674" s="40">
        <v>43019</v>
      </c>
      <c r="G7674" s="33">
        <v>0.57291666666666663</v>
      </c>
      <c r="H7674" s="34">
        <v>28.41</v>
      </c>
      <c r="I7674" s="34">
        <v>33.39</v>
      </c>
      <c r="J7674" s="66">
        <v>10.21637042248175</v>
      </c>
      <c r="K7674" s="66">
        <v>0.91069039194812196</v>
      </c>
      <c r="L7674" s="34">
        <v>1.302</v>
      </c>
      <c r="M7674" s="34">
        <v>0.124</v>
      </c>
      <c r="N7674" s="34">
        <v>8.3000000000000004E-2</v>
      </c>
      <c r="O7674" s="34">
        <v>9.2999999999999999E-2</v>
      </c>
      <c r="P7674" s="34">
        <v>0</v>
      </c>
      <c r="Q7674" s="34">
        <v>9.9429999999999996</v>
      </c>
    </row>
    <row r="7675" spans="1:17" ht="14" customHeight="1" x14ac:dyDescent="0.2">
      <c r="A7675" s="88">
        <v>7673</v>
      </c>
      <c r="B7675" s="63">
        <v>-81.200649999999996</v>
      </c>
      <c r="C7675" s="63">
        <v>25.166783333333335</v>
      </c>
      <c r="D7675" s="30">
        <v>63</v>
      </c>
      <c r="E7675" s="58">
        <v>0</v>
      </c>
      <c r="F7675" s="40">
        <v>43019</v>
      </c>
      <c r="G7675" s="33">
        <v>0.59583333333333333</v>
      </c>
      <c r="H7675" s="34">
        <v>28.41</v>
      </c>
      <c r="I7675" s="34">
        <v>34.19</v>
      </c>
      <c r="J7675" s="66">
        <v>13.009728446170401</v>
      </c>
      <c r="K7675" s="66">
        <v>3.3709105873714388E-3</v>
      </c>
      <c r="L7675" s="34">
        <v>0.314</v>
      </c>
      <c r="M7675" s="34">
        <v>0.13100000000000001</v>
      </c>
      <c r="N7675" s="34">
        <v>0</v>
      </c>
      <c r="O7675" s="34">
        <v>4.3000000000000003E-2</v>
      </c>
      <c r="P7675" s="34">
        <v>0</v>
      </c>
      <c r="Q7675" s="34">
        <v>5.7649999999999997</v>
      </c>
    </row>
    <row r="7676" spans="1:17" ht="14" customHeight="1" x14ac:dyDescent="0.2">
      <c r="A7676" s="88">
        <v>7674</v>
      </c>
      <c r="B7676" s="63">
        <v>-81.234916666666663</v>
      </c>
      <c r="C7676" s="63">
        <v>25.166799999999999</v>
      </c>
      <c r="D7676" s="30">
        <v>62</v>
      </c>
      <c r="E7676" s="58">
        <v>0</v>
      </c>
      <c r="F7676" s="40">
        <v>43019</v>
      </c>
      <c r="G7676" s="33">
        <v>0.61388888888888882</v>
      </c>
      <c r="H7676" s="34">
        <v>28.53</v>
      </c>
      <c r="I7676" s="34">
        <v>35.03</v>
      </c>
      <c r="J7676" s="66">
        <v>5.4100277386500029</v>
      </c>
      <c r="K7676" s="66">
        <v>0.40937370285127495</v>
      </c>
      <c r="L7676" s="34">
        <v>0.34800000000000003</v>
      </c>
      <c r="M7676" s="34">
        <v>0.14700000000000002</v>
      </c>
      <c r="N7676" s="34">
        <v>0</v>
      </c>
      <c r="O7676" s="34">
        <v>3.3000000000000002E-2</v>
      </c>
      <c r="P7676" s="34">
        <v>0</v>
      </c>
      <c r="Q7676" s="34">
        <v>3.59</v>
      </c>
    </row>
    <row r="7677" spans="1:17" ht="14" customHeight="1" x14ac:dyDescent="0.2">
      <c r="A7677" s="88">
        <v>7675</v>
      </c>
      <c r="B7677" s="63">
        <v>-81.275183333333331</v>
      </c>
      <c r="C7677" s="63">
        <v>25.166450000000001</v>
      </c>
      <c r="D7677" s="30">
        <v>61</v>
      </c>
      <c r="E7677" s="58">
        <v>0</v>
      </c>
      <c r="F7677" s="40">
        <v>43019</v>
      </c>
      <c r="G7677" s="33">
        <v>0.63541666666666663</v>
      </c>
      <c r="H7677" s="34">
        <v>28.64</v>
      </c>
      <c r="I7677" s="34">
        <v>34.9</v>
      </c>
      <c r="J7677" s="66">
        <v>4.1143134746498458</v>
      </c>
      <c r="K7677" s="66">
        <v>4.544320050759762E-2</v>
      </c>
      <c r="L7677" s="34">
        <v>0.57799999999999996</v>
      </c>
      <c r="M7677" s="34">
        <v>0.10100000000000001</v>
      </c>
      <c r="N7677" s="34">
        <v>0</v>
      </c>
      <c r="O7677" s="34">
        <v>2.0999999999999998E-2</v>
      </c>
      <c r="P7677" s="34">
        <v>0</v>
      </c>
      <c r="Q7677" s="34">
        <v>1.6160000000000001</v>
      </c>
    </row>
    <row r="7678" spans="1:17" ht="14" customHeight="1" x14ac:dyDescent="0.2">
      <c r="A7678" s="88">
        <v>7676</v>
      </c>
      <c r="B7678" s="63">
        <v>-81.336849999999998</v>
      </c>
      <c r="C7678" s="63">
        <v>25.167966666666668</v>
      </c>
      <c r="D7678" s="30">
        <v>60</v>
      </c>
      <c r="E7678" s="58">
        <v>0</v>
      </c>
      <c r="F7678" s="40">
        <v>43019</v>
      </c>
      <c r="G7678" s="33">
        <v>0.65625</v>
      </c>
      <c r="H7678" s="34">
        <v>28.73</v>
      </c>
      <c r="I7678" s="34">
        <v>34.79</v>
      </c>
      <c r="J7678" s="66">
        <v>3.5148352843250983</v>
      </c>
      <c r="K7678" s="66">
        <v>0.48588430752752798</v>
      </c>
      <c r="L7678" s="34">
        <v>0.84199999999999997</v>
      </c>
      <c r="M7678" s="34">
        <v>0.13</v>
      </c>
      <c r="N7678" s="34">
        <v>0</v>
      </c>
      <c r="O7678" s="34">
        <v>3.9E-2</v>
      </c>
      <c r="P7678" s="34">
        <v>0</v>
      </c>
      <c r="Q7678" s="34">
        <v>3.601</v>
      </c>
    </row>
    <row r="7679" spans="1:17" ht="14" customHeight="1" x14ac:dyDescent="0.2">
      <c r="A7679" s="88">
        <v>7677</v>
      </c>
      <c r="B7679" s="63">
        <v>-81.490133333333333</v>
      </c>
      <c r="C7679" s="63">
        <v>25.166566666666668</v>
      </c>
      <c r="D7679" s="30">
        <v>59</v>
      </c>
      <c r="E7679" s="58">
        <v>0</v>
      </c>
      <c r="F7679" s="40">
        <v>43019</v>
      </c>
      <c r="G7679" s="33">
        <v>0.70833333333333337</v>
      </c>
      <c r="H7679" s="34">
        <v>28.85</v>
      </c>
      <c r="I7679" s="34">
        <v>34.840000000000003</v>
      </c>
      <c r="J7679" s="66">
        <v>2.2090245455405251</v>
      </c>
      <c r="K7679" s="66">
        <v>0.98356110307910272</v>
      </c>
      <c r="L7679" s="34">
        <v>0.57599999999999996</v>
      </c>
      <c r="M7679" s="34">
        <v>0.123</v>
      </c>
      <c r="N7679" s="34">
        <v>0.107</v>
      </c>
      <c r="O7679" s="34">
        <v>1.7000000000000001E-2</v>
      </c>
      <c r="P7679" s="34">
        <v>0.09</v>
      </c>
      <c r="Q7679" s="34">
        <v>0.65500000000000003</v>
      </c>
    </row>
    <row r="7680" spans="1:17" ht="14" customHeight="1" x14ac:dyDescent="0.2">
      <c r="A7680" s="88">
        <v>7678</v>
      </c>
      <c r="B7680" s="63">
        <v>-81.654033333333331</v>
      </c>
      <c r="C7680" s="63">
        <v>25.16685</v>
      </c>
      <c r="D7680" s="30">
        <v>58</v>
      </c>
      <c r="E7680" s="58">
        <v>0</v>
      </c>
      <c r="F7680" s="40">
        <v>43019</v>
      </c>
      <c r="G7680" s="33">
        <v>0.76736111111111116</v>
      </c>
      <c r="H7680" s="34">
        <v>28.93</v>
      </c>
      <c r="I7680" s="34">
        <v>35.53</v>
      </c>
      <c r="J7680" s="66">
        <v>2.7749529915295548</v>
      </c>
      <c r="K7680" s="66">
        <v>1.4802840787194013E-2</v>
      </c>
      <c r="L7680" s="34">
        <v>0.42700000000000005</v>
      </c>
      <c r="M7680" s="34">
        <v>0.13300000000000001</v>
      </c>
      <c r="N7680" s="34">
        <v>0</v>
      </c>
      <c r="O7680" s="34">
        <v>2.8000000000000001E-2</v>
      </c>
      <c r="P7680" s="34">
        <v>0</v>
      </c>
      <c r="Q7680" s="34">
        <v>1.1279999999999999</v>
      </c>
    </row>
    <row r="7681" spans="1:17" ht="14" customHeight="1" x14ac:dyDescent="0.2">
      <c r="A7681" s="88">
        <v>7679</v>
      </c>
      <c r="B7681" s="63">
        <v>-81.651565000000005</v>
      </c>
      <c r="C7681" s="63">
        <v>25.351841166666667</v>
      </c>
      <c r="D7681" s="30">
        <v>57.3</v>
      </c>
      <c r="E7681" s="58">
        <v>0</v>
      </c>
      <c r="F7681" s="40">
        <v>43019</v>
      </c>
      <c r="G7681" s="33">
        <v>0.83888888888888891</v>
      </c>
      <c r="H7681" s="34">
        <v>28.965150000000001</v>
      </c>
      <c r="I7681" s="34">
        <v>34.770229999999998</v>
      </c>
      <c r="J7681" s="66">
        <v>4.042796778260227</v>
      </c>
      <c r="K7681" s="66">
        <v>8.3480347145548528E-2</v>
      </c>
      <c r="L7681" s="34">
        <v>6.800000000000006E-2</v>
      </c>
      <c r="M7681" s="34">
        <v>0.23699999999999999</v>
      </c>
      <c r="N7681" s="34">
        <v>1.8160000000000001</v>
      </c>
      <c r="O7681" s="34">
        <v>0.96799999999999997</v>
      </c>
      <c r="P7681" s="34">
        <v>0.84800000000000009</v>
      </c>
      <c r="Q7681" s="34">
        <v>5.6260000000000003</v>
      </c>
    </row>
    <row r="7682" spans="1:17" ht="14" customHeight="1" x14ac:dyDescent="0.2">
      <c r="A7682" s="88">
        <v>7680</v>
      </c>
      <c r="B7682" s="63">
        <v>-81.490786666666665</v>
      </c>
      <c r="C7682" s="63">
        <v>25.349368833333333</v>
      </c>
      <c r="D7682" s="30">
        <v>57.2</v>
      </c>
      <c r="E7682" s="58">
        <v>0</v>
      </c>
      <c r="F7682" s="40">
        <v>43019</v>
      </c>
      <c r="G7682" s="33">
        <v>0.89861111111111114</v>
      </c>
      <c r="H7682" s="34">
        <v>29.007999999999999</v>
      </c>
      <c r="I7682" s="34">
        <v>34.348100000000002</v>
      </c>
      <c r="J7682" s="66">
        <v>5.7949558398058922</v>
      </c>
      <c r="K7682" s="66">
        <v>1.2343636522984607</v>
      </c>
      <c r="L7682" s="34">
        <v>0.191</v>
      </c>
      <c r="M7682" s="34">
        <v>0.161</v>
      </c>
      <c r="N7682" s="34">
        <v>0.48399999999999999</v>
      </c>
      <c r="O7682" s="34">
        <v>0.42299999999999999</v>
      </c>
      <c r="P7682" s="34">
        <v>6.0999999999999999E-2</v>
      </c>
      <c r="Q7682" s="34">
        <v>1.9530000000000001</v>
      </c>
    </row>
    <row r="7683" spans="1:17" ht="14" customHeight="1" x14ac:dyDescent="0.2">
      <c r="A7683" s="88">
        <v>7681</v>
      </c>
      <c r="B7683" s="63">
        <v>-81.336062999999996</v>
      </c>
      <c r="C7683" s="63">
        <v>25.351011</v>
      </c>
      <c r="D7683" s="30">
        <v>57.1</v>
      </c>
      <c r="E7683" s="58">
        <v>0</v>
      </c>
      <c r="F7683" s="40">
        <v>43019</v>
      </c>
      <c r="G7683" s="33">
        <v>0.95972222222222225</v>
      </c>
      <c r="H7683" s="34">
        <v>28.917809999999999</v>
      </c>
      <c r="I7683" s="34">
        <v>32.357990000000001</v>
      </c>
      <c r="J7683" s="66">
        <v>6.943429846533304</v>
      </c>
      <c r="K7683" s="66">
        <v>0.53104817362312651</v>
      </c>
      <c r="L7683" s="34">
        <v>0.93100000000000005</v>
      </c>
      <c r="M7683" s="34">
        <v>0.127</v>
      </c>
      <c r="N7683" s="34">
        <v>0</v>
      </c>
      <c r="O7683" s="34">
        <v>3.7999999999999999E-2</v>
      </c>
      <c r="P7683" s="34">
        <v>0</v>
      </c>
      <c r="Q7683" s="34">
        <v>7.0179999999999998</v>
      </c>
    </row>
    <row r="7684" spans="1:17" ht="14" customHeight="1" x14ac:dyDescent="0.2">
      <c r="A7684" s="88">
        <v>7682</v>
      </c>
      <c r="B7684" s="63">
        <v>-81.252896000000007</v>
      </c>
      <c r="C7684" s="63">
        <v>25.351037999999999</v>
      </c>
      <c r="D7684" s="30">
        <v>57</v>
      </c>
      <c r="E7684" s="58">
        <v>0</v>
      </c>
      <c r="F7684" s="40">
        <v>43019</v>
      </c>
      <c r="G7684" s="33">
        <v>0.99444444444444446</v>
      </c>
      <c r="H7684" s="34">
        <v>28.965699999999998</v>
      </c>
      <c r="I7684" s="34">
        <v>29.995699999999999</v>
      </c>
      <c r="J7684" s="66">
        <v>10.285783686624617</v>
      </c>
      <c r="K7684" s="66">
        <v>1.8571517174625529</v>
      </c>
      <c r="L7684" s="34">
        <v>0.78100000000000003</v>
      </c>
      <c r="M7684" s="34">
        <v>0.11799999999999999</v>
      </c>
      <c r="N7684" s="34">
        <v>0</v>
      </c>
      <c r="O7684" s="34">
        <v>4.5999999999999999E-2</v>
      </c>
      <c r="P7684" s="34">
        <v>0</v>
      </c>
      <c r="Q7684" s="34">
        <v>12.254</v>
      </c>
    </row>
    <row r="7685" spans="1:17" ht="14" customHeight="1" x14ac:dyDescent="0.2">
      <c r="A7685" s="88">
        <v>7683</v>
      </c>
      <c r="B7685" s="63">
        <v>-81.229301833333338</v>
      </c>
      <c r="C7685" s="63">
        <v>25.348725999999999</v>
      </c>
      <c r="D7685" s="30">
        <v>56</v>
      </c>
      <c r="E7685" s="58">
        <v>0</v>
      </c>
      <c r="F7685" s="40">
        <v>43020</v>
      </c>
      <c r="G7685" s="33">
        <v>1.9444444444444445E-2</v>
      </c>
      <c r="H7685" s="34">
        <v>28.817699999999999</v>
      </c>
      <c r="I7685" s="34">
        <v>28.463100000000001</v>
      </c>
      <c r="J7685" s="66">
        <v>12.635317506248276</v>
      </c>
      <c r="K7685" s="66">
        <v>0.55012590370443748</v>
      </c>
      <c r="L7685" s="34">
        <v>0.83799999999999997</v>
      </c>
      <c r="M7685" s="34">
        <v>0.13300000000000001</v>
      </c>
      <c r="N7685" s="34">
        <v>0</v>
      </c>
      <c r="O7685" s="34">
        <v>4.7E-2</v>
      </c>
      <c r="P7685" s="34">
        <v>0</v>
      </c>
      <c r="Q7685" s="34">
        <v>19.841000000000001</v>
      </c>
    </row>
    <row r="7686" spans="1:17" ht="14" customHeight="1" x14ac:dyDescent="0.2">
      <c r="A7686" s="88">
        <v>7684</v>
      </c>
      <c r="B7686" s="63">
        <v>-81.193921333333336</v>
      </c>
      <c r="C7686" s="63">
        <v>25.350531666666665</v>
      </c>
      <c r="D7686" s="30">
        <v>55</v>
      </c>
      <c r="E7686" s="58">
        <v>0</v>
      </c>
      <c r="F7686" s="40">
        <v>43020</v>
      </c>
      <c r="G7686" s="33">
        <v>4.4444444444444446E-2</v>
      </c>
      <c r="H7686" s="34">
        <v>28.8172</v>
      </c>
      <c r="I7686" s="34">
        <v>27.128900000000002</v>
      </c>
      <c r="J7686" s="66">
        <v>23.237667746009286</v>
      </c>
      <c r="K7686" s="66">
        <v>1.825328099384165</v>
      </c>
      <c r="L7686" s="34">
        <v>0.83000000000000007</v>
      </c>
      <c r="M7686" s="34">
        <v>0.13900000000000001</v>
      </c>
      <c r="N7686" s="34">
        <v>0</v>
      </c>
      <c r="O7686" s="34">
        <v>0.06</v>
      </c>
      <c r="P7686" s="34">
        <v>0</v>
      </c>
      <c r="Q7686" s="34">
        <v>21.440999999999999</v>
      </c>
    </row>
    <row r="7687" spans="1:17" ht="14" customHeight="1" x14ac:dyDescent="0.2">
      <c r="A7687" s="88">
        <v>7685</v>
      </c>
      <c r="B7687" s="63">
        <v>-81.153401333333335</v>
      </c>
      <c r="C7687" s="63">
        <v>25.344046166666665</v>
      </c>
      <c r="D7687" s="30">
        <v>54</v>
      </c>
      <c r="E7687" s="58">
        <v>0</v>
      </c>
      <c r="F7687" s="40">
        <v>43020</v>
      </c>
      <c r="G7687" s="33">
        <v>8.8888888888888892E-2</v>
      </c>
      <c r="H7687" s="34">
        <v>29.416620000000002</v>
      </c>
      <c r="I7687" s="34">
        <v>27.083269999999999</v>
      </c>
      <c r="J7687" s="66">
        <v>11.705600453183228</v>
      </c>
      <c r="K7687" s="66">
        <v>1.6391678573009441</v>
      </c>
      <c r="L7687" s="34">
        <v>0.59599999999999997</v>
      </c>
      <c r="M7687" s="34">
        <v>0.13900000000000001</v>
      </c>
      <c r="N7687" s="34">
        <v>0</v>
      </c>
      <c r="O7687" s="34">
        <v>3.7999999999999999E-2</v>
      </c>
      <c r="P7687" s="34">
        <v>0</v>
      </c>
      <c r="Q7687" s="34">
        <v>16.937000000000001</v>
      </c>
    </row>
    <row r="7688" spans="1:17" ht="14" customHeight="1" x14ac:dyDescent="0.2">
      <c r="A7688" s="88">
        <v>7686</v>
      </c>
      <c r="B7688" s="63">
        <v>-81.227794666666668</v>
      </c>
      <c r="C7688" s="63">
        <v>25.450684500000001</v>
      </c>
      <c r="D7688" s="30">
        <v>53</v>
      </c>
      <c r="E7688" s="58">
        <v>0</v>
      </c>
      <c r="F7688" s="40">
        <v>43020</v>
      </c>
      <c r="G7688" s="33">
        <v>0.17430555555555557</v>
      </c>
      <c r="H7688" s="34">
        <v>28.97147</v>
      </c>
      <c r="I7688" s="34">
        <v>28.774909999999998</v>
      </c>
      <c r="J7688" s="66">
        <v>12.428129429943052</v>
      </c>
      <c r="K7688" s="66">
        <v>0.66124344297278115</v>
      </c>
      <c r="L7688" s="34">
        <v>0.72</v>
      </c>
      <c r="M7688" s="34">
        <v>0.161</v>
      </c>
      <c r="N7688" s="34">
        <v>1.7000000000000001E-2</v>
      </c>
      <c r="O7688" s="34">
        <v>8.5999999999999993E-2</v>
      </c>
      <c r="P7688" s="34">
        <v>0</v>
      </c>
      <c r="Q7688" s="34">
        <v>11.348000000000001</v>
      </c>
    </row>
    <row r="7689" spans="1:17" ht="14" customHeight="1" x14ac:dyDescent="0.2">
      <c r="A7689" s="88">
        <v>7687</v>
      </c>
      <c r="B7689" s="63">
        <v>-81.260256666666663</v>
      </c>
      <c r="C7689" s="63">
        <v>25.452988666666666</v>
      </c>
      <c r="D7689" s="30">
        <v>52</v>
      </c>
      <c r="E7689" s="58">
        <v>0</v>
      </c>
      <c r="F7689" s="40">
        <v>43020</v>
      </c>
      <c r="G7689" s="33">
        <v>0.18888888888888888</v>
      </c>
      <c r="H7689" s="34">
        <v>28.922000000000001</v>
      </c>
      <c r="I7689" s="34">
        <v>28.774999999999999</v>
      </c>
      <c r="J7689" s="66">
        <v>9.3013773951439767</v>
      </c>
      <c r="K7689" s="66">
        <v>1.1227514700754542</v>
      </c>
      <c r="L7689" s="34">
        <v>0.39400000000000002</v>
      </c>
      <c r="M7689" s="34">
        <v>0.14799999999999999</v>
      </c>
      <c r="N7689" s="34">
        <v>3.5000000000000003E-2</v>
      </c>
      <c r="O7689" s="34">
        <v>2.9000000000000001E-2</v>
      </c>
      <c r="P7689" s="34">
        <v>6.0000000000000019E-3</v>
      </c>
      <c r="Q7689" s="34">
        <v>9.2149999999999999</v>
      </c>
    </row>
    <row r="7690" spans="1:17" ht="14" customHeight="1" x14ac:dyDescent="0.2">
      <c r="A7690" s="88">
        <v>7688</v>
      </c>
      <c r="B7690" s="63">
        <v>-81.308562166666661</v>
      </c>
      <c r="C7690" s="63">
        <v>25.4537625</v>
      </c>
      <c r="D7690" s="30">
        <v>51</v>
      </c>
      <c r="E7690" s="58">
        <v>0</v>
      </c>
      <c r="F7690" s="40">
        <v>43020</v>
      </c>
      <c r="G7690" s="33">
        <v>0.20347222222222219</v>
      </c>
      <c r="H7690" s="34">
        <v>28.492699999999999</v>
      </c>
      <c r="I7690" s="34">
        <v>28.109950000000001</v>
      </c>
      <c r="J7690" s="66">
        <v>6.1904011021955494</v>
      </c>
      <c r="K7690" s="66">
        <v>1.074814362038963</v>
      </c>
      <c r="L7690" s="34">
        <v>0.45</v>
      </c>
      <c r="M7690" s="34">
        <v>0.128</v>
      </c>
      <c r="N7690" s="34">
        <v>8.9999999999999993E-3</v>
      </c>
      <c r="O7690" s="34">
        <v>2.5000000000000001E-2</v>
      </c>
      <c r="P7690" s="34">
        <v>0</v>
      </c>
      <c r="Q7690" s="34">
        <v>8.782</v>
      </c>
    </row>
    <row r="7691" spans="1:17" ht="14" customHeight="1" x14ac:dyDescent="0.2">
      <c r="A7691" s="88">
        <v>7689</v>
      </c>
      <c r="B7691" s="63">
        <v>-81.349929500000002</v>
      </c>
      <c r="C7691" s="63">
        <v>25.453377166666666</v>
      </c>
      <c r="D7691" s="30">
        <v>50</v>
      </c>
      <c r="E7691" s="58">
        <v>0</v>
      </c>
      <c r="F7691" s="40">
        <v>43020</v>
      </c>
      <c r="G7691" s="33">
        <v>0.22152777777777777</v>
      </c>
      <c r="H7691" s="34">
        <v>28.470300000000002</v>
      </c>
      <c r="I7691" s="34">
        <v>29.353899999999999</v>
      </c>
      <c r="J7691" s="66">
        <v>15.444451271787575</v>
      </c>
      <c r="K7691" s="66">
        <v>2.4646187413843812</v>
      </c>
      <c r="L7691" s="34">
        <v>1.1840000000000002</v>
      </c>
      <c r="M7691" s="34">
        <v>0.13600000000000001</v>
      </c>
      <c r="N7691" s="34">
        <v>7.4999999999999997E-2</v>
      </c>
      <c r="O7691" s="34">
        <v>7.5000000000000011E-2</v>
      </c>
      <c r="P7691" s="34">
        <v>0</v>
      </c>
      <c r="Q7691" s="34">
        <v>10.07</v>
      </c>
    </row>
    <row r="7692" spans="1:17" ht="14" customHeight="1" x14ac:dyDescent="0.2">
      <c r="A7692" s="88">
        <v>7690</v>
      </c>
      <c r="B7692" s="63">
        <v>-81.292259833333333</v>
      </c>
      <c r="C7692" s="63">
        <v>25.5831275</v>
      </c>
      <c r="D7692" s="30">
        <v>49</v>
      </c>
      <c r="E7692" s="58">
        <v>0</v>
      </c>
      <c r="F7692" s="40">
        <v>43020</v>
      </c>
      <c r="G7692" s="33">
        <v>0.27847222222222223</v>
      </c>
      <c r="H7692" s="34">
        <v>28.613199999999999</v>
      </c>
      <c r="I7692" s="34">
        <v>28.4221</v>
      </c>
      <c r="J7692" s="66">
        <v>9.4181178848387965</v>
      </c>
      <c r="K7692" s="66">
        <v>1.3655620991919275</v>
      </c>
      <c r="L7692" s="34">
        <v>0.81600000000000006</v>
      </c>
      <c r="M7692" s="34">
        <v>9.5000000000000001E-2</v>
      </c>
      <c r="N7692" s="34">
        <v>4.4999999999999998E-2</v>
      </c>
      <c r="O7692" s="34">
        <v>3.5000000000000003E-2</v>
      </c>
      <c r="P7692" s="34">
        <v>9.999999999999995E-3</v>
      </c>
      <c r="Q7692" s="34">
        <v>6.11</v>
      </c>
    </row>
    <row r="7693" spans="1:17" ht="14" customHeight="1" x14ac:dyDescent="0.2">
      <c r="A7693" s="88">
        <v>7691</v>
      </c>
      <c r="B7693" s="63">
        <v>-81.331454833333339</v>
      </c>
      <c r="C7693" s="63">
        <v>25.58277</v>
      </c>
      <c r="D7693" s="30">
        <v>48</v>
      </c>
      <c r="E7693" s="58">
        <v>0</v>
      </c>
      <c r="F7693" s="40">
        <v>43020</v>
      </c>
      <c r="G7693" s="33">
        <v>0.2951388888888889</v>
      </c>
      <c r="H7693" s="34">
        <v>28.87</v>
      </c>
      <c r="I7693" s="34">
        <v>28.731999999999999</v>
      </c>
      <c r="J7693" s="66">
        <v>8.7492264303711842</v>
      </c>
      <c r="K7693" s="66">
        <v>2.0658429370478286</v>
      </c>
      <c r="L7693" s="34">
        <v>0.42400000000000004</v>
      </c>
      <c r="M7693" s="34">
        <v>0.1</v>
      </c>
      <c r="N7693" s="34">
        <v>1.2999999999999999E-2</v>
      </c>
      <c r="O7693" s="34">
        <v>3.7999999999999999E-2</v>
      </c>
      <c r="P7693" s="34">
        <v>0</v>
      </c>
      <c r="Q7693" s="34">
        <v>8.4469999999999992</v>
      </c>
    </row>
    <row r="7694" spans="1:17" ht="14" customHeight="1" x14ac:dyDescent="0.2">
      <c r="A7694" s="88">
        <v>7692</v>
      </c>
      <c r="B7694" s="63">
        <v>-81.362578499999998</v>
      </c>
      <c r="C7694" s="63">
        <v>25.582879166666668</v>
      </c>
      <c r="D7694" s="30">
        <v>47</v>
      </c>
      <c r="E7694" s="58">
        <v>0</v>
      </c>
      <c r="F7694" s="40">
        <v>43020</v>
      </c>
      <c r="G7694" s="33">
        <v>0.30555555555555552</v>
      </c>
      <c r="H7694" s="34">
        <v>28.4374</v>
      </c>
      <c r="I7694" s="34">
        <v>28.504049999999999</v>
      </c>
      <c r="J7694" s="66">
        <v>5.2690977781175174</v>
      </c>
      <c r="K7694" s="66">
        <v>1.4225480442037441</v>
      </c>
      <c r="L7694" s="34">
        <v>0.67800000000000005</v>
      </c>
      <c r="M7694" s="34">
        <v>7.8E-2</v>
      </c>
      <c r="N7694" s="34">
        <v>0</v>
      </c>
      <c r="O7694" s="34">
        <v>2.3E-2</v>
      </c>
      <c r="P7694" s="34">
        <v>0</v>
      </c>
      <c r="Q7694" s="34">
        <v>5.157</v>
      </c>
    </row>
    <row r="7695" spans="1:17" ht="14" customHeight="1" x14ac:dyDescent="0.2">
      <c r="A7695" s="88">
        <v>7693</v>
      </c>
      <c r="B7695" s="63">
        <v>-81.406999666666664</v>
      </c>
      <c r="C7695" s="63">
        <v>25.583270333333335</v>
      </c>
      <c r="D7695" s="30">
        <v>46</v>
      </c>
      <c r="E7695" s="58">
        <v>0</v>
      </c>
      <c r="F7695" s="40">
        <v>43020</v>
      </c>
      <c r="G7695" s="33">
        <v>0.32361111111111113</v>
      </c>
      <c r="H7695" s="34">
        <v>28.61</v>
      </c>
      <c r="I7695" s="34">
        <v>29.602</v>
      </c>
      <c r="J7695" s="66">
        <v>5.1113403596110043</v>
      </c>
      <c r="K7695" s="66">
        <v>1.0210037223371364</v>
      </c>
      <c r="L7695" s="34">
        <v>0.29399999999999998</v>
      </c>
      <c r="M7695" s="34">
        <v>0.123</v>
      </c>
      <c r="N7695" s="34">
        <v>0.11799999999999999</v>
      </c>
      <c r="O7695" s="34">
        <v>0.129</v>
      </c>
      <c r="P7695" s="34">
        <v>0</v>
      </c>
      <c r="Q7695" s="34">
        <v>4.3</v>
      </c>
    </row>
    <row r="7696" spans="1:17" ht="14" customHeight="1" x14ac:dyDescent="0.2">
      <c r="A7696" s="88">
        <v>7694</v>
      </c>
      <c r="B7696" s="63">
        <v>-81.470683333333326</v>
      </c>
      <c r="C7696" s="63">
        <v>25.582633333333334</v>
      </c>
      <c r="D7696" s="30">
        <v>45</v>
      </c>
      <c r="E7696" s="58">
        <v>0</v>
      </c>
      <c r="F7696" s="40">
        <v>43020</v>
      </c>
      <c r="G7696" s="33">
        <v>0.34722222222222227</v>
      </c>
      <c r="H7696" s="34">
        <v>28.48</v>
      </c>
      <c r="I7696" s="34">
        <v>31.68</v>
      </c>
      <c r="J7696" s="66">
        <v>13.450397501865258</v>
      </c>
      <c r="K7696" s="66">
        <v>5.0807530184563952</v>
      </c>
      <c r="L7696" s="34">
        <v>0.60699999999999998</v>
      </c>
      <c r="M7696" s="34">
        <v>0.24399999999999999</v>
      </c>
      <c r="N7696" s="34">
        <v>1.4E-2</v>
      </c>
      <c r="O7696" s="34">
        <v>5.7000000000000002E-2</v>
      </c>
      <c r="P7696" s="34">
        <v>0</v>
      </c>
      <c r="Q7696" s="34">
        <v>30.452999999999999</v>
      </c>
    </row>
    <row r="7697" spans="1:17" ht="14" customHeight="1" x14ac:dyDescent="0.2">
      <c r="A7697" s="88">
        <v>7695</v>
      </c>
      <c r="B7697" s="63">
        <v>-81.48211666666667</v>
      </c>
      <c r="C7697" s="63">
        <v>25.782599999999999</v>
      </c>
      <c r="D7697" s="30">
        <v>39</v>
      </c>
      <c r="E7697" s="58">
        <v>0</v>
      </c>
      <c r="F7697" s="40">
        <v>43020</v>
      </c>
      <c r="G7697" s="33">
        <v>0.4201388888888889</v>
      </c>
      <c r="H7697" s="34">
        <v>28.55</v>
      </c>
      <c r="I7697" s="34">
        <v>25.36</v>
      </c>
      <c r="J7697" s="66">
        <v>8.6198653471958409</v>
      </c>
      <c r="K7697" s="66">
        <v>2.9770850246223279</v>
      </c>
      <c r="L7697" s="34">
        <v>0.22500000000000003</v>
      </c>
      <c r="M7697" s="34">
        <v>0.11399999999999999</v>
      </c>
      <c r="N7697" s="34">
        <v>0</v>
      </c>
      <c r="O7697" s="34">
        <v>0.04</v>
      </c>
      <c r="P7697" s="34">
        <v>0</v>
      </c>
      <c r="Q7697" s="34">
        <v>26.335000000000001</v>
      </c>
    </row>
    <row r="7698" spans="1:17" ht="14" customHeight="1" x14ac:dyDescent="0.2">
      <c r="A7698" s="88">
        <v>7696</v>
      </c>
      <c r="B7698" s="63">
        <v>-81.52499233333333</v>
      </c>
      <c r="C7698" s="63">
        <v>25.757527</v>
      </c>
      <c r="D7698" s="30">
        <v>40</v>
      </c>
      <c r="E7698" s="58">
        <v>0</v>
      </c>
      <c r="F7698" s="40">
        <v>43020</v>
      </c>
      <c r="G7698" s="33">
        <v>0.44097222222222227</v>
      </c>
      <c r="H7698" s="34">
        <v>27.888950000000001</v>
      </c>
      <c r="I7698" s="34">
        <v>22.63841</v>
      </c>
      <c r="J7698" s="66">
        <v>7.1337904648644956</v>
      </c>
      <c r="K7698" s="66">
        <v>2.7395974009058941</v>
      </c>
      <c r="L7698" s="34">
        <v>0.29399999999999998</v>
      </c>
      <c r="M7698" s="34">
        <v>7.8E-2</v>
      </c>
      <c r="N7698" s="34">
        <v>8.0000000000000002E-3</v>
      </c>
      <c r="O7698" s="34">
        <v>4.7E-2</v>
      </c>
      <c r="P7698" s="34">
        <v>0</v>
      </c>
      <c r="Q7698" s="34">
        <v>4.5709999999999997</v>
      </c>
    </row>
    <row r="7699" spans="1:17" ht="14" customHeight="1" x14ac:dyDescent="0.2">
      <c r="A7699" s="88">
        <v>7697</v>
      </c>
      <c r="B7699" s="63">
        <v>-81.574455166666667</v>
      </c>
      <c r="C7699" s="63">
        <v>25.732963999999999</v>
      </c>
      <c r="D7699" s="30">
        <v>41</v>
      </c>
      <c r="E7699" s="58">
        <v>0</v>
      </c>
      <c r="F7699" s="40">
        <v>43020</v>
      </c>
      <c r="G7699" s="33">
        <v>0.45763888888888887</v>
      </c>
      <c r="H7699" s="34">
        <v>28.385999999999999</v>
      </c>
      <c r="I7699" s="34">
        <v>28.934000000000001</v>
      </c>
      <c r="J7699" s="66">
        <v>4.3175050296862345</v>
      </c>
      <c r="K7699" s="66">
        <v>1.0409480727252227</v>
      </c>
      <c r="L7699" s="34">
        <v>0.57399999999999995</v>
      </c>
      <c r="M7699" s="34">
        <v>0.11</v>
      </c>
      <c r="N7699" s="34">
        <v>6.4000000000000001E-2</v>
      </c>
      <c r="O7699" s="34">
        <v>3.5000000000000003E-2</v>
      </c>
      <c r="P7699" s="34">
        <v>2.8999999999999998E-2</v>
      </c>
      <c r="Q7699" s="34">
        <v>1.0940000000000001</v>
      </c>
    </row>
    <row r="7700" spans="1:17" ht="14" customHeight="1" x14ac:dyDescent="0.2">
      <c r="A7700" s="88">
        <v>7698</v>
      </c>
      <c r="B7700" s="63">
        <v>-81.718124333333336</v>
      </c>
      <c r="C7700" s="63">
        <v>25.654446333333333</v>
      </c>
      <c r="D7700" s="30">
        <v>42</v>
      </c>
      <c r="E7700" s="58">
        <v>0</v>
      </c>
      <c r="F7700" s="40">
        <v>43020</v>
      </c>
      <c r="G7700" s="33">
        <v>0.51666666666666672</v>
      </c>
      <c r="H7700" s="34">
        <v>28.673999999999999</v>
      </c>
      <c r="I7700" s="34">
        <v>32.500999999999998</v>
      </c>
      <c r="J7700" s="66">
        <v>3.4858079193198996</v>
      </c>
      <c r="K7700" s="66">
        <v>1.0045860533900095</v>
      </c>
      <c r="L7700" s="34">
        <v>0.39600000000000002</v>
      </c>
      <c r="M7700" s="34">
        <v>0.111</v>
      </c>
      <c r="N7700" s="34">
        <v>1.9E-2</v>
      </c>
      <c r="O7700" s="34">
        <v>2.9000000000000001E-2</v>
      </c>
      <c r="P7700" s="34">
        <v>0</v>
      </c>
      <c r="Q7700" s="34">
        <v>0.86499999999999999</v>
      </c>
    </row>
    <row r="7701" spans="1:17" ht="14" customHeight="1" x14ac:dyDescent="0.2">
      <c r="A7701" s="88">
        <v>7699</v>
      </c>
      <c r="B7701" s="63">
        <v>-81.766445333333337</v>
      </c>
      <c r="C7701" s="63">
        <v>25.950616166666666</v>
      </c>
      <c r="D7701" s="30">
        <v>34</v>
      </c>
      <c r="E7701" s="58">
        <v>0</v>
      </c>
      <c r="F7701" s="40">
        <v>43020</v>
      </c>
      <c r="G7701" s="33">
        <v>0.62430555555555556</v>
      </c>
      <c r="H7701" s="34">
        <v>28.269459999999999</v>
      </c>
      <c r="I7701" s="34">
        <v>32.664999999999999</v>
      </c>
      <c r="J7701" s="66">
        <v>7.0233602719099366</v>
      </c>
      <c r="K7701" s="66">
        <v>0.7554996477692798</v>
      </c>
      <c r="L7701" s="34">
        <v>1.048</v>
      </c>
      <c r="M7701" s="34">
        <v>0.17899999999999999</v>
      </c>
      <c r="N7701" s="34">
        <v>0.219</v>
      </c>
      <c r="O7701" s="34">
        <v>0.10999999999999999</v>
      </c>
      <c r="P7701" s="34">
        <v>0.10900000000000001</v>
      </c>
      <c r="Q7701" s="34">
        <v>7.2089999999999996</v>
      </c>
    </row>
    <row r="7702" spans="1:17" ht="14" customHeight="1" x14ac:dyDescent="0.2">
      <c r="A7702" s="88">
        <v>7700</v>
      </c>
      <c r="B7702" s="63">
        <v>-81.799328500000001</v>
      </c>
      <c r="C7702" s="63">
        <v>25.912015</v>
      </c>
      <c r="D7702" s="30">
        <v>33</v>
      </c>
      <c r="E7702" s="58">
        <v>0</v>
      </c>
      <c r="F7702" s="40">
        <v>43020</v>
      </c>
      <c r="G7702" s="33">
        <v>0.6479166666666667</v>
      </c>
      <c r="H7702" s="34">
        <v>28.482500000000002</v>
      </c>
      <c r="I7702" s="34">
        <v>33.149039999999999</v>
      </c>
      <c r="J7702" s="66">
        <v>5.3669073775915548</v>
      </c>
      <c r="K7702" s="66">
        <v>0.35452114000082469</v>
      </c>
      <c r="L7702" s="34">
        <v>0.503</v>
      </c>
      <c r="M7702" s="34">
        <v>0.17699999999999999</v>
      </c>
      <c r="N7702" s="34">
        <v>0.154</v>
      </c>
      <c r="O7702" s="34">
        <v>9.9000000000000005E-2</v>
      </c>
      <c r="P7702" s="34">
        <v>5.4999999999999993E-2</v>
      </c>
      <c r="Q7702" s="34">
        <v>4.9029999999999996</v>
      </c>
    </row>
    <row r="7703" spans="1:17" ht="14" customHeight="1" x14ac:dyDescent="0.2">
      <c r="A7703" s="88">
        <v>7701</v>
      </c>
      <c r="B7703" s="63">
        <v>-81.833695000000006</v>
      </c>
      <c r="C7703" s="63">
        <v>25.8727415</v>
      </c>
      <c r="D7703" s="30">
        <v>32</v>
      </c>
      <c r="E7703" s="58">
        <v>0</v>
      </c>
      <c r="F7703" s="40">
        <v>43020</v>
      </c>
      <c r="G7703" s="33">
        <v>0.6694444444444444</v>
      </c>
      <c r="H7703" s="34">
        <v>28.606000000000002</v>
      </c>
      <c r="I7703" s="34">
        <v>33.091889999999999</v>
      </c>
      <c r="J7703" s="66">
        <v>3.280092245587408</v>
      </c>
      <c r="K7703" s="66">
        <v>0.70407658047866672</v>
      </c>
      <c r="L7703" s="34">
        <v>0.45200000000000001</v>
      </c>
      <c r="M7703" s="34">
        <v>0.13200000000000001</v>
      </c>
      <c r="N7703" s="34">
        <v>7.4999999999999997E-2</v>
      </c>
      <c r="O7703" s="34">
        <v>6.4000000000000001E-2</v>
      </c>
      <c r="P7703" s="34">
        <v>1.0999999999999996E-2</v>
      </c>
      <c r="Q7703" s="34">
        <v>2.8610000000000002</v>
      </c>
    </row>
    <row r="7704" spans="1:17" ht="14" customHeight="1" x14ac:dyDescent="0.2">
      <c r="A7704" s="88">
        <v>7702</v>
      </c>
      <c r="B7704" s="63">
        <v>-81.9442825</v>
      </c>
      <c r="C7704" s="63">
        <v>25.741646666666668</v>
      </c>
      <c r="D7704" s="30">
        <v>31</v>
      </c>
      <c r="E7704" s="58">
        <v>0</v>
      </c>
      <c r="F7704" s="40">
        <v>43020</v>
      </c>
      <c r="G7704" s="33">
        <v>0.72430555555555554</v>
      </c>
      <c r="H7704" s="34">
        <v>28.407029999999999</v>
      </c>
      <c r="I7704" s="34">
        <v>32.977629999999998</v>
      </c>
      <c r="J7704" s="66">
        <v>2.8005096933276103</v>
      </c>
      <c r="K7704" s="66">
        <v>0.73507630831675774</v>
      </c>
      <c r="L7704" s="34">
        <v>0.36299999999999999</v>
      </c>
      <c r="M7704" s="34">
        <v>0.14600000000000002</v>
      </c>
      <c r="N7704" s="34">
        <v>7.6999999999999999E-2</v>
      </c>
      <c r="O7704" s="34">
        <v>4.9000000000000002E-2</v>
      </c>
      <c r="P7704" s="34">
        <v>2.7999999999999997E-2</v>
      </c>
      <c r="Q7704" s="34">
        <v>0.78600000000000003</v>
      </c>
    </row>
    <row r="7705" spans="1:17" ht="14" customHeight="1" x14ac:dyDescent="0.2">
      <c r="A7705" s="88">
        <v>7703</v>
      </c>
      <c r="B7705" s="63">
        <v>-82.073790500000001</v>
      </c>
      <c r="C7705" s="63">
        <v>25.654540333333333</v>
      </c>
      <c r="D7705" s="30">
        <v>30.5</v>
      </c>
      <c r="E7705" s="58">
        <v>0</v>
      </c>
      <c r="F7705" s="40">
        <v>43020</v>
      </c>
      <c r="G7705" s="33">
        <v>0.79375000000000007</v>
      </c>
      <c r="H7705" s="34">
        <v>28.661899999999999</v>
      </c>
      <c r="I7705" s="34">
        <v>35.074159999999999</v>
      </c>
      <c r="J7705" s="66">
        <v>1.5188884253807022</v>
      </c>
      <c r="K7705" s="66">
        <v>0.40727828253693166</v>
      </c>
      <c r="L7705" s="34">
        <v>8.5999999999999965E-2</v>
      </c>
      <c r="M7705" s="34">
        <v>0.104</v>
      </c>
      <c r="N7705" s="34">
        <v>0</v>
      </c>
      <c r="O7705" s="34">
        <v>1.7000000000000001E-2</v>
      </c>
      <c r="P7705" s="34">
        <v>0</v>
      </c>
      <c r="Q7705" s="34">
        <v>0.39800000000000002</v>
      </c>
    </row>
    <row r="7706" spans="1:17" ht="14" customHeight="1" x14ac:dyDescent="0.2">
      <c r="A7706" s="88">
        <v>7704</v>
      </c>
      <c r="B7706" s="63">
        <v>-82.210729666666666</v>
      </c>
      <c r="C7706" s="63">
        <v>25.401211166666666</v>
      </c>
      <c r="D7706" s="30">
        <v>30</v>
      </c>
      <c r="E7706" s="58">
        <v>0</v>
      </c>
      <c r="F7706" s="40">
        <v>43020</v>
      </c>
      <c r="G7706" s="33">
        <v>0.87638888888888899</v>
      </c>
      <c r="H7706" s="34">
        <v>28.804670000000002</v>
      </c>
      <c r="I7706" s="34">
        <v>35.78237</v>
      </c>
      <c r="J7706" s="66">
        <v>0.998288944309211</v>
      </c>
      <c r="K7706" s="66">
        <v>0.25100851454462619</v>
      </c>
      <c r="L7706" s="34">
        <v>0.33500000000000002</v>
      </c>
      <c r="M7706" s="34">
        <v>0.11499999999999999</v>
      </c>
      <c r="N7706" s="34">
        <v>0</v>
      </c>
      <c r="O7706" s="34">
        <v>4.0000000000000001E-3</v>
      </c>
      <c r="P7706" s="34">
        <v>0</v>
      </c>
      <c r="Q7706" s="34">
        <v>0.999</v>
      </c>
    </row>
    <row r="7707" spans="1:17" ht="14" customHeight="1" x14ac:dyDescent="0.2">
      <c r="A7707" s="88">
        <v>7705</v>
      </c>
      <c r="B7707" s="38">
        <v>-80.08326133333334</v>
      </c>
      <c r="C7707" s="38">
        <v>25.6451715</v>
      </c>
      <c r="D7707" s="30">
        <v>3</v>
      </c>
      <c r="E7707" s="58">
        <v>0</v>
      </c>
      <c r="F7707" s="40">
        <v>43108</v>
      </c>
      <c r="G7707" s="33">
        <v>0.72291666666666676</v>
      </c>
      <c r="H7707" s="34">
        <v>24.456</v>
      </c>
      <c r="I7707" s="34">
        <v>36.340000000000003</v>
      </c>
      <c r="J7707" s="34">
        <v>0.52470117395266058</v>
      </c>
      <c r="K7707" s="34">
        <v>0.13133693886254538</v>
      </c>
      <c r="L7707" s="34">
        <v>0.56699999999999995</v>
      </c>
      <c r="M7707" s="34">
        <v>2.9000000000000005E-2</v>
      </c>
      <c r="N7707" s="34">
        <v>0.14000000000000001</v>
      </c>
      <c r="O7707" s="34">
        <v>5.5E-2</v>
      </c>
      <c r="P7707" s="34">
        <v>8.500000000000002E-2</v>
      </c>
      <c r="Q7707" s="34">
        <v>2.2749999999999999</v>
      </c>
    </row>
    <row r="7708" spans="1:17" ht="14" customHeight="1" x14ac:dyDescent="0.2">
      <c r="A7708" s="88">
        <v>7706</v>
      </c>
      <c r="B7708" s="38">
        <v>-80.10416433333333</v>
      </c>
      <c r="C7708" s="38">
        <v>25.641085166666667</v>
      </c>
      <c r="D7708" s="30">
        <v>2</v>
      </c>
      <c r="E7708" s="58">
        <v>0</v>
      </c>
      <c r="F7708" s="40">
        <v>43108</v>
      </c>
      <c r="G7708" s="33">
        <v>0.73333333333333339</v>
      </c>
      <c r="H7708" s="34">
        <v>24.08</v>
      </c>
      <c r="I7708" s="34">
        <v>36.340000000000003</v>
      </c>
      <c r="J7708" s="34">
        <v>0.63891754495137565</v>
      </c>
      <c r="K7708" s="34">
        <v>0.20773973243997546</v>
      </c>
      <c r="L7708" s="34">
        <v>0.81599999999999995</v>
      </c>
      <c r="M7708" s="34">
        <v>4.3000000000000003E-2</v>
      </c>
      <c r="N7708" s="34">
        <v>0.14499999999999999</v>
      </c>
      <c r="O7708" s="34">
        <v>4.9000000000000002E-2</v>
      </c>
      <c r="P7708" s="34">
        <v>9.5999999999999988E-2</v>
      </c>
      <c r="Q7708" s="34">
        <v>1.827</v>
      </c>
    </row>
    <row r="7709" spans="1:17" ht="14" customHeight="1" x14ac:dyDescent="0.2">
      <c r="A7709" s="88">
        <v>7707</v>
      </c>
      <c r="B7709" s="38">
        <v>-80.127789000000007</v>
      </c>
      <c r="C7709" s="38">
        <v>25.644884999999999</v>
      </c>
      <c r="D7709" s="30">
        <v>1</v>
      </c>
      <c r="E7709" s="58">
        <v>0</v>
      </c>
      <c r="F7709" s="40">
        <v>43108</v>
      </c>
      <c r="G7709" s="33">
        <v>0.73611111111111116</v>
      </c>
      <c r="H7709" s="34">
        <v>21.42</v>
      </c>
      <c r="I7709" s="34">
        <v>36.01</v>
      </c>
      <c r="J7709" s="34">
        <v>2.3792973859152213</v>
      </c>
      <c r="K7709" s="34">
        <v>0.88006204191221715</v>
      </c>
      <c r="L7709" s="34">
        <v>1.425</v>
      </c>
      <c r="M7709" s="34">
        <v>6.5000000000000002E-2</v>
      </c>
      <c r="N7709" s="34">
        <v>0.93</v>
      </c>
      <c r="O7709" s="34">
        <v>0.15</v>
      </c>
      <c r="P7709" s="34">
        <v>0.78</v>
      </c>
      <c r="Q7709" s="34">
        <v>4.0110000000000001</v>
      </c>
    </row>
    <row r="7710" spans="1:17" ht="14" customHeight="1" x14ac:dyDescent="0.2">
      <c r="A7710" s="88">
        <v>7708</v>
      </c>
      <c r="B7710" s="38">
        <v>-80.225292666666661</v>
      </c>
      <c r="C7710" s="38">
        <v>25.335585000000002</v>
      </c>
      <c r="D7710" s="30" t="s">
        <v>128</v>
      </c>
      <c r="E7710" s="58">
        <v>0</v>
      </c>
      <c r="F7710" s="40">
        <v>43108</v>
      </c>
      <c r="G7710" s="33">
        <v>0.85555555555555562</v>
      </c>
      <c r="H7710" s="34">
        <v>19.25</v>
      </c>
      <c r="I7710" s="34">
        <v>36.06</v>
      </c>
      <c r="J7710" s="34">
        <v>0.77837510291113254</v>
      </c>
      <c r="K7710" s="34">
        <v>0.24862844994746941</v>
      </c>
      <c r="L7710" s="34">
        <v>0.53600000000000003</v>
      </c>
      <c r="M7710" s="34">
        <v>6.0000000000000005E-2</v>
      </c>
      <c r="N7710" s="34">
        <v>0.13300000000000001</v>
      </c>
      <c r="O7710" s="34">
        <v>5.8999999999999997E-2</v>
      </c>
      <c r="P7710" s="34">
        <v>7.400000000000001E-2</v>
      </c>
      <c r="Q7710" s="34">
        <v>2.8969999999999998</v>
      </c>
    </row>
    <row r="7711" spans="1:17" ht="14" customHeight="1" x14ac:dyDescent="0.2">
      <c r="A7711" s="88">
        <v>7709</v>
      </c>
      <c r="B7711" s="38">
        <v>-80.193550000000002</v>
      </c>
      <c r="C7711" s="38">
        <v>25.314083333333333</v>
      </c>
      <c r="D7711" s="30" t="s">
        <v>129</v>
      </c>
      <c r="E7711" s="58">
        <v>0</v>
      </c>
      <c r="F7711" s="40">
        <v>43108</v>
      </c>
      <c r="G7711" s="33">
        <v>0.8666666666666667</v>
      </c>
      <c r="H7711" s="34">
        <v>22.34</v>
      </c>
      <c r="I7711" s="34">
        <v>36.380000000000003</v>
      </c>
      <c r="J7711" s="34">
        <v>0.48904799737018878</v>
      </c>
      <c r="K7711" s="34">
        <v>0.15643186830532052</v>
      </c>
      <c r="L7711" s="34">
        <v>0.872</v>
      </c>
      <c r="M7711" s="34">
        <v>7.1000000000000008E-2</v>
      </c>
      <c r="N7711" s="34">
        <v>0.122</v>
      </c>
      <c r="O7711" s="34">
        <v>3.5999999999999997E-2</v>
      </c>
      <c r="P7711" s="34">
        <v>8.5999999999999993E-2</v>
      </c>
      <c r="Q7711" s="34">
        <v>1.853</v>
      </c>
    </row>
    <row r="7712" spans="1:17" ht="14" customHeight="1" x14ac:dyDescent="0.2">
      <c r="A7712" s="88">
        <v>7710</v>
      </c>
      <c r="B7712" s="38">
        <v>-80.160193500000005</v>
      </c>
      <c r="C7712" s="38">
        <v>25.293911666666666</v>
      </c>
      <c r="D7712" s="30" t="s">
        <v>134</v>
      </c>
      <c r="E7712" s="58">
        <v>0</v>
      </c>
      <c r="F7712" s="40">
        <v>43108</v>
      </c>
      <c r="G7712" s="33">
        <v>0.88055555555555554</v>
      </c>
      <c r="H7712" s="34">
        <v>24.44</v>
      </c>
      <c r="I7712" s="34">
        <v>36.340000000000003</v>
      </c>
      <c r="J7712" s="34">
        <v>0.47768946323771977</v>
      </c>
      <c r="K7712" s="34">
        <v>6.4929260442564432E-2</v>
      </c>
      <c r="L7712" s="34">
        <v>0.51899999999999991</v>
      </c>
      <c r="M7712" s="34">
        <v>8.5000000000000006E-2</v>
      </c>
      <c r="N7712" s="34">
        <v>1.7000000000000001E-2</v>
      </c>
      <c r="O7712" s="34">
        <v>3.6999999999999998E-2</v>
      </c>
      <c r="P7712" s="34">
        <v>0</v>
      </c>
      <c r="Q7712" s="34">
        <v>1.8819999999999999</v>
      </c>
    </row>
    <row r="7713" spans="1:17" ht="14" customHeight="1" x14ac:dyDescent="0.2">
      <c r="A7713" s="88">
        <v>7711</v>
      </c>
      <c r="B7713" s="38">
        <v>-80.379583333333329</v>
      </c>
      <c r="C7713" s="38">
        <v>25.107966666666666</v>
      </c>
      <c r="D7713" s="30">
        <v>4</v>
      </c>
      <c r="E7713" s="58">
        <v>0</v>
      </c>
      <c r="F7713" s="40">
        <v>43108</v>
      </c>
      <c r="G7713" s="33">
        <v>0.97916666666666663</v>
      </c>
      <c r="H7713" s="34">
        <v>17.68</v>
      </c>
      <c r="I7713" s="34">
        <v>33.909999999999997</v>
      </c>
      <c r="J7713" s="34">
        <v>0.32056307440523346</v>
      </c>
      <c r="K7713" s="34">
        <v>5.325594594618889E-2</v>
      </c>
      <c r="L7713" s="34">
        <v>0.81799999999999995</v>
      </c>
      <c r="M7713" s="34">
        <v>5.8000000000000003E-2</v>
      </c>
      <c r="N7713" s="34">
        <v>0.105</v>
      </c>
      <c r="O7713" s="34">
        <v>5.6000000000000001E-2</v>
      </c>
      <c r="P7713" s="34">
        <v>4.8999999999999995E-2</v>
      </c>
      <c r="Q7713" s="34">
        <v>2.5369999999999999</v>
      </c>
    </row>
    <row r="7714" spans="1:17" ht="14" customHeight="1" x14ac:dyDescent="0.2">
      <c r="A7714" s="88">
        <v>7712</v>
      </c>
      <c r="B7714" s="38">
        <v>-80.355073333333337</v>
      </c>
      <c r="C7714" s="38">
        <v>25.093170000000001</v>
      </c>
      <c r="D7714" s="30">
        <v>5</v>
      </c>
      <c r="E7714" s="58">
        <v>0</v>
      </c>
      <c r="F7714" s="40">
        <v>43108</v>
      </c>
      <c r="G7714" s="33">
        <v>0.98819444444444438</v>
      </c>
      <c r="H7714" s="34">
        <v>18.760000000000002</v>
      </c>
      <c r="I7714" s="34">
        <v>35.57</v>
      </c>
      <c r="J7714" s="34">
        <v>0.34517323169224934</v>
      </c>
      <c r="K7714" s="34">
        <v>6.0320530078262963E-2</v>
      </c>
      <c r="L7714" s="34">
        <v>0.88700000000000001</v>
      </c>
      <c r="M7714" s="34">
        <v>4.9000000000000002E-2</v>
      </c>
      <c r="N7714" s="34">
        <v>3.5000000000000003E-2</v>
      </c>
      <c r="O7714" s="34">
        <v>3.9E-2</v>
      </c>
      <c r="P7714" s="34">
        <v>0</v>
      </c>
      <c r="Q7714" s="34">
        <v>1.4419999999999999</v>
      </c>
    </row>
    <row r="7715" spans="1:17" ht="14" customHeight="1" x14ac:dyDescent="0.2">
      <c r="A7715" s="88">
        <v>7713</v>
      </c>
      <c r="B7715" s="38">
        <v>-80.37427666666666</v>
      </c>
      <c r="C7715" s="38">
        <v>25.007048333333334</v>
      </c>
      <c r="D7715" s="30" t="s">
        <v>135</v>
      </c>
      <c r="E7715" s="58">
        <v>0</v>
      </c>
      <c r="F7715" s="40">
        <v>43109</v>
      </c>
      <c r="G7715" s="33">
        <v>3.6111111111111115E-2</v>
      </c>
      <c r="H7715" s="34">
        <v>23.97</v>
      </c>
      <c r="I7715" s="34">
        <v>36.36</v>
      </c>
      <c r="J7715" s="34">
        <v>0.35905588452082249</v>
      </c>
      <c r="K7715" s="34">
        <v>0.1003705450713835</v>
      </c>
      <c r="L7715" s="34">
        <v>0.77899999999999991</v>
      </c>
      <c r="M7715" s="34">
        <v>7.1000000000000008E-2</v>
      </c>
      <c r="N7715" s="34">
        <v>3.9E-2</v>
      </c>
      <c r="O7715" s="34">
        <v>2.8999999999999998E-2</v>
      </c>
      <c r="P7715" s="34">
        <v>1.0000000000000002E-2</v>
      </c>
      <c r="Q7715" s="34">
        <v>2.004</v>
      </c>
    </row>
    <row r="7716" spans="1:17" ht="14" customHeight="1" x14ac:dyDescent="0.2">
      <c r="A7716" s="88">
        <v>7714</v>
      </c>
      <c r="B7716" s="38">
        <v>-80.564300000000003</v>
      </c>
      <c r="C7716" s="38">
        <v>24.946750000000002</v>
      </c>
      <c r="D7716" s="30" t="s">
        <v>130</v>
      </c>
      <c r="E7716" s="58">
        <v>0</v>
      </c>
      <c r="F7716" s="40">
        <v>43109</v>
      </c>
      <c r="G7716" s="33">
        <v>0.13333333333333333</v>
      </c>
      <c r="H7716" s="34">
        <v>17.79</v>
      </c>
      <c r="I7716" s="34">
        <v>34.97</v>
      </c>
      <c r="J7716" s="34">
        <v>0.2978460061402956</v>
      </c>
      <c r="K7716" s="34">
        <v>0.12248637323195247</v>
      </c>
      <c r="L7716" s="34">
        <v>0.751</v>
      </c>
      <c r="M7716" s="34">
        <v>6.0000000000000005E-2</v>
      </c>
      <c r="N7716" s="34">
        <v>1.4E-2</v>
      </c>
      <c r="O7716" s="34">
        <v>3.5000000000000003E-2</v>
      </c>
      <c r="P7716" s="34">
        <v>0</v>
      </c>
      <c r="Q7716" s="34">
        <v>1.9710000000000001</v>
      </c>
    </row>
    <row r="7717" spans="1:17" ht="14" customHeight="1" x14ac:dyDescent="0.2">
      <c r="A7717" s="88">
        <v>7715</v>
      </c>
      <c r="B7717" s="38">
        <v>-80.546683333333334</v>
      </c>
      <c r="C7717" s="38">
        <v>24.921133333333334</v>
      </c>
      <c r="D7717" s="30" t="s">
        <v>131</v>
      </c>
      <c r="E7717" s="58">
        <v>0</v>
      </c>
      <c r="F7717" s="40">
        <v>43109</v>
      </c>
      <c r="G7717" s="33">
        <v>0.14097222222222222</v>
      </c>
      <c r="H7717" s="34">
        <v>18.46</v>
      </c>
      <c r="I7717" s="34">
        <v>35.39</v>
      </c>
      <c r="J7717" s="34">
        <v>0.265347977927954</v>
      </c>
      <c r="K7717" s="34">
        <v>7.3657362665549564E-2</v>
      </c>
      <c r="L7717" s="34">
        <v>0.70099999999999996</v>
      </c>
      <c r="M7717" s="34">
        <v>4.7E-2</v>
      </c>
      <c r="N7717" s="34">
        <v>0</v>
      </c>
      <c r="O7717" s="34">
        <v>2.8000000000000001E-2</v>
      </c>
      <c r="P7717" s="34">
        <v>0</v>
      </c>
      <c r="Q7717" s="34">
        <v>1.7250000000000001</v>
      </c>
    </row>
    <row r="7718" spans="1:17" ht="14" customHeight="1" x14ac:dyDescent="0.2">
      <c r="A7718" s="88">
        <v>7716</v>
      </c>
      <c r="B7718" s="38">
        <v>-80.529416666666663</v>
      </c>
      <c r="C7718" s="38">
        <v>24.898366666666668</v>
      </c>
      <c r="D7718" s="30" t="s">
        <v>132</v>
      </c>
      <c r="E7718" s="58">
        <v>0</v>
      </c>
      <c r="F7718" s="40">
        <v>43109</v>
      </c>
      <c r="G7718" s="33">
        <v>0.15</v>
      </c>
      <c r="H7718" s="34">
        <v>24</v>
      </c>
      <c r="I7718" s="34">
        <v>36.36</v>
      </c>
      <c r="J7718" s="34">
        <v>0.31835447054614213</v>
      </c>
      <c r="K7718" s="34">
        <v>0.10996793368857917</v>
      </c>
      <c r="L7718" s="34">
        <v>0.65799999999999992</v>
      </c>
      <c r="M7718" s="34">
        <v>7.3000000000000009E-2</v>
      </c>
      <c r="N7718" s="34">
        <v>0</v>
      </c>
      <c r="O7718" s="34">
        <v>2.3E-2</v>
      </c>
      <c r="P7718" s="34">
        <v>0</v>
      </c>
      <c r="Q7718" s="34">
        <v>1.738</v>
      </c>
    </row>
    <row r="7719" spans="1:17" ht="14" customHeight="1" x14ac:dyDescent="0.2">
      <c r="A7719" s="88">
        <v>7717</v>
      </c>
      <c r="B7719" s="38">
        <v>-80.757599999999996</v>
      </c>
      <c r="C7719" s="38">
        <v>24.831683333333334</v>
      </c>
      <c r="D7719" s="30">
        <v>7</v>
      </c>
      <c r="E7719" s="58">
        <v>0</v>
      </c>
      <c r="F7719" s="40">
        <v>43109</v>
      </c>
      <c r="G7719" s="33">
        <v>0.22569444444444445</v>
      </c>
      <c r="H7719" s="34">
        <v>20.27</v>
      </c>
      <c r="I7719" s="34">
        <v>35.72</v>
      </c>
      <c r="J7719" s="34">
        <v>0.6379710004403365</v>
      </c>
      <c r="K7719" s="34">
        <v>0.36249425555362264</v>
      </c>
      <c r="L7719" s="34">
        <v>0.80299999999999994</v>
      </c>
      <c r="M7719" s="34">
        <v>0.11600000000000001</v>
      </c>
      <c r="N7719" s="34">
        <v>0.308</v>
      </c>
      <c r="O7719" s="34">
        <v>0.20400000000000001</v>
      </c>
      <c r="P7719" s="34">
        <v>0.10399999999999998</v>
      </c>
      <c r="Q7719" s="34">
        <v>1.946</v>
      </c>
    </row>
    <row r="7720" spans="1:17" ht="14" customHeight="1" x14ac:dyDescent="0.2">
      <c r="A7720" s="88">
        <v>7718</v>
      </c>
      <c r="B7720" s="38">
        <v>-80.741683333333327</v>
      </c>
      <c r="C7720" s="38">
        <v>24.792619333333334</v>
      </c>
      <c r="D7720" s="30">
        <v>8</v>
      </c>
      <c r="E7720" s="58">
        <v>0</v>
      </c>
      <c r="F7720" s="40">
        <v>43109</v>
      </c>
      <c r="G7720" s="33">
        <v>0.24444444444444446</v>
      </c>
      <c r="H7720" s="34">
        <v>22.51</v>
      </c>
      <c r="I7720" s="34">
        <v>36.369999999999997</v>
      </c>
      <c r="J7720" s="34">
        <v>0.27102724499418845</v>
      </c>
      <c r="K7720" s="34">
        <v>0.10307713338803645</v>
      </c>
      <c r="L7720" s="34">
        <v>0.83</v>
      </c>
      <c r="M7720" s="34">
        <v>5.6000000000000008E-2</v>
      </c>
      <c r="N7720" s="34">
        <v>2.5000000000000001E-2</v>
      </c>
      <c r="O7720" s="34">
        <v>4.1000000000000002E-2</v>
      </c>
      <c r="P7720" s="34">
        <v>0</v>
      </c>
      <c r="Q7720" s="34">
        <v>1.405</v>
      </c>
    </row>
    <row r="7721" spans="1:17" ht="14" customHeight="1" x14ac:dyDescent="0.2">
      <c r="A7721" s="88">
        <v>7719</v>
      </c>
      <c r="B7721" s="38">
        <v>-80.723966666666669</v>
      </c>
      <c r="C7721" s="38">
        <v>24.762983333333334</v>
      </c>
      <c r="D7721" s="30">
        <v>9</v>
      </c>
      <c r="E7721" s="58">
        <v>0</v>
      </c>
      <c r="F7721" s="40">
        <v>43109</v>
      </c>
      <c r="G7721" s="33">
        <v>0.26041666666666669</v>
      </c>
      <c r="H7721" s="34">
        <v>24.05</v>
      </c>
      <c r="I7721" s="34">
        <v>36.33</v>
      </c>
      <c r="J7721" s="34">
        <v>0.35306110261757495</v>
      </c>
      <c r="K7721" s="34">
        <v>9.2097425434500474E-2</v>
      </c>
      <c r="L7721" s="34">
        <v>1.004</v>
      </c>
      <c r="M7721" s="34">
        <v>9.8000000000000004E-2</v>
      </c>
      <c r="N7721" s="34">
        <v>0.27400000000000002</v>
      </c>
      <c r="O7721" s="34">
        <v>0.19600000000000001</v>
      </c>
      <c r="P7721" s="34">
        <v>7.8000000000000014E-2</v>
      </c>
      <c r="Q7721" s="34">
        <v>2.0459999999999998</v>
      </c>
    </row>
    <row r="7722" spans="1:17" ht="14" customHeight="1" x14ac:dyDescent="0.2">
      <c r="A7722" s="88">
        <v>7720</v>
      </c>
      <c r="B7722" s="38">
        <v>-80.69156666666666</v>
      </c>
      <c r="C7722" s="38">
        <v>24.716816666666666</v>
      </c>
      <c r="D7722" s="30">
        <v>9.5</v>
      </c>
      <c r="E7722" s="58">
        <v>0</v>
      </c>
      <c r="F7722" s="40">
        <v>43109</v>
      </c>
      <c r="G7722" s="33">
        <v>0.28611111111111115</v>
      </c>
      <c r="H7722" s="34">
        <v>24.69</v>
      </c>
      <c r="I7722" s="34">
        <v>36.36</v>
      </c>
      <c r="J7722" s="34">
        <v>0.34264911299614509</v>
      </c>
      <c r="K7722" s="34">
        <v>0.10336548914833821</v>
      </c>
      <c r="L7722" s="34">
        <v>0.56299999999999994</v>
      </c>
      <c r="M7722" s="34">
        <v>3.9000000000000007E-2</v>
      </c>
      <c r="N7722" s="34">
        <v>0</v>
      </c>
      <c r="O7722" s="34">
        <v>0.03</v>
      </c>
      <c r="P7722" s="34">
        <v>0</v>
      </c>
      <c r="Q7722" s="34">
        <v>1.829</v>
      </c>
    </row>
    <row r="7723" spans="1:17" ht="14" customHeight="1" x14ac:dyDescent="0.2">
      <c r="A7723" s="88">
        <v>7721</v>
      </c>
      <c r="B7723" s="38">
        <v>-80.833366666666663</v>
      </c>
      <c r="C7723" s="38">
        <v>24.713816666666666</v>
      </c>
      <c r="D7723" s="30">
        <v>12</v>
      </c>
      <c r="E7723" s="58">
        <v>0</v>
      </c>
      <c r="F7723" s="40">
        <v>43109</v>
      </c>
      <c r="G7723" s="33">
        <v>0.34027777777777773</v>
      </c>
      <c r="H7723" s="34">
        <v>24.02</v>
      </c>
      <c r="I7723" s="34">
        <v>36.380000000000003</v>
      </c>
      <c r="J7723" s="34">
        <v>0.32214064859029856</v>
      </c>
      <c r="K7723" s="34">
        <v>4.5535863393396575E-2</v>
      </c>
      <c r="L7723" s="34">
        <v>0.64300000000000002</v>
      </c>
      <c r="M7723" s="34">
        <v>5.2000000000000005E-2</v>
      </c>
      <c r="N7723" s="34">
        <v>0.218</v>
      </c>
      <c r="O7723" s="34">
        <v>0.15</v>
      </c>
      <c r="P7723" s="34">
        <v>6.8000000000000005E-2</v>
      </c>
      <c r="Q7723" s="34">
        <v>1.6739999999999999</v>
      </c>
    </row>
    <row r="7724" spans="1:17" ht="14" customHeight="1" x14ac:dyDescent="0.2">
      <c r="A7724" s="88">
        <v>7722</v>
      </c>
      <c r="B7724" s="38">
        <v>-80.847166666666666</v>
      </c>
      <c r="C7724" s="38">
        <v>24.752983333333333</v>
      </c>
      <c r="D7724" s="30">
        <v>11</v>
      </c>
      <c r="E7724" s="58">
        <v>0</v>
      </c>
      <c r="F7724" s="40">
        <v>43109</v>
      </c>
      <c r="G7724" s="33">
        <v>0.3576388888888889</v>
      </c>
      <c r="H7724" s="34">
        <v>22.47</v>
      </c>
      <c r="I7724" s="34">
        <v>36.4</v>
      </c>
      <c r="J7724" s="34">
        <v>0.35968691419484849</v>
      </c>
      <c r="K7724" s="34">
        <v>0.10715882419822546</v>
      </c>
      <c r="L7724" s="34">
        <v>0.78699999999999992</v>
      </c>
      <c r="M7724" s="34">
        <v>6.0000000000000005E-2</v>
      </c>
      <c r="N7724" s="34">
        <v>1.7999999999999999E-2</v>
      </c>
      <c r="O7724" s="34">
        <v>4.8000000000000001E-2</v>
      </c>
      <c r="P7724" s="34">
        <v>0</v>
      </c>
      <c r="Q7724" s="34">
        <v>1.9379999999999999</v>
      </c>
    </row>
    <row r="7725" spans="1:17" ht="14" customHeight="1" x14ac:dyDescent="0.2">
      <c r="A7725" s="88">
        <v>7723</v>
      </c>
      <c r="B7725" s="38">
        <v>-80.860683333333327</v>
      </c>
      <c r="C7725" s="38">
        <v>24.788799999999998</v>
      </c>
      <c r="D7725" s="30">
        <v>10</v>
      </c>
      <c r="E7725" s="58">
        <v>0</v>
      </c>
      <c r="F7725" s="40">
        <v>43109</v>
      </c>
      <c r="G7725" s="33">
        <v>0.37361111111111112</v>
      </c>
      <c r="H7725" s="34">
        <v>19.920000000000002</v>
      </c>
      <c r="I7725" s="34">
        <v>35.880000000000003</v>
      </c>
      <c r="J7725" s="34">
        <v>0.6625811577273526</v>
      </c>
      <c r="K7725" s="34">
        <v>0.31163115943276642</v>
      </c>
      <c r="L7725" s="34">
        <v>0.55099999999999993</v>
      </c>
      <c r="M7725" s="34">
        <v>3.3000000000000002E-2</v>
      </c>
      <c r="N7725" s="34">
        <v>6.9000000000000006E-2</v>
      </c>
      <c r="O7725" s="34">
        <v>4.8000000000000001E-2</v>
      </c>
      <c r="P7725" s="34">
        <v>2.1000000000000005E-2</v>
      </c>
      <c r="Q7725" s="34">
        <v>2.3140000000000001</v>
      </c>
    </row>
    <row r="7726" spans="1:17" ht="14" customHeight="1" x14ac:dyDescent="0.2">
      <c r="A7726" s="88">
        <v>7724</v>
      </c>
      <c r="B7726" s="38">
        <v>-81.030047999999994</v>
      </c>
      <c r="C7726" s="38">
        <v>24.701240666666667</v>
      </c>
      <c r="D7726" s="30">
        <v>13</v>
      </c>
      <c r="E7726" s="58">
        <v>0</v>
      </c>
      <c r="F7726" s="40">
        <v>43109</v>
      </c>
      <c r="G7726" s="33">
        <v>0.43402777777777773</v>
      </c>
      <c r="H7726" s="34">
        <v>19.149999999999999</v>
      </c>
      <c r="I7726" s="34">
        <v>33.81</v>
      </c>
      <c r="J7726" s="34">
        <v>0.6269279811448808</v>
      </c>
      <c r="K7726" s="34">
        <v>0.28593235939267636</v>
      </c>
      <c r="L7726" s="34">
        <v>0.92599999999999993</v>
      </c>
      <c r="M7726" s="34">
        <v>6.4000000000000001E-2</v>
      </c>
      <c r="N7726" s="34">
        <v>0.22800000000000001</v>
      </c>
      <c r="O7726" s="34">
        <v>0.121</v>
      </c>
      <c r="P7726" s="34">
        <v>0.10700000000000001</v>
      </c>
      <c r="Q7726" s="34">
        <v>2.3740000000000001</v>
      </c>
    </row>
    <row r="7727" spans="1:17" ht="14" customHeight="1" x14ac:dyDescent="0.2">
      <c r="A7727" s="88">
        <v>7725</v>
      </c>
      <c r="B7727" s="38">
        <v>-81.022868500000001</v>
      </c>
      <c r="C7727" s="38">
        <v>24.673951833333334</v>
      </c>
      <c r="D7727" s="30">
        <v>14</v>
      </c>
      <c r="E7727" s="58">
        <v>0</v>
      </c>
      <c r="F7727" s="40">
        <v>43109</v>
      </c>
      <c r="G7727" s="33">
        <v>0.44375000000000003</v>
      </c>
      <c r="H7727" s="34">
        <v>23.3</v>
      </c>
      <c r="I7727" s="34">
        <v>36.4</v>
      </c>
      <c r="J7727" s="34">
        <v>0.35400764712861404</v>
      </c>
      <c r="K7727" s="34">
        <v>5.6627880019310232E-2</v>
      </c>
      <c r="L7727" s="34">
        <v>0.73699999999999999</v>
      </c>
      <c r="M7727" s="34">
        <v>3.7000000000000005E-2</v>
      </c>
      <c r="N7727" s="34">
        <v>8.3000000000000004E-2</v>
      </c>
      <c r="O7727" s="34">
        <v>2.8000000000000001E-2</v>
      </c>
      <c r="P7727" s="34">
        <v>5.5000000000000007E-2</v>
      </c>
      <c r="Q7727" s="34">
        <v>2.0019999999999998</v>
      </c>
    </row>
    <row r="7728" spans="1:17" ht="14" customHeight="1" x14ac:dyDescent="0.2">
      <c r="A7728" s="88">
        <v>7726</v>
      </c>
      <c r="B7728" s="38">
        <v>-81.015195000000006</v>
      </c>
      <c r="C7728" s="38">
        <v>24.644032333333332</v>
      </c>
      <c r="D7728" s="30">
        <v>15</v>
      </c>
      <c r="E7728" s="58">
        <v>0</v>
      </c>
      <c r="F7728" s="40">
        <v>43109</v>
      </c>
      <c r="G7728" s="33">
        <v>0.45347222222222222</v>
      </c>
      <c r="H7728" s="34">
        <v>24.33</v>
      </c>
      <c r="I7728" s="34">
        <v>36.369999999999997</v>
      </c>
      <c r="J7728" s="34">
        <v>0.31235968864289476</v>
      </c>
      <c r="K7728" s="34">
        <v>0.10626054254453768</v>
      </c>
      <c r="L7728" s="34">
        <v>0.3859999999999999</v>
      </c>
      <c r="M7728" s="34">
        <v>3.9000000000000007E-2</v>
      </c>
      <c r="N7728" s="34">
        <v>7.0000000000000007E-2</v>
      </c>
      <c r="O7728" s="34">
        <v>2.7E-2</v>
      </c>
      <c r="P7728" s="34">
        <v>4.300000000000001E-2</v>
      </c>
      <c r="Q7728" s="34">
        <v>2.4689999999999999</v>
      </c>
    </row>
    <row r="7729" spans="1:17" ht="14" customHeight="1" x14ac:dyDescent="0.2">
      <c r="A7729" s="88">
        <v>7727</v>
      </c>
      <c r="B7729" s="38">
        <v>-80.993983333333333</v>
      </c>
      <c r="C7729" s="38">
        <v>24.591354166666665</v>
      </c>
      <c r="D7729" s="30">
        <v>15.5</v>
      </c>
      <c r="E7729" s="58">
        <v>0</v>
      </c>
      <c r="F7729" s="40">
        <v>43109</v>
      </c>
      <c r="G7729" s="33">
        <v>0.47152777777777777</v>
      </c>
      <c r="H7729" s="34">
        <v>24.36</v>
      </c>
      <c r="I7729" s="34">
        <v>36.36</v>
      </c>
      <c r="J7729" s="34">
        <v>0.38208846762277338</v>
      </c>
      <c r="K7729" s="34">
        <v>0.11443450597377233</v>
      </c>
      <c r="L7729" s="34">
        <v>0.67899999999999994</v>
      </c>
      <c r="M7729" s="34">
        <v>5.1000000000000004E-2</v>
      </c>
      <c r="N7729" s="34">
        <v>7.6999999999999999E-2</v>
      </c>
      <c r="O7729" s="34">
        <v>0.04</v>
      </c>
      <c r="P7729" s="34">
        <v>3.6999999999999998E-2</v>
      </c>
      <c r="Q7729" s="34">
        <v>2.1549999999999998</v>
      </c>
    </row>
    <row r="7730" spans="1:17" ht="14" customHeight="1" x14ac:dyDescent="0.2">
      <c r="A7730" s="88">
        <v>7728</v>
      </c>
      <c r="B7730" s="38">
        <v>-81.181160166666672</v>
      </c>
      <c r="C7730" s="38">
        <v>24.576750166666667</v>
      </c>
      <c r="D7730" s="30">
        <v>18</v>
      </c>
      <c r="E7730" s="58">
        <v>0</v>
      </c>
      <c r="F7730" s="40">
        <v>43109</v>
      </c>
      <c r="G7730" s="33">
        <v>0.52638888888888891</v>
      </c>
      <c r="H7730" s="34">
        <v>23.93</v>
      </c>
      <c r="I7730" s="34">
        <v>36.36</v>
      </c>
      <c r="J7730" s="34">
        <v>0.41995024806433628</v>
      </c>
      <c r="K7730" s="34">
        <v>0.12023250424500909</v>
      </c>
      <c r="L7730" s="34">
        <v>0.89100000000000001</v>
      </c>
      <c r="M7730" s="34">
        <v>5.4000000000000006E-2</v>
      </c>
      <c r="N7730" s="34">
        <v>0</v>
      </c>
      <c r="O7730" s="34">
        <v>3.9E-2</v>
      </c>
      <c r="P7730" s="34">
        <v>0</v>
      </c>
      <c r="Q7730" s="34">
        <v>1.7689999999999999</v>
      </c>
    </row>
    <row r="7731" spans="1:17" ht="14" customHeight="1" x14ac:dyDescent="0.2">
      <c r="A7731" s="88">
        <v>7729</v>
      </c>
      <c r="B7731" s="38">
        <v>-81.194505500000005</v>
      </c>
      <c r="C7731" s="38">
        <v>24.638178499999999</v>
      </c>
      <c r="D7731" s="30">
        <v>17</v>
      </c>
      <c r="E7731" s="58">
        <v>0</v>
      </c>
      <c r="F7731" s="40">
        <v>43109</v>
      </c>
      <c r="G7731" s="33">
        <v>0.55277777777777781</v>
      </c>
      <c r="H7731" s="34">
        <v>19.27</v>
      </c>
      <c r="I7731" s="34">
        <v>33.99</v>
      </c>
      <c r="J7731" s="34">
        <v>0.48620836383707144</v>
      </c>
      <c r="K7731" s="34">
        <v>0.16925903291652938</v>
      </c>
      <c r="L7731" s="34">
        <v>0.95299999999999996</v>
      </c>
      <c r="M7731" s="34">
        <v>3.8000000000000006E-2</v>
      </c>
      <c r="N7731" s="34">
        <v>0.127</v>
      </c>
      <c r="O7731" s="34">
        <v>5.1999999999999998E-2</v>
      </c>
      <c r="P7731" s="34">
        <v>7.5000000000000011E-2</v>
      </c>
      <c r="Q7731" s="34">
        <v>2.1240000000000001</v>
      </c>
    </row>
    <row r="7732" spans="1:17" ht="14" customHeight="1" x14ac:dyDescent="0.2">
      <c r="A7732" s="88">
        <v>7730</v>
      </c>
      <c r="B7732" s="38">
        <v>-81.204663166666663</v>
      </c>
      <c r="C7732" s="38">
        <v>24.673398333333335</v>
      </c>
      <c r="D7732" s="30">
        <v>16</v>
      </c>
      <c r="E7732" s="58">
        <v>0</v>
      </c>
      <c r="F7732" s="40">
        <v>43109</v>
      </c>
      <c r="G7732" s="33">
        <v>0.56666666666666665</v>
      </c>
      <c r="H7732" s="34">
        <v>17.98</v>
      </c>
      <c r="I7732" s="34">
        <v>33.119999999999997</v>
      </c>
      <c r="J7732" s="34">
        <v>0.68939991887345964</v>
      </c>
      <c r="K7732" s="34">
        <v>0.32447716456822229</v>
      </c>
      <c r="L7732" s="34">
        <v>0.81799999999999995</v>
      </c>
      <c r="M7732" s="34">
        <v>5.6000000000000008E-2</v>
      </c>
      <c r="N7732" s="34">
        <v>8.6999999999999994E-2</v>
      </c>
      <c r="O7732" s="34">
        <v>5.6000000000000001E-2</v>
      </c>
      <c r="P7732" s="34">
        <v>3.0999999999999993E-2</v>
      </c>
      <c r="Q7732" s="34">
        <v>3.2130000000000001</v>
      </c>
    </row>
    <row r="7733" spans="1:17" ht="14" customHeight="1" x14ac:dyDescent="0.2">
      <c r="A7733" s="88">
        <v>7731</v>
      </c>
      <c r="B7733" s="38">
        <v>-81.423222999999993</v>
      </c>
      <c r="C7733" s="38">
        <v>24.609324666666666</v>
      </c>
      <c r="D7733" s="30">
        <v>19</v>
      </c>
      <c r="E7733" s="58">
        <v>0</v>
      </c>
      <c r="F7733" s="40">
        <v>43109</v>
      </c>
      <c r="G7733" s="33">
        <v>0.63541666666666663</v>
      </c>
      <c r="H7733" s="34">
        <v>18.420000000000002</v>
      </c>
      <c r="I7733" s="34">
        <v>33.83</v>
      </c>
      <c r="J7733" s="34">
        <v>0.54079243064032467</v>
      </c>
      <c r="K7733" s="34">
        <v>0.27133652502391026</v>
      </c>
      <c r="L7733" s="34">
        <v>0.94899999999999995</v>
      </c>
      <c r="M7733" s="34">
        <v>2.1000000000000005E-2</v>
      </c>
      <c r="N7733" s="34">
        <v>0.113</v>
      </c>
      <c r="O7733" s="34">
        <v>6.5000000000000002E-2</v>
      </c>
      <c r="P7733" s="34">
        <v>4.8000000000000001E-2</v>
      </c>
      <c r="Q7733" s="34">
        <v>2.2480000000000002</v>
      </c>
    </row>
    <row r="7734" spans="1:17" ht="14" customHeight="1" x14ac:dyDescent="0.2">
      <c r="A7734" s="88">
        <v>7732</v>
      </c>
      <c r="B7734" s="38">
        <v>-81.418525000000002</v>
      </c>
      <c r="C7734" s="38">
        <v>24.574360500000001</v>
      </c>
      <c r="D7734" s="30">
        <v>20</v>
      </c>
      <c r="E7734" s="58">
        <v>0</v>
      </c>
      <c r="F7734" s="40">
        <v>43109</v>
      </c>
      <c r="G7734" s="33">
        <v>0.64652777777777781</v>
      </c>
      <c r="H7734" s="34">
        <v>18.38</v>
      </c>
      <c r="I7734" s="34">
        <v>33.53</v>
      </c>
      <c r="J7734" s="34">
        <v>0.55783023183902825</v>
      </c>
      <c r="K7734" s="34">
        <v>0.27570057613540283</v>
      </c>
      <c r="L7734" s="34">
        <v>0.84299999999999997</v>
      </c>
      <c r="M7734" s="34">
        <v>4.3000000000000003E-2</v>
      </c>
      <c r="N7734" s="34">
        <v>0.185</v>
      </c>
      <c r="O7734" s="34">
        <v>7.0000000000000007E-2</v>
      </c>
      <c r="P7734" s="34">
        <v>0.11499999999999999</v>
      </c>
      <c r="Q7734" s="34">
        <v>3.8</v>
      </c>
    </row>
    <row r="7735" spans="1:17" ht="14" customHeight="1" x14ac:dyDescent="0.2">
      <c r="A7735" s="88">
        <v>7733</v>
      </c>
      <c r="B7735" s="38">
        <v>-81.413138333333336</v>
      </c>
      <c r="C7735" s="38">
        <v>24.535867166666666</v>
      </c>
      <c r="D7735" s="30" t="s">
        <v>136</v>
      </c>
      <c r="E7735" s="58">
        <v>0</v>
      </c>
      <c r="F7735" s="40">
        <v>43109</v>
      </c>
      <c r="G7735" s="33">
        <v>0.65902777777777777</v>
      </c>
      <c r="H7735" s="34">
        <v>23.75</v>
      </c>
      <c r="I7735" s="34">
        <v>36.22</v>
      </c>
      <c r="J7735" s="34">
        <v>0.48368424514096731</v>
      </c>
      <c r="K7735" s="34">
        <v>0.12327228637618941</v>
      </c>
      <c r="L7735" s="34">
        <v>3.3029999999999999</v>
      </c>
      <c r="M7735" s="34">
        <v>6.8000000000000005E-2</v>
      </c>
      <c r="N7735" s="34">
        <v>5.7000000000000002E-2</v>
      </c>
      <c r="O7735" s="34">
        <v>8.4999999999999992E-2</v>
      </c>
      <c r="P7735" s="34">
        <v>0</v>
      </c>
      <c r="Q7735" s="34">
        <v>2.2029999999999998</v>
      </c>
    </row>
    <row r="7736" spans="1:17" ht="14" customHeight="1" x14ac:dyDescent="0.2">
      <c r="A7736" s="88">
        <v>7734</v>
      </c>
      <c r="B7736" s="38">
        <v>-81.391135666666671</v>
      </c>
      <c r="C7736" s="38">
        <v>24.4825315</v>
      </c>
      <c r="D7736" s="30">
        <v>21.5</v>
      </c>
      <c r="E7736" s="58">
        <v>0</v>
      </c>
      <c r="F7736" s="40">
        <v>43109</v>
      </c>
      <c r="G7736" s="33">
        <v>0.7104166666666667</v>
      </c>
      <c r="H7736" s="34">
        <v>24.15</v>
      </c>
      <c r="I7736" s="34">
        <v>36.18</v>
      </c>
      <c r="J7736" s="34">
        <v>0.45718099883187324</v>
      </c>
      <c r="K7736" s="34">
        <v>0.10697182806489161</v>
      </c>
      <c r="L7736" s="34">
        <v>0.85599999999999998</v>
      </c>
      <c r="M7736" s="34">
        <v>3.5000000000000003E-2</v>
      </c>
      <c r="N7736" s="34">
        <v>3.7999999999999999E-2</v>
      </c>
      <c r="O7736" s="34">
        <v>2.8000000000000001E-2</v>
      </c>
      <c r="P7736" s="34">
        <v>9.9999999999999985E-3</v>
      </c>
      <c r="Q7736" s="34">
        <v>1.7669999999999999</v>
      </c>
    </row>
    <row r="7737" spans="1:17" ht="14" customHeight="1" x14ac:dyDescent="0.2">
      <c r="A7737" s="88">
        <v>7735</v>
      </c>
      <c r="B7737" s="38">
        <v>-81.717353166666669</v>
      </c>
      <c r="C7737" s="38">
        <v>24.477225333333333</v>
      </c>
      <c r="D7737" s="30" t="s">
        <v>137</v>
      </c>
      <c r="E7737" s="58">
        <v>0</v>
      </c>
      <c r="F7737" s="40">
        <v>43109</v>
      </c>
      <c r="G7737" s="33">
        <v>0.80763888888888891</v>
      </c>
      <c r="H7737" s="34">
        <v>23.8</v>
      </c>
      <c r="I7737" s="34">
        <v>36.159999999999997</v>
      </c>
      <c r="J7737" s="34">
        <v>0.67141557316371725</v>
      </c>
      <c r="K7737" s="34">
        <v>0.13300871566884725</v>
      </c>
      <c r="L7737" s="34">
        <v>0.67599999999999993</v>
      </c>
      <c r="M7737" s="34">
        <v>0.05</v>
      </c>
      <c r="N7737" s="34">
        <v>0.121</v>
      </c>
      <c r="O7737" s="34">
        <v>6.2E-2</v>
      </c>
      <c r="P7737" s="34">
        <v>5.8999999999999997E-2</v>
      </c>
      <c r="Q7737" s="34">
        <v>2.63</v>
      </c>
    </row>
    <row r="7738" spans="1:17" ht="14" customHeight="1" x14ac:dyDescent="0.2">
      <c r="A7738" s="88">
        <v>7736</v>
      </c>
      <c r="B7738" s="38">
        <v>-81.824644333333339</v>
      </c>
      <c r="C7738" s="38">
        <v>24.3951545</v>
      </c>
      <c r="D7738" s="30">
        <v>22.5</v>
      </c>
      <c r="E7738" s="58">
        <v>0</v>
      </c>
      <c r="F7738" s="40">
        <v>43109</v>
      </c>
      <c r="G7738" s="33">
        <v>0.87638888888888899</v>
      </c>
      <c r="H7738" s="34">
        <v>24.41</v>
      </c>
      <c r="I7738" s="34">
        <v>36.32</v>
      </c>
      <c r="J7738" s="34">
        <v>0.31677689636107709</v>
      </c>
      <c r="K7738" s="34">
        <v>6.30346426372001E-2</v>
      </c>
      <c r="L7738" s="34">
        <v>0.84899999999999998</v>
      </c>
      <c r="M7738" s="34">
        <v>4.0000000000000008E-2</v>
      </c>
      <c r="N7738" s="34">
        <v>0</v>
      </c>
      <c r="O7738" s="34">
        <v>2.4E-2</v>
      </c>
      <c r="P7738" s="34">
        <v>0</v>
      </c>
      <c r="Q7738" s="34">
        <v>1.7</v>
      </c>
    </row>
    <row r="7739" spans="1:17" ht="14" customHeight="1" x14ac:dyDescent="0.2">
      <c r="A7739" s="88">
        <v>7737</v>
      </c>
      <c r="B7739" s="38">
        <v>-81.828116666666673</v>
      </c>
      <c r="C7739" s="38">
        <v>24.454316666666667</v>
      </c>
      <c r="D7739" s="30">
        <v>22</v>
      </c>
      <c r="E7739" s="58">
        <v>0</v>
      </c>
      <c r="F7739" s="40">
        <v>43109</v>
      </c>
      <c r="G7739" s="33">
        <v>0.90138888888888891</v>
      </c>
      <c r="H7739" s="34">
        <v>23.73</v>
      </c>
      <c r="I7739" s="34">
        <v>36.07</v>
      </c>
      <c r="J7739" s="34">
        <v>0.45686548399486016</v>
      </c>
      <c r="K7739" s="34">
        <v>8.4173342406893031E-2</v>
      </c>
      <c r="L7739" s="34">
        <v>0.70299999999999996</v>
      </c>
      <c r="M7739" s="34">
        <v>3.4000000000000002E-2</v>
      </c>
      <c r="N7739" s="34">
        <v>0</v>
      </c>
      <c r="O7739" s="34">
        <v>2.8000000000000001E-2</v>
      </c>
      <c r="P7739" s="34">
        <v>0</v>
      </c>
      <c r="Q7739" s="34">
        <v>2.3199999999999998</v>
      </c>
    </row>
    <row r="7740" spans="1:17" ht="14" customHeight="1" x14ac:dyDescent="0.2">
      <c r="A7740" s="88">
        <v>7738</v>
      </c>
      <c r="B7740" s="38">
        <v>-81.828050000000005</v>
      </c>
      <c r="C7740" s="38">
        <v>24.487416666666668</v>
      </c>
      <c r="D7740" s="30">
        <v>23</v>
      </c>
      <c r="E7740" s="58">
        <v>0</v>
      </c>
      <c r="F7740" s="40">
        <v>43109</v>
      </c>
      <c r="G7740" s="33">
        <v>0.91111111111111109</v>
      </c>
      <c r="H7740" s="34">
        <v>20.8</v>
      </c>
      <c r="I7740" s="34">
        <v>35.01</v>
      </c>
      <c r="J7740" s="34">
        <v>0.80456283438321385</v>
      </c>
      <c r="K7740" s="34">
        <v>9.2602814460199634E-2</v>
      </c>
      <c r="L7740" s="34">
        <v>0.52600000000000002</v>
      </c>
      <c r="M7740" s="34">
        <v>9.0000000000000011E-3</v>
      </c>
      <c r="N7740" s="34">
        <v>9.4E-2</v>
      </c>
      <c r="O7740" s="34">
        <v>4.7E-2</v>
      </c>
      <c r="P7740" s="34">
        <v>4.7E-2</v>
      </c>
      <c r="Q7740" s="34">
        <v>3.9529999999999998</v>
      </c>
    </row>
    <row r="7741" spans="1:17" ht="14" customHeight="1" x14ac:dyDescent="0.2">
      <c r="A7741" s="88">
        <v>7739</v>
      </c>
      <c r="B7741" s="38">
        <v>-81.82801666666667</v>
      </c>
      <c r="C7741" s="38">
        <v>24.536433333333335</v>
      </c>
      <c r="D7741" s="30">
        <v>24</v>
      </c>
      <c r="E7741" s="58">
        <v>0</v>
      </c>
      <c r="F7741" s="40">
        <v>43109</v>
      </c>
      <c r="G7741" s="33">
        <v>0.92638888888888893</v>
      </c>
      <c r="H7741" s="34">
        <v>20.16</v>
      </c>
      <c r="I7741" s="34">
        <v>34.47</v>
      </c>
      <c r="J7741" s="34">
        <v>0.84463321868386798</v>
      </c>
      <c r="K7741" s="34">
        <v>0.13699840727711868</v>
      </c>
      <c r="L7741" s="34">
        <v>0.85599999999999998</v>
      </c>
      <c r="M7741" s="34">
        <v>2.0000000000000004E-2</v>
      </c>
      <c r="N7741" s="34">
        <v>0.20799999999999999</v>
      </c>
      <c r="O7741" s="34">
        <v>7.3000000000000009E-2</v>
      </c>
      <c r="P7741" s="34">
        <v>0.13499999999999998</v>
      </c>
      <c r="Q7741" s="34">
        <v>4.6779999999999999</v>
      </c>
    </row>
    <row r="7742" spans="1:17" ht="14" customHeight="1" x14ac:dyDescent="0.2">
      <c r="A7742" s="88">
        <v>7740</v>
      </c>
      <c r="B7742" s="38">
        <v>-81.166383333333329</v>
      </c>
      <c r="C7742" s="38">
        <v>24.929783333333333</v>
      </c>
      <c r="D7742" s="30">
        <v>68</v>
      </c>
      <c r="E7742" s="58">
        <v>0</v>
      </c>
      <c r="F7742" s="40">
        <v>43110</v>
      </c>
      <c r="G7742" s="33">
        <v>0.20486111111111113</v>
      </c>
      <c r="H7742" s="34">
        <v>17.559999999999999</v>
      </c>
      <c r="I7742" s="34">
        <v>31.24</v>
      </c>
      <c r="J7742" s="34">
        <v>5.0435046696532044</v>
      </c>
      <c r="K7742" s="34">
        <v>0.40112655806064057</v>
      </c>
      <c r="L7742" s="34">
        <v>1.1120000000000001</v>
      </c>
      <c r="M7742" s="34">
        <v>2.6000000000000002E-2</v>
      </c>
      <c r="N7742" s="34">
        <v>0.104</v>
      </c>
      <c r="O7742" s="34">
        <v>5.2999999999999999E-2</v>
      </c>
      <c r="P7742" s="34">
        <v>5.0999999999999997E-2</v>
      </c>
      <c r="Q7742" s="34">
        <v>2.359</v>
      </c>
    </row>
    <row r="7743" spans="1:17" ht="14" customHeight="1" x14ac:dyDescent="0.2">
      <c r="A7743" s="88">
        <v>7741</v>
      </c>
      <c r="B7743" s="38">
        <v>-81.092950000000002</v>
      </c>
      <c r="C7743" s="38">
        <v>24.929749999999999</v>
      </c>
      <c r="D7743" s="30">
        <v>69</v>
      </c>
      <c r="E7743" s="58">
        <v>0</v>
      </c>
      <c r="F7743" s="40">
        <v>43110</v>
      </c>
      <c r="G7743" s="33">
        <v>0.23263888888888887</v>
      </c>
      <c r="H7743" s="34">
        <v>17.53</v>
      </c>
      <c r="I7743" s="34">
        <v>31.83</v>
      </c>
      <c r="J7743" s="34">
        <v>0.48620836383707156</v>
      </c>
      <c r="K7743" s="34">
        <v>0.13073569875817653</v>
      </c>
      <c r="L7743" s="34">
        <v>2.387</v>
      </c>
      <c r="M7743" s="34">
        <v>8.1000000000000003E-2</v>
      </c>
      <c r="N7743" s="34">
        <v>7.5999999999999998E-2</v>
      </c>
      <c r="O7743" s="34">
        <v>4.3999999999999997E-2</v>
      </c>
      <c r="P7743" s="34">
        <v>3.2000000000000001E-2</v>
      </c>
      <c r="Q7743" s="34">
        <v>2.621</v>
      </c>
    </row>
    <row r="7744" spans="1:17" ht="14" customHeight="1" x14ac:dyDescent="0.2">
      <c r="A7744" s="88">
        <v>7742</v>
      </c>
      <c r="B7744" s="38">
        <v>-81.024266666666662</v>
      </c>
      <c r="C7744" s="38">
        <v>24.930033333333334</v>
      </c>
      <c r="D7744" s="30">
        <v>70</v>
      </c>
      <c r="E7744" s="58">
        <v>0</v>
      </c>
      <c r="F7744" s="40">
        <v>43110</v>
      </c>
      <c r="G7744" s="33">
        <v>0.25347222222222221</v>
      </c>
      <c r="H7744" s="34">
        <v>17.559999999999999</v>
      </c>
      <c r="I7744" s="34">
        <v>32.46</v>
      </c>
      <c r="J7744" s="34">
        <v>1.4879679713534262</v>
      </c>
      <c r="K7744" s="34">
        <v>0.58287525818113228</v>
      </c>
      <c r="L7744" s="34">
        <v>2.3049999999999997</v>
      </c>
      <c r="M7744" s="34">
        <v>2.9000000000000005E-2</v>
      </c>
      <c r="N7744" s="34">
        <v>0.54800000000000004</v>
      </c>
      <c r="O7744" s="34">
        <v>0.19400000000000001</v>
      </c>
      <c r="P7744" s="34">
        <v>0.35400000000000004</v>
      </c>
      <c r="Q7744" s="34">
        <v>3.3559999999999999</v>
      </c>
    </row>
    <row r="7745" spans="1:17" ht="14" customHeight="1" x14ac:dyDescent="0.2">
      <c r="A7745" s="88">
        <v>7743</v>
      </c>
      <c r="B7745" s="38">
        <v>-81.126750000000001</v>
      </c>
      <c r="C7745" s="38">
        <v>25.031416666666665</v>
      </c>
      <c r="D7745" s="30">
        <v>67</v>
      </c>
      <c r="E7745" s="58">
        <v>0</v>
      </c>
      <c r="F7745" s="40">
        <v>43110</v>
      </c>
      <c r="G7745" s="33">
        <v>0.29791666666666666</v>
      </c>
      <c r="H7745" s="34">
        <v>17.25</v>
      </c>
      <c r="I7745" s="34">
        <v>30.11</v>
      </c>
      <c r="J7745" s="34">
        <v>0.64365026750657095</v>
      </c>
      <c r="K7745" s="34">
        <v>7.516661208520975E-2</v>
      </c>
      <c r="L7745" s="34">
        <v>1.0489999999999999</v>
      </c>
      <c r="M7745" s="34">
        <v>2.5000000000000001E-2</v>
      </c>
      <c r="N7745" s="34">
        <v>3.5999999999999997E-2</v>
      </c>
      <c r="O7745" s="34">
        <v>0.05</v>
      </c>
      <c r="P7745" s="34">
        <v>0</v>
      </c>
      <c r="Q7745" s="34">
        <v>2.7080000000000002</v>
      </c>
    </row>
    <row r="7746" spans="1:17" ht="14" customHeight="1" x14ac:dyDescent="0.2">
      <c r="A7746" s="88">
        <v>7744</v>
      </c>
      <c r="B7746" s="38">
        <v>-81.107900000000001</v>
      </c>
      <c r="C7746" s="38">
        <v>25.071616666666667</v>
      </c>
      <c r="D7746" s="30">
        <v>66</v>
      </c>
      <c r="E7746" s="58">
        <v>0</v>
      </c>
      <c r="F7746" s="40">
        <v>43110</v>
      </c>
      <c r="G7746" s="33">
        <v>0.31180555555555556</v>
      </c>
      <c r="H7746" s="34">
        <v>17.239999999999998</v>
      </c>
      <c r="I7746" s="34">
        <v>29.58</v>
      </c>
      <c r="J7746" s="34">
        <v>3.9896851140297014</v>
      </c>
      <c r="K7746" s="34">
        <v>0.66735794866893483</v>
      </c>
      <c r="L7746" s="34">
        <v>1.1059999999999999</v>
      </c>
      <c r="M7746" s="34">
        <v>4.5999999999999999E-2</v>
      </c>
      <c r="N7746" s="34">
        <v>0.03</v>
      </c>
      <c r="O7746" s="34">
        <v>4.4999999999999998E-2</v>
      </c>
      <c r="P7746" s="34">
        <v>0</v>
      </c>
      <c r="Q7746" s="34">
        <v>5.2539999999999996</v>
      </c>
    </row>
    <row r="7747" spans="1:17" ht="14" customHeight="1" x14ac:dyDescent="0.2">
      <c r="A7747" s="88">
        <v>7745</v>
      </c>
      <c r="B7747" s="38">
        <v>-81.095699999999994</v>
      </c>
      <c r="C7747" s="38">
        <v>25.098383333333334</v>
      </c>
      <c r="D7747" s="30">
        <v>65</v>
      </c>
      <c r="E7747" s="58">
        <v>0</v>
      </c>
      <c r="F7747" s="40">
        <v>43110</v>
      </c>
      <c r="G7747" s="33">
        <v>0.32291666666666669</v>
      </c>
      <c r="H7747" s="34">
        <v>17.059999999999999</v>
      </c>
      <c r="I7747" s="34">
        <v>28.11</v>
      </c>
      <c r="J7747" s="34">
        <v>8.1876100204879982</v>
      </c>
      <c r="K7747" s="34">
        <v>1.8555658736099434</v>
      </c>
      <c r="L7747" s="34">
        <v>1.39</v>
      </c>
      <c r="M7747" s="34">
        <v>3.5000000000000003E-2</v>
      </c>
      <c r="N7747" s="34">
        <v>0.38800000000000001</v>
      </c>
      <c r="O7747" s="34">
        <v>0.22700000000000001</v>
      </c>
      <c r="P7747" s="34">
        <v>0.161</v>
      </c>
      <c r="Q7747" s="34">
        <v>12.228</v>
      </c>
    </row>
    <row r="7748" spans="1:17" ht="14" customHeight="1" x14ac:dyDescent="0.2">
      <c r="A7748" s="88">
        <v>7746</v>
      </c>
      <c r="B7748" s="38">
        <v>-81.158983333333339</v>
      </c>
      <c r="C7748" s="38">
        <v>25.166499999999999</v>
      </c>
      <c r="D7748" s="30">
        <v>64</v>
      </c>
      <c r="E7748" s="58">
        <v>0</v>
      </c>
      <c r="F7748" s="40">
        <v>43110</v>
      </c>
      <c r="G7748" s="33">
        <v>0.37152777777777773</v>
      </c>
      <c r="H7748" s="34">
        <v>17.23</v>
      </c>
      <c r="I7748" s="34">
        <v>28.92</v>
      </c>
      <c r="J7748" s="34">
        <v>1.0925227089637679</v>
      </c>
      <c r="K7748" s="34">
        <v>0.11853677376251931</v>
      </c>
      <c r="L7748" s="34">
        <v>1.3279999999999998</v>
      </c>
      <c r="M7748" s="34">
        <v>4.8000000000000001E-2</v>
      </c>
      <c r="N7748" s="34">
        <v>9.2999999999999999E-2</v>
      </c>
      <c r="O7748" s="34">
        <v>6.5000000000000002E-2</v>
      </c>
      <c r="P7748" s="34">
        <v>2.7999999999999997E-2</v>
      </c>
      <c r="Q7748" s="34">
        <v>10.14</v>
      </c>
    </row>
    <row r="7749" spans="1:17" ht="14" customHeight="1" x14ac:dyDescent="0.2">
      <c r="A7749" s="88">
        <v>7747</v>
      </c>
      <c r="B7749" s="38">
        <v>-81.200638666666663</v>
      </c>
      <c r="C7749" s="38">
        <v>25.167131166666667</v>
      </c>
      <c r="D7749" s="30">
        <v>63</v>
      </c>
      <c r="E7749" s="58">
        <v>0</v>
      </c>
      <c r="F7749" s="40">
        <v>43110</v>
      </c>
      <c r="G7749" s="33">
        <v>0.38541666666666669</v>
      </c>
      <c r="H7749" s="34">
        <v>17.239999999999998</v>
      </c>
      <c r="I7749" s="34">
        <v>30.83</v>
      </c>
      <c r="J7749" s="34">
        <v>3.3091196105926066</v>
      </c>
      <c r="K7749" s="34">
        <v>0.8023188972114339</v>
      </c>
      <c r="L7749" s="34">
        <v>0.84199999999999997</v>
      </c>
      <c r="M7749" s="34">
        <v>5.5000000000000007E-2</v>
      </c>
      <c r="N7749" s="34">
        <v>8.3000000000000004E-2</v>
      </c>
      <c r="O7749" s="34">
        <v>7.8E-2</v>
      </c>
      <c r="P7749" s="34">
        <v>5.0000000000000044E-3</v>
      </c>
      <c r="Q7749" s="34">
        <v>9.5459999999999994</v>
      </c>
    </row>
    <row r="7750" spans="1:17" ht="14" customHeight="1" x14ac:dyDescent="0.2">
      <c r="A7750" s="88">
        <v>7748</v>
      </c>
      <c r="B7750" s="38">
        <v>-81.23479283333333</v>
      </c>
      <c r="C7750" s="38">
        <v>25.167127666666666</v>
      </c>
      <c r="D7750" s="30">
        <v>62</v>
      </c>
      <c r="E7750" s="58">
        <v>0</v>
      </c>
      <c r="F7750" s="40">
        <v>43110</v>
      </c>
      <c r="G7750" s="33">
        <v>0.39583333333333331</v>
      </c>
      <c r="H7750" s="34">
        <v>16.920000000000002</v>
      </c>
      <c r="I7750" s="34">
        <v>32.119999999999997</v>
      </c>
      <c r="J7750" s="34">
        <v>3.124017572878298</v>
      </c>
      <c r="K7750" s="34">
        <v>0.79413842872877249</v>
      </c>
      <c r="L7750" s="34">
        <v>0.95499999999999996</v>
      </c>
      <c r="M7750" s="34">
        <v>6.0000000000000005E-2</v>
      </c>
      <c r="N7750" s="34">
        <v>0.129</v>
      </c>
      <c r="O7750" s="34">
        <v>0.05</v>
      </c>
      <c r="P7750" s="34">
        <v>7.9000000000000001E-2</v>
      </c>
      <c r="Q7750" s="34">
        <v>10.146000000000001</v>
      </c>
    </row>
    <row r="7751" spans="1:17" ht="14" customHeight="1" x14ac:dyDescent="0.2">
      <c r="A7751" s="88">
        <v>7749</v>
      </c>
      <c r="B7751" s="38">
        <v>-81.275698500000004</v>
      </c>
      <c r="C7751" s="38">
        <v>25.166062</v>
      </c>
      <c r="D7751" s="30">
        <v>61</v>
      </c>
      <c r="E7751" s="58">
        <v>0</v>
      </c>
      <c r="F7751" s="40">
        <v>43110</v>
      </c>
      <c r="G7751" s="33">
        <v>0.41736111111111113</v>
      </c>
      <c r="H7751" s="34">
        <v>17.43</v>
      </c>
      <c r="I7751" s="34">
        <v>33.01</v>
      </c>
      <c r="J7751" s="34">
        <v>2.6305523677899272</v>
      </c>
      <c r="K7751" s="34">
        <v>0.57801333055464688</v>
      </c>
      <c r="L7751" s="34">
        <v>0.76400000000000001</v>
      </c>
      <c r="M7751" s="34">
        <v>4.3000000000000003E-2</v>
      </c>
      <c r="N7751" s="34">
        <v>9.2999999999999999E-2</v>
      </c>
      <c r="O7751" s="34">
        <v>4.8000000000000001E-2</v>
      </c>
      <c r="P7751" s="34">
        <v>4.4999999999999998E-2</v>
      </c>
      <c r="Q7751" s="34">
        <v>11.291</v>
      </c>
    </row>
    <row r="7752" spans="1:17" ht="14" customHeight="1" x14ac:dyDescent="0.2">
      <c r="A7752" s="88">
        <v>7750</v>
      </c>
      <c r="B7752" s="38">
        <v>-81.335926833333332</v>
      </c>
      <c r="C7752" s="38">
        <v>25.166406500000001</v>
      </c>
      <c r="D7752" s="30">
        <v>60</v>
      </c>
      <c r="E7752" s="58">
        <v>0</v>
      </c>
      <c r="F7752" s="40">
        <v>43110</v>
      </c>
      <c r="G7752" s="33">
        <v>0.4375</v>
      </c>
      <c r="H7752" s="34">
        <v>17.63</v>
      </c>
      <c r="I7752" s="34">
        <v>33.96</v>
      </c>
      <c r="J7752" s="34">
        <v>3.1151831574419333</v>
      </c>
      <c r="K7752" s="34">
        <v>0.53549724995948877</v>
      </c>
      <c r="L7752" s="34">
        <v>0.92799999999999994</v>
      </c>
      <c r="M7752" s="34">
        <v>3.2000000000000001E-2</v>
      </c>
      <c r="N7752" s="34">
        <v>5.2999999999999999E-2</v>
      </c>
      <c r="O7752" s="34">
        <v>3.3000000000000002E-2</v>
      </c>
      <c r="P7752" s="34">
        <v>1.9999999999999997E-2</v>
      </c>
      <c r="Q7752" s="34">
        <v>8.8290000000000006</v>
      </c>
    </row>
    <row r="7753" spans="1:17" ht="14" customHeight="1" x14ac:dyDescent="0.2">
      <c r="A7753" s="88">
        <v>7751</v>
      </c>
      <c r="B7753" s="38">
        <v>-81.487986833333338</v>
      </c>
      <c r="C7753" s="38">
        <v>25.167221666666666</v>
      </c>
      <c r="D7753" s="30">
        <v>59</v>
      </c>
      <c r="E7753" s="58">
        <v>0</v>
      </c>
      <c r="F7753" s="40">
        <v>43110</v>
      </c>
      <c r="G7753" s="33">
        <v>0.49652777777777773</v>
      </c>
      <c r="H7753" s="34">
        <v>18.829999999999998</v>
      </c>
      <c r="I7753" s="34">
        <v>35.07</v>
      </c>
      <c r="J7753" s="34">
        <v>0.58643691039487589</v>
      </c>
      <c r="K7753" s="34">
        <v>0.26811527251534761</v>
      </c>
      <c r="L7753" s="34">
        <v>1.06</v>
      </c>
      <c r="M7753" s="34">
        <v>4.9000000000000002E-2</v>
      </c>
      <c r="N7753" s="34">
        <v>5.1999999999999998E-2</v>
      </c>
      <c r="O7753" s="34">
        <v>0.04</v>
      </c>
      <c r="P7753" s="34">
        <v>1.1999999999999997E-2</v>
      </c>
      <c r="Q7753" s="34">
        <v>0.64800000000000002</v>
      </c>
    </row>
    <row r="7754" spans="1:17" ht="14" customHeight="1" x14ac:dyDescent="0.2">
      <c r="A7754" s="88">
        <v>7752</v>
      </c>
      <c r="B7754" s="38">
        <v>-81.653873166666671</v>
      </c>
      <c r="C7754" s="38">
        <v>25.165753833333333</v>
      </c>
      <c r="D7754" s="30">
        <v>58</v>
      </c>
      <c r="E7754" s="58">
        <v>0</v>
      </c>
      <c r="F7754" s="40">
        <v>43110</v>
      </c>
      <c r="G7754" s="33">
        <v>0.54999999999999993</v>
      </c>
      <c r="H7754" s="34">
        <v>19.54</v>
      </c>
      <c r="I7754" s="34">
        <v>35.28</v>
      </c>
      <c r="J7754" s="34">
        <v>0.66931214091696367</v>
      </c>
      <c r="K7754" s="34">
        <v>0.26399885849478077</v>
      </c>
      <c r="L7754" s="34">
        <v>0.42500000000000004</v>
      </c>
      <c r="M7754" s="34">
        <v>3.1000000000000007E-2</v>
      </c>
      <c r="N7754" s="34">
        <v>0.05</v>
      </c>
      <c r="O7754" s="34">
        <v>1.6E-2</v>
      </c>
      <c r="P7754" s="34">
        <v>3.4000000000000002E-2</v>
      </c>
      <c r="Q7754" s="34">
        <v>1.1739999999999999</v>
      </c>
    </row>
    <row r="7755" spans="1:17" ht="14" customHeight="1" x14ac:dyDescent="0.2">
      <c r="A7755" s="88">
        <v>7753</v>
      </c>
      <c r="B7755" s="38">
        <v>-81.653873333333337</v>
      </c>
      <c r="C7755" s="38">
        <v>25.349442499999999</v>
      </c>
      <c r="D7755" s="30">
        <v>57.3</v>
      </c>
      <c r="E7755" s="58">
        <v>0</v>
      </c>
      <c r="F7755" s="40">
        <v>43110</v>
      </c>
      <c r="G7755" s="33">
        <v>0.62083333333333335</v>
      </c>
      <c r="H7755" s="34">
        <v>18.920000000000002</v>
      </c>
      <c r="I7755" s="34">
        <v>35.35</v>
      </c>
      <c r="J7755" s="34">
        <v>1.0630746575092189</v>
      </c>
      <c r="K7755" s="34">
        <v>0.46758581971599444</v>
      </c>
      <c r="L7755" s="34">
        <v>0.72199999999999998</v>
      </c>
      <c r="M7755" s="34">
        <v>9.9000000000000005E-2</v>
      </c>
      <c r="N7755" s="34">
        <v>0.247</v>
      </c>
      <c r="O7755" s="34">
        <v>3.1E-2</v>
      </c>
      <c r="P7755" s="34">
        <v>0.216</v>
      </c>
      <c r="Q7755" s="34">
        <v>1.0620000000000001</v>
      </c>
    </row>
    <row r="7756" spans="1:17" ht="14" customHeight="1" x14ac:dyDescent="0.2">
      <c r="A7756" s="88">
        <v>7754</v>
      </c>
      <c r="B7756" s="38">
        <v>-81.489083333333326</v>
      </c>
      <c r="C7756" s="38">
        <v>25.350620333333332</v>
      </c>
      <c r="D7756" s="30">
        <v>57.2</v>
      </c>
      <c r="E7756" s="58">
        <v>0</v>
      </c>
      <c r="F7756" s="40">
        <v>43110</v>
      </c>
      <c r="G7756" s="33">
        <v>0.70000000000000007</v>
      </c>
      <c r="H7756" s="34">
        <v>18.38</v>
      </c>
      <c r="I7756" s="34">
        <v>35.11</v>
      </c>
      <c r="J7756" s="34">
        <v>0.73409785411697148</v>
      </c>
      <c r="K7756" s="34">
        <v>0.26693811793859312</v>
      </c>
      <c r="L7756" s="34">
        <v>0.755</v>
      </c>
      <c r="M7756" s="34">
        <v>6.5000000000000002E-2</v>
      </c>
      <c r="N7756" s="34">
        <v>3.5999999999999997E-2</v>
      </c>
      <c r="O7756" s="34">
        <v>4.8000000000000001E-2</v>
      </c>
      <c r="P7756" s="34">
        <v>0</v>
      </c>
      <c r="Q7756" s="34">
        <v>0.79</v>
      </c>
    </row>
    <row r="7757" spans="1:17" ht="14" customHeight="1" x14ac:dyDescent="0.2">
      <c r="A7757" s="88">
        <v>7755</v>
      </c>
      <c r="B7757" s="38">
        <v>-81.335070333333334</v>
      </c>
      <c r="C7757" s="38">
        <v>25.350507166666667</v>
      </c>
      <c r="D7757" s="30">
        <v>57.1</v>
      </c>
      <c r="E7757" s="58">
        <v>0</v>
      </c>
      <c r="F7757" s="40">
        <v>43110</v>
      </c>
      <c r="G7757" s="33">
        <v>0.76874999999999993</v>
      </c>
      <c r="H7757" s="34">
        <v>17.68</v>
      </c>
      <c r="I7757" s="34">
        <v>34.619999999999997</v>
      </c>
      <c r="J7757" s="34">
        <v>1.4446372670703038</v>
      </c>
      <c r="K7757" s="34">
        <v>0.28615430909114192</v>
      </c>
      <c r="L7757" s="34">
        <v>0.83399999999999996</v>
      </c>
      <c r="M7757" s="34">
        <v>5.7000000000000002E-2</v>
      </c>
      <c r="N7757" s="34">
        <v>6.8000000000000005E-2</v>
      </c>
      <c r="O7757" s="34">
        <v>5.8999999999999997E-2</v>
      </c>
      <c r="P7757" s="34">
        <v>9.000000000000008E-3</v>
      </c>
      <c r="Q7757" s="34">
        <v>6.0270000000000001</v>
      </c>
    </row>
    <row r="7758" spans="1:17" ht="14" customHeight="1" x14ac:dyDescent="0.2">
      <c r="A7758" s="88">
        <v>7756</v>
      </c>
      <c r="B7758" s="38">
        <v>-81.264056499999995</v>
      </c>
      <c r="C7758" s="38">
        <v>25.350522333333334</v>
      </c>
      <c r="D7758" s="30">
        <v>57</v>
      </c>
      <c r="E7758" s="58">
        <v>0</v>
      </c>
      <c r="F7758" s="40">
        <v>43110</v>
      </c>
      <c r="G7758" s="33">
        <v>0.80972222222222223</v>
      </c>
      <c r="H7758" s="34">
        <v>17.809999999999999</v>
      </c>
      <c r="I7758" s="34">
        <v>31.65</v>
      </c>
      <c r="J7758" s="34">
        <v>2.051687813483364</v>
      </c>
      <c r="K7758" s="34">
        <v>0.33428580140087971</v>
      </c>
      <c r="L7758" s="34">
        <v>1.224</v>
      </c>
      <c r="M7758" s="34">
        <v>5.6000000000000008E-2</v>
      </c>
      <c r="N7758" s="34">
        <v>3.6999999999999998E-2</v>
      </c>
      <c r="O7758" s="34">
        <v>5.1999999999999998E-2</v>
      </c>
      <c r="P7758" s="34">
        <v>0</v>
      </c>
      <c r="Q7758" s="34">
        <v>12.079000000000001</v>
      </c>
    </row>
    <row r="7759" spans="1:17" ht="14" customHeight="1" x14ac:dyDescent="0.2">
      <c r="A7759" s="88">
        <v>7757</v>
      </c>
      <c r="B7759" s="38">
        <v>-81.229166666666671</v>
      </c>
      <c r="C7759" s="38">
        <v>25.351833333333332</v>
      </c>
      <c r="D7759" s="30">
        <v>56</v>
      </c>
      <c r="E7759" s="58">
        <v>0</v>
      </c>
      <c r="F7759" s="40">
        <v>43110</v>
      </c>
      <c r="G7759" s="33">
        <v>0.84236111111111101</v>
      </c>
      <c r="H7759" s="34">
        <v>17.13</v>
      </c>
      <c r="I7759" s="34">
        <v>32.44</v>
      </c>
      <c r="J7759" s="34">
        <v>2.0945978313171354</v>
      </c>
      <c r="K7759" s="34">
        <v>0.45155675819097418</v>
      </c>
      <c r="L7759" s="34">
        <v>1.21</v>
      </c>
      <c r="M7759" s="34">
        <v>3.4000000000000002E-2</v>
      </c>
      <c r="N7759" s="34">
        <v>0</v>
      </c>
      <c r="O7759" s="34">
        <v>3.4000000000000002E-2</v>
      </c>
      <c r="P7759" s="34">
        <v>0</v>
      </c>
      <c r="Q7759" s="34">
        <v>12.087</v>
      </c>
    </row>
    <row r="7760" spans="1:17" ht="14" customHeight="1" x14ac:dyDescent="0.2">
      <c r="A7760" s="88">
        <v>7758</v>
      </c>
      <c r="B7760" s="38">
        <v>-81.194468999999998</v>
      </c>
      <c r="C7760" s="38">
        <v>25.349545166666665</v>
      </c>
      <c r="D7760" s="30">
        <v>55</v>
      </c>
      <c r="E7760" s="58">
        <v>0</v>
      </c>
      <c r="F7760" s="40">
        <v>43110</v>
      </c>
      <c r="G7760" s="33">
        <v>0.86597222222222225</v>
      </c>
      <c r="H7760" s="34">
        <v>17.190000000000001</v>
      </c>
      <c r="I7760" s="34">
        <v>32.47</v>
      </c>
      <c r="J7760" s="34">
        <v>3.7840746119095465</v>
      </c>
      <c r="K7760" s="34">
        <v>0.81018968401251357</v>
      </c>
      <c r="L7760" s="34">
        <v>0.95899999999999996</v>
      </c>
      <c r="M7760" s="34">
        <v>4.9000000000000002E-2</v>
      </c>
      <c r="N7760" s="34">
        <v>0.32900000000000001</v>
      </c>
      <c r="O7760" s="34">
        <v>0.217</v>
      </c>
      <c r="P7760" s="34">
        <v>0.11200000000000002</v>
      </c>
      <c r="Q7760" s="34">
        <v>17.603000000000002</v>
      </c>
    </row>
    <row r="7761" spans="1:17" ht="14" customHeight="1" x14ac:dyDescent="0.2">
      <c r="A7761" s="88">
        <v>7759</v>
      </c>
      <c r="B7761" s="38">
        <v>-81.156283333333334</v>
      </c>
      <c r="C7761" s="38">
        <v>25.340666666666667</v>
      </c>
      <c r="D7761" s="30">
        <v>54</v>
      </c>
      <c r="E7761" s="58">
        <v>0</v>
      </c>
      <c r="F7761" s="40">
        <v>43110</v>
      </c>
      <c r="G7761" s="33">
        <v>0.91666666666666663</v>
      </c>
      <c r="H7761" s="34">
        <v>17.23</v>
      </c>
      <c r="I7761" s="34">
        <v>30.93</v>
      </c>
      <c r="J7761" s="34">
        <v>6.1714702119747678</v>
      </c>
      <c r="K7761" s="34">
        <v>0.87687314884975898</v>
      </c>
      <c r="L7761" s="34">
        <v>1.226</v>
      </c>
      <c r="M7761" s="34">
        <v>2.7000000000000003E-2</v>
      </c>
      <c r="N7761" s="34">
        <v>8.9999999999999993E-3</v>
      </c>
      <c r="O7761" s="34">
        <v>4.4999999999999998E-2</v>
      </c>
      <c r="P7761" s="34">
        <v>0</v>
      </c>
      <c r="Q7761" s="34">
        <v>18.577999999999999</v>
      </c>
    </row>
    <row r="7762" spans="1:17" ht="14" customHeight="1" x14ac:dyDescent="0.2">
      <c r="A7762" s="88">
        <v>7760</v>
      </c>
      <c r="B7762" s="38">
        <v>-81.224800000000002</v>
      </c>
      <c r="C7762" s="38">
        <v>25.450266666666668</v>
      </c>
      <c r="D7762" s="30">
        <v>53</v>
      </c>
      <c r="E7762" s="58">
        <v>0</v>
      </c>
      <c r="F7762" s="40">
        <v>43110</v>
      </c>
      <c r="G7762" s="33">
        <v>0.99652777777777779</v>
      </c>
      <c r="H7762" s="34">
        <v>17.46</v>
      </c>
      <c r="I7762" s="34">
        <v>32.74</v>
      </c>
      <c r="J7762" s="34">
        <v>1.9456748282469873</v>
      </c>
      <c r="K7762" s="34">
        <v>0.46541029334788619</v>
      </c>
      <c r="L7762" s="34">
        <v>1.425</v>
      </c>
      <c r="M7762" s="34">
        <v>7.3000000000000009E-2</v>
      </c>
      <c r="N7762" s="34">
        <v>5.8999999999999997E-2</v>
      </c>
      <c r="O7762" s="34">
        <v>7.1000000000000008E-2</v>
      </c>
      <c r="P7762" s="34">
        <v>0</v>
      </c>
      <c r="Q7762" s="34">
        <v>17.619</v>
      </c>
    </row>
    <row r="7763" spans="1:17" ht="14" customHeight="1" x14ac:dyDescent="0.2">
      <c r="A7763" s="88">
        <v>7761</v>
      </c>
      <c r="B7763" s="38">
        <v>-81.259966666666671</v>
      </c>
      <c r="C7763" s="38">
        <v>25.453233333333333</v>
      </c>
      <c r="D7763" s="30">
        <v>52</v>
      </c>
      <c r="E7763" s="58">
        <v>0</v>
      </c>
      <c r="F7763" s="40">
        <v>43111</v>
      </c>
      <c r="G7763" s="33">
        <v>8.3333333333333332E-3</v>
      </c>
      <c r="H7763" s="34">
        <v>19.63</v>
      </c>
      <c r="I7763" s="34">
        <v>29.38</v>
      </c>
      <c r="J7763" s="34">
        <v>2.4096919818808091</v>
      </c>
      <c r="K7763" s="34">
        <v>0.32670129482904231</v>
      </c>
      <c r="L7763" s="34">
        <v>1.0629999999999999</v>
      </c>
      <c r="M7763" s="34">
        <v>2.1000000000000005E-2</v>
      </c>
      <c r="N7763" s="34">
        <v>1.6E-2</v>
      </c>
      <c r="O7763" s="34">
        <v>4.9000000000000002E-2</v>
      </c>
      <c r="P7763" s="34">
        <v>0</v>
      </c>
      <c r="Q7763" s="34">
        <v>25.530999999999999</v>
      </c>
    </row>
    <row r="7764" spans="1:17" ht="14" customHeight="1" x14ac:dyDescent="0.2">
      <c r="A7764" s="88">
        <v>7762</v>
      </c>
      <c r="B7764" s="38">
        <v>-81.307916666666671</v>
      </c>
      <c r="C7764" s="38">
        <v>25.453983333333333</v>
      </c>
      <c r="D7764" s="30">
        <v>51</v>
      </c>
      <c r="E7764" s="58">
        <v>0</v>
      </c>
      <c r="F7764" s="40">
        <v>43111</v>
      </c>
      <c r="G7764" s="33">
        <v>2.4305555555555556E-2</v>
      </c>
      <c r="H7764" s="34">
        <v>16.920000000000002</v>
      </c>
      <c r="I7764" s="34">
        <v>34.42</v>
      </c>
      <c r="J7764" s="34">
        <v>1.6654976529794214</v>
      </c>
      <c r="K7764" s="34">
        <v>0.46175134731045353</v>
      </c>
      <c r="L7764" s="34">
        <v>1.169</v>
      </c>
      <c r="M7764" s="34">
        <v>5.8000000000000003E-2</v>
      </c>
      <c r="N7764" s="34">
        <v>0</v>
      </c>
      <c r="O7764" s="34">
        <v>3.9E-2</v>
      </c>
      <c r="P7764" s="34">
        <v>0</v>
      </c>
      <c r="Q7764" s="34">
        <v>12.976000000000001</v>
      </c>
    </row>
    <row r="7765" spans="1:17" ht="14" customHeight="1" x14ac:dyDescent="0.2">
      <c r="A7765" s="88">
        <v>7763</v>
      </c>
      <c r="B7765" s="38">
        <v>-81.350899999999996</v>
      </c>
      <c r="C7765" s="38">
        <v>25.454566666666668</v>
      </c>
      <c r="D7765" s="30">
        <v>50</v>
      </c>
      <c r="E7765" s="58">
        <v>0</v>
      </c>
      <c r="F7765" s="40">
        <v>43111</v>
      </c>
      <c r="G7765" s="33">
        <v>4.0972222222222222E-2</v>
      </c>
      <c r="H7765" s="34">
        <v>19.37</v>
      </c>
      <c r="I7765" s="34">
        <v>32.229999999999997</v>
      </c>
      <c r="J7765" s="34">
        <v>1.389948028654713</v>
      </c>
      <c r="K7765" s="34">
        <v>0.2126226723327585</v>
      </c>
      <c r="L7765" s="34">
        <v>0.86699999999999999</v>
      </c>
      <c r="M7765" s="34">
        <v>1.6000000000000007E-2</v>
      </c>
      <c r="N7765" s="34">
        <v>0</v>
      </c>
      <c r="O7765" s="34">
        <v>3.2000000000000001E-2</v>
      </c>
      <c r="P7765" s="34">
        <v>0</v>
      </c>
      <c r="Q7765" s="34">
        <v>14.531000000000001</v>
      </c>
    </row>
    <row r="7766" spans="1:17" ht="14" customHeight="1" x14ac:dyDescent="0.2">
      <c r="A7766" s="88">
        <v>7764</v>
      </c>
      <c r="B7766" s="38">
        <v>-81.291233333333338</v>
      </c>
      <c r="C7766" s="38">
        <v>25.583916666666667</v>
      </c>
      <c r="D7766" s="30">
        <v>49</v>
      </c>
      <c r="E7766" s="58">
        <v>0</v>
      </c>
      <c r="F7766" s="40">
        <v>43111</v>
      </c>
      <c r="G7766" s="33">
        <v>8.6805555555555566E-2</v>
      </c>
      <c r="H7766" s="34">
        <v>16.59</v>
      </c>
      <c r="I7766" s="34">
        <v>33.869999999999997</v>
      </c>
      <c r="J7766" s="34">
        <v>1.7832898587976169</v>
      </c>
      <c r="K7766" s="34">
        <v>0.51213014097859788</v>
      </c>
      <c r="L7766" s="34">
        <v>1.2210000000000001</v>
      </c>
      <c r="M7766" s="34">
        <v>0.33200000000000002</v>
      </c>
      <c r="N7766" s="34">
        <v>3.0000000000000001E-3</v>
      </c>
      <c r="O7766" s="34">
        <v>0.10200000000000001</v>
      </c>
      <c r="P7766" s="34">
        <v>0</v>
      </c>
      <c r="Q7766" s="34">
        <v>16.535</v>
      </c>
    </row>
    <row r="7767" spans="1:17" ht="14" customHeight="1" x14ac:dyDescent="0.2">
      <c r="A7767" s="88">
        <v>7765</v>
      </c>
      <c r="B7767" s="38">
        <v>-81.332549999999998</v>
      </c>
      <c r="C7767" s="38">
        <v>25.583116666666665</v>
      </c>
      <c r="D7767" s="30">
        <v>48</v>
      </c>
      <c r="E7767" s="58">
        <v>0</v>
      </c>
      <c r="F7767" s="40">
        <v>43111</v>
      </c>
      <c r="G7767" s="33">
        <v>0.1125</v>
      </c>
      <c r="H7767" s="34">
        <v>19.73</v>
      </c>
      <c r="I7767" s="34">
        <v>31.7</v>
      </c>
      <c r="J7767" s="34">
        <v>1.0996743786027299</v>
      </c>
      <c r="K7767" s="34">
        <v>0.14791093206629174</v>
      </c>
      <c r="L7767" s="34">
        <v>1.1879999999999999</v>
      </c>
      <c r="M7767" s="34">
        <v>6.2000000000000006E-2</v>
      </c>
      <c r="N7767" s="34">
        <v>5.1999999999999998E-2</v>
      </c>
      <c r="O7767" s="34">
        <v>6.0999999999999999E-2</v>
      </c>
      <c r="P7767" s="34">
        <v>0</v>
      </c>
      <c r="Q7767" s="34">
        <v>18.37</v>
      </c>
    </row>
    <row r="7768" spans="1:17" ht="14" customHeight="1" x14ac:dyDescent="0.2">
      <c r="A7768" s="88">
        <v>7766</v>
      </c>
      <c r="B7768" s="38">
        <v>-81.366183333333339</v>
      </c>
      <c r="C7768" s="38">
        <v>25.583300000000001</v>
      </c>
      <c r="D7768" s="30">
        <v>47</v>
      </c>
      <c r="E7768" s="58">
        <v>0</v>
      </c>
      <c r="F7768" s="40">
        <v>43111</v>
      </c>
      <c r="G7768" s="33">
        <v>0.12152777777777778</v>
      </c>
      <c r="H7768" s="34">
        <v>19.5</v>
      </c>
      <c r="I7768" s="34">
        <v>32.799999999999997</v>
      </c>
      <c r="J7768" s="34">
        <v>1.6297393047846116</v>
      </c>
      <c r="K7768" s="34">
        <v>0.27112565773519104</v>
      </c>
      <c r="L7768" s="34">
        <v>0.92399999999999993</v>
      </c>
      <c r="M7768" s="34">
        <v>1.4000000000000005E-2</v>
      </c>
      <c r="N7768" s="34">
        <v>7.6999999999999999E-2</v>
      </c>
      <c r="O7768" s="34">
        <v>2.8999999999999998E-2</v>
      </c>
      <c r="P7768" s="34">
        <v>4.8000000000000001E-2</v>
      </c>
      <c r="Q7768" s="34">
        <v>18.466000000000001</v>
      </c>
    </row>
    <row r="7769" spans="1:17" ht="14" customHeight="1" x14ac:dyDescent="0.2">
      <c r="A7769" s="88">
        <v>7767</v>
      </c>
      <c r="B7769" s="38">
        <v>-81.408450000000002</v>
      </c>
      <c r="C7769" s="38">
        <v>25.583833333333335</v>
      </c>
      <c r="D7769" s="30">
        <v>46</v>
      </c>
      <c r="E7769" s="58">
        <v>0</v>
      </c>
      <c r="F7769" s="40">
        <v>43111</v>
      </c>
      <c r="G7769" s="33">
        <v>0.13263888888888889</v>
      </c>
      <c r="H7769" s="34">
        <v>18.3</v>
      </c>
      <c r="I7769" s="34">
        <v>34.619999999999997</v>
      </c>
      <c r="J7769" s="34">
        <v>1.1833909820235191</v>
      </c>
      <c r="K7769" s="34">
        <v>0.36857622816828939</v>
      </c>
      <c r="L7769" s="34">
        <v>0.91099999999999992</v>
      </c>
      <c r="M7769" s="34">
        <v>9.4E-2</v>
      </c>
      <c r="N7769" s="34">
        <v>2.7E-2</v>
      </c>
      <c r="O7769" s="34">
        <v>1.9E-2</v>
      </c>
      <c r="P7769" s="34">
        <v>8.0000000000000002E-3</v>
      </c>
      <c r="Q7769" s="34">
        <v>12.537000000000001</v>
      </c>
    </row>
    <row r="7770" spans="1:17" ht="14" customHeight="1" x14ac:dyDescent="0.2">
      <c r="A7770" s="88">
        <v>7768</v>
      </c>
      <c r="B7770" s="38">
        <v>-81.470383333333331</v>
      </c>
      <c r="C7770" s="38">
        <v>25.583749999999998</v>
      </c>
      <c r="D7770" s="30">
        <v>45</v>
      </c>
      <c r="E7770" s="58">
        <v>0</v>
      </c>
      <c r="F7770" s="40">
        <v>43111</v>
      </c>
      <c r="G7770" s="33">
        <v>0.15277777777777776</v>
      </c>
      <c r="H7770" s="34">
        <v>18.04</v>
      </c>
      <c r="I7770" s="34">
        <v>34.619999999999997</v>
      </c>
      <c r="J7770" s="34">
        <v>1.3243209425560036</v>
      </c>
      <c r="K7770" s="34">
        <v>0.62943037500588295</v>
      </c>
      <c r="L7770" s="34">
        <v>0.755</v>
      </c>
      <c r="M7770" s="34">
        <v>8.4000000000000005E-2</v>
      </c>
      <c r="N7770" s="34">
        <v>6.7000000000000004E-2</v>
      </c>
      <c r="O7770" s="34">
        <v>3.7999999999999999E-2</v>
      </c>
      <c r="P7770" s="34">
        <v>2.9000000000000005E-2</v>
      </c>
      <c r="Q7770" s="34">
        <v>12.589</v>
      </c>
    </row>
    <row r="7771" spans="1:17" ht="14" customHeight="1" x14ac:dyDescent="0.2">
      <c r="A7771" s="88">
        <v>7769</v>
      </c>
      <c r="B7771" s="38">
        <v>-81.481683333333336</v>
      </c>
      <c r="C7771" s="38">
        <v>25.782583333333335</v>
      </c>
      <c r="D7771" s="30">
        <v>39</v>
      </c>
      <c r="E7771" s="58">
        <v>0</v>
      </c>
      <c r="F7771" s="40">
        <v>43111</v>
      </c>
      <c r="G7771" s="33">
        <v>0.21736111111111112</v>
      </c>
      <c r="H7771" s="34">
        <v>18.32</v>
      </c>
      <c r="I7771" s="34">
        <v>32.840000000000003</v>
      </c>
      <c r="J7771" s="34">
        <v>3.1433691495484304</v>
      </c>
      <c r="K7771" s="34">
        <v>0.42208432598661205</v>
      </c>
      <c r="L7771" s="34">
        <v>0.90799999999999992</v>
      </c>
      <c r="M7771" s="34">
        <v>0.21</v>
      </c>
      <c r="N7771" s="34">
        <v>3.5999999999999997E-2</v>
      </c>
      <c r="O7771" s="34">
        <v>1.7999999999999999E-2</v>
      </c>
      <c r="P7771" s="34">
        <v>1.7999999999999999E-2</v>
      </c>
      <c r="Q7771" s="34">
        <v>23.591999999999999</v>
      </c>
    </row>
    <row r="7772" spans="1:17" ht="14" customHeight="1" x14ac:dyDescent="0.2">
      <c r="A7772" s="88">
        <v>7770</v>
      </c>
      <c r="B7772" s="38">
        <v>-81.524683333333329</v>
      </c>
      <c r="C7772" s="38">
        <v>25.757100000000001</v>
      </c>
      <c r="D7772" s="30">
        <v>40</v>
      </c>
      <c r="E7772" s="58">
        <v>0</v>
      </c>
      <c r="F7772" s="40">
        <v>43111</v>
      </c>
      <c r="G7772" s="33">
        <v>0.23124999999999998</v>
      </c>
      <c r="H7772" s="34">
        <v>16.97</v>
      </c>
      <c r="I7772" s="34">
        <v>34.450000000000003</v>
      </c>
      <c r="J7772" s="34">
        <v>3.0592318596782908</v>
      </c>
      <c r="K7772" s="34">
        <v>0.53171359994178413</v>
      </c>
      <c r="L7772" s="34">
        <v>0.93799999999999994</v>
      </c>
      <c r="M7772" s="34">
        <v>9.1999999999999998E-2</v>
      </c>
      <c r="N7772" s="34">
        <v>0</v>
      </c>
      <c r="O7772" s="34">
        <v>3.0000000000000027E-3</v>
      </c>
      <c r="P7772" s="34">
        <v>0</v>
      </c>
      <c r="Q7772" s="34">
        <v>13.129</v>
      </c>
    </row>
    <row r="7773" spans="1:17" ht="14" customHeight="1" x14ac:dyDescent="0.2">
      <c r="A7773" s="88">
        <v>7771</v>
      </c>
      <c r="B7773" s="38">
        <v>-81.575999999999993</v>
      </c>
      <c r="C7773" s="38">
        <v>25.7331</v>
      </c>
      <c r="D7773" s="30">
        <v>41</v>
      </c>
      <c r="E7773" s="58">
        <v>0</v>
      </c>
      <c r="F7773" s="40">
        <v>43111</v>
      </c>
      <c r="G7773" s="33">
        <v>0.25</v>
      </c>
      <c r="H7773" s="34">
        <v>17.07</v>
      </c>
      <c r="I7773" s="34">
        <v>34.6</v>
      </c>
      <c r="J7773" s="34">
        <v>2.6301316813405764</v>
      </c>
      <c r="K7773" s="34">
        <v>1.1377357573771181</v>
      </c>
      <c r="L7773" s="34">
        <v>1.089</v>
      </c>
      <c r="M7773" s="34">
        <v>9.9000000000000005E-2</v>
      </c>
      <c r="N7773" s="34">
        <v>1.4999999999999999E-2</v>
      </c>
      <c r="O7773" s="34">
        <v>4.5999999999999999E-2</v>
      </c>
      <c r="P7773" s="34">
        <v>0</v>
      </c>
      <c r="Q7773" s="34">
        <v>9.0470000000000006</v>
      </c>
    </row>
    <row r="7774" spans="1:17" ht="14" customHeight="1" x14ac:dyDescent="0.2">
      <c r="A7774" s="88">
        <v>7772</v>
      </c>
      <c r="B7774" s="38">
        <v>-81.718716666666666</v>
      </c>
      <c r="C7774" s="38">
        <v>25.655266666666666</v>
      </c>
      <c r="D7774" s="30">
        <v>42</v>
      </c>
      <c r="E7774" s="58">
        <v>0</v>
      </c>
      <c r="F7774" s="40">
        <v>43111</v>
      </c>
      <c r="G7774" s="33">
        <v>0.2986111111111111</v>
      </c>
      <c r="H7774" s="34">
        <v>18.190000000000001</v>
      </c>
      <c r="I7774" s="34">
        <v>35.1</v>
      </c>
      <c r="J7774" s="34">
        <v>1.8043241812651523</v>
      </c>
      <c r="K7774" s="34">
        <v>0.21026101844818518</v>
      </c>
      <c r="L7774" s="34">
        <v>1.3049999999999999</v>
      </c>
      <c r="M7774" s="34">
        <v>8.8000000000000009E-2</v>
      </c>
      <c r="N7774" s="34">
        <v>9.7000000000000003E-2</v>
      </c>
      <c r="O7774" s="34">
        <v>9.4E-2</v>
      </c>
      <c r="P7774" s="34">
        <v>3.0000000000000027E-3</v>
      </c>
      <c r="Q7774" s="34">
        <v>2.6280000000000001</v>
      </c>
    </row>
    <row r="7775" spans="1:17" ht="14" customHeight="1" x14ac:dyDescent="0.2">
      <c r="A7775" s="88">
        <v>7773</v>
      </c>
      <c r="B7775" s="38">
        <v>-81.770364166666667</v>
      </c>
      <c r="C7775" s="38">
        <v>25.947524166666668</v>
      </c>
      <c r="D7775" s="30">
        <v>34</v>
      </c>
      <c r="E7775" s="58">
        <v>0</v>
      </c>
      <c r="F7775" s="40">
        <v>43111</v>
      </c>
      <c r="G7775" s="33">
        <v>0.38680555555555557</v>
      </c>
      <c r="H7775" s="34">
        <v>17.75</v>
      </c>
      <c r="I7775" s="34">
        <v>34.08</v>
      </c>
      <c r="J7775" s="34">
        <v>1.0853710393248059</v>
      </c>
      <c r="K7775" s="34">
        <v>0.42131936331298758</v>
      </c>
      <c r="L7775" s="34">
        <v>1.0760000000000001</v>
      </c>
      <c r="M7775" s="34">
        <v>0.14700000000000002</v>
      </c>
      <c r="N7775" s="34">
        <v>0.153</v>
      </c>
      <c r="O7775" s="34">
        <v>6.7000000000000004E-2</v>
      </c>
      <c r="P7775" s="34">
        <v>8.5999999999999993E-2</v>
      </c>
      <c r="Q7775" s="34">
        <v>14.233000000000001</v>
      </c>
    </row>
    <row r="7776" spans="1:17" ht="14" customHeight="1" x14ac:dyDescent="0.2">
      <c r="A7776" s="88">
        <v>7774</v>
      </c>
      <c r="B7776" s="38">
        <v>-81.79982316666667</v>
      </c>
      <c r="C7776" s="38">
        <v>25.911352000000001</v>
      </c>
      <c r="D7776" s="30">
        <v>33</v>
      </c>
      <c r="E7776" s="58">
        <v>0</v>
      </c>
      <c r="F7776" s="40">
        <v>43111</v>
      </c>
      <c r="G7776" s="33">
        <v>0.40069444444444446</v>
      </c>
      <c r="H7776" s="34">
        <v>17.510000000000002</v>
      </c>
      <c r="I7776" s="34">
        <v>34.79</v>
      </c>
      <c r="J7776" s="34">
        <v>0.95327549422868607</v>
      </c>
      <c r="K7776" s="34">
        <v>0.39856061702689016</v>
      </c>
      <c r="L7776" s="34">
        <v>1.232</v>
      </c>
      <c r="M7776" s="34">
        <v>0.17299999999999999</v>
      </c>
      <c r="N7776" s="34">
        <v>0.16400000000000001</v>
      </c>
      <c r="O7776" s="34">
        <v>3.1E-2</v>
      </c>
      <c r="P7776" s="34">
        <v>0.13300000000000001</v>
      </c>
      <c r="Q7776" s="34">
        <v>7.87</v>
      </c>
    </row>
    <row r="7777" spans="1:17" ht="14" customHeight="1" x14ac:dyDescent="0.2">
      <c r="A7777" s="88">
        <v>7775</v>
      </c>
      <c r="B7777" s="38">
        <v>-81.834327833333333</v>
      </c>
      <c r="C7777" s="38">
        <v>25.873549333333333</v>
      </c>
      <c r="D7777" s="30">
        <v>32</v>
      </c>
      <c r="E7777" s="58">
        <v>0</v>
      </c>
      <c r="F7777" s="40">
        <v>43111</v>
      </c>
      <c r="G7777" s="33">
        <v>0.42291666666666666</v>
      </c>
      <c r="H7777" s="34">
        <v>18.61</v>
      </c>
      <c r="I7777" s="34">
        <v>34.78</v>
      </c>
      <c r="J7777" s="34">
        <v>0.94612382458972422</v>
      </c>
      <c r="K7777" s="34">
        <v>0.19606925336953254</v>
      </c>
      <c r="L7777" s="34">
        <v>1.002</v>
      </c>
      <c r="M7777" s="34">
        <v>0.115</v>
      </c>
      <c r="N7777" s="34">
        <v>6.3E-2</v>
      </c>
      <c r="O7777" s="34">
        <v>9.9999999999999985E-3</v>
      </c>
      <c r="P7777" s="34">
        <v>5.3000000000000005E-2</v>
      </c>
      <c r="Q7777" s="34">
        <v>4.1509999999999998</v>
      </c>
    </row>
    <row r="7778" spans="1:17" ht="14" customHeight="1" x14ac:dyDescent="0.2">
      <c r="A7778" s="88">
        <v>7776</v>
      </c>
      <c r="B7778" s="38">
        <v>-81.940111000000002</v>
      </c>
      <c r="C7778" s="38">
        <v>25.741103333333335</v>
      </c>
      <c r="D7778" s="30">
        <v>31</v>
      </c>
      <c r="E7778" s="58">
        <v>0</v>
      </c>
      <c r="F7778" s="40">
        <v>43111</v>
      </c>
      <c r="G7778" s="33">
        <v>0.47222222222222227</v>
      </c>
      <c r="H7778" s="34">
        <v>19.14</v>
      </c>
      <c r="I7778" s="34">
        <v>35.450000000000003</v>
      </c>
      <c r="J7778" s="34">
        <v>0.53048561263123284</v>
      </c>
      <c r="K7778" s="34">
        <v>9.0710864301125627E-2</v>
      </c>
      <c r="L7778" s="34">
        <v>0.90399999999999991</v>
      </c>
      <c r="M7778" s="34">
        <v>8.1000000000000003E-2</v>
      </c>
      <c r="N7778" s="34">
        <v>6.5000000000000002E-2</v>
      </c>
      <c r="O7778" s="34">
        <v>5.1999999999999998E-2</v>
      </c>
      <c r="P7778" s="34">
        <v>1.3000000000000005E-2</v>
      </c>
      <c r="Q7778" s="34">
        <v>3.2930000000000001</v>
      </c>
    </row>
    <row r="7779" spans="1:17" ht="14" customHeight="1" x14ac:dyDescent="0.2">
      <c r="A7779" s="88">
        <v>7777</v>
      </c>
      <c r="B7779" s="38">
        <v>-82.080106499999999</v>
      </c>
      <c r="C7779" s="38">
        <v>25.566973999999998</v>
      </c>
      <c r="D7779" s="30">
        <v>30.5</v>
      </c>
      <c r="E7779" s="58">
        <v>0</v>
      </c>
      <c r="F7779" s="40">
        <v>43111</v>
      </c>
      <c r="G7779" s="33">
        <v>0.54375000000000007</v>
      </c>
      <c r="H7779" s="34">
        <v>20.66</v>
      </c>
      <c r="I7779" s="34">
        <v>35.340000000000003</v>
      </c>
      <c r="J7779" s="34">
        <v>1.0937847683118198</v>
      </c>
      <c r="K7779" s="34">
        <v>0.19260923454635731</v>
      </c>
      <c r="L7779" s="34">
        <v>0.96099999999999997</v>
      </c>
      <c r="M7779" s="34">
        <v>8.7000000000000008E-2</v>
      </c>
      <c r="N7779" s="34">
        <v>0.156</v>
      </c>
      <c r="O7779" s="34">
        <v>3.7999999999999999E-2</v>
      </c>
      <c r="P7779" s="34">
        <v>0.11799999999999999</v>
      </c>
      <c r="Q7779" s="34">
        <v>3.5129999999999999</v>
      </c>
    </row>
    <row r="7780" spans="1:17" ht="14" customHeight="1" x14ac:dyDescent="0.2">
      <c r="A7780" s="88">
        <v>7778</v>
      </c>
      <c r="B7780" s="38">
        <v>-82.210478333333327</v>
      </c>
      <c r="C7780" s="38">
        <v>25.401825666666667</v>
      </c>
      <c r="D7780" s="30">
        <v>30</v>
      </c>
      <c r="E7780" s="58">
        <v>0</v>
      </c>
      <c r="F7780" s="40">
        <v>43111</v>
      </c>
      <c r="G7780" s="33">
        <v>0.64513888888888882</v>
      </c>
      <c r="H7780" s="34">
        <v>21</v>
      </c>
      <c r="I7780" s="34">
        <v>35.909999999999997</v>
      </c>
      <c r="J7780" s="34">
        <v>0.6592156661325469</v>
      </c>
      <c r="K7780" s="34">
        <v>0.13293822737550523</v>
      </c>
      <c r="L7780" s="34">
        <v>0.98499999999999999</v>
      </c>
      <c r="M7780" s="34">
        <v>4.2000000000000003E-2</v>
      </c>
      <c r="N7780" s="34">
        <v>0</v>
      </c>
      <c r="O7780" s="34">
        <v>4.4999999999999998E-2</v>
      </c>
      <c r="P7780" s="34">
        <v>0</v>
      </c>
      <c r="Q7780" s="34">
        <v>0.86099999999999999</v>
      </c>
    </row>
    <row r="7781" spans="1:17" ht="14" customHeight="1" x14ac:dyDescent="0.2">
      <c r="A7781" s="88">
        <v>7779</v>
      </c>
      <c r="B7781" s="38">
        <v>-82.138302999999993</v>
      </c>
      <c r="C7781" s="38">
        <v>25.228752333333333</v>
      </c>
      <c r="D7781" s="30" t="s">
        <v>153</v>
      </c>
      <c r="E7781" s="58">
        <v>0</v>
      </c>
      <c r="F7781" s="40">
        <v>43111</v>
      </c>
      <c r="G7781" s="33">
        <v>0.72916666666666663</v>
      </c>
      <c r="H7781" s="34">
        <v>21.45</v>
      </c>
      <c r="I7781" s="34">
        <v>35.78</v>
      </c>
      <c r="J7781" s="34">
        <v>0.46906539102603045</v>
      </c>
      <c r="K7781" s="34">
        <v>8.0343937612599337E-2</v>
      </c>
      <c r="L7781" s="34">
        <v>0.84199999999999997</v>
      </c>
      <c r="M7781" s="34">
        <v>0.05</v>
      </c>
      <c r="N7781" s="34">
        <v>0</v>
      </c>
      <c r="O7781" s="34">
        <v>3.1E-2</v>
      </c>
      <c r="P7781" s="34">
        <v>0</v>
      </c>
      <c r="Q7781" s="34">
        <v>0.79400000000000004</v>
      </c>
    </row>
    <row r="7782" spans="1:17" ht="14" customHeight="1" x14ac:dyDescent="0.2">
      <c r="A7782" s="88">
        <v>7780</v>
      </c>
      <c r="B7782" s="38">
        <v>-82.099950000000007</v>
      </c>
      <c r="C7782" s="38">
        <v>25.122949999999999</v>
      </c>
      <c r="D7782" s="30" t="s">
        <v>154</v>
      </c>
      <c r="E7782" s="58">
        <v>0</v>
      </c>
      <c r="F7782" s="40">
        <v>43111</v>
      </c>
      <c r="G7782" s="33">
        <v>0.77430555555555547</v>
      </c>
      <c r="H7782" s="34">
        <v>21.83</v>
      </c>
      <c r="I7782" s="34">
        <v>35.590000000000003</v>
      </c>
      <c r="J7782" s="34">
        <v>0.5132374682078541</v>
      </c>
      <c r="K7782" s="34">
        <v>9.6287285586526217E-2</v>
      </c>
      <c r="L7782" s="34">
        <v>1.2469999999999999</v>
      </c>
      <c r="M7782" s="34">
        <v>5.7000000000000002E-2</v>
      </c>
      <c r="N7782" s="34">
        <v>6.6000000000000003E-2</v>
      </c>
      <c r="O7782" s="34">
        <v>7.0000000000000007E-2</v>
      </c>
      <c r="P7782" s="34">
        <v>0</v>
      </c>
      <c r="Q7782" s="34">
        <v>1.484</v>
      </c>
    </row>
    <row r="7783" spans="1:17" ht="14" customHeight="1" x14ac:dyDescent="0.2">
      <c r="A7783" s="88">
        <v>7781</v>
      </c>
      <c r="B7783" s="38">
        <v>-82.065233333333339</v>
      </c>
      <c r="C7783" s="38">
        <v>25.04</v>
      </c>
      <c r="D7783" s="30" t="s">
        <v>155</v>
      </c>
      <c r="E7783" s="58">
        <v>0</v>
      </c>
      <c r="F7783" s="40">
        <v>43111</v>
      </c>
      <c r="G7783" s="33">
        <v>0.81180555555555556</v>
      </c>
      <c r="H7783" s="34">
        <v>22.29</v>
      </c>
      <c r="I7783" s="34">
        <v>35.61</v>
      </c>
      <c r="J7783" s="34">
        <v>0.32897680339224744</v>
      </c>
      <c r="K7783" s="34">
        <v>6.7100143361778691E-2</v>
      </c>
      <c r="L7783" s="34">
        <v>1.2450000000000001</v>
      </c>
      <c r="M7783" s="34">
        <v>0.374</v>
      </c>
      <c r="N7783" s="34">
        <v>4.9000000000000002E-2</v>
      </c>
      <c r="O7783" s="34">
        <v>5.8999999999999997E-2</v>
      </c>
      <c r="P7783" s="34">
        <v>0</v>
      </c>
      <c r="Q7783" s="34">
        <v>1.254</v>
      </c>
    </row>
    <row r="7784" spans="1:17" ht="14" customHeight="1" x14ac:dyDescent="0.2">
      <c r="A7784" s="88">
        <v>7782</v>
      </c>
      <c r="B7784" s="38">
        <v>-82.022281666666672</v>
      </c>
      <c r="C7784" s="38">
        <v>24.939398000000001</v>
      </c>
      <c r="D7784" s="30" t="s">
        <v>156</v>
      </c>
      <c r="E7784" s="58">
        <v>0</v>
      </c>
      <c r="F7784" s="40">
        <v>43111</v>
      </c>
      <c r="G7784" s="33">
        <v>0.85416666666666663</v>
      </c>
      <c r="H7784" s="34">
        <v>22.3</v>
      </c>
      <c r="I7784" s="34">
        <v>35.549999999999997</v>
      </c>
      <c r="J7784" s="34">
        <v>0.86997957725724773</v>
      </c>
      <c r="K7784" s="34">
        <v>0.19649850319571593</v>
      </c>
      <c r="L7784" s="34">
        <v>1.0190000000000001</v>
      </c>
      <c r="M7784" s="34">
        <v>4.1000000000000009E-2</v>
      </c>
      <c r="N7784" s="34">
        <v>0.28999999999999998</v>
      </c>
      <c r="O7784" s="34">
        <v>0.16700000000000001</v>
      </c>
      <c r="P7784" s="34">
        <v>0.12299999999999997</v>
      </c>
      <c r="Q7784" s="34">
        <v>2.1520000000000001</v>
      </c>
    </row>
    <row r="7785" spans="1:17" ht="14" customHeight="1" x14ac:dyDescent="0.2">
      <c r="A7785" s="88">
        <v>7783</v>
      </c>
      <c r="B7785" s="38">
        <v>-81.978893499999998</v>
      </c>
      <c r="C7785" s="38">
        <v>24.835303333333332</v>
      </c>
      <c r="D7785" s="30" t="s">
        <v>157</v>
      </c>
      <c r="E7785" s="58">
        <v>0</v>
      </c>
      <c r="F7785" s="40">
        <v>43111</v>
      </c>
      <c r="G7785" s="33">
        <v>0.89513888888888893</v>
      </c>
      <c r="H7785" s="34">
        <v>22.71</v>
      </c>
      <c r="I7785" s="34">
        <v>35.020000000000003</v>
      </c>
      <c r="J7785" s="34">
        <v>0.56960945242084793</v>
      </c>
      <c r="K7785" s="34">
        <v>0.1985743664997848</v>
      </c>
      <c r="L7785" s="34">
        <v>1.238</v>
      </c>
      <c r="M7785" s="34">
        <v>0.307</v>
      </c>
      <c r="N7785" s="34">
        <v>1.7000000000000001E-2</v>
      </c>
      <c r="O7785" s="34">
        <v>6.0999999999999999E-2</v>
      </c>
      <c r="P7785" s="34">
        <v>0</v>
      </c>
      <c r="Q7785" s="34">
        <v>2.7610000000000001</v>
      </c>
    </row>
    <row r="7786" spans="1:17" ht="14" customHeight="1" x14ac:dyDescent="0.2">
      <c r="A7786" s="88">
        <v>7784</v>
      </c>
      <c r="B7786" s="38">
        <v>-80.083083333333335</v>
      </c>
      <c r="C7786" s="38">
        <v>25.644883333333333</v>
      </c>
      <c r="D7786" s="30">
        <v>3</v>
      </c>
      <c r="E7786" s="58">
        <v>0</v>
      </c>
      <c r="F7786" s="40">
        <v>43167</v>
      </c>
      <c r="G7786" s="33">
        <v>0.66666666666666663</v>
      </c>
      <c r="H7786" s="34">
        <v>24.63</v>
      </c>
      <c r="I7786" s="34">
        <v>36.26</v>
      </c>
      <c r="J7786" s="34">
        <v>0.16575862971309518</v>
      </c>
      <c r="K7786" s="34">
        <v>3.1321262317726556E-2</v>
      </c>
      <c r="L7786" s="34">
        <v>0.14599999999999991</v>
      </c>
      <c r="M7786" s="34">
        <v>0.129</v>
      </c>
      <c r="N7786" s="34">
        <v>7.0000000000000007E-2</v>
      </c>
      <c r="O7786" s="34">
        <v>2.8000000000000004E-2</v>
      </c>
      <c r="P7786" s="34">
        <v>4.2000000000000003E-2</v>
      </c>
      <c r="Q7786" s="34">
        <v>1.835</v>
      </c>
    </row>
    <row r="7787" spans="1:17" ht="14" customHeight="1" x14ac:dyDescent="0.2">
      <c r="A7787" s="88">
        <v>7785</v>
      </c>
      <c r="B7787" s="38">
        <v>-80.103999999999999</v>
      </c>
      <c r="C7787" s="38">
        <v>25.642366666666668</v>
      </c>
      <c r="D7787" s="30">
        <v>2</v>
      </c>
      <c r="E7787" s="58">
        <v>0</v>
      </c>
      <c r="F7787" s="40">
        <v>43167</v>
      </c>
      <c r="G7787" s="33">
        <v>0.72222222222222221</v>
      </c>
      <c r="H7787" s="34">
        <v>24.599</v>
      </c>
      <c r="I7787" s="34">
        <v>36.271000000000001</v>
      </c>
      <c r="J7787" s="34">
        <v>0.17037801198703348</v>
      </c>
      <c r="K7787" s="34">
        <v>4.6208733392149384E-2</v>
      </c>
      <c r="L7787" s="34">
        <v>0.30899999999999994</v>
      </c>
      <c r="M7787" s="34">
        <v>0.14700000000000002</v>
      </c>
      <c r="N7787" s="34">
        <v>0.17499999999999999</v>
      </c>
      <c r="O7787" s="34">
        <v>4.3000000000000003E-2</v>
      </c>
      <c r="P7787" s="34">
        <v>0.13199999999999998</v>
      </c>
      <c r="Q7787" s="34">
        <v>1.76</v>
      </c>
    </row>
    <row r="7788" spans="1:17" ht="14" customHeight="1" x14ac:dyDescent="0.2">
      <c r="A7788" s="88">
        <v>7786</v>
      </c>
      <c r="B7788" s="38">
        <v>-80.126883333333339</v>
      </c>
      <c r="C7788" s="38">
        <v>25.645199999999999</v>
      </c>
      <c r="D7788" s="30">
        <v>1</v>
      </c>
      <c r="E7788" s="58">
        <v>0</v>
      </c>
      <c r="F7788" s="40">
        <v>43167</v>
      </c>
      <c r="G7788" s="33">
        <v>0.74236111111111114</v>
      </c>
      <c r="H7788" s="34">
        <v>24.47</v>
      </c>
      <c r="I7788" s="34">
        <v>36.271000000000001</v>
      </c>
      <c r="J7788" s="34">
        <v>0.44853677178158247</v>
      </c>
      <c r="K7788" s="34">
        <v>0.11601476093522362</v>
      </c>
      <c r="L7788" s="34">
        <v>0.42599999999999993</v>
      </c>
      <c r="M7788" s="34">
        <v>3.3000000000000002E-2</v>
      </c>
      <c r="N7788" s="34">
        <v>6.3E-2</v>
      </c>
      <c r="O7788" s="34">
        <v>3.0000000000000002E-2</v>
      </c>
      <c r="P7788" s="34">
        <v>3.3000000000000002E-2</v>
      </c>
      <c r="Q7788" s="34">
        <v>1.4590000000000001</v>
      </c>
    </row>
    <row r="7789" spans="1:17" ht="14" customHeight="1" x14ac:dyDescent="0.2">
      <c r="A7789" s="88">
        <v>7787</v>
      </c>
      <c r="B7789" s="38">
        <v>-80.160650000000004</v>
      </c>
      <c r="C7789" s="38">
        <v>25.295616666666668</v>
      </c>
      <c r="D7789" s="30" t="s">
        <v>134</v>
      </c>
      <c r="E7789" s="58">
        <v>0</v>
      </c>
      <c r="F7789" s="40">
        <v>43167</v>
      </c>
      <c r="G7789" s="33">
        <v>0.86249999999999993</v>
      </c>
      <c r="H7789" s="34">
        <v>24.99</v>
      </c>
      <c r="I7789" s="34">
        <v>36.290999999999997</v>
      </c>
      <c r="J7789" s="34">
        <v>0.17933823710723074</v>
      </c>
      <c r="K7789" s="34">
        <v>4.1129735868300391E-2</v>
      </c>
      <c r="L7789" s="34">
        <v>0.48499999999999988</v>
      </c>
      <c r="M7789" s="34">
        <v>0.03</v>
      </c>
      <c r="N7789" s="34">
        <v>8.9999999999999993E-3</v>
      </c>
      <c r="O7789" s="34">
        <v>2.9000000000000005E-2</v>
      </c>
      <c r="P7789" s="34">
        <v>0</v>
      </c>
      <c r="Q7789" s="34">
        <v>1.4590000000000001</v>
      </c>
    </row>
    <row r="7790" spans="1:17" ht="14" customHeight="1" x14ac:dyDescent="0.2">
      <c r="A7790" s="88">
        <v>7788</v>
      </c>
      <c r="B7790" s="38">
        <v>-80.19586666666666</v>
      </c>
      <c r="C7790" s="38">
        <v>25.314683333333335</v>
      </c>
      <c r="D7790" s="30" t="s">
        <v>129</v>
      </c>
      <c r="E7790" s="58">
        <v>0</v>
      </c>
      <c r="F7790" s="40">
        <v>43167</v>
      </c>
      <c r="G7790" s="33">
        <v>0.87708333333333333</v>
      </c>
      <c r="H7790" s="34">
        <v>24.43</v>
      </c>
      <c r="I7790" s="34">
        <v>36.301000000000002</v>
      </c>
      <c r="J7790" s="34">
        <v>0.21569633200453719</v>
      </c>
      <c r="K7790" s="34">
        <v>4.2372074648552582E-2</v>
      </c>
      <c r="L7790" s="34">
        <v>0.58299999999999996</v>
      </c>
      <c r="M7790" s="34">
        <v>6.1000000000000013E-2</v>
      </c>
      <c r="N7790" s="34">
        <v>5.5E-2</v>
      </c>
      <c r="O7790" s="34">
        <v>4.2000000000000003E-2</v>
      </c>
      <c r="P7790" s="34">
        <v>1.2999999999999998E-2</v>
      </c>
      <c r="Q7790" s="34">
        <v>1.49</v>
      </c>
    </row>
    <row r="7791" spans="1:17" ht="14" customHeight="1" x14ac:dyDescent="0.2">
      <c r="A7791" s="88">
        <v>7789</v>
      </c>
      <c r="B7791" s="38">
        <v>-80.217366666666663</v>
      </c>
      <c r="C7791" s="38">
        <v>25.324566666666666</v>
      </c>
      <c r="D7791" s="30" t="s">
        <v>128</v>
      </c>
      <c r="E7791" s="58">
        <v>0</v>
      </c>
      <c r="F7791" s="40">
        <v>43167</v>
      </c>
      <c r="G7791" s="33">
        <v>0.89027777777777783</v>
      </c>
      <c r="H7791" s="34">
        <v>23.72</v>
      </c>
      <c r="I7791" s="34">
        <v>36.488</v>
      </c>
      <c r="J7791" s="34">
        <v>0.18040464370381426</v>
      </c>
      <c r="K7791" s="34">
        <v>2.368951580984429E-2</v>
      </c>
      <c r="L7791" s="34">
        <v>0.62599999999999989</v>
      </c>
      <c r="M7791" s="34">
        <v>4.5000000000000012E-2</v>
      </c>
      <c r="N7791" s="34">
        <v>1.6E-2</v>
      </c>
      <c r="O7791" s="34">
        <v>3.2000000000000001E-2</v>
      </c>
      <c r="P7791" s="34">
        <v>0</v>
      </c>
      <c r="Q7791" s="34">
        <v>1.278</v>
      </c>
    </row>
    <row r="7792" spans="1:17" ht="14" customHeight="1" x14ac:dyDescent="0.2">
      <c r="A7792" s="88">
        <v>7790</v>
      </c>
      <c r="B7792" s="38">
        <v>-80.287266666666667</v>
      </c>
      <c r="C7792" s="38">
        <v>25.047966666666667</v>
      </c>
      <c r="D7792" s="30">
        <v>6.5</v>
      </c>
      <c r="E7792" s="58">
        <v>0</v>
      </c>
      <c r="F7792" s="40">
        <v>43168</v>
      </c>
      <c r="G7792" s="33">
        <v>0</v>
      </c>
      <c r="H7792" s="34">
        <v>25.36</v>
      </c>
      <c r="I7792" s="34">
        <v>36.229999999999997</v>
      </c>
      <c r="J7792" s="34">
        <v>0.10885261876949359</v>
      </c>
      <c r="K7792" s="34">
        <v>2.0129211153287217E-2</v>
      </c>
      <c r="L7792" s="34">
        <v>0.6</v>
      </c>
      <c r="M7792" s="34">
        <v>3.8000000000000006E-2</v>
      </c>
      <c r="N7792" s="34">
        <v>4.0000000000000001E-3</v>
      </c>
      <c r="O7792" s="34">
        <v>3.0000000000000002E-2</v>
      </c>
      <c r="P7792" s="34">
        <v>0</v>
      </c>
      <c r="Q7792" s="34">
        <v>1.456</v>
      </c>
    </row>
    <row r="7793" spans="1:17" ht="14" customHeight="1" x14ac:dyDescent="0.2">
      <c r="A7793" s="88">
        <v>7791</v>
      </c>
      <c r="B7793" s="38">
        <v>-80.314999999999998</v>
      </c>
      <c r="C7793" s="38">
        <v>25.064900000000002</v>
      </c>
      <c r="D7793" s="30">
        <v>6</v>
      </c>
      <c r="E7793" s="58">
        <v>0</v>
      </c>
      <c r="F7793" s="40">
        <v>43168</v>
      </c>
      <c r="G7793" s="33">
        <v>8.3333333333333332E-3</v>
      </c>
      <c r="H7793" s="34">
        <v>24.53</v>
      </c>
      <c r="I7793" s="34">
        <v>36.32</v>
      </c>
      <c r="J7793" s="34">
        <v>0.22086038590911747</v>
      </c>
      <c r="K7793" s="34">
        <v>0.11186707800672865</v>
      </c>
      <c r="L7793" s="34">
        <v>0.95499999999999996</v>
      </c>
      <c r="M7793" s="34">
        <v>7.400000000000001E-2</v>
      </c>
      <c r="N7793" s="34">
        <v>3.6999999999999998E-2</v>
      </c>
      <c r="O7793" s="34">
        <v>4.3000000000000003E-2</v>
      </c>
      <c r="P7793" s="34">
        <v>0</v>
      </c>
      <c r="Q7793" s="34">
        <v>1.48</v>
      </c>
    </row>
    <row r="7794" spans="1:17" ht="14" customHeight="1" x14ac:dyDescent="0.2">
      <c r="A7794" s="88">
        <v>7792</v>
      </c>
      <c r="B7794" s="38">
        <v>-80.329816666666673</v>
      </c>
      <c r="C7794" s="38">
        <v>25.076766666666668</v>
      </c>
      <c r="D7794" s="30">
        <v>5.5</v>
      </c>
      <c r="E7794" s="58">
        <v>0</v>
      </c>
      <c r="F7794" s="40">
        <v>43168</v>
      </c>
      <c r="G7794" s="33">
        <v>1.5277777777777777E-2</v>
      </c>
      <c r="H7794" s="34">
        <v>23.6</v>
      </c>
      <c r="I7794" s="34">
        <v>36.51</v>
      </c>
      <c r="J7794" s="34">
        <v>0.17826588291235915</v>
      </c>
      <c r="K7794" s="34">
        <v>5.1161973852941245E-2</v>
      </c>
      <c r="L7794" s="34">
        <v>0.89699999999999991</v>
      </c>
      <c r="M7794" s="34">
        <v>2.4999999999999994E-2</v>
      </c>
      <c r="N7794" s="34">
        <v>3.3000000000000002E-2</v>
      </c>
      <c r="O7794" s="34">
        <v>0.04</v>
      </c>
      <c r="P7794" s="34">
        <v>0</v>
      </c>
      <c r="Q7794" s="34">
        <v>1.1200000000000001</v>
      </c>
    </row>
    <row r="7795" spans="1:17" ht="14" customHeight="1" x14ac:dyDescent="0.2">
      <c r="A7795" s="88">
        <v>7793</v>
      </c>
      <c r="B7795" s="38">
        <v>-80.380316666666673</v>
      </c>
      <c r="C7795" s="38">
        <v>25.006066666666666</v>
      </c>
      <c r="D7795" s="30" t="s">
        <v>135</v>
      </c>
      <c r="E7795" s="58">
        <v>0</v>
      </c>
      <c r="F7795" s="40">
        <v>43168</v>
      </c>
      <c r="G7795" s="33">
        <v>7.013888888888889E-2</v>
      </c>
      <c r="H7795" s="34">
        <v>24.78</v>
      </c>
      <c r="I7795" s="34">
        <v>36.29</v>
      </c>
      <c r="J7795" s="34">
        <v>0.15870396301755157</v>
      </c>
      <c r="K7795" s="34">
        <v>2.1071596388094267E-2</v>
      </c>
      <c r="L7795" s="34">
        <v>0.86099999999999988</v>
      </c>
      <c r="M7795" s="34">
        <v>0.03</v>
      </c>
      <c r="N7795" s="34">
        <v>3.6999999999999998E-2</v>
      </c>
      <c r="O7795" s="34">
        <v>3.7000000000000005E-2</v>
      </c>
      <c r="P7795" s="34">
        <v>0</v>
      </c>
      <c r="Q7795" s="34">
        <v>1.448</v>
      </c>
    </row>
    <row r="7796" spans="1:17" ht="14" customHeight="1" x14ac:dyDescent="0.2">
      <c r="A7796" s="88">
        <v>7794</v>
      </c>
      <c r="B7796" s="38">
        <v>-80.529616666666669</v>
      </c>
      <c r="C7796" s="38">
        <v>24.898216666666666</v>
      </c>
      <c r="D7796" s="30" t="s">
        <v>132</v>
      </c>
      <c r="E7796" s="58">
        <v>0</v>
      </c>
      <c r="F7796" s="40">
        <v>43168</v>
      </c>
      <c r="G7796" s="33">
        <v>0.16666666666666666</v>
      </c>
      <c r="H7796" s="34">
        <v>25.06</v>
      </c>
      <c r="I7796" s="34">
        <v>36.289000000000001</v>
      </c>
      <c r="J7796" s="34">
        <v>0.10851688787885047</v>
      </c>
      <c r="K7796" s="34">
        <v>3.1612189054986153E-2</v>
      </c>
      <c r="L7796" s="34">
        <v>0.61199999999999988</v>
      </c>
      <c r="M7796" s="34">
        <v>2.3999999999999994E-2</v>
      </c>
      <c r="N7796" s="34">
        <v>1.6E-2</v>
      </c>
      <c r="O7796" s="34">
        <v>2.1000000000000001E-2</v>
      </c>
      <c r="P7796" s="34">
        <v>0</v>
      </c>
      <c r="Q7796" s="34">
        <v>1.488</v>
      </c>
    </row>
    <row r="7797" spans="1:17" ht="14" customHeight="1" x14ac:dyDescent="0.2">
      <c r="A7797" s="88">
        <v>7795</v>
      </c>
      <c r="B7797" s="38">
        <v>-80.547333333333327</v>
      </c>
      <c r="C7797" s="38">
        <v>24.920999999999999</v>
      </c>
      <c r="D7797" s="30" t="s">
        <v>131</v>
      </c>
      <c r="E7797" s="58">
        <v>0</v>
      </c>
      <c r="F7797" s="40">
        <v>43168</v>
      </c>
      <c r="G7797" s="33">
        <v>0.17916666666666667</v>
      </c>
      <c r="H7797" s="34">
        <v>23.97</v>
      </c>
      <c r="I7797" s="34">
        <v>36.369999999999997</v>
      </c>
      <c r="J7797" s="34">
        <v>0.18552272416365867</v>
      </c>
      <c r="K7797" s="34">
        <v>4.0480836232010362E-2</v>
      </c>
      <c r="L7797" s="34">
        <v>0.38700000000000001</v>
      </c>
      <c r="M7797" s="34">
        <v>2.4999999999999994E-2</v>
      </c>
      <c r="N7797" s="34">
        <v>7.0000000000000001E-3</v>
      </c>
      <c r="O7797" s="34">
        <v>1.9000000000000003E-2</v>
      </c>
      <c r="P7797" s="34">
        <v>0</v>
      </c>
      <c r="Q7797" s="34">
        <v>1.524</v>
      </c>
    </row>
    <row r="7798" spans="1:17" ht="14" customHeight="1" x14ac:dyDescent="0.2">
      <c r="A7798" s="88">
        <v>7796</v>
      </c>
      <c r="B7798" s="38">
        <v>-80.567449999999994</v>
      </c>
      <c r="C7798" s="38">
        <v>24.9361</v>
      </c>
      <c r="D7798" s="30" t="s">
        <v>130</v>
      </c>
      <c r="E7798" s="58">
        <v>0</v>
      </c>
      <c r="F7798" s="40">
        <v>43168</v>
      </c>
      <c r="G7798" s="33">
        <v>0.19097222222222221</v>
      </c>
      <c r="H7798" s="34">
        <v>23.01</v>
      </c>
      <c r="I7798" s="34">
        <v>36.697000000000003</v>
      </c>
      <c r="J7798" s="34">
        <v>0.14103513214482216</v>
      </c>
      <c r="K7798" s="34">
        <v>3.3318624675574046E-2</v>
      </c>
      <c r="L7798" s="34">
        <v>0.54499999999999993</v>
      </c>
      <c r="M7798" s="34">
        <v>9.000000000000008E-3</v>
      </c>
      <c r="N7798" s="34">
        <v>1.4E-2</v>
      </c>
      <c r="O7798" s="34">
        <v>2.8000000000000004E-2</v>
      </c>
      <c r="P7798" s="34">
        <v>0</v>
      </c>
      <c r="Q7798" s="34">
        <v>1.0229999999999999</v>
      </c>
    </row>
    <row r="7799" spans="1:17" ht="14" customHeight="1" x14ac:dyDescent="0.2">
      <c r="A7799" s="88">
        <v>7797</v>
      </c>
      <c r="B7799" s="38">
        <v>-80.69156666666666</v>
      </c>
      <c r="C7799" s="38">
        <v>24.716850000000001</v>
      </c>
      <c r="D7799" s="30">
        <v>9.5</v>
      </c>
      <c r="E7799" s="58">
        <v>0</v>
      </c>
      <c r="F7799" s="40">
        <v>43168</v>
      </c>
      <c r="G7799" s="33">
        <v>0.28125</v>
      </c>
      <c r="H7799" s="34">
        <v>24.78</v>
      </c>
      <c r="I7799" s="34">
        <v>36.28</v>
      </c>
      <c r="J7799" s="34">
        <v>0.20256052536236208</v>
      </c>
      <c r="K7799" s="34">
        <v>7.8231776947408516E-2</v>
      </c>
      <c r="L7799" s="34">
        <v>0.94599999999999995</v>
      </c>
      <c r="M7799" s="34">
        <v>2.7999999999999997E-2</v>
      </c>
      <c r="N7799" s="34">
        <v>3.0000000000000001E-3</v>
      </c>
      <c r="O7799" s="34">
        <v>3.6000000000000004E-2</v>
      </c>
      <c r="P7799" s="34">
        <v>0</v>
      </c>
      <c r="Q7799" s="34">
        <v>1.403</v>
      </c>
    </row>
    <row r="7800" spans="1:17" ht="14" customHeight="1" x14ac:dyDescent="0.2">
      <c r="A7800" s="88">
        <v>7798</v>
      </c>
      <c r="B7800" s="38">
        <v>-80.72281666666666</v>
      </c>
      <c r="C7800" s="38">
        <v>24.761050000000001</v>
      </c>
      <c r="D7800" s="30">
        <v>9</v>
      </c>
      <c r="E7800" s="58">
        <v>0</v>
      </c>
      <c r="F7800" s="40">
        <v>43168</v>
      </c>
      <c r="G7800" s="33">
        <v>0.31944444444444448</v>
      </c>
      <c r="H7800" s="34">
        <v>24.55</v>
      </c>
      <c r="I7800" s="34">
        <v>36.314</v>
      </c>
      <c r="J7800" s="34">
        <v>0.2098173666136616</v>
      </c>
      <c r="K7800" s="34">
        <v>7.1545651757714254E-2</v>
      </c>
      <c r="L7800" s="34">
        <v>0</v>
      </c>
      <c r="M7800" s="34">
        <v>5.2000000000000005E-2</v>
      </c>
      <c r="N7800" s="34">
        <v>0.44</v>
      </c>
      <c r="O7800" s="34">
        <v>2.4000000000000004E-2</v>
      </c>
      <c r="P7800" s="34">
        <v>0.41599999999999998</v>
      </c>
      <c r="Q7800" s="34">
        <v>1.869</v>
      </c>
    </row>
    <row r="7801" spans="1:17" ht="14" customHeight="1" x14ac:dyDescent="0.2">
      <c r="A7801" s="88">
        <v>7799</v>
      </c>
      <c r="B7801" s="38">
        <v>-80.742500000000007</v>
      </c>
      <c r="C7801" s="38">
        <v>24.792833333333334</v>
      </c>
      <c r="D7801" s="30">
        <v>8</v>
      </c>
      <c r="E7801" s="58">
        <v>0</v>
      </c>
      <c r="F7801" s="40">
        <v>43168</v>
      </c>
      <c r="G7801" s="33">
        <v>0.33819444444444446</v>
      </c>
      <c r="H7801" s="34">
        <v>23.5</v>
      </c>
      <c r="I7801" s="34">
        <v>36.46</v>
      </c>
      <c r="J7801" s="34">
        <v>0.18615375383768473</v>
      </c>
      <c r="K7801" s="34">
        <v>5.5259140221325408E-2</v>
      </c>
      <c r="L7801" s="34">
        <v>0.54999999999999993</v>
      </c>
      <c r="M7801" s="34">
        <v>6.7000000000000004E-2</v>
      </c>
      <c r="N7801" s="34">
        <v>1.9E-2</v>
      </c>
      <c r="O7801" s="34">
        <v>3.6000000000000004E-2</v>
      </c>
      <c r="P7801" s="34">
        <v>0</v>
      </c>
      <c r="Q7801" s="34">
        <v>1.4990000000000001</v>
      </c>
    </row>
    <row r="7802" spans="1:17" ht="14" customHeight="1" x14ac:dyDescent="0.2">
      <c r="A7802" s="88">
        <v>7800</v>
      </c>
      <c r="B7802" s="38">
        <v>-80.75533333333334</v>
      </c>
      <c r="C7802" s="38">
        <v>24.811166666666665</v>
      </c>
      <c r="D7802" s="30">
        <v>7</v>
      </c>
      <c r="E7802" s="58">
        <v>0</v>
      </c>
      <c r="F7802" s="40">
        <v>43168</v>
      </c>
      <c r="G7802" s="33">
        <v>0.35069444444444442</v>
      </c>
      <c r="H7802" s="34">
        <v>22.38</v>
      </c>
      <c r="I7802" s="34">
        <v>37.06</v>
      </c>
      <c r="J7802" s="34">
        <v>0.20413219102988006</v>
      </c>
      <c r="K7802" s="34">
        <v>8.5226195987317344E-2</v>
      </c>
      <c r="L7802" s="34">
        <v>0.56099999999999994</v>
      </c>
      <c r="M7802" s="34">
        <v>3.4000000000000002E-2</v>
      </c>
      <c r="N7802" s="34">
        <v>3.6999999999999998E-2</v>
      </c>
      <c r="O7802" s="34">
        <v>4.3000000000000003E-2</v>
      </c>
      <c r="P7802" s="34">
        <v>0</v>
      </c>
      <c r="Q7802" s="34">
        <v>1.631</v>
      </c>
    </row>
    <row r="7803" spans="1:17" ht="14" customHeight="1" x14ac:dyDescent="0.2">
      <c r="A7803" s="88">
        <v>7801</v>
      </c>
      <c r="B7803" s="38">
        <v>-80.832366666666672</v>
      </c>
      <c r="C7803" s="38">
        <v>24.711300000000001</v>
      </c>
      <c r="D7803" s="30">
        <v>12</v>
      </c>
      <c r="E7803" s="58">
        <v>0</v>
      </c>
      <c r="F7803" s="40">
        <v>43168</v>
      </c>
      <c r="G7803" s="33">
        <v>0.40625</v>
      </c>
      <c r="H7803" s="34">
        <v>24.134</v>
      </c>
      <c r="I7803" s="34">
        <v>36.350999999999999</v>
      </c>
      <c r="J7803" s="34">
        <v>0.50293065019876182</v>
      </c>
      <c r="K7803" s="34">
        <v>0.14254921547674751</v>
      </c>
      <c r="L7803" s="34">
        <v>0.7599999999999999</v>
      </c>
      <c r="M7803" s="34">
        <v>2.1000000000000019E-2</v>
      </c>
      <c r="N7803" s="34">
        <v>0.02</v>
      </c>
      <c r="O7803" s="34">
        <v>2.3000000000000003E-2</v>
      </c>
      <c r="P7803" s="34">
        <v>0</v>
      </c>
      <c r="Q7803" s="34">
        <v>1.4730000000000001</v>
      </c>
    </row>
    <row r="7804" spans="1:17" ht="14" customHeight="1" x14ac:dyDescent="0.2">
      <c r="A7804" s="88">
        <v>7802</v>
      </c>
      <c r="B7804" s="38">
        <v>-80.848066666666668</v>
      </c>
      <c r="C7804" s="38">
        <v>24.753799999999998</v>
      </c>
      <c r="D7804" s="30">
        <v>11</v>
      </c>
      <c r="E7804" s="58">
        <v>0</v>
      </c>
      <c r="F7804" s="40">
        <v>43168</v>
      </c>
      <c r="G7804" s="33">
        <v>0.4368055555555555</v>
      </c>
      <c r="H7804" s="34">
        <v>22.87</v>
      </c>
      <c r="I7804" s="34">
        <v>36.253</v>
      </c>
      <c r="J7804" s="34">
        <v>0.28143923461561826</v>
      </c>
      <c r="K7804" s="34">
        <v>5.2144303392635663E-2</v>
      </c>
      <c r="L7804" s="34">
        <v>0.81799999999999995</v>
      </c>
      <c r="M7804" s="34">
        <v>3.8000000000000006E-2</v>
      </c>
      <c r="N7804" s="34">
        <v>3.9E-2</v>
      </c>
      <c r="O7804" s="34">
        <v>5.5E-2</v>
      </c>
      <c r="P7804" s="34">
        <v>0</v>
      </c>
      <c r="Q7804" s="34">
        <v>2.7509999999999999</v>
      </c>
    </row>
    <row r="7805" spans="1:17" ht="14" customHeight="1" x14ac:dyDescent="0.2">
      <c r="A7805" s="88">
        <v>7803</v>
      </c>
      <c r="B7805" s="38">
        <v>-81.023166666666668</v>
      </c>
      <c r="C7805" s="38">
        <v>24.675149999999999</v>
      </c>
      <c r="D7805" s="30">
        <v>14</v>
      </c>
      <c r="E7805" s="58">
        <v>0</v>
      </c>
      <c r="F7805" s="40">
        <v>43168</v>
      </c>
      <c r="G7805" s="33">
        <v>0.52777777777777779</v>
      </c>
      <c r="H7805" s="34">
        <v>23.89</v>
      </c>
      <c r="I7805" s="34">
        <v>36.384999999999998</v>
      </c>
      <c r="J7805" s="34">
        <v>0.368740925974963</v>
      </c>
      <c r="K7805" s="34">
        <v>6.9655759972508391E-2</v>
      </c>
      <c r="L7805" s="34">
        <v>0.65799999999999992</v>
      </c>
      <c r="M7805" s="34">
        <v>5.4000000000000006E-2</v>
      </c>
      <c r="N7805" s="34">
        <v>8.0000000000000002E-3</v>
      </c>
      <c r="O7805" s="34">
        <v>5.2000000000000005E-2</v>
      </c>
      <c r="P7805" s="34">
        <v>0</v>
      </c>
      <c r="Q7805" s="34">
        <v>2.113</v>
      </c>
    </row>
    <row r="7806" spans="1:17" ht="14" customHeight="1" x14ac:dyDescent="0.2">
      <c r="A7806" s="88">
        <v>7804</v>
      </c>
      <c r="B7806" s="38">
        <v>-81.015233333333327</v>
      </c>
      <c r="C7806" s="38">
        <v>24.644016666666666</v>
      </c>
      <c r="D7806" s="30">
        <v>15</v>
      </c>
      <c r="E7806" s="58">
        <v>0</v>
      </c>
      <c r="F7806" s="40">
        <v>43168</v>
      </c>
      <c r="G7806" s="33">
        <v>0.54166666666666663</v>
      </c>
      <c r="H7806" s="34">
        <v>24</v>
      </c>
      <c r="I7806" s="34">
        <v>36.313000000000002</v>
      </c>
      <c r="J7806" s="34">
        <v>0.2921667390740611</v>
      </c>
      <c r="K7806" s="34">
        <v>8.8786232047426528E-2</v>
      </c>
      <c r="L7806" s="34">
        <v>0.86799999999999988</v>
      </c>
      <c r="M7806" s="34">
        <v>3.6000000000000004E-2</v>
      </c>
      <c r="N7806" s="34">
        <v>1.2E-2</v>
      </c>
      <c r="O7806" s="34">
        <v>4.8000000000000001E-2</v>
      </c>
      <c r="P7806" s="34">
        <v>0</v>
      </c>
      <c r="Q7806" s="34">
        <v>1.4990000000000001</v>
      </c>
    </row>
    <row r="7807" spans="1:17" ht="14" customHeight="1" x14ac:dyDescent="0.2">
      <c r="A7807" s="88">
        <v>7805</v>
      </c>
      <c r="B7807" s="38">
        <v>-80.991533333333336</v>
      </c>
      <c r="C7807" s="38">
        <v>24.591816666666666</v>
      </c>
      <c r="D7807" s="30">
        <v>15.5</v>
      </c>
      <c r="E7807" s="58">
        <v>0</v>
      </c>
      <c r="F7807" s="40">
        <v>43168</v>
      </c>
      <c r="G7807" s="33">
        <v>0.55902777777777779</v>
      </c>
      <c r="H7807" s="34">
        <v>24.71</v>
      </c>
      <c r="I7807" s="34">
        <v>36.308</v>
      </c>
      <c r="J7807" s="34">
        <v>0.17574176421625493</v>
      </c>
      <c r="K7807" s="34">
        <v>5.0832512241019326E-2</v>
      </c>
      <c r="L7807" s="34">
        <v>0.54899999999999993</v>
      </c>
      <c r="M7807" s="34">
        <v>8.0000000000000071E-3</v>
      </c>
      <c r="N7807" s="34">
        <v>0.879</v>
      </c>
      <c r="O7807" s="34">
        <v>8.1000000000000003E-2</v>
      </c>
      <c r="P7807" s="34">
        <v>0.79800000000000004</v>
      </c>
      <c r="Q7807" s="34">
        <v>1.571</v>
      </c>
    </row>
    <row r="7808" spans="1:17" ht="14" customHeight="1" x14ac:dyDescent="0.2">
      <c r="A7808" s="88">
        <v>7806</v>
      </c>
      <c r="B7808" s="38">
        <v>-81.187216666666671</v>
      </c>
      <c r="C7808" s="38">
        <v>24.597766666666665</v>
      </c>
      <c r="D7808" s="30">
        <v>18</v>
      </c>
      <c r="E7808" s="58">
        <v>0</v>
      </c>
      <c r="F7808" s="40">
        <v>43168</v>
      </c>
      <c r="G7808" s="33">
        <v>0.62430555555555556</v>
      </c>
      <c r="H7808" s="34">
        <v>24.370999999999999</v>
      </c>
      <c r="I7808" s="34">
        <v>36.283000000000001</v>
      </c>
      <c r="J7808" s="34">
        <v>0.33349918272276746</v>
      </c>
      <c r="K7808" s="34">
        <v>7.9984603910217944E-2</v>
      </c>
      <c r="L7808" s="34">
        <v>0.81199999999999994</v>
      </c>
      <c r="M7808" s="34">
        <v>0</v>
      </c>
      <c r="N7808" s="34">
        <v>0.1</v>
      </c>
      <c r="O7808" s="34">
        <v>3.3000000000000002E-2</v>
      </c>
      <c r="P7808" s="34">
        <v>6.7000000000000004E-2</v>
      </c>
      <c r="Q7808" s="34">
        <v>1.82</v>
      </c>
    </row>
    <row r="7809" spans="1:17" ht="14" customHeight="1" x14ac:dyDescent="0.2">
      <c r="A7809" s="88">
        <v>7807</v>
      </c>
      <c r="B7809" s="38">
        <v>-81.193049999999999</v>
      </c>
      <c r="C7809" s="38">
        <v>24.635249999999999</v>
      </c>
      <c r="D7809" s="30">
        <v>17</v>
      </c>
      <c r="E7809" s="58">
        <v>0</v>
      </c>
      <c r="F7809" s="40">
        <v>43168</v>
      </c>
      <c r="G7809" s="33">
        <v>0.64166666666666672</v>
      </c>
      <c r="H7809" s="34">
        <v>22.574000000000002</v>
      </c>
      <c r="I7809" s="34">
        <v>35.887</v>
      </c>
      <c r="J7809" s="34">
        <v>0.5373217674331815</v>
      </c>
      <c r="K7809" s="34">
        <v>0.15980790181760074</v>
      </c>
      <c r="L7809" s="34">
        <v>1.212</v>
      </c>
      <c r="M7809" s="34">
        <v>7.6000000000000012E-2</v>
      </c>
      <c r="N7809" s="34">
        <v>3.6999999999999998E-2</v>
      </c>
      <c r="O7809" s="34">
        <v>5.6000000000000001E-2</v>
      </c>
      <c r="P7809" s="34">
        <v>0</v>
      </c>
      <c r="Q7809" s="34">
        <v>2.016</v>
      </c>
    </row>
    <row r="7810" spans="1:17" ht="14" customHeight="1" x14ac:dyDescent="0.2">
      <c r="A7810" s="88">
        <v>7808</v>
      </c>
      <c r="B7810" s="38">
        <v>-81.199766666666662</v>
      </c>
      <c r="C7810" s="38">
        <v>24.662299999999998</v>
      </c>
      <c r="D7810" s="30">
        <v>16</v>
      </c>
      <c r="E7810" s="58">
        <v>0</v>
      </c>
      <c r="F7810" s="40">
        <v>43168</v>
      </c>
      <c r="G7810" s="33">
        <v>0.66041666666666665</v>
      </c>
      <c r="H7810" s="34">
        <v>22.04</v>
      </c>
      <c r="I7810" s="34">
        <v>35.944000000000003</v>
      </c>
      <c r="J7810" s="34">
        <v>2.1186821305424628</v>
      </c>
      <c r="K7810" s="34">
        <v>0.65071755839689094</v>
      </c>
      <c r="L7810" s="34">
        <v>0.91599999999999993</v>
      </c>
      <c r="M7810" s="34">
        <v>0.16900000000000001</v>
      </c>
      <c r="N7810" s="34">
        <v>7.2999999999999995E-2</v>
      </c>
      <c r="O7810" s="34">
        <v>6.4000000000000001E-2</v>
      </c>
      <c r="P7810" s="34">
        <v>8.9999999999999941E-3</v>
      </c>
      <c r="Q7810" s="34">
        <v>1.571</v>
      </c>
    </row>
    <row r="7811" spans="1:17" ht="14" customHeight="1" x14ac:dyDescent="0.2">
      <c r="A7811" s="88">
        <v>7809</v>
      </c>
      <c r="B7811" s="38">
        <v>-81.385649999999998</v>
      </c>
      <c r="C7811" s="38">
        <v>24.485683333333334</v>
      </c>
      <c r="D7811" s="30">
        <v>21.5</v>
      </c>
      <c r="E7811" s="58">
        <v>0</v>
      </c>
      <c r="F7811" s="40">
        <v>43168</v>
      </c>
      <c r="G7811" s="33">
        <v>0.74722222222222223</v>
      </c>
      <c r="H7811" s="34">
        <v>24.681999999999999</v>
      </c>
      <c r="I7811" s="34">
        <v>36.293999999999997</v>
      </c>
      <c r="J7811" s="34">
        <v>0.38145743794874715</v>
      </c>
      <c r="K7811" s="34">
        <v>4.4867460070355886E-2</v>
      </c>
      <c r="L7811" s="34">
        <v>0.96499999999999997</v>
      </c>
      <c r="M7811" s="34">
        <v>0.10700000000000001</v>
      </c>
      <c r="N7811" s="34">
        <v>0.10100000000000001</v>
      </c>
      <c r="O7811" s="34">
        <v>0.05</v>
      </c>
      <c r="P7811" s="34">
        <v>5.1000000000000004E-2</v>
      </c>
      <c r="Q7811" s="34">
        <v>1.4990000000000001</v>
      </c>
    </row>
    <row r="7812" spans="1:17" ht="14" customHeight="1" x14ac:dyDescent="0.2">
      <c r="A7812" s="88">
        <v>7810</v>
      </c>
      <c r="B7812" s="38">
        <v>-81.412966666666662</v>
      </c>
      <c r="C7812" s="38">
        <v>24.536783333333332</v>
      </c>
      <c r="D7812" s="30" t="s">
        <v>199</v>
      </c>
      <c r="E7812" s="58">
        <v>0</v>
      </c>
      <c r="F7812" s="40">
        <v>43168</v>
      </c>
      <c r="G7812" s="33">
        <v>0.79513888888888884</v>
      </c>
      <c r="H7812" s="34">
        <v>24.78</v>
      </c>
      <c r="I7812" s="34">
        <v>36.28</v>
      </c>
      <c r="J7812" s="34">
        <v>0.19057096155586711</v>
      </c>
      <c r="K7812" s="34">
        <v>4.7132278102709049E-2</v>
      </c>
      <c r="L7812" s="34">
        <v>1.177</v>
      </c>
      <c r="M7812" s="34">
        <v>9.1000000000000011E-2</v>
      </c>
      <c r="N7812" s="34">
        <v>0.34300000000000003</v>
      </c>
      <c r="O7812" s="34">
        <v>4.3000000000000003E-2</v>
      </c>
      <c r="P7812" s="34">
        <v>0.30000000000000004</v>
      </c>
      <c r="Q7812" s="34">
        <v>1.4330000000000001</v>
      </c>
    </row>
    <row r="7813" spans="1:17" ht="14" customHeight="1" x14ac:dyDescent="0.2">
      <c r="A7813" s="88">
        <v>7811</v>
      </c>
      <c r="B7813" s="38">
        <v>-81.417983333333339</v>
      </c>
      <c r="C7813" s="38">
        <v>24.571933333333334</v>
      </c>
      <c r="D7813" s="30">
        <v>20</v>
      </c>
      <c r="E7813" s="58">
        <v>0</v>
      </c>
      <c r="F7813" s="40">
        <v>43168</v>
      </c>
      <c r="G7813" s="33">
        <v>0.82638888888888884</v>
      </c>
      <c r="H7813" s="34">
        <v>23.64</v>
      </c>
      <c r="I7813" s="34">
        <v>36.284999999999997</v>
      </c>
      <c r="J7813" s="34">
        <v>0.4133244364870628</v>
      </c>
      <c r="K7813" s="34">
        <v>0.16424021785742476</v>
      </c>
      <c r="L7813" s="34">
        <v>0.88099999999999989</v>
      </c>
      <c r="M7813" s="34">
        <v>6.1000000000000013E-2</v>
      </c>
      <c r="N7813" s="34">
        <v>3.0000000000000001E-3</v>
      </c>
      <c r="O7813" s="34">
        <v>2.8000000000000004E-2</v>
      </c>
      <c r="P7813" s="34">
        <v>0</v>
      </c>
      <c r="Q7813" s="34">
        <v>2.9980000000000002</v>
      </c>
    </row>
    <row r="7814" spans="1:17" ht="14" customHeight="1" x14ac:dyDescent="0.2">
      <c r="A7814" s="88">
        <v>7812</v>
      </c>
      <c r="B7814" s="38">
        <v>-81.420900000000003</v>
      </c>
      <c r="C7814" s="38">
        <v>24.607816666666668</v>
      </c>
      <c r="D7814" s="30">
        <v>19</v>
      </c>
      <c r="E7814" s="58">
        <v>0</v>
      </c>
      <c r="F7814" s="40">
        <v>43168</v>
      </c>
      <c r="G7814" s="33">
        <v>0.83888888888888891</v>
      </c>
      <c r="H7814" s="34">
        <v>23.42</v>
      </c>
      <c r="I7814" s="34">
        <v>36.024999999999999</v>
      </c>
      <c r="J7814" s="34">
        <v>0.47295674068252447</v>
      </c>
      <c r="K7814" s="34">
        <v>0.12943406234179045</v>
      </c>
      <c r="L7814" s="34">
        <v>1.1930000000000001</v>
      </c>
      <c r="M7814" s="34">
        <v>0.16800000000000001</v>
      </c>
      <c r="N7814" s="34">
        <v>8.4000000000000005E-2</v>
      </c>
      <c r="O7814" s="34">
        <v>7.5000000000000011E-2</v>
      </c>
      <c r="P7814" s="34">
        <v>8.9999999999999941E-3</v>
      </c>
      <c r="Q7814" s="34">
        <v>3.2829999999999999</v>
      </c>
    </row>
    <row r="7815" spans="1:17" ht="14" customHeight="1" x14ac:dyDescent="0.2">
      <c r="A7815" s="88">
        <v>7813</v>
      </c>
      <c r="B7815" s="38">
        <v>-81.710899999999995</v>
      </c>
      <c r="C7815" s="38">
        <v>24.476516666666665</v>
      </c>
      <c r="D7815" s="30" t="s">
        <v>137</v>
      </c>
      <c r="E7815" s="58">
        <v>0</v>
      </c>
      <c r="F7815" s="40">
        <v>43168</v>
      </c>
      <c r="G7815" s="33">
        <v>0.9555555555555556</v>
      </c>
      <c r="H7815" s="34">
        <v>24.6</v>
      </c>
      <c r="I7815" s="34">
        <v>36.270000000000003</v>
      </c>
      <c r="J7815" s="34">
        <v>0.41521752550914082</v>
      </c>
      <c r="K7815" s="34">
        <v>0.19573401843925234</v>
      </c>
      <c r="L7815" s="34">
        <v>0.78399999999999992</v>
      </c>
      <c r="M7815" s="34">
        <v>8.900000000000001E-2</v>
      </c>
      <c r="N7815" s="34">
        <v>1.4999999999999999E-2</v>
      </c>
      <c r="O7815" s="34">
        <v>3.7000000000000005E-2</v>
      </c>
      <c r="P7815" s="34">
        <v>0</v>
      </c>
      <c r="Q7815" s="34">
        <v>1.8109999999999999</v>
      </c>
    </row>
    <row r="7816" spans="1:17" ht="14" customHeight="1" x14ac:dyDescent="0.2">
      <c r="A7816" s="88">
        <v>7814</v>
      </c>
      <c r="B7816" s="38">
        <v>-81.82716666666667</v>
      </c>
      <c r="C7816" s="38">
        <v>24.397366666666667</v>
      </c>
      <c r="D7816" s="30">
        <v>22.5</v>
      </c>
      <c r="E7816" s="58">
        <v>0</v>
      </c>
      <c r="F7816" s="40">
        <v>43169</v>
      </c>
      <c r="G7816" s="33">
        <v>6.2499999999999995E-3</v>
      </c>
      <c r="H7816" s="34">
        <v>24.84</v>
      </c>
      <c r="I7816" s="34">
        <v>36.296999999999997</v>
      </c>
      <c r="J7816" s="34">
        <v>7.0359808653904593E-2</v>
      </c>
      <c r="K7816" s="34">
        <v>9.8572145581241985E-2</v>
      </c>
      <c r="L7816" s="34">
        <v>0.22099999999999986</v>
      </c>
      <c r="M7816" s="34">
        <v>0.14900000000000002</v>
      </c>
      <c r="N7816" s="34">
        <v>6.8000000000000005E-2</v>
      </c>
      <c r="O7816" s="34">
        <v>3.4000000000000002E-2</v>
      </c>
      <c r="P7816" s="34">
        <v>3.4000000000000002E-2</v>
      </c>
      <c r="Q7816" s="34">
        <v>1.5009999999999999</v>
      </c>
    </row>
    <row r="7817" spans="1:17" ht="14" customHeight="1" x14ac:dyDescent="0.2">
      <c r="A7817" s="88">
        <v>7815</v>
      </c>
      <c r="B7817" s="38">
        <v>-81.828599999999994</v>
      </c>
      <c r="C7817" s="38">
        <v>24.456683333333334</v>
      </c>
      <c r="D7817" s="30">
        <v>22</v>
      </c>
      <c r="E7817" s="58">
        <v>0</v>
      </c>
      <c r="F7817" s="40">
        <v>43169</v>
      </c>
      <c r="G7817" s="33">
        <v>1.8055555555555557E-2</v>
      </c>
      <c r="H7817" s="34">
        <v>24.6</v>
      </c>
      <c r="I7817" s="34">
        <v>36.270000000000003</v>
      </c>
      <c r="J7817" s="34">
        <v>0.48147564128187614</v>
      </c>
      <c r="K7817" s="34">
        <v>0.12034444568083338</v>
      </c>
      <c r="L7817" s="34">
        <v>0.43099999999999983</v>
      </c>
      <c r="M7817" s="34">
        <v>0.154</v>
      </c>
      <c r="N7817" s="34">
        <v>5.7000000000000002E-2</v>
      </c>
      <c r="O7817" s="34">
        <v>3.5000000000000003E-2</v>
      </c>
      <c r="P7817" s="34">
        <v>2.1999999999999999E-2</v>
      </c>
      <c r="Q7817" s="34">
        <v>1.89</v>
      </c>
    </row>
    <row r="7818" spans="1:17" ht="14" customHeight="1" x14ac:dyDescent="0.2">
      <c r="A7818" s="88">
        <v>7816</v>
      </c>
      <c r="B7818" s="38">
        <v>-81.82671666666667</v>
      </c>
      <c r="C7818" s="38">
        <v>24.486750000000001</v>
      </c>
      <c r="D7818" s="30">
        <v>23</v>
      </c>
      <c r="E7818" s="58">
        <v>0</v>
      </c>
      <c r="F7818" s="40">
        <v>43169</v>
      </c>
      <c r="G7818" s="33">
        <v>3.125E-2</v>
      </c>
      <c r="H7818" s="34">
        <v>23.97</v>
      </c>
      <c r="I7818" s="34">
        <v>36.270000000000003</v>
      </c>
      <c r="J7818" s="34">
        <v>0.5357441932481164</v>
      </c>
      <c r="K7818" s="34">
        <v>8.3482733593552474E-2</v>
      </c>
      <c r="L7818" s="34">
        <v>1.9409999999999998</v>
      </c>
      <c r="M7818" s="34">
        <v>0.14500000000000002</v>
      </c>
      <c r="N7818" s="34">
        <v>0.3</v>
      </c>
      <c r="O7818" s="34">
        <v>6.6000000000000003E-2</v>
      </c>
      <c r="P7818" s="34">
        <v>0.23399999999999999</v>
      </c>
      <c r="Q7818" s="34">
        <v>2.5089999999999999</v>
      </c>
    </row>
    <row r="7819" spans="1:17" ht="14" customHeight="1" x14ac:dyDescent="0.2">
      <c r="A7819" s="88">
        <v>7817</v>
      </c>
      <c r="B7819" s="38">
        <v>-81.82823333333333</v>
      </c>
      <c r="C7819" s="38">
        <v>24.535966666666667</v>
      </c>
      <c r="D7819" s="30">
        <v>24</v>
      </c>
      <c r="E7819" s="58">
        <v>0</v>
      </c>
      <c r="F7819" s="40">
        <v>43169</v>
      </c>
      <c r="G7819" s="33">
        <v>4.7222222222222221E-2</v>
      </c>
      <c r="H7819" s="34">
        <v>22.74</v>
      </c>
      <c r="I7819" s="34">
        <v>36.28</v>
      </c>
      <c r="J7819" s="34">
        <v>0.55088890542474167</v>
      </c>
      <c r="K7819" s="34">
        <v>0.15337471459610585</v>
      </c>
      <c r="L7819" s="34">
        <v>0.56799999999999995</v>
      </c>
      <c r="M7819" s="34">
        <v>0.17200000000000001</v>
      </c>
      <c r="N7819" s="34">
        <v>0.54</v>
      </c>
      <c r="O7819" s="34">
        <v>0.123</v>
      </c>
      <c r="P7819" s="34">
        <v>0.41700000000000004</v>
      </c>
      <c r="Q7819" s="34">
        <v>3.0840000000000001</v>
      </c>
    </row>
    <row r="7820" spans="1:17" ht="14" customHeight="1" x14ac:dyDescent="0.2">
      <c r="A7820" s="88">
        <v>7818</v>
      </c>
      <c r="B7820" s="38">
        <v>-81.168183333333332</v>
      </c>
      <c r="C7820" s="38">
        <v>24.929633333333335</v>
      </c>
      <c r="D7820" s="30">
        <v>68</v>
      </c>
      <c r="E7820" s="58">
        <v>0</v>
      </c>
      <c r="F7820" s="40">
        <v>43169</v>
      </c>
      <c r="G7820" s="33">
        <v>0.3611111111111111</v>
      </c>
      <c r="H7820" s="34">
        <v>21.17</v>
      </c>
      <c r="I7820" s="34">
        <v>35.75</v>
      </c>
      <c r="J7820" s="34">
        <v>2.081135864937913</v>
      </c>
      <c r="K7820" s="34">
        <v>0.90456521134982082</v>
      </c>
      <c r="L7820" s="34">
        <v>0.68899999999999995</v>
      </c>
      <c r="M7820" s="34">
        <v>0.17700000000000002</v>
      </c>
      <c r="N7820" s="34">
        <v>7.2999999999999995E-2</v>
      </c>
      <c r="O7820" s="34">
        <v>5.4000000000000006E-2</v>
      </c>
      <c r="P7820" s="34">
        <v>1.8999999999999989E-2</v>
      </c>
      <c r="Q7820" s="34">
        <v>2.8330000000000002</v>
      </c>
    </row>
    <row r="7821" spans="1:17" ht="14" customHeight="1" x14ac:dyDescent="0.2">
      <c r="A7821" s="88">
        <v>7819</v>
      </c>
      <c r="B7821" s="38">
        <v>-81.126599999999996</v>
      </c>
      <c r="C7821" s="38">
        <v>25.029783333333334</v>
      </c>
      <c r="D7821" s="30">
        <v>67</v>
      </c>
      <c r="E7821" s="58">
        <v>0</v>
      </c>
      <c r="F7821" s="40">
        <v>43169</v>
      </c>
      <c r="G7821" s="33">
        <v>0.4381944444444445</v>
      </c>
      <c r="H7821" s="34">
        <v>20.76</v>
      </c>
      <c r="I7821" s="34">
        <v>35.536000000000001</v>
      </c>
      <c r="J7821" s="34">
        <v>2.7402463594581215</v>
      </c>
      <c r="K7821" s="34">
        <v>0.88380063173505574</v>
      </c>
      <c r="L7821" s="34">
        <v>1.5209999999999999</v>
      </c>
      <c r="M7821" s="34">
        <v>0.17600000000000002</v>
      </c>
      <c r="N7821" s="34">
        <v>0.06</v>
      </c>
      <c r="O7821" s="34">
        <v>4.4000000000000004E-2</v>
      </c>
      <c r="P7821" s="34">
        <v>1.5999999999999993E-2</v>
      </c>
      <c r="Q7821" s="34">
        <v>7.76</v>
      </c>
    </row>
    <row r="7822" spans="1:17" ht="14" customHeight="1" x14ac:dyDescent="0.2">
      <c r="A7822" s="88">
        <v>7820</v>
      </c>
      <c r="B7822" s="38">
        <v>-81.652466666666669</v>
      </c>
      <c r="C7822" s="38">
        <v>25.165966666666666</v>
      </c>
      <c r="D7822" s="30">
        <v>58</v>
      </c>
      <c r="E7822" s="58">
        <v>0</v>
      </c>
      <c r="F7822" s="40">
        <v>43169</v>
      </c>
      <c r="G7822" s="33">
        <v>0.65069444444444446</v>
      </c>
      <c r="H7822" s="34">
        <v>22.513999999999999</v>
      </c>
      <c r="I7822" s="34">
        <v>35.895000000000003</v>
      </c>
      <c r="J7822" s="34">
        <v>0.85599175281633677</v>
      </c>
      <c r="K7822" s="34">
        <v>0.26403851808391698</v>
      </c>
      <c r="L7822" s="34">
        <v>0.53699999999999992</v>
      </c>
      <c r="M7822" s="34">
        <v>0.23200000000000001</v>
      </c>
      <c r="N7822" s="34">
        <v>0.1</v>
      </c>
      <c r="O7822" s="34">
        <v>7.3000000000000009E-2</v>
      </c>
      <c r="P7822" s="34">
        <v>2.6999999999999996E-2</v>
      </c>
      <c r="Q7822" s="34">
        <v>2.593</v>
      </c>
    </row>
    <row r="7823" spans="1:17" ht="14" customHeight="1" x14ac:dyDescent="0.2">
      <c r="A7823" s="88">
        <v>7821</v>
      </c>
      <c r="B7823" s="38">
        <v>-81.492033333333339</v>
      </c>
      <c r="C7823" s="38">
        <v>25.166066666666666</v>
      </c>
      <c r="D7823" s="30">
        <v>59</v>
      </c>
      <c r="E7823" s="58">
        <v>0</v>
      </c>
      <c r="F7823" s="40">
        <v>43169</v>
      </c>
      <c r="G7823" s="33">
        <v>0.6791666666666667</v>
      </c>
      <c r="H7823" s="34">
        <v>22.338000000000001</v>
      </c>
      <c r="I7823" s="34">
        <v>35.889000000000003</v>
      </c>
      <c r="J7823" s="34">
        <v>0.59632304195461727</v>
      </c>
      <c r="K7823" s="34">
        <v>0.28343576700983686</v>
      </c>
      <c r="L7823" s="34">
        <v>0.7669999999999999</v>
      </c>
      <c r="M7823" s="34">
        <v>0.29800000000000004</v>
      </c>
      <c r="N7823" s="34">
        <v>6.0999999999999999E-2</v>
      </c>
      <c r="O7823" s="34">
        <v>7.400000000000001E-2</v>
      </c>
      <c r="P7823" s="34">
        <v>0</v>
      </c>
      <c r="Q7823" s="34">
        <v>1.532</v>
      </c>
    </row>
    <row r="7824" spans="1:17" ht="14" customHeight="1" x14ac:dyDescent="0.2">
      <c r="A7824" s="88">
        <v>7822</v>
      </c>
      <c r="B7824" s="38">
        <v>-81.337999999999994</v>
      </c>
      <c r="C7824" s="38">
        <v>25.167333333333332</v>
      </c>
      <c r="D7824" s="30">
        <v>60</v>
      </c>
      <c r="E7824" s="58">
        <v>0</v>
      </c>
      <c r="F7824" s="40">
        <v>43169</v>
      </c>
      <c r="G7824" s="33">
        <v>0.73819444444444438</v>
      </c>
      <c r="H7824" s="34">
        <v>21.67</v>
      </c>
      <c r="I7824" s="34">
        <v>35.762999999999998</v>
      </c>
      <c r="J7824" s="34">
        <v>1.3971514849234627</v>
      </c>
      <c r="K7824" s="34">
        <v>0.35176104898530897</v>
      </c>
      <c r="L7824" s="34">
        <v>1.4049999999999998</v>
      </c>
      <c r="M7824" s="34">
        <v>0.23100000000000001</v>
      </c>
      <c r="N7824" s="34">
        <v>0.111</v>
      </c>
      <c r="O7824" s="34">
        <v>7.400000000000001E-2</v>
      </c>
      <c r="P7824" s="34">
        <v>3.6999999999999991E-2</v>
      </c>
      <c r="Q7824" s="34">
        <v>1.633</v>
      </c>
    </row>
    <row r="7825" spans="1:17" ht="14" customHeight="1" x14ac:dyDescent="0.2">
      <c r="A7825" s="88">
        <v>7823</v>
      </c>
      <c r="B7825" s="38">
        <v>-81.277199999999993</v>
      </c>
      <c r="C7825" s="38">
        <v>25.166666666666668</v>
      </c>
      <c r="D7825" s="30">
        <v>61</v>
      </c>
      <c r="E7825" s="58">
        <v>0</v>
      </c>
      <c r="F7825" s="40">
        <v>43169</v>
      </c>
      <c r="G7825" s="33">
        <v>0.77083333333333337</v>
      </c>
      <c r="H7825" s="34">
        <v>21.38</v>
      </c>
      <c r="I7825" s="34">
        <v>35.487000000000002</v>
      </c>
      <c r="J7825" s="34">
        <v>2.5411564973029028</v>
      </c>
      <c r="K7825" s="34">
        <v>0.42770845516747669</v>
      </c>
      <c r="L7825" s="34">
        <v>1.3009999999999999</v>
      </c>
      <c r="M7825" s="34">
        <v>0.13700000000000001</v>
      </c>
      <c r="N7825" s="34">
        <v>9.7000000000000003E-2</v>
      </c>
      <c r="O7825" s="34">
        <v>3.4000000000000002E-2</v>
      </c>
      <c r="P7825" s="34">
        <v>6.3E-2</v>
      </c>
      <c r="Q7825" s="34">
        <v>0.86</v>
      </c>
    </row>
    <row r="7826" spans="1:17" ht="14" customHeight="1" x14ac:dyDescent="0.2">
      <c r="A7826" s="88">
        <v>7824</v>
      </c>
      <c r="B7826" s="38">
        <v>-81.235383333333331</v>
      </c>
      <c r="C7826" s="38">
        <v>25.166616666666666</v>
      </c>
      <c r="D7826" s="30">
        <v>62</v>
      </c>
      <c r="E7826" s="58">
        <v>0</v>
      </c>
      <c r="F7826" s="40">
        <v>43169</v>
      </c>
      <c r="G7826" s="33">
        <v>0.78402777777777777</v>
      </c>
      <c r="H7826" s="34">
        <v>20.933</v>
      </c>
      <c r="I7826" s="34">
        <v>34.723999999999997</v>
      </c>
      <c r="J7826" s="34">
        <v>2.3444855822314512</v>
      </c>
      <c r="K7826" s="34">
        <v>1.1467748052949118</v>
      </c>
      <c r="L7826" s="34">
        <v>1.282</v>
      </c>
      <c r="M7826" s="34">
        <v>0.17</v>
      </c>
      <c r="N7826" s="34">
        <v>5.6000000000000001E-2</v>
      </c>
      <c r="O7826" s="34">
        <v>5.4000000000000006E-2</v>
      </c>
      <c r="P7826" s="34">
        <v>1.9999999999999948E-3</v>
      </c>
      <c r="Q7826" s="34">
        <v>1.204</v>
      </c>
    </row>
    <row r="7827" spans="1:17" ht="14" customHeight="1" x14ac:dyDescent="0.2">
      <c r="A7827" s="88">
        <v>7825</v>
      </c>
      <c r="B7827" s="38">
        <v>-81.22893333333333</v>
      </c>
      <c r="C7827" s="38">
        <v>25.349399999999999</v>
      </c>
      <c r="D7827" s="30">
        <v>56</v>
      </c>
      <c r="E7827" s="58">
        <v>0</v>
      </c>
      <c r="F7827" s="40">
        <v>43169</v>
      </c>
      <c r="G7827" s="33">
        <v>0.86458333333333337</v>
      </c>
      <c r="H7827" s="34">
        <v>20.792999999999999</v>
      </c>
      <c r="I7827" s="34">
        <v>34.972000000000001</v>
      </c>
      <c r="J7827" s="34">
        <v>1.2574317971092424</v>
      </c>
      <c r="K7827" s="34">
        <v>0.52358279247346307</v>
      </c>
      <c r="L7827" s="34">
        <v>1.0629999999999999</v>
      </c>
      <c r="M7827" s="34">
        <v>0.14600000000000002</v>
      </c>
      <c r="N7827" s="34">
        <v>0.27500000000000002</v>
      </c>
      <c r="O7827" s="34">
        <v>6.8000000000000005E-2</v>
      </c>
      <c r="P7827" s="34">
        <v>0.20700000000000002</v>
      </c>
      <c r="Q7827" s="34">
        <v>12.167</v>
      </c>
    </row>
    <row r="7828" spans="1:17" ht="14" customHeight="1" x14ac:dyDescent="0.2">
      <c r="A7828" s="88">
        <v>7826</v>
      </c>
      <c r="B7828" s="38">
        <v>-81.1995</v>
      </c>
      <c r="C7828" s="38">
        <v>25.352233333333334</v>
      </c>
      <c r="D7828" s="30">
        <v>55</v>
      </c>
      <c r="E7828" s="58">
        <v>0</v>
      </c>
      <c r="F7828" s="40">
        <v>43169</v>
      </c>
      <c r="G7828" s="33">
        <v>0.9</v>
      </c>
      <c r="H7828" s="34">
        <v>20.54</v>
      </c>
      <c r="I7828" s="34">
        <v>33.997</v>
      </c>
      <c r="J7828" s="34">
        <v>2.095439204215837</v>
      </c>
      <c r="K7828" s="34">
        <v>0.92479019379901295</v>
      </c>
      <c r="L7828" s="34">
        <v>1.6379999999999999</v>
      </c>
      <c r="M7828" s="34">
        <v>0.14600000000000002</v>
      </c>
      <c r="N7828" s="34">
        <v>3.9E-2</v>
      </c>
      <c r="O7828" s="34">
        <v>3.8000000000000006E-2</v>
      </c>
      <c r="P7828" s="34">
        <v>9.9999999999999395E-4</v>
      </c>
      <c r="Q7828" s="34">
        <v>15.744</v>
      </c>
    </row>
    <row r="7829" spans="1:17" ht="14" customHeight="1" x14ac:dyDescent="0.2">
      <c r="A7829" s="88">
        <v>7827</v>
      </c>
      <c r="B7829" s="38">
        <v>-81.150083333333328</v>
      </c>
      <c r="C7829" s="38">
        <v>25.3428</v>
      </c>
      <c r="D7829" s="30">
        <v>54</v>
      </c>
      <c r="E7829" s="58">
        <v>0</v>
      </c>
      <c r="F7829" s="40">
        <v>43169</v>
      </c>
      <c r="G7829" s="33">
        <v>0.95138888888888884</v>
      </c>
      <c r="H7829" s="34">
        <v>20.28</v>
      </c>
      <c r="I7829" s="34">
        <v>32</v>
      </c>
      <c r="J7829" s="34">
        <v>4.4845175500784631</v>
      </c>
      <c r="K7829" s="34">
        <v>2.2765653930714347</v>
      </c>
      <c r="L7829" s="34">
        <v>1.8929999999999998</v>
      </c>
      <c r="M7829" s="34">
        <v>0.14000000000000001</v>
      </c>
      <c r="N7829" s="34">
        <v>4.3999999999999997E-2</v>
      </c>
      <c r="O7829" s="34">
        <v>4.1000000000000002E-2</v>
      </c>
      <c r="P7829" s="34">
        <v>2.9999999999999957E-3</v>
      </c>
      <c r="Q7829" s="34">
        <v>28.465</v>
      </c>
    </row>
    <row r="7830" spans="1:17" ht="14" customHeight="1" x14ac:dyDescent="0.2">
      <c r="A7830" s="88">
        <v>7828</v>
      </c>
      <c r="B7830" s="38">
        <v>-81.265600000000006</v>
      </c>
      <c r="C7830" s="38">
        <v>25.353216666666668</v>
      </c>
      <c r="D7830" s="30">
        <v>57</v>
      </c>
      <c r="E7830" s="58">
        <v>0</v>
      </c>
      <c r="F7830" s="40">
        <v>43170</v>
      </c>
      <c r="G7830" s="33">
        <v>1.0416666666666666E-2</v>
      </c>
      <c r="H7830" s="34">
        <v>21.19</v>
      </c>
      <c r="I7830" s="34">
        <v>35.81</v>
      </c>
      <c r="J7830" s="34">
        <v>0.92088263762868205</v>
      </c>
      <c r="K7830" s="34">
        <v>0.39709098730498393</v>
      </c>
      <c r="L7830" s="34">
        <v>2.3659999999999997</v>
      </c>
      <c r="M7830" s="34">
        <v>0.122</v>
      </c>
      <c r="N7830" s="34">
        <v>3.4000000000000002E-2</v>
      </c>
      <c r="O7830" s="34">
        <v>2.6000000000000002E-2</v>
      </c>
      <c r="P7830" s="34">
        <v>8.0000000000000002E-3</v>
      </c>
      <c r="Q7830" s="34">
        <v>16.634</v>
      </c>
    </row>
    <row r="7831" spans="1:17" ht="14" customHeight="1" x14ac:dyDescent="0.2">
      <c r="A7831" s="88">
        <v>7829</v>
      </c>
      <c r="B7831" s="38">
        <v>-81.331283333333332</v>
      </c>
      <c r="C7831" s="38">
        <v>25.352533333333334</v>
      </c>
      <c r="D7831" s="30">
        <v>57.1</v>
      </c>
      <c r="E7831" s="58">
        <v>0</v>
      </c>
      <c r="F7831" s="40">
        <v>43170</v>
      </c>
      <c r="G7831" s="33">
        <v>4.3750000000000004E-2</v>
      </c>
      <c r="H7831" s="34">
        <v>21.62</v>
      </c>
      <c r="I7831" s="34">
        <v>35.86</v>
      </c>
      <c r="J7831" s="34">
        <v>0.7209514025747622</v>
      </c>
      <c r="K7831" s="34">
        <v>0.31746647151594454</v>
      </c>
      <c r="L7831" s="34">
        <v>1.4669999999999999</v>
      </c>
      <c r="M7831" s="34">
        <v>0.14800000000000002</v>
      </c>
      <c r="N7831" s="34">
        <v>4.9000000000000002E-2</v>
      </c>
      <c r="O7831" s="34">
        <v>3.9E-2</v>
      </c>
      <c r="P7831" s="34">
        <v>1.0000000000000002E-2</v>
      </c>
      <c r="Q7831" s="34">
        <v>2.4470000000000001</v>
      </c>
    </row>
    <row r="7832" spans="1:17" ht="14" customHeight="1" x14ac:dyDescent="0.2">
      <c r="A7832" s="88">
        <v>7830</v>
      </c>
      <c r="B7832" s="38">
        <v>-81.491150000000005</v>
      </c>
      <c r="C7832" s="38">
        <v>25.351883333333333</v>
      </c>
      <c r="D7832" s="30">
        <v>57.2</v>
      </c>
      <c r="E7832" s="58">
        <v>0</v>
      </c>
      <c r="F7832" s="40">
        <v>43170</v>
      </c>
      <c r="G7832" s="33">
        <v>0.10069444444444443</v>
      </c>
      <c r="H7832" s="34">
        <v>22.15</v>
      </c>
      <c r="I7832" s="34">
        <v>35.92</v>
      </c>
      <c r="J7832" s="34">
        <v>0.78531642932541912</v>
      </c>
      <c r="K7832" s="34">
        <v>0.24682356808763006</v>
      </c>
      <c r="L7832" s="34">
        <v>3.3679999999999999</v>
      </c>
      <c r="M7832" s="34">
        <v>2.6340000000000003</v>
      </c>
      <c r="N7832" s="34">
        <v>5.0999999999999997E-2</v>
      </c>
      <c r="O7832" s="34">
        <v>8.4999999999999992E-2</v>
      </c>
      <c r="P7832" s="34">
        <v>0</v>
      </c>
      <c r="Q7832" s="34">
        <v>4.7E-2</v>
      </c>
    </row>
    <row r="7833" spans="1:17" ht="14" customHeight="1" x14ac:dyDescent="0.2">
      <c r="A7833" s="88">
        <v>7831</v>
      </c>
      <c r="B7833" s="38">
        <v>-81.65036666666667</v>
      </c>
      <c r="C7833" s="38">
        <v>25.353216666666668</v>
      </c>
      <c r="D7833" s="30">
        <v>57.3</v>
      </c>
      <c r="E7833" s="58">
        <v>0</v>
      </c>
      <c r="F7833" s="40">
        <v>43170</v>
      </c>
      <c r="G7833" s="33">
        <v>0.15277777777777776</v>
      </c>
      <c r="H7833" s="34">
        <v>22.35</v>
      </c>
      <c r="I7833" s="34">
        <v>36.020000000000003</v>
      </c>
      <c r="J7833" s="34">
        <v>0.99134761789492432</v>
      </c>
      <c r="K7833" s="34">
        <v>0.2804931253923193</v>
      </c>
      <c r="L7833" s="34">
        <v>1.996</v>
      </c>
      <c r="M7833" s="34">
        <v>0.125</v>
      </c>
      <c r="N7833" s="34">
        <v>0</v>
      </c>
      <c r="O7833" s="34">
        <v>2.7000000000000003E-2</v>
      </c>
      <c r="P7833" s="34">
        <v>0</v>
      </c>
      <c r="Q7833" s="34">
        <v>1.101</v>
      </c>
    </row>
    <row r="7834" spans="1:17" ht="14" customHeight="1" x14ac:dyDescent="0.2">
      <c r="A7834" s="88">
        <v>7832</v>
      </c>
      <c r="B7834" s="38">
        <v>-81.350133333333332</v>
      </c>
      <c r="C7834" s="38">
        <v>25.451933333333333</v>
      </c>
      <c r="D7834" s="30">
        <v>50</v>
      </c>
      <c r="E7834" s="58">
        <v>0</v>
      </c>
      <c r="F7834" s="40">
        <v>43170</v>
      </c>
      <c r="G7834" s="33">
        <v>0.25416666666666665</v>
      </c>
      <c r="H7834" s="34">
        <v>21.2</v>
      </c>
      <c r="I7834" s="34">
        <v>35.83</v>
      </c>
      <c r="J7834" s="34">
        <v>0.9143254972500845</v>
      </c>
      <c r="K7834" s="34">
        <v>0.50964408817086504</v>
      </c>
      <c r="L7834" s="34">
        <v>2.2409999999999997</v>
      </c>
      <c r="M7834" s="34">
        <v>0.13700000000000001</v>
      </c>
      <c r="N7834" s="34">
        <v>0.01</v>
      </c>
      <c r="O7834" s="34">
        <v>3.8000000000000006E-2</v>
      </c>
      <c r="P7834" s="34">
        <v>0</v>
      </c>
      <c r="Q7834" s="34">
        <v>15.746</v>
      </c>
    </row>
    <row r="7835" spans="1:17" ht="14" customHeight="1" x14ac:dyDescent="0.2">
      <c r="A7835" s="88">
        <v>7833</v>
      </c>
      <c r="B7835" s="38">
        <v>-81.308366666666672</v>
      </c>
      <c r="C7835" s="38">
        <v>25.453499999999998</v>
      </c>
      <c r="D7835" s="30">
        <v>51</v>
      </c>
      <c r="E7835" s="58">
        <v>0</v>
      </c>
      <c r="F7835" s="40">
        <v>43170</v>
      </c>
      <c r="G7835" s="33">
        <v>0.2673611111111111</v>
      </c>
      <c r="H7835" s="34">
        <v>20.99</v>
      </c>
      <c r="I7835" s="34">
        <v>35.72</v>
      </c>
      <c r="J7835" s="34">
        <v>0.89779226979969318</v>
      </c>
      <c r="K7835" s="34">
        <v>0.37191299026622271</v>
      </c>
      <c r="L7835" s="34">
        <v>2.2399999999999998</v>
      </c>
      <c r="M7835" s="34">
        <v>0.223</v>
      </c>
      <c r="N7835" s="34">
        <v>3.5999999999999997E-2</v>
      </c>
      <c r="O7835" s="34">
        <v>4.9000000000000002E-2</v>
      </c>
      <c r="P7835" s="34">
        <v>0</v>
      </c>
      <c r="Q7835" s="34">
        <v>23.404</v>
      </c>
    </row>
    <row r="7836" spans="1:17" ht="14" customHeight="1" x14ac:dyDescent="0.2">
      <c r="A7836" s="88">
        <v>7834</v>
      </c>
      <c r="B7836" s="38">
        <v>-81.272316666666669</v>
      </c>
      <c r="C7836" s="38">
        <v>25.454166666666666</v>
      </c>
      <c r="D7836" s="30">
        <v>52</v>
      </c>
      <c r="E7836" s="58">
        <v>0</v>
      </c>
      <c r="F7836" s="40">
        <v>43170</v>
      </c>
      <c r="G7836" s="33">
        <v>0.28472222222222221</v>
      </c>
      <c r="H7836" s="34">
        <v>20.68</v>
      </c>
      <c r="I7836" s="34">
        <v>35.299999999999997</v>
      </c>
      <c r="J7836" s="34">
        <v>0.88659669200660018</v>
      </c>
      <c r="K7836" s="34">
        <v>0.62751301943206139</v>
      </c>
      <c r="L7836" s="34">
        <v>1.419</v>
      </c>
      <c r="M7836" s="34">
        <v>0.17400000000000002</v>
      </c>
      <c r="N7836" s="34">
        <v>4.2999999999999997E-2</v>
      </c>
      <c r="O7836" s="34">
        <v>8.2000000000000003E-2</v>
      </c>
      <c r="P7836" s="34">
        <v>0</v>
      </c>
      <c r="Q7836" s="34">
        <v>25.552</v>
      </c>
    </row>
    <row r="7837" spans="1:17" ht="14" customHeight="1" x14ac:dyDescent="0.2">
      <c r="A7837" s="88">
        <v>7835</v>
      </c>
      <c r="B7837" s="38">
        <v>-81.329049999999995</v>
      </c>
      <c r="C7837" s="38">
        <v>25.581583333333334</v>
      </c>
      <c r="D7837" s="30">
        <v>48</v>
      </c>
      <c r="E7837" s="58">
        <v>0</v>
      </c>
      <c r="F7837" s="40">
        <v>43170</v>
      </c>
      <c r="G7837" s="33">
        <v>0.33194444444444443</v>
      </c>
      <c r="H7837" s="34">
        <v>20.55</v>
      </c>
      <c r="I7837" s="34">
        <v>34.299999999999997</v>
      </c>
      <c r="J7837" s="34">
        <v>1.830301569512558</v>
      </c>
      <c r="K7837" s="34">
        <v>0.73478176937212525</v>
      </c>
      <c r="L7837" s="34">
        <v>1.617</v>
      </c>
      <c r="M7837" s="34">
        <v>0.14100000000000001</v>
      </c>
      <c r="N7837" s="34">
        <v>7.1999999999999995E-2</v>
      </c>
      <c r="O7837" s="34">
        <v>3.2000000000000001E-2</v>
      </c>
      <c r="P7837" s="34">
        <v>3.9999999999999994E-2</v>
      </c>
      <c r="Q7837" s="34">
        <v>33.798999999999999</v>
      </c>
    </row>
    <row r="7838" spans="1:17" ht="14" customHeight="1" x14ac:dyDescent="0.2">
      <c r="A7838" s="88">
        <v>7836</v>
      </c>
      <c r="B7838" s="38">
        <v>-81.311033333333327</v>
      </c>
      <c r="C7838" s="38">
        <v>25.579166666666666</v>
      </c>
      <c r="D7838" s="30">
        <v>49</v>
      </c>
      <c r="E7838" s="58">
        <v>0</v>
      </c>
      <c r="F7838" s="40">
        <v>43170</v>
      </c>
      <c r="G7838" s="33">
        <v>0.35069444444444442</v>
      </c>
      <c r="H7838" s="34">
        <v>20.28</v>
      </c>
      <c r="I7838" s="34">
        <v>33.71</v>
      </c>
      <c r="J7838" s="34">
        <v>3.243492524493897</v>
      </c>
      <c r="K7838" s="34">
        <v>0.94270978738042743</v>
      </c>
      <c r="L7838" s="34">
        <v>0.68299999999999994</v>
      </c>
      <c r="M7838" s="34">
        <v>0.11000000000000001</v>
      </c>
      <c r="N7838" s="34">
        <v>7.0000000000000001E-3</v>
      </c>
      <c r="O7838" s="34">
        <v>3.5000000000000003E-2</v>
      </c>
      <c r="P7838" s="34">
        <v>0</v>
      </c>
      <c r="Q7838" s="34">
        <v>44.765999999999998</v>
      </c>
    </row>
    <row r="7839" spans="1:17" ht="14" customHeight="1" x14ac:dyDescent="0.2">
      <c r="A7839" s="88">
        <v>7837</v>
      </c>
      <c r="B7839" s="38">
        <v>-81.365899999999996</v>
      </c>
      <c r="C7839" s="38">
        <v>25.583233333333332</v>
      </c>
      <c r="D7839" s="30">
        <v>47</v>
      </c>
      <c r="E7839" s="58">
        <v>0</v>
      </c>
      <c r="F7839" s="40">
        <v>43170</v>
      </c>
      <c r="G7839" s="33">
        <v>0.3833333333333333</v>
      </c>
      <c r="H7839" s="34">
        <v>20.74</v>
      </c>
      <c r="I7839" s="34">
        <v>34.662999999999997</v>
      </c>
      <c r="J7839" s="34">
        <v>2.0095139969359561</v>
      </c>
      <c r="K7839" s="34">
        <v>0.73962527181641158</v>
      </c>
      <c r="L7839" s="34">
        <v>2.8679999999999999</v>
      </c>
      <c r="M7839" s="34">
        <v>0.16700000000000001</v>
      </c>
      <c r="N7839" s="34">
        <v>3.2000000000000001E-2</v>
      </c>
      <c r="O7839" s="34">
        <v>3.4000000000000002E-2</v>
      </c>
      <c r="P7839" s="34">
        <v>0</v>
      </c>
      <c r="Q7839" s="34">
        <v>30.132999999999999</v>
      </c>
    </row>
    <row r="7840" spans="1:17" ht="14" customHeight="1" x14ac:dyDescent="0.2">
      <c r="A7840" s="88">
        <v>7838</v>
      </c>
      <c r="B7840" s="38">
        <v>-81.408199999999994</v>
      </c>
      <c r="C7840" s="38">
        <v>25.583549999999999</v>
      </c>
      <c r="D7840" s="30">
        <v>46</v>
      </c>
      <c r="E7840" s="58">
        <v>0</v>
      </c>
      <c r="F7840" s="40">
        <v>43170</v>
      </c>
      <c r="G7840" s="33">
        <v>0.39444444444444443</v>
      </c>
      <c r="H7840" s="34">
        <v>21.05</v>
      </c>
      <c r="I7840" s="34">
        <v>35.478999999999999</v>
      </c>
      <c r="J7840" s="34">
        <v>1.2857893157862206</v>
      </c>
      <c r="K7840" s="34">
        <v>0.58980900790667334</v>
      </c>
      <c r="L7840" s="34">
        <v>1.3739999999999999</v>
      </c>
      <c r="M7840" s="34">
        <v>0.14200000000000002</v>
      </c>
      <c r="N7840" s="34">
        <v>3.5000000000000003E-2</v>
      </c>
      <c r="O7840" s="34">
        <v>3.7000000000000005E-2</v>
      </c>
      <c r="P7840" s="34">
        <v>0</v>
      </c>
      <c r="Q7840" s="34">
        <v>21.556999999999999</v>
      </c>
    </row>
    <row r="7841" spans="1:17" ht="14" customHeight="1" x14ac:dyDescent="0.2">
      <c r="A7841" s="88">
        <v>7839</v>
      </c>
      <c r="B7841" s="38">
        <v>-81.469783333333339</v>
      </c>
      <c r="C7841" s="38">
        <v>25.582333333333334</v>
      </c>
      <c r="D7841" s="30">
        <v>45</v>
      </c>
      <c r="E7841" s="58">
        <v>0</v>
      </c>
      <c r="F7841" s="40">
        <v>43170</v>
      </c>
      <c r="G7841" s="33">
        <v>0.41180555555555554</v>
      </c>
      <c r="H7841" s="34">
        <v>21.257999999999999</v>
      </c>
      <c r="I7841" s="34">
        <v>35.478999999999999</v>
      </c>
      <c r="J7841" s="34">
        <v>2.337964942266515</v>
      </c>
      <c r="K7841" s="34">
        <v>1.0289744631735089</v>
      </c>
      <c r="L7841" s="34">
        <v>1.996</v>
      </c>
      <c r="M7841" s="34">
        <v>5.4000000000000006E-2</v>
      </c>
      <c r="N7841" s="34">
        <v>0.1</v>
      </c>
      <c r="O7841" s="34">
        <v>0.04</v>
      </c>
      <c r="P7841" s="34">
        <v>6.0000000000000005E-2</v>
      </c>
      <c r="Q7841" s="34">
        <v>8.4960000000000004</v>
      </c>
    </row>
    <row r="7842" spans="1:17" ht="14" customHeight="1" x14ac:dyDescent="0.2">
      <c r="A7842" s="88">
        <v>7840</v>
      </c>
      <c r="B7842" s="38">
        <v>-81.522083333333327</v>
      </c>
      <c r="C7842" s="38">
        <v>25.761816666666668</v>
      </c>
      <c r="D7842" s="30">
        <v>40</v>
      </c>
      <c r="E7842" s="58">
        <v>0</v>
      </c>
      <c r="F7842" s="40">
        <v>43170</v>
      </c>
      <c r="G7842" s="33">
        <v>0.47222222222222227</v>
      </c>
      <c r="H7842" s="34">
        <v>20.2</v>
      </c>
      <c r="I7842" s="34">
        <v>34.496000000000002</v>
      </c>
      <c r="J7842" s="34">
        <v>2.6212972659042117</v>
      </c>
      <c r="K7842" s="34">
        <v>1.0297636188716139</v>
      </c>
      <c r="L7842" s="34">
        <v>1.8619999999999999</v>
      </c>
      <c r="M7842" s="34">
        <v>0.29000000000000004</v>
      </c>
      <c r="N7842" s="34">
        <v>6.0999999999999999E-2</v>
      </c>
      <c r="O7842" s="34">
        <v>5.3000000000000005E-2</v>
      </c>
      <c r="P7842" s="34">
        <v>7.9999999999999932E-3</v>
      </c>
      <c r="Q7842" s="34">
        <v>10.097</v>
      </c>
    </row>
    <row r="7843" spans="1:17" ht="14" customHeight="1" x14ac:dyDescent="0.2">
      <c r="A7843" s="88">
        <v>7841</v>
      </c>
      <c r="B7843" s="38">
        <v>-81.481899999999996</v>
      </c>
      <c r="C7843" s="38">
        <v>25.782083333333333</v>
      </c>
      <c r="D7843" s="30">
        <v>39</v>
      </c>
      <c r="E7843" s="58">
        <v>0</v>
      </c>
      <c r="F7843" s="40">
        <v>43170</v>
      </c>
      <c r="G7843" s="33">
        <v>0.49374999999999997</v>
      </c>
      <c r="H7843" s="34">
        <v>20.03</v>
      </c>
      <c r="I7843" s="34">
        <v>34.311</v>
      </c>
      <c r="J7843" s="34">
        <v>1.997208918292448</v>
      </c>
      <c r="K7843" s="34">
        <v>0.5484700744976575</v>
      </c>
      <c r="L7843" s="34">
        <v>1.88</v>
      </c>
      <c r="M7843" s="34">
        <v>0.34899999999999998</v>
      </c>
      <c r="N7843" s="34">
        <v>0.111</v>
      </c>
      <c r="O7843" s="34">
        <v>7.2000000000000008E-2</v>
      </c>
      <c r="P7843" s="34">
        <v>3.8999999999999993E-2</v>
      </c>
      <c r="Q7843" s="34">
        <v>18.869</v>
      </c>
    </row>
    <row r="7844" spans="1:17" ht="14" customHeight="1" x14ac:dyDescent="0.2">
      <c r="A7844" s="88">
        <v>7842</v>
      </c>
      <c r="B7844" s="38">
        <v>-81.574399999999997</v>
      </c>
      <c r="C7844" s="38">
        <v>25.73235</v>
      </c>
      <c r="D7844" s="30">
        <v>41</v>
      </c>
      <c r="E7844" s="58">
        <v>0</v>
      </c>
      <c r="F7844" s="40">
        <v>43170</v>
      </c>
      <c r="G7844" s="33">
        <v>0.53194444444444444</v>
      </c>
      <c r="H7844" s="34">
        <v>20.884</v>
      </c>
      <c r="I7844" s="34">
        <v>35.171999999999997</v>
      </c>
      <c r="J7844" s="34">
        <v>3.306595491896501</v>
      </c>
      <c r="K7844" s="34">
        <v>0.95950706860255464</v>
      </c>
      <c r="L7844" s="34">
        <v>0.89899999999999991</v>
      </c>
      <c r="M7844" s="34">
        <v>0.29500000000000004</v>
      </c>
      <c r="N7844" s="34">
        <v>0.21099999999999999</v>
      </c>
      <c r="O7844" s="34">
        <v>0.13800000000000001</v>
      </c>
      <c r="P7844" s="34">
        <v>7.2999999999999982E-2</v>
      </c>
      <c r="Q7844" s="34">
        <v>10.885999999999999</v>
      </c>
    </row>
    <row r="7845" spans="1:17" ht="14" customHeight="1" x14ac:dyDescent="0.2">
      <c r="A7845" s="88">
        <v>7843</v>
      </c>
      <c r="B7845" s="38">
        <v>-81.716233333333335</v>
      </c>
      <c r="C7845" s="38">
        <v>25.655833333333334</v>
      </c>
      <c r="D7845" s="30">
        <v>42</v>
      </c>
      <c r="E7845" s="58">
        <v>0</v>
      </c>
      <c r="F7845" s="40">
        <v>43170</v>
      </c>
      <c r="G7845" s="33">
        <v>0.5805555555555556</v>
      </c>
      <c r="H7845" s="34">
        <v>21.63</v>
      </c>
      <c r="I7845" s="34">
        <v>35.512</v>
      </c>
      <c r="J7845" s="34">
        <v>1.3560827694819815</v>
      </c>
      <c r="K7845" s="34">
        <v>0.39030837903000681</v>
      </c>
      <c r="L7845" s="34">
        <v>0.39799999999999991</v>
      </c>
      <c r="M7845" s="34">
        <v>0.18</v>
      </c>
      <c r="N7845" s="34">
        <v>5.3999999999999999E-2</v>
      </c>
      <c r="O7845" s="34">
        <v>7.1000000000000008E-2</v>
      </c>
      <c r="P7845" s="34">
        <v>0</v>
      </c>
      <c r="Q7845" s="34">
        <v>6.1509999999999998</v>
      </c>
    </row>
    <row r="7846" spans="1:17" ht="14" customHeight="1" x14ac:dyDescent="0.2">
      <c r="A7846" s="88">
        <v>7844</v>
      </c>
      <c r="B7846" s="38">
        <v>-81.772999999999996</v>
      </c>
      <c r="C7846" s="38">
        <v>25.739316666666667</v>
      </c>
      <c r="D7846" s="30" t="s">
        <v>205</v>
      </c>
      <c r="E7846" s="58">
        <v>0</v>
      </c>
      <c r="F7846" s="40">
        <v>43170</v>
      </c>
      <c r="G7846" s="33">
        <v>0.6694444444444444</v>
      </c>
      <c r="H7846" s="34">
        <v>21.83</v>
      </c>
      <c r="I7846" s="34">
        <v>35.424999999999997</v>
      </c>
      <c r="J7846" s="34">
        <v>1.9366300695859473</v>
      </c>
      <c r="K7846" s="34">
        <v>0.58679099680155455</v>
      </c>
      <c r="L7846" s="34">
        <v>0.67699999999999994</v>
      </c>
      <c r="M7846" s="34">
        <v>0.33100000000000002</v>
      </c>
      <c r="N7846" s="34">
        <v>6.4000000000000001E-2</v>
      </c>
      <c r="O7846" s="34">
        <v>6.7000000000000004E-2</v>
      </c>
      <c r="P7846" s="34">
        <v>0</v>
      </c>
      <c r="Q7846" s="34">
        <v>11.22</v>
      </c>
    </row>
    <row r="7847" spans="1:17" ht="14" customHeight="1" x14ac:dyDescent="0.2">
      <c r="A7847" s="88">
        <v>7845</v>
      </c>
      <c r="B7847" s="38">
        <v>-81.76851666666667</v>
      </c>
      <c r="C7847" s="38">
        <v>25.949266666666666</v>
      </c>
      <c r="D7847" s="30">
        <v>34</v>
      </c>
      <c r="E7847" s="58">
        <v>0</v>
      </c>
      <c r="F7847" s="40">
        <v>43170</v>
      </c>
      <c r="G7847" s="33">
        <v>0.69791666666666663</v>
      </c>
      <c r="H7847" s="34">
        <v>21.7</v>
      </c>
      <c r="I7847" s="34">
        <v>35.369</v>
      </c>
      <c r="J7847" s="34">
        <v>2.5540926056204376</v>
      </c>
      <c r="K7847" s="34">
        <v>0.67045314244908305</v>
      </c>
      <c r="L7847" s="34">
        <v>0.40599999999999992</v>
      </c>
      <c r="M7847" s="34">
        <v>0.35099999999999998</v>
      </c>
      <c r="N7847" s="34">
        <v>0.746</v>
      </c>
      <c r="O7847" s="34">
        <v>0.13700000000000001</v>
      </c>
      <c r="P7847" s="34">
        <v>0.60899999999999999</v>
      </c>
      <c r="Q7847" s="34">
        <v>21.794</v>
      </c>
    </row>
    <row r="7848" spans="1:17" ht="14" customHeight="1" x14ac:dyDescent="0.2">
      <c r="A7848" s="88">
        <v>7846</v>
      </c>
      <c r="B7848" s="38">
        <v>-81.799333333333337</v>
      </c>
      <c r="C7848" s="38">
        <v>25.913033333333335</v>
      </c>
      <c r="D7848" s="30">
        <v>33</v>
      </c>
      <c r="E7848" s="58">
        <v>0</v>
      </c>
      <c r="F7848" s="40">
        <v>43170</v>
      </c>
      <c r="G7848" s="33">
        <v>0.72777777777777775</v>
      </c>
      <c r="H7848" s="34">
        <v>21.948</v>
      </c>
      <c r="I7848" s="34">
        <v>35.496000000000002</v>
      </c>
      <c r="J7848" s="34">
        <v>0.90868273059751203</v>
      </c>
      <c r="K7848" s="34">
        <v>0.31550322154569549</v>
      </c>
      <c r="L7848" s="34">
        <v>0.53699999999999992</v>
      </c>
      <c r="M7848" s="34">
        <v>0.20900000000000002</v>
      </c>
      <c r="N7848" s="34">
        <v>5.0999999999999997E-2</v>
      </c>
      <c r="O7848" s="34">
        <v>3.9E-2</v>
      </c>
      <c r="P7848" s="34">
        <v>1.1999999999999997E-2</v>
      </c>
      <c r="Q7848" s="34">
        <v>9.4670000000000005</v>
      </c>
    </row>
    <row r="7849" spans="1:17" ht="14" customHeight="1" x14ac:dyDescent="0.2">
      <c r="A7849" s="88">
        <v>7847</v>
      </c>
      <c r="B7849" s="38">
        <v>-81.832599999999999</v>
      </c>
      <c r="C7849" s="38">
        <v>25.873999999999999</v>
      </c>
      <c r="D7849" s="30">
        <v>32</v>
      </c>
      <c r="E7849" s="58">
        <v>0</v>
      </c>
      <c r="F7849" s="40">
        <v>43170</v>
      </c>
      <c r="G7849" s="33">
        <v>0.75208333333333333</v>
      </c>
      <c r="H7849" s="34">
        <v>22.28</v>
      </c>
      <c r="I7849" s="34">
        <v>35.496000000000002</v>
      </c>
      <c r="J7849" s="34">
        <v>3.7782901732309737</v>
      </c>
      <c r="K7849" s="34">
        <v>1.1041857338017254</v>
      </c>
      <c r="L7849" s="34">
        <v>0.35699999999999998</v>
      </c>
      <c r="M7849" s="34">
        <v>0.16700000000000001</v>
      </c>
      <c r="N7849" s="34">
        <v>5.8999999999999997E-2</v>
      </c>
      <c r="O7849" s="34">
        <v>3.6000000000000004E-2</v>
      </c>
      <c r="P7849" s="34">
        <v>2.2999999999999993E-2</v>
      </c>
      <c r="Q7849" s="34">
        <v>7.9279999999999999</v>
      </c>
    </row>
    <row r="7850" spans="1:17" ht="14" customHeight="1" x14ac:dyDescent="0.2">
      <c r="A7850" s="88">
        <v>7848</v>
      </c>
      <c r="B7850" s="38">
        <v>-81.943333333333328</v>
      </c>
      <c r="C7850" s="38">
        <v>25.741350000000001</v>
      </c>
      <c r="D7850" s="30">
        <v>31</v>
      </c>
      <c r="E7850" s="58">
        <v>0</v>
      </c>
      <c r="F7850" s="40">
        <v>43170</v>
      </c>
      <c r="G7850" s="33">
        <v>0.7993055555555556</v>
      </c>
      <c r="H7850" s="34">
        <v>22.617999999999999</v>
      </c>
      <c r="I7850" s="34">
        <v>35.933999999999997</v>
      </c>
      <c r="J7850" s="34">
        <v>0.76954068747476789</v>
      </c>
      <c r="K7850" s="34">
        <v>0.22093703744109999</v>
      </c>
      <c r="L7850" s="34">
        <v>0.56899999999999995</v>
      </c>
      <c r="M7850" s="34">
        <v>0.151</v>
      </c>
      <c r="N7850" s="34">
        <v>0.1</v>
      </c>
      <c r="O7850" s="34">
        <v>5.6000000000000001E-2</v>
      </c>
      <c r="P7850" s="34">
        <v>4.4000000000000004E-2</v>
      </c>
      <c r="Q7850" s="34">
        <v>2.27</v>
      </c>
    </row>
    <row r="7851" spans="1:17" ht="14" customHeight="1" x14ac:dyDescent="0.2">
      <c r="A7851" s="88">
        <v>7849</v>
      </c>
      <c r="B7851" s="38">
        <v>-82.015066666666669</v>
      </c>
      <c r="C7851" s="38">
        <v>25.649633333333334</v>
      </c>
      <c r="D7851" s="30" t="s">
        <v>206</v>
      </c>
      <c r="E7851" s="58">
        <v>0</v>
      </c>
      <c r="F7851" s="40">
        <v>43170</v>
      </c>
      <c r="G7851" s="33">
        <v>0.85138888888888886</v>
      </c>
      <c r="H7851" s="34">
        <v>22.59</v>
      </c>
      <c r="I7851" s="34">
        <v>35.979999999999997</v>
      </c>
      <c r="J7851" s="34">
        <v>0.51965293656045208</v>
      </c>
      <c r="K7851" s="34">
        <v>0.16320883115019941</v>
      </c>
      <c r="L7851" s="34">
        <v>0.3879999999999999</v>
      </c>
      <c r="M7851" s="34">
        <v>0.122</v>
      </c>
      <c r="N7851" s="34">
        <v>1.0999999999999999E-2</v>
      </c>
      <c r="O7851" s="34">
        <v>3.2000000000000001E-2</v>
      </c>
      <c r="P7851" s="34">
        <v>0</v>
      </c>
      <c r="Q7851" s="34">
        <v>1.722</v>
      </c>
    </row>
    <row r="7852" spans="1:17" ht="14" customHeight="1" x14ac:dyDescent="0.2">
      <c r="A7852" s="88">
        <v>7850</v>
      </c>
      <c r="B7852" s="38">
        <v>-82.080106499999999</v>
      </c>
      <c r="C7852" s="38">
        <v>25.566973999999998</v>
      </c>
      <c r="D7852" s="30">
        <v>30.5</v>
      </c>
      <c r="E7852" s="58">
        <v>0</v>
      </c>
      <c r="F7852" s="40">
        <v>43170</v>
      </c>
      <c r="G7852" s="33">
        <v>0.88611111111111107</v>
      </c>
      <c r="H7852" s="34">
        <v>22.613</v>
      </c>
      <c r="I7852" s="34">
        <v>35.991</v>
      </c>
      <c r="J7852" s="34">
        <v>0.51271161014616562</v>
      </c>
      <c r="K7852" s="34">
        <v>0.17814018242695914</v>
      </c>
      <c r="L7852" s="34">
        <v>0.54999999999999993</v>
      </c>
      <c r="M7852" s="34">
        <v>0.14600000000000002</v>
      </c>
      <c r="N7852" s="34">
        <v>3.7999999999999999E-2</v>
      </c>
      <c r="O7852" s="34">
        <v>4.1000000000000002E-2</v>
      </c>
      <c r="P7852" s="34">
        <v>0</v>
      </c>
      <c r="Q7852" s="34">
        <v>2.4820000000000002</v>
      </c>
    </row>
    <row r="7853" spans="1:17" ht="14" customHeight="1" x14ac:dyDescent="0.2">
      <c r="A7853" s="88">
        <v>7851</v>
      </c>
      <c r="B7853" s="38">
        <v>-80.125983333333338</v>
      </c>
      <c r="C7853" s="38">
        <v>25.633333333333333</v>
      </c>
      <c r="D7853" s="30">
        <v>1</v>
      </c>
      <c r="E7853" s="58">
        <v>0</v>
      </c>
      <c r="F7853" s="32">
        <v>43220</v>
      </c>
      <c r="G7853" s="33">
        <v>0.55555555555555558</v>
      </c>
      <c r="H7853" s="34">
        <v>26.53</v>
      </c>
      <c r="I7853" s="34">
        <v>36.79</v>
      </c>
      <c r="J7853" s="34">
        <v>0.41269340681303657</v>
      </c>
      <c r="K7853" s="34">
        <v>0.13490865429717669</v>
      </c>
      <c r="L7853" s="34">
        <v>7.5000000000000011E-2</v>
      </c>
      <c r="M7853" s="34">
        <v>8.8999999999999996E-2</v>
      </c>
      <c r="N7853" s="34">
        <v>0</v>
      </c>
      <c r="O7853" s="34">
        <v>4.1000000000000002E-2</v>
      </c>
      <c r="P7853" s="34">
        <v>0</v>
      </c>
      <c r="Q7853" s="34">
        <v>2.7890000000000001</v>
      </c>
    </row>
    <row r="7854" spans="1:17" ht="14" customHeight="1" x14ac:dyDescent="0.2">
      <c r="A7854" s="88">
        <v>7852</v>
      </c>
      <c r="B7854" s="38">
        <v>-80.105666666666664</v>
      </c>
      <c r="C7854" s="38">
        <v>25.641933333333334</v>
      </c>
      <c r="D7854" s="30">
        <v>2</v>
      </c>
      <c r="E7854" s="58">
        <v>0</v>
      </c>
      <c r="F7854" s="32">
        <v>43220</v>
      </c>
      <c r="G7854" s="33">
        <v>0.56944444444444442</v>
      </c>
      <c r="H7854" s="34">
        <v>26.323</v>
      </c>
      <c r="I7854" s="34">
        <v>36.616</v>
      </c>
      <c r="J7854" s="34">
        <v>0.36000242903186147</v>
      </c>
      <c r="K7854" s="34">
        <v>5.6905653970755227E-2</v>
      </c>
      <c r="L7854" s="34">
        <v>0.20300000000000001</v>
      </c>
      <c r="M7854" s="34">
        <v>8.1000000000000003E-2</v>
      </c>
      <c r="N7854" s="34">
        <v>0.25700000000000001</v>
      </c>
      <c r="O7854" s="34">
        <v>2.0999999999999998E-2</v>
      </c>
      <c r="P7854" s="34">
        <v>0.23600000000000002</v>
      </c>
      <c r="Q7854" s="34">
        <v>2.1960000000000002</v>
      </c>
    </row>
    <row r="7855" spans="1:17" ht="14" customHeight="1" x14ac:dyDescent="0.2">
      <c r="A7855" s="88">
        <v>7853</v>
      </c>
      <c r="B7855" s="38">
        <v>-80.080500000000001</v>
      </c>
      <c r="C7855" s="38">
        <v>25.647500000000001</v>
      </c>
      <c r="D7855" s="30">
        <v>3</v>
      </c>
      <c r="E7855" s="58">
        <v>0</v>
      </c>
      <c r="F7855" s="32">
        <v>43220</v>
      </c>
      <c r="G7855" s="33">
        <v>0.59166666666666667</v>
      </c>
      <c r="H7855" s="34">
        <v>25.88</v>
      </c>
      <c r="I7855" s="34">
        <v>36.470999999999997</v>
      </c>
      <c r="J7855" s="34">
        <v>0.15523329981040829</v>
      </c>
      <c r="K7855" s="34">
        <v>6.3921667845998106E-2</v>
      </c>
      <c r="L7855" s="34">
        <v>1.8000000000000016E-2</v>
      </c>
      <c r="M7855" s="34">
        <v>9.1999999999999998E-2</v>
      </c>
      <c r="N7855" s="34">
        <v>5.8999999999999997E-2</v>
      </c>
      <c r="O7855" s="34">
        <v>6.0000000000000001E-3</v>
      </c>
      <c r="P7855" s="34">
        <v>5.2999999999999999E-2</v>
      </c>
      <c r="Q7855" s="34">
        <v>1.228</v>
      </c>
    </row>
    <row r="7856" spans="1:17" ht="14" customHeight="1" x14ac:dyDescent="0.2">
      <c r="A7856" s="88">
        <v>7854</v>
      </c>
      <c r="B7856" s="38">
        <v>-80.224299999999999</v>
      </c>
      <c r="C7856" s="38">
        <v>25.335183333333333</v>
      </c>
      <c r="D7856" s="30" t="s">
        <v>159</v>
      </c>
      <c r="E7856" s="58">
        <v>0</v>
      </c>
      <c r="F7856" s="32">
        <v>43220</v>
      </c>
      <c r="G7856" s="33">
        <v>0.70277777777777783</v>
      </c>
      <c r="H7856" s="34">
        <v>27.06</v>
      </c>
      <c r="I7856" s="34">
        <v>36.658999999999999</v>
      </c>
      <c r="J7856" s="34">
        <v>0.14892300307014783</v>
      </c>
      <c r="K7856" s="34">
        <v>6.4239445939403686E-2</v>
      </c>
      <c r="L7856" s="34">
        <v>0.121</v>
      </c>
      <c r="M7856" s="34">
        <v>8.3000000000000004E-2</v>
      </c>
      <c r="N7856" s="34">
        <v>0.16700000000000001</v>
      </c>
      <c r="O7856" s="34">
        <v>1.6E-2</v>
      </c>
      <c r="P7856" s="34">
        <v>0.15100000000000002</v>
      </c>
      <c r="Q7856" s="34">
        <v>1.022</v>
      </c>
    </row>
    <row r="7857" spans="1:17" ht="14" customHeight="1" x14ac:dyDescent="0.2">
      <c r="A7857" s="88">
        <v>7855</v>
      </c>
      <c r="B7857" s="38">
        <v>-80.194749999999999</v>
      </c>
      <c r="C7857" s="38">
        <v>25.315083333333334</v>
      </c>
      <c r="D7857" s="30" t="s">
        <v>160</v>
      </c>
      <c r="E7857" s="58">
        <v>0</v>
      </c>
      <c r="F7857" s="32">
        <v>43220</v>
      </c>
      <c r="G7857" s="33">
        <v>0.71458333333333324</v>
      </c>
      <c r="H7857" s="34">
        <v>25.879000000000001</v>
      </c>
      <c r="I7857" s="34">
        <v>36.494</v>
      </c>
      <c r="J7857" s="34">
        <v>0.36978338897926533</v>
      </c>
      <c r="K7857" s="34">
        <v>8.0386489726703578E-2</v>
      </c>
      <c r="L7857" s="34">
        <v>0.29199999999999998</v>
      </c>
      <c r="M7857" s="34">
        <v>0.12</v>
      </c>
      <c r="N7857" s="34">
        <v>9.5000000000000001E-2</v>
      </c>
      <c r="O7857" s="34">
        <v>0.01</v>
      </c>
      <c r="P7857" s="34">
        <v>8.5000000000000006E-2</v>
      </c>
      <c r="Q7857" s="34">
        <v>1.1479999999999999</v>
      </c>
    </row>
    <row r="7858" spans="1:17" ht="14" customHeight="1" x14ac:dyDescent="0.2">
      <c r="A7858" s="88">
        <v>7856</v>
      </c>
      <c r="B7858" s="38">
        <v>-80.162199999999999</v>
      </c>
      <c r="C7858" s="38">
        <v>25.295833333333334</v>
      </c>
      <c r="D7858" s="30" t="s">
        <v>161</v>
      </c>
      <c r="E7858" s="58">
        <v>0</v>
      </c>
      <c r="F7858" s="32">
        <v>43220</v>
      </c>
      <c r="G7858" s="33">
        <v>0.7270833333333333</v>
      </c>
      <c r="H7858" s="34">
        <v>25.937999999999999</v>
      </c>
      <c r="I7858" s="34">
        <v>36.457000000000001</v>
      </c>
      <c r="J7858" s="34">
        <v>9.0868273059751203E-2</v>
      </c>
      <c r="K7858" s="34">
        <v>5.5520396741988977E-2</v>
      </c>
      <c r="L7858" s="34">
        <v>0.26300000000000001</v>
      </c>
      <c r="M7858" s="34">
        <v>8.7999999999999995E-2</v>
      </c>
      <c r="N7858" s="34">
        <v>8.6999999999999994E-2</v>
      </c>
      <c r="O7858" s="34">
        <v>7.0000000000000001E-3</v>
      </c>
      <c r="P7858" s="34">
        <v>7.9999999999999988E-2</v>
      </c>
      <c r="Q7858" s="34">
        <v>1.208</v>
      </c>
    </row>
    <row r="7859" spans="1:17" ht="14" customHeight="1" x14ac:dyDescent="0.2">
      <c r="A7859" s="88">
        <v>7857</v>
      </c>
      <c r="B7859" s="38">
        <v>-80.379949999999994</v>
      </c>
      <c r="C7859" s="38">
        <v>25.107500000000002</v>
      </c>
      <c r="D7859" s="30">
        <v>4</v>
      </c>
      <c r="E7859" s="58">
        <v>0</v>
      </c>
      <c r="F7859" s="32">
        <v>43220</v>
      </c>
      <c r="G7859" s="33">
        <v>0.82291666666666663</v>
      </c>
      <c r="H7859" s="34">
        <v>27.824999999999999</v>
      </c>
      <c r="I7859" s="34">
        <v>36.789000000000001</v>
      </c>
      <c r="J7859" s="34">
        <v>0.26976518564613639</v>
      </c>
      <c r="K7859" s="34">
        <v>3.3570401097040632E-2</v>
      </c>
      <c r="L7859" s="34">
        <v>0.13900000000000001</v>
      </c>
      <c r="M7859" s="34">
        <v>8.1000000000000003E-2</v>
      </c>
      <c r="N7859" s="34">
        <v>8.5999999999999993E-2</v>
      </c>
      <c r="O7859" s="34">
        <v>1.4E-2</v>
      </c>
      <c r="P7859" s="34">
        <v>7.1999999999999995E-2</v>
      </c>
      <c r="Q7859" s="34">
        <v>1.4419999999999999</v>
      </c>
    </row>
    <row r="7860" spans="1:17" ht="14" customHeight="1" x14ac:dyDescent="0.2">
      <c r="A7860" s="88">
        <v>7858</v>
      </c>
      <c r="B7860" s="38">
        <v>-80.354600000000005</v>
      </c>
      <c r="C7860" s="38">
        <v>25.093170000000001</v>
      </c>
      <c r="D7860" s="30">
        <v>5</v>
      </c>
      <c r="E7860" s="58">
        <v>0</v>
      </c>
      <c r="F7860" s="32">
        <v>43220</v>
      </c>
      <c r="G7860" s="33">
        <v>0.83263888888888893</v>
      </c>
      <c r="H7860" s="34">
        <v>27.89</v>
      </c>
      <c r="I7860" s="34">
        <v>36.692</v>
      </c>
      <c r="J7860" s="34">
        <v>0.17668830872729399</v>
      </c>
      <c r="K7860" s="34">
        <v>5.7305276530848229E-2</v>
      </c>
      <c r="L7860" s="34">
        <v>8.0000000000000016E-2</v>
      </c>
      <c r="M7860" s="34">
        <v>7.9000000000000001E-2</v>
      </c>
      <c r="N7860" s="34">
        <v>7.1999999999999995E-2</v>
      </c>
      <c r="O7860" s="34">
        <v>1.0999999999999999E-2</v>
      </c>
      <c r="P7860" s="34">
        <v>6.0999999999999999E-2</v>
      </c>
      <c r="Q7860" s="34">
        <v>0.92400000000000004</v>
      </c>
    </row>
    <row r="7861" spans="1:17" ht="14" customHeight="1" x14ac:dyDescent="0.2">
      <c r="A7861" s="88">
        <v>7859</v>
      </c>
      <c r="B7861" s="38">
        <v>-80.375</v>
      </c>
      <c r="C7861" s="38">
        <v>25.005592833333335</v>
      </c>
      <c r="D7861" s="30" t="s">
        <v>135</v>
      </c>
      <c r="E7861" s="58">
        <v>0</v>
      </c>
      <c r="F7861" s="32">
        <v>43220</v>
      </c>
      <c r="G7861" s="33">
        <v>0.91180555555555554</v>
      </c>
      <c r="H7861" s="34">
        <v>26.48</v>
      </c>
      <c r="I7861" s="34">
        <v>36.549999999999997</v>
      </c>
      <c r="J7861" s="34">
        <v>0.15113160692923897</v>
      </c>
      <c r="K7861" s="34">
        <v>2.2080717767946761E-2</v>
      </c>
      <c r="L7861" s="34">
        <v>8.6000000000000021E-2</v>
      </c>
      <c r="M7861" s="34">
        <v>9.7000000000000003E-2</v>
      </c>
      <c r="N7861" s="34">
        <v>4.2000000000000003E-2</v>
      </c>
      <c r="O7861" s="34">
        <v>2.0999999999999998E-2</v>
      </c>
      <c r="P7861" s="34">
        <v>2.1000000000000005E-2</v>
      </c>
      <c r="Q7861" s="34">
        <v>1.331</v>
      </c>
    </row>
    <row r="7862" spans="1:17" ht="14" customHeight="1" x14ac:dyDescent="0.2">
      <c r="A7862" s="88">
        <v>7860</v>
      </c>
      <c r="B7862" s="38">
        <v>-80.529033333333331</v>
      </c>
      <c r="C7862" s="38">
        <v>24.898266666666668</v>
      </c>
      <c r="D7862" s="30" t="s">
        <v>132</v>
      </c>
      <c r="E7862" s="58">
        <v>0</v>
      </c>
      <c r="F7862" s="32">
        <v>43221</v>
      </c>
      <c r="G7862" s="33">
        <v>2.2916666666666669E-2</v>
      </c>
      <c r="H7862" s="34">
        <v>26.61</v>
      </c>
      <c r="I7862" s="34">
        <v>36.552</v>
      </c>
      <c r="J7862" s="34">
        <v>0.1741641900311898</v>
      </c>
      <c r="K7862" s="34">
        <v>6.4109765688991613E-2</v>
      </c>
      <c r="L7862" s="34">
        <v>0.16899999999999998</v>
      </c>
      <c r="M7862" s="34">
        <v>7.400000000000001E-2</v>
      </c>
      <c r="N7862" s="34">
        <v>3.7999999999999999E-2</v>
      </c>
      <c r="O7862" s="34">
        <v>9.0000000000000011E-3</v>
      </c>
      <c r="P7862" s="34">
        <v>2.8999999999999998E-2</v>
      </c>
      <c r="Q7862" s="34">
        <v>1.2789999999999999</v>
      </c>
    </row>
    <row r="7863" spans="1:17" ht="14" customHeight="1" x14ac:dyDescent="0.2">
      <c r="A7863" s="88">
        <v>7861</v>
      </c>
      <c r="B7863" s="38">
        <v>-80.547533333333334</v>
      </c>
      <c r="C7863" s="38">
        <v>24.922083333333333</v>
      </c>
      <c r="D7863" s="30" t="s">
        <v>131</v>
      </c>
      <c r="E7863" s="58">
        <v>0</v>
      </c>
      <c r="F7863" s="32">
        <v>43221</v>
      </c>
      <c r="G7863" s="33">
        <v>3.3333333333333333E-2</v>
      </c>
      <c r="H7863" s="34">
        <v>27.33</v>
      </c>
      <c r="I7863" s="34">
        <v>36.5</v>
      </c>
      <c r="J7863" s="34">
        <v>0.1953036841110625</v>
      </c>
      <c r="K7863" s="34">
        <v>1.7573406867686357E-2</v>
      </c>
      <c r="L7863" s="34">
        <v>0.20200000000000001</v>
      </c>
      <c r="M7863" s="34">
        <v>8.1000000000000003E-2</v>
      </c>
      <c r="N7863" s="34">
        <v>0.06</v>
      </c>
      <c r="O7863" s="34">
        <v>8.0000000000000002E-3</v>
      </c>
      <c r="P7863" s="34">
        <v>5.1999999999999998E-2</v>
      </c>
      <c r="Q7863" s="34">
        <v>0.94199999999999995</v>
      </c>
    </row>
    <row r="7864" spans="1:17" ht="14" customHeight="1" x14ac:dyDescent="0.2">
      <c r="A7864" s="88">
        <v>7862</v>
      </c>
      <c r="B7864" s="38">
        <v>-80.564566666666664</v>
      </c>
      <c r="C7864" s="38">
        <v>24.933883333333334</v>
      </c>
      <c r="D7864" s="30" t="s">
        <v>130</v>
      </c>
      <c r="E7864" s="58">
        <v>0</v>
      </c>
      <c r="F7864" s="32">
        <v>43221</v>
      </c>
      <c r="G7864" s="33">
        <v>3.3333333333333333E-2</v>
      </c>
      <c r="H7864" s="34">
        <v>28.13</v>
      </c>
      <c r="I7864" s="34">
        <v>36.713000000000001</v>
      </c>
      <c r="J7864" s="34">
        <v>0.18079000160846329</v>
      </c>
      <c r="K7864" s="34">
        <v>5.5486447896099828E-2</v>
      </c>
      <c r="L7864" s="34">
        <v>0.123</v>
      </c>
      <c r="M7864" s="34">
        <v>7.400000000000001E-2</v>
      </c>
      <c r="N7864" s="34">
        <v>5.7000000000000002E-2</v>
      </c>
      <c r="O7864" s="34">
        <v>1.7000000000000001E-2</v>
      </c>
      <c r="P7864" s="34">
        <v>0.04</v>
      </c>
      <c r="Q7864" s="34">
        <v>0.66400000000000003</v>
      </c>
    </row>
    <row r="7865" spans="1:17" ht="14" customHeight="1" x14ac:dyDescent="0.2">
      <c r="A7865" s="88">
        <v>7863</v>
      </c>
      <c r="B7865" s="38">
        <v>-80.751400000000004</v>
      </c>
      <c r="C7865" s="38">
        <v>24.81645</v>
      </c>
      <c r="D7865" s="30">
        <v>7</v>
      </c>
      <c r="E7865" s="58">
        <v>0</v>
      </c>
      <c r="F7865" s="32">
        <v>43221</v>
      </c>
      <c r="G7865" s="33">
        <v>0.10416666666666667</v>
      </c>
      <c r="H7865" s="34">
        <v>27.53</v>
      </c>
      <c r="I7865" s="34">
        <v>36.78</v>
      </c>
      <c r="J7865" s="34">
        <v>0.48273770062992827</v>
      </c>
      <c r="K7865" s="34">
        <v>0</v>
      </c>
      <c r="L7865" s="34">
        <v>0.121</v>
      </c>
      <c r="M7865" s="34">
        <v>6.4000000000000001E-2</v>
      </c>
      <c r="N7865" s="34">
        <v>4.4999999999999998E-2</v>
      </c>
      <c r="O7865" s="34">
        <v>8.0000000000000002E-3</v>
      </c>
      <c r="P7865" s="34">
        <v>3.6999999999999998E-2</v>
      </c>
      <c r="Q7865" s="34">
        <v>1.319</v>
      </c>
    </row>
    <row r="7866" spans="1:17" ht="14" customHeight="1" x14ac:dyDescent="0.2">
      <c r="A7866" s="88">
        <v>7864</v>
      </c>
      <c r="B7866" s="38">
        <v>-80.741349999999997</v>
      </c>
      <c r="C7866" s="38">
        <v>24.792533333333335</v>
      </c>
      <c r="D7866" s="30">
        <v>8</v>
      </c>
      <c r="E7866" s="58">
        <v>0</v>
      </c>
      <c r="F7866" s="32">
        <v>43221</v>
      </c>
      <c r="G7866" s="33">
        <v>0.12222222222222223</v>
      </c>
      <c r="H7866" s="34">
        <v>26.99</v>
      </c>
      <c r="I7866" s="34">
        <v>36</v>
      </c>
      <c r="J7866" s="34">
        <v>0.20666221824353137</v>
      </c>
      <c r="K7866" s="34">
        <v>4.8447861294004101E-2</v>
      </c>
      <c r="L7866" s="34">
        <v>0.23399999999999999</v>
      </c>
      <c r="M7866" s="34">
        <v>7.1000000000000008E-2</v>
      </c>
      <c r="N7866" s="34">
        <v>5.0999999999999997E-2</v>
      </c>
      <c r="O7866" s="34">
        <v>7.0000000000000001E-3</v>
      </c>
      <c r="P7866" s="34">
        <v>4.3999999999999997E-2</v>
      </c>
      <c r="Q7866" s="34">
        <v>1.077</v>
      </c>
    </row>
    <row r="7867" spans="1:17" ht="14" customHeight="1" x14ac:dyDescent="0.2">
      <c r="A7867" s="88">
        <v>7865</v>
      </c>
      <c r="B7867" s="38">
        <v>-80.724233333333331</v>
      </c>
      <c r="C7867" s="38">
        <v>24.7669</v>
      </c>
      <c r="D7867" s="30">
        <v>9</v>
      </c>
      <c r="E7867" s="58">
        <v>0</v>
      </c>
      <c r="F7867" s="32">
        <v>43221</v>
      </c>
      <c r="G7867" s="33">
        <v>0.13541666666666666</v>
      </c>
      <c r="H7867" s="34">
        <v>26.1</v>
      </c>
      <c r="I7867" s="34">
        <v>36.56</v>
      </c>
      <c r="J7867" s="34">
        <v>0.32403373761237664</v>
      </c>
      <c r="K7867" s="34">
        <v>7.0901777018439013E-2</v>
      </c>
      <c r="L7867" s="34">
        <v>0.19800000000000001</v>
      </c>
      <c r="M7867" s="34">
        <v>8.1000000000000003E-2</v>
      </c>
      <c r="N7867" s="34">
        <v>0.02</v>
      </c>
      <c r="O7867" s="34">
        <v>6.0000000000000001E-3</v>
      </c>
      <c r="P7867" s="34">
        <v>1.4E-2</v>
      </c>
      <c r="Q7867" s="34">
        <v>1.2929999999999999</v>
      </c>
    </row>
    <row r="7868" spans="1:17" ht="14" customHeight="1" x14ac:dyDescent="0.2">
      <c r="A7868" s="88">
        <v>7866</v>
      </c>
      <c r="B7868" s="38">
        <v>-80.822500000000005</v>
      </c>
      <c r="C7868" s="38">
        <v>24.714400000000001</v>
      </c>
      <c r="D7868" s="30">
        <v>12</v>
      </c>
      <c r="E7868" s="58">
        <v>0</v>
      </c>
      <c r="F7868" s="32">
        <v>43221</v>
      </c>
      <c r="G7868" s="33">
        <v>0.18333333333333335</v>
      </c>
      <c r="H7868" s="34">
        <v>26.22</v>
      </c>
      <c r="I7868" s="34">
        <v>36.549999999999997</v>
      </c>
      <c r="J7868" s="34">
        <v>0.15744190366949945</v>
      </c>
      <c r="K7868" s="34">
        <v>3.4033334999053484E-2</v>
      </c>
      <c r="L7868" s="34">
        <v>0.20500000000000002</v>
      </c>
      <c r="M7868" s="34">
        <v>7.5000000000000011E-2</v>
      </c>
      <c r="N7868" s="34">
        <v>0</v>
      </c>
      <c r="O7868" s="34">
        <v>7.0000000000000001E-3</v>
      </c>
      <c r="P7868" s="34">
        <v>0</v>
      </c>
      <c r="Q7868" s="34">
        <v>1.262</v>
      </c>
    </row>
    <row r="7869" spans="1:17" ht="14" customHeight="1" x14ac:dyDescent="0.2">
      <c r="A7869" s="88">
        <v>7867</v>
      </c>
      <c r="B7869" s="38">
        <v>-80.846983333333327</v>
      </c>
      <c r="C7869" s="38">
        <v>24.754449999999999</v>
      </c>
      <c r="D7869" s="30">
        <v>11</v>
      </c>
      <c r="E7869" s="58">
        <v>0</v>
      </c>
      <c r="F7869" s="32">
        <v>43221</v>
      </c>
      <c r="G7869" s="33">
        <v>0.21944444444444444</v>
      </c>
      <c r="H7869" s="34">
        <v>27.84</v>
      </c>
      <c r="I7869" s="34">
        <v>36.973999999999997</v>
      </c>
      <c r="J7869" s="34">
        <v>0.28711850168185271</v>
      </c>
      <c r="K7869" s="34">
        <v>9.5261259593647868E-2</v>
      </c>
      <c r="L7869" s="34">
        <v>0.19900000000000001</v>
      </c>
      <c r="M7869" s="34">
        <v>5.6000000000000001E-2</v>
      </c>
      <c r="N7869" s="34">
        <v>0</v>
      </c>
      <c r="O7869" s="34">
        <v>9.0000000000000011E-3</v>
      </c>
      <c r="P7869" s="34">
        <v>0</v>
      </c>
      <c r="Q7869" s="34">
        <v>1.972</v>
      </c>
    </row>
    <row r="7870" spans="1:17" ht="14" customHeight="1" x14ac:dyDescent="0.2">
      <c r="A7870" s="88">
        <v>7868</v>
      </c>
      <c r="B7870" s="38">
        <v>-80.863799999999998</v>
      </c>
      <c r="C7870" s="38">
        <v>24.784633333333332</v>
      </c>
      <c r="D7870" s="30">
        <v>10</v>
      </c>
      <c r="E7870" s="58">
        <v>0</v>
      </c>
      <c r="F7870" s="32">
        <v>43221</v>
      </c>
      <c r="G7870" s="33">
        <v>0.23263888888888887</v>
      </c>
      <c r="H7870" s="34">
        <v>27.34</v>
      </c>
      <c r="I7870" s="34">
        <v>37.32</v>
      </c>
      <c r="J7870" s="34">
        <v>1.491438634560569</v>
      </c>
      <c r="K7870" s="34">
        <v>0.20444414249935672</v>
      </c>
      <c r="L7870" s="34">
        <v>0.126</v>
      </c>
      <c r="M7870" s="34">
        <v>5.3000000000000005E-2</v>
      </c>
      <c r="N7870" s="34">
        <v>0</v>
      </c>
      <c r="O7870" s="34">
        <v>8.0000000000000002E-3</v>
      </c>
      <c r="P7870" s="34">
        <v>0</v>
      </c>
      <c r="Q7870" s="34">
        <v>5.0259999999999998</v>
      </c>
    </row>
    <row r="7871" spans="1:17" ht="14" customHeight="1" x14ac:dyDescent="0.2">
      <c r="A7871" s="88">
        <v>7869</v>
      </c>
      <c r="B7871" s="38">
        <v>-81.032250000000005</v>
      </c>
      <c r="C7871" s="38">
        <v>24.701699999999999</v>
      </c>
      <c r="D7871" s="30">
        <v>13</v>
      </c>
      <c r="E7871" s="58">
        <v>0</v>
      </c>
      <c r="F7871" s="32">
        <v>43221</v>
      </c>
      <c r="G7871" s="33">
        <v>0.2986111111111111</v>
      </c>
      <c r="H7871" s="34">
        <v>27.34</v>
      </c>
      <c r="I7871" s="34">
        <v>37.329000000000001</v>
      </c>
      <c r="J7871" s="34">
        <v>0.22937928650846917</v>
      </c>
      <c r="K7871" s="34">
        <v>0.14986153642820271</v>
      </c>
      <c r="L7871" s="34">
        <v>0.24199999999999999</v>
      </c>
      <c r="M7871" s="34">
        <v>5.3000000000000005E-2</v>
      </c>
      <c r="N7871" s="34">
        <v>2.1999999999999999E-2</v>
      </c>
      <c r="O7871" s="34">
        <v>1.3000000000000001E-2</v>
      </c>
      <c r="P7871" s="34">
        <v>8.9999999999999976E-3</v>
      </c>
      <c r="Q7871" s="34">
        <v>2.0209999999999999</v>
      </c>
    </row>
    <row r="7872" spans="1:17" ht="14" customHeight="1" x14ac:dyDescent="0.2">
      <c r="A7872" s="88">
        <v>7870</v>
      </c>
      <c r="B7872" s="38">
        <v>-81.02288333333334</v>
      </c>
      <c r="C7872" s="38">
        <v>24.673816666666667</v>
      </c>
      <c r="D7872" s="30">
        <v>14</v>
      </c>
      <c r="E7872" s="58">
        <v>0</v>
      </c>
      <c r="F7872" s="32">
        <v>43221</v>
      </c>
      <c r="G7872" s="33">
        <v>0.30694444444444441</v>
      </c>
      <c r="H7872" s="34">
        <v>27.7</v>
      </c>
      <c r="I7872" s="34">
        <v>36.732999999999997</v>
      </c>
      <c r="J7872" s="34">
        <v>0.24452399868509433</v>
      </c>
      <c r="K7872" s="34">
        <v>6.5374822766542773E-2</v>
      </c>
      <c r="L7872" s="34">
        <v>0.246</v>
      </c>
      <c r="M7872" s="34">
        <v>5.2000000000000005E-2</v>
      </c>
      <c r="N7872" s="34">
        <v>1.2999999999999999E-2</v>
      </c>
      <c r="O7872" s="34">
        <v>1.0999999999999999E-2</v>
      </c>
      <c r="P7872" s="34">
        <v>2E-3</v>
      </c>
      <c r="Q7872" s="34">
        <v>2.0830000000000002</v>
      </c>
    </row>
    <row r="7873" spans="1:17" ht="14" customHeight="1" x14ac:dyDescent="0.2">
      <c r="A7873" s="88">
        <v>7871</v>
      </c>
      <c r="B7873" s="38">
        <v>-81.016633333333331</v>
      </c>
      <c r="C7873" s="38">
        <v>24.643733333333333</v>
      </c>
      <c r="D7873" s="30">
        <v>15</v>
      </c>
      <c r="E7873" s="58">
        <v>0</v>
      </c>
      <c r="F7873" s="32">
        <v>43221</v>
      </c>
      <c r="G7873" s="33">
        <v>0.31597222222222221</v>
      </c>
      <c r="H7873" s="34">
        <v>26.96</v>
      </c>
      <c r="I7873" s="34">
        <v>36.655999999999999</v>
      </c>
      <c r="J7873" s="34">
        <v>0.23979127612989898</v>
      </c>
      <c r="K7873" s="34">
        <v>7.410255775297471E-2</v>
      </c>
      <c r="L7873" s="34">
        <v>0.72799999999999998</v>
      </c>
      <c r="M7873" s="34">
        <v>6.0999999999999999E-2</v>
      </c>
      <c r="N7873" s="34">
        <v>5.1999999999999998E-2</v>
      </c>
      <c r="O7873" s="34">
        <v>7.0000000000000001E-3</v>
      </c>
      <c r="P7873" s="34">
        <v>4.4999999999999998E-2</v>
      </c>
      <c r="Q7873" s="34">
        <v>1.5389999999999999</v>
      </c>
    </row>
    <row r="7874" spans="1:17" ht="14" customHeight="1" x14ac:dyDescent="0.2">
      <c r="A7874" s="88">
        <v>7872</v>
      </c>
      <c r="B7874" s="38">
        <v>-81.179950000000005</v>
      </c>
      <c r="C7874" s="38">
        <v>24.579533333333334</v>
      </c>
      <c r="D7874" s="30">
        <v>18</v>
      </c>
      <c r="E7874" s="58">
        <v>0</v>
      </c>
      <c r="F7874" s="32">
        <v>43221</v>
      </c>
      <c r="G7874" s="33">
        <v>0.36805555555555558</v>
      </c>
      <c r="H7874" s="34">
        <v>25.64</v>
      </c>
      <c r="I7874" s="34">
        <v>36.512</v>
      </c>
      <c r="J7874" s="34">
        <v>0.17353316035716376</v>
      </c>
      <c r="K7874" s="34">
        <v>1.9532864798256777E-2</v>
      </c>
      <c r="L7874" s="34">
        <v>8.9999999999999969E-2</v>
      </c>
      <c r="M7874" s="34">
        <v>5.5000000000000007E-2</v>
      </c>
      <c r="N7874" s="34">
        <v>2.8000000000000001E-2</v>
      </c>
      <c r="O7874" s="34">
        <v>7.0000000000000001E-3</v>
      </c>
      <c r="P7874" s="34">
        <v>2.1000000000000001E-2</v>
      </c>
      <c r="Q7874" s="34">
        <v>1.117</v>
      </c>
    </row>
    <row r="7875" spans="1:17" ht="14" customHeight="1" x14ac:dyDescent="0.2">
      <c r="A7875" s="88">
        <v>7873</v>
      </c>
      <c r="B7875" s="38">
        <v>-81.193933333333334</v>
      </c>
      <c r="C7875" s="38">
        <v>24.634566666666668</v>
      </c>
      <c r="D7875" s="30">
        <v>17</v>
      </c>
      <c r="E7875" s="58">
        <v>0</v>
      </c>
      <c r="F7875" s="32">
        <v>43221</v>
      </c>
      <c r="G7875" s="33">
        <v>0.3972222222222222</v>
      </c>
      <c r="H7875" s="34">
        <v>26.87</v>
      </c>
      <c r="I7875" s="34">
        <v>36.859000000000002</v>
      </c>
      <c r="J7875" s="34">
        <v>0.34801286522536656</v>
      </c>
      <c r="K7875" s="34">
        <v>5.4341958206316973E-2</v>
      </c>
      <c r="L7875" s="34">
        <v>0.33299999999999996</v>
      </c>
      <c r="M7875" s="34">
        <v>0.05</v>
      </c>
      <c r="N7875" s="34">
        <v>0.104</v>
      </c>
      <c r="O7875" s="34">
        <v>0.01</v>
      </c>
      <c r="P7875" s="34">
        <v>9.4E-2</v>
      </c>
      <c r="Q7875" s="34">
        <v>1.9059999999999999</v>
      </c>
    </row>
    <row r="7876" spans="1:17" ht="14" customHeight="1" x14ac:dyDescent="0.2">
      <c r="A7876" s="88">
        <v>7874</v>
      </c>
      <c r="B7876" s="38">
        <v>-81.204849999999993</v>
      </c>
      <c r="C7876" s="38">
        <v>24.672216666666667</v>
      </c>
      <c r="D7876" s="30">
        <v>16</v>
      </c>
      <c r="E7876" s="58">
        <v>0</v>
      </c>
      <c r="F7876" s="32">
        <v>43221</v>
      </c>
      <c r="G7876" s="33">
        <v>0.41319444444444442</v>
      </c>
      <c r="H7876" s="34">
        <v>26.61</v>
      </c>
      <c r="I7876" s="34">
        <v>36.770000000000003</v>
      </c>
      <c r="J7876" s="34">
        <v>0.22843274199743011</v>
      </c>
      <c r="K7876" s="34">
        <v>0.19532393374444934</v>
      </c>
      <c r="L7876" s="34">
        <v>0.30399999999999999</v>
      </c>
      <c r="M7876" s="34">
        <v>4.4999999999999998E-2</v>
      </c>
      <c r="N7876" s="34">
        <v>0.60199999999999998</v>
      </c>
      <c r="O7876" s="34">
        <v>5.2000000000000005E-2</v>
      </c>
      <c r="P7876" s="34">
        <v>0.54999999999999993</v>
      </c>
      <c r="Q7876" s="34">
        <v>1.208</v>
      </c>
    </row>
    <row r="7877" spans="1:17" ht="14" customHeight="1" x14ac:dyDescent="0.2">
      <c r="A7877" s="88">
        <v>7875</v>
      </c>
      <c r="B7877" s="38">
        <v>-81.420400000000001</v>
      </c>
      <c r="C7877" s="38">
        <v>24.609683333333333</v>
      </c>
      <c r="D7877" s="30">
        <v>19</v>
      </c>
      <c r="E7877" s="58">
        <v>0</v>
      </c>
      <c r="F7877" s="32">
        <v>43221</v>
      </c>
      <c r="G7877" s="33">
        <v>0.4826388888888889</v>
      </c>
      <c r="H7877" s="34">
        <v>26.76</v>
      </c>
      <c r="I7877" s="34">
        <v>37.020000000000003</v>
      </c>
      <c r="J7877" s="34">
        <v>0.35116801359549688</v>
      </c>
      <c r="K7877" s="34">
        <v>0.18387829415940149</v>
      </c>
      <c r="L7877" s="34">
        <v>0.33099999999999996</v>
      </c>
      <c r="M7877" s="34">
        <v>3.3000000000000002E-2</v>
      </c>
      <c r="N7877" s="34">
        <v>0.14699999999999999</v>
      </c>
      <c r="O7877" s="34">
        <v>2.0999999999999998E-2</v>
      </c>
      <c r="P7877" s="34">
        <v>0.126</v>
      </c>
      <c r="Q7877" s="34">
        <v>1.9890000000000001</v>
      </c>
    </row>
    <row r="7878" spans="1:17" ht="14" customHeight="1" x14ac:dyDescent="0.2">
      <c r="A7878" s="88">
        <v>7876</v>
      </c>
      <c r="B7878" s="38">
        <v>-81.418216666666666</v>
      </c>
      <c r="C7878" s="38">
        <v>24.41835</v>
      </c>
      <c r="D7878" s="30">
        <v>20</v>
      </c>
      <c r="E7878" s="58">
        <v>0</v>
      </c>
      <c r="F7878" s="32">
        <v>43221</v>
      </c>
      <c r="G7878" s="33">
        <v>0.50347222222222221</v>
      </c>
      <c r="H7878" s="34">
        <v>27.33</v>
      </c>
      <c r="I7878" s="34">
        <v>37.03</v>
      </c>
      <c r="J7878" s="34">
        <v>0.42058127773836235</v>
      </c>
      <c r="K7878" s="34">
        <v>0.1435715491584024</v>
      </c>
      <c r="L7878" s="34">
        <v>0.34299999999999997</v>
      </c>
      <c r="M7878" s="34">
        <v>3.9E-2</v>
      </c>
      <c r="N7878" s="34">
        <v>8.5999999999999993E-2</v>
      </c>
      <c r="O7878" s="34">
        <v>1.8000000000000002E-2</v>
      </c>
      <c r="P7878" s="34">
        <v>6.7999999999999991E-2</v>
      </c>
      <c r="Q7878" s="34">
        <v>2.4849999999999999</v>
      </c>
    </row>
    <row r="7879" spans="1:17" ht="14" customHeight="1" x14ac:dyDescent="0.2">
      <c r="A7879" s="88">
        <v>7877</v>
      </c>
      <c r="B7879" s="38">
        <v>-81.411450000000002</v>
      </c>
      <c r="C7879" s="38">
        <v>24.537033333333333</v>
      </c>
      <c r="D7879" s="30">
        <v>21</v>
      </c>
      <c r="E7879" s="58">
        <v>0</v>
      </c>
      <c r="F7879" s="32">
        <v>43221</v>
      </c>
      <c r="G7879" s="33">
        <v>0.51736111111111105</v>
      </c>
      <c r="H7879" s="34">
        <v>26.25</v>
      </c>
      <c r="I7879" s="34">
        <v>36.6</v>
      </c>
      <c r="J7879" s="34">
        <v>2.5824889409516096</v>
      </c>
      <c r="K7879" s="34">
        <v>1.3768537364346383</v>
      </c>
      <c r="L7879" s="34">
        <v>0.13900000000000001</v>
      </c>
      <c r="M7879" s="34">
        <v>0.06</v>
      </c>
      <c r="N7879" s="34">
        <v>2.1999999999999999E-2</v>
      </c>
      <c r="O7879" s="34">
        <v>8.0000000000000002E-3</v>
      </c>
      <c r="P7879" s="34">
        <v>1.3999999999999999E-2</v>
      </c>
      <c r="Q7879" s="34">
        <v>1.3069999999999999</v>
      </c>
    </row>
    <row r="7880" spans="1:17" ht="14" customHeight="1" x14ac:dyDescent="0.2">
      <c r="A7880" s="88">
        <v>7878</v>
      </c>
      <c r="B7880" s="31">
        <v>-81.391766666666669</v>
      </c>
      <c r="C7880" s="31">
        <v>24.483650000000001</v>
      </c>
      <c r="D7880" s="30">
        <v>21.5</v>
      </c>
      <c r="E7880" s="58">
        <v>0</v>
      </c>
      <c r="F7880" s="32">
        <v>43221</v>
      </c>
      <c r="G7880" s="33">
        <v>0.56527777777777777</v>
      </c>
      <c r="H7880" s="34">
        <v>25.17</v>
      </c>
      <c r="I7880" s="34">
        <v>36.49</v>
      </c>
      <c r="J7880" s="34">
        <v>7.7616649905204144E-2</v>
      </c>
      <c r="K7880" s="34">
        <v>2.8821895584170316E-2</v>
      </c>
      <c r="L7880" s="34">
        <v>0.22499999999999998</v>
      </c>
      <c r="M7880" s="34">
        <v>4.4000000000000004E-2</v>
      </c>
      <c r="N7880" s="34">
        <v>8.0000000000000002E-3</v>
      </c>
      <c r="O7880" s="34">
        <v>9.0000000000000011E-3</v>
      </c>
      <c r="P7880" s="34">
        <v>0</v>
      </c>
      <c r="Q7880" s="34">
        <v>0.91600000000000004</v>
      </c>
    </row>
    <row r="7881" spans="1:17" ht="14" customHeight="1" x14ac:dyDescent="0.2">
      <c r="A7881" s="88">
        <v>7879</v>
      </c>
      <c r="B7881" s="31">
        <v>-81.714166666666671</v>
      </c>
      <c r="C7881" s="31">
        <v>24.476216666666666</v>
      </c>
      <c r="D7881" s="30" t="s">
        <v>137</v>
      </c>
      <c r="E7881" s="58">
        <v>0</v>
      </c>
      <c r="F7881" s="32">
        <v>43221</v>
      </c>
      <c r="G7881" s="33">
        <v>0.66666666666666663</v>
      </c>
      <c r="H7881" s="34">
        <v>26.44</v>
      </c>
      <c r="I7881" s="34">
        <v>36.67</v>
      </c>
      <c r="J7881" s="34">
        <v>0.57739215173383573</v>
      </c>
      <c r="K7881" s="34">
        <v>7.5507022742541591E-2</v>
      </c>
      <c r="L7881" s="34">
        <v>8.0000000000000016E-2</v>
      </c>
      <c r="M7881" s="34">
        <v>3.4000000000000002E-2</v>
      </c>
      <c r="N7881" s="34">
        <v>5.0999999999999997E-2</v>
      </c>
      <c r="O7881" s="34">
        <v>0.01</v>
      </c>
      <c r="P7881" s="34">
        <v>4.0999999999999995E-2</v>
      </c>
      <c r="Q7881" s="34">
        <v>1.5629999999999999</v>
      </c>
    </row>
    <row r="7882" spans="1:17" ht="14" customHeight="1" x14ac:dyDescent="0.2">
      <c r="A7882" s="88">
        <v>7880</v>
      </c>
      <c r="B7882" s="31">
        <v>-81.82886666666667</v>
      </c>
      <c r="C7882" s="31">
        <v>24.398316666666666</v>
      </c>
      <c r="D7882" s="30">
        <v>22.5</v>
      </c>
      <c r="E7882" s="58">
        <v>0</v>
      </c>
      <c r="F7882" s="32">
        <v>43221</v>
      </c>
      <c r="G7882" s="33">
        <v>0.73611111111111116</v>
      </c>
      <c r="H7882" s="34">
        <v>25.81</v>
      </c>
      <c r="I7882" s="34">
        <v>36.56</v>
      </c>
      <c r="J7882" s="34">
        <v>0.1927795654149583</v>
      </c>
      <c r="K7882" s="34">
        <v>9.0580959172035805E-2</v>
      </c>
      <c r="L7882" s="34">
        <v>0.182</v>
      </c>
      <c r="M7882" s="34">
        <v>6.5000000000000002E-2</v>
      </c>
      <c r="N7882" s="34">
        <v>1.4E-2</v>
      </c>
      <c r="O7882" s="34">
        <v>0.01</v>
      </c>
      <c r="P7882" s="34">
        <v>4.0000000000000001E-3</v>
      </c>
      <c r="Q7882" s="34">
        <v>0.621</v>
      </c>
    </row>
    <row r="7883" spans="1:17" ht="14" customHeight="1" x14ac:dyDescent="0.2">
      <c r="A7883" s="88">
        <v>7881</v>
      </c>
      <c r="B7883" s="31">
        <v>-81.828149999999994</v>
      </c>
      <c r="C7883" s="31">
        <v>24.466750000000001</v>
      </c>
      <c r="D7883" s="30">
        <v>22</v>
      </c>
      <c r="E7883" s="58">
        <v>0</v>
      </c>
      <c r="F7883" s="32">
        <v>43221</v>
      </c>
      <c r="G7883" s="33">
        <v>0.75694444444444453</v>
      </c>
      <c r="H7883" s="34">
        <v>26.43</v>
      </c>
      <c r="I7883" s="34">
        <v>36.69</v>
      </c>
      <c r="J7883" s="34">
        <v>0.29279776874808716</v>
      </c>
      <c r="K7883" s="34">
        <v>6.7894782186414968E-2</v>
      </c>
      <c r="L7883" s="34">
        <v>0.14800000000000002</v>
      </c>
      <c r="M7883" s="34">
        <v>2.9000000000000001E-2</v>
      </c>
      <c r="N7883" s="34">
        <v>7.0000000000000001E-3</v>
      </c>
      <c r="O7883" s="34">
        <v>9.0000000000000011E-3</v>
      </c>
      <c r="P7883" s="34">
        <v>0</v>
      </c>
      <c r="Q7883" s="34">
        <v>0.66100000000000003</v>
      </c>
    </row>
    <row r="7884" spans="1:17" ht="14" customHeight="1" x14ac:dyDescent="0.2">
      <c r="A7884" s="88">
        <v>7882</v>
      </c>
      <c r="B7884" s="31">
        <v>-81.827849999999998</v>
      </c>
      <c r="C7884" s="31">
        <v>24.4864</v>
      </c>
      <c r="D7884" s="30">
        <v>23</v>
      </c>
      <c r="E7884" s="58">
        <v>0</v>
      </c>
      <c r="F7884" s="32">
        <v>43221</v>
      </c>
      <c r="G7884" s="33">
        <v>0.76527777777777783</v>
      </c>
      <c r="H7884" s="34">
        <v>26.69</v>
      </c>
      <c r="I7884" s="34">
        <v>36.83</v>
      </c>
      <c r="J7884" s="34">
        <v>0.76070627203840324</v>
      </c>
      <c r="K7884" s="34">
        <v>0.16585125397767927</v>
      </c>
      <c r="L7884" s="34">
        <v>7.0000000000000062E-3</v>
      </c>
      <c r="M7884" s="34">
        <v>3.8000000000000006E-2</v>
      </c>
      <c r="N7884" s="34">
        <v>1.7999999999999999E-2</v>
      </c>
      <c r="O7884" s="34">
        <v>8.0000000000000002E-3</v>
      </c>
      <c r="P7884" s="34">
        <v>9.9999999999999985E-3</v>
      </c>
      <c r="Q7884" s="34">
        <v>1.258</v>
      </c>
    </row>
    <row r="7885" spans="1:17" ht="14" customHeight="1" x14ac:dyDescent="0.2">
      <c r="A7885" s="88">
        <v>7883</v>
      </c>
      <c r="B7885" s="31">
        <v>-81.82801666666667</v>
      </c>
      <c r="C7885" s="31">
        <v>24.535883333333334</v>
      </c>
      <c r="D7885" s="30">
        <v>24</v>
      </c>
      <c r="E7885" s="58">
        <v>0</v>
      </c>
      <c r="F7885" s="32">
        <v>43221</v>
      </c>
      <c r="G7885" s="33">
        <v>0.78125</v>
      </c>
      <c r="H7885" s="34">
        <v>27.26</v>
      </c>
      <c r="I7885" s="34">
        <v>37.31</v>
      </c>
      <c r="J7885" s="34">
        <v>0.81339724981957828</v>
      </c>
      <c r="K7885" s="34">
        <v>0.28608724286288745</v>
      </c>
      <c r="L7885" s="34">
        <v>0.17499999999999999</v>
      </c>
      <c r="M7885" s="34">
        <v>2.4E-2</v>
      </c>
      <c r="N7885" s="34">
        <v>0.19400000000000001</v>
      </c>
      <c r="O7885" s="34">
        <v>2.9000000000000001E-2</v>
      </c>
      <c r="P7885" s="34">
        <v>0.16500000000000001</v>
      </c>
      <c r="Q7885" s="34">
        <v>2.7549999999999999</v>
      </c>
    </row>
    <row r="7886" spans="1:17" ht="14" customHeight="1" x14ac:dyDescent="0.2">
      <c r="A7886" s="88">
        <v>7884</v>
      </c>
      <c r="B7886" s="31">
        <v>-82.210478333333327</v>
      </c>
      <c r="C7886" s="31">
        <v>25.401825666666667</v>
      </c>
      <c r="D7886" s="30">
        <v>30</v>
      </c>
      <c r="E7886" s="58">
        <v>0</v>
      </c>
      <c r="F7886" s="32">
        <v>43222</v>
      </c>
      <c r="G7886" s="33">
        <v>8.4027777777777771E-2</v>
      </c>
      <c r="H7886" s="34">
        <v>25.151</v>
      </c>
      <c r="I7886" s="34">
        <v>36.39</v>
      </c>
      <c r="J7886" s="34">
        <v>0.28364783847470942</v>
      </c>
      <c r="K7886" s="34">
        <v>5.5928218180399336E-2</v>
      </c>
      <c r="L7886" s="34">
        <v>0.16299999999999998</v>
      </c>
      <c r="M7886" s="34">
        <v>7.6000000000000012E-2</v>
      </c>
      <c r="N7886" s="34">
        <v>0.11700000000000001</v>
      </c>
      <c r="O7886" s="34">
        <v>1.0999999999999999E-2</v>
      </c>
      <c r="P7886" s="34">
        <v>0.10600000000000001</v>
      </c>
      <c r="Q7886" s="34">
        <v>1.399</v>
      </c>
    </row>
    <row r="7887" spans="1:17" ht="14" customHeight="1" x14ac:dyDescent="0.2">
      <c r="A7887" s="88">
        <v>7885</v>
      </c>
      <c r="B7887" s="31">
        <v>-82.080106499999999</v>
      </c>
      <c r="C7887" s="31">
        <v>25.566973999999998</v>
      </c>
      <c r="D7887" s="30">
        <v>30.5</v>
      </c>
      <c r="E7887" s="58">
        <v>0</v>
      </c>
      <c r="F7887" s="32">
        <v>43222</v>
      </c>
      <c r="G7887" s="33">
        <v>0.15972222222222224</v>
      </c>
      <c r="H7887" s="34">
        <v>26.1</v>
      </c>
      <c r="I7887" s="34">
        <v>36.35</v>
      </c>
      <c r="J7887" s="34">
        <v>0.2937443132591262</v>
      </c>
      <c r="K7887" s="34">
        <v>0.23844841418774596</v>
      </c>
      <c r="L7887" s="34">
        <v>0.254</v>
      </c>
      <c r="M7887" s="34">
        <v>0.08</v>
      </c>
      <c r="N7887" s="34">
        <v>3.1E-2</v>
      </c>
      <c r="O7887" s="34">
        <v>0.01</v>
      </c>
      <c r="P7887" s="34">
        <v>2.0999999999999998E-2</v>
      </c>
      <c r="Q7887" s="34">
        <v>1.1970000000000001</v>
      </c>
    </row>
    <row r="7888" spans="1:17" ht="14" customHeight="1" x14ac:dyDescent="0.2">
      <c r="A7888" s="88">
        <v>7886</v>
      </c>
      <c r="B7888" s="31">
        <v>-81.767316666666673</v>
      </c>
      <c r="C7888" s="31">
        <v>25.948550000000001</v>
      </c>
      <c r="D7888" s="30">
        <v>34</v>
      </c>
      <c r="E7888" s="58">
        <v>0</v>
      </c>
      <c r="F7888" s="32">
        <v>43222</v>
      </c>
      <c r="G7888" s="33">
        <v>0.41111111111111115</v>
      </c>
      <c r="H7888" s="34">
        <v>26.25</v>
      </c>
      <c r="I7888" s="34">
        <v>36.409999999999997</v>
      </c>
      <c r="J7888" s="34">
        <v>1.9483041185554288</v>
      </c>
      <c r="K7888" s="34">
        <v>0.9121247822099583</v>
      </c>
      <c r="L7888" s="34">
        <v>0.23199999999999998</v>
      </c>
      <c r="M7888" s="34">
        <v>0.35399999999999998</v>
      </c>
      <c r="N7888" s="34">
        <v>0.372</v>
      </c>
      <c r="O7888" s="34">
        <v>4.5999999999999999E-2</v>
      </c>
      <c r="P7888" s="34">
        <v>0.32600000000000001</v>
      </c>
      <c r="Q7888" s="34">
        <v>23.757999999999999</v>
      </c>
    </row>
    <row r="7889" spans="1:17" ht="14" customHeight="1" x14ac:dyDescent="0.2">
      <c r="A7889" s="88">
        <v>7887</v>
      </c>
      <c r="B7889" s="31">
        <v>-81.798566666666673</v>
      </c>
      <c r="C7889" s="31">
        <v>25.913366666666668</v>
      </c>
      <c r="D7889" s="30">
        <v>33</v>
      </c>
      <c r="E7889" s="58">
        <v>0</v>
      </c>
      <c r="F7889" s="32">
        <v>43222</v>
      </c>
      <c r="G7889" s="33">
        <v>0.4291666666666667</v>
      </c>
      <c r="H7889" s="34">
        <v>25.71</v>
      </c>
      <c r="I7889" s="34">
        <v>36.130000000000003</v>
      </c>
      <c r="J7889" s="34">
        <v>1.1932771135832605</v>
      </c>
      <c r="K7889" s="34">
        <v>0.30941827662329668</v>
      </c>
      <c r="L7889" s="34">
        <v>0.29899999999999999</v>
      </c>
      <c r="M7889" s="34">
        <v>0.27500000000000002</v>
      </c>
      <c r="N7889" s="34">
        <v>5.2999999999999999E-2</v>
      </c>
      <c r="O7889" s="34">
        <v>0.01</v>
      </c>
      <c r="P7889" s="34">
        <v>4.2999999999999997E-2</v>
      </c>
      <c r="Q7889" s="34">
        <v>19.324999999999999</v>
      </c>
    </row>
    <row r="7890" spans="1:17" ht="14" customHeight="1" x14ac:dyDescent="0.2">
      <c r="A7890" s="88">
        <v>7888</v>
      </c>
      <c r="B7890" s="31">
        <v>-81.81816666666667</v>
      </c>
      <c r="C7890" s="31">
        <v>25.8508</v>
      </c>
      <c r="D7890" s="30">
        <v>32</v>
      </c>
      <c r="E7890" s="58">
        <v>0</v>
      </c>
      <c r="F7890" s="32">
        <v>43222</v>
      </c>
      <c r="G7890" s="33">
        <v>0.45624999999999999</v>
      </c>
      <c r="H7890" s="34">
        <v>25.71</v>
      </c>
      <c r="I7890" s="34">
        <v>36.1</v>
      </c>
      <c r="J7890" s="34">
        <v>1.0632850007338941</v>
      </c>
      <c r="K7890" s="34">
        <v>0.27190522539152945</v>
      </c>
      <c r="L7890" s="34">
        <v>0.67199999999999993</v>
      </c>
      <c r="M7890" s="34">
        <v>0.218</v>
      </c>
      <c r="N7890" s="34">
        <v>3.7999999999999999E-2</v>
      </c>
      <c r="O7890" s="34">
        <v>9.0000000000000011E-3</v>
      </c>
      <c r="P7890" s="34">
        <v>2.8999999999999998E-2</v>
      </c>
      <c r="Q7890" s="34">
        <v>9.8529999999999998</v>
      </c>
    </row>
    <row r="7891" spans="1:17" ht="14" customHeight="1" x14ac:dyDescent="0.2">
      <c r="A7891" s="88">
        <v>7889</v>
      </c>
      <c r="B7891" s="31">
        <v>-81.717816666666664</v>
      </c>
      <c r="C7891" s="31">
        <v>25.656166666666667</v>
      </c>
      <c r="D7891" s="30">
        <v>42</v>
      </c>
      <c r="E7891" s="58">
        <v>0</v>
      </c>
      <c r="F7891" s="32">
        <v>43222</v>
      </c>
      <c r="G7891" s="33">
        <v>0.52361111111111114</v>
      </c>
      <c r="H7891" s="34">
        <v>26.16</v>
      </c>
      <c r="I7891" s="34">
        <v>36.299999999999997</v>
      </c>
      <c r="J7891" s="34">
        <v>1.8810994582716549</v>
      </c>
      <c r="K7891" s="34">
        <v>0.57412103875402276</v>
      </c>
      <c r="L7891" s="34">
        <v>0.28900000000000003</v>
      </c>
      <c r="M7891" s="34">
        <v>0.127</v>
      </c>
      <c r="N7891" s="34">
        <v>9.2999999999999999E-2</v>
      </c>
      <c r="O7891" s="34">
        <v>1.0999999999999999E-2</v>
      </c>
      <c r="P7891" s="34">
        <v>8.2000000000000003E-2</v>
      </c>
      <c r="Q7891" s="34">
        <v>1.0609999999999999</v>
      </c>
    </row>
    <row r="7892" spans="1:17" ht="14" customHeight="1" x14ac:dyDescent="0.2">
      <c r="A7892" s="88">
        <v>7890</v>
      </c>
      <c r="B7892" s="31">
        <v>-81.522183333333331</v>
      </c>
      <c r="C7892" s="31">
        <v>25.759450000000001</v>
      </c>
      <c r="D7892" s="30">
        <v>40</v>
      </c>
      <c r="E7892" s="58">
        <v>0</v>
      </c>
      <c r="F7892" s="32">
        <v>43222</v>
      </c>
      <c r="G7892" s="33">
        <v>0.60277777777777775</v>
      </c>
      <c r="H7892" s="34">
        <v>25.67</v>
      </c>
      <c r="I7892" s="34">
        <v>36.75</v>
      </c>
      <c r="J7892" s="34"/>
      <c r="K7892" s="34"/>
      <c r="L7892" s="34">
        <v>0.27700000000000002</v>
      </c>
      <c r="M7892" s="34">
        <v>0.14000000000000001</v>
      </c>
      <c r="N7892" s="34">
        <v>2.9000000000000001E-2</v>
      </c>
      <c r="O7892" s="34">
        <v>1.4E-2</v>
      </c>
      <c r="P7892" s="34">
        <v>1.5000000000000001E-2</v>
      </c>
      <c r="Q7892" s="34">
        <v>27.641999999999999</v>
      </c>
    </row>
    <row r="7893" spans="1:17" ht="14" customHeight="1" x14ac:dyDescent="0.2">
      <c r="A7893" s="88">
        <v>7891</v>
      </c>
      <c r="B7893" s="31">
        <v>-81.486549999999994</v>
      </c>
      <c r="C7893" s="31">
        <v>25.779066666666665</v>
      </c>
      <c r="D7893" s="30">
        <v>39</v>
      </c>
      <c r="E7893" s="58">
        <v>0</v>
      </c>
      <c r="F7893" s="32">
        <v>43222</v>
      </c>
      <c r="G7893" s="33">
        <v>0.61597222222222225</v>
      </c>
      <c r="H7893" s="34">
        <v>25.32</v>
      </c>
      <c r="I7893" s="34">
        <v>37.17</v>
      </c>
      <c r="J7893" s="34">
        <v>1.1244948791144211</v>
      </c>
      <c r="K7893" s="34">
        <v>0.59421654040971417</v>
      </c>
      <c r="L7893" s="34">
        <v>9.5999999999999974E-2</v>
      </c>
      <c r="M7893" s="34">
        <v>0.32899999999999996</v>
      </c>
      <c r="N7893" s="34">
        <v>5.8000000000000003E-2</v>
      </c>
      <c r="O7893" s="34">
        <v>2.9000000000000001E-2</v>
      </c>
      <c r="P7893" s="34">
        <v>2.9000000000000001E-2</v>
      </c>
      <c r="Q7893" s="34">
        <v>53.494</v>
      </c>
    </row>
    <row r="7894" spans="1:17" ht="14" customHeight="1" x14ac:dyDescent="0.2">
      <c r="A7894" s="88">
        <v>7892</v>
      </c>
      <c r="B7894" s="31">
        <v>-81.470033333333333</v>
      </c>
      <c r="C7894" s="31">
        <v>25.582149999999999</v>
      </c>
      <c r="D7894" s="30">
        <v>45</v>
      </c>
      <c r="E7894" s="58">
        <v>0</v>
      </c>
      <c r="F7894" s="32">
        <v>43222</v>
      </c>
      <c r="G7894" s="33">
        <v>0.68194444444444446</v>
      </c>
      <c r="H7894" s="34">
        <v>26.439</v>
      </c>
      <c r="I7894" s="34">
        <v>36.386000000000003</v>
      </c>
      <c r="J7894" s="34">
        <v>0.66952248414163906</v>
      </c>
      <c r="K7894" s="34">
        <v>0.16657654611001535</v>
      </c>
      <c r="L7894" s="34">
        <v>0.43099999999999999</v>
      </c>
      <c r="M7894" s="34">
        <v>8.6999999999999994E-2</v>
      </c>
      <c r="N7894" s="34">
        <v>6.5000000000000002E-2</v>
      </c>
      <c r="O7894" s="34">
        <v>1.4E-2</v>
      </c>
      <c r="P7894" s="34">
        <v>5.1000000000000004E-2</v>
      </c>
      <c r="Q7894" s="34">
        <v>7.7279999999999998</v>
      </c>
    </row>
    <row r="7895" spans="1:17" ht="14" customHeight="1" x14ac:dyDescent="0.2">
      <c r="A7895" s="88">
        <v>7893</v>
      </c>
      <c r="B7895" s="31">
        <v>-81.407483333333332</v>
      </c>
      <c r="C7895" s="31">
        <v>25.583316666666668</v>
      </c>
      <c r="D7895" s="30">
        <v>46</v>
      </c>
      <c r="E7895" s="58">
        <v>0</v>
      </c>
      <c r="F7895" s="32">
        <v>43222</v>
      </c>
      <c r="G7895" s="33">
        <v>0.70486111111111116</v>
      </c>
      <c r="H7895" s="34">
        <v>26.42</v>
      </c>
      <c r="I7895" s="34">
        <v>36.549999999999997</v>
      </c>
      <c r="J7895" s="34">
        <v>1.6555063498073419</v>
      </c>
      <c r="K7895" s="34">
        <v>0.54631621586561507</v>
      </c>
      <c r="L7895" s="34">
        <v>0.44</v>
      </c>
      <c r="M7895" s="34">
        <v>0.13900000000000001</v>
      </c>
      <c r="N7895" s="34">
        <v>7.0000000000000007E-2</v>
      </c>
      <c r="O7895" s="34">
        <v>0.01</v>
      </c>
      <c r="P7895" s="34">
        <v>6.0000000000000005E-2</v>
      </c>
      <c r="Q7895" s="34">
        <v>23.593</v>
      </c>
    </row>
    <row r="7896" spans="1:17" ht="14" customHeight="1" x14ac:dyDescent="0.2">
      <c r="A7896" s="88">
        <v>7894</v>
      </c>
      <c r="B7896" s="31">
        <v>-81.362516666666664</v>
      </c>
      <c r="C7896" s="31">
        <v>25.583349999999999</v>
      </c>
      <c r="D7896" s="30">
        <v>47</v>
      </c>
      <c r="E7896" s="58">
        <v>0</v>
      </c>
      <c r="F7896" s="32">
        <v>43222</v>
      </c>
      <c r="G7896" s="33">
        <v>0.71666666666666667</v>
      </c>
      <c r="H7896" s="34">
        <v>26.39</v>
      </c>
      <c r="I7896" s="34">
        <v>36.92</v>
      </c>
      <c r="J7896" s="34">
        <v>1.3683878481254896</v>
      </c>
      <c r="K7896" s="34">
        <v>0.43735777079344185</v>
      </c>
      <c r="L7896" s="34">
        <v>0.21799999999999997</v>
      </c>
      <c r="M7896" s="34">
        <v>9.9000000000000005E-2</v>
      </c>
      <c r="N7896" s="34">
        <v>1.4999999999999999E-2</v>
      </c>
      <c r="O7896" s="34">
        <v>3.4000000000000002E-2</v>
      </c>
      <c r="P7896" s="34">
        <v>0</v>
      </c>
      <c r="Q7896" s="34">
        <v>54.095999999999997</v>
      </c>
    </row>
    <row r="7897" spans="1:17" ht="14" customHeight="1" x14ac:dyDescent="0.2">
      <c r="A7897" s="88">
        <v>7895</v>
      </c>
      <c r="B7897" s="31">
        <v>-81.331066666666672</v>
      </c>
      <c r="C7897" s="31">
        <v>25.583416666666668</v>
      </c>
      <c r="D7897" s="30">
        <v>48</v>
      </c>
      <c r="E7897" s="58">
        <v>0</v>
      </c>
      <c r="F7897" s="32">
        <v>43222</v>
      </c>
      <c r="G7897" s="33">
        <v>0.72569444444444453</v>
      </c>
      <c r="H7897" s="34">
        <v>26.24</v>
      </c>
      <c r="I7897" s="34">
        <v>36.97</v>
      </c>
      <c r="J7897" s="34">
        <v>1.776348532383331</v>
      </c>
      <c r="K7897" s="34">
        <v>0.53904652954906629</v>
      </c>
      <c r="L7897" s="34">
        <v>0.251</v>
      </c>
      <c r="M7897" s="34">
        <v>0.10300000000000001</v>
      </c>
      <c r="N7897" s="34">
        <v>8.7999999999999995E-2</v>
      </c>
      <c r="O7897" s="34">
        <v>2.5000000000000001E-2</v>
      </c>
      <c r="P7897" s="34">
        <v>6.3E-2</v>
      </c>
      <c r="Q7897" s="34">
        <v>59.429000000000002</v>
      </c>
    </row>
    <row r="7898" spans="1:17" ht="14" customHeight="1" x14ac:dyDescent="0.2">
      <c r="A7898" s="88">
        <v>7896</v>
      </c>
      <c r="B7898" s="31">
        <v>-81.292883333333336</v>
      </c>
      <c r="C7898" s="31">
        <v>25.582916666666666</v>
      </c>
      <c r="D7898" s="30">
        <v>49</v>
      </c>
      <c r="E7898" s="58">
        <v>0</v>
      </c>
      <c r="F7898" s="32">
        <v>43222</v>
      </c>
      <c r="G7898" s="33">
        <v>0.73958333333333337</v>
      </c>
      <c r="H7898" s="34">
        <v>26.01</v>
      </c>
      <c r="I7898" s="34">
        <v>37.11</v>
      </c>
      <c r="J7898" s="34">
        <v>2.5042412613723792</v>
      </c>
      <c r="K7898" s="34">
        <v>0.54338250759952178</v>
      </c>
      <c r="L7898" s="34">
        <v>0.14300000000000002</v>
      </c>
      <c r="M7898" s="34">
        <v>9.1999999999999998E-2</v>
      </c>
      <c r="N7898" s="34">
        <v>4.4999999999999998E-2</v>
      </c>
      <c r="O7898" s="34">
        <v>1.3000000000000001E-2</v>
      </c>
      <c r="P7898" s="34">
        <v>3.2000000000000001E-2</v>
      </c>
      <c r="Q7898" s="34">
        <v>65.212999999999994</v>
      </c>
    </row>
    <row r="7899" spans="1:17" ht="14" customHeight="1" x14ac:dyDescent="0.2">
      <c r="A7899" s="88">
        <v>7897</v>
      </c>
      <c r="B7899" s="31">
        <v>-81.347949999999997</v>
      </c>
      <c r="C7899" s="31">
        <v>25.452233333333332</v>
      </c>
      <c r="D7899" s="30">
        <v>50</v>
      </c>
      <c r="E7899" s="58">
        <v>0</v>
      </c>
      <c r="F7899" s="32">
        <v>43222</v>
      </c>
      <c r="G7899" s="33">
        <v>0.78888888888888886</v>
      </c>
      <c r="H7899" s="34">
        <v>26.52</v>
      </c>
      <c r="I7899" s="34">
        <v>36.69</v>
      </c>
      <c r="J7899" s="34">
        <v>1.0860020689988321</v>
      </c>
      <c r="K7899" s="34">
        <v>0.18212901988797744</v>
      </c>
      <c r="L7899" s="34">
        <v>0.21300000000000002</v>
      </c>
      <c r="M7899" s="34">
        <v>8.6999999999999994E-2</v>
      </c>
      <c r="N7899" s="34">
        <v>2.4E-2</v>
      </c>
      <c r="O7899" s="34">
        <v>1.4999999999999999E-2</v>
      </c>
      <c r="P7899" s="34">
        <v>9.0000000000000011E-3</v>
      </c>
      <c r="Q7899" s="34">
        <v>20.577000000000002</v>
      </c>
    </row>
    <row r="7900" spans="1:17" ht="14" customHeight="1" x14ac:dyDescent="0.2">
      <c r="A7900" s="88">
        <v>7898</v>
      </c>
      <c r="B7900" s="31">
        <v>-81.141300000000001</v>
      </c>
      <c r="C7900" s="31">
        <v>25.453233333333333</v>
      </c>
      <c r="D7900" s="30">
        <v>51</v>
      </c>
      <c r="E7900" s="58">
        <v>0</v>
      </c>
      <c r="F7900" s="32">
        <v>43222</v>
      </c>
      <c r="G7900" s="33">
        <v>0.80208333333333337</v>
      </c>
      <c r="H7900" s="34">
        <v>26.398</v>
      </c>
      <c r="I7900" s="34">
        <v>36.75</v>
      </c>
      <c r="J7900" s="34">
        <v>1.8205206095651538</v>
      </c>
      <c r="K7900" s="34">
        <v>0.35875867167439723</v>
      </c>
      <c r="L7900" s="34">
        <v>0.184</v>
      </c>
      <c r="M7900" s="34">
        <v>6.9000000000000006E-2</v>
      </c>
      <c r="N7900" s="34">
        <v>2.9000000000000001E-2</v>
      </c>
      <c r="O7900" s="34">
        <v>9.0000000000000011E-3</v>
      </c>
      <c r="P7900" s="34">
        <v>0.02</v>
      </c>
      <c r="Q7900" s="34">
        <v>28.768000000000001</v>
      </c>
    </row>
    <row r="7901" spans="1:17" ht="14" customHeight="1" x14ac:dyDescent="0.2">
      <c r="A7901" s="88">
        <v>7899</v>
      </c>
      <c r="B7901" s="31">
        <v>-81.260833333333338</v>
      </c>
      <c r="C7901" s="31">
        <v>25.453916666666668</v>
      </c>
      <c r="D7901" s="30">
        <v>52</v>
      </c>
      <c r="E7901" s="58">
        <v>0</v>
      </c>
      <c r="F7901" s="32">
        <v>43222</v>
      </c>
      <c r="G7901" s="33">
        <v>0.82291666666666663</v>
      </c>
      <c r="H7901" s="34">
        <v>26.32</v>
      </c>
      <c r="I7901" s="34">
        <v>36.6</v>
      </c>
      <c r="J7901" s="34">
        <v>1.4153995588404302</v>
      </c>
      <c r="K7901" s="34">
        <v>0.17204716651450269</v>
      </c>
      <c r="L7901" s="34">
        <v>0.41199999999999998</v>
      </c>
      <c r="M7901" s="34">
        <v>0.12</v>
      </c>
      <c r="N7901" s="34">
        <v>3.5000000000000003E-2</v>
      </c>
      <c r="O7901" s="34">
        <v>9.0000000000000011E-3</v>
      </c>
      <c r="P7901" s="34">
        <v>2.6000000000000002E-2</v>
      </c>
      <c r="Q7901" s="34">
        <v>48.844999999999999</v>
      </c>
    </row>
    <row r="7902" spans="1:17" ht="14" customHeight="1" x14ac:dyDescent="0.2">
      <c r="A7902" s="88">
        <v>7900</v>
      </c>
      <c r="B7902" s="31">
        <v>-81.225666666666669</v>
      </c>
      <c r="C7902" s="31">
        <v>25.453250000000001</v>
      </c>
      <c r="D7902" s="30">
        <v>53</v>
      </c>
      <c r="E7902" s="58">
        <v>0</v>
      </c>
      <c r="F7902" s="32">
        <v>43222</v>
      </c>
      <c r="G7902" s="33">
        <v>0.83611111111111114</v>
      </c>
      <c r="H7902" s="34">
        <v>26.227</v>
      </c>
      <c r="I7902" s="34">
        <v>36.22</v>
      </c>
      <c r="J7902" s="34">
        <v>3.3097506402666319</v>
      </c>
      <c r="K7902" s="34">
        <v>0.27719980692220592</v>
      </c>
      <c r="L7902" s="34">
        <v>0.39700000000000002</v>
      </c>
      <c r="M7902" s="34">
        <v>0.108</v>
      </c>
      <c r="N7902" s="34">
        <v>3.4000000000000002E-2</v>
      </c>
      <c r="O7902" s="34">
        <v>0.01</v>
      </c>
      <c r="P7902" s="34">
        <v>2.4E-2</v>
      </c>
      <c r="Q7902" s="34">
        <v>51.183999999999997</v>
      </c>
    </row>
    <row r="7903" spans="1:17" ht="14" customHeight="1" x14ac:dyDescent="0.2">
      <c r="A7903" s="88">
        <v>7901</v>
      </c>
      <c r="B7903" s="31">
        <v>-81.154246666666666</v>
      </c>
      <c r="C7903" s="31">
        <v>25.340933333333332</v>
      </c>
      <c r="D7903" s="30">
        <v>54</v>
      </c>
      <c r="E7903" s="58">
        <v>0</v>
      </c>
      <c r="F7903" s="32">
        <v>43222</v>
      </c>
      <c r="G7903" s="33">
        <v>0.91249999999999998</v>
      </c>
      <c r="H7903" s="34">
        <v>26.22</v>
      </c>
      <c r="I7903" s="34">
        <v>32.74</v>
      </c>
      <c r="J7903" s="34">
        <v>4.7532310196012215</v>
      </c>
      <c r="K7903" s="34">
        <v>1.7386641811582106</v>
      </c>
      <c r="L7903" s="34">
        <v>0.30199999999999999</v>
      </c>
      <c r="M7903" s="34">
        <v>9.8000000000000004E-2</v>
      </c>
      <c r="N7903" s="34">
        <v>5.3999999999999999E-2</v>
      </c>
      <c r="O7903" s="34">
        <v>0.02</v>
      </c>
      <c r="P7903" s="34">
        <v>3.4000000000000002E-2</v>
      </c>
      <c r="Q7903" s="34">
        <v>42.991</v>
      </c>
    </row>
    <row r="7904" spans="1:17" ht="14" customHeight="1" x14ac:dyDescent="0.2">
      <c r="A7904" s="88">
        <v>7902</v>
      </c>
      <c r="B7904" s="31">
        <v>-81.194900000000004</v>
      </c>
      <c r="C7904" s="31">
        <v>25.351216666666666</v>
      </c>
      <c r="D7904" s="30">
        <v>55</v>
      </c>
      <c r="E7904" s="58">
        <v>0</v>
      </c>
      <c r="F7904" s="32">
        <v>43222</v>
      </c>
      <c r="G7904" s="33">
        <v>0.9472222222222223</v>
      </c>
      <c r="H7904" s="34">
        <v>26.25</v>
      </c>
      <c r="I7904" s="34">
        <v>34.54</v>
      </c>
      <c r="J7904" s="34">
        <v>2.5383168637697864</v>
      </c>
      <c r="K7904" s="34">
        <v>0.99013518710451609</v>
      </c>
      <c r="L7904" s="34">
        <v>0.22699999999999998</v>
      </c>
      <c r="M7904" s="34">
        <v>9.5000000000000001E-2</v>
      </c>
      <c r="N7904" s="34">
        <v>3.2000000000000001E-2</v>
      </c>
      <c r="O7904" s="34">
        <v>1.4E-2</v>
      </c>
      <c r="P7904" s="34">
        <v>1.8000000000000002E-2</v>
      </c>
      <c r="Q7904" s="34">
        <v>36.768000000000001</v>
      </c>
    </row>
    <row r="7905" spans="1:17" ht="14" customHeight="1" x14ac:dyDescent="0.2">
      <c r="A7905" s="88">
        <v>7903</v>
      </c>
      <c r="B7905" s="31">
        <v>-81.224708333333339</v>
      </c>
      <c r="C7905" s="31">
        <v>25.349450000000001</v>
      </c>
      <c r="D7905" s="30">
        <v>56</v>
      </c>
      <c r="E7905" s="58">
        <v>0</v>
      </c>
      <c r="F7905" s="32">
        <v>43222</v>
      </c>
      <c r="G7905" s="33">
        <v>0.96597222222222223</v>
      </c>
      <c r="H7905" s="34">
        <v>26.367000000000001</v>
      </c>
      <c r="I7905" s="34">
        <v>35.85</v>
      </c>
      <c r="J7905" s="34">
        <v>1.6782234180722795</v>
      </c>
      <c r="K7905" s="34">
        <v>1.3819561042549364</v>
      </c>
      <c r="L7905" s="34">
        <v>1.2109999999999999</v>
      </c>
      <c r="M7905" s="34">
        <v>0.16</v>
      </c>
      <c r="N7905" s="34">
        <v>6.3E-2</v>
      </c>
      <c r="O7905" s="34">
        <v>1.2E-2</v>
      </c>
      <c r="P7905" s="34">
        <v>5.1000000000000004E-2</v>
      </c>
      <c r="Q7905" s="34">
        <v>42.771999999999998</v>
      </c>
    </row>
    <row r="7906" spans="1:17" ht="14" customHeight="1" x14ac:dyDescent="0.2">
      <c r="A7906" s="88">
        <v>7904</v>
      </c>
      <c r="B7906" s="31">
        <v>-81.263633333333331</v>
      </c>
      <c r="C7906" s="31">
        <v>25.351050000000001</v>
      </c>
      <c r="D7906" s="30">
        <v>57</v>
      </c>
      <c r="E7906" s="58">
        <v>0</v>
      </c>
      <c r="F7906" s="32">
        <v>43222</v>
      </c>
      <c r="G7906" s="33">
        <v>0.99583333333333324</v>
      </c>
      <c r="H7906" s="34">
        <v>26.478999999999999</v>
      </c>
      <c r="I7906" s="34">
        <v>36.311999999999998</v>
      </c>
      <c r="J7906" s="34">
        <v>1.9359990399119216</v>
      </c>
      <c r="K7906" s="34">
        <v>0.94526099710205591</v>
      </c>
      <c r="L7906" s="34">
        <v>0.21899999999999997</v>
      </c>
      <c r="M7906" s="34">
        <v>0.122</v>
      </c>
      <c r="N7906" s="34">
        <v>0</v>
      </c>
      <c r="O7906" s="34">
        <v>9.0000000000000011E-3</v>
      </c>
      <c r="P7906" s="34">
        <v>0</v>
      </c>
      <c r="Q7906" s="34">
        <v>35.645000000000003</v>
      </c>
    </row>
    <row r="7907" spans="1:17" ht="14" customHeight="1" x14ac:dyDescent="0.2">
      <c r="A7907" s="88">
        <v>7905</v>
      </c>
      <c r="B7907" s="31">
        <v>-81.575133333333326</v>
      </c>
      <c r="C7907" s="31">
        <v>25.73395</v>
      </c>
      <c r="D7907" s="30">
        <v>41</v>
      </c>
      <c r="E7907" s="58">
        <v>0</v>
      </c>
      <c r="F7907" s="32">
        <v>43222</v>
      </c>
      <c r="G7907" s="33" t="s">
        <v>158</v>
      </c>
      <c r="H7907" s="34">
        <v>26.05</v>
      </c>
      <c r="I7907" s="34">
        <v>36.9</v>
      </c>
      <c r="J7907" s="34">
        <v>2.3641526737385963</v>
      </c>
      <c r="K7907" s="34">
        <v>0.768793146443286</v>
      </c>
      <c r="L7907" s="34">
        <v>0.22299999999999998</v>
      </c>
      <c r="M7907" s="34">
        <v>0.115</v>
      </c>
      <c r="N7907" s="34">
        <v>5.7000000000000002E-2</v>
      </c>
      <c r="O7907" s="34">
        <v>7.0000000000000001E-3</v>
      </c>
      <c r="P7907" s="34">
        <v>0.05</v>
      </c>
      <c r="Q7907" s="34">
        <v>14.951000000000001</v>
      </c>
    </row>
    <row r="7908" spans="1:17" ht="14" customHeight="1" x14ac:dyDescent="0.2">
      <c r="A7908" s="88">
        <v>7906</v>
      </c>
      <c r="B7908" s="31">
        <v>-81.342415000000003</v>
      </c>
      <c r="C7908" s="31">
        <v>25.352366666666665</v>
      </c>
      <c r="D7908" s="30">
        <v>57.1</v>
      </c>
      <c r="E7908" s="58">
        <v>0</v>
      </c>
      <c r="F7908" s="32">
        <v>43223</v>
      </c>
      <c r="G7908" s="33">
        <v>2.4999999999999998E-2</v>
      </c>
      <c r="H7908" s="34">
        <v>26.488</v>
      </c>
      <c r="I7908" s="34">
        <v>36.354999999999997</v>
      </c>
      <c r="J7908" s="34">
        <v>3.1677689636107713</v>
      </c>
      <c r="K7908" s="34">
        <v>0.86719359193816836</v>
      </c>
      <c r="L7908" s="34">
        <v>0.374</v>
      </c>
      <c r="M7908" s="34">
        <v>7.2000000000000008E-2</v>
      </c>
      <c r="N7908" s="34">
        <v>0.03</v>
      </c>
      <c r="O7908" s="34">
        <v>7.0000000000000001E-3</v>
      </c>
      <c r="P7908" s="34">
        <v>2.3E-2</v>
      </c>
      <c r="Q7908" s="34">
        <v>28.510999999999999</v>
      </c>
    </row>
    <row r="7909" spans="1:17" ht="14" customHeight="1" x14ac:dyDescent="0.2">
      <c r="A7909" s="88">
        <v>7907</v>
      </c>
      <c r="B7909" s="31">
        <v>-81.490899999999996</v>
      </c>
      <c r="C7909" s="31">
        <v>25.351533333333332</v>
      </c>
      <c r="D7909" s="30">
        <v>57.2</v>
      </c>
      <c r="E7909" s="58">
        <v>0</v>
      </c>
      <c r="F7909" s="32">
        <v>43223</v>
      </c>
      <c r="G7909" s="33">
        <v>7.013888888888889E-2</v>
      </c>
      <c r="H7909" s="34">
        <v>26.67</v>
      </c>
      <c r="I7909" s="34">
        <v>36.479999999999997</v>
      </c>
      <c r="J7909" s="34">
        <v>0.66321218740137833</v>
      </c>
      <c r="K7909" s="34">
        <v>0.37805926699735454</v>
      </c>
      <c r="L7909" s="34">
        <v>0.55600000000000005</v>
      </c>
      <c r="M7909" s="34">
        <v>5.9000000000000004E-2</v>
      </c>
      <c r="N7909" s="34">
        <v>3.2000000000000001E-2</v>
      </c>
      <c r="O7909" s="34">
        <v>8.0000000000000002E-3</v>
      </c>
      <c r="P7909" s="34">
        <v>2.4E-2</v>
      </c>
      <c r="Q7909" s="34">
        <v>2.1349999999999998</v>
      </c>
    </row>
    <row r="7910" spans="1:17" ht="14" customHeight="1" x14ac:dyDescent="0.2">
      <c r="A7910" s="88">
        <v>7908</v>
      </c>
      <c r="B7910" s="31">
        <v>-81.654016666666664</v>
      </c>
      <c r="C7910" s="31">
        <v>25.344149999999999</v>
      </c>
      <c r="D7910" s="30">
        <v>57.3</v>
      </c>
      <c r="E7910" s="58">
        <v>0</v>
      </c>
      <c r="F7910" s="32">
        <v>43223</v>
      </c>
      <c r="G7910" s="33">
        <v>0.12361111111111112</v>
      </c>
      <c r="H7910" s="34">
        <v>27.17</v>
      </c>
      <c r="I7910" s="34">
        <v>36.265000000000001</v>
      </c>
      <c r="J7910" s="34">
        <v>1.5662156509326559</v>
      </c>
      <c r="K7910" s="34">
        <v>0.73947723795245246</v>
      </c>
      <c r="L7910" s="34">
        <v>0.435</v>
      </c>
      <c r="M7910" s="34">
        <v>6.0999999999999999E-2</v>
      </c>
      <c r="N7910" s="34">
        <v>3.6999999999999998E-2</v>
      </c>
      <c r="O7910" s="34">
        <v>9.0000000000000011E-3</v>
      </c>
      <c r="P7910" s="34">
        <v>2.7999999999999997E-2</v>
      </c>
      <c r="Q7910" s="34">
        <v>0.33200000000000002</v>
      </c>
    </row>
    <row r="7911" spans="1:17" ht="14" customHeight="1" x14ac:dyDescent="0.2">
      <c r="A7911" s="88">
        <v>7909</v>
      </c>
      <c r="B7911" s="31">
        <v>-81.656800000000004</v>
      </c>
      <c r="C7911" s="31">
        <v>25.170116666666665</v>
      </c>
      <c r="D7911" s="30">
        <v>58</v>
      </c>
      <c r="E7911" s="58">
        <v>0</v>
      </c>
      <c r="F7911" s="32">
        <v>43223</v>
      </c>
      <c r="G7911" s="33">
        <v>0.18194444444444444</v>
      </c>
      <c r="H7911" s="34">
        <v>26.97</v>
      </c>
      <c r="I7911" s="34">
        <v>36.453000000000003</v>
      </c>
      <c r="J7911" s="34">
        <v>0.65437777196501379</v>
      </c>
      <c r="K7911" s="34">
        <v>0.23479785201592646</v>
      </c>
      <c r="L7911" s="34">
        <v>0.29799999999999999</v>
      </c>
      <c r="M7911" s="34">
        <v>5.5000000000000007E-2</v>
      </c>
      <c r="N7911" s="34">
        <v>0.04</v>
      </c>
      <c r="O7911" s="34">
        <v>9.0000000000000011E-3</v>
      </c>
      <c r="P7911" s="34">
        <v>3.1E-2</v>
      </c>
      <c r="Q7911" s="34">
        <v>0.36599999999999999</v>
      </c>
    </row>
    <row r="7912" spans="1:17" ht="14" customHeight="1" x14ac:dyDescent="0.2">
      <c r="A7912" s="88">
        <v>7910</v>
      </c>
      <c r="B7912" s="31">
        <v>-81.493750000000006</v>
      </c>
      <c r="C7912" s="31">
        <v>25.165261666666666</v>
      </c>
      <c r="D7912" s="30">
        <v>59</v>
      </c>
      <c r="E7912" s="58">
        <v>0</v>
      </c>
      <c r="F7912" s="32">
        <v>43223</v>
      </c>
      <c r="G7912" s="33">
        <v>0.24791666666666667</v>
      </c>
      <c r="H7912" s="34">
        <v>27.1</v>
      </c>
      <c r="I7912" s="34">
        <v>36.469000000000001</v>
      </c>
      <c r="J7912" s="34">
        <v>5.9711182904714981</v>
      </c>
      <c r="K7912" s="34">
        <v>0.19974912563499667</v>
      </c>
      <c r="L7912" s="34">
        <v>0.15699999999999997</v>
      </c>
      <c r="M7912" s="34">
        <v>5.6000000000000001E-2</v>
      </c>
      <c r="N7912" s="34">
        <v>2E-3</v>
      </c>
      <c r="O7912" s="34">
        <v>7.0000000000000001E-3</v>
      </c>
      <c r="P7912" s="34">
        <v>0</v>
      </c>
      <c r="Q7912" s="34">
        <v>3.5720000000000001</v>
      </c>
    </row>
    <row r="7913" spans="1:17" ht="14" customHeight="1" x14ac:dyDescent="0.2">
      <c r="A7913" s="88">
        <v>7911</v>
      </c>
      <c r="B7913" s="31">
        <v>-81.335750000000004</v>
      </c>
      <c r="C7913" s="31">
        <v>25.168283333333335</v>
      </c>
      <c r="D7913" s="30">
        <v>60</v>
      </c>
      <c r="E7913" s="58">
        <v>0</v>
      </c>
      <c r="F7913" s="32">
        <v>43223</v>
      </c>
      <c r="G7913" s="33">
        <v>0.31041666666666667</v>
      </c>
      <c r="H7913" s="34">
        <v>26.91</v>
      </c>
      <c r="I7913" s="34">
        <v>36.042000000000002</v>
      </c>
      <c r="J7913" s="34">
        <v>1.7457435931930672</v>
      </c>
      <c r="K7913" s="34">
        <v>0.47919297297490182</v>
      </c>
      <c r="L7913" s="34">
        <v>0.26600000000000001</v>
      </c>
      <c r="M7913" s="34">
        <v>5.3000000000000005E-2</v>
      </c>
      <c r="N7913" s="34">
        <v>3.9E-2</v>
      </c>
      <c r="O7913" s="34">
        <v>1.0999999999999999E-2</v>
      </c>
      <c r="P7913" s="34">
        <v>2.8000000000000001E-2</v>
      </c>
      <c r="Q7913" s="34">
        <v>13.603999999999999</v>
      </c>
    </row>
    <row r="7914" spans="1:17" ht="14" customHeight="1" x14ac:dyDescent="0.2">
      <c r="A7914" s="88">
        <v>7912</v>
      </c>
      <c r="B7914" s="31">
        <v>-81.274283333333329</v>
      </c>
      <c r="C7914" s="31">
        <v>25.1663</v>
      </c>
      <c r="D7914" s="30">
        <v>61</v>
      </c>
      <c r="E7914" s="58">
        <v>0</v>
      </c>
      <c r="F7914" s="32">
        <v>43223</v>
      </c>
      <c r="G7914" s="33">
        <v>0.32847222222222222</v>
      </c>
      <c r="H7914" s="34">
        <v>26.91</v>
      </c>
      <c r="I7914" s="34">
        <v>35.856000000000002</v>
      </c>
      <c r="J7914" s="34">
        <v>1.0967295734572744</v>
      </c>
      <c r="K7914" s="34">
        <v>0.91504454370114341</v>
      </c>
      <c r="L7914" s="34">
        <v>0.26400000000000001</v>
      </c>
      <c r="M7914" s="34">
        <v>5.3000000000000005E-2</v>
      </c>
      <c r="N7914" s="34">
        <v>0.312</v>
      </c>
      <c r="O7914" s="34">
        <v>4.9000000000000002E-2</v>
      </c>
      <c r="P7914" s="34">
        <v>0.26300000000000001</v>
      </c>
      <c r="Q7914" s="34">
        <v>24.518000000000001</v>
      </c>
    </row>
    <row r="7915" spans="1:17" ht="14" customHeight="1" x14ac:dyDescent="0.2">
      <c r="A7915" s="88">
        <v>7913</v>
      </c>
      <c r="B7915" s="31">
        <v>-81.237566666666666</v>
      </c>
      <c r="C7915" s="31">
        <v>25.166833333333333</v>
      </c>
      <c r="D7915" s="30">
        <v>62</v>
      </c>
      <c r="E7915" s="58">
        <v>0</v>
      </c>
      <c r="F7915" s="32">
        <v>43223</v>
      </c>
      <c r="G7915" s="33">
        <v>0.34027777777777773</v>
      </c>
      <c r="H7915" s="34">
        <v>26.17</v>
      </c>
      <c r="I7915" s="34">
        <v>35.979999999999997</v>
      </c>
      <c r="J7915" s="34">
        <v>2.6345488890587587</v>
      </c>
      <c r="K7915" s="34">
        <v>1.1735540320021045</v>
      </c>
      <c r="L7915" s="34">
        <v>0</v>
      </c>
      <c r="M7915" s="34">
        <v>5.7000000000000002E-2</v>
      </c>
      <c r="N7915" s="34">
        <v>7.9000000000000001E-2</v>
      </c>
      <c r="O7915" s="34">
        <v>1.6E-2</v>
      </c>
      <c r="P7915" s="34">
        <v>6.3E-2</v>
      </c>
      <c r="Q7915" s="34">
        <v>23.469000000000001</v>
      </c>
    </row>
    <row r="7916" spans="1:17" ht="14" customHeight="1" x14ac:dyDescent="0.2">
      <c r="A7916" s="88">
        <v>7914</v>
      </c>
      <c r="B7916" s="31">
        <v>-81.197850000000003</v>
      </c>
      <c r="C7916" s="31">
        <v>25.1661</v>
      </c>
      <c r="D7916" s="30">
        <v>63</v>
      </c>
      <c r="E7916" s="58">
        <v>0</v>
      </c>
      <c r="F7916" s="32">
        <v>43223</v>
      </c>
      <c r="G7916" s="33">
        <v>0.35902777777777778</v>
      </c>
      <c r="H7916" s="34">
        <v>25.81</v>
      </c>
      <c r="I7916" s="34">
        <v>35.85</v>
      </c>
      <c r="J7916" s="34">
        <v>0.28743401651886574</v>
      </c>
      <c r="K7916" s="34">
        <v>6.3556361368347566E-2</v>
      </c>
      <c r="L7916" s="34">
        <v>0.2</v>
      </c>
      <c r="M7916" s="34">
        <v>9.8000000000000004E-2</v>
      </c>
      <c r="N7916" s="34">
        <v>4.1000000000000002E-2</v>
      </c>
      <c r="O7916" s="34">
        <v>2.0999999999999998E-2</v>
      </c>
      <c r="P7916" s="34">
        <v>2.0000000000000004E-2</v>
      </c>
      <c r="Q7916" s="34">
        <v>42.72</v>
      </c>
    </row>
    <row r="7917" spans="1:17" ht="14" customHeight="1" x14ac:dyDescent="0.2">
      <c r="A7917" s="88">
        <v>7915</v>
      </c>
      <c r="B7917" s="31">
        <v>-81.097200000000001</v>
      </c>
      <c r="C7917" s="31">
        <v>25.098483333333334</v>
      </c>
      <c r="D7917" s="30">
        <v>65</v>
      </c>
      <c r="E7917" s="58">
        <v>0</v>
      </c>
      <c r="F7917" s="32">
        <v>43223</v>
      </c>
      <c r="G7917" s="33">
        <v>0.40277777777777773</v>
      </c>
      <c r="H7917" s="34">
        <v>25.79</v>
      </c>
      <c r="I7917" s="34">
        <v>35.619999999999997</v>
      </c>
      <c r="J7917" s="34">
        <v>6.1572720443091811</v>
      </c>
      <c r="K7917" s="34">
        <v>2.7501788871943651</v>
      </c>
      <c r="L7917" s="34">
        <v>0.32200000000000001</v>
      </c>
      <c r="M7917" s="34">
        <v>2.4E-2</v>
      </c>
      <c r="N7917" s="34">
        <v>0.158</v>
      </c>
      <c r="O7917" s="34">
        <v>3.2000000000000001E-2</v>
      </c>
      <c r="P7917" s="34">
        <v>0.126</v>
      </c>
      <c r="Q7917" s="34">
        <v>14.507999999999999</v>
      </c>
    </row>
    <row r="7918" spans="1:17" ht="14" customHeight="1" x14ac:dyDescent="0.2">
      <c r="A7918" s="88">
        <v>7916</v>
      </c>
      <c r="B7918" s="31">
        <v>-81.117283333333333</v>
      </c>
      <c r="C7918" s="31">
        <v>25.053683333333332</v>
      </c>
      <c r="D7918" s="30">
        <v>66</v>
      </c>
      <c r="E7918" s="58">
        <v>0</v>
      </c>
      <c r="F7918" s="32">
        <v>43223</v>
      </c>
      <c r="G7918" s="33">
        <v>0.42222222222222222</v>
      </c>
      <c r="H7918" s="34">
        <v>25.99</v>
      </c>
      <c r="I7918" s="34">
        <v>36.65</v>
      </c>
      <c r="J7918" s="34">
        <v>1.9044475562106187</v>
      </c>
      <c r="K7918" s="34">
        <v>0.84155277420292063</v>
      </c>
      <c r="L7918" s="34">
        <v>0.26500000000000001</v>
      </c>
      <c r="M7918" s="34">
        <v>4.0000000000000036E-3</v>
      </c>
      <c r="N7918" s="34">
        <v>0.08</v>
      </c>
      <c r="O7918" s="34">
        <v>1.8000000000000002E-2</v>
      </c>
      <c r="P7918" s="34">
        <v>6.2E-2</v>
      </c>
      <c r="Q7918" s="34">
        <v>1.881</v>
      </c>
    </row>
    <row r="7919" spans="1:17" ht="14" customHeight="1" x14ac:dyDescent="0.2">
      <c r="A7919" s="88">
        <v>7917</v>
      </c>
      <c r="B7919" s="31">
        <v>-81.124200000000002</v>
      </c>
      <c r="C7919" s="31">
        <v>25.0289</v>
      </c>
      <c r="D7919" s="30">
        <v>67</v>
      </c>
      <c r="E7919" s="58">
        <v>0</v>
      </c>
      <c r="F7919" s="32">
        <v>43223</v>
      </c>
      <c r="G7919" s="33">
        <v>0.43194444444444446</v>
      </c>
      <c r="H7919" s="34">
        <v>25.98</v>
      </c>
      <c r="I7919" s="34">
        <v>37.06</v>
      </c>
      <c r="J7919" s="34">
        <v>1.4078272027521175</v>
      </c>
      <c r="K7919" s="34">
        <v>0.87303953745316409</v>
      </c>
      <c r="L7919" s="34">
        <v>0.36399999999999999</v>
      </c>
      <c r="M7919" s="34">
        <v>1.5000000000000003E-2</v>
      </c>
      <c r="N7919" s="34">
        <v>9.0999999999999998E-2</v>
      </c>
      <c r="O7919" s="34">
        <v>0.02</v>
      </c>
      <c r="P7919" s="34">
        <v>7.0999999999999994E-2</v>
      </c>
      <c r="Q7919" s="34">
        <v>3.589</v>
      </c>
    </row>
    <row r="7920" spans="1:17" ht="14" customHeight="1" x14ac:dyDescent="0.2">
      <c r="A7920" s="88">
        <v>7918</v>
      </c>
      <c r="B7920" s="31">
        <v>-81.163083333333333</v>
      </c>
      <c r="C7920" s="31">
        <v>24.934916666666666</v>
      </c>
      <c r="D7920" s="30">
        <v>68</v>
      </c>
      <c r="E7920" s="58">
        <v>0</v>
      </c>
      <c r="F7920" s="32">
        <v>43223</v>
      </c>
      <c r="G7920" s="33">
        <v>0.46527777777777773</v>
      </c>
      <c r="H7920" s="34">
        <v>25.86</v>
      </c>
      <c r="I7920" s="34">
        <v>37.119999999999997</v>
      </c>
      <c r="J7920" s="34">
        <v>5.4473636610298772</v>
      </c>
      <c r="K7920" s="34">
        <v>2.3999821860419646</v>
      </c>
      <c r="L7920" s="34">
        <v>0.22299999999999998</v>
      </c>
      <c r="M7920" s="34">
        <v>1.4000000000000002E-2</v>
      </c>
      <c r="N7920" s="34">
        <v>0.128</v>
      </c>
      <c r="O7920" s="34">
        <v>3.1E-2</v>
      </c>
      <c r="P7920" s="34">
        <v>9.7000000000000003E-2</v>
      </c>
      <c r="Q7920" s="34">
        <v>8.8989999999999991</v>
      </c>
    </row>
    <row r="7921" spans="1:17" ht="14" customHeight="1" x14ac:dyDescent="0.2">
      <c r="A7921" s="88">
        <v>7919</v>
      </c>
      <c r="B7921" s="31">
        <v>-81.091800000000006</v>
      </c>
      <c r="C7921" s="31">
        <v>24.929916666666667</v>
      </c>
      <c r="D7921" s="30">
        <v>69</v>
      </c>
      <c r="E7921" s="58">
        <v>0</v>
      </c>
      <c r="F7921" s="32">
        <v>43223</v>
      </c>
      <c r="G7921" s="33">
        <v>0.49652777777777773</v>
      </c>
      <c r="H7921" s="34">
        <v>25.91</v>
      </c>
      <c r="I7921" s="34">
        <v>37.17</v>
      </c>
      <c r="J7921" s="34">
        <v>3.6221103289095273</v>
      </c>
      <c r="K7921" s="34">
        <v>1.674134722786959</v>
      </c>
      <c r="L7921" s="34">
        <v>0.56000000000000005</v>
      </c>
      <c r="M7921" s="34">
        <v>1.6000000000000004E-2</v>
      </c>
      <c r="N7921" s="34">
        <v>0.44</v>
      </c>
      <c r="O7921" s="34">
        <v>7.1999999999999995E-2</v>
      </c>
      <c r="P7921" s="34">
        <v>0.36799999999999999</v>
      </c>
      <c r="Q7921" s="34">
        <v>7.8559999999999999</v>
      </c>
    </row>
    <row r="7922" spans="1:17" ht="14" customHeight="1" x14ac:dyDescent="0.2">
      <c r="A7922" s="88">
        <v>7920</v>
      </c>
      <c r="B7922" s="31">
        <v>-81.026116666666667</v>
      </c>
      <c r="C7922" s="31">
        <v>24.929983333333332</v>
      </c>
      <c r="D7922" s="30">
        <v>70</v>
      </c>
      <c r="E7922" s="58">
        <v>0</v>
      </c>
      <c r="F7922" s="32">
        <v>43223</v>
      </c>
      <c r="G7922" s="33">
        <v>0.52569444444444446</v>
      </c>
      <c r="H7922" s="34">
        <v>25.79</v>
      </c>
      <c r="I7922" s="34">
        <v>37.25</v>
      </c>
      <c r="J7922" s="34">
        <v>5.5593714281694995</v>
      </c>
      <c r="K7922" s="34">
        <v>2.5590645481648235</v>
      </c>
      <c r="L7922" s="34">
        <v>0.81200000000000006</v>
      </c>
      <c r="M7922" s="34">
        <v>1.5000000000000003E-2</v>
      </c>
      <c r="N7922" s="34">
        <v>0.54400000000000004</v>
      </c>
      <c r="O7922" s="34">
        <v>0.10199999999999999</v>
      </c>
      <c r="P7922" s="34">
        <v>0.44200000000000006</v>
      </c>
      <c r="Q7922" s="34">
        <v>13.832000000000001</v>
      </c>
    </row>
    <row r="7923" spans="1:17" ht="14" customHeight="1" x14ac:dyDescent="0.2">
      <c r="A7923" s="88">
        <v>7921</v>
      </c>
      <c r="B7923" s="38">
        <v>-80.083033333333333</v>
      </c>
      <c r="C7923" s="31">
        <v>25.6463</v>
      </c>
      <c r="D7923" s="30">
        <v>1</v>
      </c>
      <c r="E7923" s="58">
        <v>0</v>
      </c>
      <c r="F7923" s="32">
        <v>43273</v>
      </c>
      <c r="G7923" s="33">
        <v>0.58194444444444449</v>
      </c>
      <c r="H7923" s="34">
        <v>29.71</v>
      </c>
      <c r="I7923" s="34">
        <v>35.500999999999998</v>
      </c>
      <c r="J7923" s="34">
        <v>0.16600000000000001</v>
      </c>
      <c r="K7923" s="34">
        <v>0.05</v>
      </c>
      <c r="L7923" s="34">
        <v>0.80199999999999994</v>
      </c>
      <c r="M7923" s="34">
        <v>6.8000000000000005E-2</v>
      </c>
      <c r="N7923" s="34">
        <v>0.94399999999999995</v>
      </c>
      <c r="O7923" s="34">
        <v>0.11900000000000001</v>
      </c>
      <c r="P7923" s="34">
        <v>0.82499999999999996</v>
      </c>
      <c r="Q7923" s="34">
        <v>4.6150000000000002</v>
      </c>
    </row>
    <row r="7924" spans="1:17" ht="14" customHeight="1" x14ac:dyDescent="0.2">
      <c r="A7924" s="88">
        <v>7922</v>
      </c>
      <c r="B7924" s="38">
        <v>-80.10445</v>
      </c>
      <c r="C7924" s="31">
        <v>25.642050000000001</v>
      </c>
      <c r="D7924" s="30">
        <v>2</v>
      </c>
      <c r="E7924" s="58">
        <v>0</v>
      </c>
      <c r="F7924" s="32">
        <v>43273</v>
      </c>
      <c r="G7924" s="33">
        <v>0.60138888888888886</v>
      </c>
      <c r="H7924" s="34">
        <v>30.161999999999999</v>
      </c>
      <c r="I7924" s="34">
        <v>35.213000000000001</v>
      </c>
      <c r="J7924" s="34">
        <v>0.27100000000000002</v>
      </c>
      <c r="K7924" s="34">
        <v>7.5999999999999998E-2</v>
      </c>
      <c r="L7924" s="34">
        <v>0.57899999999999996</v>
      </c>
      <c r="M7924" s="34">
        <v>0.06</v>
      </c>
      <c r="N7924" s="34">
        <v>0.47099999999999997</v>
      </c>
      <c r="O7924" s="34">
        <v>0.06</v>
      </c>
      <c r="P7924" s="34">
        <v>0.41099999999999998</v>
      </c>
      <c r="Q7924" s="34">
        <v>3.0720000000000001</v>
      </c>
    </row>
    <row r="7925" spans="1:17" ht="14" customHeight="1" x14ac:dyDescent="0.2">
      <c r="A7925" s="88">
        <v>7923</v>
      </c>
      <c r="B7925" s="38">
        <v>-80.084283333333332</v>
      </c>
      <c r="C7925" s="31">
        <v>25.581583333333334</v>
      </c>
      <c r="D7925" s="30">
        <v>3</v>
      </c>
      <c r="E7925" s="58">
        <v>0</v>
      </c>
      <c r="F7925" s="32">
        <v>43273</v>
      </c>
      <c r="G7925" s="33">
        <v>0.63194444444444442</v>
      </c>
      <c r="H7925" s="34">
        <v>29.91</v>
      </c>
      <c r="I7925" s="34">
        <v>36.255000000000003</v>
      </c>
      <c r="J7925" s="34">
        <v>0.38</v>
      </c>
      <c r="K7925" s="34">
        <v>0.115</v>
      </c>
      <c r="L7925" s="34">
        <v>0.80499999999999994</v>
      </c>
      <c r="M7925" s="34">
        <v>8.5999999999999993E-2</v>
      </c>
      <c r="N7925" s="34">
        <v>0.67700000000000005</v>
      </c>
      <c r="O7925" s="34">
        <v>8.1000000000000003E-2</v>
      </c>
      <c r="P7925" s="34">
        <v>0.59600000000000009</v>
      </c>
      <c r="Q7925" s="34">
        <v>3.4049999999999998</v>
      </c>
    </row>
    <row r="7926" spans="1:17" ht="14" customHeight="1" x14ac:dyDescent="0.2">
      <c r="A7926" s="88">
        <v>7924</v>
      </c>
      <c r="B7926" s="38">
        <v>-80.164333333333332</v>
      </c>
      <c r="C7926" s="31">
        <v>25.295766666666665</v>
      </c>
      <c r="D7926" s="30" t="s">
        <v>161</v>
      </c>
      <c r="E7926" s="58">
        <v>0</v>
      </c>
      <c r="F7926" s="32">
        <v>43273</v>
      </c>
      <c r="G7926" s="33">
        <v>0.74652777777777779</v>
      </c>
      <c r="H7926" s="34">
        <v>29.27</v>
      </c>
      <c r="I7926" s="34">
        <v>36.146999999999998</v>
      </c>
      <c r="J7926" s="34">
        <v>0.28299999999999997</v>
      </c>
      <c r="K7926" s="34">
        <v>0.03</v>
      </c>
      <c r="L7926" s="34">
        <v>0.29099999999999998</v>
      </c>
      <c r="M7926" s="34">
        <v>5.8999999999999997E-2</v>
      </c>
      <c r="N7926" s="34">
        <v>0.10199999999999999</v>
      </c>
      <c r="O7926" s="34">
        <v>1.6E-2</v>
      </c>
      <c r="P7926" s="34">
        <v>8.5999999999999993E-2</v>
      </c>
      <c r="Q7926" s="34">
        <v>1.07</v>
      </c>
    </row>
    <row r="7927" spans="1:17" ht="14" customHeight="1" x14ac:dyDescent="0.2">
      <c r="A7927" s="88">
        <v>7925</v>
      </c>
      <c r="B7927" s="38">
        <v>-80.195583333333332</v>
      </c>
      <c r="C7927" s="31">
        <v>25.314399999999999</v>
      </c>
      <c r="D7927" s="30" t="s">
        <v>207</v>
      </c>
      <c r="E7927" s="58">
        <v>0</v>
      </c>
      <c r="F7927" s="32">
        <v>43273</v>
      </c>
      <c r="G7927" s="33">
        <v>0.75694444444444453</v>
      </c>
      <c r="H7927" s="34">
        <v>29.49</v>
      </c>
      <c r="I7927" s="34">
        <v>36.283000000000001</v>
      </c>
      <c r="J7927" s="34">
        <v>0.307</v>
      </c>
      <c r="K7927" s="34">
        <v>6.3E-2</v>
      </c>
      <c r="L7927" s="34">
        <v>0.37299999999999994</v>
      </c>
      <c r="M7927" s="34">
        <v>5.8999999999999997E-2</v>
      </c>
      <c r="N7927" s="34">
        <v>9.9000000000000005E-2</v>
      </c>
      <c r="O7927" s="34">
        <v>1.9E-2</v>
      </c>
      <c r="P7927" s="34">
        <v>0.08</v>
      </c>
      <c r="Q7927" s="34">
        <v>1.222</v>
      </c>
    </row>
    <row r="7928" spans="1:17" ht="14" customHeight="1" x14ac:dyDescent="0.2">
      <c r="A7928" s="88">
        <v>7926</v>
      </c>
      <c r="B7928" s="38">
        <v>-80.219300000000004</v>
      </c>
      <c r="C7928" s="31">
        <v>25.332516666666667</v>
      </c>
      <c r="D7928" s="30" t="s">
        <v>159</v>
      </c>
      <c r="E7928" s="58">
        <v>0</v>
      </c>
      <c r="F7928" s="32">
        <v>43273</v>
      </c>
      <c r="G7928" s="33">
        <v>0.76666666666666661</v>
      </c>
      <c r="H7928" s="34">
        <v>30.42</v>
      </c>
      <c r="I7928" s="34">
        <v>36.296999999999997</v>
      </c>
      <c r="J7928" s="34">
        <v>0.30199999999999999</v>
      </c>
      <c r="K7928" s="34">
        <v>5.7000000000000002E-2</v>
      </c>
      <c r="L7928" s="34">
        <v>0.45899999999999996</v>
      </c>
      <c r="M7928" s="34">
        <v>5.7000000000000002E-2</v>
      </c>
      <c r="N7928" s="34">
        <v>0.123</v>
      </c>
      <c r="O7928" s="34">
        <v>2.6000000000000002E-2</v>
      </c>
      <c r="P7928" s="34">
        <v>9.7000000000000003E-2</v>
      </c>
      <c r="Q7928" s="34">
        <v>1.782</v>
      </c>
    </row>
    <row r="7929" spans="1:17" ht="14" customHeight="1" x14ac:dyDescent="0.2">
      <c r="A7929" s="88">
        <v>7927</v>
      </c>
      <c r="B7929" s="38">
        <v>-80.287116666666662</v>
      </c>
      <c r="C7929" s="31">
        <v>25.048883333333333</v>
      </c>
      <c r="D7929" s="30">
        <v>6.5</v>
      </c>
      <c r="E7929" s="58">
        <v>0</v>
      </c>
      <c r="F7929" s="32">
        <v>43273</v>
      </c>
      <c r="G7929" s="33">
        <v>0.88888888888888884</v>
      </c>
      <c r="H7929" s="34">
        <v>29.73</v>
      </c>
      <c r="I7929" s="34">
        <v>36.207000000000001</v>
      </c>
      <c r="J7929" s="34">
        <v>0.189</v>
      </c>
      <c r="K7929" s="34">
        <v>3.9E-2</v>
      </c>
      <c r="L7929" s="34">
        <v>0.43999999999999995</v>
      </c>
      <c r="M7929" s="34">
        <v>7.4999999999999997E-2</v>
      </c>
      <c r="N7929" s="34">
        <v>5.7000000000000002E-2</v>
      </c>
      <c r="O7929" s="34">
        <v>7.0000000000000001E-3</v>
      </c>
      <c r="P7929" s="34">
        <v>0.05</v>
      </c>
      <c r="Q7929" s="34">
        <v>1.0509999999999999</v>
      </c>
    </row>
    <row r="7930" spans="1:17" ht="14" customHeight="1" x14ac:dyDescent="0.2">
      <c r="A7930" s="88">
        <v>7928</v>
      </c>
      <c r="B7930" s="38">
        <v>-80.313516666666672</v>
      </c>
      <c r="C7930" s="31">
        <v>25.063849999999999</v>
      </c>
      <c r="D7930" s="30">
        <v>6</v>
      </c>
      <c r="E7930" s="58">
        <v>0</v>
      </c>
      <c r="F7930" s="32">
        <v>43273</v>
      </c>
      <c r="G7930" s="33">
        <v>0.89861111111111114</v>
      </c>
      <c r="H7930" s="34">
        <v>29.39</v>
      </c>
      <c r="I7930" s="34">
        <v>36.152999999999999</v>
      </c>
      <c r="J7930" s="34">
        <v>0.22700000000000001</v>
      </c>
      <c r="K7930" s="34">
        <v>4.1000000000000002E-2</v>
      </c>
      <c r="L7930" s="34">
        <v>0.32499999999999996</v>
      </c>
      <c r="M7930" s="34">
        <v>5.5E-2</v>
      </c>
      <c r="N7930" s="34">
        <v>6.7000000000000004E-2</v>
      </c>
      <c r="O7930" s="34">
        <v>0.01</v>
      </c>
      <c r="P7930" s="34">
        <v>5.7000000000000002E-2</v>
      </c>
      <c r="Q7930" s="34">
        <v>1.0780000000000001</v>
      </c>
    </row>
    <row r="7931" spans="1:17" ht="14" customHeight="1" x14ac:dyDescent="0.2">
      <c r="A7931" s="88">
        <v>7929</v>
      </c>
      <c r="B7931" s="38">
        <v>-80.330416666666665</v>
      </c>
      <c r="C7931" s="31">
        <v>25.076533333333334</v>
      </c>
      <c r="D7931" s="30">
        <v>5.5</v>
      </c>
      <c r="E7931" s="58">
        <v>0</v>
      </c>
      <c r="F7931" s="32">
        <v>43273</v>
      </c>
      <c r="G7931" s="33">
        <v>0.90555555555555556</v>
      </c>
      <c r="H7931" s="34">
        <v>29.6</v>
      </c>
      <c r="I7931" s="34">
        <v>36.273000000000003</v>
      </c>
      <c r="J7931" s="34">
        <v>0.26800000000000002</v>
      </c>
      <c r="K7931" s="34">
        <v>3.6999999999999998E-2</v>
      </c>
      <c r="L7931" s="34">
        <v>0.36599999999999994</v>
      </c>
      <c r="M7931" s="34">
        <v>5.6000000000000001E-2</v>
      </c>
      <c r="N7931" s="34">
        <v>7.9000000000000001E-2</v>
      </c>
      <c r="O7931" s="34">
        <v>1.2E-2</v>
      </c>
      <c r="P7931" s="34">
        <v>6.7000000000000004E-2</v>
      </c>
      <c r="Q7931" s="34">
        <v>0.92400000000000004</v>
      </c>
    </row>
    <row r="7932" spans="1:17" ht="14" customHeight="1" x14ac:dyDescent="0.2">
      <c r="A7932" s="88">
        <v>7930</v>
      </c>
      <c r="B7932" s="38">
        <v>-80.381866666666667</v>
      </c>
      <c r="C7932" s="31">
        <v>25.009499999999999</v>
      </c>
      <c r="D7932" s="30" t="s">
        <v>135</v>
      </c>
      <c r="E7932" s="58">
        <v>0</v>
      </c>
      <c r="F7932" s="32">
        <v>43273</v>
      </c>
      <c r="G7932" s="33">
        <v>0.96180555555555547</v>
      </c>
      <c r="H7932" s="34">
        <v>29.088999999999999</v>
      </c>
      <c r="I7932" s="34">
        <v>36.289000000000001</v>
      </c>
      <c r="J7932" s="34">
        <v>0.17</v>
      </c>
      <c r="K7932" s="34">
        <v>2.9000000000000001E-2</v>
      </c>
      <c r="L7932" s="34">
        <v>0.49999999999999994</v>
      </c>
      <c r="M7932" s="34">
        <v>5.2999999999999999E-2</v>
      </c>
      <c r="N7932" s="34">
        <v>7.8E-2</v>
      </c>
      <c r="O7932" s="34">
        <v>1.6E-2</v>
      </c>
      <c r="P7932" s="34">
        <v>6.2E-2</v>
      </c>
      <c r="Q7932" s="34">
        <v>0.94899999999999995</v>
      </c>
    </row>
    <row r="7933" spans="1:17" ht="14" customHeight="1" x14ac:dyDescent="0.2">
      <c r="A7933" s="88">
        <v>7931</v>
      </c>
      <c r="B7933" s="38">
        <v>-80.525783333333337</v>
      </c>
      <c r="C7933" s="31">
        <v>24.899149999999999</v>
      </c>
      <c r="D7933" s="30" t="s">
        <v>208</v>
      </c>
      <c r="E7933" s="58">
        <v>0</v>
      </c>
      <c r="F7933" s="32">
        <v>43274</v>
      </c>
      <c r="G7933" s="33">
        <v>3.6805555555555557E-2</v>
      </c>
      <c r="H7933" s="34">
        <v>29.78</v>
      </c>
      <c r="I7933" s="34">
        <v>36.289000000000001</v>
      </c>
      <c r="J7933" s="34">
        <v>0.17599999999999999</v>
      </c>
      <c r="K7933" s="34">
        <v>3.7999999999999999E-2</v>
      </c>
      <c r="L7933" s="34">
        <v>0.59199999999999997</v>
      </c>
      <c r="M7933" s="34">
        <v>5.3999999999999999E-2</v>
      </c>
      <c r="N7933" s="34">
        <v>8.6999999999999994E-2</v>
      </c>
      <c r="O7933" s="34">
        <v>2.3E-2</v>
      </c>
      <c r="P7933" s="34">
        <v>6.4000000000000001E-2</v>
      </c>
      <c r="Q7933" s="34">
        <v>0.96299999999999997</v>
      </c>
    </row>
    <row r="7934" spans="1:17" ht="14" customHeight="1" x14ac:dyDescent="0.2">
      <c r="A7934" s="88">
        <v>7932</v>
      </c>
      <c r="B7934" s="38">
        <v>-80.545599999999993</v>
      </c>
      <c r="C7934" s="31">
        <v>24.917850000000001</v>
      </c>
      <c r="D7934" s="30" t="s">
        <v>209</v>
      </c>
      <c r="E7934" s="58">
        <v>0</v>
      </c>
      <c r="F7934" s="32">
        <v>43274</v>
      </c>
      <c r="G7934" s="33">
        <v>5.2083333333333336E-2</v>
      </c>
      <c r="H7934" s="34">
        <v>30.59</v>
      </c>
      <c r="I7934" s="34">
        <v>36.265000000000001</v>
      </c>
      <c r="J7934" s="34">
        <v>0.17599999999999999</v>
      </c>
      <c r="K7934" s="34">
        <v>2.5999999999999999E-2</v>
      </c>
      <c r="L7934" s="34">
        <v>0.40499999999999997</v>
      </c>
      <c r="M7934" s="34">
        <v>5.2999999999999999E-2</v>
      </c>
      <c r="N7934" s="34">
        <v>0.111</v>
      </c>
      <c r="O7934" s="34">
        <v>2.3E-2</v>
      </c>
      <c r="P7934" s="34">
        <v>8.7999999999999995E-2</v>
      </c>
      <c r="Q7934" s="34">
        <v>0.94399999999999995</v>
      </c>
    </row>
    <row r="7935" spans="1:17" ht="14" customHeight="1" x14ac:dyDescent="0.2">
      <c r="A7935" s="88">
        <v>7933</v>
      </c>
      <c r="B7935" s="38">
        <v>-80.563783333333333</v>
      </c>
      <c r="C7935" s="31">
        <v>24.934149999999999</v>
      </c>
      <c r="D7935" s="30" t="s">
        <v>210</v>
      </c>
      <c r="E7935" s="58">
        <v>0</v>
      </c>
      <c r="F7935" s="32">
        <v>43274</v>
      </c>
      <c r="G7935" s="33">
        <v>6.5277777777777782E-2</v>
      </c>
      <c r="H7935" s="34">
        <v>31.51</v>
      </c>
      <c r="I7935" s="34">
        <v>36.265999999999998</v>
      </c>
      <c r="J7935" s="34">
        <v>0.36299999999999999</v>
      </c>
      <c r="K7935" s="34">
        <v>6.8000000000000005E-2</v>
      </c>
      <c r="L7935" s="34">
        <v>0.41</v>
      </c>
      <c r="M7935" s="34">
        <v>4.1999999999999996E-2</v>
      </c>
      <c r="N7935" s="34">
        <v>0.12</v>
      </c>
      <c r="O7935" s="34">
        <v>2.7E-2</v>
      </c>
      <c r="P7935" s="34">
        <v>9.2999999999999999E-2</v>
      </c>
      <c r="Q7935" s="34">
        <v>0.98499999999999999</v>
      </c>
    </row>
    <row r="7936" spans="1:17" ht="14" customHeight="1" x14ac:dyDescent="0.2">
      <c r="A7936" s="88">
        <v>7934</v>
      </c>
      <c r="B7936" s="38">
        <v>-80.686183333333332</v>
      </c>
      <c r="C7936" s="31">
        <v>24.716583333333332</v>
      </c>
      <c r="D7936" s="30">
        <v>9.5</v>
      </c>
      <c r="E7936" s="58">
        <v>0</v>
      </c>
      <c r="F7936" s="32">
        <v>43274</v>
      </c>
      <c r="G7936" s="33">
        <v>0.16250000000000001</v>
      </c>
      <c r="H7936" s="34">
        <v>30.06</v>
      </c>
      <c r="I7936" s="34">
        <v>36.055</v>
      </c>
      <c r="J7936" s="34">
        <v>0.193</v>
      </c>
      <c r="K7936" s="34">
        <v>0.04</v>
      </c>
      <c r="L7936" s="34">
        <v>0.31199999999999994</v>
      </c>
      <c r="M7936" s="34">
        <v>4.7E-2</v>
      </c>
      <c r="N7936" s="34">
        <v>8.1000000000000003E-2</v>
      </c>
      <c r="O7936" s="34">
        <v>2E-3</v>
      </c>
      <c r="P7936" s="34">
        <v>7.9000000000000001E-2</v>
      </c>
      <c r="Q7936" s="34">
        <v>1.5640000000000001</v>
      </c>
    </row>
    <row r="7937" spans="1:17" ht="14" customHeight="1" x14ac:dyDescent="0.2">
      <c r="A7937" s="88">
        <v>7935</v>
      </c>
      <c r="B7937" s="38">
        <v>-80.724549999999994</v>
      </c>
      <c r="C7937" s="31">
        <v>24.762883333333335</v>
      </c>
      <c r="D7937" s="30">
        <v>9</v>
      </c>
      <c r="E7937" s="58">
        <v>0</v>
      </c>
      <c r="F7937" s="32">
        <v>43274</v>
      </c>
      <c r="G7937" s="33">
        <v>0.20555555555555557</v>
      </c>
      <c r="H7937" s="34">
        <v>30.5</v>
      </c>
      <c r="I7937" s="34">
        <v>35.950000000000003</v>
      </c>
      <c r="J7937" s="34">
        <v>0.2</v>
      </c>
      <c r="K7937" s="34">
        <v>4.8000000000000001E-2</v>
      </c>
      <c r="L7937" s="34">
        <v>0.48399999999999999</v>
      </c>
      <c r="M7937" s="34">
        <v>1.0000000000000009E-3</v>
      </c>
      <c r="N7937" s="34">
        <v>0.27200000000000002</v>
      </c>
      <c r="O7937" s="34">
        <v>1.7999999999999999E-2</v>
      </c>
      <c r="P7937" s="34">
        <v>0.254</v>
      </c>
      <c r="Q7937" s="34">
        <v>1.893</v>
      </c>
    </row>
    <row r="7938" spans="1:17" ht="14" customHeight="1" x14ac:dyDescent="0.2">
      <c r="A7938" s="88">
        <v>7936</v>
      </c>
      <c r="B7938" s="38">
        <v>-80.741200000000006</v>
      </c>
      <c r="C7938" s="31">
        <v>24.791716666666666</v>
      </c>
      <c r="D7938" s="30">
        <v>8</v>
      </c>
      <c r="E7938" s="58">
        <v>0</v>
      </c>
      <c r="F7938" s="32">
        <v>43274</v>
      </c>
      <c r="G7938" s="33">
        <v>0.22500000000000001</v>
      </c>
      <c r="H7938" s="34">
        <v>30.86</v>
      </c>
      <c r="I7938" s="34">
        <v>35.777000000000001</v>
      </c>
      <c r="J7938" s="34">
        <v>0.23899999999999999</v>
      </c>
      <c r="K7938" s="34">
        <v>4.8000000000000001E-2</v>
      </c>
      <c r="L7938" s="34">
        <v>0.56999999999999995</v>
      </c>
      <c r="M7938" s="34">
        <v>5.3999999999999999E-2</v>
      </c>
      <c r="N7938" s="34">
        <v>0.183</v>
      </c>
      <c r="O7938" s="34">
        <v>4.4999999999999998E-2</v>
      </c>
      <c r="P7938" s="34">
        <v>0.13800000000000001</v>
      </c>
      <c r="Q7938" s="34">
        <v>3.9889999999999999</v>
      </c>
    </row>
    <row r="7939" spans="1:17" ht="14" customHeight="1" x14ac:dyDescent="0.2">
      <c r="A7939" s="88">
        <v>7937</v>
      </c>
      <c r="B7939" s="38">
        <v>-80.757300000000001</v>
      </c>
      <c r="C7939" s="31">
        <v>24.814583333333335</v>
      </c>
      <c r="D7939" s="30">
        <v>7</v>
      </c>
      <c r="E7939" s="58">
        <v>0</v>
      </c>
      <c r="F7939" s="32">
        <v>43274</v>
      </c>
      <c r="G7939" s="33">
        <v>0.24027777777777778</v>
      </c>
      <c r="H7939" s="34">
        <v>31.71</v>
      </c>
      <c r="I7939" s="34">
        <v>35.316000000000003</v>
      </c>
      <c r="J7939" s="34">
        <v>0.39800000000000002</v>
      </c>
      <c r="K7939" s="34">
        <v>0.11600000000000001</v>
      </c>
      <c r="L7939" s="34">
        <v>1.107</v>
      </c>
      <c r="M7939" s="34">
        <v>0.04</v>
      </c>
      <c r="N7939" s="34">
        <v>0.16200000000000001</v>
      </c>
      <c r="O7939" s="34">
        <v>7.0000000000000007E-2</v>
      </c>
      <c r="P7939" s="34">
        <v>9.1999999999999998E-2</v>
      </c>
      <c r="Q7939" s="34">
        <v>8.25</v>
      </c>
    </row>
    <row r="7940" spans="1:17" ht="14" customHeight="1" x14ac:dyDescent="0.2">
      <c r="A7940" s="88">
        <v>7938</v>
      </c>
      <c r="B7940" s="38">
        <v>-80.831299999999999</v>
      </c>
      <c r="C7940" s="31">
        <v>24.711733333333335</v>
      </c>
      <c r="D7940" s="30">
        <v>12</v>
      </c>
      <c r="E7940" s="58">
        <v>0</v>
      </c>
      <c r="F7940" s="32">
        <v>43274</v>
      </c>
      <c r="G7940" s="33">
        <v>0.30208333333333331</v>
      </c>
      <c r="H7940" s="34">
        <v>30.681999999999999</v>
      </c>
      <c r="I7940" s="34">
        <v>35.878999999999998</v>
      </c>
      <c r="J7940" s="34">
        <v>0.27500000000000002</v>
      </c>
      <c r="K7940" s="34">
        <v>5.0999999999999997E-2</v>
      </c>
      <c r="L7940" s="34">
        <v>0.67999999999999994</v>
      </c>
      <c r="M7940" s="34">
        <v>4.5999999999999999E-2</v>
      </c>
      <c r="N7940" s="34">
        <v>0.192</v>
      </c>
      <c r="O7940" s="34">
        <v>3.4999999999999996E-2</v>
      </c>
      <c r="P7940" s="34">
        <v>0.157</v>
      </c>
      <c r="Q7940" s="34">
        <v>2.2690000000000001</v>
      </c>
    </row>
    <row r="7941" spans="1:17" ht="14" customHeight="1" x14ac:dyDescent="0.2">
      <c r="A7941" s="88">
        <v>7939</v>
      </c>
      <c r="B7941" s="38">
        <v>-80.847433333333328</v>
      </c>
      <c r="C7941" s="31">
        <v>24.755166666666668</v>
      </c>
      <c r="D7941" s="30">
        <v>11</v>
      </c>
      <c r="E7941" s="58">
        <v>0</v>
      </c>
      <c r="F7941" s="32">
        <v>43274</v>
      </c>
      <c r="G7941" s="33">
        <v>0.31736111111111115</v>
      </c>
      <c r="H7941" s="34">
        <v>31.26</v>
      </c>
      <c r="I7941" s="34">
        <v>35.777999999999999</v>
      </c>
      <c r="J7941" s="34">
        <v>0.22</v>
      </c>
      <c r="K7941" s="34">
        <v>7.5999999999999998E-2</v>
      </c>
      <c r="L7941" s="34">
        <v>0.77</v>
      </c>
      <c r="M7941" s="34">
        <v>0.04</v>
      </c>
      <c r="N7941" s="34">
        <v>0.315</v>
      </c>
      <c r="O7941" s="34">
        <v>6.9000000000000006E-2</v>
      </c>
      <c r="P7941" s="34">
        <v>0.246</v>
      </c>
      <c r="Q7941" s="34">
        <v>4.5259999999999998</v>
      </c>
    </row>
    <row r="7942" spans="1:17" ht="14" customHeight="1" x14ac:dyDescent="0.2">
      <c r="A7942" s="88">
        <v>7940</v>
      </c>
      <c r="B7942" s="38">
        <v>-80.862633333333335</v>
      </c>
      <c r="C7942" s="31">
        <v>24.783083333333334</v>
      </c>
      <c r="D7942" s="30">
        <v>10</v>
      </c>
      <c r="E7942" s="58">
        <v>0</v>
      </c>
      <c r="F7942" s="32">
        <v>43274</v>
      </c>
      <c r="G7942" s="33">
        <v>0.33749999999999997</v>
      </c>
      <c r="H7942" s="34">
        <v>31.948</v>
      </c>
      <c r="I7942" s="34">
        <v>35.691000000000003</v>
      </c>
      <c r="J7942" s="34">
        <v>0.16200000000000001</v>
      </c>
      <c r="K7942" s="34">
        <v>0.111</v>
      </c>
      <c r="L7942" s="34">
        <v>0.76200000000000001</v>
      </c>
      <c r="M7942" s="34">
        <v>2.8000000000000001E-2</v>
      </c>
      <c r="N7942" s="34">
        <v>0.34200000000000003</v>
      </c>
      <c r="O7942" s="34">
        <v>8.7000000000000008E-2</v>
      </c>
      <c r="P7942" s="34">
        <v>0.255</v>
      </c>
      <c r="Q7942" s="34">
        <v>6.6440000000000001</v>
      </c>
    </row>
    <row r="7943" spans="1:17" ht="14" customHeight="1" x14ac:dyDescent="0.2">
      <c r="A7943" s="88">
        <v>7941</v>
      </c>
      <c r="B7943" s="38">
        <v>-80.991416666666666</v>
      </c>
      <c r="C7943" s="31">
        <v>24.591666666666665</v>
      </c>
      <c r="D7943" s="30">
        <v>15.5</v>
      </c>
      <c r="E7943" s="58">
        <v>0</v>
      </c>
      <c r="F7943" s="32">
        <v>43274</v>
      </c>
      <c r="G7943" s="33">
        <v>0.44027777777777777</v>
      </c>
      <c r="H7943" s="34">
        <v>29.61</v>
      </c>
      <c r="I7943" s="34">
        <v>36.26</v>
      </c>
      <c r="J7943" s="34">
        <v>0.20499999999999999</v>
      </c>
      <c r="K7943" s="34">
        <v>3.9E-2</v>
      </c>
      <c r="L7943" s="34">
        <v>0.88700000000000001</v>
      </c>
      <c r="M7943" s="34">
        <v>5.1999999999999998E-2</v>
      </c>
      <c r="N7943" s="34">
        <v>2.5000000000000001E-2</v>
      </c>
      <c r="O7943" s="34">
        <v>1.3999999999999999E-2</v>
      </c>
      <c r="P7943" s="34">
        <v>1.1000000000000003E-2</v>
      </c>
      <c r="Q7943" s="34">
        <v>0.94599999999999995</v>
      </c>
    </row>
    <row r="7944" spans="1:17" ht="14" customHeight="1" x14ac:dyDescent="0.2">
      <c r="A7944" s="88">
        <v>7942</v>
      </c>
      <c r="B7944" s="38">
        <v>-81.01691666666666</v>
      </c>
      <c r="C7944" s="31">
        <v>24.642983333333333</v>
      </c>
      <c r="D7944" s="30">
        <v>15</v>
      </c>
      <c r="E7944" s="58">
        <v>0</v>
      </c>
      <c r="F7944" s="32">
        <v>43274</v>
      </c>
      <c r="G7944" s="33">
        <v>0.45833333333333331</v>
      </c>
      <c r="H7944" s="34">
        <v>30.11</v>
      </c>
      <c r="I7944" s="34">
        <v>35.825000000000003</v>
      </c>
      <c r="J7944" s="34">
        <v>0.316</v>
      </c>
      <c r="K7944" s="34">
        <v>4.1000000000000002E-2</v>
      </c>
      <c r="L7944" s="34">
        <v>0.73099999999999998</v>
      </c>
      <c r="M7944" s="34">
        <v>6.4000000000000001E-2</v>
      </c>
      <c r="N7944" s="34">
        <v>0.314</v>
      </c>
      <c r="O7944" s="34">
        <v>2.7E-2</v>
      </c>
      <c r="P7944" s="34">
        <v>0.28699999999999998</v>
      </c>
      <c r="Q7944" s="34">
        <v>2.5369999999999999</v>
      </c>
    </row>
    <row r="7945" spans="1:17" ht="14" customHeight="1" x14ac:dyDescent="0.2">
      <c r="A7945" s="88">
        <v>7943</v>
      </c>
      <c r="B7945" s="38">
        <v>-81.023399999999995</v>
      </c>
      <c r="C7945" s="31">
        <v>24.674783333333334</v>
      </c>
      <c r="D7945" s="30">
        <v>14</v>
      </c>
      <c r="E7945" s="58">
        <v>0</v>
      </c>
      <c r="F7945" s="32">
        <v>43274</v>
      </c>
      <c r="G7945" s="33">
        <v>0.47083333333333338</v>
      </c>
      <c r="H7945" s="34">
        <v>30.89</v>
      </c>
      <c r="I7945" s="34">
        <v>35.741</v>
      </c>
      <c r="J7945" s="34">
        <v>0.42699999999999999</v>
      </c>
      <c r="K7945" s="34">
        <v>7.6999999999999999E-2</v>
      </c>
      <c r="L7945" s="34">
        <v>0.41899999999999993</v>
      </c>
      <c r="M7945" s="34">
        <v>3.9E-2</v>
      </c>
      <c r="N7945" s="34">
        <v>0.17399999999999999</v>
      </c>
      <c r="O7945" s="34">
        <v>5.3999999999999999E-2</v>
      </c>
      <c r="P7945" s="34">
        <v>0.12</v>
      </c>
      <c r="Q7945" s="34">
        <v>3.02</v>
      </c>
    </row>
    <row r="7946" spans="1:17" ht="14" customHeight="1" x14ac:dyDescent="0.2">
      <c r="A7946" s="88">
        <v>7944</v>
      </c>
      <c r="B7946" s="38">
        <v>-81.029966666666667</v>
      </c>
      <c r="C7946" s="31">
        <v>24.701350000000001</v>
      </c>
      <c r="D7946" s="30">
        <v>13</v>
      </c>
      <c r="E7946" s="58">
        <v>0</v>
      </c>
      <c r="F7946" s="32">
        <v>43274</v>
      </c>
      <c r="G7946" s="33">
        <v>0.48402777777777778</v>
      </c>
      <c r="H7946" s="34">
        <v>30.68</v>
      </c>
      <c r="I7946" s="34">
        <v>35.82</v>
      </c>
      <c r="J7946" s="34">
        <v>0.25900000000000001</v>
      </c>
      <c r="K7946" s="34">
        <v>0.09</v>
      </c>
      <c r="L7946" s="34">
        <v>0.70499999999999996</v>
      </c>
      <c r="M7946" s="34">
        <v>6.9000000000000006E-2</v>
      </c>
      <c r="N7946" s="34">
        <v>0.16600000000000001</v>
      </c>
      <c r="O7946" s="34">
        <v>4.3999999999999997E-2</v>
      </c>
      <c r="P7946" s="34">
        <v>0.12200000000000001</v>
      </c>
      <c r="Q7946" s="34">
        <v>2.2799999999999998</v>
      </c>
    </row>
    <row r="7947" spans="1:17" ht="14" customHeight="1" x14ac:dyDescent="0.2">
      <c r="A7947" s="88">
        <v>7945</v>
      </c>
      <c r="B7947" s="38">
        <v>-81.181633333333338</v>
      </c>
      <c r="C7947" s="31">
        <v>24.59825</v>
      </c>
      <c r="D7947" s="30">
        <v>18</v>
      </c>
      <c r="E7947" s="58">
        <v>0</v>
      </c>
      <c r="F7947" s="32">
        <v>43274</v>
      </c>
      <c r="G7947" s="33">
        <v>0.55277777777777781</v>
      </c>
      <c r="H7947" s="34">
        <v>29.800999999999998</v>
      </c>
      <c r="I7947" s="34">
        <v>35.979999999999997</v>
      </c>
      <c r="J7947" s="34">
        <v>0.29599999999999999</v>
      </c>
      <c r="K7947" s="34">
        <v>3.6999999999999998E-2</v>
      </c>
      <c r="L7947" s="34">
        <v>0.13400000000000001</v>
      </c>
      <c r="M7947" s="34">
        <v>4.4999999999999998E-2</v>
      </c>
      <c r="N7947" s="34">
        <v>6.0000000000000001E-3</v>
      </c>
      <c r="O7947" s="34">
        <v>1.3999999999999999E-2</v>
      </c>
      <c r="P7947" s="34">
        <v>0</v>
      </c>
      <c r="Q7947" s="34">
        <v>2.887</v>
      </c>
    </row>
    <row r="7948" spans="1:17" ht="14" customHeight="1" x14ac:dyDescent="0.2">
      <c r="A7948" s="88">
        <v>7946</v>
      </c>
      <c r="B7948" s="38">
        <v>-81.19283333333334</v>
      </c>
      <c r="C7948" s="31">
        <v>24.633949999999999</v>
      </c>
      <c r="D7948" s="30">
        <v>17</v>
      </c>
      <c r="E7948" s="58">
        <v>0</v>
      </c>
      <c r="F7948" s="32">
        <v>43274</v>
      </c>
      <c r="G7948" s="33">
        <v>0.57291666666666663</v>
      </c>
      <c r="H7948" s="34">
        <v>30.67</v>
      </c>
      <c r="I7948" s="34">
        <v>35.889000000000003</v>
      </c>
      <c r="J7948" s="34">
        <v>0.46899999999999997</v>
      </c>
      <c r="K7948" s="34">
        <v>3.1E-2</v>
      </c>
      <c r="L7948" s="34">
        <v>0.43799999999999994</v>
      </c>
      <c r="M7948" s="34">
        <v>5.8999999999999997E-2</v>
      </c>
      <c r="N7948" s="34">
        <v>8.2000000000000003E-2</v>
      </c>
      <c r="O7948" s="34">
        <v>3.5999999999999997E-2</v>
      </c>
      <c r="P7948" s="34">
        <v>4.6000000000000006E-2</v>
      </c>
      <c r="Q7948" s="34">
        <v>2.6539999999999999</v>
      </c>
    </row>
    <row r="7949" spans="1:17" ht="14" customHeight="1" x14ac:dyDescent="0.2">
      <c r="A7949" s="88">
        <v>7947</v>
      </c>
      <c r="B7949" s="38">
        <v>-81.20441666666666</v>
      </c>
      <c r="C7949" s="31">
        <v>24.672866666666668</v>
      </c>
      <c r="D7949" s="30">
        <v>16</v>
      </c>
      <c r="E7949" s="58">
        <v>0</v>
      </c>
      <c r="F7949" s="32">
        <v>43274</v>
      </c>
      <c r="G7949" s="33">
        <v>0.57291666666666663</v>
      </c>
      <c r="H7949" s="34">
        <v>30.83</v>
      </c>
      <c r="I7949" s="34">
        <v>35.813000000000002</v>
      </c>
      <c r="J7949" s="34">
        <v>0.39400000000000002</v>
      </c>
      <c r="K7949" s="34">
        <v>0.17199999999999999</v>
      </c>
      <c r="L7949" s="34">
        <v>2.649</v>
      </c>
      <c r="M7949" s="34">
        <v>6.6000000000000003E-2</v>
      </c>
      <c r="N7949" s="34">
        <v>0.246</v>
      </c>
      <c r="O7949" s="34">
        <v>4.4999999999999998E-2</v>
      </c>
      <c r="P7949" s="34">
        <v>0.20100000000000001</v>
      </c>
      <c r="Q7949" s="34">
        <v>2.4220000000000002</v>
      </c>
    </row>
    <row r="7950" spans="1:17" ht="14" customHeight="1" x14ac:dyDescent="0.2">
      <c r="A7950" s="88">
        <v>7948</v>
      </c>
      <c r="B7950" s="38">
        <v>-81.391000000000005</v>
      </c>
      <c r="C7950" s="31">
        <v>24.482949999999999</v>
      </c>
      <c r="D7950" s="30">
        <v>21.5</v>
      </c>
      <c r="E7950" s="58">
        <v>0</v>
      </c>
      <c r="F7950" s="32">
        <v>43274</v>
      </c>
      <c r="G7950" s="33">
        <v>0.70000000000000007</v>
      </c>
      <c r="H7950" s="34">
        <v>30.33</v>
      </c>
      <c r="I7950" s="34">
        <v>36.256</v>
      </c>
      <c r="J7950" s="34">
        <v>0.215</v>
      </c>
      <c r="K7950" s="34">
        <v>8.3000000000000004E-2</v>
      </c>
      <c r="L7950" s="34">
        <v>0.44999999999999996</v>
      </c>
      <c r="M7950" s="34">
        <v>4.4999999999999998E-2</v>
      </c>
      <c r="N7950" s="34">
        <v>0</v>
      </c>
      <c r="O7950" s="34">
        <v>0.01</v>
      </c>
      <c r="P7950" s="34">
        <v>0</v>
      </c>
      <c r="Q7950" s="34">
        <v>0.87</v>
      </c>
    </row>
    <row r="7951" spans="1:17" ht="14" customHeight="1" x14ac:dyDescent="0.2">
      <c r="A7951" s="88">
        <v>7949</v>
      </c>
      <c r="B7951" s="38">
        <v>-81.413300000000007</v>
      </c>
      <c r="C7951" s="31">
        <v>24.537800000000001</v>
      </c>
      <c r="D7951" s="30" t="s">
        <v>136</v>
      </c>
      <c r="E7951" s="58">
        <v>0</v>
      </c>
      <c r="F7951" s="32">
        <v>43274</v>
      </c>
      <c r="G7951" s="33">
        <v>0.71875</v>
      </c>
      <c r="H7951" s="34">
        <v>31.123999999999999</v>
      </c>
      <c r="I7951" s="34">
        <v>36.164999999999999</v>
      </c>
      <c r="J7951" s="34">
        <v>0.25700000000000001</v>
      </c>
      <c r="K7951" s="34">
        <v>4.8000000000000001E-2</v>
      </c>
      <c r="L7951" s="34">
        <v>0.6319999999999999</v>
      </c>
      <c r="M7951" s="34">
        <v>4.2999999999999997E-2</v>
      </c>
      <c r="N7951" s="34">
        <v>8.3000000000000004E-2</v>
      </c>
      <c r="O7951" s="34">
        <v>2.3E-2</v>
      </c>
      <c r="P7951" s="34">
        <v>6.0000000000000005E-2</v>
      </c>
      <c r="Q7951" s="34">
        <v>2.222</v>
      </c>
    </row>
    <row r="7952" spans="1:17" ht="14" customHeight="1" x14ac:dyDescent="0.2">
      <c r="A7952" s="88">
        <v>7950</v>
      </c>
      <c r="B7952" s="38">
        <v>-81.418800000000005</v>
      </c>
      <c r="C7952" s="31">
        <v>24.576466666666668</v>
      </c>
      <c r="D7952" s="30">
        <v>20</v>
      </c>
      <c r="E7952" s="58">
        <v>0</v>
      </c>
      <c r="F7952" s="32">
        <v>43274</v>
      </c>
      <c r="G7952" s="33">
        <v>0.76111111111111107</v>
      </c>
      <c r="H7952" s="34">
        <v>31.15</v>
      </c>
      <c r="I7952" s="34">
        <v>35.749000000000002</v>
      </c>
      <c r="J7952" s="34">
        <v>0.48</v>
      </c>
      <c r="K7952" s="34">
        <v>3.4000000000000002E-2</v>
      </c>
      <c r="L7952" s="34">
        <v>0.43399999999999994</v>
      </c>
      <c r="M7952" s="34">
        <v>5.2999999999999999E-2</v>
      </c>
      <c r="N7952" s="34">
        <v>8.5999999999999993E-2</v>
      </c>
      <c r="O7952" s="34">
        <v>2.4E-2</v>
      </c>
      <c r="P7952" s="34">
        <v>6.1999999999999993E-2</v>
      </c>
      <c r="Q7952" s="34">
        <v>5.0609999999999999</v>
      </c>
    </row>
    <row r="7953" spans="1:17" ht="14" customHeight="1" x14ac:dyDescent="0.2">
      <c r="A7953" s="88">
        <v>7951</v>
      </c>
      <c r="B7953" s="38">
        <v>-81.420983333333339</v>
      </c>
      <c r="C7953" s="31">
        <v>24.60895</v>
      </c>
      <c r="D7953" s="30">
        <v>19</v>
      </c>
      <c r="E7953" s="58">
        <v>0</v>
      </c>
      <c r="F7953" s="32">
        <v>43274</v>
      </c>
      <c r="G7953" s="33">
        <v>0.77361111111111114</v>
      </c>
      <c r="H7953" s="34">
        <v>32.79</v>
      </c>
      <c r="I7953" s="34">
        <v>36.159999999999997</v>
      </c>
      <c r="J7953" s="34">
        <v>0.41499999999999998</v>
      </c>
      <c r="K7953" s="34">
        <v>0.14799999999999999</v>
      </c>
      <c r="L7953" s="34">
        <v>1.0579999999999998</v>
      </c>
      <c r="M7953" s="34">
        <v>5.0999999999999997E-2</v>
      </c>
      <c r="N7953" s="34">
        <v>0.69199999999999995</v>
      </c>
      <c r="O7953" s="34">
        <v>0.114</v>
      </c>
      <c r="P7953" s="34">
        <v>0.57799999999999996</v>
      </c>
      <c r="Q7953" s="34">
        <v>2.3660000000000001</v>
      </c>
    </row>
    <row r="7954" spans="1:17" ht="14" customHeight="1" x14ac:dyDescent="0.2">
      <c r="A7954" s="88">
        <v>7952</v>
      </c>
      <c r="B7954" s="38">
        <v>-81.714433333333332</v>
      </c>
      <c r="C7954" s="31">
        <v>24.475149999999999</v>
      </c>
      <c r="D7954" s="30" t="s">
        <v>137</v>
      </c>
      <c r="E7954" s="58">
        <v>0</v>
      </c>
      <c r="F7954" s="32">
        <v>43274</v>
      </c>
      <c r="G7954" s="33">
        <v>0.87708333333333333</v>
      </c>
      <c r="H7954" s="34">
        <v>28.809000000000001</v>
      </c>
      <c r="I7954" s="34">
        <v>36.262</v>
      </c>
      <c r="J7954" s="34">
        <v>0.27100000000000002</v>
      </c>
      <c r="K7954" s="34">
        <v>3.5999999999999997E-2</v>
      </c>
      <c r="L7954" s="34">
        <v>8.0000000000000071E-3</v>
      </c>
      <c r="M7954" s="34">
        <v>7.9000000000000001E-2</v>
      </c>
      <c r="N7954" s="34">
        <v>0.17499999999999999</v>
      </c>
      <c r="O7954" s="34">
        <v>1.0999999999999999E-2</v>
      </c>
      <c r="P7954" s="34">
        <v>0.16399999999999998</v>
      </c>
      <c r="Q7954" s="34">
        <v>1.5820000000000001</v>
      </c>
    </row>
    <row r="7955" spans="1:17" ht="14" customHeight="1" x14ac:dyDescent="0.2">
      <c r="A7955" s="88">
        <v>7953</v>
      </c>
      <c r="B7955" s="38">
        <v>-81.828716666666665</v>
      </c>
      <c r="C7955" s="31">
        <v>24.396450000000002</v>
      </c>
      <c r="D7955" s="30">
        <v>22.5</v>
      </c>
      <c r="E7955" s="58">
        <v>0</v>
      </c>
      <c r="F7955" s="32">
        <v>43274</v>
      </c>
      <c r="G7955" s="33">
        <v>0.94930555555555562</v>
      </c>
      <c r="H7955" s="34">
        <v>30.7</v>
      </c>
      <c r="I7955" s="34">
        <v>36.201000000000001</v>
      </c>
      <c r="J7955" s="34">
        <v>0.19900000000000001</v>
      </c>
      <c r="K7955" s="34">
        <v>3.1E-2</v>
      </c>
      <c r="L7955" s="34">
        <v>0.18399999999999994</v>
      </c>
      <c r="M7955" s="34">
        <v>0.11299999999999999</v>
      </c>
      <c r="N7955" s="34">
        <v>0.11799999999999999</v>
      </c>
      <c r="O7955" s="34">
        <v>0.01</v>
      </c>
      <c r="P7955" s="34">
        <v>0.108</v>
      </c>
      <c r="Q7955" s="34">
        <v>1.506</v>
      </c>
    </row>
    <row r="7956" spans="1:17" ht="14" customHeight="1" x14ac:dyDescent="0.2">
      <c r="A7956" s="88">
        <v>7954</v>
      </c>
      <c r="B7956" s="38">
        <v>-81.82886666666667</v>
      </c>
      <c r="C7956" s="31">
        <v>24.452216666666665</v>
      </c>
      <c r="D7956" s="30">
        <v>22</v>
      </c>
      <c r="E7956" s="58">
        <v>0</v>
      </c>
      <c r="F7956" s="32">
        <v>43274</v>
      </c>
      <c r="G7956" s="33">
        <v>0.96875</v>
      </c>
      <c r="H7956" s="34">
        <v>30.91</v>
      </c>
      <c r="I7956" s="34">
        <v>36.125</v>
      </c>
      <c r="J7956" s="34">
        <v>0.27800000000000002</v>
      </c>
      <c r="K7956" s="34">
        <v>4.2999999999999997E-2</v>
      </c>
      <c r="L7956" s="34">
        <v>0.20399999999999996</v>
      </c>
      <c r="M7956" s="34">
        <v>7.2999999999999995E-2</v>
      </c>
      <c r="N7956" s="34">
        <v>0.1</v>
      </c>
      <c r="O7956" s="34">
        <v>9.0000000000000011E-3</v>
      </c>
      <c r="P7956" s="34">
        <v>9.0999999999999998E-2</v>
      </c>
      <c r="Q7956" s="34">
        <v>2.0259999999999998</v>
      </c>
    </row>
    <row r="7957" spans="1:17" ht="14" customHeight="1" x14ac:dyDescent="0.2">
      <c r="A7957" s="88">
        <v>7955</v>
      </c>
      <c r="B7957" s="38">
        <v>-81.828066666666672</v>
      </c>
      <c r="C7957" s="31">
        <v>24.536799999999999</v>
      </c>
      <c r="D7957" s="30">
        <v>24</v>
      </c>
      <c r="E7957" s="58">
        <v>0</v>
      </c>
      <c r="F7957" s="32">
        <v>43275</v>
      </c>
      <c r="G7957" s="33">
        <v>2.8472222222222222E-2</v>
      </c>
      <c r="H7957" s="34">
        <v>30.68</v>
      </c>
      <c r="I7957" s="34">
        <v>36.142000000000003</v>
      </c>
      <c r="J7957" s="34">
        <v>0.55800000000000005</v>
      </c>
      <c r="K7957" s="34">
        <v>0.111</v>
      </c>
      <c r="L7957" s="34">
        <v>0.21399999999999997</v>
      </c>
      <c r="M7957" s="34">
        <v>7.9000000000000001E-2</v>
      </c>
      <c r="N7957" s="34">
        <v>0.17100000000000001</v>
      </c>
      <c r="O7957" s="34">
        <v>3.0000000000000002E-2</v>
      </c>
      <c r="P7957" s="34">
        <v>0.14100000000000001</v>
      </c>
      <c r="Q7957" s="34">
        <v>2.9249999999999998</v>
      </c>
    </row>
    <row r="7958" spans="1:17" ht="14" customHeight="1" x14ac:dyDescent="0.2">
      <c r="A7958" s="88">
        <v>7956</v>
      </c>
      <c r="B7958" s="38">
        <v>-82.210999999999999</v>
      </c>
      <c r="C7958" s="31">
        <v>25.401483333333335</v>
      </c>
      <c r="D7958" s="30">
        <v>30</v>
      </c>
      <c r="E7958" s="58">
        <v>0</v>
      </c>
      <c r="F7958" s="32">
        <v>43275</v>
      </c>
      <c r="G7958" s="33">
        <v>0.31875000000000003</v>
      </c>
      <c r="H7958" s="34">
        <v>29.89</v>
      </c>
      <c r="I7958" s="34">
        <v>36.520000000000003</v>
      </c>
      <c r="J7958" s="34">
        <v>0.123</v>
      </c>
      <c r="K7958" s="34">
        <v>2.1000000000000001E-2</v>
      </c>
      <c r="L7958" s="34">
        <v>0.10099999999999998</v>
      </c>
      <c r="M7958" s="34">
        <v>0.06</v>
      </c>
      <c r="N7958" s="34">
        <v>3.5000000000000003E-2</v>
      </c>
      <c r="O7958" s="34">
        <v>3.1E-2</v>
      </c>
      <c r="P7958" s="34">
        <v>4.0000000000000036E-3</v>
      </c>
      <c r="Q7958" s="34">
        <v>1.3220000000000001</v>
      </c>
    </row>
    <row r="7959" spans="1:17" ht="14" customHeight="1" x14ac:dyDescent="0.2">
      <c r="A7959" s="88">
        <v>7957</v>
      </c>
      <c r="B7959" s="38">
        <v>-82.074283333333327</v>
      </c>
      <c r="C7959" s="31">
        <v>25.571983333333332</v>
      </c>
      <c r="D7959" s="30">
        <v>30.5</v>
      </c>
      <c r="E7959" s="58">
        <v>0</v>
      </c>
      <c r="F7959" s="32">
        <v>43275</v>
      </c>
      <c r="G7959" s="33">
        <v>0.39027777777777778</v>
      </c>
      <c r="H7959" s="34">
        <v>29.75</v>
      </c>
      <c r="I7959" s="34">
        <v>35.854999999999997</v>
      </c>
      <c r="J7959" s="34">
        <v>0.20599999999999999</v>
      </c>
      <c r="K7959" s="34">
        <v>3.1E-2</v>
      </c>
      <c r="L7959" s="34">
        <v>0.10199999999999998</v>
      </c>
      <c r="M7959" s="34">
        <v>7.5999999999999998E-2</v>
      </c>
      <c r="N7959" s="34">
        <v>0.01</v>
      </c>
      <c r="O7959" s="34">
        <v>1E-3</v>
      </c>
      <c r="P7959" s="34">
        <v>9.0000000000000011E-3</v>
      </c>
      <c r="Q7959" s="34">
        <v>1.5229999999999999</v>
      </c>
    </row>
    <row r="7960" spans="1:17" ht="14" customHeight="1" x14ac:dyDescent="0.2">
      <c r="A7960" s="88">
        <v>7958</v>
      </c>
      <c r="B7960" s="38">
        <v>-81.943700000000007</v>
      </c>
      <c r="C7960" s="31">
        <v>25.741499999999998</v>
      </c>
      <c r="D7960" s="30">
        <v>31</v>
      </c>
      <c r="E7960" s="58">
        <v>0</v>
      </c>
      <c r="F7960" s="32">
        <v>43275</v>
      </c>
      <c r="G7960" s="33">
        <v>0.44861111111111113</v>
      </c>
      <c r="H7960" s="34">
        <v>29.881</v>
      </c>
      <c r="I7960" s="34">
        <v>35.722999999999999</v>
      </c>
      <c r="J7960" s="34">
        <v>0.56399999999999995</v>
      </c>
      <c r="K7960" s="34">
        <v>0.14799999999999999</v>
      </c>
      <c r="L7960" s="34">
        <v>0</v>
      </c>
      <c r="M7960" s="34">
        <v>6.2E-2</v>
      </c>
      <c r="N7960" s="34">
        <v>7.2999999999999995E-2</v>
      </c>
      <c r="O7960" s="34">
        <v>1.4999999999999999E-2</v>
      </c>
      <c r="P7960" s="34">
        <v>5.7999999999999996E-2</v>
      </c>
      <c r="Q7960" s="34">
        <v>0.11600000000000001</v>
      </c>
    </row>
    <row r="7961" spans="1:17" ht="14" customHeight="1" x14ac:dyDescent="0.2">
      <c r="A7961" s="88">
        <v>7959</v>
      </c>
      <c r="B7961" s="38">
        <v>-81.83271666666667</v>
      </c>
      <c r="C7961" s="31">
        <v>25.873483333333333</v>
      </c>
      <c r="D7961" s="30">
        <v>32</v>
      </c>
      <c r="E7961" s="58">
        <v>0</v>
      </c>
      <c r="F7961" s="32">
        <v>43275</v>
      </c>
      <c r="G7961" s="33">
        <v>0.50277777777777777</v>
      </c>
      <c r="H7961" s="34">
        <v>30.58</v>
      </c>
      <c r="I7961" s="34">
        <v>35.487000000000002</v>
      </c>
      <c r="J7961" s="34">
        <v>2.1379999999999999</v>
      </c>
      <c r="K7961" s="34">
        <v>0.32900000000000001</v>
      </c>
      <c r="L7961" s="34">
        <v>2.9999999999999916E-2</v>
      </c>
      <c r="M7961" s="34">
        <v>7.1000000000000008E-2</v>
      </c>
      <c r="N7961" s="34">
        <v>0.13300000000000001</v>
      </c>
      <c r="O7961" s="34">
        <v>2.8000000000000001E-2</v>
      </c>
      <c r="P7961" s="34">
        <v>0.10500000000000001</v>
      </c>
      <c r="Q7961" s="34">
        <v>6.0960000000000001</v>
      </c>
    </row>
    <row r="7962" spans="1:17" ht="14" customHeight="1" x14ac:dyDescent="0.2">
      <c r="A7962" s="88">
        <v>7960</v>
      </c>
      <c r="B7962" s="38">
        <v>-81.800349999999995</v>
      </c>
      <c r="C7962" s="31">
        <v>25.911133333333332</v>
      </c>
      <c r="D7962" s="30">
        <v>33</v>
      </c>
      <c r="E7962" s="58">
        <v>0</v>
      </c>
      <c r="F7962" s="32">
        <v>43275</v>
      </c>
      <c r="G7962" s="33">
        <v>0.51736111111111105</v>
      </c>
      <c r="H7962" s="34">
        <v>30.614999999999998</v>
      </c>
      <c r="I7962" s="34">
        <v>35.445999999999998</v>
      </c>
      <c r="J7962" s="34">
        <v>7.0659999999999998</v>
      </c>
      <c r="K7962" s="34">
        <v>0</v>
      </c>
      <c r="L7962" s="34">
        <v>0.21699999999999997</v>
      </c>
      <c r="M7962" s="34">
        <v>9.8000000000000004E-2</v>
      </c>
      <c r="N7962" s="34">
        <v>0.318</v>
      </c>
      <c r="O7962" s="34">
        <v>5.6999999999999995E-2</v>
      </c>
      <c r="P7962" s="34">
        <v>0.26100000000000001</v>
      </c>
      <c r="Q7962" s="34">
        <v>10.222</v>
      </c>
    </row>
    <row r="7963" spans="1:17" ht="14" customHeight="1" x14ac:dyDescent="0.2">
      <c r="A7963" s="88">
        <v>7961</v>
      </c>
      <c r="B7963" s="38">
        <v>-81.76688333333334</v>
      </c>
      <c r="C7963" s="31">
        <v>25.949066666666667</v>
      </c>
      <c r="D7963" s="30">
        <v>34</v>
      </c>
      <c r="E7963" s="58">
        <v>0</v>
      </c>
      <c r="F7963" s="32">
        <v>43275</v>
      </c>
      <c r="G7963" s="33">
        <v>0.54513888888888895</v>
      </c>
      <c r="H7963" s="34">
        <v>31.13</v>
      </c>
      <c r="I7963" s="34">
        <v>35.247</v>
      </c>
      <c r="J7963" s="34">
        <v>3.0640000000000001</v>
      </c>
      <c r="K7963" s="34">
        <v>0.42499999999999999</v>
      </c>
      <c r="L7963" s="34">
        <v>0.11099999999999999</v>
      </c>
      <c r="M7963" s="34">
        <v>0.309</v>
      </c>
      <c r="N7963" s="34">
        <v>0.28999999999999998</v>
      </c>
      <c r="O7963" s="34">
        <v>8.4000000000000005E-2</v>
      </c>
      <c r="P7963" s="34">
        <v>0.20599999999999996</v>
      </c>
      <c r="Q7963" s="34">
        <v>23.821000000000002</v>
      </c>
    </row>
    <row r="7964" spans="1:17" ht="14" customHeight="1" x14ac:dyDescent="0.2">
      <c r="A7964" s="88">
        <v>7962</v>
      </c>
      <c r="B7964" s="38">
        <v>-81.719116666666665</v>
      </c>
      <c r="C7964" s="31">
        <v>25.656700000000001</v>
      </c>
      <c r="D7964" s="30">
        <v>42</v>
      </c>
      <c r="E7964" s="58">
        <v>0</v>
      </c>
      <c r="F7964" s="32">
        <v>43275</v>
      </c>
      <c r="G7964" s="33">
        <v>0.62916666666666665</v>
      </c>
      <c r="H7964" s="34">
        <v>31.1</v>
      </c>
      <c r="I7964" s="34">
        <v>35.713000000000001</v>
      </c>
      <c r="J7964" s="34">
        <v>2.2400000000000002</v>
      </c>
      <c r="K7964" s="34">
        <v>0.45800000000000002</v>
      </c>
      <c r="L7964" s="34">
        <v>7.0999999999999952E-2</v>
      </c>
      <c r="M7964" s="34">
        <v>2.8999999999999998E-2</v>
      </c>
      <c r="N7964" s="34">
        <v>0.311</v>
      </c>
      <c r="O7964" s="34">
        <v>6.4000000000000001E-2</v>
      </c>
      <c r="P7964" s="34">
        <v>0.247</v>
      </c>
      <c r="Q7964" s="34">
        <v>1.0489999999999999</v>
      </c>
    </row>
    <row r="7965" spans="1:17" ht="14" customHeight="1" x14ac:dyDescent="0.2">
      <c r="A7965" s="88">
        <v>7963</v>
      </c>
      <c r="B7965" s="38">
        <v>-81.408366666666666</v>
      </c>
      <c r="C7965" s="31">
        <v>25.7334</v>
      </c>
      <c r="D7965" s="30">
        <v>41</v>
      </c>
      <c r="E7965" s="58">
        <v>0</v>
      </c>
      <c r="F7965" s="32">
        <v>43275</v>
      </c>
      <c r="G7965" s="33">
        <v>0.68055555555555547</v>
      </c>
      <c r="H7965" s="34">
        <v>31.388999999999999</v>
      </c>
      <c r="I7965" s="34">
        <v>35.814</v>
      </c>
      <c r="J7965" s="34">
        <v>1.431</v>
      </c>
      <c r="K7965" s="34">
        <v>0.249</v>
      </c>
      <c r="L7965" s="34">
        <v>3.9999999999999925E-2</v>
      </c>
      <c r="M7965" s="34">
        <v>0.11</v>
      </c>
      <c r="N7965" s="34">
        <v>0</v>
      </c>
      <c r="O7965" s="34">
        <v>0</v>
      </c>
      <c r="P7965" s="34">
        <v>0</v>
      </c>
      <c r="Q7965" s="34">
        <v>13.721</v>
      </c>
    </row>
    <row r="7966" spans="1:17" ht="14" customHeight="1" x14ac:dyDescent="0.2">
      <c r="A7966" s="88">
        <v>7964</v>
      </c>
      <c r="B7966" s="38">
        <v>-81.524216666666661</v>
      </c>
      <c r="C7966" s="31">
        <v>25.761150000000001</v>
      </c>
      <c r="D7966" s="30">
        <v>40</v>
      </c>
      <c r="E7966" s="58">
        <v>0</v>
      </c>
      <c r="F7966" s="32">
        <v>43275</v>
      </c>
      <c r="G7966" s="33">
        <v>0.70208333333333339</v>
      </c>
      <c r="H7966" s="34">
        <v>31.83</v>
      </c>
      <c r="I7966" s="34">
        <v>34.619</v>
      </c>
      <c r="J7966" s="34">
        <v>1.8759999999999999</v>
      </c>
      <c r="K7966" s="34">
        <v>0.41099999999999998</v>
      </c>
      <c r="L7966" s="34">
        <v>0.20599999999999996</v>
      </c>
      <c r="M7966" s="34">
        <v>0.108</v>
      </c>
      <c r="N7966" s="34">
        <v>0.14799999999999999</v>
      </c>
      <c r="O7966" s="34">
        <v>3.5999999999999997E-2</v>
      </c>
      <c r="P7966" s="34">
        <v>0.11199999999999999</v>
      </c>
      <c r="Q7966" s="34">
        <v>22.283000000000001</v>
      </c>
    </row>
    <row r="7967" spans="1:17" ht="14" customHeight="1" x14ac:dyDescent="0.2">
      <c r="A7967" s="88">
        <v>7965</v>
      </c>
      <c r="B7967" s="38">
        <v>-81.482249999999993</v>
      </c>
      <c r="C7967" s="31">
        <v>25.782050000000002</v>
      </c>
      <c r="D7967" s="30">
        <v>39</v>
      </c>
      <c r="E7967" s="58">
        <v>0</v>
      </c>
      <c r="F7967" s="32">
        <v>43275</v>
      </c>
      <c r="G7967" s="33">
        <v>0.71875</v>
      </c>
      <c r="H7967" s="34">
        <v>31.67</v>
      </c>
      <c r="I7967" s="34">
        <v>32.795000000000002</v>
      </c>
      <c r="J7967" s="34">
        <v>2.3119999999999998</v>
      </c>
      <c r="K7967" s="34">
        <v>0.29699999999999999</v>
      </c>
      <c r="L7967" s="34">
        <v>0.40799999999999997</v>
      </c>
      <c r="M7967" s="34">
        <v>0.13300000000000001</v>
      </c>
      <c r="N7967" s="34">
        <v>0</v>
      </c>
      <c r="O7967" s="34">
        <v>1.2E-2</v>
      </c>
      <c r="P7967" s="34">
        <v>0</v>
      </c>
      <c r="Q7967" s="34">
        <v>8.1199999999999992</v>
      </c>
    </row>
    <row r="7968" spans="1:17" ht="14" customHeight="1" x14ac:dyDescent="0.2">
      <c r="A7968" s="88">
        <v>7966</v>
      </c>
      <c r="B7968" s="38">
        <v>-81.470583333333337</v>
      </c>
      <c r="C7968" s="31">
        <v>25.584216666666666</v>
      </c>
      <c r="D7968" s="30">
        <v>45</v>
      </c>
      <c r="E7968" s="58">
        <v>0</v>
      </c>
      <c r="F7968" s="32">
        <v>43275</v>
      </c>
      <c r="G7968" s="33">
        <v>0.78472222222222221</v>
      </c>
      <c r="H7968" s="34">
        <v>31.138000000000002</v>
      </c>
      <c r="I7968" s="34">
        <v>35.69</v>
      </c>
      <c r="J7968" s="34">
        <v>1.45</v>
      </c>
      <c r="K7968" s="34">
        <v>0.23200000000000001</v>
      </c>
      <c r="L7968" s="34">
        <v>0.26999999999999996</v>
      </c>
      <c r="M7968" s="34">
        <v>7.1000000000000008E-2</v>
      </c>
      <c r="N7968" s="34">
        <v>0</v>
      </c>
      <c r="O7968" s="34">
        <v>1E-3</v>
      </c>
      <c r="P7968" s="34">
        <v>0</v>
      </c>
      <c r="Q7968" s="34">
        <v>14.978999999999999</v>
      </c>
    </row>
    <row r="7969" spans="1:17" ht="14" customHeight="1" x14ac:dyDescent="0.2">
      <c r="A7969" s="88">
        <v>7967</v>
      </c>
      <c r="B7969" s="38">
        <v>-81.411150000000006</v>
      </c>
      <c r="C7969" s="31">
        <v>25.583083333333335</v>
      </c>
      <c r="D7969" s="30">
        <v>46</v>
      </c>
      <c r="E7969" s="58">
        <v>0</v>
      </c>
      <c r="F7969" s="32">
        <v>43275</v>
      </c>
      <c r="G7969" s="33">
        <v>0.80833333333333324</v>
      </c>
      <c r="H7969" s="34">
        <v>31.14</v>
      </c>
      <c r="I7969" s="34">
        <v>34.804000000000002</v>
      </c>
      <c r="J7969" s="34">
        <v>1.5489999999999999</v>
      </c>
      <c r="K7969" s="34">
        <v>0.378</v>
      </c>
      <c r="L7969" s="34">
        <v>4.599999999999993E-2</v>
      </c>
      <c r="M7969" s="34">
        <v>7.5999999999999998E-2</v>
      </c>
      <c r="N7969" s="34">
        <v>0</v>
      </c>
      <c r="O7969" s="34">
        <v>7.0000000000000001E-3</v>
      </c>
      <c r="P7969" s="34">
        <v>0</v>
      </c>
      <c r="Q7969" s="34">
        <v>29.965</v>
      </c>
    </row>
    <row r="7970" spans="1:17" ht="14" customHeight="1" x14ac:dyDescent="0.2">
      <c r="A7970" s="88">
        <v>7968</v>
      </c>
      <c r="B7970" s="38">
        <v>-81.367133333333328</v>
      </c>
      <c r="C7970" s="31">
        <v>25.582716666666666</v>
      </c>
      <c r="D7970" s="30">
        <v>47</v>
      </c>
      <c r="E7970" s="58">
        <v>0</v>
      </c>
      <c r="F7970" s="32">
        <v>43275</v>
      </c>
      <c r="G7970" s="33">
        <v>0.81944444444444453</v>
      </c>
      <c r="H7970" s="34">
        <v>31.16</v>
      </c>
      <c r="I7970" s="34">
        <v>33.69</v>
      </c>
      <c r="J7970" s="34">
        <v>2.0960000000000001</v>
      </c>
      <c r="K7970" s="34">
        <v>0.52400000000000002</v>
      </c>
      <c r="L7970" s="34">
        <v>0.16999999999999993</v>
      </c>
      <c r="M7970" s="34">
        <v>7.3999999999999996E-2</v>
      </c>
      <c r="N7970" s="34">
        <v>0</v>
      </c>
      <c r="O7970" s="34">
        <v>9.0000000000000011E-3</v>
      </c>
      <c r="P7970" s="34">
        <v>0</v>
      </c>
      <c r="Q7970" s="34">
        <v>24.326000000000001</v>
      </c>
    </row>
    <row r="7971" spans="1:17" ht="14" customHeight="1" x14ac:dyDescent="0.2">
      <c r="A7971" s="88">
        <v>7969</v>
      </c>
      <c r="B7971" s="38">
        <v>-81.33038333333333</v>
      </c>
      <c r="C7971" s="31">
        <v>25.582933333333333</v>
      </c>
      <c r="D7971" s="30">
        <v>48</v>
      </c>
      <c r="E7971" s="58">
        <v>0</v>
      </c>
      <c r="F7971" s="32">
        <v>43275</v>
      </c>
      <c r="G7971" s="33">
        <v>0.82986111111111116</v>
      </c>
      <c r="H7971" s="34">
        <v>31.38</v>
      </c>
      <c r="I7971" s="34">
        <v>32.954000000000001</v>
      </c>
      <c r="J7971" s="34">
        <v>3.7210000000000001</v>
      </c>
      <c r="K7971" s="34">
        <v>1.0029999999999999</v>
      </c>
      <c r="L7971" s="34">
        <v>0.36299999999999993</v>
      </c>
      <c r="M7971" s="34">
        <v>8.5999999999999993E-2</v>
      </c>
      <c r="N7971" s="34">
        <v>2.7E-2</v>
      </c>
      <c r="O7971" s="34">
        <v>1.6E-2</v>
      </c>
      <c r="P7971" s="34">
        <v>1.0999999999999999E-2</v>
      </c>
      <c r="Q7971" s="34">
        <v>22.724</v>
      </c>
    </row>
    <row r="7972" spans="1:17" ht="14" customHeight="1" x14ac:dyDescent="0.2">
      <c r="A7972" s="88">
        <v>7970</v>
      </c>
      <c r="B7972" s="38">
        <v>-81.304333333333332</v>
      </c>
      <c r="C7972" s="31">
        <v>25.580100000000002</v>
      </c>
      <c r="D7972" s="30">
        <v>49</v>
      </c>
      <c r="E7972" s="58">
        <v>0</v>
      </c>
      <c r="F7972" s="32">
        <v>43275</v>
      </c>
      <c r="G7972" s="33">
        <v>0.84444444444444444</v>
      </c>
      <c r="H7972" s="34">
        <v>31.212</v>
      </c>
      <c r="I7972" s="34">
        <v>32.338299999999997</v>
      </c>
      <c r="J7972" s="34">
        <v>4.3070000000000004</v>
      </c>
      <c r="K7972" s="34">
        <v>1.47</v>
      </c>
      <c r="L7972" s="34">
        <v>0.26399999999999996</v>
      </c>
      <c r="M7972" s="34">
        <v>4.1999999999999996E-2</v>
      </c>
      <c r="N7972" s="34">
        <v>0</v>
      </c>
      <c r="O7972" s="34">
        <v>9.0000000000000011E-3</v>
      </c>
      <c r="P7972" s="34">
        <v>0</v>
      </c>
      <c r="Q7972" s="34">
        <v>32.753</v>
      </c>
    </row>
    <row r="7973" spans="1:17" ht="14" customHeight="1" x14ac:dyDescent="0.2">
      <c r="A7973" s="88">
        <v>7971</v>
      </c>
      <c r="B7973" s="38">
        <v>-81.349999999999994</v>
      </c>
      <c r="C7973" s="31">
        <v>25.453333333333333</v>
      </c>
      <c r="D7973" s="30">
        <v>50</v>
      </c>
      <c r="E7973" s="58">
        <v>0</v>
      </c>
      <c r="F7973" s="32">
        <v>43275</v>
      </c>
      <c r="G7973" s="33">
        <v>0.8520833333333333</v>
      </c>
      <c r="H7973" s="34">
        <v>31.01</v>
      </c>
      <c r="I7973" s="34">
        <v>32.409999999999997</v>
      </c>
      <c r="J7973" s="34">
        <v>2.194</v>
      </c>
      <c r="K7973" s="34">
        <v>0.58299999999999996</v>
      </c>
      <c r="L7973" s="34">
        <v>0.17399999999999993</v>
      </c>
      <c r="M7973" s="34">
        <v>6.9000000000000006E-2</v>
      </c>
      <c r="N7973" s="34">
        <v>1E-3</v>
      </c>
      <c r="O7973" s="34">
        <v>1.2E-2</v>
      </c>
      <c r="P7973" s="34">
        <v>0</v>
      </c>
      <c r="Q7973" s="34">
        <v>7.4729999999999999</v>
      </c>
    </row>
    <row r="7974" spans="1:17" ht="14" customHeight="1" x14ac:dyDescent="0.2">
      <c r="A7974" s="88">
        <v>7972</v>
      </c>
      <c r="B7974" s="38">
        <v>-81.309233333333339</v>
      </c>
      <c r="C7974" s="31">
        <v>25.453416666666666</v>
      </c>
      <c r="D7974" s="30">
        <v>51</v>
      </c>
      <c r="E7974" s="58">
        <v>0</v>
      </c>
      <c r="F7974" s="32">
        <v>43275</v>
      </c>
      <c r="G7974" s="33">
        <v>0.90694444444444444</v>
      </c>
      <c r="H7974" s="34">
        <v>30.92</v>
      </c>
      <c r="I7974" s="34">
        <v>32.99</v>
      </c>
      <c r="J7974" s="34">
        <v>2.335</v>
      </c>
      <c r="K7974" s="34">
        <v>0.877</v>
      </c>
      <c r="L7974" s="34">
        <v>0.31299999999999994</v>
      </c>
      <c r="M7974" s="34">
        <v>8.7999999999999995E-2</v>
      </c>
      <c r="N7974" s="34">
        <v>0</v>
      </c>
      <c r="O7974" s="34">
        <v>1.6E-2</v>
      </c>
      <c r="P7974" s="34">
        <v>0</v>
      </c>
      <c r="Q7974" s="34">
        <v>12.516999999999999</v>
      </c>
    </row>
    <row r="7975" spans="1:17" ht="14" customHeight="1" x14ac:dyDescent="0.2">
      <c r="A7975" s="88">
        <v>7973</v>
      </c>
      <c r="B7975" s="38">
        <v>-81.272116666666662</v>
      </c>
      <c r="C7975" s="31">
        <v>25.454016666666668</v>
      </c>
      <c r="D7975" s="30">
        <v>52</v>
      </c>
      <c r="E7975" s="58">
        <v>0</v>
      </c>
      <c r="F7975" s="32">
        <v>43275</v>
      </c>
      <c r="G7975" s="33">
        <v>0.9291666666666667</v>
      </c>
      <c r="H7975" s="34">
        <v>30.96</v>
      </c>
      <c r="I7975" s="34">
        <v>31.709</v>
      </c>
      <c r="J7975" s="34">
        <v>4.0279999999999996</v>
      </c>
      <c r="K7975" s="34">
        <v>0.376</v>
      </c>
      <c r="L7975" s="34">
        <v>0.40599999999999997</v>
      </c>
      <c r="M7975" s="34">
        <v>6.2E-2</v>
      </c>
      <c r="N7975" s="34">
        <v>1.7000000000000001E-2</v>
      </c>
      <c r="O7975" s="34">
        <v>3.2000000000000001E-2</v>
      </c>
      <c r="P7975" s="34">
        <v>0</v>
      </c>
      <c r="Q7975" s="34">
        <v>16.053000000000001</v>
      </c>
    </row>
    <row r="7976" spans="1:17" ht="14" customHeight="1" x14ac:dyDescent="0.2">
      <c r="A7976" s="88">
        <v>7974</v>
      </c>
      <c r="B7976" s="38">
        <v>-81.8279</v>
      </c>
      <c r="C7976" s="31">
        <v>24.480550000000001</v>
      </c>
      <c r="D7976" s="30">
        <v>23</v>
      </c>
      <c r="E7976" s="58">
        <v>0</v>
      </c>
      <c r="F7976" s="32">
        <v>43275</v>
      </c>
      <c r="G7976" s="33">
        <v>0.98888888888888893</v>
      </c>
      <c r="H7976" s="34">
        <v>30.82</v>
      </c>
      <c r="I7976" s="34">
        <v>36.088999999999999</v>
      </c>
      <c r="J7976" s="34">
        <v>0.29799999999999999</v>
      </c>
      <c r="K7976" s="34">
        <v>0.04</v>
      </c>
      <c r="L7976" s="34">
        <v>0.27599999999999997</v>
      </c>
      <c r="M7976" s="34">
        <v>0.08</v>
      </c>
      <c r="N7976" s="34">
        <v>0.161</v>
      </c>
      <c r="O7976" s="34">
        <v>1.6E-2</v>
      </c>
      <c r="P7976" s="34">
        <v>0.14500000000000002</v>
      </c>
      <c r="Q7976" s="34">
        <v>2.34</v>
      </c>
    </row>
    <row r="7977" spans="1:17" ht="14" customHeight="1" x14ac:dyDescent="0.2">
      <c r="A7977" s="88">
        <v>7975</v>
      </c>
      <c r="B7977" s="38">
        <v>-81.228516666666664</v>
      </c>
      <c r="C7977" s="31">
        <v>25.350333333333332</v>
      </c>
      <c r="D7977" s="30">
        <v>56</v>
      </c>
      <c r="E7977" s="58">
        <v>0</v>
      </c>
      <c r="F7977" s="32">
        <v>43275</v>
      </c>
      <c r="G7977" s="33">
        <v>0.9916666666666667</v>
      </c>
      <c r="H7977" s="34">
        <v>30.98</v>
      </c>
      <c r="I7977" s="34">
        <v>32.286000000000001</v>
      </c>
      <c r="J7977" s="34">
        <v>2.8769999999999998</v>
      </c>
      <c r="K7977" s="34">
        <v>0.80200000000000005</v>
      </c>
      <c r="L7977" s="34">
        <v>0.29999999999999993</v>
      </c>
      <c r="M7977" s="34">
        <v>4.8000000000000001E-2</v>
      </c>
      <c r="N7977" s="34">
        <v>0</v>
      </c>
      <c r="O7977" s="34">
        <v>5.0999999999999997E-2</v>
      </c>
      <c r="P7977" s="34">
        <v>0</v>
      </c>
      <c r="Q7977" s="34">
        <v>18.561</v>
      </c>
    </row>
    <row r="7978" spans="1:17" ht="14" customHeight="1" x14ac:dyDescent="0.2">
      <c r="A7978" s="88">
        <v>7976</v>
      </c>
      <c r="B7978" s="38">
        <v>-81.198916666666662</v>
      </c>
      <c r="C7978" s="31">
        <v>25.351700000000001</v>
      </c>
      <c r="D7978" s="30">
        <v>55</v>
      </c>
      <c r="E7978" s="58">
        <v>0</v>
      </c>
      <c r="F7978" s="32">
        <v>43276</v>
      </c>
      <c r="G7978" s="33">
        <v>3.4027777777777775E-2</v>
      </c>
      <c r="H7978" s="34">
        <v>30.68</v>
      </c>
      <c r="I7978" s="34">
        <v>31.402000000000001</v>
      </c>
      <c r="J7978" s="34">
        <v>4.4009999999999998</v>
      </c>
      <c r="K7978" s="34">
        <v>1.113</v>
      </c>
      <c r="L7978" s="34">
        <v>0.26599999999999996</v>
      </c>
      <c r="M7978" s="34">
        <v>3.4000000000000002E-2</v>
      </c>
      <c r="N7978" s="34">
        <v>6.0000000000000001E-3</v>
      </c>
      <c r="O7978" s="34">
        <v>3.1E-2</v>
      </c>
      <c r="P7978" s="34">
        <v>0</v>
      </c>
      <c r="Q7978" s="34">
        <v>27.259</v>
      </c>
    </row>
    <row r="7979" spans="1:17" ht="14" customHeight="1" x14ac:dyDescent="0.2">
      <c r="A7979" s="88">
        <v>7977</v>
      </c>
      <c r="B7979" s="38">
        <v>-81.15291666666667</v>
      </c>
      <c r="C7979" s="31">
        <v>25.346516666666666</v>
      </c>
      <c r="D7979" s="30">
        <v>54</v>
      </c>
      <c r="E7979" s="58">
        <v>0</v>
      </c>
      <c r="F7979" s="32">
        <v>43276</v>
      </c>
      <c r="G7979" s="33">
        <v>9.5138888888888884E-2</v>
      </c>
      <c r="H7979" s="34">
        <v>30.93</v>
      </c>
      <c r="I7979" s="34">
        <v>28.9</v>
      </c>
      <c r="J7979" s="34">
        <v>9.077</v>
      </c>
      <c r="K7979" s="34">
        <v>2.0990000000000002</v>
      </c>
      <c r="L7979" s="34">
        <v>0.622</v>
      </c>
      <c r="M7979" s="34">
        <v>4.2999999999999997E-2</v>
      </c>
      <c r="N7979" s="34">
        <v>5.6000000000000001E-2</v>
      </c>
      <c r="O7979" s="34">
        <v>4.9999999999999996E-2</v>
      </c>
      <c r="P7979" s="34">
        <v>6.0000000000000053E-3</v>
      </c>
      <c r="Q7979" s="34">
        <v>57.744999999999997</v>
      </c>
    </row>
    <row r="7980" spans="1:17" ht="14" customHeight="1" x14ac:dyDescent="0.2">
      <c r="A7980" s="88">
        <v>7978</v>
      </c>
      <c r="B7980" s="38">
        <v>-81.268166666666673</v>
      </c>
      <c r="C7980" s="31">
        <v>25.351316666666666</v>
      </c>
      <c r="D7980" s="30">
        <v>57</v>
      </c>
      <c r="E7980" s="58">
        <v>0</v>
      </c>
      <c r="F7980" s="32">
        <v>43276</v>
      </c>
      <c r="G7980" s="33">
        <v>0.16527777777777777</v>
      </c>
      <c r="H7980" s="34">
        <v>31.03</v>
      </c>
      <c r="I7980" s="34">
        <v>35.01</v>
      </c>
      <c r="J7980" s="34">
        <v>0.86199999999999999</v>
      </c>
      <c r="K7980" s="34">
        <v>0.20699999999999999</v>
      </c>
      <c r="L7980" s="34">
        <v>0.19599999999999995</v>
      </c>
      <c r="M7980" s="34">
        <v>4.9000000000000002E-2</v>
      </c>
      <c r="N7980" s="34">
        <v>0</v>
      </c>
      <c r="O7980" s="34">
        <v>7.0000000000000001E-3</v>
      </c>
      <c r="P7980" s="34">
        <v>0</v>
      </c>
      <c r="Q7980" s="34">
        <v>3.5950000000000002</v>
      </c>
    </row>
    <row r="7981" spans="1:17" ht="14" customHeight="1" x14ac:dyDescent="0.2">
      <c r="A7981" s="88">
        <v>7979</v>
      </c>
      <c r="B7981" s="38">
        <v>-81.352983333333327</v>
      </c>
      <c r="C7981" s="31">
        <v>25.351283333333335</v>
      </c>
      <c r="D7981" s="30">
        <v>57.1</v>
      </c>
      <c r="E7981" s="58">
        <v>0</v>
      </c>
      <c r="F7981" s="32">
        <v>43276</v>
      </c>
      <c r="G7981" s="33">
        <v>0.21249999999999999</v>
      </c>
      <c r="H7981" s="34">
        <v>30.966000000000001</v>
      </c>
      <c r="I7981" s="34">
        <v>35.777999999999999</v>
      </c>
      <c r="J7981" s="34">
        <v>0.54800000000000004</v>
      </c>
      <c r="K7981" s="34">
        <v>0.16500000000000001</v>
      </c>
      <c r="L7981" s="34">
        <v>0.23899999999999993</v>
      </c>
      <c r="M7981" s="34">
        <v>2.4999999999999998E-2</v>
      </c>
      <c r="N7981" s="34">
        <v>0.13</v>
      </c>
      <c r="O7981" s="34">
        <v>1.9E-2</v>
      </c>
      <c r="P7981" s="34">
        <v>0.111</v>
      </c>
      <c r="Q7981" s="34">
        <v>1.016</v>
      </c>
    </row>
    <row r="7982" spans="1:17" ht="14" customHeight="1" x14ac:dyDescent="0.2">
      <c r="A7982" s="88">
        <v>7980</v>
      </c>
      <c r="B7982" s="38">
        <v>-81.489766666666668</v>
      </c>
      <c r="C7982" s="31">
        <v>25.352066666666666</v>
      </c>
      <c r="D7982" s="30">
        <v>57.2</v>
      </c>
      <c r="E7982" s="58">
        <v>0</v>
      </c>
      <c r="F7982" s="32">
        <v>43276</v>
      </c>
      <c r="G7982" s="33">
        <v>0.25972222222222224</v>
      </c>
      <c r="H7982" s="34">
        <v>30.815000000000001</v>
      </c>
      <c r="I7982" s="34">
        <v>35.395000000000003</v>
      </c>
      <c r="J7982" s="34">
        <v>0.71799999999999997</v>
      </c>
      <c r="K7982" s="34">
        <v>0.19600000000000001</v>
      </c>
      <c r="L7982" s="34">
        <v>0.21199999999999997</v>
      </c>
      <c r="M7982" s="34">
        <v>1.2999999999999998E-2</v>
      </c>
      <c r="N7982" s="34">
        <v>0.1</v>
      </c>
      <c r="O7982" s="34">
        <v>1.3999999999999999E-2</v>
      </c>
      <c r="P7982" s="34">
        <v>8.6000000000000007E-2</v>
      </c>
      <c r="Q7982" s="34">
        <v>2.7370000000000001</v>
      </c>
    </row>
    <row r="7983" spans="1:17" ht="14" customHeight="1" x14ac:dyDescent="0.2">
      <c r="A7983" s="88">
        <v>7981</v>
      </c>
      <c r="B7983" s="38">
        <v>-81.65443333333333</v>
      </c>
      <c r="C7983" s="38">
        <v>25.353366666666666</v>
      </c>
      <c r="D7983" s="30">
        <v>57.3</v>
      </c>
      <c r="E7983" s="58">
        <v>0</v>
      </c>
      <c r="F7983" s="32">
        <v>43276</v>
      </c>
      <c r="G7983" s="33">
        <v>0.31458333333333333</v>
      </c>
      <c r="H7983" s="34">
        <v>30.675000000000001</v>
      </c>
      <c r="I7983" s="34">
        <v>35.786999999999999</v>
      </c>
      <c r="J7983" s="34">
        <v>0.47</v>
      </c>
      <c r="K7983" s="34">
        <v>0.14699999999999999</v>
      </c>
      <c r="L7983" s="34">
        <v>0.17999999999999994</v>
      </c>
      <c r="M7983" s="34">
        <v>7.2999999999999995E-2</v>
      </c>
      <c r="N7983" s="34">
        <v>9.7000000000000003E-2</v>
      </c>
      <c r="O7983" s="34">
        <v>1.3999999999999999E-2</v>
      </c>
      <c r="P7983" s="34">
        <v>8.3000000000000004E-2</v>
      </c>
      <c r="Q7983" s="34">
        <v>2.4620000000000002</v>
      </c>
    </row>
    <row r="7984" spans="1:17" ht="14" customHeight="1" x14ac:dyDescent="0.2">
      <c r="A7984" s="88">
        <v>7982</v>
      </c>
      <c r="B7984" s="38">
        <v>-81.653383333333338</v>
      </c>
      <c r="C7984" s="38">
        <v>25.166383333333332</v>
      </c>
      <c r="D7984" s="30">
        <v>58</v>
      </c>
      <c r="E7984" s="58">
        <v>0</v>
      </c>
      <c r="F7984" s="32">
        <v>43276</v>
      </c>
      <c r="G7984" s="33">
        <v>0.38194444444444442</v>
      </c>
      <c r="H7984" s="34">
        <v>30.289000000000001</v>
      </c>
      <c r="I7984" s="34">
        <v>35.610999999999997</v>
      </c>
      <c r="J7984" s="34">
        <v>0.41599999999999998</v>
      </c>
      <c r="K7984" s="34">
        <v>0.156</v>
      </c>
      <c r="L7984" s="34">
        <v>0</v>
      </c>
      <c r="M7984" s="34">
        <v>1.8000000000000002E-2</v>
      </c>
      <c r="N7984" s="34">
        <v>0.10199999999999999</v>
      </c>
      <c r="O7984" s="34">
        <v>0.01</v>
      </c>
      <c r="P7984" s="34">
        <v>9.1999999999999998E-2</v>
      </c>
      <c r="Q7984" s="34">
        <v>0.72899999999999998</v>
      </c>
    </row>
    <row r="7985" spans="1:17" ht="14" customHeight="1" x14ac:dyDescent="0.2">
      <c r="A7985" s="88">
        <v>7983</v>
      </c>
      <c r="B7985" s="38">
        <v>-81.489416666666671</v>
      </c>
      <c r="C7985" s="38">
        <v>25.166833333333333</v>
      </c>
      <c r="D7985" s="30">
        <v>59</v>
      </c>
      <c r="E7985" s="58">
        <v>0</v>
      </c>
      <c r="F7985" s="32">
        <v>43276</v>
      </c>
      <c r="G7985" s="33">
        <v>0.42986111111111108</v>
      </c>
      <c r="H7985" s="34">
        <v>30.809000000000001</v>
      </c>
      <c r="I7985" s="34">
        <v>35.366999999999997</v>
      </c>
      <c r="J7985" s="34">
        <v>0.39100000000000001</v>
      </c>
      <c r="K7985" s="34">
        <v>0.13600000000000001</v>
      </c>
      <c r="L7985" s="34">
        <v>0.37999999999999995</v>
      </c>
      <c r="M7985" s="34">
        <v>4.1000000000000002E-2</v>
      </c>
      <c r="N7985" s="34">
        <v>0.112</v>
      </c>
      <c r="O7985" s="34">
        <v>1.0999999999999999E-2</v>
      </c>
      <c r="P7985" s="34">
        <v>0.10100000000000001</v>
      </c>
      <c r="Q7985" s="34">
        <v>0.51</v>
      </c>
    </row>
    <row r="7986" spans="1:17" ht="14" customHeight="1" x14ac:dyDescent="0.2">
      <c r="A7986" s="88">
        <v>7984</v>
      </c>
      <c r="B7986" s="38">
        <v>-81.335449999999994</v>
      </c>
      <c r="C7986" s="38">
        <v>25.166149999999998</v>
      </c>
      <c r="D7986" s="30">
        <v>60</v>
      </c>
      <c r="E7986" s="58">
        <v>0</v>
      </c>
      <c r="F7986" s="32">
        <v>43276</v>
      </c>
      <c r="G7986" s="33">
        <v>0.48125000000000001</v>
      </c>
      <c r="H7986" s="34">
        <v>30.866</v>
      </c>
      <c r="I7986" s="34">
        <v>35.639000000000003</v>
      </c>
      <c r="J7986" s="34">
        <v>0.73199999999999998</v>
      </c>
      <c r="K7986" s="34">
        <v>0.21299999999999999</v>
      </c>
      <c r="L7986" s="34">
        <v>0.18699999999999994</v>
      </c>
      <c r="M7986" s="34">
        <v>2.1999999999999999E-2</v>
      </c>
      <c r="N7986" s="34">
        <v>4.7E-2</v>
      </c>
      <c r="O7986" s="34">
        <v>1.2E-2</v>
      </c>
      <c r="P7986" s="34">
        <v>3.5000000000000003E-2</v>
      </c>
      <c r="Q7986" s="34">
        <v>0.67400000000000004</v>
      </c>
    </row>
    <row r="7987" spans="1:17" ht="14" customHeight="1" x14ac:dyDescent="0.2">
      <c r="A7987" s="88">
        <v>7985</v>
      </c>
      <c r="B7987" s="38">
        <v>-81.275899999999993</v>
      </c>
      <c r="C7987" s="38">
        <v>25.167016666666665</v>
      </c>
      <c r="D7987" s="30">
        <v>61</v>
      </c>
      <c r="E7987" s="58">
        <v>0</v>
      </c>
      <c r="F7987" s="32">
        <v>43276</v>
      </c>
      <c r="G7987" s="33">
        <v>0.50208333333333333</v>
      </c>
      <c r="H7987" s="34">
        <v>30.78</v>
      </c>
      <c r="I7987" s="34">
        <v>35.593000000000004</v>
      </c>
      <c r="J7987" s="34">
        <v>1.0269999999999999</v>
      </c>
      <c r="K7987" s="34">
        <v>0.25900000000000001</v>
      </c>
      <c r="L7987" s="34">
        <v>0.21399999999999997</v>
      </c>
      <c r="M7987" s="34">
        <v>2.7E-2</v>
      </c>
      <c r="N7987" s="34">
        <v>7.1999999999999995E-2</v>
      </c>
      <c r="O7987" s="34">
        <v>1.4999999999999999E-2</v>
      </c>
      <c r="P7987" s="34">
        <v>5.6999999999999995E-2</v>
      </c>
      <c r="Q7987" s="34">
        <v>3.1190000000000002</v>
      </c>
    </row>
    <row r="7988" spans="1:17" ht="14" customHeight="1" x14ac:dyDescent="0.2">
      <c r="A7988" s="88">
        <v>7986</v>
      </c>
      <c r="B7988" s="38">
        <v>-81.235716666666661</v>
      </c>
      <c r="C7988" s="38">
        <v>25.166183333333333</v>
      </c>
      <c r="D7988" s="30">
        <v>62</v>
      </c>
      <c r="E7988" s="58">
        <v>0</v>
      </c>
      <c r="F7988" s="32">
        <v>43276</v>
      </c>
      <c r="G7988" s="33">
        <v>0.51388888888888895</v>
      </c>
      <c r="H7988" s="34">
        <v>30.66</v>
      </c>
      <c r="I7988" s="34">
        <v>35.598999999999997</v>
      </c>
      <c r="J7988" s="34">
        <v>1.073</v>
      </c>
      <c r="K7988" s="34">
        <v>0.28599999999999998</v>
      </c>
      <c r="L7988" s="34">
        <v>0.1399999999999999</v>
      </c>
      <c r="M7988" s="34">
        <v>5.0999999999999997E-2</v>
      </c>
      <c r="N7988" s="34">
        <v>5.2999999999999999E-2</v>
      </c>
      <c r="O7988" s="34">
        <v>8.0000000000000002E-3</v>
      </c>
      <c r="P7988" s="34">
        <v>4.4999999999999998E-2</v>
      </c>
      <c r="Q7988" s="34">
        <v>6.851</v>
      </c>
    </row>
    <row r="7989" spans="1:17" ht="14" customHeight="1" x14ac:dyDescent="0.2">
      <c r="A7989" s="88">
        <v>7987</v>
      </c>
      <c r="B7989" s="38">
        <v>-81.199016666666665</v>
      </c>
      <c r="C7989" s="38">
        <v>25.165916666666668</v>
      </c>
      <c r="D7989" s="30">
        <v>63</v>
      </c>
      <c r="E7989" s="58">
        <v>0</v>
      </c>
      <c r="F7989" s="32">
        <v>43276</v>
      </c>
      <c r="G7989" s="33">
        <v>0.52708333333333335</v>
      </c>
      <c r="H7989" s="34">
        <v>30.49</v>
      </c>
      <c r="I7989" s="34">
        <v>35.561</v>
      </c>
      <c r="J7989" s="34">
        <v>1.2390000000000001</v>
      </c>
      <c r="K7989" s="34">
        <v>0.33600000000000002</v>
      </c>
      <c r="L7989" s="34">
        <v>0.48799999999999999</v>
      </c>
      <c r="M7989" s="34">
        <v>5.1999999999999998E-2</v>
      </c>
      <c r="N7989" s="34">
        <v>0.113</v>
      </c>
      <c r="O7989" s="34">
        <v>2.6000000000000002E-2</v>
      </c>
      <c r="P7989" s="34">
        <v>8.6999999999999994E-2</v>
      </c>
      <c r="Q7989" s="34">
        <v>12.901</v>
      </c>
    </row>
    <row r="7990" spans="1:17" ht="14" customHeight="1" x14ac:dyDescent="0.2">
      <c r="A7990" s="88">
        <v>7988</v>
      </c>
      <c r="B7990" s="38">
        <v>-81.157799999999995</v>
      </c>
      <c r="C7990" s="38">
        <v>25.165733333333332</v>
      </c>
      <c r="D7990" s="30">
        <v>64</v>
      </c>
      <c r="E7990" s="58">
        <v>0</v>
      </c>
      <c r="F7990" s="32">
        <v>43276</v>
      </c>
      <c r="G7990" s="33">
        <v>0.54236111111111118</v>
      </c>
      <c r="H7990" s="34">
        <v>30.247</v>
      </c>
      <c r="I7990" s="34">
        <v>34.709000000000003</v>
      </c>
      <c r="J7990" s="34">
        <v>5.649</v>
      </c>
      <c r="K7990" s="34">
        <v>0.16700000000000001</v>
      </c>
      <c r="L7990" s="34">
        <v>0.21999999999999997</v>
      </c>
      <c r="M7990" s="34">
        <v>5.1999999999999998E-2</v>
      </c>
      <c r="N7990" s="34">
        <v>5.8999999999999997E-2</v>
      </c>
      <c r="O7990" s="34">
        <v>1.3000000000000001E-2</v>
      </c>
      <c r="P7990" s="34">
        <v>4.5999999999999999E-2</v>
      </c>
      <c r="Q7990" s="34">
        <v>58.207999999999998</v>
      </c>
    </row>
    <row r="7991" spans="1:17" ht="14" customHeight="1" x14ac:dyDescent="0.2">
      <c r="A7991" s="88">
        <v>7989</v>
      </c>
      <c r="B7991" s="38">
        <v>-81.128050000000002</v>
      </c>
      <c r="C7991" s="38">
        <v>25.031966666666666</v>
      </c>
      <c r="D7991" s="30">
        <v>67</v>
      </c>
      <c r="E7991" s="58">
        <v>0</v>
      </c>
      <c r="F7991" s="32">
        <v>43276</v>
      </c>
      <c r="G7991" s="33">
        <v>0.60625000000000007</v>
      </c>
      <c r="H7991" s="34">
        <v>30.56</v>
      </c>
      <c r="I7991" s="34">
        <v>35.207000000000001</v>
      </c>
      <c r="J7991" s="34">
        <v>0.63500000000000001</v>
      </c>
      <c r="K7991" s="34">
        <v>0.17299999999999999</v>
      </c>
      <c r="L7991" s="34">
        <v>0.37899999999999995</v>
      </c>
      <c r="M7991" s="34">
        <v>0.04</v>
      </c>
      <c r="N7991" s="34">
        <v>0.312</v>
      </c>
      <c r="O7991" s="34">
        <v>5.7999999999999996E-2</v>
      </c>
      <c r="P7991" s="34">
        <v>0.254</v>
      </c>
      <c r="Q7991" s="34">
        <v>4.8840000000000003</v>
      </c>
    </row>
    <row r="7992" spans="1:17" ht="14" customHeight="1" x14ac:dyDescent="0.2">
      <c r="A7992" s="88">
        <v>7990</v>
      </c>
      <c r="B7992" s="38">
        <v>-81.108249999999998</v>
      </c>
      <c r="C7992" s="38">
        <v>25.068433333333335</v>
      </c>
      <c r="D7992" s="30">
        <v>66</v>
      </c>
      <c r="E7992" s="58">
        <v>0</v>
      </c>
      <c r="F7992" s="32">
        <v>43276</v>
      </c>
      <c r="G7992" s="33">
        <v>0.61805555555555558</v>
      </c>
      <c r="H7992" s="34">
        <v>30.42</v>
      </c>
      <c r="I7992" s="34">
        <v>35.356000000000002</v>
      </c>
      <c r="J7992" s="34">
        <v>0.94099999999999995</v>
      </c>
      <c r="K7992" s="34">
        <v>0.249</v>
      </c>
      <c r="L7992" s="34">
        <v>0.5069999999999999</v>
      </c>
      <c r="M7992" s="34">
        <v>3.6999999999999998E-2</v>
      </c>
      <c r="N7992" s="34">
        <v>0.13500000000000001</v>
      </c>
      <c r="O7992" s="34">
        <v>3.4999999999999996E-2</v>
      </c>
      <c r="P7992" s="34">
        <v>0.1</v>
      </c>
      <c r="Q7992" s="34">
        <v>9.06</v>
      </c>
    </row>
    <row r="7993" spans="1:17" ht="14" customHeight="1" x14ac:dyDescent="0.2">
      <c r="A7993" s="88">
        <v>7991</v>
      </c>
      <c r="B7993" s="38">
        <v>-81.092833333333331</v>
      </c>
      <c r="C7993" s="38">
        <v>25.1007</v>
      </c>
      <c r="D7993" s="30">
        <v>65</v>
      </c>
      <c r="E7993" s="58">
        <v>0</v>
      </c>
      <c r="F7993" s="32">
        <v>43276</v>
      </c>
      <c r="G7993" s="33">
        <v>0.63124999999999998</v>
      </c>
      <c r="H7993" s="34">
        <v>30.234000000000002</v>
      </c>
      <c r="I7993" s="34">
        <v>35.604999999999997</v>
      </c>
      <c r="J7993" s="34">
        <v>2.7909999999999999</v>
      </c>
      <c r="K7993" s="34">
        <v>0.27800000000000002</v>
      </c>
      <c r="L7993" s="34">
        <v>0.32399999999999995</v>
      </c>
      <c r="M7993" s="34">
        <v>3.6999999999999998E-2</v>
      </c>
      <c r="N7993" s="34">
        <v>0.43099999999999999</v>
      </c>
      <c r="O7993" s="34">
        <v>8.2000000000000003E-2</v>
      </c>
      <c r="P7993" s="34">
        <v>0.34899999999999998</v>
      </c>
      <c r="Q7993" s="34">
        <v>31.013000000000002</v>
      </c>
    </row>
    <row r="7994" spans="1:17" ht="14" customHeight="1" x14ac:dyDescent="0.2">
      <c r="A7994" s="88">
        <v>7992</v>
      </c>
      <c r="B7994" s="38">
        <v>-81.026166666666668</v>
      </c>
      <c r="C7994" s="38">
        <v>24.931000000000001</v>
      </c>
      <c r="D7994" s="30">
        <v>70</v>
      </c>
      <c r="E7994" s="58">
        <v>0</v>
      </c>
      <c r="F7994" s="32">
        <v>43276</v>
      </c>
      <c r="G7994" s="33">
        <v>0.70486111111111116</v>
      </c>
      <c r="H7994" s="34">
        <v>31.11</v>
      </c>
      <c r="I7994" s="34">
        <v>35.579000000000001</v>
      </c>
      <c r="J7994" s="34">
        <v>0.78900000000000003</v>
      </c>
      <c r="K7994" s="34">
        <v>0.20899999999999999</v>
      </c>
      <c r="L7994" s="34">
        <v>0.20899999999999996</v>
      </c>
      <c r="M7994" s="34">
        <v>1.9999999999999997E-2</v>
      </c>
      <c r="N7994" s="34">
        <v>6.5000000000000002E-2</v>
      </c>
      <c r="O7994" s="34">
        <v>1.3999999999999999E-2</v>
      </c>
      <c r="P7994" s="34">
        <v>5.1000000000000004E-2</v>
      </c>
      <c r="Q7994" s="34">
        <v>3.8439999999999999</v>
      </c>
    </row>
    <row r="7995" spans="1:17" ht="14" customHeight="1" x14ac:dyDescent="0.2">
      <c r="A7995" s="88">
        <v>7993</v>
      </c>
      <c r="B7995" s="38">
        <v>-81.092816666666664</v>
      </c>
      <c r="C7995" s="38">
        <v>24.930316666666666</v>
      </c>
      <c r="D7995" s="30">
        <v>69</v>
      </c>
      <c r="E7995" s="58">
        <v>0</v>
      </c>
      <c r="F7995" s="32">
        <v>43276</v>
      </c>
      <c r="G7995" s="33">
        <v>0.72499999999999998</v>
      </c>
      <c r="H7995" s="34">
        <v>31.18</v>
      </c>
      <c r="I7995" s="34">
        <v>35.529000000000003</v>
      </c>
      <c r="J7995" s="34">
        <v>0.85099999999999998</v>
      </c>
      <c r="K7995" s="34">
        <v>0.16400000000000001</v>
      </c>
      <c r="L7995" s="34">
        <v>0.10799999999999998</v>
      </c>
      <c r="M7995" s="34">
        <v>1.8999999999999996E-2</v>
      </c>
      <c r="N7995" s="34">
        <v>0.126</v>
      </c>
      <c r="O7995" s="34">
        <v>3.2000000000000001E-2</v>
      </c>
      <c r="P7995" s="34">
        <v>9.4E-2</v>
      </c>
      <c r="Q7995" s="34">
        <v>8.2569999999999997</v>
      </c>
    </row>
    <row r="7996" spans="1:17" ht="14" customHeight="1" x14ac:dyDescent="0.2">
      <c r="A7996" s="88">
        <v>7994</v>
      </c>
      <c r="B7996" s="38">
        <v>-81.168199999999999</v>
      </c>
      <c r="C7996" s="38">
        <v>24.929649999999999</v>
      </c>
      <c r="D7996" s="30">
        <v>68</v>
      </c>
      <c r="E7996" s="58">
        <v>0</v>
      </c>
      <c r="F7996" s="32">
        <v>43276</v>
      </c>
      <c r="G7996" s="33">
        <v>0.74930555555555556</v>
      </c>
      <c r="H7996" s="34">
        <v>31.37</v>
      </c>
      <c r="I7996" s="34">
        <v>35.564</v>
      </c>
      <c r="J7996" s="34">
        <v>0.53300000000000003</v>
      </c>
      <c r="K7996" s="34">
        <v>0.17599999999999999</v>
      </c>
      <c r="L7996" s="34">
        <v>0.13600000000000001</v>
      </c>
      <c r="M7996" s="34">
        <v>6.9999999999999993E-3</v>
      </c>
      <c r="N7996" s="34">
        <v>5.8000000000000003E-2</v>
      </c>
      <c r="O7996" s="34">
        <v>4.4999999999999998E-2</v>
      </c>
      <c r="P7996" s="34">
        <v>1.3000000000000005E-2</v>
      </c>
      <c r="Q7996" s="34">
        <v>3.4980000000000002</v>
      </c>
    </row>
    <row r="7997" spans="1:17" ht="14" customHeight="1" x14ac:dyDescent="0.2">
      <c r="A7997" s="88">
        <v>7995</v>
      </c>
      <c r="B7997" s="31">
        <v>-80.126926999999995</v>
      </c>
      <c r="C7997" s="31">
        <v>25.645316000000001</v>
      </c>
      <c r="D7997" s="30">
        <v>1</v>
      </c>
      <c r="E7997" s="58">
        <v>0</v>
      </c>
      <c r="F7997" s="32">
        <v>43318</v>
      </c>
      <c r="G7997" s="33">
        <v>0.61319444444444449</v>
      </c>
      <c r="H7997" s="27">
        <v>30.18</v>
      </c>
      <c r="I7997" s="27">
        <v>34.46</v>
      </c>
      <c r="J7997" s="34">
        <v>0.50709544604733381</v>
      </c>
      <c r="K7997" s="34">
        <v>0.23392228834089024</v>
      </c>
      <c r="L7997" s="34">
        <v>0.90900000000000003</v>
      </c>
      <c r="M7997" s="34">
        <v>0.11</v>
      </c>
      <c r="N7997" s="34">
        <v>0</v>
      </c>
      <c r="O7997" s="34">
        <v>0.159</v>
      </c>
      <c r="P7997" s="34">
        <v>0</v>
      </c>
      <c r="Q7997" s="34">
        <v>7.5309999999999997</v>
      </c>
    </row>
    <row r="7998" spans="1:17" ht="14" customHeight="1" x14ac:dyDescent="0.2">
      <c r="A7998" s="88">
        <v>7996</v>
      </c>
      <c r="B7998" s="31">
        <v>-80.104369000000005</v>
      </c>
      <c r="C7998" s="31">
        <v>25.642064000000001</v>
      </c>
      <c r="D7998" s="30">
        <v>2</v>
      </c>
      <c r="E7998" s="58">
        <v>0</v>
      </c>
      <c r="F7998" s="32">
        <v>43318</v>
      </c>
      <c r="G7998" s="33">
        <v>0.62291666666666667</v>
      </c>
      <c r="H7998" s="27">
        <v>30.324000000000002</v>
      </c>
      <c r="I7998" s="27">
        <v>36.44</v>
      </c>
      <c r="J7998" s="34">
        <v>0.63178690963488116</v>
      </c>
      <c r="K7998" s="34">
        <v>0.15214867258605572</v>
      </c>
      <c r="L7998" s="34">
        <v>0.47699999999999998</v>
      </c>
      <c r="M7998" s="34">
        <v>0.14400000000000002</v>
      </c>
      <c r="N7998" s="34">
        <v>0</v>
      </c>
      <c r="O7998" s="34">
        <v>1.2999999999999999E-2</v>
      </c>
      <c r="P7998" s="34">
        <v>0</v>
      </c>
      <c r="Q7998" s="34">
        <v>3.1629999999999998</v>
      </c>
    </row>
    <row r="7999" spans="1:17" ht="14" customHeight="1" x14ac:dyDescent="0.2">
      <c r="A7999" s="88">
        <v>7997</v>
      </c>
      <c r="B7999" s="31">
        <v>-80.081247000000005</v>
      </c>
      <c r="C7999" s="31">
        <v>25.644651</v>
      </c>
      <c r="D7999" s="30">
        <v>3</v>
      </c>
      <c r="E7999" s="58">
        <v>0</v>
      </c>
      <c r="F7999" s="32">
        <v>43318</v>
      </c>
      <c r="G7999" s="33">
        <v>0.6430555555555556</v>
      </c>
      <c r="H7999" s="27">
        <v>30.2</v>
      </c>
      <c r="I7999" s="27">
        <v>36.270000000000003</v>
      </c>
      <c r="J7999" s="34">
        <v>0.48412596591278545</v>
      </c>
      <c r="K7999" s="34">
        <v>0.11307132095092179</v>
      </c>
      <c r="L7999" s="34">
        <v>0.50700000000000001</v>
      </c>
      <c r="M7999" s="34">
        <v>8.7999999999999995E-2</v>
      </c>
      <c r="N7999" s="34">
        <v>0</v>
      </c>
      <c r="O7999" s="34">
        <v>0.02</v>
      </c>
      <c r="P7999" s="34">
        <v>0</v>
      </c>
      <c r="Q7999" s="34">
        <v>1.6839999999999999</v>
      </c>
    </row>
    <row r="8000" spans="1:17" ht="14" customHeight="1" x14ac:dyDescent="0.2">
      <c r="A8000" s="88">
        <v>7998</v>
      </c>
      <c r="B8000" s="31">
        <v>-80.224124000000003</v>
      </c>
      <c r="C8000" s="31">
        <v>25.334916</v>
      </c>
      <c r="D8000" s="30" t="s">
        <v>128</v>
      </c>
      <c r="E8000" s="58">
        <v>0</v>
      </c>
      <c r="F8000" s="32">
        <v>43318</v>
      </c>
      <c r="G8000" s="33">
        <v>0.74513888888888891</v>
      </c>
      <c r="H8000" s="27">
        <v>30.92</v>
      </c>
      <c r="I8000" s="27">
        <v>36.07</v>
      </c>
      <c r="J8000" s="34">
        <v>0.25544081204574504</v>
      </c>
      <c r="K8000" s="34">
        <v>9.749000045092604E-2</v>
      </c>
      <c r="L8000" s="34">
        <v>9.6999999999999975E-2</v>
      </c>
      <c r="M8000" s="34">
        <v>6.3E-2</v>
      </c>
      <c r="N8000" s="34">
        <v>0</v>
      </c>
      <c r="O8000" s="34">
        <v>2.8000000000000001E-2</v>
      </c>
      <c r="P8000" s="34">
        <v>0</v>
      </c>
      <c r="Q8000" s="34">
        <v>1.381</v>
      </c>
    </row>
    <row r="8001" spans="1:17" ht="14" customHeight="1" x14ac:dyDescent="0.2">
      <c r="A8001" s="88">
        <v>7999</v>
      </c>
      <c r="B8001" s="31">
        <v>-80.194273999999993</v>
      </c>
      <c r="C8001" s="31">
        <v>25.314730000000001</v>
      </c>
      <c r="D8001" s="30" t="s">
        <v>129</v>
      </c>
      <c r="E8001" s="58">
        <v>0</v>
      </c>
      <c r="F8001" s="32">
        <v>43318</v>
      </c>
      <c r="G8001" s="33">
        <v>0.75555555555555554</v>
      </c>
      <c r="H8001" s="27">
        <v>30.47</v>
      </c>
      <c r="I8001" s="27">
        <v>36.19</v>
      </c>
      <c r="J8001" s="34">
        <v>0.31021418775120613</v>
      </c>
      <c r="K8001" s="34">
        <v>7.4676724195357466E-2</v>
      </c>
      <c r="L8001" s="34">
        <v>0.53600000000000003</v>
      </c>
      <c r="M8001" s="34">
        <v>5.6000000000000001E-2</v>
      </c>
      <c r="N8001" s="34">
        <v>0</v>
      </c>
      <c r="O8001" s="34">
        <v>7.0000000000000001E-3</v>
      </c>
      <c r="P8001" s="34">
        <v>0</v>
      </c>
      <c r="Q8001" s="34">
        <v>1.133</v>
      </c>
    </row>
    <row r="8002" spans="1:17" ht="14" customHeight="1" x14ac:dyDescent="0.2">
      <c r="A8002" s="88">
        <v>8000</v>
      </c>
      <c r="B8002" s="31">
        <v>-80.162602000000007</v>
      </c>
      <c r="C8002" s="31">
        <v>25.295479</v>
      </c>
      <c r="D8002" s="30" t="s">
        <v>134</v>
      </c>
      <c r="E8002" s="58">
        <v>0</v>
      </c>
      <c r="F8002" s="32">
        <v>43318</v>
      </c>
      <c r="G8002" s="33">
        <v>0.76597222222222217</v>
      </c>
      <c r="H8002" s="27">
        <v>30.47</v>
      </c>
      <c r="I8002" s="27">
        <v>36.229999999999997</v>
      </c>
      <c r="J8002" s="34">
        <v>0.19486196333924422</v>
      </c>
      <c r="K8002" s="34">
        <v>4.6208501082802764E-2</v>
      </c>
      <c r="L8002" s="34">
        <v>1.2309999999999999</v>
      </c>
      <c r="M8002" s="34">
        <v>9.2999999999999999E-2</v>
      </c>
      <c r="N8002" s="34">
        <v>0</v>
      </c>
      <c r="O8002" s="34">
        <v>0</v>
      </c>
      <c r="P8002" s="34">
        <v>0</v>
      </c>
      <c r="Q8002" s="34">
        <v>1.129</v>
      </c>
    </row>
    <row r="8003" spans="1:17" ht="14" customHeight="1" x14ac:dyDescent="0.2">
      <c r="A8003" s="88">
        <v>8001</v>
      </c>
      <c r="B8003" s="31">
        <v>-80.379705000000001</v>
      </c>
      <c r="C8003" s="31">
        <v>25.107638999999999</v>
      </c>
      <c r="D8003" s="30">
        <v>4</v>
      </c>
      <c r="E8003" s="58">
        <v>0</v>
      </c>
      <c r="F8003" s="32">
        <v>43318</v>
      </c>
      <c r="G8003" s="33">
        <v>0.85138888888888886</v>
      </c>
      <c r="H8003" s="27">
        <v>30.786999999999999</v>
      </c>
      <c r="I8003" s="27">
        <v>36.1</v>
      </c>
      <c r="J8003" s="34">
        <v>0.21480250103846743</v>
      </c>
      <c r="K8003" s="34">
        <v>6.0282640655250977E-2</v>
      </c>
      <c r="L8003" s="34">
        <v>0.90399999999999991</v>
      </c>
      <c r="M8003" s="34">
        <v>0.19</v>
      </c>
      <c r="N8003" s="34">
        <v>0</v>
      </c>
      <c r="O8003" s="34">
        <v>5.7000000000000002E-2</v>
      </c>
      <c r="P8003" s="34">
        <v>0</v>
      </c>
      <c r="Q8003" s="34">
        <v>1.0660000000000001</v>
      </c>
    </row>
    <row r="8004" spans="1:17" ht="14" customHeight="1" x14ac:dyDescent="0.2">
      <c r="A8004" s="88">
        <v>8002</v>
      </c>
      <c r="B8004" s="31">
        <v>-80.354073</v>
      </c>
      <c r="C8004" s="31">
        <v>25.093126999999999</v>
      </c>
      <c r="D8004" s="30">
        <v>5</v>
      </c>
      <c r="E8004" s="58">
        <v>0</v>
      </c>
      <c r="F8004" s="32">
        <v>43318</v>
      </c>
      <c r="G8004" s="33">
        <v>0.85972222222222217</v>
      </c>
      <c r="H8004" s="27">
        <v>30.695</v>
      </c>
      <c r="I8004" s="27">
        <v>36.19</v>
      </c>
      <c r="J8004" s="34">
        <v>0.28825435509509961</v>
      </c>
      <c r="K8004" s="34">
        <v>9.5495124728253583E-2</v>
      </c>
      <c r="L8004" s="34">
        <v>0.66300000000000003</v>
      </c>
      <c r="M8004" s="34">
        <v>0.106</v>
      </c>
      <c r="N8004" s="34">
        <v>0</v>
      </c>
      <c r="O8004" s="34">
        <v>5.6000000000000001E-2</v>
      </c>
      <c r="P8004" s="34">
        <v>0</v>
      </c>
      <c r="Q8004" s="34">
        <v>1.4419999999999999</v>
      </c>
    </row>
    <row r="8005" spans="1:17" ht="14" customHeight="1" x14ac:dyDescent="0.2">
      <c r="A8005" s="88">
        <v>8003</v>
      </c>
      <c r="B8005" s="31">
        <v>-80.333681999999996</v>
      </c>
      <c r="C8005" s="31">
        <v>25.078894999999999</v>
      </c>
      <c r="D8005" s="30">
        <v>5.5</v>
      </c>
      <c r="E8005" s="58">
        <v>0</v>
      </c>
      <c r="F8005" s="32">
        <v>43318</v>
      </c>
      <c r="G8005" s="33">
        <v>0.86805555555555547</v>
      </c>
      <c r="H8005" s="27">
        <v>30.451000000000001</v>
      </c>
      <c r="I8005" s="27">
        <v>36.270000000000003</v>
      </c>
      <c r="J8005" s="34">
        <v>0.22843274199743011</v>
      </c>
      <c r="K8005" s="34">
        <v>6.8339610037286863E-2</v>
      </c>
      <c r="L8005" s="34">
        <v>0.999</v>
      </c>
      <c r="M8005" s="34">
        <v>6.2E-2</v>
      </c>
      <c r="N8005" s="34">
        <v>0</v>
      </c>
      <c r="O8005" s="34">
        <v>4.5999999999999999E-2</v>
      </c>
      <c r="P8005" s="34">
        <v>0</v>
      </c>
      <c r="Q8005" s="34">
        <v>1.0820000000000001</v>
      </c>
    </row>
    <row r="8006" spans="1:17" ht="14" customHeight="1" x14ac:dyDescent="0.2">
      <c r="A8006" s="88">
        <v>8004</v>
      </c>
      <c r="B8006" s="31">
        <v>-80.317773000000003</v>
      </c>
      <c r="C8006" s="31">
        <v>25.067639</v>
      </c>
      <c r="D8006" s="30">
        <v>6</v>
      </c>
      <c r="E8006" s="58">
        <v>0</v>
      </c>
      <c r="F8006" s="32">
        <v>43318</v>
      </c>
      <c r="G8006" s="33">
        <v>0.87430555555555556</v>
      </c>
      <c r="H8006" s="27">
        <v>30.207999999999998</v>
      </c>
      <c r="I8006" s="27">
        <v>36.28</v>
      </c>
      <c r="J8006" s="34">
        <v>0.14665129624365397</v>
      </c>
      <c r="K8006" s="34">
        <v>6.0632777331363699E-2</v>
      </c>
      <c r="L8006" s="34">
        <v>1.306</v>
      </c>
      <c r="M8006" s="34">
        <v>7.400000000000001E-2</v>
      </c>
      <c r="N8006" s="34">
        <v>0</v>
      </c>
      <c r="O8006" s="34">
        <v>7.0000000000000001E-3</v>
      </c>
      <c r="P8006" s="34">
        <v>0</v>
      </c>
      <c r="Q8006" s="34">
        <v>1.1599999999999999</v>
      </c>
    </row>
    <row r="8007" spans="1:17" ht="14" customHeight="1" x14ac:dyDescent="0.2">
      <c r="A8007" s="88">
        <v>8005</v>
      </c>
      <c r="B8007" s="31">
        <v>-80.289216999999994</v>
      </c>
      <c r="C8007" s="31">
        <v>25.049883999999999</v>
      </c>
      <c r="D8007" s="30">
        <v>6.5</v>
      </c>
      <c r="E8007" s="58">
        <v>0</v>
      </c>
      <c r="F8007" s="32">
        <v>43318</v>
      </c>
      <c r="G8007" s="33">
        <v>0.8833333333333333</v>
      </c>
      <c r="H8007" s="27">
        <v>30.138999999999999</v>
      </c>
      <c r="I8007" s="27">
        <v>36.31</v>
      </c>
      <c r="J8007" s="34">
        <v>0.17365936629196893</v>
      </c>
      <c r="K8007" s="34">
        <v>4.2071304994806054E-2</v>
      </c>
      <c r="L8007" s="34">
        <v>0.32</v>
      </c>
      <c r="M8007" s="34">
        <v>6.6000000000000003E-2</v>
      </c>
      <c r="N8007" s="34">
        <v>0</v>
      </c>
      <c r="O8007" s="34">
        <v>3.2000000000000001E-2</v>
      </c>
      <c r="P8007" s="34">
        <v>0</v>
      </c>
      <c r="Q8007" s="34">
        <v>1.206</v>
      </c>
    </row>
    <row r="8008" spans="1:17" ht="14" customHeight="1" x14ac:dyDescent="0.2">
      <c r="A8008" s="88">
        <v>8006</v>
      </c>
      <c r="B8008" s="31">
        <v>-80.371230999999995</v>
      </c>
      <c r="C8008" s="31">
        <v>25.006806000000001</v>
      </c>
      <c r="D8008" s="30" t="s">
        <v>135</v>
      </c>
      <c r="E8008" s="58">
        <v>0</v>
      </c>
      <c r="F8008" s="32">
        <v>43318</v>
      </c>
      <c r="G8008" s="33">
        <v>0.91111111111111109</v>
      </c>
      <c r="H8008" s="27">
        <v>29.890999999999998</v>
      </c>
      <c r="I8008" s="27">
        <v>36.31</v>
      </c>
      <c r="J8008" s="34">
        <v>0.18299860546755448</v>
      </c>
      <c r="K8008" s="34">
        <v>5.8528431803776711E-2</v>
      </c>
      <c r="L8008" s="34">
        <v>1.3460000000000001</v>
      </c>
      <c r="M8008" s="34">
        <v>3.1000000000000003E-2</v>
      </c>
      <c r="N8008" s="34">
        <v>0</v>
      </c>
      <c r="O8008" s="34">
        <v>3.7999999999999999E-2</v>
      </c>
      <c r="P8008" s="34">
        <v>0</v>
      </c>
      <c r="Q8008" s="34">
        <v>1.0920000000000001</v>
      </c>
    </row>
    <row r="8009" spans="1:17" ht="14" customHeight="1" x14ac:dyDescent="0.2">
      <c r="A8009" s="88">
        <v>8007</v>
      </c>
      <c r="B8009" s="31">
        <v>-80.528234999999995</v>
      </c>
      <c r="C8009" s="31">
        <v>24.897307999999999</v>
      </c>
      <c r="D8009" s="30" t="s">
        <v>132</v>
      </c>
      <c r="E8009" s="58">
        <v>0</v>
      </c>
      <c r="F8009" s="32">
        <v>43318</v>
      </c>
      <c r="G8009" s="33">
        <v>0.99861111111111101</v>
      </c>
      <c r="H8009" s="27">
        <v>30.187000000000001</v>
      </c>
      <c r="I8009" s="27">
        <v>36.29</v>
      </c>
      <c r="J8009" s="34">
        <v>0.24332504230444488</v>
      </c>
      <c r="K8009" s="34">
        <v>8.0156821413396598E-2</v>
      </c>
      <c r="L8009" s="34">
        <v>0.98299999999999998</v>
      </c>
      <c r="M8009" s="34">
        <v>0.05</v>
      </c>
      <c r="N8009" s="34">
        <v>0</v>
      </c>
      <c r="O8009" s="34">
        <v>4.0000000000000001E-3</v>
      </c>
      <c r="P8009" s="34">
        <v>0</v>
      </c>
      <c r="Q8009" s="34">
        <v>1.0880000000000001</v>
      </c>
    </row>
    <row r="8010" spans="1:17" ht="14" customHeight="1" x14ac:dyDescent="0.2">
      <c r="A8010" s="88">
        <v>8008</v>
      </c>
      <c r="B8010" s="31">
        <v>-80.545606000000006</v>
      </c>
      <c r="C8010" s="31">
        <v>24.919868999999998</v>
      </c>
      <c r="D8010" s="30" t="s">
        <v>131</v>
      </c>
      <c r="E8010" s="58">
        <v>0</v>
      </c>
      <c r="F8010" s="32">
        <v>43319</v>
      </c>
      <c r="G8010" s="33">
        <v>6.9444444444444441E-3</v>
      </c>
      <c r="H8010" s="27">
        <v>30.475999999999999</v>
      </c>
      <c r="I8010" s="27">
        <v>36.200000000000003</v>
      </c>
      <c r="J8010" s="34">
        <v>0.22893756573665094</v>
      </c>
      <c r="K8010" s="34">
        <v>5.4365887244182662E-2</v>
      </c>
      <c r="L8010" s="34">
        <v>0.36599999999999999</v>
      </c>
      <c r="M8010" s="34">
        <v>6.6000000000000003E-2</v>
      </c>
      <c r="N8010" s="34">
        <v>0</v>
      </c>
      <c r="O8010" s="34">
        <v>3.0000000000000001E-3</v>
      </c>
      <c r="P8010" s="34">
        <v>0</v>
      </c>
      <c r="Q8010" s="34">
        <v>1.0780000000000001</v>
      </c>
    </row>
    <row r="8011" spans="1:17" ht="14" customHeight="1" x14ac:dyDescent="0.2">
      <c r="A8011" s="88">
        <v>8009</v>
      </c>
      <c r="B8011" s="31">
        <v>-80.562180999999995</v>
      </c>
      <c r="C8011" s="31">
        <v>24.932241000000001</v>
      </c>
      <c r="D8011" s="30" t="s">
        <v>130</v>
      </c>
      <c r="E8011" s="58">
        <v>0</v>
      </c>
      <c r="F8011" s="32">
        <v>43319</v>
      </c>
      <c r="G8011" s="33">
        <v>1.3194444444444444E-2</v>
      </c>
      <c r="H8011" s="27">
        <v>30.411999999999999</v>
      </c>
      <c r="I8011" s="27">
        <v>36.299999999999997</v>
      </c>
      <c r="J8011" s="34">
        <v>0.19738608203534846</v>
      </c>
      <c r="K8011" s="34">
        <v>6.2632155631991981E-2</v>
      </c>
      <c r="L8011" s="34">
        <v>0.129</v>
      </c>
      <c r="M8011" s="34">
        <v>3.9E-2</v>
      </c>
      <c r="N8011" s="34">
        <v>0</v>
      </c>
      <c r="O8011" s="34">
        <v>2.3E-2</v>
      </c>
      <c r="P8011" s="34">
        <v>0</v>
      </c>
      <c r="Q8011" s="34">
        <v>1.0640000000000001</v>
      </c>
    </row>
    <row r="8012" spans="1:17" ht="14" customHeight="1" x14ac:dyDescent="0.2">
      <c r="A8012" s="88">
        <v>8010</v>
      </c>
      <c r="B8012" s="31">
        <v>-80.753386000000006</v>
      </c>
      <c r="C8012" s="31">
        <v>24.816313999999998</v>
      </c>
      <c r="D8012" s="30">
        <v>7</v>
      </c>
      <c r="E8012" s="58">
        <v>0</v>
      </c>
      <c r="F8012" s="32">
        <v>43319</v>
      </c>
      <c r="G8012" s="33">
        <v>7.4305555555555555E-2</v>
      </c>
      <c r="H8012" s="27">
        <v>29.965</v>
      </c>
      <c r="I8012" s="27">
        <v>36.369999999999997</v>
      </c>
      <c r="J8012" s="34">
        <v>0.22363691647483214</v>
      </c>
      <c r="K8012" s="34">
        <v>0.12061901188543951</v>
      </c>
      <c r="L8012" s="34">
        <v>1.0009999999999999</v>
      </c>
      <c r="M8012" s="34">
        <v>0.155</v>
      </c>
      <c r="N8012" s="34">
        <v>0</v>
      </c>
      <c r="O8012" s="34">
        <v>6.5000000000000002E-2</v>
      </c>
      <c r="P8012" s="34">
        <v>0</v>
      </c>
      <c r="Q8012" s="34">
        <v>1.4930000000000001</v>
      </c>
    </row>
    <row r="8013" spans="1:17" ht="14" customHeight="1" x14ac:dyDescent="0.2">
      <c r="A8013" s="88">
        <v>8011</v>
      </c>
      <c r="B8013" s="31">
        <v>-80.741105000000005</v>
      </c>
      <c r="C8013" s="31">
        <v>24.792707</v>
      </c>
      <c r="D8013" s="30">
        <v>8</v>
      </c>
      <c r="E8013" s="58">
        <v>0</v>
      </c>
      <c r="F8013" s="32">
        <v>43319</v>
      </c>
      <c r="G8013" s="33">
        <v>8.9583333333333334E-2</v>
      </c>
      <c r="H8013" s="27">
        <v>30.297000000000001</v>
      </c>
      <c r="I8013" s="27">
        <v>36.19</v>
      </c>
      <c r="J8013" s="34">
        <v>0.2183362672130133</v>
      </c>
      <c r="K8013" s="34">
        <v>8.1403808342050826E-2</v>
      </c>
      <c r="L8013" s="34">
        <v>0.59199999999999997</v>
      </c>
      <c r="M8013" s="34">
        <v>0.1</v>
      </c>
      <c r="N8013" s="34">
        <v>0</v>
      </c>
      <c r="O8013" s="34">
        <v>2.4E-2</v>
      </c>
      <c r="P8013" s="34">
        <v>0</v>
      </c>
      <c r="Q8013" s="34">
        <v>1.08</v>
      </c>
    </row>
    <row r="8014" spans="1:17" ht="14" customHeight="1" x14ac:dyDescent="0.2">
      <c r="A8014" s="88">
        <v>8012</v>
      </c>
      <c r="B8014" s="31">
        <v>-80.724761999999998</v>
      </c>
      <c r="C8014" s="31">
        <v>24.764878</v>
      </c>
      <c r="D8014" s="30">
        <v>9</v>
      </c>
      <c r="E8014" s="58">
        <v>0</v>
      </c>
      <c r="F8014" s="32">
        <v>43319</v>
      </c>
      <c r="G8014" s="33">
        <v>0.10069444444444443</v>
      </c>
      <c r="H8014" s="27">
        <v>30.11</v>
      </c>
      <c r="I8014" s="27">
        <v>36.26</v>
      </c>
      <c r="J8014" s="34">
        <v>0.19132819716469834</v>
      </c>
      <c r="K8014" s="34">
        <v>7.6451778940473142E-2</v>
      </c>
      <c r="L8014" s="34">
        <v>0.45900000000000002</v>
      </c>
      <c r="M8014" s="34">
        <v>1.4000000000000002E-2</v>
      </c>
      <c r="N8014" s="34">
        <v>0</v>
      </c>
      <c r="O8014" s="34">
        <v>6.0000000000000001E-3</v>
      </c>
      <c r="P8014" s="34">
        <v>0</v>
      </c>
      <c r="Q8014" s="34">
        <v>0.90500000000000003</v>
      </c>
    </row>
    <row r="8015" spans="1:17" ht="14" customHeight="1" x14ac:dyDescent="0.2">
      <c r="A8015" s="88">
        <v>8013</v>
      </c>
      <c r="B8015" s="31">
        <v>-80.693504000000004</v>
      </c>
      <c r="C8015" s="31">
        <v>24.717884000000002</v>
      </c>
      <c r="D8015" s="30">
        <v>9.5</v>
      </c>
      <c r="E8015" s="58">
        <v>0</v>
      </c>
      <c r="F8015" s="32">
        <v>43319</v>
      </c>
      <c r="G8015" s="33">
        <v>0.12569444444444444</v>
      </c>
      <c r="H8015" s="27">
        <v>29.939900000000002</v>
      </c>
      <c r="I8015" s="27">
        <v>36.369999999999997</v>
      </c>
      <c r="J8015" s="34">
        <v>0.14841817933092696</v>
      </c>
      <c r="K8015" s="34">
        <v>5.9550753518016981E-2</v>
      </c>
      <c r="L8015" s="34">
        <v>0.26</v>
      </c>
      <c r="M8015" s="34">
        <v>4.8000000000000001E-2</v>
      </c>
      <c r="N8015" s="34">
        <v>0</v>
      </c>
      <c r="O8015" s="34">
        <v>4.1000000000000002E-2</v>
      </c>
      <c r="P8015" s="34">
        <v>0</v>
      </c>
      <c r="Q8015" s="34">
        <v>1.3</v>
      </c>
    </row>
    <row r="8016" spans="1:17" ht="14" customHeight="1" x14ac:dyDescent="0.2">
      <c r="A8016" s="88">
        <v>8014</v>
      </c>
      <c r="B8016" s="31">
        <v>-80.829340000000002</v>
      </c>
      <c r="C8016" s="31">
        <v>24.711666999999998</v>
      </c>
      <c r="D8016" s="30">
        <v>12</v>
      </c>
      <c r="E8016" s="58">
        <v>0</v>
      </c>
      <c r="F8016" s="32">
        <v>43319</v>
      </c>
      <c r="G8016" s="33">
        <v>0.17222222222222225</v>
      </c>
      <c r="H8016" s="27">
        <v>29.876000000000001</v>
      </c>
      <c r="I8016" s="27">
        <v>36.26</v>
      </c>
      <c r="J8016" s="34">
        <v>0.16734906955170847</v>
      </c>
      <c r="K8016" s="34">
        <v>7.714569123996988E-2</v>
      </c>
      <c r="L8016" s="34">
        <v>0.35799999999999998</v>
      </c>
      <c r="M8016" s="34">
        <v>1.5000000000000003E-2</v>
      </c>
      <c r="N8016" s="34">
        <v>0</v>
      </c>
      <c r="O8016" s="34">
        <v>3.6999999999999998E-2</v>
      </c>
      <c r="P8016" s="34">
        <v>0</v>
      </c>
      <c r="Q8016" s="34">
        <v>0.69799999999999995</v>
      </c>
    </row>
    <row r="8017" spans="1:24" ht="14" customHeight="1" x14ac:dyDescent="0.2">
      <c r="A8017" s="88">
        <v>8015</v>
      </c>
      <c r="B8017" s="31">
        <v>-80.847763999999998</v>
      </c>
      <c r="C8017" s="31">
        <v>24.753026999999999</v>
      </c>
      <c r="D8017" s="30">
        <v>11</v>
      </c>
      <c r="E8017" s="58">
        <v>0</v>
      </c>
      <c r="F8017" s="32">
        <v>43319</v>
      </c>
      <c r="G8017" s="33">
        <v>0.20486111111111113</v>
      </c>
      <c r="H8017" s="27">
        <v>30.265000000000001</v>
      </c>
      <c r="I8017" s="27">
        <v>36.200000000000003</v>
      </c>
      <c r="J8017" s="34">
        <v>0.24736363221821159</v>
      </c>
      <c r="K8017" s="34">
        <v>7.8172809321408715E-2</v>
      </c>
      <c r="L8017" s="34">
        <v>0.752</v>
      </c>
      <c r="M8017" s="34">
        <v>4.8000000000000001E-2</v>
      </c>
      <c r="N8017" s="34">
        <v>0</v>
      </c>
      <c r="O8017" s="34">
        <v>5.5E-2</v>
      </c>
      <c r="P8017" s="34">
        <v>0</v>
      </c>
      <c r="Q8017" s="34">
        <v>1.375</v>
      </c>
    </row>
    <row r="8018" spans="1:24" ht="14" customHeight="1" x14ac:dyDescent="0.2">
      <c r="A8018" s="88">
        <v>8016</v>
      </c>
      <c r="B8018" s="31">
        <v>-80.861129000000005</v>
      </c>
      <c r="C8018" s="31">
        <v>24.780821</v>
      </c>
      <c r="D8018" s="30">
        <v>10</v>
      </c>
      <c r="E8018" s="58">
        <v>0</v>
      </c>
      <c r="F8018" s="32">
        <v>43319</v>
      </c>
      <c r="G8018" s="33">
        <v>0.21527777777777779</v>
      </c>
      <c r="H8018" s="27">
        <v>29.581</v>
      </c>
      <c r="I8018" s="27">
        <v>36.35</v>
      </c>
      <c r="J8018" s="34">
        <v>0.20571567373249233</v>
      </c>
      <c r="K8018" s="34">
        <v>0.13351795328565336</v>
      </c>
      <c r="L8018" s="34">
        <v>0.76</v>
      </c>
      <c r="M8018" s="34">
        <v>3.3000000000000002E-2</v>
      </c>
      <c r="N8018" s="34">
        <v>0</v>
      </c>
      <c r="O8018" s="34">
        <v>9.4E-2</v>
      </c>
      <c r="P8018" s="34">
        <v>0</v>
      </c>
      <c r="Q8018" s="34">
        <v>2.6259999999999999</v>
      </c>
    </row>
    <row r="8019" spans="1:24" ht="14" customHeight="1" x14ac:dyDescent="0.2">
      <c r="A8019" s="88">
        <v>8017</v>
      </c>
      <c r="B8019" s="31">
        <v>-81.031142000000003</v>
      </c>
      <c r="C8019" s="31">
        <v>24.701177999999999</v>
      </c>
      <c r="D8019" s="30">
        <v>13</v>
      </c>
      <c r="E8019" s="58">
        <v>0</v>
      </c>
      <c r="F8019" s="32">
        <v>43319</v>
      </c>
      <c r="G8019" s="33">
        <v>0.27361111111111108</v>
      </c>
      <c r="H8019" s="27">
        <v>30.087</v>
      </c>
      <c r="I8019" s="27">
        <v>36.299999999999997</v>
      </c>
      <c r="J8019" s="34">
        <v>0.31273830644731038</v>
      </c>
      <c r="K8019" s="34">
        <v>0.1828715214506669</v>
      </c>
      <c r="L8019" s="34">
        <v>0.754</v>
      </c>
      <c r="M8019" s="34">
        <v>2.1000000000000005E-2</v>
      </c>
      <c r="N8019" s="34">
        <v>0</v>
      </c>
      <c r="O8019" s="34">
        <v>0.13</v>
      </c>
      <c r="P8019" s="34">
        <v>0</v>
      </c>
      <c r="Q8019" s="34">
        <v>3.31</v>
      </c>
    </row>
    <row r="8020" spans="1:24" ht="14" customHeight="1" x14ac:dyDescent="0.2">
      <c r="A8020" s="88">
        <v>8018</v>
      </c>
      <c r="B8020" s="31">
        <v>-81.024113</v>
      </c>
      <c r="C8020" s="31">
        <v>24.675986999999999</v>
      </c>
      <c r="D8020" s="30">
        <v>14</v>
      </c>
      <c r="E8020" s="58">
        <v>0</v>
      </c>
      <c r="F8020" s="32">
        <v>43319</v>
      </c>
      <c r="G8020" s="33">
        <v>0.28194444444444444</v>
      </c>
      <c r="H8020" s="27">
        <v>30.155000000000001</v>
      </c>
      <c r="I8020" s="27">
        <v>36.18</v>
      </c>
      <c r="J8020" s="34">
        <v>0.28194405835483916</v>
      </c>
      <c r="K8020" s="34">
        <v>9.2217391633546322E-2</v>
      </c>
      <c r="L8020" s="34">
        <v>0.52100000000000002</v>
      </c>
      <c r="M8020" s="34">
        <v>9.0000000000000011E-3</v>
      </c>
      <c r="N8020" s="34">
        <v>0</v>
      </c>
      <c r="O8020" s="34">
        <v>4.8000000000000001E-2</v>
      </c>
      <c r="P8020" s="34">
        <v>0</v>
      </c>
      <c r="Q8020" s="34">
        <v>1.66</v>
      </c>
    </row>
    <row r="8021" spans="1:24" ht="14" customHeight="1" x14ac:dyDescent="0.2">
      <c r="A8021" s="88">
        <v>8019</v>
      </c>
      <c r="B8021" s="31">
        <v>-81.017007000000007</v>
      </c>
      <c r="C8021" s="31">
        <v>24.643782000000002</v>
      </c>
      <c r="D8021" s="30">
        <v>15</v>
      </c>
      <c r="E8021" s="58">
        <v>0</v>
      </c>
      <c r="F8021" s="32">
        <v>43319</v>
      </c>
      <c r="G8021" s="33">
        <v>0.29236111111111113</v>
      </c>
      <c r="H8021" s="27">
        <v>30.173999999999999</v>
      </c>
      <c r="I8021" s="27">
        <v>36.21</v>
      </c>
      <c r="J8021" s="34">
        <v>0.21555973664729866</v>
      </c>
      <c r="K8021" s="34">
        <v>5.5872822252146265E-2</v>
      </c>
      <c r="L8021" s="34">
        <v>0.34199999999999997</v>
      </c>
      <c r="M8021" s="34">
        <v>9.0000000000000011E-3</v>
      </c>
      <c r="N8021" s="34">
        <v>0</v>
      </c>
      <c r="O8021" s="34">
        <v>3.6999999999999998E-2</v>
      </c>
      <c r="P8021" s="34">
        <v>0</v>
      </c>
      <c r="Q8021" s="34">
        <v>0.79300000000000004</v>
      </c>
    </row>
    <row r="8022" spans="1:24" ht="14" customHeight="1" x14ac:dyDescent="0.2">
      <c r="A8022" s="88">
        <v>8020</v>
      </c>
      <c r="B8022" s="31">
        <v>-80.993600000000001</v>
      </c>
      <c r="C8022" s="31">
        <v>24.59027</v>
      </c>
      <c r="D8022" s="30">
        <v>15.5</v>
      </c>
      <c r="E8022" s="58">
        <v>0</v>
      </c>
      <c r="F8022" s="32">
        <v>43319</v>
      </c>
      <c r="G8022" s="33">
        <v>0.30902777777777779</v>
      </c>
      <c r="H8022" s="27">
        <v>30.088000000000001</v>
      </c>
      <c r="I8022" s="27">
        <v>36.299999999999997</v>
      </c>
      <c r="J8022" s="34">
        <v>0.17063042385664393</v>
      </c>
      <c r="K8022" s="34">
        <v>7.1353186263971399E-2</v>
      </c>
      <c r="L8022" s="34">
        <v>0.47099999999999997</v>
      </c>
      <c r="M8022" s="34">
        <v>0</v>
      </c>
      <c r="N8022" s="34">
        <v>0</v>
      </c>
      <c r="O8022" s="34">
        <v>3.6999999999999998E-2</v>
      </c>
      <c r="P8022" s="34">
        <v>0</v>
      </c>
      <c r="Q8022" s="34">
        <v>0.999</v>
      </c>
    </row>
    <row r="8023" spans="1:24" ht="14" customHeight="1" x14ac:dyDescent="0.2">
      <c r="A8023" s="88">
        <v>8021</v>
      </c>
      <c r="B8023" s="31">
        <v>-81.179726000000002</v>
      </c>
      <c r="C8023" s="31">
        <v>24.577985000000002</v>
      </c>
      <c r="D8023" s="30">
        <v>18</v>
      </c>
      <c r="E8023" s="58">
        <v>0</v>
      </c>
      <c r="F8023" s="32">
        <v>43319</v>
      </c>
      <c r="G8023" s="33">
        <v>0.35694444444444445</v>
      </c>
      <c r="H8023" s="27">
        <v>29.853999999999999</v>
      </c>
      <c r="I8023" s="27">
        <v>36.32</v>
      </c>
      <c r="J8023" s="34">
        <v>0.38972392667848843</v>
      </c>
      <c r="K8023" s="34">
        <v>0.15519576894218029</v>
      </c>
      <c r="L8023" s="34">
        <v>0.79</v>
      </c>
      <c r="M8023" s="34">
        <v>0</v>
      </c>
      <c r="N8023" s="34">
        <v>0</v>
      </c>
      <c r="O8023" s="34">
        <v>0.01</v>
      </c>
      <c r="P8023" s="34">
        <v>0</v>
      </c>
      <c r="Q8023" s="34">
        <v>1.4770000000000001</v>
      </c>
    </row>
    <row r="8024" spans="1:24" ht="14" customHeight="1" x14ac:dyDescent="0.2">
      <c r="A8024" s="88">
        <v>8022</v>
      </c>
      <c r="B8024" s="31">
        <v>-81.194500000000005</v>
      </c>
      <c r="C8024" s="31">
        <v>24.638473000000001</v>
      </c>
      <c r="D8024" s="30">
        <v>17</v>
      </c>
      <c r="E8024" s="58">
        <v>0</v>
      </c>
      <c r="F8024" s="32">
        <v>43319</v>
      </c>
      <c r="G8024" s="33">
        <v>0.38611111111111113</v>
      </c>
      <c r="H8024" s="27">
        <v>30.18</v>
      </c>
      <c r="I8024" s="27">
        <v>36.19</v>
      </c>
      <c r="J8024" s="34">
        <v>0.33570778658185862</v>
      </c>
      <c r="K8024" s="34">
        <v>9.4612123868480946E-2</v>
      </c>
      <c r="L8024" s="34">
        <v>0.753</v>
      </c>
      <c r="M8024" s="34">
        <v>0</v>
      </c>
      <c r="N8024" s="34">
        <v>0</v>
      </c>
      <c r="O8024" s="34">
        <v>8.0000000000000002E-3</v>
      </c>
      <c r="P8024" s="34">
        <v>0</v>
      </c>
      <c r="Q8024" s="34">
        <v>2.048</v>
      </c>
    </row>
    <row r="8025" spans="1:24" ht="14" customHeight="1" x14ac:dyDescent="0.2">
      <c r="A8025" s="88">
        <v>8023</v>
      </c>
      <c r="B8025" s="31">
        <v>-81.202590999999998</v>
      </c>
      <c r="C8025" s="31">
        <v>24.669246000000001</v>
      </c>
      <c r="D8025" s="30">
        <v>16</v>
      </c>
      <c r="E8025" s="58">
        <v>0</v>
      </c>
      <c r="F8025" s="32">
        <v>43319</v>
      </c>
      <c r="G8025" s="33">
        <v>0.39583333333333331</v>
      </c>
      <c r="H8025" s="27">
        <v>30.068999999999999</v>
      </c>
      <c r="I8025" s="27">
        <v>36.369999999999997</v>
      </c>
      <c r="J8025" s="34">
        <v>0.65399915416059828</v>
      </c>
      <c r="K8025" s="34">
        <v>0.21143468165756479</v>
      </c>
      <c r="L8025" s="34">
        <v>0.58499999999999996</v>
      </c>
      <c r="M8025" s="34">
        <v>4.4000000000000004E-2</v>
      </c>
      <c r="N8025" s="34">
        <v>0</v>
      </c>
      <c r="O8025" s="34">
        <v>7.9000000000000001E-2</v>
      </c>
      <c r="P8025" s="34">
        <v>0</v>
      </c>
      <c r="Q8025" s="34">
        <v>6.3449999999999998</v>
      </c>
    </row>
    <row r="8026" spans="1:24" ht="14" customHeight="1" x14ac:dyDescent="0.2">
      <c r="A8026" s="88">
        <v>8024</v>
      </c>
      <c r="B8026" s="31">
        <v>-81.422379000000006</v>
      </c>
      <c r="C8026" s="31">
        <v>24.606947000000002</v>
      </c>
      <c r="D8026" s="30">
        <v>19</v>
      </c>
      <c r="E8026" s="58">
        <v>0</v>
      </c>
      <c r="F8026" s="32">
        <v>43319</v>
      </c>
      <c r="G8026" s="33">
        <v>0.46875</v>
      </c>
      <c r="H8026" s="27">
        <v>30.231000000000002</v>
      </c>
      <c r="I8026" s="27">
        <v>36.630000000000003</v>
      </c>
      <c r="J8026" s="34">
        <v>0.75698319696164951</v>
      </c>
      <c r="K8026" s="34">
        <v>0.29130806499482764</v>
      </c>
      <c r="L8026" s="34">
        <v>0.65300000000000002</v>
      </c>
      <c r="M8026" s="34">
        <v>2.9000000000000001E-2</v>
      </c>
      <c r="N8026" s="34">
        <v>0</v>
      </c>
      <c r="O8026" s="34">
        <v>4.4999999999999998E-2</v>
      </c>
      <c r="P8026" s="34">
        <v>0</v>
      </c>
      <c r="Q8026" s="34">
        <v>3.6680000000000001</v>
      </c>
    </row>
    <row r="8027" spans="1:24" ht="14" customHeight="1" x14ac:dyDescent="0.2">
      <c r="A8027" s="88">
        <v>8025</v>
      </c>
      <c r="B8027" s="31">
        <v>-81.418521999999996</v>
      </c>
      <c r="C8027" s="31">
        <v>24.575921000000001</v>
      </c>
      <c r="D8027" s="30">
        <v>20</v>
      </c>
      <c r="E8027" s="58">
        <v>0</v>
      </c>
      <c r="F8027" s="32">
        <v>43319</v>
      </c>
      <c r="G8027" s="33">
        <v>0.47847222222222219</v>
      </c>
      <c r="H8027" s="27">
        <v>30.21</v>
      </c>
      <c r="I8027" s="27">
        <v>36.371000000000002</v>
      </c>
      <c r="J8027" s="34">
        <v>0.56515017605773021</v>
      </c>
      <c r="K8027" s="34">
        <v>0.17769384972763044</v>
      </c>
      <c r="L8027" s="34">
        <v>0.245</v>
      </c>
      <c r="M8027" s="34">
        <v>8.0000000000000036E-3</v>
      </c>
      <c r="N8027" s="34">
        <v>0</v>
      </c>
      <c r="O8027" s="34">
        <v>2.1000000000000001E-2</v>
      </c>
      <c r="P8027" s="34">
        <v>0</v>
      </c>
      <c r="Q8027" s="34">
        <v>2.4550000000000001</v>
      </c>
    </row>
    <row r="8028" spans="1:24" ht="14" customHeight="1" x14ac:dyDescent="0.2">
      <c r="A8028" s="88">
        <v>8026</v>
      </c>
      <c r="B8028" s="31">
        <v>-81.416292999999996</v>
      </c>
      <c r="C8028" s="31">
        <v>24.537773000000001</v>
      </c>
      <c r="D8028" s="30" t="s">
        <v>136</v>
      </c>
      <c r="E8028" s="58">
        <v>0</v>
      </c>
      <c r="F8028" s="32">
        <v>43319</v>
      </c>
      <c r="G8028" s="33">
        <v>0.49305555555555558</v>
      </c>
      <c r="H8028" s="27">
        <v>29.88</v>
      </c>
      <c r="I8028" s="27">
        <v>36.25</v>
      </c>
      <c r="J8028" s="34">
        <v>0.25518840017613453</v>
      </c>
      <c r="K8028" s="34">
        <v>8.5414945389863633E-2</v>
      </c>
      <c r="L8028" s="34">
        <v>0.495</v>
      </c>
      <c r="M8028" s="34">
        <v>0</v>
      </c>
      <c r="N8028" s="34">
        <v>0</v>
      </c>
      <c r="O8028" s="34">
        <v>7.0000000000000001E-3</v>
      </c>
      <c r="P8028" s="34">
        <v>0</v>
      </c>
      <c r="Q8028" s="34">
        <v>0.93400000000000005</v>
      </c>
    </row>
    <row r="8029" spans="1:24" ht="14" customHeight="1" x14ac:dyDescent="0.2">
      <c r="A8029" s="88">
        <v>8027</v>
      </c>
      <c r="B8029" s="31">
        <v>-81.391007999999999</v>
      </c>
      <c r="C8029" s="31">
        <v>24.482755999999998</v>
      </c>
      <c r="D8029" s="30">
        <v>21.5</v>
      </c>
      <c r="E8029" s="58">
        <v>0</v>
      </c>
      <c r="F8029" s="32">
        <v>43319</v>
      </c>
      <c r="G8029" s="33">
        <v>0.54722222222222217</v>
      </c>
      <c r="H8029" s="27">
        <v>29.989000000000001</v>
      </c>
      <c r="I8029" s="27">
        <v>36.244999999999997</v>
      </c>
      <c r="J8029" s="34">
        <v>0.21985073843067582</v>
      </c>
      <c r="K8029" s="34">
        <v>7.7834759302609455E-2</v>
      </c>
      <c r="L8029" s="34">
        <v>0.41199999999999998</v>
      </c>
      <c r="M8029" s="34">
        <v>3.9E-2</v>
      </c>
      <c r="N8029" s="34">
        <v>0</v>
      </c>
      <c r="O8029" s="34">
        <v>6.0000000000000001E-3</v>
      </c>
      <c r="P8029" s="34">
        <v>0</v>
      </c>
      <c r="Q8029" s="34">
        <v>0.873</v>
      </c>
    </row>
    <row r="8030" spans="1:24" ht="14" customHeight="1" x14ac:dyDescent="0.2">
      <c r="A8030" s="88">
        <v>8028</v>
      </c>
      <c r="B8030" s="31">
        <v>-81.712890999999999</v>
      </c>
      <c r="C8030" s="31">
        <v>24.474508</v>
      </c>
      <c r="D8030" s="30" t="s">
        <v>137</v>
      </c>
      <c r="E8030" s="58">
        <v>0</v>
      </c>
      <c r="F8030" s="32">
        <v>43319</v>
      </c>
      <c r="G8030" s="33">
        <v>0.63541666666666663</v>
      </c>
      <c r="H8030" s="27">
        <v>29.86</v>
      </c>
      <c r="I8030" s="27">
        <v>36.277000000000001</v>
      </c>
      <c r="J8030" s="34">
        <v>0.26326558000366806</v>
      </c>
      <c r="K8030" s="34">
        <v>0.10587356864259143</v>
      </c>
      <c r="L8030" s="34">
        <v>0</v>
      </c>
      <c r="M8030" s="34">
        <v>0.253</v>
      </c>
      <c r="N8030" s="34">
        <v>0.36699999999999999</v>
      </c>
      <c r="O8030" s="34">
        <v>2.5999999999999999E-2</v>
      </c>
      <c r="P8030" s="34">
        <v>0.34099999999999997</v>
      </c>
      <c r="Q8030" s="34">
        <v>1.367</v>
      </c>
      <c r="X8030" s="30"/>
    </row>
    <row r="8031" spans="1:24" ht="14" customHeight="1" x14ac:dyDescent="0.2">
      <c r="A8031" s="88">
        <v>8029</v>
      </c>
      <c r="B8031" s="31">
        <v>-81.825552999999999</v>
      </c>
      <c r="C8031" s="31">
        <v>24.396868000000001</v>
      </c>
      <c r="D8031" s="30">
        <v>22.5</v>
      </c>
      <c r="E8031" s="58">
        <v>0</v>
      </c>
      <c r="F8031" s="32">
        <v>43319</v>
      </c>
      <c r="G8031" s="33">
        <v>0.69374999999999998</v>
      </c>
      <c r="H8031" s="27">
        <v>30.260999999999999</v>
      </c>
      <c r="I8031" s="27">
        <v>36.253</v>
      </c>
      <c r="J8031" s="34">
        <v>0.29254535687847671</v>
      </c>
      <c r="K8031" s="34">
        <v>7.7735223890993133E-2</v>
      </c>
      <c r="L8031" s="34">
        <v>0</v>
      </c>
      <c r="M8031" s="34">
        <v>1.1000000000000003E-2</v>
      </c>
      <c r="N8031" s="34">
        <v>0.14199999999999999</v>
      </c>
      <c r="O8031" s="34">
        <v>4.0000000000000001E-3</v>
      </c>
      <c r="P8031" s="34">
        <v>0.13799999999999998</v>
      </c>
      <c r="Q8031" s="34">
        <v>1.262</v>
      </c>
    </row>
    <row r="8032" spans="1:24" ht="14" customHeight="1" x14ac:dyDescent="0.2">
      <c r="A8032" s="88">
        <v>8030</v>
      </c>
      <c r="B8032" s="31">
        <v>-81.828609999999998</v>
      </c>
      <c r="C8032" s="31">
        <v>24.452134000000001</v>
      </c>
      <c r="D8032" s="30">
        <v>22</v>
      </c>
      <c r="E8032" s="58">
        <v>0</v>
      </c>
      <c r="F8032" s="32">
        <v>43319</v>
      </c>
      <c r="G8032" s="33">
        <v>0.7104166666666667</v>
      </c>
      <c r="H8032" s="27">
        <v>30.369</v>
      </c>
      <c r="I8032" s="27">
        <v>36.271000000000001</v>
      </c>
      <c r="J8032" s="34">
        <v>0.4230422934670639</v>
      </c>
      <c r="K8032" s="34">
        <v>9.2885026224059461E-2</v>
      </c>
      <c r="L8032" s="34">
        <v>0</v>
      </c>
      <c r="M8032" s="34">
        <v>7.9000000000000001E-2</v>
      </c>
      <c r="N8032" s="34">
        <v>0.114</v>
      </c>
      <c r="O8032" s="34">
        <v>1.0999999999999999E-2</v>
      </c>
      <c r="P8032" s="34">
        <v>0.10300000000000001</v>
      </c>
      <c r="Q8032" s="34">
        <v>1.538</v>
      </c>
    </row>
    <row r="8033" spans="1:17" ht="14" customHeight="1" x14ac:dyDescent="0.2">
      <c r="A8033" s="88">
        <v>8031</v>
      </c>
      <c r="B8033" s="31">
        <v>-81.828224000000006</v>
      </c>
      <c r="C8033" s="31">
        <v>24.484133</v>
      </c>
      <c r="D8033" s="30">
        <v>23</v>
      </c>
      <c r="E8033" s="58">
        <v>0</v>
      </c>
      <c r="F8033" s="32">
        <v>43319</v>
      </c>
      <c r="G8033" s="33">
        <v>0.71944444444444444</v>
      </c>
      <c r="H8033" s="27">
        <v>30.495000000000001</v>
      </c>
      <c r="I8033" s="27">
        <v>36.472999999999999</v>
      </c>
      <c r="J8033" s="34">
        <v>0.81680481005931915</v>
      </c>
      <c r="K8033" s="34">
        <v>9.9308612029387858E-2</v>
      </c>
      <c r="L8033" s="34">
        <v>0</v>
      </c>
      <c r="M8033" s="34">
        <v>7.0000000000000027E-3</v>
      </c>
      <c r="N8033" s="34">
        <v>0.23599999999999999</v>
      </c>
      <c r="O8033" s="34">
        <v>3.4000000000000002E-2</v>
      </c>
      <c r="P8033" s="34">
        <v>0.20199999999999999</v>
      </c>
      <c r="Q8033" s="34">
        <v>3.234</v>
      </c>
    </row>
    <row r="8034" spans="1:17" ht="14" customHeight="1" x14ac:dyDescent="0.2">
      <c r="A8034" s="88">
        <v>8032</v>
      </c>
      <c r="B8034" s="31">
        <v>-81.828551000000004</v>
      </c>
      <c r="C8034" s="31">
        <v>24.536729999999999</v>
      </c>
      <c r="D8034" s="30">
        <v>24</v>
      </c>
      <c r="E8034" s="58">
        <v>0</v>
      </c>
      <c r="F8034" s="32">
        <v>43319</v>
      </c>
      <c r="G8034" s="33">
        <v>0.73402777777777783</v>
      </c>
      <c r="H8034" s="27">
        <v>30.645</v>
      </c>
      <c r="I8034" s="27">
        <v>36.802999999999997</v>
      </c>
      <c r="J8034" s="34">
        <v>0.56313088110084708</v>
      </c>
      <c r="K8034" s="34">
        <v>0.21966326899687938</v>
      </c>
      <c r="L8034" s="34">
        <v>0</v>
      </c>
      <c r="M8034" s="34">
        <v>2.1000000000000005E-2</v>
      </c>
      <c r="N8034" s="34">
        <v>0.307</v>
      </c>
      <c r="O8034" s="34">
        <v>4.3999999999999997E-2</v>
      </c>
      <c r="P8034" s="34">
        <v>0.26300000000000001</v>
      </c>
      <c r="Q8034" s="34">
        <v>2.2389999999999999</v>
      </c>
    </row>
    <row r="8035" spans="1:17" ht="14" customHeight="1" x14ac:dyDescent="0.2">
      <c r="A8035" s="88">
        <v>8033</v>
      </c>
      <c r="B8035" s="31">
        <v>-82.209275000000005</v>
      </c>
      <c r="C8035" s="31">
        <v>25.400955</v>
      </c>
      <c r="D8035" s="30">
        <v>30</v>
      </c>
      <c r="E8035" s="58">
        <v>0</v>
      </c>
      <c r="F8035" s="32">
        <v>43320</v>
      </c>
      <c r="G8035" s="33">
        <v>3.0555555555555555E-2</v>
      </c>
      <c r="H8035" s="27">
        <v>30.151800000000001</v>
      </c>
      <c r="I8035" s="27">
        <v>36.205599999999997</v>
      </c>
      <c r="J8035" s="34">
        <v>0.8170572219289296</v>
      </c>
      <c r="K8035" s="34">
        <v>0.18626161437305586</v>
      </c>
      <c r="L8035" s="34">
        <v>0</v>
      </c>
      <c r="M8035" s="34">
        <v>0.124</v>
      </c>
      <c r="N8035" s="34">
        <v>0.36699999999999999</v>
      </c>
      <c r="O8035" s="34">
        <v>2.9000000000000001E-2</v>
      </c>
      <c r="P8035" s="34">
        <v>0.33799999999999997</v>
      </c>
      <c r="Q8035" s="34">
        <v>5.1920000000000002</v>
      </c>
    </row>
    <row r="8036" spans="1:17" ht="14" customHeight="1" x14ac:dyDescent="0.2">
      <c r="A8036" s="88">
        <v>8034</v>
      </c>
      <c r="B8036" s="31">
        <v>-82.074288999999993</v>
      </c>
      <c r="C8036" s="31">
        <v>25.572527000000001</v>
      </c>
      <c r="D8036" s="30">
        <v>30.5</v>
      </c>
      <c r="E8036" s="58">
        <v>0</v>
      </c>
      <c r="F8036" s="32">
        <v>43320</v>
      </c>
      <c r="G8036" s="33">
        <v>9.3055555555555558E-2</v>
      </c>
      <c r="H8036" s="27">
        <v>30.713000000000001</v>
      </c>
      <c r="I8036" s="27">
        <v>36.088999999999999</v>
      </c>
      <c r="J8036" s="34">
        <v>1.4243601802115999</v>
      </c>
      <c r="K8036" s="34">
        <v>0.35421935417492301</v>
      </c>
      <c r="L8036" s="34">
        <v>0</v>
      </c>
      <c r="M8036" s="34">
        <v>0</v>
      </c>
      <c r="N8036" s="34">
        <v>0.379</v>
      </c>
      <c r="O8036" s="34">
        <v>5.1999999999999998E-2</v>
      </c>
      <c r="P8036" s="34">
        <v>0.32700000000000001</v>
      </c>
      <c r="Q8036" s="34">
        <v>1.7909999999999999</v>
      </c>
    </row>
    <row r="8037" spans="1:17" ht="14" customHeight="1" x14ac:dyDescent="0.2">
      <c r="A8037" s="88">
        <v>8035</v>
      </c>
      <c r="B8037" s="31">
        <v>-81.945893999999996</v>
      </c>
      <c r="C8037" s="31">
        <v>25.740165000000001</v>
      </c>
      <c r="D8037" s="30">
        <v>31</v>
      </c>
      <c r="E8037" s="58">
        <v>0</v>
      </c>
      <c r="F8037" s="32">
        <v>43320</v>
      </c>
      <c r="G8037" s="33">
        <v>0.15138888888888888</v>
      </c>
      <c r="H8037" s="27">
        <v>30.562999999999999</v>
      </c>
      <c r="I8037" s="27">
        <v>36.003999999999998</v>
      </c>
      <c r="J8037" s="34">
        <v>3.006225367060102</v>
      </c>
      <c r="K8037" s="34">
        <v>1.0287371884888379</v>
      </c>
      <c r="L8037" s="34">
        <v>0.28700000000000003</v>
      </c>
      <c r="M8037" s="34">
        <v>2.3000000000000003E-2</v>
      </c>
      <c r="N8037" s="34">
        <v>0.56100000000000005</v>
      </c>
      <c r="O8037" s="34">
        <v>4.3999999999999997E-2</v>
      </c>
      <c r="P8037" s="34">
        <v>0.51700000000000002</v>
      </c>
      <c r="Q8037" s="34">
        <v>1.085</v>
      </c>
    </row>
    <row r="8038" spans="1:17" ht="14" customHeight="1" x14ac:dyDescent="0.2">
      <c r="A8038" s="88">
        <v>8036</v>
      </c>
      <c r="B8038" s="31">
        <v>-81.835063000000005</v>
      </c>
      <c r="C8038" s="31">
        <v>25.872751000000001</v>
      </c>
      <c r="D8038" s="30">
        <v>32</v>
      </c>
      <c r="E8038" s="58">
        <v>0</v>
      </c>
      <c r="F8038" s="32">
        <v>43320</v>
      </c>
      <c r="G8038" s="33">
        <v>0.20625000000000002</v>
      </c>
      <c r="H8038" s="27">
        <v>30.587</v>
      </c>
      <c r="I8038" s="27">
        <v>35.298000000000002</v>
      </c>
      <c r="J8038" s="34">
        <v>2.8005096933276095</v>
      </c>
      <c r="K8038" s="34">
        <v>0.49480484638095878</v>
      </c>
      <c r="L8038" s="34">
        <v>0</v>
      </c>
      <c r="M8038" s="34">
        <v>0.113</v>
      </c>
      <c r="N8038" s="34">
        <v>0.38400000000000001</v>
      </c>
      <c r="O8038" s="34">
        <v>1.9E-2</v>
      </c>
      <c r="P8038" s="34">
        <v>0.36499999999999999</v>
      </c>
      <c r="Q8038" s="34">
        <v>24.292000000000002</v>
      </c>
    </row>
    <row r="8039" spans="1:17" ht="14" customHeight="1" x14ac:dyDescent="0.2">
      <c r="A8039" s="88">
        <v>8037</v>
      </c>
      <c r="B8039" s="31">
        <v>-81.800836000000004</v>
      </c>
      <c r="C8039" s="31">
        <v>25.912465999999998</v>
      </c>
      <c r="D8039" s="30">
        <v>33</v>
      </c>
      <c r="E8039" s="58">
        <v>0</v>
      </c>
      <c r="F8039" s="32">
        <v>43320</v>
      </c>
      <c r="G8039" s="33">
        <v>0.22013888888888888</v>
      </c>
      <c r="H8039" s="27">
        <v>30.350999999999999</v>
      </c>
      <c r="I8039" s="27">
        <v>35.213999999999999</v>
      </c>
      <c r="J8039" s="34">
        <v>1.95922093191608</v>
      </c>
      <c r="K8039" s="34">
        <v>0.2152072627998266</v>
      </c>
      <c r="L8039" s="34">
        <v>0</v>
      </c>
      <c r="M8039" s="34">
        <v>7.400000000000001E-2</v>
      </c>
      <c r="N8039" s="34">
        <v>0.34499999999999997</v>
      </c>
      <c r="O8039" s="34">
        <v>5.1999999999999998E-2</v>
      </c>
      <c r="P8039" s="34">
        <v>0.29299999999999998</v>
      </c>
      <c r="Q8039" s="34">
        <v>22.864999999999998</v>
      </c>
    </row>
    <row r="8040" spans="1:17" ht="14" customHeight="1" x14ac:dyDescent="0.2">
      <c r="A8040" s="88">
        <v>8038</v>
      </c>
      <c r="B8040" s="31">
        <v>-81.766914999999997</v>
      </c>
      <c r="C8040" s="31">
        <v>25.947319</v>
      </c>
      <c r="D8040" s="30">
        <v>34</v>
      </c>
      <c r="E8040" s="58">
        <v>0</v>
      </c>
      <c r="F8040" s="32">
        <v>43320</v>
      </c>
      <c r="G8040" s="33">
        <v>0.25208333333333333</v>
      </c>
      <c r="H8040" s="27">
        <v>30.661000000000001</v>
      </c>
      <c r="I8040" s="27">
        <v>34.987000000000002</v>
      </c>
      <c r="J8040" s="34">
        <v>3.0339906727172492</v>
      </c>
      <c r="K8040" s="34">
        <v>0.15402924740953694</v>
      </c>
      <c r="L8040" s="34">
        <v>3.4999999999999976E-2</v>
      </c>
      <c r="M8040" s="34">
        <v>0.13100000000000001</v>
      </c>
      <c r="N8040" s="34">
        <v>0.32200000000000001</v>
      </c>
      <c r="O8040" s="34">
        <v>6.2E-2</v>
      </c>
      <c r="P8040" s="34">
        <v>0.26</v>
      </c>
      <c r="Q8040" s="34">
        <v>42.393999999999998</v>
      </c>
    </row>
    <row r="8041" spans="1:17" ht="14" customHeight="1" x14ac:dyDescent="0.2">
      <c r="A8041" s="88">
        <v>8039</v>
      </c>
      <c r="B8041" s="31">
        <v>-81.717781000000002</v>
      </c>
      <c r="C8041" s="31">
        <v>25.654050999999999</v>
      </c>
      <c r="D8041" s="30">
        <v>42</v>
      </c>
      <c r="E8041" s="58">
        <v>0</v>
      </c>
      <c r="F8041" s="32">
        <v>43320</v>
      </c>
      <c r="G8041" s="33">
        <v>0.34375</v>
      </c>
      <c r="H8041" s="27">
        <v>30.542000000000002</v>
      </c>
      <c r="I8041" s="27">
        <v>35.747</v>
      </c>
      <c r="J8041" s="34">
        <v>0.66636733577150853</v>
      </c>
      <c r="K8041" s="34">
        <v>0.28627191425993281</v>
      </c>
      <c r="L8041" s="34">
        <v>0</v>
      </c>
      <c r="M8041" s="34">
        <v>5.9000000000000004E-2</v>
      </c>
      <c r="N8041" s="34">
        <v>7.9000000000000001E-2</v>
      </c>
      <c r="O8041" s="34">
        <v>5.0000000000000001E-3</v>
      </c>
      <c r="P8041" s="34">
        <v>7.3999999999999996E-2</v>
      </c>
      <c r="Q8041" s="34">
        <v>1.1479999999999999</v>
      </c>
    </row>
    <row r="8042" spans="1:17" ht="14" customHeight="1" x14ac:dyDescent="0.2">
      <c r="A8042" s="88">
        <v>8040</v>
      </c>
      <c r="B8042" s="31">
        <v>-81.575729999999993</v>
      </c>
      <c r="C8042" s="31">
        <v>25.732039</v>
      </c>
      <c r="D8042" s="30">
        <v>41</v>
      </c>
      <c r="E8042" s="58">
        <v>0</v>
      </c>
      <c r="F8042" s="32">
        <v>43320</v>
      </c>
      <c r="G8042" s="33">
        <v>0.39444444444444443</v>
      </c>
      <c r="H8042" s="27">
        <v>30.167999999999999</v>
      </c>
      <c r="I8042" s="27">
        <v>32.241999999999997</v>
      </c>
      <c r="J8042" s="34">
        <v>1.7719313246651485</v>
      </c>
      <c r="K8042" s="34">
        <v>0.56275394014950542</v>
      </c>
      <c r="L8042" s="34">
        <v>3.8999999999999979E-2</v>
      </c>
      <c r="M8042" s="34">
        <v>7.0000000000000007E-2</v>
      </c>
      <c r="N8042" s="34">
        <v>7.1999999999999995E-2</v>
      </c>
      <c r="O8042" s="34">
        <v>1.6E-2</v>
      </c>
      <c r="P8042" s="34">
        <v>5.5999999999999994E-2</v>
      </c>
      <c r="Q8042" s="34">
        <v>43.612000000000002</v>
      </c>
    </row>
    <row r="8043" spans="1:17" ht="14" customHeight="1" x14ac:dyDescent="0.2">
      <c r="A8043" s="88">
        <v>8041</v>
      </c>
      <c r="B8043" s="31">
        <v>-81.526115000000004</v>
      </c>
      <c r="C8043" s="31">
        <v>25.756829</v>
      </c>
      <c r="D8043" s="30">
        <v>40</v>
      </c>
      <c r="E8043" s="58">
        <v>0</v>
      </c>
      <c r="F8043" s="32">
        <v>43320</v>
      </c>
      <c r="G8043" s="33">
        <v>0.41736111111111113</v>
      </c>
      <c r="H8043" s="27">
        <v>30.204999999999998</v>
      </c>
      <c r="I8043" s="27">
        <v>28.655999999999999</v>
      </c>
      <c r="J8043" s="34">
        <v>4.462641854712226</v>
      </c>
      <c r="K8043" s="34">
        <v>1.994439666289288</v>
      </c>
      <c r="L8043" s="34">
        <v>0.35899999999999999</v>
      </c>
      <c r="M8043" s="34">
        <v>5.4000000000000006E-2</v>
      </c>
      <c r="N8043" s="34">
        <v>9.6000000000000002E-2</v>
      </c>
      <c r="O8043" s="34">
        <v>2.4E-2</v>
      </c>
      <c r="P8043" s="34">
        <v>7.2000000000000008E-2</v>
      </c>
      <c r="Q8043" s="34">
        <v>68.381</v>
      </c>
    </row>
    <row r="8044" spans="1:17" ht="14" customHeight="1" x14ac:dyDescent="0.2">
      <c r="A8044" s="88">
        <v>8042</v>
      </c>
      <c r="B8044" s="31">
        <v>-81.493965000000003</v>
      </c>
      <c r="C8044" s="31">
        <v>25.773648999999999</v>
      </c>
      <c r="D8044" s="30">
        <v>39</v>
      </c>
      <c r="E8044" s="58">
        <v>0</v>
      </c>
      <c r="F8044" s="32">
        <v>43320</v>
      </c>
      <c r="G8044" s="33">
        <v>0.42777777777777781</v>
      </c>
      <c r="H8044" s="27">
        <v>30.277999999999999</v>
      </c>
      <c r="I8044" s="27">
        <v>27.847000000000001</v>
      </c>
      <c r="J8044" s="34">
        <v>3.8921910293926762</v>
      </c>
      <c r="K8044" s="34">
        <v>1.9519414414448266</v>
      </c>
      <c r="L8044" s="34">
        <v>0.33599999999999997</v>
      </c>
      <c r="M8044" s="34">
        <v>0.113</v>
      </c>
      <c r="N8044" s="34">
        <v>5.7000000000000002E-2</v>
      </c>
      <c r="O8044" s="34">
        <v>2.3E-2</v>
      </c>
      <c r="P8044" s="34">
        <v>3.4000000000000002E-2</v>
      </c>
      <c r="Q8044" s="34">
        <v>76.049000000000007</v>
      </c>
    </row>
    <row r="8045" spans="1:17" ht="14" customHeight="1" x14ac:dyDescent="0.2">
      <c r="A8045" s="88">
        <v>8043</v>
      </c>
      <c r="B8045" s="31">
        <v>-81.470562999999999</v>
      </c>
      <c r="C8045" s="31">
        <v>25.583946000000001</v>
      </c>
      <c r="D8045" s="30">
        <v>45</v>
      </c>
      <c r="E8045" s="58">
        <v>0</v>
      </c>
      <c r="F8045" s="32">
        <v>43320</v>
      </c>
      <c r="G8045" s="33">
        <v>0.48749999999999999</v>
      </c>
      <c r="H8045" s="27">
        <v>30.221</v>
      </c>
      <c r="I8045" s="27">
        <v>34.420999999999999</v>
      </c>
      <c r="J8045" s="34">
        <v>0.43768218190446823</v>
      </c>
      <c r="K8045" s="34">
        <v>0.14627449232999787</v>
      </c>
      <c r="L8045" s="34">
        <v>5.3999999999999992E-2</v>
      </c>
      <c r="M8045" s="34">
        <v>6.4000000000000001E-2</v>
      </c>
      <c r="N8045" s="34">
        <v>0.06</v>
      </c>
      <c r="O8045" s="34">
        <v>1.4999999999999999E-2</v>
      </c>
      <c r="P8045" s="34">
        <v>4.4999999999999998E-2</v>
      </c>
      <c r="Q8045" s="34">
        <v>11.596</v>
      </c>
    </row>
    <row r="8046" spans="1:17" ht="14" customHeight="1" x14ac:dyDescent="0.2">
      <c r="A8046" s="88">
        <v>8044</v>
      </c>
      <c r="B8046" s="31">
        <v>-81.408319000000006</v>
      </c>
      <c r="C8046" s="31">
        <v>25.583352999999999</v>
      </c>
      <c r="D8046" s="30">
        <v>46</v>
      </c>
      <c r="E8046" s="58">
        <v>0</v>
      </c>
      <c r="F8046" s="32">
        <v>43320</v>
      </c>
      <c r="G8046" s="33">
        <v>0.51527777777777783</v>
      </c>
      <c r="H8046" s="27">
        <v>30.402999999999999</v>
      </c>
      <c r="I8046" s="27">
        <v>33.304000000000002</v>
      </c>
      <c r="J8046" s="34">
        <v>1.8761774268142517</v>
      </c>
      <c r="K8046" s="34">
        <v>0.70642689516171231</v>
      </c>
      <c r="L8046" s="34">
        <v>0.13100000000000001</v>
      </c>
      <c r="M8046" s="34">
        <v>7.6999999999999999E-2</v>
      </c>
      <c r="N8046" s="34">
        <v>0.04</v>
      </c>
      <c r="O8046" s="34">
        <v>1.4999999999999999E-2</v>
      </c>
      <c r="P8046" s="34">
        <v>2.5000000000000001E-2</v>
      </c>
      <c r="Q8046" s="34">
        <v>16.198</v>
      </c>
    </row>
    <row r="8047" spans="1:17" ht="14" customHeight="1" x14ac:dyDescent="0.2">
      <c r="A8047" s="88">
        <v>8045</v>
      </c>
      <c r="B8047" s="31">
        <v>-81.357461000000001</v>
      </c>
      <c r="C8047" s="31">
        <v>25.583998999999999</v>
      </c>
      <c r="D8047" s="30">
        <v>47</v>
      </c>
      <c r="E8047" s="58">
        <v>0</v>
      </c>
      <c r="F8047" s="32">
        <v>43320</v>
      </c>
      <c r="G8047" s="33">
        <v>0.53541666666666665</v>
      </c>
      <c r="H8047" s="27">
        <v>30.408000000000001</v>
      </c>
      <c r="I8047" s="27">
        <v>32.606999999999999</v>
      </c>
      <c r="J8047" s="34">
        <v>1.1878502583866366</v>
      </c>
      <c r="K8047" s="34">
        <v>0.47384662658313637</v>
      </c>
      <c r="L8047" s="34">
        <v>0.10599999999999998</v>
      </c>
      <c r="M8047" s="34">
        <v>0.107</v>
      </c>
      <c r="N8047" s="34">
        <v>4.5999999999999999E-2</v>
      </c>
      <c r="O8047" s="34">
        <v>0.02</v>
      </c>
      <c r="P8047" s="34">
        <v>2.5999999999999999E-2</v>
      </c>
      <c r="Q8047" s="34">
        <v>20.084</v>
      </c>
    </row>
    <row r="8048" spans="1:17" ht="14" customHeight="1" x14ac:dyDescent="0.2">
      <c r="A8048" s="88">
        <v>8046</v>
      </c>
      <c r="B8048" s="31">
        <v>-81.328906000000003</v>
      </c>
      <c r="C8048" s="31">
        <v>25.583279000000001</v>
      </c>
      <c r="D8048" s="30">
        <v>48</v>
      </c>
      <c r="E8048" s="58">
        <v>0</v>
      </c>
      <c r="F8048" s="32">
        <v>43320</v>
      </c>
      <c r="G8048" s="33">
        <v>0.54652777777777783</v>
      </c>
      <c r="H8048" s="27">
        <v>30.39</v>
      </c>
      <c r="I8048" s="27">
        <v>32.552</v>
      </c>
      <c r="J8048" s="34">
        <v>1.6555694527747447</v>
      </c>
      <c r="K8048" s="34">
        <v>0.71176077076372812</v>
      </c>
      <c r="L8048" s="34">
        <v>9.8999999999999977E-2</v>
      </c>
      <c r="M8048" s="34">
        <v>0.08</v>
      </c>
      <c r="N8048" s="34">
        <v>4.1000000000000002E-2</v>
      </c>
      <c r="O8048" s="34">
        <v>1.2E-2</v>
      </c>
      <c r="P8048" s="34">
        <v>2.9000000000000001E-2</v>
      </c>
      <c r="Q8048" s="34">
        <v>20.192</v>
      </c>
    </row>
    <row r="8049" spans="1:17" ht="14" customHeight="1" x14ac:dyDescent="0.2">
      <c r="A8049" s="88">
        <v>8047</v>
      </c>
      <c r="B8049" s="31">
        <v>-81.291407000000007</v>
      </c>
      <c r="C8049" s="31">
        <v>25.583335000000002</v>
      </c>
      <c r="D8049" s="30">
        <v>49</v>
      </c>
      <c r="E8049" s="58">
        <v>0</v>
      </c>
      <c r="F8049" s="32">
        <v>43320</v>
      </c>
      <c r="G8049" s="33">
        <v>0.5625</v>
      </c>
      <c r="H8049" s="27">
        <v>30.251999999999999</v>
      </c>
      <c r="I8049" s="27">
        <v>31.672999999999998</v>
      </c>
      <c r="J8049" s="34">
        <v>2.3625750995535313</v>
      </c>
      <c r="K8049" s="34">
        <v>0.64738140935242439</v>
      </c>
      <c r="L8049" s="34">
        <v>0.06</v>
      </c>
      <c r="M8049" s="34">
        <v>5.1000000000000004E-2</v>
      </c>
      <c r="N8049" s="34">
        <v>5.6000000000000001E-2</v>
      </c>
      <c r="O8049" s="34">
        <v>1.4999999999999999E-2</v>
      </c>
      <c r="P8049" s="34">
        <v>4.1000000000000002E-2</v>
      </c>
      <c r="Q8049" s="34">
        <v>29.088000000000001</v>
      </c>
    </row>
    <row r="8050" spans="1:17" ht="14" customHeight="1" x14ac:dyDescent="0.2">
      <c r="A8050" s="88">
        <v>8048</v>
      </c>
      <c r="B8050" s="31">
        <v>-81.348688999999993</v>
      </c>
      <c r="C8050" s="31">
        <v>25.453679000000001</v>
      </c>
      <c r="D8050" s="30">
        <v>50</v>
      </c>
      <c r="E8050" s="58">
        <v>0</v>
      </c>
      <c r="F8050" s="32">
        <v>43320</v>
      </c>
      <c r="G8050" s="33">
        <v>0.61597222222222225</v>
      </c>
      <c r="H8050" s="27">
        <v>30.655999999999999</v>
      </c>
      <c r="I8050" s="27">
        <v>35.72</v>
      </c>
      <c r="J8050" s="34">
        <v>0.82462957801724202</v>
      </c>
      <c r="K8050" s="34">
        <v>0.23119513595242397</v>
      </c>
      <c r="L8050" s="34">
        <v>0</v>
      </c>
      <c r="M8050" s="34">
        <v>0.10200000000000001</v>
      </c>
      <c r="N8050" s="34">
        <v>0.114</v>
      </c>
      <c r="O8050" s="34">
        <v>1.0999999999999999E-2</v>
      </c>
      <c r="P8050" s="34">
        <v>0.10300000000000001</v>
      </c>
      <c r="Q8050" s="34">
        <v>2.012</v>
      </c>
    </row>
    <row r="8051" spans="1:17" ht="14" customHeight="1" x14ac:dyDescent="0.2">
      <c r="A8051" s="88">
        <v>8049</v>
      </c>
      <c r="B8051" s="31">
        <v>-81.307689999999994</v>
      </c>
      <c r="C8051" s="31">
        <v>25.453281</v>
      </c>
      <c r="D8051" s="30">
        <v>51</v>
      </c>
      <c r="E8051" s="58">
        <v>0</v>
      </c>
      <c r="F8051" s="32">
        <v>43320</v>
      </c>
      <c r="G8051" s="33">
        <v>0.62847222222222221</v>
      </c>
      <c r="H8051" s="27">
        <v>30.234999999999999</v>
      </c>
      <c r="I8051" s="27">
        <v>34.566000000000003</v>
      </c>
      <c r="J8051" s="34">
        <v>0.91625508668582456</v>
      </c>
      <c r="K8051" s="34">
        <v>0.18819463573260664</v>
      </c>
      <c r="L8051" s="34">
        <v>0</v>
      </c>
      <c r="M8051" s="34">
        <v>0.09</v>
      </c>
      <c r="N8051" s="34">
        <v>5.5E-2</v>
      </c>
      <c r="O8051" s="34">
        <v>1.4E-2</v>
      </c>
      <c r="P8051" s="34">
        <v>4.1000000000000002E-2</v>
      </c>
      <c r="Q8051" s="34">
        <v>8.4879999999999995</v>
      </c>
    </row>
    <row r="8052" spans="1:17" ht="14" customHeight="1" x14ac:dyDescent="0.2">
      <c r="A8052" s="88">
        <v>8050</v>
      </c>
      <c r="B8052" s="31">
        <v>-81.261097000000007</v>
      </c>
      <c r="C8052" s="31">
        <v>25.453444999999999</v>
      </c>
      <c r="D8052" s="30">
        <v>52</v>
      </c>
      <c r="E8052" s="58">
        <v>0</v>
      </c>
      <c r="F8052" s="32">
        <v>43320</v>
      </c>
      <c r="G8052" s="33">
        <v>0.65069444444444446</v>
      </c>
      <c r="H8052" s="27">
        <v>30.614000000000001</v>
      </c>
      <c r="I8052" s="27">
        <v>33.764000000000003</v>
      </c>
      <c r="J8052" s="34">
        <v>1.2474194596146957</v>
      </c>
      <c r="K8052" s="34">
        <v>0.36291297981060688</v>
      </c>
      <c r="L8052" s="34">
        <v>5.8999999999999997E-2</v>
      </c>
      <c r="M8052" s="34">
        <v>6.0999999999999999E-2</v>
      </c>
      <c r="N8052" s="34">
        <v>0.14799999999999999</v>
      </c>
      <c r="O8052" s="34">
        <v>2.7E-2</v>
      </c>
      <c r="P8052" s="34">
        <v>0.121</v>
      </c>
      <c r="Q8052" s="34">
        <v>16.989999999999998</v>
      </c>
    </row>
    <row r="8053" spans="1:17" ht="14" customHeight="1" x14ac:dyDescent="0.2">
      <c r="A8053" s="88">
        <v>8051</v>
      </c>
      <c r="B8053" s="31">
        <v>-81.225534999999994</v>
      </c>
      <c r="C8053" s="31">
        <v>25.453522</v>
      </c>
      <c r="D8053" s="30">
        <v>53</v>
      </c>
      <c r="E8053" s="58">
        <v>0</v>
      </c>
      <c r="F8053" s="32">
        <v>43320</v>
      </c>
      <c r="G8053" s="33">
        <v>0.66111111111111109</v>
      </c>
      <c r="H8053" s="27">
        <v>30.494</v>
      </c>
      <c r="I8053" s="27">
        <v>33.027999999999999</v>
      </c>
      <c r="J8053" s="34">
        <v>2.5544081204574498</v>
      </c>
      <c r="K8053" s="34">
        <v>0.20443332134220663</v>
      </c>
      <c r="L8053" s="34">
        <v>0</v>
      </c>
      <c r="M8053" s="34">
        <v>8.2000000000000003E-2</v>
      </c>
      <c r="N8053" s="34">
        <v>5.0999999999999997E-2</v>
      </c>
      <c r="O8053" s="34">
        <v>1.7000000000000001E-2</v>
      </c>
      <c r="P8053" s="34">
        <v>3.3999999999999996E-2</v>
      </c>
      <c r="Q8053" s="34">
        <v>20.295000000000002</v>
      </c>
    </row>
    <row r="8054" spans="1:17" ht="14" customHeight="1" x14ac:dyDescent="0.2">
      <c r="A8054" s="88">
        <v>8052</v>
      </c>
      <c r="B8054" s="31">
        <v>-81.154151999999996</v>
      </c>
      <c r="C8054" s="31">
        <v>25.342608999999999</v>
      </c>
      <c r="D8054" s="30">
        <v>54</v>
      </c>
      <c r="E8054" s="58">
        <v>0</v>
      </c>
      <c r="F8054" s="32">
        <v>43320</v>
      </c>
      <c r="G8054" s="33">
        <v>0.72777777777777775</v>
      </c>
      <c r="H8054" s="27">
        <v>30.401</v>
      </c>
      <c r="I8054" s="27">
        <v>31.997</v>
      </c>
      <c r="J8054" s="34">
        <v>3.1740792603510313</v>
      </c>
      <c r="K8054" s="34">
        <v>0.49334215152414385</v>
      </c>
      <c r="L8054" s="34">
        <v>0.17099999999999999</v>
      </c>
      <c r="M8054" s="34">
        <v>0</v>
      </c>
      <c r="N8054" s="34">
        <v>0.27900000000000003</v>
      </c>
      <c r="O8054" s="34">
        <v>5.7000000000000002E-2</v>
      </c>
      <c r="P8054" s="34">
        <v>0.22200000000000003</v>
      </c>
      <c r="Q8054" s="34">
        <v>48.651000000000003</v>
      </c>
    </row>
    <row r="8055" spans="1:17" ht="14" customHeight="1" x14ac:dyDescent="0.2">
      <c r="A8055" s="88">
        <v>8053</v>
      </c>
      <c r="B8055" s="31">
        <v>-81.193804</v>
      </c>
      <c r="C8055" s="31">
        <v>25.35023</v>
      </c>
      <c r="D8055" s="30">
        <v>55</v>
      </c>
      <c r="E8055" s="58">
        <v>0</v>
      </c>
      <c r="F8055" s="32">
        <v>43320</v>
      </c>
      <c r="G8055" s="33">
        <v>0.77361111111111114</v>
      </c>
      <c r="H8055" s="27">
        <v>31.045999999999999</v>
      </c>
      <c r="I8055" s="27">
        <v>33.070999999999998</v>
      </c>
      <c r="J8055" s="34">
        <v>5.0280444426395654</v>
      </c>
      <c r="K8055" s="34">
        <v>4.5995935668283569E-2</v>
      </c>
      <c r="L8055" s="34">
        <v>5.8999999999999997E-2</v>
      </c>
      <c r="M8055" s="34">
        <v>0.129</v>
      </c>
      <c r="N8055" s="34">
        <v>0</v>
      </c>
      <c r="O8055" s="34">
        <v>1.7999999999999999E-2</v>
      </c>
      <c r="P8055" s="34">
        <v>0</v>
      </c>
      <c r="Q8055" s="34">
        <v>30.933</v>
      </c>
    </row>
    <row r="8056" spans="1:17" ht="14" customHeight="1" x14ac:dyDescent="0.2">
      <c r="A8056" s="88">
        <v>8054</v>
      </c>
      <c r="B8056" s="31">
        <v>-81.227569000000003</v>
      </c>
      <c r="C8056" s="31">
        <v>25.350401999999999</v>
      </c>
      <c r="D8056" s="30">
        <v>56</v>
      </c>
      <c r="E8056" s="58">
        <v>0</v>
      </c>
      <c r="F8056" s="32">
        <v>43320</v>
      </c>
      <c r="G8056" s="33">
        <v>0.79791666666666661</v>
      </c>
      <c r="H8056" s="27">
        <v>30.995999999999999</v>
      </c>
      <c r="I8056" s="27">
        <v>33.914999999999999</v>
      </c>
      <c r="J8056" s="34">
        <v>1.6671803987768239</v>
      </c>
      <c r="K8056" s="34">
        <v>0.29722428526835998</v>
      </c>
      <c r="L8056" s="34">
        <v>0.439</v>
      </c>
      <c r="M8056" s="34">
        <v>7.8E-2</v>
      </c>
      <c r="N8056" s="34">
        <v>2.4E-2</v>
      </c>
      <c r="O8056" s="34">
        <v>0.01</v>
      </c>
      <c r="P8056" s="34">
        <v>1.4E-2</v>
      </c>
      <c r="Q8056" s="34">
        <v>14.826000000000001</v>
      </c>
    </row>
    <row r="8057" spans="1:17" ht="14" customHeight="1" x14ac:dyDescent="0.2">
      <c r="A8057" s="88">
        <v>8055</v>
      </c>
      <c r="B8057" s="31">
        <v>-81.265975999999995</v>
      </c>
      <c r="C8057" s="31">
        <v>25.352732</v>
      </c>
      <c r="D8057" s="30">
        <v>57</v>
      </c>
      <c r="E8057" s="58">
        <v>0</v>
      </c>
      <c r="F8057" s="32">
        <v>43320</v>
      </c>
      <c r="G8057" s="33">
        <v>0.82430555555555562</v>
      </c>
      <c r="H8057" s="27">
        <v>30.747</v>
      </c>
      <c r="I8057" s="27">
        <v>35.658999999999999</v>
      </c>
      <c r="J8057" s="34">
        <v>0.68958922777566745</v>
      </c>
      <c r="K8057" s="34">
        <v>0.24706997253082766</v>
      </c>
      <c r="L8057" s="34">
        <v>1.1739999999999999</v>
      </c>
      <c r="M8057" s="34">
        <v>0.215</v>
      </c>
      <c r="N8057" s="34">
        <v>0.41299999999999998</v>
      </c>
      <c r="O8057" s="34">
        <v>5.8000000000000003E-2</v>
      </c>
      <c r="P8057" s="34">
        <v>0.35499999999999998</v>
      </c>
      <c r="Q8057" s="34">
        <v>15.199</v>
      </c>
    </row>
    <row r="8058" spans="1:17" ht="14" customHeight="1" x14ac:dyDescent="0.2">
      <c r="A8058" s="88">
        <v>8056</v>
      </c>
      <c r="B8058" s="31">
        <v>-81.336901999999995</v>
      </c>
      <c r="C8058" s="31">
        <v>25.351851</v>
      </c>
      <c r="D8058" s="30">
        <v>57.1</v>
      </c>
      <c r="E8058" s="58">
        <v>0</v>
      </c>
      <c r="F8058" s="32">
        <v>43320</v>
      </c>
      <c r="G8058" s="33">
        <v>0.85625000000000007</v>
      </c>
      <c r="H8058" s="27">
        <v>30.835699999999999</v>
      </c>
      <c r="I8058" s="27">
        <v>36.180999999999997</v>
      </c>
      <c r="J8058" s="34">
        <v>0.60275954462968295</v>
      </c>
      <c r="K8058" s="34">
        <v>0.33230165070431728</v>
      </c>
      <c r="L8058" s="34">
        <v>1.9340000000000002</v>
      </c>
      <c r="M8058" s="34">
        <v>0.253</v>
      </c>
      <c r="N8058" s="34">
        <v>0.40200000000000002</v>
      </c>
      <c r="O8058" s="34">
        <v>5.2999999999999999E-2</v>
      </c>
      <c r="P8058" s="34">
        <v>0.34900000000000003</v>
      </c>
      <c r="Q8058" s="34">
        <v>2.4300000000000002</v>
      </c>
    </row>
    <row r="8059" spans="1:17" ht="14" customHeight="1" x14ac:dyDescent="0.2">
      <c r="A8059" s="88">
        <v>8057</v>
      </c>
      <c r="B8059" s="31">
        <v>-81.490313999999998</v>
      </c>
      <c r="C8059" s="31">
        <v>25.351967999999999</v>
      </c>
      <c r="D8059" s="30">
        <v>57.2</v>
      </c>
      <c r="E8059" s="58">
        <v>0</v>
      </c>
      <c r="F8059" s="32">
        <v>43320</v>
      </c>
      <c r="G8059" s="33">
        <v>0.90833333333333333</v>
      </c>
      <c r="H8059" s="27">
        <v>30.815000000000001</v>
      </c>
      <c r="I8059" s="27">
        <v>36.061199999999999</v>
      </c>
      <c r="J8059" s="34">
        <v>0.38088951124212378</v>
      </c>
      <c r="K8059" s="34">
        <v>0.19872972092414257</v>
      </c>
      <c r="L8059" s="34">
        <v>2.3839999999999999</v>
      </c>
      <c r="M8059" s="34">
        <v>0.31500000000000006</v>
      </c>
      <c r="N8059" s="34">
        <v>0.38700000000000001</v>
      </c>
      <c r="O8059" s="34">
        <v>5.8999999999999997E-2</v>
      </c>
      <c r="P8059" s="34">
        <v>0.32800000000000001</v>
      </c>
      <c r="Q8059" s="34">
        <v>0.69</v>
      </c>
    </row>
    <row r="8060" spans="1:17" ht="14" customHeight="1" x14ac:dyDescent="0.2">
      <c r="A8060" s="88">
        <v>8058</v>
      </c>
      <c r="B8060" s="31">
        <v>-81.656811000000005</v>
      </c>
      <c r="C8060" s="31">
        <v>25.351443</v>
      </c>
      <c r="D8060" s="30">
        <v>57.3</v>
      </c>
      <c r="E8060" s="58">
        <v>0</v>
      </c>
      <c r="F8060" s="32">
        <v>43320</v>
      </c>
      <c r="G8060" s="33">
        <v>0.96875</v>
      </c>
      <c r="H8060" s="27">
        <v>30.890999999999998</v>
      </c>
      <c r="I8060" s="27">
        <v>35.793999999999997</v>
      </c>
      <c r="J8060" s="34">
        <v>0.35741520736835469</v>
      </c>
      <c r="K8060" s="34">
        <v>0.15714239377491604</v>
      </c>
      <c r="L8060" s="34">
        <v>2.1619999999999999</v>
      </c>
      <c r="M8060" s="34">
        <v>0.29300000000000004</v>
      </c>
      <c r="N8060" s="34">
        <v>0.72699999999999998</v>
      </c>
      <c r="O8060" s="34">
        <v>0.02</v>
      </c>
      <c r="P8060" s="34">
        <v>0.70699999999999996</v>
      </c>
      <c r="Q8060" s="34">
        <v>1.5269999999999999</v>
      </c>
    </row>
    <row r="8061" spans="1:17" ht="14" customHeight="1" x14ac:dyDescent="0.2">
      <c r="A8061" s="88">
        <v>8059</v>
      </c>
      <c r="B8061" s="31">
        <v>-81.651460999999998</v>
      </c>
      <c r="C8061" s="31">
        <v>25.163565999999999</v>
      </c>
      <c r="D8061" s="30">
        <v>58</v>
      </c>
      <c r="E8061" s="58">
        <v>0</v>
      </c>
      <c r="F8061" s="32">
        <v>43321</v>
      </c>
      <c r="G8061" s="33">
        <v>3.8194444444444441E-2</v>
      </c>
      <c r="H8061" s="27">
        <v>30.8398</v>
      </c>
      <c r="I8061" s="27">
        <v>36.087000000000003</v>
      </c>
      <c r="J8061" s="34">
        <v>0.22691827077976759</v>
      </c>
      <c r="K8061" s="34">
        <v>7.0767226953517726E-2</v>
      </c>
      <c r="L8061" s="34">
        <v>2.2309999999999999</v>
      </c>
      <c r="M8061" s="34">
        <v>0.27200000000000002</v>
      </c>
      <c r="N8061" s="34">
        <v>0.32</v>
      </c>
      <c r="O8061" s="34">
        <v>0.04</v>
      </c>
      <c r="P8061" s="34">
        <v>0.28000000000000003</v>
      </c>
      <c r="Q8061" s="34">
        <v>4.7850000000000001</v>
      </c>
    </row>
    <row r="8062" spans="1:17" ht="14" customHeight="1" x14ac:dyDescent="0.2">
      <c r="A8062" s="88">
        <v>8060</v>
      </c>
      <c r="B8062" s="31">
        <v>-81.487697999999995</v>
      </c>
      <c r="C8062" s="31">
        <v>25.167102</v>
      </c>
      <c r="D8062" s="30">
        <v>59</v>
      </c>
      <c r="E8062" s="58">
        <v>0</v>
      </c>
      <c r="F8062" s="32">
        <v>43321</v>
      </c>
      <c r="G8062" s="33">
        <v>8.6805555555555566E-2</v>
      </c>
      <c r="H8062" s="27">
        <v>30.684000000000001</v>
      </c>
      <c r="I8062" s="27">
        <v>36.0182</v>
      </c>
      <c r="J8062" s="34">
        <v>0.39451975220108648</v>
      </c>
      <c r="K8062" s="34">
        <v>0.22025558936006168</v>
      </c>
      <c r="L8062" s="34">
        <v>2.016</v>
      </c>
      <c r="M8062" s="34">
        <v>0.252</v>
      </c>
      <c r="N8062" s="34">
        <v>0.32300000000000001</v>
      </c>
      <c r="O8062" s="34">
        <v>4.8000000000000001E-2</v>
      </c>
      <c r="P8062" s="34">
        <v>0.27500000000000002</v>
      </c>
      <c r="Q8062" s="34">
        <v>0.64800000000000002</v>
      </c>
    </row>
    <row r="8063" spans="1:17" ht="14" customHeight="1" x14ac:dyDescent="0.2">
      <c r="A8063" s="88">
        <v>8061</v>
      </c>
      <c r="B8063" s="31">
        <v>-81.335723000000002</v>
      </c>
      <c r="C8063" s="31">
        <v>25.167104999999999</v>
      </c>
      <c r="D8063" s="30">
        <v>60</v>
      </c>
      <c r="E8063" s="58">
        <v>0</v>
      </c>
      <c r="F8063" s="32">
        <v>43321</v>
      </c>
      <c r="G8063" s="33">
        <v>0.13333333333333333</v>
      </c>
      <c r="H8063" s="27">
        <v>30.527000000000001</v>
      </c>
      <c r="I8063" s="27">
        <v>35.443100000000001</v>
      </c>
      <c r="J8063" s="34">
        <v>1.7328074848755333</v>
      </c>
      <c r="K8063" s="34">
        <v>0.4692433672220665</v>
      </c>
      <c r="L8063" s="34">
        <v>2.4279999999999999</v>
      </c>
      <c r="M8063" s="34">
        <v>0.23400000000000001</v>
      </c>
      <c r="N8063" s="34">
        <v>0.307</v>
      </c>
      <c r="O8063" s="34">
        <v>5.5E-2</v>
      </c>
      <c r="P8063" s="34">
        <v>0.252</v>
      </c>
      <c r="Q8063" s="34">
        <v>1.097</v>
      </c>
    </row>
    <row r="8064" spans="1:17" ht="14" customHeight="1" x14ac:dyDescent="0.2">
      <c r="A8064" s="88">
        <v>8062</v>
      </c>
      <c r="B8064" s="31">
        <v>-81.276674</v>
      </c>
      <c r="C8064" s="31">
        <v>25.165967999999999</v>
      </c>
      <c r="D8064" s="30">
        <v>61</v>
      </c>
      <c r="E8064" s="58">
        <v>0</v>
      </c>
      <c r="F8064" s="32">
        <v>43321</v>
      </c>
      <c r="G8064" s="33">
        <v>0.15555555555555556</v>
      </c>
      <c r="H8064" s="27">
        <v>30.757000000000001</v>
      </c>
      <c r="I8064" s="27">
        <v>35.625999999999998</v>
      </c>
      <c r="J8064" s="34">
        <v>0.79711668422970616</v>
      </c>
      <c r="K8064" s="34">
        <v>0.55182779898040324</v>
      </c>
      <c r="L8064" s="34">
        <v>2.2799999999999998</v>
      </c>
      <c r="M8064" s="34">
        <v>0.218</v>
      </c>
      <c r="N8064" s="34">
        <v>0.372</v>
      </c>
      <c r="O8064" s="34">
        <v>9.0999999999999998E-2</v>
      </c>
      <c r="P8064" s="34">
        <v>0.28100000000000003</v>
      </c>
      <c r="Q8064" s="34">
        <v>1.2989999999999999</v>
      </c>
    </row>
    <row r="8065" spans="1:17" ht="14" customHeight="1" x14ac:dyDescent="0.2">
      <c r="A8065" s="88">
        <v>8063</v>
      </c>
      <c r="B8065" s="31">
        <v>-81.232778999999994</v>
      </c>
      <c r="C8065" s="31">
        <v>25.166671999999998</v>
      </c>
      <c r="D8065" s="30">
        <v>62</v>
      </c>
      <c r="E8065" s="58">
        <v>0</v>
      </c>
      <c r="F8065" s="32">
        <v>43321</v>
      </c>
      <c r="G8065" s="33">
        <v>0.17152777777777775</v>
      </c>
      <c r="H8065" s="27">
        <v>30.472999999999999</v>
      </c>
      <c r="I8065" s="27">
        <v>35.798999999999999</v>
      </c>
      <c r="J8065" s="34">
        <v>1.0616443235814268</v>
      </c>
      <c r="K8065" s="34">
        <v>0.37907130233480291</v>
      </c>
      <c r="L8065" s="34">
        <v>1.65</v>
      </c>
      <c r="M8065" s="34">
        <v>0.21099999999999999</v>
      </c>
      <c r="N8065" s="34">
        <v>0.34899999999999998</v>
      </c>
      <c r="O8065" s="34">
        <v>4.8000000000000001E-2</v>
      </c>
      <c r="P8065" s="34">
        <v>0.30099999999999999</v>
      </c>
      <c r="Q8065" s="34">
        <v>2.2909999999999999</v>
      </c>
    </row>
    <row r="8066" spans="1:17" ht="14" customHeight="1" x14ac:dyDescent="0.2">
      <c r="A8066" s="88">
        <v>8064</v>
      </c>
      <c r="B8066" s="31">
        <v>-81.201860999999994</v>
      </c>
      <c r="C8066" s="31">
        <v>25.166695000000001</v>
      </c>
      <c r="D8066" s="30">
        <v>63</v>
      </c>
      <c r="E8066" s="58">
        <v>0</v>
      </c>
      <c r="F8066" s="32">
        <v>43321</v>
      </c>
      <c r="G8066" s="33">
        <v>0.18819444444444444</v>
      </c>
      <c r="H8066" s="27">
        <v>30.802</v>
      </c>
      <c r="I8066" s="27">
        <v>36.289000000000001</v>
      </c>
      <c r="J8066" s="34">
        <v>1.5487992319295369</v>
      </c>
      <c r="K8066" s="34">
        <v>0.28388418509716118</v>
      </c>
      <c r="L8066" s="34">
        <v>2.1749999999999998</v>
      </c>
      <c r="M8066" s="34">
        <v>0.191</v>
      </c>
      <c r="N8066" s="34">
        <v>0.28199999999999997</v>
      </c>
      <c r="O8066" s="34">
        <v>6.5000000000000002E-2</v>
      </c>
      <c r="P8066" s="34">
        <v>0.21699999999999997</v>
      </c>
      <c r="Q8066" s="34">
        <v>2.0129999999999999</v>
      </c>
    </row>
    <row r="8067" spans="1:17" ht="14" customHeight="1" x14ac:dyDescent="0.2">
      <c r="A8067" s="88">
        <v>8065</v>
      </c>
      <c r="B8067" s="31">
        <v>-81.156700999999998</v>
      </c>
      <c r="C8067" s="31">
        <v>25.166295999999999</v>
      </c>
      <c r="D8067" s="30">
        <v>64</v>
      </c>
      <c r="E8067" s="58">
        <v>0</v>
      </c>
      <c r="F8067" s="32">
        <v>43321</v>
      </c>
      <c r="G8067" s="33">
        <v>0.20208333333333331</v>
      </c>
      <c r="H8067" s="27">
        <v>30.462</v>
      </c>
      <c r="I8067" s="27">
        <v>35.481999999999999</v>
      </c>
      <c r="J8067" s="34">
        <v>2.9721497646626949</v>
      </c>
      <c r="K8067" s="34">
        <v>0.62336142345022172</v>
      </c>
      <c r="L8067" s="34">
        <v>1.9630000000000001</v>
      </c>
      <c r="M8067" s="34">
        <v>0.216</v>
      </c>
      <c r="N8067" s="34">
        <v>0.10299999999999999</v>
      </c>
      <c r="O8067" s="34">
        <v>5.0999999999999997E-2</v>
      </c>
      <c r="P8067" s="34">
        <v>5.1999999999999998E-2</v>
      </c>
      <c r="Q8067" s="34">
        <v>83.376000000000005</v>
      </c>
    </row>
    <row r="8068" spans="1:17" ht="14" customHeight="1" x14ac:dyDescent="0.2">
      <c r="A8068" s="88">
        <v>8066</v>
      </c>
      <c r="B8068" s="31">
        <v>-81.093828999999999</v>
      </c>
      <c r="C8068" s="31">
        <v>25.101399000000001</v>
      </c>
      <c r="D8068" s="30">
        <v>65</v>
      </c>
      <c r="E8068" s="58">
        <v>0</v>
      </c>
      <c r="F8068" s="32">
        <v>43321</v>
      </c>
      <c r="G8068" s="33">
        <v>0.24722222222222223</v>
      </c>
      <c r="H8068" s="27">
        <v>30.388999999999999</v>
      </c>
      <c r="I8068" s="27">
        <v>35.817</v>
      </c>
      <c r="J8068" s="34">
        <v>1.5318876366656387</v>
      </c>
      <c r="K8068" s="34">
        <v>0.80896136161435184</v>
      </c>
      <c r="L8068" s="34">
        <v>2.21</v>
      </c>
      <c r="M8068" s="34">
        <v>0.191</v>
      </c>
      <c r="N8068" s="34">
        <v>0.107</v>
      </c>
      <c r="O8068" s="34">
        <v>2.1999999999999999E-2</v>
      </c>
      <c r="P8068" s="34">
        <v>8.4999999999999992E-2</v>
      </c>
      <c r="Q8068" s="34">
        <v>75.519000000000005</v>
      </c>
    </row>
    <row r="8069" spans="1:17" ht="14" customHeight="1" x14ac:dyDescent="0.2">
      <c r="A8069" s="88">
        <v>8067</v>
      </c>
      <c r="B8069" s="31">
        <v>-81.106786</v>
      </c>
      <c r="C8069" s="31">
        <v>25.071691999999999</v>
      </c>
      <c r="D8069" s="30">
        <v>66</v>
      </c>
      <c r="E8069" s="58">
        <v>0</v>
      </c>
      <c r="F8069" s="32">
        <v>43321</v>
      </c>
      <c r="G8069" s="33">
        <v>0.26527777777777778</v>
      </c>
      <c r="H8069" s="27">
        <v>30.745000000000001</v>
      </c>
      <c r="I8069" s="27">
        <v>36.228999999999999</v>
      </c>
      <c r="J8069" s="34">
        <v>0.84482252758607579</v>
      </c>
      <c r="K8069" s="34">
        <v>0.24410371795669317</v>
      </c>
      <c r="L8069" s="34">
        <v>1.4489999999999998</v>
      </c>
      <c r="M8069" s="34">
        <v>0.11800000000000001</v>
      </c>
      <c r="N8069" s="34">
        <v>0.32900000000000001</v>
      </c>
      <c r="O8069" s="34">
        <v>4.5999999999999999E-2</v>
      </c>
      <c r="P8069" s="34">
        <v>0.28300000000000003</v>
      </c>
      <c r="Q8069" s="34">
        <v>16.443999999999999</v>
      </c>
    </row>
    <row r="8070" spans="1:17" ht="14" customHeight="1" x14ac:dyDescent="0.2">
      <c r="A8070" s="88">
        <v>8068</v>
      </c>
      <c r="B8070" s="31">
        <v>-81.127589999999998</v>
      </c>
      <c r="C8070" s="31">
        <v>25.028302</v>
      </c>
      <c r="D8070" s="30">
        <v>67</v>
      </c>
      <c r="E8070" s="58">
        <v>0</v>
      </c>
      <c r="F8070" s="32">
        <v>43321</v>
      </c>
      <c r="G8070" s="33">
        <v>0.27916666666666667</v>
      </c>
      <c r="H8070" s="27">
        <v>30.678999999999998</v>
      </c>
      <c r="I8070" s="27">
        <v>35.780999999999999</v>
      </c>
      <c r="J8070" s="34">
        <v>0.55757781996941791</v>
      </c>
      <c r="K8070" s="34">
        <v>0.45601390544146159</v>
      </c>
      <c r="L8070" s="34">
        <v>2.226</v>
      </c>
      <c r="M8070" s="34">
        <v>0.11</v>
      </c>
      <c r="N8070" s="34">
        <v>0.248</v>
      </c>
      <c r="O8070" s="34">
        <v>4.3999999999999997E-2</v>
      </c>
      <c r="P8070" s="34">
        <v>0.20400000000000001</v>
      </c>
      <c r="Q8070" s="34">
        <v>1.4830000000000001</v>
      </c>
    </row>
    <row r="8071" spans="1:17" ht="14" customHeight="1" x14ac:dyDescent="0.2">
      <c r="A8071" s="88">
        <v>8069</v>
      </c>
      <c r="B8071" s="31">
        <v>-81.025628999999995</v>
      </c>
      <c r="C8071" s="31">
        <v>24.930644999999998</v>
      </c>
      <c r="D8071" s="30">
        <v>70</v>
      </c>
      <c r="E8071" s="58">
        <v>0</v>
      </c>
      <c r="F8071" s="32">
        <v>43321</v>
      </c>
      <c r="G8071" s="33">
        <v>0.35069444444444442</v>
      </c>
      <c r="H8071" s="27">
        <v>30.603000000000002</v>
      </c>
      <c r="I8071" s="27">
        <v>35.473999999999997</v>
      </c>
      <c r="J8071" s="34">
        <v>0.95664098582349177</v>
      </c>
      <c r="K8071" s="34">
        <v>0.38088917615451345</v>
      </c>
      <c r="L8071" s="34">
        <v>2.0350000000000001</v>
      </c>
      <c r="M8071" s="34">
        <v>0.124</v>
      </c>
      <c r="N8071" s="34">
        <v>3.9E-2</v>
      </c>
      <c r="O8071" s="34">
        <v>1.7000000000000001E-2</v>
      </c>
      <c r="P8071" s="34">
        <v>2.1999999999999999E-2</v>
      </c>
      <c r="Q8071" s="34">
        <v>5.0030000000000001</v>
      </c>
    </row>
    <row r="8072" spans="1:17" ht="14" customHeight="1" x14ac:dyDescent="0.2">
      <c r="A8072" s="88">
        <v>8070</v>
      </c>
      <c r="B8072" s="31">
        <v>-81.095654999999994</v>
      </c>
      <c r="C8072" s="31">
        <v>24.928203</v>
      </c>
      <c r="D8072" s="30">
        <v>69</v>
      </c>
      <c r="E8072" s="58">
        <v>0</v>
      </c>
      <c r="F8072" s="32">
        <v>43321</v>
      </c>
      <c r="G8072" s="33">
        <v>0.3756944444444445</v>
      </c>
      <c r="H8072" s="27">
        <v>30.556999999999999</v>
      </c>
      <c r="I8072" s="27">
        <v>35.576000000000001</v>
      </c>
      <c r="J8072" s="34">
        <v>0.88874219289828882</v>
      </c>
      <c r="K8072" s="34">
        <v>0.38509605660457313</v>
      </c>
      <c r="L8072" s="34">
        <v>1.4159999999999999</v>
      </c>
      <c r="M8072" s="34">
        <v>0.1</v>
      </c>
      <c r="N8072" s="34">
        <v>3.7999999999999999E-2</v>
      </c>
      <c r="O8072" s="34">
        <v>1.6E-2</v>
      </c>
      <c r="P8072" s="34">
        <v>2.1999999999999999E-2</v>
      </c>
      <c r="Q8072" s="34">
        <v>7.0439999999999996</v>
      </c>
    </row>
    <row r="8073" spans="1:17" ht="14" customHeight="1" x14ac:dyDescent="0.2">
      <c r="A8073" s="88">
        <v>8071</v>
      </c>
      <c r="B8073" s="31">
        <v>-81.168771000000007</v>
      </c>
      <c r="C8073" s="31">
        <v>24.929911000000001</v>
      </c>
      <c r="D8073" s="30">
        <v>68</v>
      </c>
      <c r="E8073" s="58">
        <v>0</v>
      </c>
      <c r="F8073" s="32">
        <v>43321</v>
      </c>
      <c r="G8073" s="33">
        <v>0.40347222222222223</v>
      </c>
      <c r="H8073" s="27">
        <v>30.198</v>
      </c>
      <c r="I8073" s="27">
        <v>35.518000000000001</v>
      </c>
      <c r="J8073" s="34">
        <v>0.35085249875848368</v>
      </c>
      <c r="K8073" s="34">
        <v>0.2520519487212759</v>
      </c>
      <c r="L8073" s="34">
        <v>2.2010000000000001</v>
      </c>
      <c r="M8073" s="34">
        <v>9.6000000000000002E-2</v>
      </c>
      <c r="N8073" s="34">
        <v>7.9000000000000001E-2</v>
      </c>
      <c r="O8073" s="34">
        <v>3.5999999999999997E-2</v>
      </c>
      <c r="P8073" s="34">
        <v>4.3000000000000003E-2</v>
      </c>
      <c r="Q8073" s="34">
        <v>4.1870000000000003</v>
      </c>
    </row>
    <row r="8074" spans="1:17" ht="14" customHeight="1" x14ac:dyDescent="0.2">
      <c r="A8074" s="88">
        <v>8072</v>
      </c>
      <c r="B8074" s="31">
        <v>-80.125320000000002</v>
      </c>
      <c r="C8074" s="31">
        <v>25.644718000000001</v>
      </c>
      <c r="D8074" s="30">
        <v>1</v>
      </c>
      <c r="E8074" s="58">
        <v>0</v>
      </c>
      <c r="F8074" s="32">
        <v>43385</v>
      </c>
      <c r="G8074" s="33">
        <v>0.5805555555555556</v>
      </c>
      <c r="H8074" s="34">
        <v>28.921299999999999</v>
      </c>
      <c r="I8074" s="34">
        <v>35.241700000000002</v>
      </c>
      <c r="J8074" s="34">
        <v>0.50640131340590511</v>
      </c>
      <c r="K8074" s="34">
        <v>0.241522085327742</v>
      </c>
      <c r="L8074" s="34">
        <v>0.80500000000000005</v>
      </c>
      <c r="M8074" s="34">
        <v>1.2E-2</v>
      </c>
      <c r="N8074" s="34">
        <v>0</v>
      </c>
      <c r="O8074" s="34">
        <v>9.4E-2</v>
      </c>
      <c r="P8074" s="34">
        <v>0</v>
      </c>
      <c r="Q8074" s="34">
        <v>2.5630000000000002</v>
      </c>
    </row>
    <row r="8075" spans="1:17" ht="14" customHeight="1" x14ac:dyDescent="0.2">
      <c r="A8075" s="88">
        <v>8073</v>
      </c>
      <c r="B8075" s="31">
        <v>-80.104320999999999</v>
      </c>
      <c r="C8075" s="31">
        <v>25.641988000000001</v>
      </c>
      <c r="D8075" s="30">
        <v>2</v>
      </c>
      <c r="E8075" s="58">
        <v>0</v>
      </c>
      <c r="F8075" s="32">
        <v>43385</v>
      </c>
      <c r="G8075" s="33">
        <v>0.59861111111111109</v>
      </c>
      <c r="H8075" s="61">
        <v>28.526599999999998</v>
      </c>
      <c r="I8075" s="61">
        <v>36.203699999999998</v>
      </c>
      <c r="J8075" s="34">
        <v>0.69444815626566814</v>
      </c>
      <c r="K8075" s="34">
        <v>0.15021161491006485</v>
      </c>
      <c r="L8075" s="34">
        <v>0.33800000000000002</v>
      </c>
      <c r="M8075" s="34">
        <v>2.8000000000000001E-2</v>
      </c>
      <c r="N8075" s="34">
        <v>0</v>
      </c>
      <c r="O8075" s="34">
        <v>0.01</v>
      </c>
      <c r="P8075" s="34">
        <v>0</v>
      </c>
      <c r="Q8075" s="34">
        <v>0</v>
      </c>
    </row>
    <row r="8076" spans="1:17" ht="14" customHeight="1" x14ac:dyDescent="0.2">
      <c r="A8076" s="88">
        <v>8074</v>
      </c>
      <c r="B8076" s="31">
        <v>-80.082577999999998</v>
      </c>
      <c r="C8076" s="31">
        <v>25.646764999999998</v>
      </c>
      <c r="D8076" s="30">
        <v>3</v>
      </c>
      <c r="E8076" s="58">
        <v>0</v>
      </c>
      <c r="F8076" s="32">
        <v>43385</v>
      </c>
      <c r="G8076" s="33">
        <v>0.63263888888888886</v>
      </c>
      <c r="H8076" s="34">
        <v>29.018000000000001</v>
      </c>
      <c r="I8076" s="34">
        <v>35.8611</v>
      </c>
      <c r="J8076" s="34">
        <v>0.45087070209161273</v>
      </c>
      <c r="K8076" s="34">
        <v>8.9882766279337861E-2</v>
      </c>
      <c r="L8076" s="34">
        <v>0.315</v>
      </c>
      <c r="M8076" s="34">
        <v>3.1E-2</v>
      </c>
      <c r="N8076" s="34">
        <v>0</v>
      </c>
      <c r="O8076" s="34">
        <v>0</v>
      </c>
      <c r="P8076" s="34">
        <v>0</v>
      </c>
      <c r="Q8076" s="34">
        <v>0</v>
      </c>
    </row>
    <row r="8077" spans="1:17" ht="14" customHeight="1" x14ac:dyDescent="0.2">
      <c r="A8077" s="88">
        <v>8075</v>
      </c>
      <c r="B8077" s="31">
        <v>-80.370037999999994</v>
      </c>
      <c r="C8077" s="31">
        <v>25.007736999999999</v>
      </c>
      <c r="D8077" s="30" t="s">
        <v>135</v>
      </c>
      <c r="E8077" s="58">
        <v>0</v>
      </c>
      <c r="F8077" s="32">
        <v>43385</v>
      </c>
      <c r="G8077" s="33">
        <v>0.91666666666666663</v>
      </c>
      <c r="H8077" s="61">
        <v>28.2316</v>
      </c>
      <c r="I8077" s="61">
        <v>36.020800000000001</v>
      </c>
      <c r="J8077" s="34">
        <v>0.4196347332273232</v>
      </c>
      <c r="K8077" s="34">
        <v>9.5721870402194861E-2</v>
      </c>
      <c r="L8077" s="34">
        <v>0.32900000000000001</v>
      </c>
      <c r="M8077" s="34">
        <v>0</v>
      </c>
      <c r="N8077" s="34">
        <v>0</v>
      </c>
      <c r="O8077" s="34">
        <v>8.0000000000000002E-3</v>
      </c>
      <c r="P8077" s="34">
        <v>0</v>
      </c>
      <c r="Q8077" s="34">
        <v>0.01</v>
      </c>
    </row>
    <row r="8078" spans="1:17" ht="14" customHeight="1" x14ac:dyDescent="0.2">
      <c r="A8078" s="88">
        <v>8076</v>
      </c>
      <c r="B8078" s="31">
        <v>-81.392880000000005</v>
      </c>
      <c r="C8078" s="31">
        <v>24.483173000000001</v>
      </c>
      <c r="D8078" s="30">
        <v>21.5</v>
      </c>
      <c r="E8078" s="58">
        <v>0</v>
      </c>
      <c r="F8078" s="32">
        <v>43386</v>
      </c>
      <c r="G8078" s="33">
        <v>0.3125</v>
      </c>
      <c r="H8078" s="61">
        <v>28.66</v>
      </c>
      <c r="I8078" s="61">
        <v>35.628300000000003</v>
      </c>
      <c r="J8078" s="34">
        <v>0.33980947946302792</v>
      </c>
      <c r="K8078" s="34">
        <v>0.12903376514566431</v>
      </c>
      <c r="L8078" s="34">
        <v>0.29499999999999998</v>
      </c>
      <c r="M8078" s="34">
        <v>0</v>
      </c>
      <c r="N8078" s="34">
        <v>0</v>
      </c>
      <c r="O8078" s="34">
        <v>0</v>
      </c>
      <c r="P8078" s="34">
        <v>0</v>
      </c>
      <c r="Q8078" s="34">
        <v>9.7000000000000003E-2</v>
      </c>
    </row>
    <row r="8079" spans="1:17" ht="14" customHeight="1" x14ac:dyDescent="0.2">
      <c r="A8079" s="88">
        <v>8077</v>
      </c>
      <c r="B8079" s="31">
        <v>-81.413340000000005</v>
      </c>
      <c r="C8079" s="31">
        <v>24.535879000000001</v>
      </c>
      <c r="D8079" s="30">
        <v>21</v>
      </c>
      <c r="E8079" s="58">
        <v>0</v>
      </c>
      <c r="F8079" s="32">
        <v>43386</v>
      </c>
      <c r="G8079" s="33">
        <v>0.3576388888888889</v>
      </c>
      <c r="H8079" s="61">
        <v>27.893999999999998</v>
      </c>
      <c r="I8079" s="61">
        <v>36.0366</v>
      </c>
      <c r="J8079" s="34">
        <v>0.26282385923184981</v>
      </c>
      <c r="K8079" s="34">
        <v>6.9332888622391037E-2</v>
      </c>
      <c r="L8079" s="34">
        <v>0.36399999999999999</v>
      </c>
      <c r="M8079" s="34">
        <v>1.0999999999999999E-2</v>
      </c>
      <c r="N8079" s="34">
        <v>0.38700000000000001</v>
      </c>
      <c r="O8079" s="34">
        <v>0</v>
      </c>
      <c r="P8079" s="34">
        <v>0.38700000000000001</v>
      </c>
      <c r="Q8079" s="34">
        <v>0</v>
      </c>
    </row>
    <row r="8080" spans="1:17" ht="14" customHeight="1" x14ac:dyDescent="0.2">
      <c r="A8080" s="88">
        <v>8078</v>
      </c>
      <c r="B8080" s="31">
        <v>-81.418161999999995</v>
      </c>
      <c r="C8080" s="31">
        <v>24.57968</v>
      </c>
      <c r="D8080" s="30">
        <v>20</v>
      </c>
      <c r="E8080" s="58">
        <v>0</v>
      </c>
      <c r="F8080" s="32">
        <v>43386</v>
      </c>
      <c r="G8080" s="33">
        <v>0.3923611111111111</v>
      </c>
      <c r="H8080" s="34">
        <v>28.944900000000001</v>
      </c>
      <c r="I8080" s="34">
        <v>35.987499999999997</v>
      </c>
      <c r="J8080" s="34">
        <v>0.2208603859091175</v>
      </c>
      <c r="K8080" s="34">
        <v>0.16979475825965901</v>
      </c>
      <c r="L8080" s="34">
        <v>0.34100000000000003</v>
      </c>
      <c r="M8080" s="34">
        <v>0</v>
      </c>
      <c r="N8080" s="34">
        <v>0</v>
      </c>
      <c r="O8080" s="34">
        <v>0</v>
      </c>
      <c r="P8080" s="34">
        <v>0</v>
      </c>
      <c r="Q8080" s="34">
        <v>0.216</v>
      </c>
    </row>
    <row r="8081" spans="1:17" ht="14" customHeight="1" x14ac:dyDescent="0.2">
      <c r="A8081" s="88">
        <v>8079</v>
      </c>
      <c r="B8081" s="31">
        <v>-81.421916999999993</v>
      </c>
      <c r="C8081" s="31">
        <v>24.605015999999999</v>
      </c>
      <c r="D8081" s="30">
        <v>19</v>
      </c>
      <c r="E8081" s="58">
        <v>0</v>
      </c>
      <c r="F8081" s="32">
        <v>43386</v>
      </c>
      <c r="G8081" s="33">
        <v>0.40277777777777773</v>
      </c>
      <c r="H8081" s="34">
        <v>29.642399999999999</v>
      </c>
      <c r="I8081" s="34">
        <v>27.579599999999999</v>
      </c>
      <c r="J8081" s="34">
        <v>0.43477944540394847</v>
      </c>
      <c r="K8081" s="34">
        <v>0.19443501251581194</v>
      </c>
      <c r="L8081" s="34">
        <v>0.69799999999999995</v>
      </c>
      <c r="M8081" s="34">
        <v>0</v>
      </c>
      <c r="N8081" s="34">
        <v>0</v>
      </c>
      <c r="O8081" s="34">
        <v>0.10199999999999999</v>
      </c>
      <c r="P8081" s="34">
        <v>0</v>
      </c>
      <c r="Q8081" s="34">
        <v>2.1019999999999999</v>
      </c>
    </row>
    <row r="8082" spans="1:17" ht="14" customHeight="1" x14ac:dyDescent="0.2">
      <c r="A8082" s="88">
        <v>8080</v>
      </c>
      <c r="B8082" s="31">
        <v>-81.718462000000002</v>
      </c>
      <c r="C8082" s="31">
        <v>24.476828999999999</v>
      </c>
      <c r="D8082" s="30" t="s">
        <v>137</v>
      </c>
      <c r="E8082" s="58">
        <v>0</v>
      </c>
      <c r="F8082" s="32">
        <v>43386</v>
      </c>
      <c r="G8082" s="33">
        <v>0.5</v>
      </c>
      <c r="H8082" s="61">
        <v>28.4132</v>
      </c>
      <c r="I8082" s="61">
        <v>35.866999999999997</v>
      </c>
      <c r="J8082" s="34">
        <v>0.62219525858968527</v>
      </c>
      <c r="K8082" s="34">
        <v>0.16196861005589355</v>
      </c>
      <c r="L8082" s="34">
        <v>0.45500000000000002</v>
      </c>
      <c r="M8082" s="34">
        <v>0</v>
      </c>
      <c r="N8082" s="34">
        <v>0</v>
      </c>
      <c r="O8082" s="34">
        <v>2.4E-2</v>
      </c>
      <c r="P8082" s="34">
        <v>0</v>
      </c>
      <c r="Q8082" s="34">
        <v>0.46899999999999997</v>
      </c>
    </row>
    <row r="8083" spans="1:17" ht="14" customHeight="1" x14ac:dyDescent="0.2">
      <c r="A8083" s="88">
        <v>8081</v>
      </c>
      <c r="B8083" s="31">
        <v>-81.831337000000005</v>
      </c>
      <c r="C8083" s="31">
        <v>24.455242999999999</v>
      </c>
      <c r="D8083" s="30">
        <v>22</v>
      </c>
      <c r="E8083" s="58">
        <v>0</v>
      </c>
      <c r="F8083" s="32">
        <v>43386</v>
      </c>
      <c r="G8083" s="33">
        <v>0.55208333333333337</v>
      </c>
      <c r="H8083" s="61">
        <v>28.0456</v>
      </c>
      <c r="I8083" s="61">
        <v>36.034399999999998</v>
      </c>
      <c r="J8083" s="34">
        <v>1.150682610586502</v>
      </c>
      <c r="K8083" s="34">
        <v>0.26840287659488976</v>
      </c>
      <c r="L8083" s="34">
        <v>0.47499999999999998</v>
      </c>
      <c r="M8083" s="34">
        <v>0</v>
      </c>
      <c r="N8083" s="34">
        <v>0</v>
      </c>
      <c r="O8083" s="34">
        <v>0.01</v>
      </c>
      <c r="P8083" s="34">
        <v>0</v>
      </c>
      <c r="Q8083" s="34">
        <v>0.309</v>
      </c>
    </row>
    <row r="8084" spans="1:17" ht="14" customHeight="1" x14ac:dyDescent="0.2">
      <c r="A8084" s="88">
        <v>8082</v>
      </c>
      <c r="B8084" s="31">
        <v>-81.827528999999998</v>
      </c>
      <c r="C8084" s="31">
        <v>24.491876000000001</v>
      </c>
      <c r="D8084" s="30">
        <v>23</v>
      </c>
      <c r="E8084" s="58">
        <v>0</v>
      </c>
      <c r="F8084" s="32">
        <v>43386</v>
      </c>
      <c r="G8084" s="33">
        <v>0.58263888888888882</v>
      </c>
      <c r="H8084" s="34">
        <v>29.238</v>
      </c>
      <c r="I8084" s="34">
        <v>36.549199999999999</v>
      </c>
      <c r="J8084" s="34">
        <v>1.2128390334780677</v>
      </c>
      <c r="K8084" s="34">
        <v>0.4442350513927027</v>
      </c>
      <c r="L8084" s="34">
        <v>0.221</v>
      </c>
      <c r="M8084" s="34">
        <v>0</v>
      </c>
      <c r="N8084" s="34">
        <v>0</v>
      </c>
      <c r="O8084" s="34">
        <v>5.0000000000000001E-3</v>
      </c>
      <c r="P8084" s="34">
        <v>0</v>
      </c>
      <c r="Q8084" s="34">
        <v>0.27400000000000002</v>
      </c>
    </row>
    <row r="8085" spans="1:17" ht="14" customHeight="1" x14ac:dyDescent="0.2">
      <c r="A8085" s="88">
        <v>8083</v>
      </c>
      <c r="B8085" s="31">
        <v>-81.828708000000006</v>
      </c>
      <c r="C8085" s="31">
        <v>24.539646999999999</v>
      </c>
      <c r="D8085" s="30">
        <v>24</v>
      </c>
      <c r="E8085" s="58">
        <v>0</v>
      </c>
      <c r="F8085" s="32">
        <v>43386</v>
      </c>
      <c r="G8085" s="33">
        <v>0.59861111111111109</v>
      </c>
      <c r="H8085" s="61">
        <v>28.961400000000001</v>
      </c>
      <c r="I8085" s="61">
        <v>36.178899999999999</v>
      </c>
      <c r="J8085" s="34">
        <v>1.4396942012904328</v>
      </c>
      <c r="K8085" s="34">
        <v>0.4068576160332722</v>
      </c>
      <c r="L8085" s="34">
        <v>0.65200000000000002</v>
      </c>
      <c r="M8085" s="34">
        <v>4.0000000000000001E-3</v>
      </c>
      <c r="N8085" s="34">
        <v>0</v>
      </c>
      <c r="O8085" s="34">
        <v>0.1</v>
      </c>
      <c r="P8085" s="34">
        <v>0</v>
      </c>
      <c r="Q8085" s="34">
        <v>1.202</v>
      </c>
    </row>
    <row r="8086" spans="1:17" ht="14" customHeight="1" x14ac:dyDescent="0.2">
      <c r="A8086" s="88">
        <v>8084</v>
      </c>
      <c r="B8086" s="31">
        <v>-81.903964999999999</v>
      </c>
      <c r="C8086" s="31">
        <v>24.654140000000002</v>
      </c>
      <c r="D8086" s="30" t="s">
        <v>162</v>
      </c>
      <c r="E8086" s="58">
        <v>0</v>
      </c>
      <c r="F8086" s="32">
        <v>43386</v>
      </c>
      <c r="G8086" s="33">
        <v>0.64930555555555558</v>
      </c>
      <c r="H8086" s="61">
        <v>28.4754</v>
      </c>
      <c r="I8086" s="61">
        <v>36.495699999999999</v>
      </c>
      <c r="J8086" s="34">
        <v>1.4832352487982303</v>
      </c>
      <c r="K8086" s="34">
        <v>0.50085913937233395</v>
      </c>
      <c r="L8086" s="34">
        <v>0.28499999999999998</v>
      </c>
      <c r="M8086" s="34">
        <v>5.0000000000000001E-3</v>
      </c>
      <c r="N8086" s="34">
        <v>0</v>
      </c>
      <c r="O8086" s="34">
        <v>0</v>
      </c>
      <c r="P8086" s="34">
        <v>0</v>
      </c>
      <c r="Q8086" s="34">
        <v>2.2210000000000001</v>
      </c>
    </row>
    <row r="8087" spans="1:17" ht="14" customHeight="1" x14ac:dyDescent="0.2">
      <c r="A8087" s="88">
        <v>8085</v>
      </c>
      <c r="B8087" s="31">
        <v>-81.916538000000003</v>
      </c>
      <c r="C8087" s="31">
        <v>24.727360999999998</v>
      </c>
      <c r="D8087" s="30" t="s">
        <v>163</v>
      </c>
      <c r="E8087" s="58">
        <v>0</v>
      </c>
      <c r="F8087" s="32">
        <v>43386</v>
      </c>
      <c r="G8087" s="33">
        <v>0.68402777777777779</v>
      </c>
      <c r="H8087" s="61">
        <v>27.754899999999999</v>
      </c>
      <c r="I8087" s="61">
        <v>36.344999999999999</v>
      </c>
      <c r="J8087" s="34">
        <v>1.0241611609442791</v>
      </c>
      <c r="K8087" s="34">
        <v>1.1245848109993926</v>
      </c>
      <c r="L8087" s="34">
        <v>0.36499999999999999</v>
      </c>
      <c r="M8087" s="34">
        <v>8.9999999999999993E-3</v>
      </c>
      <c r="N8087" s="34">
        <v>0</v>
      </c>
      <c r="O8087" s="34">
        <v>1E-3</v>
      </c>
      <c r="P8087" s="34">
        <v>0</v>
      </c>
      <c r="Q8087" s="34">
        <v>4.6539999999999999</v>
      </c>
    </row>
    <row r="8088" spans="1:17" ht="14" customHeight="1" x14ac:dyDescent="0.2">
      <c r="A8088" s="88">
        <v>8086</v>
      </c>
      <c r="B8088" s="31">
        <v>-81.957391999999999</v>
      </c>
      <c r="C8088" s="31">
        <v>24.820844999999998</v>
      </c>
      <c r="D8088" s="30" t="s">
        <v>164</v>
      </c>
      <c r="E8088" s="58">
        <v>0</v>
      </c>
      <c r="F8088" s="32">
        <v>43386</v>
      </c>
      <c r="G8088" s="33">
        <v>0.7270833333333333</v>
      </c>
      <c r="H8088" s="34">
        <v>28.0319</v>
      </c>
      <c r="I8088" s="34">
        <v>34.841099999999997</v>
      </c>
      <c r="J8088" s="34">
        <v>0.87523815787413128</v>
      </c>
      <c r="K8088" s="34">
        <v>0.15661648150811525</v>
      </c>
      <c r="L8088" s="34">
        <v>0.25800000000000001</v>
      </c>
      <c r="M8088" s="34">
        <v>3.0000000000000001E-3</v>
      </c>
      <c r="N8088" s="34">
        <v>0</v>
      </c>
      <c r="O8088" s="34">
        <v>0</v>
      </c>
      <c r="P8088" s="34">
        <v>0</v>
      </c>
      <c r="Q8088" s="34">
        <v>4.306</v>
      </c>
    </row>
    <row r="8089" spans="1:17" ht="14" customHeight="1" x14ac:dyDescent="0.2">
      <c r="A8089" s="88">
        <v>8087</v>
      </c>
      <c r="B8089" s="31">
        <v>-82.043278999999998</v>
      </c>
      <c r="C8089" s="31">
        <v>25.009737999999999</v>
      </c>
      <c r="D8089" s="30" t="s">
        <v>165</v>
      </c>
      <c r="E8089" s="58">
        <v>0</v>
      </c>
      <c r="F8089" s="32">
        <v>43386</v>
      </c>
      <c r="G8089" s="33">
        <v>0.81944444444444453</v>
      </c>
      <c r="H8089" s="61">
        <v>26.010999999999999</v>
      </c>
      <c r="I8089" s="61">
        <v>36.348100000000002</v>
      </c>
      <c r="J8089" s="34">
        <v>0.99166313273193762</v>
      </c>
      <c r="K8089" s="34">
        <v>0.24593464685899263</v>
      </c>
      <c r="L8089" s="34">
        <v>0.33100000000000002</v>
      </c>
      <c r="M8089" s="34">
        <v>3.0000000000000001E-3</v>
      </c>
      <c r="N8089" s="34">
        <v>0</v>
      </c>
      <c r="O8089" s="34">
        <v>3.1E-2</v>
      </c>
      <c r="P8089" s="34">
        <v>0</v>
      </c>
      <c r="Q8089" s="34">
        <v>3.4689999999999999</v>
      </c>
    </row>
    <row r="8090" spans="1:17" ht="14" customHeight="1" x14ac:dyDescent="0.2">
      <c r="A8090" s="88">
        <v>8088</v>
      </c>
      <c r="B8090" s="31">
        <v>-82.180148000000003</v>
      </c>
      <c r="C8090" s="31">
        <v>25.300483</v>
      </c>
      <c r="D8090" s="30" t="s">
        <v>166</v>
      </c>
      <c r="E8090" s="58">
        <v>0</v>
      </c>
      <c r="F8090" s="32">
        <v>43386</v>
      </c>
      <c r="G8090" s="33">
        <v>0.96180555555555547</v>
      </c>
      <c r="H8090" s="61">
        <v>25.307700000000001</v>
      </c>
      <c r="I8090" s="61">
        <v>36.380099999999999</v>
      </c>
      <c r="J8090" s="34">
        <v>0.43730356410005267</v>
      </c>
      <c r="K8090" s="34">
        <v>0.16879689332469611</v>
      </c>
      <c r="L8090" s="34">
        <v>0.47599999999999998</v>
      </c>
      <c r="M8090" s="34">
        <v>1E-3</v>
      </c>
      <c r="N8090" s="34">
        <v>0</v>
      </c>
      <c r="O8090" s="34">
        <v>0</v>
      </c>
      <c r="P8090" s="34">
        <v>0</v>
      </c>
      <c r="Q8090" s="34">
        <v>0</v>
      </c>
    </row>
    <row r="8091" spans="1:17" ht="14" customHeight="1" x14ac:dyDescent="0.2">
      <c r="A8091" s="88">
        <v>8089</v>
      </c>
      <c r="B8091" s="31">
        <v>-82.210393999999994</v>
      </c>
      <c r="C8091" s="31">
        <v>25.401581</v>
      </c>
      <c r="D8091" s="30">
        <v>30</v>
      </c>
      <c r="E8091" s="58">
        <v>0</v>
      </c>
      <c r="F8091" s="32">
        <v>43387</v>
      </c>
      <c r="G8091" s="33">
        <v>3.7499999999999999E-2</v>
      </c>
      <c r="H8091" s="61">
        <v>24.903199999999998</v>
      </c>
      <c r="I8091" s="61">
        <v>36.403700000000001</v>
      </c>
      <c r="J8091" s="34">
        <v>0.43667253442602649</v>
      </c>
      <c r="K8091" s="34">
        <v>0.19453942970935223</v>
      </c>
      <c r="L8091" s="34">
        <v>0.40400000000000003</v>
      </c>
      <c r="M8091" s="34">
        <v>3.9E-2</v>
      </c>
      <c r="N8091" s="34">
        <v>0</v>
      </c>
      <c r="O8091" s="34">
        <v>0</v>
      </c>
      <c r="P8091" s="34">
        <v>0</v>
      </c>
      <c r="Q8091" s="34">
        <v>0</v>
      </c>
    </row>
    <row r="8092" spans="1:17" ht="14" customHeight="1" x14ac:dyDescent="0.2">
      <c r="A8092" s="88">
        <v>8090</v>
      </c>
      <c r="B8092" s="31">
        <v>-82.254191000000006</v>
      </c>
      <c r="C8092" s="31">
        <v>25.436364999999999</v>
      </c>
      <c r="D8092" s="30" t="s">
        <v>167</v>
      </c>
      <c r="E8092" s="58">
        <v>0</v>
      </c>
      <c r="F8092" s="32">
        <v>43387</v>
      </c>
      <c r="G8092" s="33">
        <v>7.3611111111111113E-2</v>
      </c>
      <c r="H8092" s="61">
        <v>24.115300000000001</v>
      </c>
      <c r="I8092" s="61">
        <v>36.355600000000003</v>
      </c>
      <c r="J8092" s="34">
        <v>0.53732176743318161</v>
      </c>
      <c r="K8092" s="34">
        <v>0.73994077843931172</v>
      </c>
      <c r="L8092" s="34">
        <v>0.42599999999999999</v>
      </c>
      <c r="M8092" s="34">
        <v>3.6999999999999998E-2</v>
      </c>
      <c r="N8092" s="34">
        <v>0</v>
      </c>
      <c r="O8092" s="34">
        <v>8.0000000000000002E-3</v>
      </c>
      <c r="P8092" s="34">
        <v>0</v>
      </c>
      <c r="Q8092" s="34">
        <v>0.93</v>
      </c>
    </row>
    <row r="8093" spans="1:17" ht="14" customHeight="1" x14ac:dyDescent="0.2">
      <c r="A8093" s="88">
        <v>8091</v>
      </c>
      <c r="B8093" s="31">
        <v>-82.070120000000003</v>
      </c>
      <c r="C8093" s="31">
        <v>25.575531999999999</v>
      </c>
      <c r="D8093" s="30">
        <v>30.5</v>
      </c>
      <c r="E8093" s="58">
        <v>0</v>
      </c>
      <c r="F8093" s="32">
        <v>43387</v>
      </c>
      <c r="G8093" s="33">
        <v>0.17569444444444446</v>
      </c>
      <c r="H8093" s="34">
        <v>28.389099999999999</v>
      </c>
      <c r="I8093" s="34">
        <v>35.185699999999997</v>
      </c>
      <c r="J8093" s="34">
        <v>1.0216370422481749</v>
      </c>
      <c r="K8093" s="34">
        <v>0.31840427040089325</v>
      </c>
      <c r="L8093" s="34">
        <v>0.57499999999999996</v>
      </c>
      <c r="M8093" s="34">
        <v>0</v>
      </c>
      <c r="N8093" s="34">
        <v>0</v>
      </c>
      <c r="O8093" s="34">
        <v>0</v>
      </c>
      <c r="P8093" s="34">
        <v>0</v>
      </c>
      <c r="Q8093" s="34">
        <v>0</v>
      </c>
    </row>
    <row r="8094" spans="1:17" ht="14" customHeight="1" x14ac:dyDescent="0.2">
      <c r="A8094" s="88">
        <v>8092</v>
      </c>
      <c r="B8094" s="31">
        <v>-81.942426999999995</v>
      </c>
      <c r="C8094" s="31">
        <v>25.741890999999999</v>
      </c>
      <c r="D8094" s="30">
        <v>31</v>
      </c>
      <c r="E8094" s="58">
        <v>0</v>
      </c>
      <c r="F8094" s="32">
        <v>43387</v>
      </c>
      <c r="G8094" s="33">
        <v>0.23819444444444446</v>
      </c>
      <c r="H8094" s="61">
        <v>27.131499999999999</v>
      </c>
      <c r="I8094" s="61">
        <v>35.6203</v>
      </c>
      <c r="J8094" s="34">
        <v>3.0163218418445181</v>
      </c>
      <c r="K8094" s="34">
        <v>0.41938884901893514</v>
      </c>
      <c r="L8094" s="34">
        <v>2.399</v>
      </c>
      <c r="M8094" s="34">
        <v>4.5999999999999999E-2</v>
      </c>
      <c r="N8094" s="34">
        <v>0</v>
      </c>
      <c r="O8094" s="34">
        <v>6.4000000000000001E-2</v>
      </c>
      <c r="P8094" s="34">
        <v>0</v>
      </c>
      <c r="Q8094" s="34">
        <v>1.3089999999999999</v>
      </c>
    </row>
    <row r="8095" spans="1:17" ht="14" customHeight="1" x14ac:dyDescent="0.2">
      <c r="A8095" s="88">
        <v>8093</v>
      </c>
      <c r="B8095" s="31">
        <v>-81.834091999999998</v>
      </c>
      <c r="C8095" s="31">
        <v>25.871756999999999</v>
      </c>
      <c r="D8095" s="30">
        <v>32</v>
      </c>
      <c r="E8095" s="58">
        <v>0</v>
      </c>
      <c r="F8095" s="32">
        <v>43387</v>
      </c>
      <c r="G8095" s="33">
        <v>0.29791666666666666</v>
      </c>
      <c r="H8095" s="34">
        <v>28.436299999999999</v>
      </c>
      <c r="I8095" s="34">
        <v>32.676299999999998</v>
      </c>
      <c r="J8095" s="34">
        <v>1.8299860546755449</v>
      </c>
      <c r="K8095" s="34">
        <v>0.73823622254796717</v>
      </c>
      <c r="L8095" s="34">
        <v>0.54800000000000004</v>
      </c>
      <c r="M8095" s="34">
        <v>5.3999999999999999E-2</v>
      </c>
      <c r="N8095" s="34">
        <v>0</v>
      </c>
      <c r="O8095" s="34">
        <v>0</v>
      </c>
      <c r="P8095" s="34">
        <v>0</v>
      </c>
      <c r="Q8095" s="34">
        <v>6.6529999999999996</v>
      </c>
    </row>
    <row r="8096" spans="1:17" ht="14" customHeight="1" x14ac:dyDescent="0.2">
      <c r="A8096" s="88">
        <v>8094</v>
      </c>
      <c r="B8096" s="31">
        <v>-81.798812999999996</v>
      </c>
      <c r="C8096" s="31">
        <v>25.911840999999999</v>
      </c>
      <c r="D8096" s="30">
        <v>33</v>
      </c>
      <c r="E8096" s="58">
        <v>0</v>
      </c>
      <c r="F8096" s="32">
        <v>43387</v>
      </c>
      <c r="G8096" s="33">
        <v>0.31527777777777777</v>
      </c>
      <c r="H8096" s="61">
        <v>27.884699999999999</v>
      </c>
      <c r="I8096" s="61">
        <v>35.596899999999998</v>
      </c>
      <c r="J8096" s="34">
        <v>5.0860991726499627</v>
      </c>
      <c r="K8096" s="34">
        <v>0.93067490682312104</v>
      </c>
      <c r="L8096" s="34">
        <v>2.407</v>
      </c>
      <c r="M8096" s="34">
        <v>0.115</v>
      </c>
      <c r="N8096" s="34">
        <v>0</v>
      </c>
      <c r="O8096" s="34">
        <v>8.2000000000000003E-2</v>
      </c>
      <c r="P8096" s="34">
        <v>0</v>
      </c>
      <c r="Q8096" s="34">
        <v>4.3449999999999998</v>
      </c>
    </row>
    <row r="8097" spans="1:17" ht="14" customHeight="1" x14ac:dyDescent="0.2">
      <c r="A8097" s="88">
        <v>8095</v>
      </c>
      <c r="B8097" s="31">
        <v>-81.770584999999997</v>
      </c>
      <c r="C8097" s="31">
        <v>25.956576999999999</v>
      </c>
      <c r="D8097" s="30">
        <v>34</v>
      </c>
      <c r="E8097" s="58">
        <v>0</v>
      </c>
      <c r="F8097" s="32">
        <v>43387</v>
      </c>
      <c r="G8097" s="33">
        <v>0.34166666666666662</v>
      </c>
      <c r="H8097" s="34">
        <v>28.166799999999999</v>
      </c>
      <c r="I8097" s="34">
        <v>35.093800000000002</v>
      </c>
      <c r="J8097" s="34">
        <v>6.7062678607118471</v>
      </c>
      <c r="K8097" s="34">
        <v>1.5263113279435236</v>
      </c>
      <c r="L8097" s="34">
        <v>3.3260000000000001</v>
      </c>
      <c r="M8097" s="34">
        <v>0.28899999999999998</v>
      </c>
      <c r="N8097" s="34">
        <v>0</v>
      </c>
      <c r="O8097" s="34">
        <v>0.11799999999999999</v>
      </c>
      <c r="P8097" s="34">
        <v>0</v>
      </c>
      <c r="Q8097" s="34">
        <v>8.8030000000000008</v>
      </c>
    </row>
    <row r="8098" spans="1:17" ht="14" customHeight="1" x14ac:dyDescent="0.2">
      <c r="A8098" s="88">
        <v>8096</v>
      </c>
      <c r="B8098" s="31">
        <v>-82.219074000000006</v>
      </c>
      <c r="C8098" s="31">
        <v>26.183513000000001</v>
      </c>
      <c r="D8098" s="30" t="s">
        <v>39</v>
      </c>
      <c r="E8098" s="58">
        <v>0</v>
      </c>
      <c r="F8098" s="32">
        <v>43387</v>
      </c>
      <c r="G8098" s="33">
        <v>0.4861111111111111</v>
      </c>
      <c r="H8098" s="61">
        <v>26.3843</v>
      </c>
      <c r="I8098" s="61">
        <v>35.767699999999998</v>
      </c>
      <c r="J8098" s="34">
        <v>2.7954614559354019</v>
      </c>
      <c r="K8098" s="34">
        <v>0.95699664911895177</v>
      </c>
      <c r="L8098" s="34">
        <v>0.86099999999999999</v>
      </c>
      <c r="M8098" s="34">
        <v>0.128</v>
      </c>
      <c r="N8098" s="34">
        <v>0</v>
      </c>
      <c r="O8098" s="34">
        <v>4.0000000000000001E-3</v>
      </c>
      <c r="P8098" s="34">
        <v>0</v>
      </c>
      <c r="Q8098" s="34">
        <v>0.154</v>
      </c>
    </row>
    <row r="8099" spans="1:17" ht="14" customHeight="1" x14ac:dyDescent="0.2">
      <c r="A8099" s="88">
        <v>8097</v>
      </c>
      <c r="B8099" s="31">
        <v>-82.138526999999996</v>
      </c>
      <c r="C8099" s="31">
        <v>26.255741</v>
      </c>
      <c r="D8099" s="30" t="s">
        <v>33</v>
      </c>
      <c r="E8099" s="58">
        <v>0</v>
      </c>
      <c r="F8099" s="32">
        <v>43387</v>
      </c>
      <c r="G8099" s="33">
        <v>0.53472222222222221</v>
      </c>
      <c r="H8099" s="61">
        <v>27.720700000000001</v>
      </c>
      <c r="I8099" s="61">
        <v>35.121099999999998</v>
      </c>
      <c r="J8099" s="34">
        <v>3.4280687041465163</v>
      </c>
      <c r="K8099" s="34">
        <v>0.64541718556077643</v>
      </c>
      <c r="L8099" s="34">
        <v>1.5169999999999999</v>
      </c>
      <c r="M8099" s="34">
        <v>0.21299999999999999</v>
      </c>
      <c r="N8099" s="34">
        <v>0</v>
      </c>
      <c r="O8099" s="34">
        <v>0.108</v>
      </c>
      <c r="P8099" s="34">
        <v>0</v>
      </c>
      <c r="Q8099" s="34">
        <v>3.8109999999999999</v>
      </c>
    </row>
    <row r="8100" spans="1:17" ht="14" customHeight="1" x14ac:dyDescent="0.2">
      <c r="A8100" s="88">
        <v>8098</v>
      </c>
      <c r="B8100" s="31">
        <v>-82.043182999999999</v>
      </c>
      <c r="C8100" s="31">
        <v>26.342092000000001</v>
      </c>
      <c r="D8100" s="30" t="s">
        <v>32</v>
      </c>
      <c r="E8100" s="58">
        <v>0</v>
      </c>
      <c r="F8100" s="32">
        <v>43387</v>
      </c>
      <c r="G8100" s="33">
        <v>0.58333333333333337</v>
      </c>
      <c r="H8100" s="61">
        <v>27.826799999999999</v>
      </c>
      <c r="I8100" s="61">
        <v>35.118200000000002</v>
      </c>
      <c r="J8100" s="34">
        <v>8.5047024316860877</v>
      </c>
      <c r="K8100" s="34">
        <v>4.6645706898544734</v>
      </c>
      <c r="L8100" s="34">
        <v>1.2909999999999999</v>
      </c>
      <c r="M8100" s="34">
        <v>0.11899999999999999</v>
      </c>
      <c r="N8100" s="34">
        <v>0</v>
      </c>
      <c r="O8100" s="34">
        <v>8.2000000000000003E-2</v>
      </c>
      <c r="P8100" s="34">
        <v>0</v>
      </c>
      <c r="Q8100" s="34">
        <v>3.9359999999999999</v>
      </c>
    </row>
    <row r="8101" spans="1:17" ht="14" customHeight="1" x14ac:dyDescent="0.2">
      <c r="A8101" s="88">
        <v>8099</v>
      </c>
      <c r="B8101" s="31">
        <v>-82.000504000000006</v>
      </c>
      <c r="C8101" s="31">
        <v>26.383908999999999</v>
      </c>
      <c r="D8101" s="30" t="s">
        <v>31</v>
      </c>
      <c r="E8101" s="58">
        <v>0</v>
      </c>
      <c r="F8101" s="32">
        <v>43387</v>
      </c>
      <c r="G8101" s="33">
        <v>0.61805555555555558</v>
      </c>
      <c r="H8101" s="61">
        <v>27.912500000000001</v>
      </c>
      <c r="I8101" s="61">
        <v>34.964700000000001</v>
      </c>
      <c r="J8101" s="34">
        <v>6.3875978753286908</v>
      </c>
      <c r="K8101" s="34">
        <v>0.67215980672794051</v>
      </c>
      <c r="L8101" s="34">
        <v>0.96799999999999997</v>
      </c>
      <c r="M8101" s="34">
        <v>5.7000000000000002E-2</v>
      </c>
      <c r="N8101" s="34">
        <v>0</v>
      </c>
      <c r="O8101" s="34">
        <v>2.5000000000000001E-2</v>
      </c>
      <c r="P8101" s="34">
        <v>0</v>
      </c>
      <c r="Q8101" s="34">
        <v>7.5410000000000004</v>
      </c>
    </row>
    <row r="8102" spans="1:17" ht="14" customHeight="1" x14ac:dyDescent="0.2">
      <c r="A8102" s="88">
        <v>8100</v>
      </c>
      <c r="B8102" s="31">
        <v>-81.960170000000005</v>
      </c>
      <c r="C8102" s="31">
        <v>26.426392</v>
      </c>
      <c r="D8102" s="30" t="s">
        <v>30</v>
      </c>
      <c r="E8102" s="58">
        <v>0</v>
      </c>
      <c r="F8102" s="32">
        <v>43387</v>
      </c>
      <c r="G8102" s="33">
        <v>0.64583333333333337</v>
      </c>
      <c r="H8102" s="34">
        <v>28.395</v>
      </c>
      <c r="I8102" s="34">
        <v>35.309899999999999</v>
      </c>
      <c r="J8102" s="34">
        <v>4.0575208039875008</v>
      </c>
      <c r="K8102" s="34">
        <v>0.79641929996493588</v>
      </c>
      <c r="L8102" s="34">
        <v>3.5950000000000002</v>
      </c>
      <c r="M8102" s="34">
        <v>0.34399999999999997</v>
      </c>
      <c r="N8102" s="34">
        <v>0</v>
      </c>
      <c r="O8102" s="34">
        <v>0.216</v>
      </c>
      <c r="P8102" s="34">
        <v>0</v>
      </c>
      <c r="Q8102" s="34">
        <v>13.243</v>
      </c>
    </row>
    <row r="8103" spans="1:17" ht="14" customHeight="1" x14ac:dyDescent="0.2">
      <c r="A8103" s="88">
        <v>8101</v>
      </c>
      <c r="B8103" s="31">
        <v>-82.315600000000003</v>
      </c>
      <c r="C8103" s="31">
        <v>26.424858</v>
      </c>
      <c r="D8103" s="30" t="s">
        <v>168</v>
      </c>
      <c r="E8103" s="58">
        <v>0</v>
      </c>
      <c r="F8103" s="32">
        <v>43387</v>
      </c>
      <c r="G8103" s="33">
        <v>0.76041666666666663</v>
      </c>
      <c r="H8103" s="61">
        <v>26.430700000000002</v>
      </c>
      <c r="I8103" s="61">
        <v>35.656100000000002</v>
      </c>
      <c r="J8103" s="34">
        <v>7.5124082692801251</v>
      </c>
      <c r="K8103" s="34">
        <v>3.0001815854881189</v>
      </c>
      <c r="L8103" s="34">
        <v>1.105</v>
      </c>
      <c r="M8103" s="34">
        <v>3.6999999999999998E-2</v>
      </c>
      <c r="N8103" s="34">
        <v>0</v>
      </c>
      <c r="O8103" s="34">
        <v>1E-3</v>
      </c>
      <c r="P8103" s="34">
        <v>0</v>
      </c>
      <c r="Q8103" s="34">
        <v>3.637</v>
      </c>
    </row>
    <row r="8104" spans="1:17" ht="14" customHeight="1" x14ac:dyDescent="0.2">
      <c r="A8104" s="88">
        <v>8102</v>
      </c>
      <c r="B8104" s="31">
        <v>-82.395686999999995</v>
      </c>
      <c r="C8104" s="31">
        <v>26.416872000000001</v>
      </c>
      <c r="D8104" s="30" t="s">
        <v>169</v>
      </c>
      <c r="E8104" s="58">
        <v>0</v>
      </c>
      <c r="F8104" s="32">
        <v>43387</v>
      </c>
      <c r="G8104" s="33">
        <v>0.84027777777777779</v>
      </c>
      <c r="H8104" s="61">
        <v>26.165700000000001</v>
      </c>
      <c r="I8104" s="61">
        <v>35.830399999999997</v>
      </c>
      <c r="J8104" s="34">
        <v>4.1726837194972557</v>
      </c>
      <c r="K8104" s="34">
        <v>0.95520009402568962</v>
      </c>
      <c r="L8104" s="34">
        <v>1.254</v>
      </c>
      <c r="M8104" s="34">
        <v>0.11899999999999999</v>
      </c>
      <c r="N8104" s="34">
        <v>0</v>
      </c>
      <c r="O8104" s="34">
        <v>3.0000000000000001E-3</v>
      </c>
      <c r="P8104" s="34">
        <v>0</v>
      </c>
      <c r="Q8104" s="34">
        <v>1.859</v>
      </c>
    </row>
    <row r="8105" spans="1:17" ht="14" customHeight="1" x14ac:dyDescent="0.2">
      <c r="A8105" s="88">
        <v>8103</v>
      </c>
      <c r="B8105" s="31">
        <v>-82.211690000000004</v>
      </c>
      <c r="C8105" s="31">
        <v>26.546982</v>
      </c>
      <c r="D8105" s="30" t="s">
        <v>170</v>
      </c>
      <c r="E8105" s="58">
        <v>0</v>
      </c>
      <c r="F8105" s="32">
        <v>43388</v>
      </c>
      <c r="G8105" s="33">
        <v>3.472222222222222E-3</v>
      </c>
      <c r="H8105" s="34">
        <v>28.183399999999999</v>
      </c>
      <c r="I8105" s="34">
        <v>34.3063</v>
      </c>
      <c r="J8105" s="34">
        <v>18.82046002782694</v>
      </c>
      <c r="K8105" s="34">
        <v>3.4089305716965672</v>
      </c>
      <c r="L8105" s="34">
        <v>1.2290000000000001</v>
      </c>
      <c r="M8105" s="34">
        <v>4.4999999999999998E-2</v>
      </c>
      <c r="N8105" s="34">
        <v>0</v>
      </c>
      <c r="O8105" s="34">
        <v>3.7999999999999999E-2</v>
      </c>
      <c r="P8105" s="34">
        <v>0</v>
      </c>
      <c r="Q8105" s="34">
        <v>7.4340000000000002</v>
      </c>
    </row>
    <row r="8106" spans="1:17" ht="14" customHeight="1" x14ac:dyDescent="0.2">
      <c r="A8106" s="88">
        <v>8104</v>
      </c>
      <c r="B8106" s="31">
        <v>-82.254739000000001</v>
      </c>
      <c r="C8106" s="31">
        <v>26.552021</v>
      </c>
      <c r="D8106" s="30" t="s">
        <v>171</v>
      </c>
      <c r="E8106" s="58">
        <v>0</v>
      </c>
      <c r="F8106" s="32">
        <v>43388</v>
      </c>
      <c r="G8106" s="33">
        <v>2.7777777777777776E-2</v>
      </c>
      <c r="H8106" s="61">
        <v>27.078199999999999</v>
      </c>
      <c r="I8106" s="61">
        <v>35.128399999999999</v>
      </c>
      <c r="J8106" s="34">
        <v>9.9813118689070439</v>
      </c>
      <c r="K8106" s="34">
        <v>1.7640246789284855</v>
      </c>
      <c r="L8106" s="34">
        <v>0.90300000000000002</v>
      </c>
      <c r="M8106" s="34">
        <v>9.0999999999999998E-2</v>
      </c>
      <c r="N8106" s="34">
        <v>0</v>
      </c>
      <c r="O8106" s="34">
        <v>4.9000000000000002E-2</v>
      </c>
      <c r="P8106" s="34">
        <v>0</v>
      </c>
      <c r="Q8106" s="34">
        <v>5.0519999999999996</v>
      </c>
    </row>
    <row r="8107" spans="1:17" ht="14" customHeight="1" x14ac:dyDescent="0.2">
      <c r="A8107" s="88">
        <v>8105</v>
      </c>
      <c r="B8107" s="31">
        <v>-82.331359000000006</v>
      </c>
      <c r="C8107" s="31">
        <v>26.550369</v>
      </c>
      <c r="D8107" s="30" t="s">
        <v>172</v>
      </c>
      <c r="E8107" s="58">
        <v>0</v>
      </c>
      <c r="F8107" s="32">
        <v>43388</v>
      </c>
      <c r="G8107" s="33">
        <v>6.1111111111111116E-2</v>
      </c>
      <c r="H8107" s="61">
        <v>26.805099999999999</v>
      </c>
      <c r="I8107" s="61">
        <v>35.589300000000001</v>
      </c>
      <c r="J8107" s="34">
        <v>7.2820824382606171</v>
      </c>
      <c r="K8107" s="34">
        <v>1.5996862704706962</v>
      </c>
      <c r="L8107" s="34">
        <v>1.5920000000000001</v>
      </c>
      <c r="M8107" s="34">
        <v>0.157</v>
      </c>
      <c r="N8107" s="34">
        <v>0</v>
      </c>
      <c r="O8107" s="34">
        <v>5.1999999999999998E-2</v>
      </c>
      <c r="P8107" s="34">
        <v>0</v>
      </c>
      <c r="Q8107" s="34">
        <v>3.8319999999999999</v>
      </c>
    </row>
    <row r="8108" spans="1:17" ht="14" customHeight="1" x14ac:dyDescent="0.2">
      <c r="A8108" s="88">
        <v>8106</v>
      </c>
      <c r="B8108" s="31">
        <v>-82.4983</v>
      </c>
      <c r="C8108" s="31">
        <v>26.576734999999999</v>
      </c>
      <c r="D8108" s="30" t="s">
        <v>173</v>
      </c>
      <c r="E8108" s="58">
        <v>0</v>
      </c>
      <c r="F8108" s="32">
        <v>43388</v>
      </c>
      <c r="G8108" s="33">
        <v>0.12083333333333333</v>
      </c>
      <c r="H8108" s="61">
        <v>27.0748</v>
      </c>
      <c r="I8108" s="61">
        <v>35.471299999999999</v>
      </c>
      <c r="J8108" s="34">
        <v>1.7369091777567029</v>
      </c>
      <c r="K8108" s="34">
        <v>0.2996910880815421</v>
      </c>
      <c r="L8108" s="34">
        <v>1.24</v>
      </c>
      <c r="M8108" s="34">
        <v>2.3E-2</v>
      </c>
      <c r="N8108" s="34">
        <v>0</v>
      </c>
      <c r="O8108" s="34">
        <v>0</v>
      </c>
      <c r="P8108" s="34">
        <v>0</v>
      </c>
      <c r="Q8108" s="34">
        <v>0</v>
      </c>
    </row>
    <row r="8109" spans="1:17" ht="14" customHeight="1" x14ac:dyDescent="0.2">
      <c r="A8109" s="88">
        <v>8107</v>
      </c>
      <c r="B8109" s="31">
        <v>-82.697597999999999</v>
      </c>
      <c r="C8109" s="31">
        <v>26.594864999999999</v>
      </c>
      <c r="D8109" s="30" t="s">
        <v>174</v>
      </c>
      <c r="E8109" s="58">
        <v>0</v>
      </c>
      <c r="F8109" s="32">
        <v>43388</v>
      </c>
      <c r="G8109" s="33">
        <v>0.19444444444444445</v>
      </c>
      <c r="H8109" s="61">
        <v>25.064299999999999</v>
      </c>
      <c r="I8109" s="61">
        <v>36.081000000000003</v>
      </c>
      <c r="J8109" s="34">
        <v>0.2508342954253549</v>
      </c>
      <c r="K8109" s="34">
        <v>8.9597835322161784E-2</v>
      </c>
      <c r="L8109" s="34">
        <v>1.002</v>
      </c>
      <c r="M8109" s="34">
        <v>0</v>
      </c>
      <c r="N8109" s="34">
        <v>0</v>
      </c>
      <c r="O8109" s="34">
        <v>0</v>
      </c>
      <c r="P8109" s="34">
        <v>0</v>
      </c>
      <c r="Q8109" s="34">
        <v>0.307</v>
      </c>
    </row>
    <row r="8110" spans="1:17" ht="14" customHeight="1" x14ac:dyDescent="0.2">
      <c r="A8110" s="88">
        <v>8108</v>
      </c>
      <c r="B8110" s="31">
        <v>-82.556607999999997</v>
      </c>
      <c r="C8110" s="31">
        <v>26.668296000000002</v>
      </c>
      <c r="D8110" s="30" t="s">
        <v>175</v>
      </c>
      <c r="E8110" s="58">
        <v>0</v>
      </c>
      <c r="F8110" s="32">
        <v>43388</v>
      </c>
      <c r="G8110" s="33">
        <v>0.24791666666666667</v>
      </c>
      <c r="H8110" s="34">
        <v>25.768699999999999</v>
      </c>
      <c r="I8110" s="34">
        <v>35.914000000000001</v>
      </c>
      <c r="J8110" s="34">
        <v>0.31614586668705102</v>
      </c>
      <c r="K8110" s="34">
        <v>0.13757340228910275</v>
      </c>
      <c r="L8110" s="34">
        <v>1.0840000000000001</v>
      </c>
      <c r="M8110" s="34">
        <v>2.5999999999999999E-2</v>
      </c>
      <c r="N8110" s="34">
        <v>0</v>
      </c>
      <c r="O8110" s="34">
        <v>0</v>
      </c>
      <c r="P8110" s="34">
        <v>0</v>
      </c>
      <c r="Q8110" s="34">
        <v>2.319</v>
      </c>
    </row>
    <row r="8111" spans="1:17" ht="14" customHeight="1" x14ac:dyDescent="0.2">
      <c r="A8111" s="88">
        <v>8109</v>
      </c>
      <c r="B8111" s="31">
        <v>-82.418931000000001</v>
      </c>
      <c r="C8111" s="31">
        <v>26.743821000000001</v>
      </c>
      <c r="D8111" s="30" t="s">
        <v>176</v>
      </c>
      <c r="E8111" s="58">
        <v>0</v>
      </c>
      <c r="F8111" s="32">
        <v>43388</v>
      </c>
      <c r="G8111" s="33">
        <v>0.30555555555555552</v>
      </c>
      <c r="H8111" s="61">
        <v>27.717199999999998</v>
      </c>
      <c r="I8111" s="61">
        <v>35.287399999999998</v>
      </c>
      <c r="J8111" s="34">
        <v>0.70454463105008491</v>
      </c>
      <c r="K8111" s="34">
        <v>0.22572254936643174</v>
      </c>
      <c r="L8111" s="34">
        <v>1.2430000000000001</v>
      </c>
      <c r="M8111" s="34">
        <v>2.1000000000000001E-2</v>
      </c>
      <c r="N8111" s="34">
        <v>0</v>
      </c>
      <c r="O8111" s="34">
        <v>0</v>
      </c>
      <c r="P8111" s="34">
        <v>0</v>
      </c>
      <c r="Q8111" s="34">
        <v>0</v>
      </c>
    </row>
    <row r="8112" spans="1:17" ht="14" customHeight="1" x14ac:dyDescent="0.2">
      <c r="A8112" s="88">
        <v>8110</v>
      </c>
      <c r="B8112" s="31">
        <v>-82.350623999999996</v>
      </c>
      <c r="C8112" s="31">
        <v>26.779351999999999</v>
      </c>
      <c r="D8112" s="30" t="s">
        <v>177</v>
      </c>
      <c r="E8112" s="58">
        <v>0</v>
      </c>
      <c r="F8112" s="32">
        <v>43388</v>
      </c>
      <c r="G8112" s="33">
        <v>0.33680555555555558</v>
      </c>
      <c r="H8112" s="61">
        <v>27.5947</v>
      </c>
      <c r="I8112" s="61">
        <v>35.1997</v>
      </c>
      <c r="J8112" s="34">
        <v>1.4737698036878397</v>
      </c>
      <c r="K8112" s="34">
        <v>0.51888532540680266</v>
      </c>
      <c r="L8112" s="34">
        <v>1.0549999999999999</v>
      </c>
      <c r="M8112" s="34">
        <v>1.2999999999999999E-2</v>
      </c>
      <c r="N8112" s="34">
        <v>0</v>
      </c>
      <c r="O8112" s="34">
        <v>0</v>
      </c>
      <c r="P8112" s="34">
        <v>0</v>
      </c>
      <c r="Q8112" s="34">
        <v>0</v>
      </c>
    </row>
    <row r="8113" spans="1:17" ht="14" customHeight="1" x14ac:dyDescent="0.2">
      <c r="A8113" s="88">
        <v>8111</v>
      </c>
      <c r="B8113" s="31">
        <v>-82.297145</v>
      </c>
      <c r="C8113" s="31">
        <v>26.804749999999999</v>
      </c>
      <c r="D8113" s="30" t="s">
        <v>178</v>
      </c>
      <c r="E8113" s="58">
        <v>0</v>
      </c>
      <c r="F8113" s="32">
        <v>43388</v>
      </c>
      <c r="G8113" s="33">
        <v>0.37152777777777773</v>
      </c>
      <c r="H8113" s="61">
        <v>27.546700000000001</v>
      </c>
      <c r="I8113" s="61">
        <v>34.9758</v>
      </c>
      <c r="J8113" s="34">
        <v>8.1024210144944817</v>
      </c>
      <c r="K8113" s="34">
        <v>2.7254894643106473</v>
      </c>
      <c r="L8113" s="34">
        <v>1.042</v>
      </c>
      <c r="M8113" s="34">
        <v>8.3000000000000004E-2</v>
      </c>
      <c r="N8113" s="34">
        <v>0</v>
      </c>
      <c r="O8113" s="34">
        <v>3.0000000000000001E-3</v>
      </c>
      <c r="P8113" s="34">
        <v>0</v>
      </c>
      <c r="Q8113" s="34">
        <v>0</v>
      </c>
    </row>
    <row r="8114" spans="1:17" ht="14" customHeight="1" x14ac:dyDescent="0.2">
      <c r="A8114" s="88">
        <v>8112</v>
      </c>
      <c r="B8114" s="31">
        <v>-82.343070999999995</v>
      </c>
      <c r="C8114" s="31">
        <v>26.489436999999999</v>
      </c>
      <c r="D8114" s="30" t="s">
        <v>179</v>
      </c>
      <c r="E8114" s="58">
        <v>0</v>
      </c>
      <c r="F8114" s="32">
        <v>43388</v>
      </c>
      <c r="G8114" s="33">
        <v>0.52083333333333337</v>
      </c>
      <c r="H8114" s="61">
        <v>26.430099999999999</v>
      </c>
      <c r="I8114" s="61">
        <v>35.675400000000003</v>
      </c>
      <c r="J8114" s="34">
        <v>4.1490201067212773</v>
      </c>
      <c r="K8114" s="34">
        <v>1.1572124760532991</v>
      </c>
      <c r="L8114" s="34">
        <v>0.38800000000000001</v>
      </c>
      <c r="M8114" s="34">
        <v>3.4000000000000002E-2</v>
      </c>
      <c r="N8114" s="34">
        <v>0.03</v>
      </c>
      <c r="O8114" s="34">
        <v>1.7000000000000001E-2</v>
      </c>
      <c r="P8114" s="34">
        <v>1.2999999999999998E-2</v>
      </c>
      <c r="Q8114" s="34">
        <v>0.95099999999999996</v>
      </c>
    </row>
    <row r="8115" spans="1:17" ht="14" customHeight="1" x14ac:dyDescent="0.2">
      <c r="A8115" s="88">
        <v>8113</v>
      </c>
      <c r="B8115" s="31">
        <v>-82.282261000000005</v>
      </c>
      <c r="C8115" s="31">
        <v>26.521429000000001</v>
      </c>
      <c r="D8115" s="30" t="s">
        <v>180</v>
      </c>
      <c r="E8115" s="58">
        <v>0</v>
      </c>
      <c r="F8115" s="32">
        <v>43388</v>
      </c>
      <c r="G8115" s="33">
        <v>0.57986111111111105</v>
      </c>
      <c r="H8115" s="34">
        <v>28.052399999999999</v>
      </c>
      <c r="I8115" s="34">
        <v>36.297849999999997</v>
      </c>
      <c r="J8115" s="34">
        <v>5.8843517102929148</v>
      </c>
      <c r="K8115" s="34">
        <v>1.9116296912344575</v>
      </c>
      <c r="L8115" s="34">
        <v>0.59699999999999998</v>
      </c>
      <c r="M8115" s="34">
        <v>3.6999999999999998E-2</v>
      </c>
      <c r="N8115" s="34">
        <v>0.13300000000000001</v>
      </c>
      <c r="O8115" s="34">
        <v>1.4999999999999999E-2</v>
      </c>
      <c r="P8115" s="34">
        <v>0.11800000000000001</v>
      </c>
      <c r="Q8115" s="34">
        <v>2.7559999999999998</v>
      </c>
    </row>
    <row r="8116" spans="1:17" ht="14" customHeight="1" x14ac:dyDescent="0.2">
      <c r="A8116" s="88">
        <v>8114</v>
      </c>
      <c r="B8116" s="31">
        <v>-82.467831000000004</v>
      </c>
      <c r="C8116" s="31">
        <v>26.607091</v>
      </c>
      <c r="D8116" s="30" t="s">
        <v>181</v>
      </c>
      <c r="E8116" s="58">
        <v>0</v>
      </c>
      <c r="F8116" s="32">
        <v>43388</v>
      </c>
      <c r="G8116" s="33">
        <v>0.70138888888888884</v>
      </c>
      <c r="H8116" s="61">
        <v>27.166399999999999</v>
      </c>
      <c r="I8116" s="61">
        <v>35.456000000000003</v>
      </c>
      <c r="J8116" s="34">
        <v>2.5613494468717368</v>
      </c>
      <c r="K8116" s="34">
        <v>0.60698076912966892</v>
      </c>
      <c r="L8116" s="34">
        <v>0.309</v>
      </c>
      <c r="M8116" s="34">
        <v>1.7999999999999999E-2</v>
      </c>
      <c r="N8116" s="34">
        <v>0</v>
      </c>
      <c r="O8116" s="34">
        <v>8.9999999999999993E-3</v>
      </c>
      <c r="P8116" s="34">
        <v>0</v>
      </c>
      <c r="Q8116" s="34">
        <v>0</v>
      </c>
    </row>
    <row r="8117" spans="1:17" ht="14" customHeight="1" x14ac:dyDescent="0.2">
      <c r="A8117" s="88">
        <v>8115</v>
      </c>
      <c r="B8117" s="31">
        <v>-82.589239000000006</v>
      </c>
      <c r="C8117" s="31">
        <v>26.637944000000001</v>
      </c>
      <c r="D8117" s="30" t="s">
        <v>182</v>
      </c>
      <c r="E8117" s="58">
        <v>0</v>
      </c>
      <c r="F8117" s="32">
        <v>43388</v>
      </c>
      <c r="G8117" s="33">
        <v>0.83333333333333337</v>
      </c>
      <c r="H8117" s="61">
        <v>25.332000000000001</v>
      </c>
      <c r="I8117" s="61">
        <v>36.0169</v>
      </c>
      <c r="J8117" s="34">
        <v>0.38713670501498165</v>
      </c>
      <c r="K8117" s="34">
        <v>8.998192248698636E-2</v>
      </c>
      <c r="L8117" s="34">
        <v>0.34</v>
      </c>
      <c r="M8117" s="34">
        <v>8.9999999999999993E-3</v>
      </c>
      <c r="N8117" s="34">
        <v>0</v>
      </c>
      <c r="O8117" s="34">
        <v>5.0000000000000001E-3</v>
      </c>
      <c r="P8117" s="34">
        <v>0</v>
      </c>
      <c r="Q8117" s="34">
        <v>2.714</v>
      </c>
    </row>
    <row r="8118" spans="1:17" ht="14" customHeight="1" x14ac:dyDescent="0.2">
      <c r="A8118" s="88">
        <v>8116</v>
      </c>
      <c r="B8118" s="31">
        <v>-82.738641000000001</v>
      </c>
      <c r="C8118" s="31">
        <v>26.583379000000001</v>
      </c>
      <c r="D8118" s="30" t="s">
        <v>183</v>
      </c>
      <c r="E8118" s="58">
        <v>0</v>
      </c>
      <c r="F8118" s="32">
        <v>43388</v>
      </c>
      <c r="G8118" s="33">
        <v>0.93402777777777779</v>
      </c>
      <c r="H8118" s="61">
        <v>25.363099999999999</v>
      </c>
      <c r="I8118" s="61">
        <v>36.189399999999999</v>
      </c>
      <c r="J8118" s="34">
        <v>0.38524361599290347</v>
      </c>
      <c r="K8118" s="34">
        <v>0.10585755501839253</v>
      </c>
      <c r="L8118" s="34">
        <v>0.35</v>
      </c>
      <c r="M8118" s="34">
        <v>6.0000000000000001E-3</v>
      </c>
      <c r="N8118" s="34">
        <v>0</v>
      </c>
      <c r="O8118" s="34">
        <v>3.0000000000000001E-3</v>
      </c>
      <c r="P8118" s="34">
        <v>0</v>
      </c>
      <c r="Q8118" s="34">
        <v>0.56499999999999995</v>
      </c>
    </row>
    <row r="8119" spans="1:17" ht="14" customHeight="1" x14ac:dyDescent="0.2">
      <c r="A8119" s="88">
        <v>8117</v>
      </c>
      <c r="B8119" s="31">
        <v>-83.302080000000004</v>
      </c>
      <c r="C8119" s="31">
        <v>27.618084</v>
      </c>
      <c r="D8119" s="30" t="s">
        <v>184</v>
      </c>
      <c r="E8119" s="58">
        <v>0</v>
      </c>
      <c r="F8119" s="32">
        <v>43389</v>
      </c>
      <c r="G8119" s="33">
        <v>0.40625</v>
      </c>
      <c r="H8119" s="61">
        <v>25.476400000000002</v>
      </c>
      <c r="I8119" s="61">
        <v>36.018500000000003</v>
      </c>
      <c r="J8119" s="34">
        <v>0.23884473161885994</v>
      </c>
      <c r="K8119" s="34">
        <v>0.12869641205490487</v>
      </c>
      <c r="L8119" s="34">
        <v>0.185</v>
      </c>
      <c r="M8119" s="34">
        <v>6.0000000000000001E-3</v>
      </c>
      <c r="N8119" s="34">
        <v>0</v>
      </c>
      <c r="O8119" s="34">
        <v>2E-3</v>
      </c>
      <c r="P8119" s="34">
        <v>0</v>
      </c>
      <c r="Q8119" s="34">
        <v>1.306</v>
      </c>
    </row>
    <row r="8120" spans="1:17" ht="14" customHeight="1" x14ac:dyDescent="0.2">
      <c r="A8120" s="88">
        <v>8118</v>
      </c>
      <c r="B8120" s="31">
        <v>-83.134558999999996</v>
      </c>
      <c r="C8120" s="31">
        <v>27.618973</v>
      </c>
      <c r="D8120" s="30" t="s">
        <v>185</v>
      </c>
      <c r="E8120" s="58">
        <v>0</v>
      </c>
      <c r="F8120" s="32">
        <v>43389</v>
      </c>
      <c r="G8120" s="33">
        <v>0.4826388888888889</v>
      </c>
      <c r="H8120" s="61">
        <v>27.099</v>
      </c>
      <c r="I8120" s="61">
        <v>35.481699999999996</v>
      </c>
      <c r="J8120" s="34">
        <v>0.30100115451042586</v>
      </c>
      <c r="K8120" s="34">
        <v>0.13816485489479463</v>
      </c>
      <c r="L8120" s="34">
        <v>0.46800000000000003</v>
      </c>
      <c r="M8120" s="34">
        <v>0.02</v>
      </c>
      <c r="N8120" s="34">
        <v>0</v>
      </c>
      <c r="O8120" s="34">
        <v>1E-3</v>
      </c>
      <c r="P8120" s="34">
        <v>0</v>
      </c>
      <c r="Q8120" s="34">
        <v>2.6970000000000001</v>
      </c>
    </row>
    <row r="8121" spans="1:17" ht="14" customHeight="1" x14ac:dyDescent="0.2">
      <c r="A8121" s="88">
        <v>8119</v>
      </c>
      <c r="B8121" s="31">
        <v>-83.001553999999999</v>
      </c>
      <c r="C8121" s="31">
        <v>27.672594</v>
      </c>
      <c r="D8121" s="30" t="s">
        <v>186</v>
      </c>
      <c r="E8121" s="58">
        <v>0</v>
      </c>
      <c r="F8121" s="32">
        <v>43389</v>
      </c>
      <c r="G8121" s="33">
        <v>0.54861111111111105</v>
      </c>
      <c r="H8121" s="34">
        <v>28.378299999999999</v>
      </c>
      <c r="I8121" s="34">
        <v>35.808399999999999</v>
      </c>
      <c r="J8121" s="34">
        <v>2.3392270016145678</v>
      </c>
      <c r="K8121" s="34">
        <v>0.68128775443108491</v>
      </c>
      <c r="L8121" s="34">
        <v>0.66800000000000004</v>
      </c>
      <c r="M8121" s="34">
        <v>0.05</v>
      </c>
      <c r="N8121" s="34">
        <v>0</v>
      </c>
      <c r="O8121" s="34">
        <v>1.4E-2</v>
      </c>
      <c r="P8121" s="34">
        <v>0</v>
      </c>
      <c r="Q8121" s="34">
        <v>3.3580000000000001</v>
      </c>
    </row>
    <row r="8122" spans="1:17" ht="14" customHeight="1" x14ac:dyDescent="0.2">
      <c r="A8122" s="88">
        <v>8120</v>
      </c>
      <c r="B8122" s="31">
        <v>-82.930036999999999</v>
      </c>
      <c r="C8122" s="31">
        <v>27.741319000000001</v>
      </c>
      <c r="D8122" s="30" t="s">
        <v>73</v>
      </c>
      <c r="E8122" s="58">
        <v>0</v>
      </c>
      <c r="F8122" s="32">
        <v>43389</v>
      </c>
      <c r="G8122" s="33">
        <v>0.60069444444444442</v>
      </c>
      <c r="H8122" s="61">
        <v>27.950299999999999</v>
      </c>
      <c r="I8122" s="61">
        <v>34.996499999999997</v>
      </c>
      <c r="J8122" s="34">
        <v>5.0403495212830745</v>
      </c>
      <c r="K8122" s="34">
        <v>0.37431911319649658</v>
      </c>
      <c r="L8122" s="34">
        <v>0.317</v>
      </c>
      <c r="M8122" s="34">
        <v>1.2E-2</v>
      </c>
      <c r="N8122" s="34">
        <v>0</v>
      </c>
      <c r="O8122" s="34">
        <v>8.0000000000000002E-3</v>
      </c>
      <c r="P8122" s="34">
        <v>0</v>
      </c>
      <c r="Q8122" s="34">
        <v>4.9050000000000002</v>
      </c>
    </row>
    <row r="8123" spans="1:17" ht="14" customHeight="1" x14ac:dyDescent="0.2">
      <c r="A8123" s="88">
        <v>8121</v>
      </c>
      <c r="B8123" s="31">
        <v>-82.882752999999994</v>
      </c>
      <c r="C8123" s="31">
        <v>27.801331000000001</v>
      </c>
      <c r="D8123" s="30" t="s">
        <v>72</v>
      </c>
      <c r="E8123" s="58">
        <v>0</v>
      </c>
      <c r="F8123" s="32">
        <v>43389</v>
      </c>
      <c r="G8123" s="33">
        <v>0.65972222222222221</v>
      </c>
      <c r="H8123" s="61">
        <v>27.805099999999999</v>
      </c>
      <c r="I8123" s="61">
        <v>34.139899999999997</v>
      </c>
      <c r="J8123" s="34">
        <v>6.1683150636046387</v>
      </c>
      <c r="K8123" s="34">
        <v>0.9328195329183715</v>
      </c>
      <c r="L8123" s="34">
        <v>0.26300000000000001</v>
      </c>
      <c r="M8123" s="34">
        <v>1.2E-2</v>
      </c>
      <c r="N8123" s="34">
        <v>0</v>
      </c>
      <c r="O8123" s="34">
        <v>1.2E-2</v>
      </c>
      <c r="P8123" s="34">
        <v>0</v>
      </c>
      <c r="Q8123" s="34">
        <v>12.053000000000001</v>
      </c>
    </row>
    <row r="8124" spans="1:17" ht="14" customHeight="1" x14ac:dyDescent="0.2">
      <c r="A8124" s="88">
        <v>8122</v>
      </c>
      <c r="B8124" s="31">
        <v>-82.856751000000003</v>
      </c>
      <c r="C8124" s="31">
        <v>27.840816</v>
      </c>
      <c r="D8124" s="30" t="s">
        <v>187</v>
      </c>
      <c r="E8124" s="58">
        <v>0</v>
      </c>
      <c r="F8124" s="32">
        <v>43389</v>
      </c>
      <c r="G8124" s="33">
        <v>0.69444444444444453</v>
      </c>
      <c r="H8124" s="61">
        <v>28.187000000000001</v>
      </c>
      <c r="I8124" s="61">
        <v>34.134599999999999</v>
      </c>
      <c r="J8124" s="34">
        <v>13.103331181150928</v>
      </c>
      <c r="K8124" s="34">
        <v>1.7110309879666989</v>
      </c>
      <c r="L8124" s="34">
        <v>0.56899999999999995</v>
      </c>
      <c r="M8124" s="34">
        <v>5.0000000000000001E-3</v>
      </c>
      <c r="N8124" s="34">
        <v>0</v>
      </c>
      <c r="O8124" s="34">
        <v>0.01</v>
      </c>
      <c r="P8124" s="34">
        <v>0</v>
      </c>
      <c r="Q8124" s="34">
        <v>13.689</v>
      </c>
    </row>
    <row r="8125" spans="1:17" ht="14" customHeight="1" x14ac:dyDescent="0.2">
      <c r="A8125" s="88">
        <v>8123</v>
      </c>
      <c r="B8125" s="31">
        <v>-82.943325000000002</v>
      </c>
      <c r="C8125" s="31">
        <v>27.840543</v>
      </c>
      <c r="D8125" s="30" t="s">
        <v>188</v>
      </c>
      <c r="E8125" s="58">
        <v>0</v>
      </c>
      <c r="F8125" s="32">
        <v>43389</v>
      </c>
      <c r="G8125" s="33">
        <v>0.72569444444444453</v>
      </c>
      <c r="H8125" s="61">
        <v>27.943300000000001</v>
      </c>
      <c r="I8125" s="61">
        <v>35.043300000000002</v>
      </c>
      <c r="J8125" s="34">
        <v>8.7571143012965074</v>
      </c>
      <c r="K8125" s="34">
        <v>3.289274969035775</v>
      </c>
      <c r="L8125" s="34">
        <v>0.60899999999999999</v>
      </c>
      <c r="M8125" s="34">
        <v>8.9999999999999993E-3</v>
      </c>
      <c r="N8125" s="34">
        <v>0</v>
      </c>
      <c r="O8125" s="34">
        <v>8.9999999999999993E-3</v>
      </c>
      <c r="P8125" s="34">
        <v>0</v>
      </c>
      <c r="Q8125" s="34">
        <v>2.2250000000000001</v>
      </c>
    </row>
    <row r="8126" spans="1:17" ht="14" customHeight="1" x14ac:dyDescent="0.2">
      <c r="A8126" s="88">
        <v>8124</v>
      </c>
      <c r="B8126" s="31">
        <v>-83.025982999999997</v>
      </c>
      <c r="C8126" s="31">
        <v>27.844301999999999</v>
      </c>
      <c r="D8126" s="30" t="s">
        <v>189</v>
      </c>
      <c r="E8126" s="58">
        <v>0</v>
      </c>
      <c r="F8126" s="32">
        <v>43389</v>
      </c>
      <c r="G8126" s="33">
        <v>0.75694444444444453</v>
      </c>
      <c r="H8126" s="61">
        <v>28.2761</v>
      </c>
      <c r="I8126" s="61">
        <v>35.427300000000002</v>
      </c>
      <c r="J8126" s="34">
        <v>5.070323430799311</v>
      </c>
      <c r="K8126" s="34">
        <v>0.59831385109458524</v>
      </c>
      <c r="L8126" s="34">
        <v>0.38800000000000001</v>
      </c>
      <c r="M8126" s="34">
        <v>2.5000000000000001E-2</v>
      </c>
      <c r="N8126" s="34">
        <v>0</v>
      </c>
      <c r="O8126" s="34">
        <v>8.0000000000000002E-3</v>
      </c>
      <c r="P8126" s="34">
        <v>0</v>
      </c>
      <c r="Q8126" s="34">
        <v>0.66900000000000004</v>
      </c>
    </row>
    <row r="8127" spans="1:17" ht="14" customHeight="1" x14ac:dyDescent="0.2">
      <c r="A8127" s="88">
        <v>8125</v>
      </c>
      <c r="B8127" s="31">
        <v>-82.848652999999999</v>
      </c>
      <c r="C8127" s="31">
        <v>28.010573000000001</v>
      </c>
      <c r="D8127" s="30" t="s">
        <v>190</v>
      </c>
      <c r="E8127" s="58">
        <v>0</v>
      </c>
      <c r="F8127" s="32">
        <v>43389</v>
      </c>
      <c r="G8127" s="33">
        <v>0.85069444444444453</v>
      </c>
      <c r="H8127" s="34">
        <v>29.3109</v>
      </c>
      <c r="I8127" s="34">
        <v>35.849899999999998</v>
      </c>
      <c r="J8127" s="34">
        <v>4.8541957674453897</v>
      </c>
      <c r="K8127" s="34">
        <v>0.77306459998212729</v>
      </c>
      <c r="L8127" s="34">
        <v>0.47099999999999997</v>
      </c>
      <c r="M8127" s="34">
        <v>8.9999999999999993E-3</v>
      </c>
      <c r="N8127" s="34">
        <v>0</v>
      </c>
      <c r="O8127" s="34">
        <v>6.0000000000000001E-3</v>
      </c>
      <c r="P8127" s="34">
        <v>0</v>
      </c>
      <c r="Q8127" s="34">
        <v>0.65200000000000002</v>
      </c>
    </row>
    <row r="8128" spans="1:17" ht="14" customHeight="1" x14ac:dyDescent="0.2">
      <c r="A8128" s="88">
        <v>8126</v>
      </c>
      <c r="B8128" s="31">
        <v>-82.894074000000003</v>
      </c>
      <c r="C8128" s="31">
        <v>28.017208</v>
      </c>
      <c r="D8128" s="30" t="s">
        <v>191</v>
      </c>
      <c r="E8128" s="58">
        <v>0</v>
      </c>
      <c r="F8128" s="32">
        <v>43389</v>
      </c>
      <c r="G8128" s="33">
        <v>0.89236111111111116</v>
      </c>
      <c r="H8128" s="61">
        <v>28.261399999999998</v>
      </c>
      <c r="I8128" s="61">
        <v>35.5762</v>
      </c>
      <c r="J8128" s="34">
        <v>12.677386151183345</v>
      </c>
      <c r="K8128" s="34">
        <v>0.27216128663920908</v>
      </c>
      <c r="L8128" s="34">
        <v>0.111</v>
      </c>
      <c r="M8128" s="34">
        <v>8.5999999999999993E-2</v>
      </c>
      <c r="N8128" s="34">
        <v>0</v>
      </c>
      <c r="O8128" s="34">
        <v>1.2999999999999999E-2</v>
      </c>
      <c r="P8128" s="34">
        <v>0</v>
      </c>
      <c r="Q8128" s="34">
        <v>0</v>
      </c>
    </row>
    <row r="8129" spans="1:17" ht="14" customHeight="1" x14ac:dyDescent="0.2">
      <c r="A8129" s="88">
        <v>8127</v>
      </c>
      <c r="B8129" s="31">
        <v>-82.959737000000004</v>
      </c>
      <c r="C8129" s="31">
        <v>28.009194999999998</v>
      </c>
      <c r="D8129" s="30" t="s">
        <v>192</v>
      </c>
      <c r="E8129" s="58">
        <v>0</v>
      </c>
      <c r="F8129" s="32">
        <v>43389</v>
      </c>
      <c r="G8129" s="33">
        <v>0.91319444444444453</v>
      </c>
      <c r="H8129" s="61">
        <v>28.296900000000001</v>
      </c>
      <c r="I8129" s="61">
        <v>35.604900000000001</v>
      </c>
      <c r="J8129" s="34">
        <v>4.4692676662894986</v>
      </c>
      <c r="K8129" s="34">
        <v>1.3078056673093896</v>
      </c>
      <c r="L8129" s="34">
        <v>0.45900000000000002</v>
      </c>
      <c r="M8129" s="34">
        <v>1.2999999999999999E-2</v>
      </c>
      <c r="N8129" s="34">
        <v>0</v>
      </c>
      <c r="O8129" s="34">
        <v>8.9999999999999993E-3</v>
      </c>
      <c r="P8129" s="34">
        <v>0</v>
      </c>
      <c r="Q8129" s="34">
        <v>0</v>
      </c>
    </row>
    <row r="8130" spans="1:17" ht="14" customHeight="1" x14ac:dyDescent="0.2">
      <c r="A8130" s="88">
        <v>8128</v>
      </c>
      <c r="B8130" s="31">
        <v>-83.079109000000003</v>
      </c>
      <c r="C8130" s="31">
        <v>28.010643000000002</v>
      </c>
      <c r="D8130" s="30" t="s">
        <v>193</v>
      </c>
      <c r="E8130" s="58">
        <v>0</v>
      </c>
      <c r="F8130" s="32">
        <v>43389</v>
      </c>
      <c r="G8130" s="33">
        <v>0.95833333333333337</v>
      </c>
      <c r="H8130" s="61">
        <v>28.285399999999999</v>
      </c>
      <c r="I8130" s="61">
        <v>35.406300000000002</v>
      </c>
      <c r="J8130" s="34">
        <v>0.49220314574031898</v>
      </c>
      <c r="K8130" s="34">
        <v>0.18438074529267517</v>
      </c>
      <c r="L8130" s="34">
        <v>0.56299999999999994</v>
      </c>
      <c r="M8130" s="34">
        <v>1.7999999999999999E-2</v>
      </c>
      <c r="N8130" s="34">
        <v>0</v>
      </c>
      <c r="O8130" s="34">
        <v>0.01</v>
      </c>
      <c r="P8130" s="34">
        <v>0</v>
      </c>
      <c r="Q8130" s="34">
        <v>1.4930000000000001</v>
      </c>
    </row>
    <row r="8131" spans="1:17" ht="14" customHeight="1" x14ac:dyDescent="0.2">
      <c r="A8131" s="88">
        <v>8129</v>
      </c>
      <c r="B8131" s="31">
        <v>-83.130052000000006</v>
      </c>
      <c r="C8131" s="31">
        <v>27.838726999999999</v>
      </c>
      <c r="D8131" s="30" t="s">
        <v>194</v>
      </c>
      <c r="E8131" s="58">
        <v>0</v>
      </c>
      <c r="F8131" s="32">
        <v>43390</v>
      </c>
      <c r="G8131" s="33">
        <v>2.4305555555555556E-2</v>
      </c>
      <c r="H8131" s="61">
        <v>28.141300000000001</v>
      </c>
      <c r="I8131" s="61">
        <v>35.257899999999999</v>
      </c>
      <c r="J8131" s="34">
        <v>0.37325405218640861</v>
      </c>
      <c r="K8131" s="34">
        <v>0.37952043307088301</v>
      </c>
      <c r="L8131" s="34">
        <v>0.436</v>
      </c>
      <c r="M8131" s="34">
        <v>2.1000000000000001E-2</v>
      </c>
      <c r="N8131" s="34">
        <v>0</v>
      </c>
      <c r="O8131" s="34">
        <v>8.9999999999999993E-3</v>
      </c>
      <c r="P8131" s="34">
        <v>0</v>
      </c>
      <c r="Q8131" s="34">
        <v>1.8440000000000001</v>
      </c>
    </row>
    <row r="8132" spans="1:17" ht="14" customHeight="1" x14ac:dyDescent="0.2">
      <c r="A8132" s="88">
        <v>8130</v>
      </c>
      <c r="B8132" s="31">
        <v>-81.979625999999996</v>
      </c>
      <c r="C8132" s="31">
        <v>25.593056000000001</v>
      </c>
      <c r="D8132" s="30" t="s">
        <v>195</v>
      </c>
      <c r="E8132" s="58">
        <v>0</v>
      </c>
      <c r="F8132" s="32">
        <v>43390</v>
      </c>
      <c r="G8132" s="33">
        <v>0.9375</v>
      </c>
      <c r="H8132" s="61">
        <v>25.790299999999998</v>
      </c>
      <c r="I8132" s="61">
        <v>35.968400000000003</v>
      </c>
      <c r="J8132" s="34">
        <v>1.6469874492079906</v>
      </c>
      <c r="K8132" s="34">
        <v>0.48035667042548547</v>
      </c>
      <c r="L8132" s="34">
        <v>0.61199999999999999</v>
      </c>
      <c r="M8132" s="34">
        <v>3.0000000000000001E-3</v>
      </c>
      <c r="N8132" s="34">
        <v>0</v>
      </c>
      <c r="O8132" s="34">
        <v>8.0000000000000002E-3</v>
      </c>
      <c r="P8132" s="34">
        <v>0</v>
      </c>
      <c r="Q8132" s="34">
        <v>0</v>
      </c>
    </row>
    <row r="8133" spans="1:17" ht="14" customHeight="1" x14ac:dyDescent="0.2">
      <c r="A8133" s="88">
        <v>8131</v>
      </c>
      <c r="B8133" s="31">
        <v>-82.010304000000005</v>
      </c>
      <c r="C8133" s="31">
        <v>25.575379999999999</v>
      </c>
      <c r="D8133" s="30" t="s">
        <v>196</v>
      </c>
      <c r="E8133" s="58">
        <v>0</v>
      </c>
      <c r="F8133" s="32">
        <v>43391</v>
      </c>
      <c r="G8133" s="33">
        <v>1.7361111111111112E-2</v>
      </c>
      <c r="H8133" s="61">
        <v>25.487400000000001</v>
      </c>
      <c r="I8133" s="61">
        <v>36.049500000000002</v>
      </c>
      <c r="J8133" s="34">
        <v>0.77174929133385906</v>
      </c>
      <c r="K8133" s="34">
        <v>0.18648297610131326</v>
      </c>
      <c r="L8133" s="34">
        <v>0.58599999999999997</v>
      </c>
      <c r="M8133" s="34">
        <v>5.7000000000000002E-2</v>
      </c>
      <c r="N8133" s="34">
        <v>0</v>
      </c>
      <c r="O8133" s="34">
        <v>0.01</v>
      </c>
      <c r="P8133" s="34">
        <v>0</v>
      </c>
      <c r="Q8133" s="34">
        <v>0.96599999999999997</v>
      </c>
    </row>
    <row r="8134" spans="1:17" ht="14" customHeight="1" x14ac:dyDescent="0.2">
      <c r="A8134" s="88">
        <v>8132</v>
      </c>
      <c r="B8134" s="31">
        <v>-81.47081</v>
      </c>
      <c r="C8134" s="31">
        <v>25.584364000000001</v>
      </c>
      <c r="D8134" s="30">
        <v>45</v>
      </c>
      <c r="E8134" s="58">
        <v>0</v>
      </c>
      <c r="F8134" s="32">
        <v>43391</v>
      </c>
      <c r="G8134" s="33">
        <v>0.17013888888888887</v>
      </c>
      <c r="H8134" s="34">
        <v>29.170100000000001</v>
      </c>
      <c r="I8134" s="34">
        <v>34.050699999999999</v>
      </c>
      <c r="J8134" s="34">
        <v>1.706619753403452</v>
      </c>
      <c r="K8134" s="34">
        <v>1.2656694954365593</v>
      </c>
      <c r="L8134" s="34">
        <v>0.44400000000000001</v>
      </c>
      <c r="M8134" s="34">
        <v>1.7000000000000001E-2</v>
      </c>
      <c r="N8134" s="34">
        <v>0.13200000000000001</v>
      </c>
      <c r="O8134" s="34">
        <v>8.0000000000000002E-3</v>
      </c>
      <c r="P8134" s="34">
        <v>0.124</v>
      </c>
      <c r="Q8134" s="34">
        <v>5.1429999999999998</v>
      </c>
    </row>
    <row r="8135" spans="1:17" ht="14" customHeight="1" x14ac:dyDescent="0.2">
      <c r="A8135" s="88">
        <v>8133</v>
      </c>
      <c r="B8135" s="31">
        <v>-81.407297999999997</v>
      </c>
      <c r="C8135" s="31">
        <v>25.583456999999999</v>
      </c>
      <c r="D8135" s="30">
        <v>46</v>
      </c>
      <c r="E8135" s="58">
        <v>0</v>
      </c>
      <c r="F8135" s="32">
        <v>43391</v>
      </c>
      <c r="G8135" s="33">
        <v>0.19791666666666666</v>
      </c>
      <c r="H8135" s="34">
        <v>29.166899999999998</v>
      </c>
      <c r="I8135" s="34">
        <v>36.451949999999997</v>
      </c>
      <c r="J8135" s="34">
        <v>1.1446878286832547</v>
      </c>
      <c r="K8135" s="34">
        <v>0.38911158688078706</v>
      </c>
      <c r="L8135" s="34">
        <v>0.68300000000000005</v>
      </c>
      <c r="M8135" s="34">
        <v>2.1999999999999999E-2</v>
      </c>
      <c r="N8135" s="34">
        <v>0</v>
      </c>
      <c r="O8135" s="34">
        <v>5.0000000000000001E-3</v>
      </c>
      <c r="P8135" s="34">
        <v>0</v>
      </c>
      <c r="Q8135" s="34">
        <v>9.6560000000000006</v>
      </c>
    </row>
    <row r="8136" spans="1:17" ht="14" customHeight="1" x14ac:dyDescent="0.2">
      <c r="A8136" s="88">
        <v>8134</v>
      </c>
      <c r="B8136" s="31">
        <v>-81.362667999999999</v>
      </c>
      <c r="C8136" s="31">
        <v>25.583684000000002</v>
      </c>
      <c r="D8136" s="30">
        <v>47</v>
      </c>
      <c r="E8136" s="58">
        <v>0</v>
      </c>
      <c r="F8136" s="32">
        <v>43391</v>
      </c>
      <c r="G8136" s="33">
        <v>0.20972222222222223</v>
      </c>
      <c r="H8136" s="34">
        <v>29.135899999999999</v>
      </c>
      <c r="I8136" s="34">
        <v>36.658149999999999</v>
      </c>
      <c r="J8136" s="34"/>
      <c r="K8136" s="34"/>
      <c r="L8136" s="34">
        <v>0.54200000000000004</v>
      </c>
      <c r="M8136" s="34">
        <v>0</v>
      </c>
      <c r="N8136" s="34">
        <v>0</v>
      </c>
      <c r="O8136" s="34">
        <v>7.0000000000000001E-3</v>
      </c>
      <c r="P8136" s="34">
        <v>0</v>
      </c>
      <c r="Q8136" s="34">
        <v>12.452999999999999</v>
      </c>
    </row>
    <row r="8137" spans="1:17" ht="14" customHeight="1" x14ac:dyDescent="0.2">
      <c r="A8137" s="88">
        <v>8135</v>
      </c>
      <c r="B8137" s="31">
        <v>-81.325477000000006</v>
      </c>
      <c r="C8137" s="31">
        <v>25.582820000000002</v>
      </c>
      <c r="D8137" s="30">
        <v>48</v>
      </c>
      <c r="E8137" s="58">
        <v>0</v>
      </c>
      <c r="F8137" s="32">
        <v>43391</v>
      </c>
      <c r="G8137" s="33">
        <v>0.22083333333333333</v>
      </c>
      <c r="H8137" s="34">
        <v>29.075299999999999</v>
      </c>
      <c r="I8137" s="34">
        <v>33.320599999999999</v>
      </c>
      <c r="J8137" s="34">
        <v>1.7918087593969689</v>
      </c>
      <c r="K8137" s="34">
        <v>0.3843315835037534</v>
      </c>
      <c r="L8137" s="34">
        <v>0.75900000000000001</v>
      </c>
      <c r="M8137" s="34">
        <v>0</v>
      </c>
      <c r="N8137" s="34">
        <v>0</v>
      </c>
      <c r="O8137" s="34">
        <v>0.01</v>
      </c>
      <c r="P8137" s="34">
        <v>0</v>
      </c>
      <c r="Q8137" s="34">
        <v>22.244</v>
      </c>
    </row>
    <row r="8138" spans="1:17" ht="14" customHeight="1" x14ac:dyDescent="0.2">
      <c r="A8138" s="88">
        <v>8136</v>
      </c>
      <c r="B8138" s="31">
        <v>-81.293912000000006</v>
      </c>
      <c r="C8138" s="31">
        <v>25.581346</v>
      </c>
      <c r="D8138" s="30">
        <v>59</v>
      </c>
      <c r="E8138" s="58">
        <v>0</v>
      </c>
      <c r="F8138" s="32">
        <v>43391</v>
      </c>
      <c r="G8138" s="33">
        <v>0.23055555555555554</v>
      </c>
      <c r="H8138" s="34">
        <v>29.172699999999999</v>
      </c>
      <c r="I8138" s="34">
        <v>35.366500000000002</v>
      </c>
      <c r="J8138" s="34">
        <v>2.3679388517827524</v>
      </c>
      <c r="K8138" s="34">
        <v>0.28874441498956938</v>
      </c>
      <c r="L8138" s="34">
        <v>0.78500000000000003</v>
      </c>
      <c r="M8138" s="34">
        <v>8.9999999999999993E-3</v>
      </c>
      <c r="N8138" s="34">
        <v>0.129</v>
      </c>
      <c r="O8138" s="34">
        <v>4.3999999999999997E-2</v>
      </c>
      <c r="P8138" s="34">
        <v>8.5000000000000006E-2</v>
      </c>
      <c r="Q8138" s="34">
        <v>36.238</v>
      </c>
    </row>
    <row r="8139" spans="1:17" ht="14" customHeight="1" x14ac:dyDescent="0.2">
      <c r="A8139" s="88">
        <v>8137</v>
      </c>
      <c r="B8139" s="31">
        <v>-81.309734000000006</v>
      </c>
      <c r="C8139" s="31">
        <v>25.452002</v>
      </c>
      <c r="D8139" s="30">
        <v>51</v>
      </c>
      <c r="E8139" s="58">
        <v>0</v>
      </c>
      <c r="F8139" s="32">
        <v>43391</v>
      </c>
      <c r="G8139" s="33">
        <v>0.27708333333333335</v>
      </c>
      <c r="H8139" s="61">
        <v>28.9772</v>
      </c>
      <c r="I8139" s="61">
        <v>34.502899999999997</v>
      </c>
      <c r="J8139" s="34">
        <v>1.5081609209222595</v>
      </c>
      <c r="K8139" s="34">
        <v>0.4302761823198869</v>
      </c>
      <c r="L8139" s="34">
        <v>0.49299999999999999</v>
      </c>
      <c r="M8139" s="34">
        <v>0</v>
      </c>
      <c r="N8139" s="34">
        <v>0</v>
      </c>
      <c r="O8139" s="34">
        <v>1.4999999999999999E-2</v>
      </c>
      <c r="P8139" s="34">
        <v>0</v>
      </c>
      <c r="Q8139" s="34">
        <v>10.472</v>
      </c>
    </row>
    <row r="8140" spans="1:17" ht="14" customHeight="1" x14ac:dyDescent="0.2">
      <c r="A8140" s="88">
        <v>8138</v>
      </c>
      <c r="B8140" s="31">
        <v>-81.195464000000001</v>
      </c>
      <c r="C8140" s="31">
        <v>25.34796</v>
      </c>
      <c r="D8140" s="30">
        <v>55</v>
      </c>
      <c r="E8140" s="58">
        <v>0</v>
      </c>
      <c r="F8140" s="32">
        <v>43391</v>
      </c>
      <c r="G8140" s="33">
        <v>0.33333333333333331</v>
      </c>
      <c r="H8140" s="34">
        <v>29.260999999999999</v>
      </c>
      <c r="I8140" s="34">
        <v>36.087800000000001</v>
      </c>
      <c r="J8140" s="34">
        <v>1.9192767535502309</v>
      </c>
      <c r="K8140" s="34">
        <v>1.0219084699322956</v>
      </c>
      <c r="L8140" s="34">
        <v>3.8929999999999998</v>
      </c>
      <c r="M8140" s="34">
        <v>0.03</v>
      </c>
      <c r="N8140" s="34">
        <v>0.80700000000000005</v>
      </c>
      <c r="O8140" s="34">
        <v>0.219</v>
      </c>
      <c r="P8140" s="34">
        <v>0.58800000000000008</v>
      </c>
      <c r="Q8140" s="34">
        <v>51.524000000000001</v>
      </c>
    </row>
    <row r="8141" spans="1:17" ht="14" customHeight="1" x14ac:dyDescent="0.2">
      <c r="A8141" s="88">
        <v>8139</v>
      </c>
      <c r="B8141" s="31">
        <v>-81.153971999999996</v>
      </c>
      <c r="C8141" s="31">
        <v>25.344674000000001</v>
      </c>
      <c r="D8141" s="30">
        <v>54</v>
      </c>
      <c r="E8141" s="58">
        <v>0</v>
      </c>
      <c r="F8141" s="32">
        <v>43391</v>
      </c>
      <c r="G8141" s="33">
        <v>0.375</v>
      </c>
      <c r="H8141" s="34">
        <v>29.6174</v>
      </c>
      <c r="I8141" s="34">
        <v>35.548999999999999</v>
      </c>
      <c r="J8141" s="34">
        <v>2.2717068264937796</v>
      </c>
      <c r="K8141" s="34">
        <v>0.62182360584471064</v>
      </c>
      <c r="L8141" s="34">
        <v>3.9079999999999999</v>
      </c>
      <c r="M8141" s="34">
        <v>1.4999999999999999E-2</v>
      </c>
      <c r="N8141" s="34">
        <v>2.5939999999999999</v>
      </c>
      <c r="O8141" s="34">
        <v>0.39100000000000001</v>
      </c>
      <c r="P8141" s="34">
        <v>2.2029999999999998</v>
      </c>
      <c r="Q8141" s="34">
        <v>52.259</v>
      </c>
    </row>
    <row r="8142" spans="1:17" ht="14" customHeight="1" x14ac:dyDescent="0.2">
      <c r="A8142" s="88">
        <v>8140</v>
      </c>
      <c r="B8142" s="31">
        <v>-81.224136000000001</v>
      </c>
      <c r="C8142" s="31">
        <v>25.347906999999999</v>
      </c>
      <c r="D8142" s="30">
        <v>56</v>
      </c>
      <c r="E8142" s="58">
        <v>0</v>
      </c>
      <c r="F8142" s="32">
        <v>43391</v>
      </c>
      <c r="G8142" s="33">
        <v>0.41666666666666669</v>
      </c>
      <c r="H8142" s="34">
        <v>29.115400000000001</v>
      </c>
      <c r="I8142" s="34">
        <v>32.866599999999998</v>
      </c>
      <c r="J8142" s="34">
        <v>1.5498088794079787</v>
      </c>
      <c r="K8142" s="34">
        <v>0.4328587186085725</v>
      </c>
      <c r="L8142" s="34">
        <v>2.1019999999999999</v>
      </c>
      <c r="M8142" s="34">
        <v>0.04</v>
      </c>
      <c r="N8142" s="34">
        <v>0.76800000000000002</v>
      </c>
      <c r="O8142" s="34">
        <v>0.106</v>
      </c>
      <c r="P8142" s="34">
        <v>0.66200000000000003</v>
      </c>
      <c r="Q8142" s="34">
        <v>33.963000000000001</v>
      </c>
    </row>
    <row r="8143" spans="1:17" ht="14" customHeight="1" x14ac:dyDescent="0.2">
      <c r="A8143" s="88">
        <v>8141</v>
      </c>
      <c r="B8143" s="31">
        <v>-81.266120000000001</v>
      </c>
      <c r="C8143" s="31">
        <v>25.350912000000001</v>
      </c>
      <c r="D8143" s="30">
        <v>57</v>
      </c>
      <c r="E8143" s="58">
        <v>0</v>
      </c>
      <c r="F8143" s="32">
        <v>43391</v>
      </c>
      <c r="G8143" s="33">
        <v>0.4375</v>
      </c>
      <c r="H8143" s="34">
        <v>29.045200000000001</v>
      </c>
      <c r="I8143" s="34">
        <v>37.449599999999997</v>
      </c>
      <c r="J8143" s="34">
        <v>1.7823433142865777</v>
      </c>
      <c r="K8143" s="34">
        <v>0.45400757311349615</v>
      </c>
      <c r="L8143" s="34">
        <v>1.204</v>
      </c>
      <c r="M8143" s="34">
        <v>8.9999999999999993E-3</v>
      </c>
      <c r="N8143" s="34">
        <v>2E-3</v>
      </c>
      <c r="O8143" s="34">
        <v>3.4000000000000002E-2</v>
      </c>
      <c r="P8143" s="34">
        <v>0</v>
      </c>
      <c r="Q8143" s="34">
        <v>6.8849999999999998</v>
      </c>
    </row>
    <row r="8144" spans="1:17" ht="14" customHeight="1" x14ac:dyDescent="0.2">
      <c r="A8144" s="88">
        <v>8142</v>
      </c>
      <c r="B8144" s="31">
        <v>-81.349877000000006</v>
      </c>
      <c r="C8144" s="31">
        <v>25.351528999999999</v>
      </c>
      <c r="D8144" s="30">
        <v>57.1</v>
      </c>
      <c r="E8144" s="58">
        <v>0</v>
      </c>
      <c r="F8144" s="32">
        <v>43391</v>
      </c>
      <c r="G8144" s="33">
        <v>0.47222222222222227</v>
      </c>
      <c r="H8144" s="34">
        <v>28.992799999999999</v>
      </c>
      <c r="I8144" s="34">
        <v>35.2928</v>
      </c>
      <c r="J8144" s="34">
        <v>1.5015351093449858</v>
      </c>
      <c r="K8144" s="34">
        <v>0.49739789642731458</v>
      </c>
      <c r="L8144" s="34">
        <v>0.96799999999999997</v>
      </c>
      <c r="M8144" s="34">
        <v>3.6999999999999998E-2</v>
      </c>
      <c r="N8144" s="34">
        <v>0</v>
      </c>
      <c r="O8144" s="34">
        <v>8.1000000000000003E-2</v>
      </c>
      <c r="P8144" s="34">
        <v>0</v>
      </c>
      <c r="Q8144" s="34">
        <v>1.867</v>
      </c>
    </row>
    <row r="8145" spans="1:17" ht="14" customHeight="1" x14ac:dyDescent="0.2">
      <c r="A8145" s="88">
        <v>8143</v>
      </c>
      <c r="B8145" s="31">
        <v>-81.492621</v>
      </c>
      <c r="C8145" s="31">
        <v>25.350777000000001</v>
      </c>
      <c r="D8145" s="30">
        <v>57.2</v>
      </c>
      <c r="E8145" s="58">
        <v>0</v>
      </c>
      <c r="F8145" s="32">
        <v>43391</v>
      </c>
      <c r="G8145" s="33">
        <v>0.51388888888888895</v>
      </c>
      <c r="H8145" s="34">
        <v>29.012</v>
      </c>
      <c r="I8145" s="34">
        <v>35.387599999999999</v>
      </c>
      <c r="J8145" s="34">
        <v>1.1506826105865025</v>
      </c>
      <c r="K8145" s="34">
        <v>0.53692478358014761</v>
      </c>
      <c r="L8145" s="34">
        <v>0.3</v>
      </c>
      <c r="M8145" s="34">
        <v>0.01</v>
      </c>
      <c r="N8145" s="34">
        <v>0</v>
      </c>
      <c r="O8145" s="34">
        <v>0.01</v>
      </c>
      <c r="P8145" s="34">
        <v>0</v>
      </c>
      <c r="Q8145" s="34">
        <v>0.66600000000000004</v>
      </c>
    </row>
    <row r="8146" spans="1:17" ht="14" customHeight="1" x14ac:dyDescent="0.2">
      <c r="A8146" s="88">
        <v>8144</v>
      </c>
      <c r="B8146" s="31">
        <v>-81.653344000000004</v>
      </c>
      <c r="C8146" s="31">
        <v>25.349564000000001</v>
      </c>
      <c r="D8146" s="30">
        <v>57.3</v>
      </c>
      <c r="E8146" s="58">
        <v>0</v>
      </c>
      <c r="F8146" s="32">
        <v>43391</v>
      </c>
      <c r="G8146" s="33">
        <v>0.56944444444444442</v>
      </c>
      <c r="H8146" s="61">
        <v>28.7287</v>
      </c>
      <c r="I8146" s="61">
        <v>36.526400000000002</v>
      </c>
      <c r="J8146" s="34">
        <v>1.8845701214787982</v>
      </c>
      <c r="K8146" s="34">
        <v>0.69449576091521292</v>
      </c>
      <c r="L8146" s="34">
        <v>0.39400000000000002</v>
      </c>
      <c r="M8146" s="34">
        <v>0.01</v>
      </c>
      <c r="N8146" s="34">
        <v>0</v>
      </c>
      <c r="O8146" s="34">
        <v>1.4E-2</v>
      </c>
      <c r="P8146" s="34">
        <v>0</v>
      </c>
      <c r="Q8146" s="34">
        <v>0.38100000000000001</v>
      </c>
    </row>
    <row r="8147" spans="1:17" ht="14" customHeight="1" x14ac:dyDescent="0.2">
      <c r="A8147" s="88">
        <v>8145</v>
      </c>
      <c r="B8147" s="31">
        <v>-81.911272999999994</v>
      </c>
      <c r="C8147" s="31">
        <v>25.377538000000001</v>
      </c>
      <c r="D8147" s="30" t="s">
        <v>197</v>
      </c>
      <c r="E8147" s="58">
        <v>0</v>
      </c>
      <c r="F8147" s="32">
        <v>43391</v>
      </c>
      <c r="G8147" s="33">
        <v>0.65625</v>
      </c>
      <c r="H8147" s="61">
        <v>27.3383</v>
      </c>
      <c r="I8147" s="61">
        <v>36.003300000000003</v>
      </c>
      <c r="J8147" s="34">
        <v>0.52533220362668653</v>
      </c>
      <c r="K8147" s="34">
        <v>9.3894723214982323E-2</v>
      </c>
      <c r="L8147" s="34">
        <v>0.38200000000000001</v>
      </c>
      <c r="M8147" s="34">
        <v>3.0000000000000001E-3</v>
      </c>
      <c r="N8147" s="34">
        <v>0</v>
      </c>
      <c r="O8147" s="34">
        <v>1.4E-2</v>
      </c>
      <c r="P8147" s="34">
        <v>0</v>
      </c>
      <c r="Q8147" s="34">
        <v>0.69699999999999995</v>
      </c>
    </row>
    <row r="8148" spans="1:17" ht="14" customHeight="1" x14ac:dyDescent="0.2">
      <c r="A8148" s="88">
        <v>8146</v>
      </c>
      <c r="B8148" s="31">
        <v>-81.785014000000004</v>
      </c>
      <c r="C8148" s="31">
        <v>25.106066999999999</v>
      </c>
      <c r="D8148" s="30" t="s">
        <v>198</v>
      </c>
      <c r="E8148" s="58">
        <v>0</v>
      </c>
      <c r="F8148" s="32">
        <v>43391</v>
      </c>
      <c r="G8148" s="33">
        <v>0.85833333333333339</v>
      </c>
      <c r="H8148" s="34">
        <v>29.0822</v>
      </c>
      <c r="I8148" s="34">
        <v>31.100200000000001</v>
      </c>
      <c r="J8148" s="34">
        <v>1.3819549861170495</v>
      </c>
      <c r="K8148" s="34">
        <v>0.2480100858274733</v>
      </c>
      <c r="L8148" s="34">
        <v>0.36</v>
      </c>
      <c r="M8148" s="34">
        <v>7.0000000000000001E-3</v>
      </c>
      <c r="N8148" s="34">
        <v>0</v>
      </c>
      <c r="O8148" s="34">
        <v>6.0000000000000001E-3</v>
      </c>
      <c r="P8148" s="34">
        <v>0</v>
      </c>
      <c r="Q8148" s="34">
        <v>0</v>
      </c>
    </row>
    <row r="8149" spans="1:17" ht="14" customHeight="1" x14ac:dyDescent="0.2">
      <c r="A8149" s="88">
        <v>8147</v>
      </c>
      <c r="B8149" s="31">
        <v>-81.653721000000004</v>
      </c>
      <c r="C8149" s="31">
        <v>25.168534000000001</v>
      </c>
      <c r="D8149" s="30">
        <v>58</v>
      </c>
      <c r="E8149" s="58">
        <v>0</v>
      </c>
      <c r="F8149" s="32">
        <v>43391</v>
      </c>
      <c r="G8149" s="33">
        <v>0.99305555555555547</v>
      </c>
      <c r="H8149" s="34">
        <v>29.1736</v>
      </c>
      <c r="I8149" s="34">
        <v>30.89</v>
      </c>
      <c r="J8149" s="34">
        <v>0.67141557316371703</v>
      </c>
      <c r="K8149" s="34">
        <v>0.69801761665802009</v>
      </c>
      <c r="L8149" s="34">
        <v>0.38900000000000001</v>
      </c>
      <c r="M8149" s="34">
        <v>3.5999999999999997E-2</v>
      </c>
      <c r="N8149" s="34">
        <v>0</v>
      </c>
      <c r="O8149" s="34">
        <v>1E-3</v>
      </c>
      <c r="P8149" s="34">
        <v>0</v>
      </c>
      <c r="Q8149" s="34">
        <v>0.67200000000000004</v>
      </c>
    </row>
    <row r="8150" spans="1:17" ht="14" customHeight="1" x14ac:dyDescent="0.2">
      <c r="A8150" s="88">
        <v>8148</v>
      </c>
      <c r="B8150" s="31">
        <v>-81.490629999999996</v>
      </c>
      <c r="C8150" s="31">
        <v>25.1662</v>
      </c>
      <c r="D8150" s="30">
        <v>59</v>
      </c>
      <c r="E8150" s="58">
        <v>0</v>
      </c>
      <c r="F8150" s="32">
        <v>43392</v>
      </c>
      <c r="G8150" s="33">
        <v>4.5138888888888888E-2</v>
      </c>
      <c r="H8150" s="34">
        <v>29.1435</v>
      </c>
      <c r="I8150" s="34">
        <v>36.734999999999999</v>
      </c>
      <c r="J8150" s="34">
        <v>0.42121230741238835</v>
      </c>
      <c r="K8150" s="34">
        <v>0.22997471887917312</v>
      </c>
      <c r="L8150" s="34">
        <v>0.38100000000000001</v>
      </c>
      <c r="M8150" s="34">
        <v>1.9E-2</v>
      </c>
      <c r="N8150" s="34">
        <v>0</v>
      </c>
      <c r="O8150" s="34">
        <v>4.0000000000000001E-3</v>
      </c>
      <c r="P8150" s="34">
        <v>0</v>
      </c>
      <c r="Q8150" s="34">
        <v>1.1180000000000001</v>
      </c>
    </row>
    <row r="8151" spans="1:17" ht="14" customHeight="1" x14ac:dyDescent="0.2">
      <c r="A8151" s="88">
        <v>8149</v>
      </c>
      <c r="B8151" s="31">
        <v>-81.336933999999999</v>
      </c>
      <c r="C8151" s="31">
        <v>25.166065</v>
      </c>
      <c r="D8151" s="30">
        <v>60</v>
      </c>
      <c r="E8151" s="58">
        <v>0</v>
      </c>
      <c r="F8151" s="32">
        <v>43392</v>
      </c>
      <c r="G8151" s="33">
        <v>9.7222222222222224E-2</v>
      </c>
      <c r="H8151" s="61">
        <v>28.794</v>
      </c>
      <c r="I8151" s="61">
        <v>36.439100000000003</v>
      </c>
      <c r="J8151" s="34">
        <v>5.0040653150265761</v>
      </c>
      <c r="K8151" s="34">
        <v>0.36574030963012344</v>
      </c>
      <c r="L8151" s="34">
        <v>0.255</v>
      </c>
      <c r="M8151" s="34">
        <v>1E-3</v>
      </c>
      <c r="N8151" s="34">
        <v>0</v>
      </c>
      <c r="O8151" s="34">
        <v>5.0000000000000001E-3</v>
      </c>
      <c r="P8151" s="34">
        <v>0</v>
      </c>
      <c r="Q8151" s="34">
        <v>1.5980000000000001</v>
      </c>
    </row>
    <row r="8152" spans="1:17" ht="14" customHeight="1" x14ac:dyDescent="0.2">
      <c r="A8152" s="88">
        <v>8150</v>
      </c>
      <c r="B8152" s="31">
        <v>-81.272373999999999</v>
      </c>
      <c r="C8152" s="31">
        <v>25.166699000000001</v>
      </c>
      <c r="D8152" s="30">
        <v>61</v>
      </c>
      <c r="E8152" s="58">
        <v>0</v>
      </c>
      <c r="F8152" s="32">
        <v>43392</v>
      </c>
      <c r="G8152" s="33">
        <v>0.11875000000000001</v>
      </c>
      <c r="H8152" s="34">
        <v>29.130299999999998</v>
      </c>
      <c r="I8152" s="34">
        <v>30.802900000000001</v>
      </c>
      <c r="J8152" s="34">
        <v>2.306413458565213</v>
      </c>
      <c r="K8152" s="34">
        <v>0.92526624027437288</v>
      </c>
      <c r="L8152" s="34">
        <v>0.39700000000000002</v>
      </c>
      <c r="M8152" s="34">
        <v>1.4E-2</v>
      </c>
      <c r="N8152" s="34">
        <v>0</v>
      </c>
      <c r="O8152" s="34">
        <v>1.4E-2</v>
      </c>
      <c r="P8152" s="34">
        <v>0</v>
      </c>
      <c r="Q8152" s="34">
        <v>0.97399999999999998</v>
      </c>
    </row>
    <row r="8153" spans="1:17" ht="14" customHeight="1" x14ac:dyDescent="0.2">
      <c r="A8153" s="88">
        <v>8151</v>
      </c>
      <c r="B8153" s="31">
        <v>-81.233517000000006</v>
      </c>
      <c r="C8153" s="31">
        <v>25.166744000000001</v>
      </c>
      <c r="D8153" s="30">
        <v>62</v>
      </c>
      <c r="E8153" s="58">
        <v>0</v>
      </c>
      <c r="F8153" s="32">
        <v>43392</v>
      </c>
      <c r="G8153" s="33">
        <v>0.12986111111111112</v>
      </c>
      <c r="H8153" s="34">
        <v>29.1386</v>
      </c>
      <c r="I8153" s="34">
        <v>32.502499999999998</v>
      </c>
      <c r="J8153" s="34">
        <v>3.1535707959451855</v>
      </c>
      <c r="K8153" s="34">
        <v>2.0970169708228834</v>
      </c>
      <c r="L8153" s="34">
        <v>0.46300000000000002</v>
      </c>
      <c r="M8153" s="34">
        <v>0.02</v>
      </c>
      <c r="N8153" s="34">
        <v>0</v>
      </c>
      <c r="O8153" s="34">
        <v>2.3E-2</v>
      </c>
      <c r="P8153" s="34">
        <v>0</v>
      </c>
      <c r="Q8153" s="34">
        <v>12.321</v>
      </c>
    </row>
    <row r="8154" spans="1:17" ht="14" customHeight="1" x14ac:dyDescent="0.2">
      <c r="A8154" s="88">
        <v>8152</v>
      </c>
      <c r="B8154" s="31">
        <v>-81.204087000000001</v>
      </c>
      <c r="C8154" s="31">
        <v>25.166820999999999</v>
      </c>
      <c r="D8154" s="30">
        <v>63</v>
      </c>
      <c r="E8154" s="58">
        <v>0</v>
      </c>
      <c r="F8154" s="32">
        <v>43392</v>
      </c>
      <c r="G8154" s="33">
        <v>0.13819444444444443</v>
      </c>
      <c r="H8154" s="34">
        <v>29.222300000000001</v>
      </c>
      <c r="I8154" s="34">
        <v>36.421700000000001</v>
      </c>
      <c r="J8154" s="34">
        <v>3.1914325763867479</v>
      </c>
      <c r="K8154" s="34">
        <v>1.1588506031990788</v>
      </c>
      <c r="L8154" s="34">
        <v>0.73199999999999998</v>
      </c>
      <c r="M8154" s="34">
        <v>2.5999999999999999E-2</v>
      </c>
      <c r="N8154" s="34">
        <v>0</v>
      </c>
      <c r="O8154" s="34">
        <v>4.8000000000000001E-2</v>
      </c>
      <c r="P8154" s="34">
        <v>0</v>
      </c>
      <c r="Q8154" s="34">
        <v>27.363</v>
      </c>
    </row>
    <row r="8155" spans="1:17" ht="14" customHeight="1" x14ac:dyDescent="0.2">
      <c r="A8155" s="88">
        <v>8153</v>
      </c>
      <c r="B8155" s="31">
        <v>-81.168047999999999</v>
      </c>
      <c r="C8155" s="31">
        <v>24.927316999999999</v>
      </c>
      <c r="D8155" s="30">
        <v>68</v>
      </c>
      <c r="E8155" s="58">
        <v>0</v>
      </c>
      <c r="F8155" s="32">
        <v>43392</v>
      </c>
      <c r="G8155" s="33">
        <v>0.22569444444444445</v>
      </c>
      <c r="H8155" s="34">
        <v>29.0398</v>
      </c>
      <c r="I8155" s="34">
        <v>35.896000000000001</v>
      </c>
      <c r="J8155" s="34">
        <v>1.1803410052657264</v>
      </c>
      <c r="K8155" s="34">
        <v>0.85397639632609779</v>
      </c>
      <c r="L8155" s="34">
        <v>0.39200000000000002</v>
      </c>
      <c r="M8155" s="34">
        <v>8.9999999999999993E-3</v>
      </c>
      <c r="N8155" s="34">
        <v>0</v>
      </c>
      <c r="O8155" s="34">
        <v>0.01</v>
      </c>
      <c r="P8155" s="34">
        <v>0</v>
      </c>
      <c r="Q8155" s="34">
        <v>0.19800000000000001</v>
      </c>
    </row>
    <row r="8156" spans="1:17" ht="14" customHeight="1" x14ac:dyDescent="0.2">
      <c r="A8156" s="88">
        <v>8154</v>
      </c>
      <c r="B8156" s="31">
        <v>-81.205412999999993</v>
      </c>
      <c r="C8156" s="31">
        <v>24.671368000000001</v>
      </c>
      <c r="D8156" s="30">
        <v>16</v>
      </c>
      <c r="E8156" s="58">
        <v>0</v>
      </c>
      <c r="F8156" s="32">
        <v>43392</v>
      </c>
      <c r="G8156" s="33">
        <v>0.33888888888888885</v>
      </c>
      <c r="H8156" s="34">
        <v>28.937899999999999</v>
      </c>
      <c r="I8156" s="34">
        <v>35.119599999999998</v>
      </c>
      <c r="J8156" s="34">
        <v>0.52470117395266058</v>
      </c>
      <c r="K8156" s="34">
        <v>0.2637430651549576</v>
      </c>
      <c r="L8156" s="34">
        <v>0.42499999999999999</v>
      </c>
      <c r="M8156" s="34">
        <v>1.2E-2</v>
      </c>
      <c r="N8156" s="34">
        <v>0.11600000000000001</v>
      </c>
      <c r="O8156" s="34">
        <v>7.0999999999999994E-2</v>
      </c>
      <c r="P8156" s="34">
        <v>4.5000000000000012E-2</v>
      </c>
      <c r="Q8156" s="34">
        <v>2.3239999999999998</v>
      </c>
    </row>
    <row r="8157" spans="1:17" ht="14" customHeight="1" x14ac:dyDescent="0.2">
      <c r="A8157" s="88">
        <v>8155</v>
      </c>
      <c r="B8157" s="31">
        <v>-81.194232999999997</v>
      </c>
      <c r="C8157" s="31">
        <v>24.637989000000001</v>
      </c>
      <c r="D8157" s="30">
        <v>17</v>
      </c>
      <c r="E8157" s="58">
        <v>0</v>
      </c>
      <c r="F8157" s="32">
        <v>43392</v>
      </c>
      <c r="G8157" s="33">
        <v>0.35416666666666669</v>
      </c>
      <c r="H8157" s="34">
        <v>28.465499999999999</v>
      </c>
      <c r="I8157" s="34">
        <v>34.6571</v>
      </c>
      <c r="J8157" s="34">
        <v>0.35747831033575739</v>
      </c>
      <c r="K8157" s="34">
        <v>0.38188434747381145</v>
      </c>
      <c r="L8157" s="34">
        <v>0.42099999999999999</v>
      </c>
      <c r="M8157" s="34">
        <v>8.0000000000000002E-3</v>
      </c>
      <c r="N8157" s="34">
        <v>0</v>
      </c>
      <c r="O8157" s="34">
        <v>8.9999999999999993E-3</v>
      </c>
      <c r="P8157" s="34">
        <v>0</v>
      </c>
      <c r="Q8157" s="34">
        <v>0.93700000000000006</v>
      </c>
    </row>
    <row r="8158" spans="1:17" ht="14" customHeight="1" x14ac:dyDescent="0.2">
      <c r="A8158" s="88">
        <v>8156</v>
      </c>
      <c r="B8158" s="31">
        <v>-81.186717000000002</v>
      </c>
      <c r="C8158" s="31">
        <v>24.597650000000002</v>
      </c>
      <c r="D8158" s="30">
        <v>18</v>
      </c>
      <c r="E8158" s="58">
        <v>0</v>
      </c>
      <c r="F8158" s="32">
        <v>43392</v>
      </c>
      <c r="G8158" s="33">
        <v>0.37152777777777773</v>
      </c>
      <c r="H8158" s="61">
        <v>28.138200000000001</v>
      </c>
      <c r="I8158" s="61">
        <v>35.981099999999998</v>
      </c>
      <c r="J8158" s="34"/>
      <c r="K8158" s="34"/>
      <c r="L8158" s="34">
        <v>0.40500000000000003</v>
      </c>
      <c r="M8158" s="34">
        <v>0.01</v>
      </c>
      <c r="N8158" s="34">
        <v>0</v>
      </c>
      <c r="O8158" s="34">
        <v>7.0000000000000001E-3</v>
      </c>
      <c r="P8158" s="34">
        <v>0</v>
      </c>
      <c r="Q8158" s="34">
        <v>0.74099999999999999</v>
      </c>
    </row>
    <row r="8159" spans="1:17" ht="14" customHeight="1" x14ac:dyDescent="0.2">
      <c r="A8159" s="88">
        <v>8157</v>
      </c>
      <c r="B8159" s="31">
        <v>-80.747189000000006</v>
      </c>
      <c r="C8159" s="31">
        <v>24.804756000000001</v>
      </c>
      <c r="D8159" s="30">
        <v>7</v>
      </c>
      <c r="E8159" s="58">
        <v>0</v>
      </c>
      <c r="F8159" s="32">
        <v>43392</v>
      </c>
      <c r="G8159" s="33">
        <v>0.53819444444444442</v>
      </c>
      <c r="H8159" s="34">
        <v>28.501000000000001</v>
      </c>
      <c r="I8159" s="34">
        <v>35.818600000000004</v>
      </c>
      <c r="J8159" s="34">
        <v>0.64964504940981849</v>
      </c>
      <c r="K8159" s="34">
        <v>0.3853485283112566</v>
      </c>
      <c r="L8159" s="34">
        <v>0.60399999999999998</v>
      </c>
      <c r="M8159" s="34">
        <v>3.2000000000000001E-2</v>
      </c>
      <c r="N8159" s="34">
        <v>0</v>
      </c>
      <c r="O8159" s="34">
        <v>2.1000000000000001E-2</v>
      </c>
      <c r="P8159" s="34">
        <v>0</v>
      </c>
      <c r="Q8159" s="34">
        <v>0.90400000000000003</v>
      </c>
    </row>
    <row r="8160" spans="1:17" ht="14" customHeight="1" x14ac:dyDescent="0.2">
      <c r="A8160" s="88">
        <v>8158</v>
      </c>
      <c r="B8160" s="31">
        <v>-80.738198999999994</v>
      </c>
      <c r="C8160" s="31">
        <v>24.786883</v>
      </c>
      <c r="D8160" s="30">
        <v>8</v>
      </c>
      <c r="E8160" s="58">
        <v>0</v>
      </c>
      <c r="F8160" s="32">
        <v>43392</v>
      </c>
      <c r="G8160" s="33">
        <v>0.54375000000000007</v>
      </c>
      <c r="H8160" s="34">
        <v>28.312799999999999</v>
      </c>
      <c r="I8160" s="34">
        <v>34.110300000000002</v>
      </c>
      <c r="J8160" s="34">
        <v>0.35337661745458804</v>
      </c>
      <c r="K8160" s="34">
        <v>0.31065152022309112</v>
      </c>
      <c r="L8160" s="34">
        <v>0.52</v>
      </c>
      <c r="M8160" s="34">
        <v>1.2999999999999999E-2</v>
      </c>
      <c r="N8160" s="34">
        <v>0</v>
      </c>
      <c r="O8160" s="34">
        <v>8.9999999999999993E-3</v>
      </c>
      <c r="P8160" s="34">
        <v>0</v>
      </c>
      <c r="Q8160" s="34">
        <v>0.74199999999999999</v>
      </c>
    </row>
    <row r="8161" spans="1:17" ht="14" customHeight="1" x14ac:dyDescent="0.2">
      <c r="A8161" s="88">
        <v>8159</v>
      </c>
      <c r="B8161" s="31">
        <v>-80.725277000000006</v>
      </c>
      <c r="C8161" s="31">
        <v>24.762812</v>
      </c>
      <c r="D8161" s="30">
        <v>9</v>
      </c>
      <c r="E8161" s="58">
        <v>0</v>
      </c>
      <c r="F8161" s="32">
        <v>43392</v>
      </c>
      <c r="G8161" s="33">
        <v>0.55902777777777779</v>
      </c>
      <c r="H8161" s="61">
        <v>28.348400000000002</v>
      </c>
      <c r="I8161" s="61">
        <v>36.012700000000002</v>
      </c>
      <c r="J8161" s="34">
        <v>0.26818761146107123</v>
      </c>
      <c r="K8161" s="34">
        <v>0.13673543424783588</v>
      </c>
      <c r="L8161" s="34">
        <v>0.55500000000000005</v>
      </c>
      <c r="M8161" s="34">
        <v>1.4E-2</v>
      </c>
      <c r="N8161" s="34">
        <v>0</v>
      </c>
      <c r="O8161" s="34">
        <v>0</v>
      </c>
      <c r="P8161" s="34">
        <v>0</v>
      </c>
      <c r="Q8161" s="34">
        <v>0.79</v>
      </c>
    </row>
    <row r="8162" spans="1:17" ht="14" customHeight="1" x14ac:dyDescent="0.2">
      <c r="A8162" s="88">
        <v>8160</v>
      </c>
      <c r="B8162" s="31">
        <v>-80.125023166666665</v>
      </c>
      <c r="C8162" s="31">
        <v>25.644596</v>
      </c>
      <c r="D8162" s="30">
        <v>1</v>
      </c>
      <c r="E8162" s="58">
        <v>0</v>
      </c>
      <c r="F8162" s="32">
        <v>43451</v>
      </c>
      <c r="G8162" s="33">
        <v>0.51874999999999993</v>
      </c>
      <c r="H8162" s="34">
        <v>24.274000000000001</v>
      </c>
      <c r="I8162" s="34">
        <v>36.262</v>
      </c>
      <c r="J8162" s="34">
        <v>0.54647169770655923</v>
      </c>
      <c r="K8162" s="34">
        <v>0.1435240207741576</v>
      </c>
      <c r="L8162" s="34">
        <v>1.131</v>
      </c>
      <c r="M8162" s="34">
        <v>1.7999999999999999E-2</v>
      </c>
      <c r="N8162" s="34">
        <v>0.26300000000000001</v>
      </c>
      <c r="O8162" s="34">
        <v>0.52400000000000002</v>
      </c>
      <c r="P8162" s="34">
        <v>0.24500000000000002</v>
      </c>
      <c r="Q8162" s="34">
        <v>4.9000000000000002E-2</v>
      </c>
    </row>
    <row r="8163" spans="1:17" ht="14" customHeight="1" x14ac:dyDescent="0.2">
      <c r="A8163" s="88">
        <v>8161</v>
      </c>
      <c r="B8163" s="31">
        <v>-80.10416166666667</v>
      </c>
      <c r="C8163" s="31">
        <v>25.642144999999999</v>
      </c>
      <c r="D8163" s="30">
        <v>2</v>
      </c>
      <c r="E8163" s="58">
        <v>0</v>
      </c>
      <c r="F8163" s="32">
        <v>43451</v>
      </c>
      <c r="G8163" s="33">
        <v>0.54513888888888895</v>
      </c>
      <c r="H8163" s="34">
        <v>24.748999999999999</v>
      </c>
      <c r="I8163" s="34">
        <v>36.365000000000002</v>
      </c>
      <c r="J8163" s="34">
        <v>0.41995024806433634</v>
      </c>
      <c r="K8163" s="34">
        <v>0.10881818301290455</v>
      </c>
      <c r="L8163" s="34">
        <v>1.133</v>
      </c>
      <c r="M8163" s="34">
        <v>3.5000000000000003E-2</v>
      </c>
      <c r="N8163" s="34">
        <v>0.27800000000000002</v>
      </c>
      <c r="O8163" s="34">
        <v>0.28000000000000003</v>
      </c>
      <c r="P8163" s="34">
        <v>0.24300000000000002</v>
      </c>
      <c r="Q8163" s="34">
        <v>4.2999999999999997E-2</v>
      </c>
    </row>
    <row r="8164" spans="1:17" ht="14" customHeight="1" x14ac:dyDescent="0.2">
      <c r="A8164" s="88">
        <v>8162</v>
      </c>
      <c r="B8164" s="31">
        <v>-80.082006000000007</v>
      </c>
      <c r="C8164" s="31">
        <v>25.644350833333334</v>
      </c>
      <c r="D8164" s="30">
        <v>3</v>
      </c>
      <c r="E8164" s="58">
        <v>0</v>
      </c>
      <c r="F8164" s="32">
        <v>43451</v>
      </c>
      <c r="G8164" s="33">
        <v>0.5625</v>
      </c>
      <c r="H8164" s="34">
        <v>25.48</v>
      </c>
      <c r="I8164" s="34">
        <v>36.204000000000001</v>
      </c>
      <c r="J8164" s="34">
        <v>0.31267520347990779</v>
      </c>
      <c r="K8164" s="34">
        <v>0.11079611423116903</v>
      </c>
      <c r="L8164" s="34">
        <v>1.4990000000000001</v>
      </c>
      <c r="M8164" s="34">
        <v>2.1999999999999999E-2</v>
      </c>
      <c r="N8164" s="34">
        <v>0.248</v>
      </c>
      <c r="O8164" s="34">
        <v>0.27700000000000002</v>
      </c>
      <c r="P8164" s="34">
        <v>0.22600000000000001</v>
      </c>
      <c r="Q8164" s="34">
        <v>0.05</v>
      </c>
    </row>
    <row r="8165" spans="1:17" ht="14" customHeight="1" x14ac:dyDescent="0.2">
      <c r="A8165" s="88">
        <v>8163</v>
      </c>
      <c r="B8165" s="31">
        <v>-80.224603333333334</v>
      </c>
      <c r="C8165" s="31">
        <v>25.334766666666667</v>
      </c>
      <c r="D8165" s="30" t="s">
        <v>128</v>
      </c>
      <c r="E8165" s="58">
        <v>0</v>
      </c>
      <c r="F8165" s="32">
        <v>43451</v>
      </c>
      <c r="G8165" s="33">
        <v>0.67083333333333339</v>
      </c>
      <c r="H8165" s="61">
        <v>23.385999999999999</v>
      </c>
      <c r="I8165" s="61">
        <v>36.463000000000001</v>
      </c>
      <c r="J8165" s="34">
        <v>0.36284206256497875</v>
      </c>
      <c r="K8165" s="34">
        <v>9.9152589304450728E-2</v>
      </c>
      <c r="L8165" s="34">
        <v>0.95699999999999996</v>
      </c>
      <c r="M8165" s="34">
        <v>2.1999999999999999E-2</v>
      </c>
      <c r="N8165" s="34">
        <v>0.16900000000000001</v>
      </c>
      <c r="O8165" s="34">
        <v>0.318</v>
      </c>
      <c r="P8165" s="34">
        <v>0.14700000000000002</v>
      </c>
      <c r="Q8165" s="34">
        <v>3.4000000000000002E-2</v>
      </c>
    </row>
    <row r="8166" spans="1:17" ht="14" customHeight="1" x14ac:dyDescent="0.2">
      <c r="A8166" s="88">
        <v>8164</v>
      </c>
      <c r="B8166" s="31">
        <v>-80.194406666666666</v>
      </c>
      <c r="C8166" s="31">
        <v>25.314416666666666</v>
      </c>
      <c r="D8166" s="30" t="s">
        <v>129</v>
      </c>
      <c r="E8166" s="58">
        <v>0</v>
      </c>
      <c r="F8166" s="32">
        <v>43451</v>
      </c>
      <c r="G8166" s="33">
        <v>0.68194444444444446</v>
      </c>
      <c r="H8166" s="34">
        <v>24.126999999999999</v>
      </c>
      <c r="I8166" s="34">
        <v>36.399000000000001</v>
      </c>
      <c r="J8166" s="34">
        <v>0.44519143502537828</v>
      </c>
      <c r="K8166" s="34">
        <v>9.0425588791125278E-2</v>
      </c>
      <c r="L8166" s="34">
        <v>1.173</v>
      </c>
      <c r="M8166" s="34">
        <v>8.0000000000000002E-3</v>
      </c>
      <c r="N8166" s="34">
        <v>0.115</v>
      </c>
      <c r="O8166" s="34">
        <v>0.312</v>
      </c>
      <c r="P8166" s="34">
        <v>0.10700000000000001</v>
      </c>
      <c r="Q8166" s="34">
        <v>1.6E-2</v>
      </c>
    </row>
    <row r="8167" spans="1:17" ht="14" customHeight="1" x14ac:dyDescent="0.2">
      <c r="A8167" s="88">
        <v>8165</v>
      </c>
      <c r="B8167" s="31">
        <v>-80.163264999999996</v>
      </c>
      <c r="C8167" s="31">
        <v>25.294566666666668</v>
      </c>
      <c r="D8167" s="30" t="s">
        <v>134</v>
      </c>
      <c r="E8167" s="58">
        <v>0</v>
      </c>
      <c r="F8167" s="32">
        <v>43451</v>
      </c>
      <c r="G8167" s="33">
        <v>0.69166666666666676</v>
      </c>
      <c r="H8167" s="61">
        <v>25.562000000000001</v>
      </c>
      <c r="I8167" s="61">
        <v>36.207000000000001</v>
      </c>
      <c r="J8167" s="34">
        <v>0.3019476990214649</v>
      </c>
      <c r="K8167" s="34">
        <v>8.3571000592864597E-2</v>
      </c>
      <c r="L8167" s="34">
        <v>1.256</v>
      </c>
      <c r="M8167" s="34">
        <v>5.0999999999999997E-2</v>
      </c>
      <c r="N8167" s="34">
        <v>0.16300000000000001</v>
      </c>
      <c r="O8167" s="34">
        <v>0.36</v>
      </c>
      <c r="P8167" s="34">
        <v>0.11200000000000002</v>
      </c>
      <c r="Q8167" s="34">
        <v>4.7E-2</v>
      </c>
    </row>
    <row r="8168" spans="1:17" ht="14" customHeight="1" x14ac:dyDescent="0.2">
      <c r="A8168" s="88">
        <v>8166</v>
      </c>
      <c r="B8168" s="31">
        <v>-80.379320000000007</v>
      </c>
      <c r="C8168" s="31">
        <v>25.1084435</v>
      </c>
      <c r="D8168" s="30">
        <v>4</v>
      </c>
      <c r="E8168" s="58">
        <v>0</v>
      </c>
      <c r="F8168" s="32">
        <v>43451</v>
      </c>
      <c r="G8168" s="33">
        <v>0.78194444444444444</v>
      </c>
      <c r="H8168" s="34">
        <v>23.995999999999999</v>
      </c>
      <c r="I8168" s="34">
        <v>36.430999999999997</v>
      </c>
      <c r="J8168" s="34">
        <v>0.35463867680264016</v>
      </c>
      <c r="K8168" s="34">
        <v>4.4577208290214596E-2</v>
      </c>
      <c r="L8168" s="34">
        <v>1.246</v>
      </c>
      <c r="M8168" s="34">
        <v>2E-3</v>
      </c>
      <c r="N8168" s="34">
        <v>0.14599999999999999</v>
      </c>
      <c r="O8168" s="34">
        <v>0.28100000000000003</v>
      </c>
      <c r="P8168" s="34">
        <v>0.14399999999999999</v>
      </c>
      <c r="Q8168" s="34">
        <v>8.0000000000000002E-3</v>
      </c>
    </row>
    <row r="8169" spans="1:17" ht="14" customHeight="1" x14ac:dyDescent="0.2">
      <c r="A8169" s="88">
        <v>8167</v>
      </c>
      <c r="B8169" s="31">
        <v>-80.355199999999996</v>
      </c>
      <c r="C8169" s="31">
        <v>25.093583333333335</v>
      </c>
      <c r="D8169" s="30">
        <v>5</v>
      </c>
      <c r="E8169" s="58">
        <v>0</v>
      </c>
      <c r="F8169" s="32">
        <v>43451</v>
      </c>
      <c r="G8169" s="33">
        <v>0.79166666666666663</v>
      </c>
      <c r="H8169" s="34">
        <v>24.702999999999999</v>
      </c>
      <c r="I8169" s="34">
        <v>36.308</v>
      </c>
      <c r="J8169" s="34">
        <v>0.39534009077732035</v>
      </c>
      <c r="K8169" s="34">
        <v>4.7250214997531528E-2</v>
      </c>
      <c r="L8169" s="34">
        <v>1.089</v>
      </c>
      <c r="M8169" s="34">
        <v>7.0000000000000001E-3</v>
      </c>
      <c r="N8169" s="34">
        <v>0.106</v>
      </c>
      <c r="O8169" s="34">
        <v>0.34499999999999997</v>
      </c>
      <c r="P8169" s="34">
        <v>9.8999999999999991E-2</v>
      </c>
      <c r="Q8169" s="34">
        <v>2.8000000000000001E-2</v>
      </c>
    </row>
    <row r="8170" spans="1:17" ht="14" customHeight="1" x14ac:dyDescent="0.2">
      <c r="A8170" s="88">
        <v>8168</v>
      </c>
      <c r="B8170" s="31">
        <v>-80.333134999999999</v>
      </c>
      <c r="C8170" s="31">
        <v>25.080428333333334</v>
      </c>
      <c r="D8170" s="30">
        <v>5.5</v>
      </c>
      <c r="E8170" s="58">
        <v>0</v>
      </c>
      <c r="F8170" s="32">
        <v>43451</v>
      </c>
      <c r="G8170" s="33">
        <v>0.80069444444444438</v>
      </c>
      <c r="H8170" s="34">
        <v>25.100999999999999</v>
      </c>
      <c r="I8170" s="34">
        <v>36.259</v>
      </c>
      <c r="J8170" s="34">
        <v>0.41616407002017997</v>
      </c>
      <c r="K8170" s="34">
        <v>8.7778212377233572E-2</v>
      </c>
      <c r="L8170" s="34">
        <v>1.056</v>
      </c>
      <c r="M8170" s="34">
        <v>1.2E-2</v>
      </c>
      <c r="N8170" s="34">
        <v>0.28199999999999997</v>
      </c>
      <c r="O8170" s="34">
        <v>0.45</v>
      </c>
      <c r="P8170" s="34">
        <v>0.26999999999999996</v>
      </c>
      <c r="Q8170" s="34">
        <v>1.0999999999999999E-2</v>
      </c>
    </row>
    <row r="8171" spans="1:17" ht="14" customHeight="1" x14ac:dyDescent="0.2">
      <c r="A8171" s="88">
        <v>8169</v>
      </c>
      <c r="B8171" s="31">
        <v>-80.314761666666669</v>
      </c>
      <c r="C8171" s="31">
        <v>25.065123333333332</v>
      </c>
      <c r="D8171" s="30">
        <v>6</v>
      </c>
      <c r="E8171" s="58">
        <v>0</v>
      </c>
      <c r="F8171" s="32">
        <v>43451</v>
      </c>
      <c r="G8171" s="33">
        <v>0.80833333333333324</v>
      </c>
      <c r="H8171" s="61">
        <v>25.510999999999999</v>
      </c>
      <c r="I8171" s="61">
        <v>36.234000000000002</v>
      </c>
      <c r="J8171" s="34">
        <v>0.45654996915784707</v>
      </c>
      <c r="K8171" s="34">
        <v>8.4488857243906215E-2</v>
      </c>
      <c r="L8171" s="34">
        <v>1.129</v>
      </c>
      <c r="M8171" s="34">
        <v>0.02</v>
      </c>
      <c r="N8171" s="34">
        <v>0.32200000000000001</v>
      </c>
      <c r="O8171" s="34">
        <v>0.35599999999999998</v>
      </c>
      <c r="P8171" s="34">
        <v>0.30199999999999999</v>
      </c>
      <c r="Q8171" s="34">
        <v>1.7000000000000001E-2</v>
      </c>
    </row>
    <row r="8172" spans="1:17" ht="14" customHeight="1" x14ac:dyDescent="0.2">
      <c r="A8172" s="88">
        <v>8170</v>
      </c>
      <c r="B8172" s="31">
        <v>-80.287841166666666</v>
      </c>
      <c r="C8172" s="31">
        <v>25.048145000000002</v>
      </c>
      <c r="D8172" s="30">
        <v>6.5</v>
      </c>
      <c r="E8172" s="58">
        <v>0</v>
      </c>
      <c r="F8172" s="32">
        <v>43451</v>
      </c>
      <c r="G8172" s="33">
        <v>0.82013888888888886</v>
      </c>
      <c r="H8172" s="34">
        <v>25.565000000000001</v>
      </c>
      <c r="I8172" s="34">
        <v>36.22</v>
      </c>
      <c r="J8172" s="34">
        <v>0.28617195717081362</v>
      </c>
      <c r="K8172" s="34">
        <v>6.8242717086031052E-2</v>
      </c>
      <c r="L8172" s="34">
        <v>1.0489999999999999</v>
      </c>
      <c r="M8172" s="34">
        <v>0</v>
      </c>
      <c r="N8172" s="34">
        <v>7.0000000000000007E-2</v>
      </c>
      <c r="O8172" s="34">
        <v>0.36199999999999999</v>
      </c>
      <c r="P8172" s="34">
        <v>7.0000000000000007E-2</v>
      </c>
      <c r="Q8172" s="34">
        <v>6.0000000000000001E-3</v>
      </c>
    </row>
    <row r="8173" spans="1:17" ht="14" customHeight="1" x14ac:dyDescent="0.2">
      <c r="A8173" s="88">
        <v>8171</v>
      </c>
      <c r="B8173" s="31">
        <v>-80.370066666666673</v>
      </c>
      <c r="C8173" s="31">
        <v>25.005030999999999</v>
      </c>
      <c r="D8173" s="30" t="s">
        <v>135</v>
      </c>
      <c r="E8173" s="58">
        <v>0</v>
      </c>
      <c r="F8173" s="32">
        <v>43451</v>
      </c>
      <c r="G8173" s="33">
        <v>0.85416666666666663</v>
      </c>
      <c r="H8173" s="34">
        <v>25.133600000000001</v>
      </c>
      <c r="I8173" s="34">
        <v>36.393000000000001</v>
      </c>
      <c r="J8173" s="34">
        <v>0.44929312790654757</v>
      </c>
      <c r="K8173" s="34">
        <v>0.12028150157546677</v>
      </c>
      <c r="L8173" s="34">
        <v>0.995</v>
      </c>
      <c r="M8173" s="34">
        <v>2.4E-2</v>
      </c>
      <c r="N8173" s="34">
        <v>0.13800000000000001</v>
      </c>
      <c r="O8173" s="34">
        <v>0.29599999999999999</v>
      </c>
      <c r="P8173" s="34">
        <v>0.11400000000000002</v>
      </c>
      <c r="Q8173" s="34">
        <v>2E-3</v>
      </c>
    </row>
    <row r="8174" spans="1:17" ht="14" customHeight="1" x14ac:dyDescent="0.2">
      <c r="A8174" s="88">
        <v>8172</v>
      </c>
      <c r="B8174" s="31">
        <v>-80.527226666666664</v>
      </c>
      <c r="C8174" s="31">
        <v>24.898395000000001</v>
      </c>
      <c r="D8174" s="30" t="s">
        <v>132</v>
      </c>
      <c r="E8174" s="58">
        <v>0</v>
      </c>
      <c r="F8174" s="32">
        <v>43451</v>
      </c>
      <c r="G8174" s="33">
        <v>0.93819444444444444</v>
      </c>
      <c r="H8174" s="61">
        <v>25.526</v>
      </c>
      <c r="I8174" s="61">
        <v>36.183</v>
      </c>
      <c r="J8174" s="34">
        <v>0.30541836222860819</v>
      </c>
      <c r="K8174" s="34">
        <v>5.955455916793316E-2</v>
      </c>
      <c r="L8174" s="34">
        <v>1.3</v>
      </c>
      <c r="M8174" s="34">
        <v>6.0000000000000001E-3</v>
      </c>
      <c r="N8174" s="34">
        <v>0.06</v>
      </c>
      <c r="O8174" s="34">
        <v>0.311</v>
      </c>
      <c r="P8174" s="34">
        <v>5.3999999999999999E-2</v>
      </c>
      <c r="Q8174" s="34">
        <v>1.2999999999999999E-2</v>
      </c>
    </row>
    <row r="8175" spans="1:17" ht="14" customHeight="1" x14ac:dyDescent="0.2">
      <c r="A8175" s="88">
        <v>8173</v>
      </c>
      <c r="B8175" s="31">
        <v>-80.546791666666664</v>
      </c>
      <c r="C8175" s="31">
        <v>24.921098333333333</v>
      </c>
      <c r="D8175" s="30" t="s">
        <v>131</v>
      </c>
      <c r="E8175" s="58">
        <v>0</v>
      </c>
      <c r="F8175" s="32">
        <v>43451</v>
      </c>
      <c r="G8175" s="33">
        <v>0.9458333333333333</v>
      </c>
      <c r="H8175" s="34">
        <v>25.081</v>
      </c>
      <c r="I8175" s="34">
        <v>36.253</v>
      </c>
      <c r="J8175" s="34">
        <v>0.41616407002017991</v>
      </c>
      <c r="K8175" s="34">
        <v>6.7803150221050823E-2</v>
      </c>
      <c r="L8175" s="34">
        <v>0.99099999999999999</v>
      </c>
      <c r="M8175" s="34">
        <v>7.0000000000000001E-3</v>
      </c>
      <c r="N8175" s="34">
        <v>0.13</v>
      </c>
      <c r="O8175" s="34">
        <v>0.30299999999999999</v>
      </c>
      <c r="P8175" s="34">
        <v>0.123</v>
      </c>
      <c r="Q8175" s="34">
        <v>1.4999999999999999E-2</v>
      </c>
    </row>
    <row r="8176" spans="1:17" ht="14" customHeight="1" x14ac:dyDescent="0.2">
      <c r="A8176" s="88">
        <v>8174</v>
      </c>
      <c r="B8176" s="31">
        <v>-80.565098333333339</v>
      </c>
      <c r="C8176" s="31">
        <v>24.934533333333334</v>
      </c>
      <c r="D8176" s="30" t="s">
        <v>130</v>
      </c>
      <c r="E8176" s="58">
        <v>0</v>
      </c>
      <c r="F8176" s="32">
        <v>43451</v>
      </c>
      <c r="G8176" s="33">
        <v>0.95347222222222217</v>
      </c>
      <c r="H8176" s="61">
        <v>23.620999999999999</v>
      </c>
      <c r="I8176" s="61">
        <v>36.426000000000002</v>
      </c>
      <c r="J8176" s="34">
        <v>0.34328014267017115</v>
      </c>
      <c r="K8176" s="34">
        <v>6.9062211839603732E-2</v>
      </c>
      <c r="L8176" s="34">
        <v>1.1439999999999999</v>
      </c>
      <c r="M8176" s="34">
        <v>2.3E-2</v>
      </c>
      <c r="N8176" s="34">
        <v>0.16800000000000001</v>
      </c>
      <c r="O8176" s="34">
        <v>0.38200000000000001</v>
      </c>
      <c r="P8176" s="34">
        <v>0.14500000000000002</v>
      </c>
      <c r="Q8176" s="34">
        <v>2.1999999999999999E-2</v>
      </c>
    </row>
    <row r="8177" spans="1:17" ht="14" customHeight="1" x14ac:dyDescent="0.2">
      <c r="A8177" s="88">
        <v>8175</v>
      </c>
      <c r="B8177" s="31">
        <v>-80.755766666666673</v>
      </c>
      <c r="C8177" s="31">
        <v>24.817516666666666</v>
      </c>
      <c r="D8177" s="30">
        <v>7</v>
      </c>
      <c r="E8177" s="58">
        <v>0</v>
      </c>
      <c r="F8177" s="32">
        <v>43452</v>
      </c>
      <c r="G8177" s="33">
        <v>2.1527777777777781E-2</v>
      </c>
      <c r="H8177" s="34">
        <v>23.07</v>
      </c>
      <c r="I8177" s="34">
        <v>36.715000000000003</v>
      </c>
      <c r="J8177" s="34">
        <v>0.37136096316433043</v>
      </c>
      <c r="K8177" s="34">
        <v>6.0385737440022208E-2</v>
      </c>
      <c r="L8177" s="34">
        <v>1.6180000000000001</v>
      </c>
      <c r="M8177" s="34">
        <v>7.2999999999999995E-2</v>
      </c>
      <c r="N8177" s="34">
        <v>0.155</v>
      </c>
      <c r="O8177" s="34">
        <v>0.496</v>
      </c>
      <c r="P8177" s="34">
        <v>8.2000000000000003E-2</v>
      </c>
      <c r="Q8177" s="34">
        <v>3.0000000000000001E-3</v>
      </c>
    </row>
    <row r="8178" spans="1:17" ht="14" customHeight="1" x14ac:dyDescent="0.2">
      <c r="A8178" s="88">
        <v>8176</v>
      </c>
      <c r="B8178" s="31">
        <v>-80.749899999999997</v>
      </c>
      <c r="C8178" s="31">
        <v>24.792216666666668</v>
      </c>
      <c r="D8178" s="30">
        <v>8</v>
      </c>
      <c r="E8178" s="58">
        <v>0</v>
      </c>
      <c r="F8178" s="32">
        <v>43452</v>
      </c>
      <c r="G8178" s="33">
        <v>3.6111111111111115E-2</v>
      </c>
      <c r="H8178" s="34">
        <v>24.134</v>
      </c>
      <c r="I8178" s="34">
        <v>36.347000000000001</v>
      </c>
      <c r="J8178" s="34">
        <v>0.36315757740199173</v>
      </c>
      <c r="K8178" s="34">
        <v>7.0301271387176595E-2</v>
      </c>
      <c r="L8178" s="34">
        <v>1.407</v>
      </c>
      <c r="M8178" s="34">
        <v>1.4E-2</v>
      </c>
      <c r="N8178" s="34">
        <v>0.05</v>
      </c>
      <c r="O8178" s="34">
        <v>0.35199999999999998</v>
      </c>
      <c r="P8178" s="34">
        <v>3.6000000000000004E-2</v>
      </c>
      <c r="Q8178" s="34">
        <v>2E-3</v>
      </c>
    </row>
    <row r="8179" spans="1:17" ht="14" customHeight="1" x14ac:dyDescent="0.2">
      <c r="A8179" s="88">
        <v>8177</v>
      </c>
      <c r="B8179" s="31">
        <v>-80.723466666666667</v>
      </c>
      <c r="C8179" s="31">
        <v>24.764166666666668</v>
      </c>
      <c r="D8179" s="30">
        <v>9</v>
      </c>
      <c r="E8179" s="58">
        <v>0</v>
      </c>
      <c r="F8179" s="32">
        <v>43452</v>
      </c>
      <c r="G8179" s="33">
        <v>4.7222222222222221E-2</v>
      </c>
      <c r="H8179" s="34">
        <v>25.198</v>
      </c>
      <c r="I8179" s="34">
        <v>36.350999999999999</v>
      </c>
      <c r="J8179" s="34">
        <v>0.32592682663445482</v>
      </c>
      <c r="K8179" s="34">
        <v>7.4430490581610442E-2</v>
      </c>
      <c r="L8179" s="34">
        <v>1.3879999999999999</v>
      </c>
      <c r="M8179" s="34">
        <v>6.0000000000000001E-3</v>
      </c>
      <c r="N8179" s="34">
        <v>0.193</v>
      </c>
      <c r="O8179" s="34">
        <v>0.39800000000000002</v>
      </c>
      <c r="P8179" s="34">
        <v>0.187</v>
      </c>
      <c r="Q8179" s="34">
        <v>1.2999999999999999E-2</v>
      </c>
    </row>
    <row r="8180" spans="1:17" ht="14" customHeight="1" x14ac:dyDescent="0.2">
      <c r="A8180" s="88">
        <v>8178</v>
      </c>
      <c r="B8180" s="31">
        <v>-80.691216666666662</v>
      </c>
      <c r="C8180" s="31">
        <v>24.715966666666667</v>
      </c>
      <c r="D8180" s="30">
        <v>9.5</v>
      </c>
      <c r="E8180" s="58">
        <v>0</v>
      </c>
      <c r="F8180" s="32">
        <v>43452</v>
      </c>
      <c r="G8180" s="33">
        <v>7.4999999999999997E-2</v>
      </c>
      <c r="H8180" s="34">
        <v>25.385000000000002</v>
      </c>
      <c r="I8180" s="34">
        <v>36.286999999999999</v>
      </c>
      <c r="J8180" s="34">
        <v>0.31772344087211618</v>
      </c>
      <c r="K8180" s="34">
        <v>4.753483855522779E-2</v>
      </c>
      <c r="L8180" s="34">
        <v>0.99299999999999999</v>
      </c>
      <c r="M8180" s="34">
        <v>3.1E-2</v>
      </c>
      <c r="N8180" s="34">
        <v>0.14499999999999999</v>
      </c>
      <c r="O8180" s="34">
        <v>10.584</v>
      </c>
      <c r="P8180" s="34">
        <v>0.11399999999999999</v>
      </c>
      <c r="Q8180" s="34">
        <v>5.3999999999999999E-2</v>
      </c>
    </row>
    <row r="8181" spans="1:17" ht="14" customHeight="1" x14ac:dyDescent="0.2">
      <c r="A8181" s="88">
        <v>8179</v>
      </c>
      <c r="B8181" s="31">
        <v>-80.831183333333328</v>
      </c>
      <c r="C8181" s="31">
        <v>24.712883333333334</v>
      </c>
      <c r="D8181" s="30">
        <v>12</v>
      </c>
      <c r="E8181" s="58">
        <v>0</v>
      </c>
      <c r="F8181" s="32">
        <v>43452</v>
      </c>
      <c r="G8181" s="33">
        <v>0.14375000000000002</v>
      </c>
      <c r="H8181" s="34">
        <v>25.213000000000001</v>
      </c>
      <c r="I8181" s="34">
        <v>36.325000000000003</v>
      </c>
      <c r="J8181" s="34">
        <v>0.32403373761237664</v>
      </c>
      <c r="K8181" s="34">
        <v>8.0318592034925224E-2</v>
      </c>
      <c r="L8181" s="34">
        <v>1.645</v>
      </c>
      <c r="M8181" s="34">
        <v>0.03</v>
      </c>
      <c r="N8181" s="34">
        <v>2.9000000000000001E-2</v>
      </c>
      <c r="O8181" s="34">
        <v>0.36699999999999999</v>
      </c>
      <c r="P8181" s="34">
        <v>0</v>
      </c>
      <c r="Q8181" s="34">
        <v>1.2E-2</v>
      </c>
    </row>
    <row r="8182" spans="1:17" ht="14" customHeight="1" x14ac:dyDescent="0.2">
      <c r="A8182" s="88">
        <v>8180</v>
      </c>
      <c r="B8182" s="31">
        <v>-80.846216666666663</v>
      </c>
      <c r="C8182" s="31">
        <v>24.75225</v>
      </c>
      <c r="D8182" s="30">
        <v>11</v>
      </c>
      <c r="E8182" s="58">
        <v>0</v>
      </c>
      <c r="F8182" s="32">
        <v>43452</v>
      </c>
      <c r="G8182" s="33">
        <v>0.16805555555555554</v>
      </c>
      <c r="H8182" s="34">
        <v>23.164000000000001</v>
      </c>
      <c r="I8182" s="34">
        <v>36.997</v>
      </c>
      <c r="J8182" s="34">
        <v>3.8966082371108577</v>
      </c>
      <c r="K8182" s="34">
        <v>1.1896351434884853E-2</v>
      </c>
      <c r="L8182" s="34">
        <v>19.3</v>
      </c>
      <c r="M8182" s="34">
        <v>6.0000000000000001E-3</v>
      </c>
      <c r="N8182" s="34">
        <v>0.13900000000000001</v>
      </c>
      <c r="O8182" s="34">
        <v>0.38</v>
      </c>
      <c r="P8182" s="34">
        <v>0.13300000000000001</v>
      </c>
      <c r="Q8182" s="34">
        <v>2E-3</v>
      </c>
    </row>
    <row r="8183" spans="1:17" ht="14" customHeight="1" x14ac:dyDescent="0.2">
      <c r="A8183" s="88">
        <v>8181</v>
      </c>
      <c r="B8183" s="31">
        <v>-80.862533333333332</v>
      </c>
      <c r="C8183" s="31">
        <v>24.781833333333335</v>
      </c>
      <c r="D8183" s="30">
        <v>10</v>
      </c>
      <c r="E8183" s="58">
        <v>0</v>
      </c>
      <c r="F8183" s="32">
        <v>43452</v>
      </c>
      <c r="G8183" s="33">
        <v>0.17916666666666667</v>
      </c>
      <c r="H8183" s="61">
        <v>22.318000000000001</v>
      </c>
      <c r="I8183" s="61">
        <v>38.241</v>
      </c>
      <c r="J8183" s="34">
        <v>8.4999697091308946</v>
      </c>
      <c r="K8183" s="34">
        <v>0</v>
      </c>
      <c r="L8183" s="34">
        <v>41.384</v>
      </c>
      <c r="M8183" s="34">
        <v>1E-3</v>
      </c>
      <c r="N8183" s="34">
        <v>4.9000000000000002E-2</v>
      </c>
      <c r="O8183" s="34">
        <v>0.34399999999999997</v>
      </c>
      <c r="P8183" s="34">
        <v>4.8000000000000001E-2</v>
      </c>
      <c r="Q8183" s="34">
        <v>0</v>
      </c>
    </row>
    <row r="8184" spans="1:17" ht="14" customHeight="1" x14ac:dyDescent="0.2">
      <c r="A8184" s="88">
        <v>8182</v>
      </c>
      <c r="B8184" s="31">
        <v>-81.029066666666665</v>
      </c>
      <c r="C8184" s="31">
        <v>24.701083333333333</v>
      </c>
      <c r="D8184" s="30">
        <v>13</v>
      </c>
      <c r="E8184" s="58">
        <v>0</v>
      </c>
      <c r="F8184" s="32">
        <v>43452</v>
      </c>
      <c r="G8184" s="33">
        <v>0.24374999999999999</v>
      </c>
      <c r="H8184" s="34">
        <v>23.891999999999999</v>
      </c>
      <c r="I8184" s="34">
        <v>36.646999999999998</v>
      </c>
      <c r="J8184" s="34">
        <v>0.59506098260656515</v>
      </c>
      <c r="K8184" s="34">
        <v>0.10777584726026934</v>
      </c>
      <c r="L8184" s="34">
        <v>2.9980000000000002</v>
      </c>
      <c r="M8184" s="34">
        <v>3.1E-2</v>
      </c>
      <c r="N8184" s="34">
        <v>0.2</v>
      </c>
      <c r="O8184" s="34">
        <v>0.44900000000000001</v>
      </c>
      <c r="P8184" s="34">
        <v>0.16900000000000001</v>
      </c>
      <c r="Q8184" s="34">
        <v>2.4E-2</v>
      </c>
    </row>
    <row r="8185" spans="1:17" ht="14" customHeight="1" x14ac:dyDescent="0.2">
      <c r="A8185" s="88">
        <v>8183</v>
      </c>
      <c r="B8185" s="31">
        <v>-81.022733333333335</v>
      </c>
      <c r="C8185" s="31">
        <v>24.6754</v>
      </c>
      <c r="D8185" s="30">
        <v>14</v>
      </c>
      <c r="E8185" s="58">
        <v>0</v>
      </c>
      <c r="F8185" s="32">
        <v>43452</v>
      </c>
      <c r="G8185" s="33">
        <v>0.25277777777777777</v>
      </c>
      <c r="H8185" s="61">
        <v>24.667000000000002</v>
      </c>
      <c r="I8185" s="61">
        <v>36.277000000000001</v>
      </c>
      <c r="J8185" s="34">
        <v>0.49914447215460556</v>
      </c>
      <c r="K8185" s="34">
        <v>6.2725490495738417E-2</v>
      </c>
      <c r="L8185" s="34">
        <v>1.6240000000000001</v>
      </c>
      <c r="M8185" s="34">
        <v>0</v>
      </c>
      <c r="N8185" s="34">
        <v>0.01</v>
      </c>
      <c r="O8185" s="34">
        <v>0.42599999999999999</v>
      </c>
      <c r="P8185" s="34">
        <v>0.01</v>
      </c>
      <c r="Q8185" s="34">
        <v>2.5000000000000001E-2</v>
      </c>
    </row>
    <row r="8186" spans="1:17" ht="14" customHeight="1" x14ac:dyDescent="0.2">
      <c r="A8186" s="88">
        <v>8184</v>
      </c>
      <c r="B8186" s="31">
        <v>-81.016683333333333</v>
      </c>
      <c r="C8186" s="31">
        <v>24.643266666666666</v>
      </c>
      <c r="D8186" s="30">
        <v>15</v>
      </c>
      <c r="E8186" s="58">
        <v>0</v>
      </c>
      <c r="F8186" s="32">
        <v>43452</v>
      </c>
      <c r="G8186" s="33">
        <v>0.26180555555555557</v>
      </c>
      <c r="H8186" s="34">
        <v>25.292999999999999</v>
      </c>
      <c r="I8186" s="34">
        <v>36.206000000000003</v>
      </c>
      <c r="J8186" s="34">
        <v>0.53953037129227277</v>
      </c>
      <c r="K8186" s="34">
        <v>0.1404778161103527</v>
      </c>
      <c r="L8186" s="34">
        <v>1.7330000000000001</v>
      </c>
      <c r="M8186" s="34">
        <v>7.0000000000000001E-3</v>
      </c>
      <c r="N8186" s="34">
        <v>5.6000000000000001E-2</v>
      </c>
      <c r="O8186" s="34">
        <v>0.41</v>
      </c>
      <c r="P8186" s="34">
        <v>4.9000000000000002E-2</v>
      </c>
      <c r="Q8186" s="34">
        <v>2.1999999999999999E-2</v>
      </c>
    </row>
    <row r="8187" spans="1:17" ht="14" customHeight="1" x14ac:dyDescent="0.2">
      <c r="A8187" s="88">
        <v>8185</v>
      </c>
      <c r="B8187" s="31">
        <v>-80.991733333333329</v>
      </c>
      <c r="C8187" s="31">
        <v>24.592633333333332</v>
      </c>
      <c r="D8187" s="30">
        <v>15.5</v>
      </c>
      <c r="E8187" s="58">
        <v>0</v>
      </c>
      <c r="F8187" s="32">
        <v>43452</v>
      </c>
      <c r="G8187" s="33">
        <v>0.27847222222222223</v>
      </c>
      <c r="H8187" s="61">
        <v>26.369</v>
      </c>
      <c r="I8187" s="61">
        <v>36.024000000000001</v>
      </c>
      <c r="J8187" s="34">
        <v>0.17637279389028099</v>
      </c>
      <c r="K8187" s="34">
        <v>4.0784667550507067E-2</v>
      </c>
      <c r="L8187" s="34">
        <v>1.2689999999999999</v>
      </c>
      <c r="M8187" s="34">
        <v>4.5999999999999999E-2</v>
      </c>
      <c r="N8187" s="34">
        <v>0.311</v>
      </c>
      <c r="O8187" s="34">
        <v>0.375</v>
      </c>
      <c r="P8187" s="34">
        <v>0.26500000000000001</v>
      </c>
      <c r="Q8187" s="34">
        <v>0.01</v>
      </c>
    </row>
    <row r="8188" spans="1:17" ht="14" customHeight="1" x14ac:dyDescent="0.2">
      <c r="A8188" s="88">
        <v>8186</v>
      </c>
      <c r="B8188" s="31">
        <v>-81.18383333333334</v>
      </c>
      <c r="C8188" s="31">
        <v>24.5975</v>
      </c>
      <c r="D8188" s="30">
        <v>18</v>
      </c>
      <c r="E8188" s="58">
        <v>0</v>
      </c>
      <c r="F8188" s="32">
        <v>43452</v>
      </c>
      <c r="G8188" s="33">
        <v>0.34375</v>
      </c>
      <c r="H8188" s="61">
        <v>25.193000000000001</v>
      </c>
      <c r="I8188" s="61">
        <v>36.320999999999998</v>
      </c>
      <c r="J8188" s="34">
        <v>0.5357441932481164</v>
      </c>
      <c r="K8188" s="34">
        <v>0.10374315378053807</v>
      </c>
      <c r="L8188" s="34">
        <v>1.3149999999999999</v>
      </c>
      <c r="M8188" s="34">
        <v>2E-3</v>
      </c>
      <c r="N8188" s="34">
        <v>5.0999999999999997E-2</v>
      </c>
      <c r="O8188" s="34">
        <v>0.43099999999999999</v>
      </c>
      <c r="P8188" s="34">
        <v>4.8999999999999995E-2</v>
      </c>
      <c r="Q8188" s="34">
        <v>2.4E-2</v>
      </c>
    </row>
    <row r="8189" spans="1:17" ht="14" customHeight="1" x14ac:dyDescent="0.2">
      <c r="A8189" s="88">
        <v>8187</v>
      </c>
      <c r="B8189" s="31">
        <v>-81.203676166666668</v>
      </c>
      <c r="C8189" s="31">
        <v>24.671596166666667</v>
      </c>
      <c r="D8189" s="30">
        <v>16</v>
      </c>
      <c r="E8189" s="58">
        <v>0</v>
      </c>
      <c r="F8189" s="32">
        <v>43452</v>
      </c>
      <c r="G8189" s="33">
        <v>0.38194444444444442</v>
      </c>
      <c r="H8189" s="61">
        <v>22.334</v>
      </c>
      <c r="I8189" s="61">
        <v>37.610999999999997</v>
      </c>
      <c r="J8189" s="34">
        <v>0.28333232363769645</v>
      </c>
      <c r="K8189" s="34">
        <v>0.16211156244518149</v>
      </c>
      <c r="L8189" s="34">
        <v>4.4240000000000004</v>
      </c>
      <c r="M8189" s="34">
        <v>2.5999999999999999E-2</v>
      </c>
      <c r="N8189" s="34">
        <v>0.35499999999999998</v>
      </c>
      <c r="O8189" s="34">
        <v>0.39300000000000002</v>
      </c>
      <c r="P8189" s="34">
        <v>0.32899999999999996</v>
      </c>
      <c r="Q8189" s="34">
        <v>2.5999999999999999E-2</v>
      </c>
    </row>
    <row r="8190" spans="1:17" ht="14" customHeight="1" x14ac:dyDescent="0.2">
      <c r="A8190" s="88">
        <v>8188</v>
      </c>
      <c r="B8190" s="31">
        <v>-81.421549999999996</v>
      </c>
      <c r="C8190" s="31">
        <v>24.609833333333334</v>
      </c>
      <c r="D8190" s="30">
        <v>19</v>
      </c>
      <c r="E8190" s="58">
        <v>0</v>
      </c>
      <c r="F8190" s="32">
        <v>43452</v>
      </c>
      <c r="G8190" s="33">
        <v>0.4513888888888889</v>
      </c>
      <c r="H8190" s="34">
        <v>23.347999999999999</v>
      </c>
      <c r="I8190" s="34">
        <v>36.686999999999998</v>
      </c>
      <c r="J8190" s="34">
        <v>0.4578120285058993</v>
      </c>
      <c r="K8190" s="34">
        <v>0.12032334190019352</v>
      </c>
      <c r="L8190" s="34">
        <v>2.8239999999999998</v>
      </c>
      <c r="M8190" s="34">
        <v>3.7999999999999999E-2</v>
      </c>
      <c r="N8190" s="34">
        <v>0.17599999999999999</v>
      </c>
      <c r="O8190" s="34">
        <v>0.48699999999999999</v>
      </c>
      <c r="P8190" s="34">
        <v>0.13799999999999998</v>
      </c>
      <c r="Q8190" s="34">
        <v>1.7000000000000001E-2</v>
      </c>
    </row>
    <row r="8191" spans="1:17" ht="14" customHeight="1" x14ac:dyDescent="0.2">
      <c r="A8191" s="88">
        <v>8189</v>
      </c>
      <c r="B8191" s="31">
        <v>-81.41840333333333</v>
      </c>
      <c r="C8191" s="31">
        <v>24.574016666666665</v>
      </c>
      <c r="D8191" s="30">
        <v>20</v>
      </c>
      <c r="E8191" s="58">
        <v>0</v>
      </c>
      <c r="F8191" s="32">
        <v>43452</v>
      </c>
      <c r="G8191" s="33">
        <v>0.46249999999999997</v>
      </c>
      <c r="H8191" s="34">
        <v>24.908999999999999</v>
      </c>
      <c r="I8191" s="34">
        <v>36.286999999999999</v>
      </c>
      <c r="J8191" s="34">
        <v>0.42152782224940133</v>
      </c>
      <c r="K8191" s="34">
        <v>8.355589227122269E-2</v>
      </c>
      <c r="L8191" s="34">
        <v>1.7230000000000001</v>
      </c>
      <c r="M8191" s="34">
        <v>1E-3</v>
      </c>
      <c r="N8191" s="34">
        <v>9.7000000000000003E-2</v>
      </c>
      <c r="O8191" s="34">
        <v>0.32300000000000001</v>
      </c>
      <c r="P8191" s="34">
        <v>9.6000000000000002E-2</v>
      </c>
      <c r="Q8191" s="34">
        <v>5.0000000000000001E-3</v>
      </c>
    </row>
    <row r="8192" spans="1:17" ht="14" customHeight="1" x14ac:dyDescent="0.2">
      <c r="A8192" s="88">
        <v>8190</v>
      </c>
      <c r="B8192" s="31">
        <v>-81.414766666666665</v>
      </c>
      <c r="C8192" s="31">
        <v>24.535481666666666</v>
      </c>
      <c r="D8192" s="30" t="s">
        <v>199</v>
      </c>
      <c r="E8192" s="58">
        <v>0</v>
      </c>
      <c r="F8192" s="32">
        <v>43452</v>
      </c>
      <c r="G8192" s="33">
        <v>0.47916666666666669</v>
      </c>
      <c r="H8192" s="34">
        <v>25.56</v>
      </c>
      <c r="I8192" s="34">
        <v>36.274000000000001</v>
      </c>
      <c r="J8192" s="34">
        <v>0.31425277766497295</v>
      </c>
      <c r="K8192" s="34">
        <v>8.0397378935040106E-2</v>
      </c>
      <c r="L8192" s="34">
        <v>1.177</v>
      </c>
      <c r="M8192" s="34">
        <v>6.0000000000000001E-3</v>
      </c>
      <c r="N8192" s="34">
        <v>7.6999999999999999E-2</v>
      </c>
      <c r="O8192" s="34">
        <v>0.35199999999999998</v>
      </c>
      <c r="P8192" s="34">
        <v>7.0999999999999994E-2</v>
      </c>
      <c r="Q8192" s="34">
        <v>1.4E-2</v>
      </c>
    </row>
    <row r="8193" spans="1:17" ht="14" customHeight="1" x14ac:dyDescent="0.2">
      <c r="A8193" s="88">
        <v>8191</v>
      </c>
      <c r="B8193" s="31">
        <v>-81.391450000000006</v>
      </c>
      <c r="C8193" s="31">
        <v>24.483716666666666</v>
      </c>
      <c r="D8193" s="30">
        <v>21.5</v>
      </c>
      <c r="E8193" s="58">
        <v>0</v>
      </c>
      <c r="F8193" s="32">
        <v>43452</v>
      </c>
      <c r="G8193" s="33">
        <v>0.51458333333333328</v>
      </c>
      <c r="H8193" s="34">
        <v>26.6</v>
      </c>
      <c r="I8193" s="34">
        <v>36.049999999999997</v>
      </c>
      <c r="J8193" s="34">
        <v>0.16722286361690325</v>
      </c>
      <c r="K8193" s="34">
        <v>6.0492844963581455E-2</v>
      </c>
      <c r="L8193" s="34">
        <v>1.1479999999999999</v>
      </c>
      <c r="M8193" s="34">
        <v>1.2E-2</v>
      </c>
      <c r="N8193" s="34">
        <v>3.5999999999999997E-2</v>
      </c>
      <c r="O8193" s="34">
        <v>0.20200000000000001</v>
      </c>
      <c r="P8193" s="34">
        <v>2.3999999999999997E-2</v>
      </c>
      <c r="Q8193" s="34">
        <v>0</v>
      </c>
    </row>
    <row r="8194" spans="1:17" ht="14" customHeight="1" x14ac:dyDescent="0.2">
      <c r="A8194" s="88">
        <v>8192</v>
      </c>
      <c r="B8194" s="31">
        <v>-81.717555000000004</v>
      </c>
      <c r="C8194" s="31">
        <v>24.476216666666666</v>
      </c>
      <c r="D8194" s="30" t="s">
        <v>137</v>
      </c>
      <c r="E8194" s="58">
        <v>0</v>
      </c>
      <c r="F8194" s="32">
        <v>43452</v>
      </c>
      <c r="G8194" s="33">
        <v>0.62152777777777779</v>
      </c>
      <c r="H8194" s="34">
        <v>25.536999999999999</v>
      </c>
      <c r="I8194" s="34">
        <v>36.295000000000002</v>
      </c>
      <c r="J8194" s="34">
        <v>0.2760754823863969</v>
      </c>
      <c r="K8194" s="34">
        <v>9.2321735379775755E-2</v>
      </c>
      <c r="L8194" s="34">
        <v>1.6850000000000001</v>
      </c>
      <c r="M8194" s="34">
        <v>0</v>
      </c>
      <c r="N8194" s="34">
        <v>2.9000000000000001E-2</v>
      </c>
      <c r="O8194" s="34">
        <v>0.34599999999999997</v>
      </c>
      <c r="P8194" s="34">
        <v>2.9000000000000001E-2</v>
      </c>
      <c r="Q8194" s="34">
        <v>2.1000000000000001E-2</v>
      </c>
    </row>
    <row r="8195" spans="1:17" ht="14" customHeight="1" x14ac:dyDescent="0.2">
      <c r="A8195" s="88">
        <v>8193</v>
      </c>
      <c r="B8195" s="31">
        <v>-81.827600000000004</v>
      </c>
      <c r="C8195" s="31">
        <v>24.397933333333334</v>
      </c>
      <c r="D8195" s="30">
        <v>22.5</v>
      </c>
      <c r="E8195" s="58">
        <v>0</v>
      </c>
      <c r="F8195" s="32">
        <v>43452</v>
      </c>
      <c r="G8195" s="33">
        <v>0.68333333333333324</v>
      </c>
      <c r="H8195" s="61">
        <v>25.763000000000002</v>
      </c>
      <c r="I8195" s="61">
        <v>36.139000000000003</v>
      </c>
      <c r="J8195" s="34">
        <v>0.25083429542535485</v>
      </c>
      <c r="K8195" s="34">
        <v>6.8481341042768484E-2</v>
      </c>
      <c r="L8195" s="34">
        <v>2.3839999999999999</v>
      </c>
      <c r="M8195" s="34">
        <v>6.0000000000000001E-3</v>
      </c>
      <c r="N8195" s="34">
        <v>0</v>
      </c>
      <c r="O8195" s="34">
        <v>0.249</v>
      </c>
      <c r="P8195" s="34">
        <v>0</v>
      </c>
      <c r="Q8195" s="34">
        <v>2.1999999999999999E-2</v>
      </c>
    </row>
    <row r="8196" spans="1:17" ht="14" customHeight="1" x14ac:dyDescent="0.2">
      <c r="A8196" s="88">
        <v>8194</v>
      </c>
      <c r="B8196" s="31">
        <v>-81.827749999999995</v>
      </c>
      <c r="C8196" s="31">
        <v>24.45515</v>
      </c>
      <c r="D8196" s="30">
        <v>22</v>
      </c>
      <c r="E8196" s="58">
        <v>0</v>
      </c>
      <c r="F8196" s="32">
        <v>43452</v>
      </c>
      <c r="G8196" s="33">
        <v>0.70833333333333337</v>
      </c>
      <c r="H8196" s="34">
        <v>25.001000000000001</v>
      </c>
      <c r="I8196" s="34">
        <v>36.125</v>
      </c>
      <c r="J8196" s="34">
        <v>0.24578605803314646</v>
      </c>
      <c r="K8196" s="34">
        <v>6.6966343726516775E-2</v>
      </c>
      <c r="L8196" s="34">
        <v>2.4009999999999998</v>
      </c>
      <c r="M8196" s="34">
        <v>0</v>
      </c>
      <c r="N8196" s="34">
        <v>0</v>
      </c>
      <c r="O8196" s="34">
        <v>0.32</v>
      </c>
      <c r="P8196" s="34">
        <v>0</v>
      </c>
      <c r="Q8196" s="34">
        <v>2.5999999999999999E-2</v>
      </c>
    </row>
    <row r="8197" spans="1:17" ht="14" customHeight="1" x14ac:dyDescent="0.2">
      <c r="A8197" s="88">
        <v>8195</v>
      </c>
      <c r="B8197" s="31">
        <v>-81.827833333333331</v>
      </c>
      <c r="C8197" s="31">
        <v>24.485783333333334</v>
      </c>
      <c r="D8197" s="30">
        <v>23</v>
      </c>
      <c r="E8197" s="58">
        <v>0</v>
      </c>
      <c r="F8197" s="32">
        <v>43452</v>
      </c>
      <c r="G8197" s="33">
        <v>0.71527777777777779</v>
      </c>
      <c r="H8197" s="61">
        <v>25.597999999999999</v>
      </c>
      <c r="I8197" s="61">
        <v>36.128</v>
      </c>
      <c r="J8197" s="34">
        <v>0.34895940973640571</v>
      </c>
      <c r="K8197" s="34">
        <v>7.5938698128684284E-2</v>
      </c>
      <c r="L8197" s="34">
        <v>2.883</v>
      </c>
      <c r="M8197" s="34">
        <v>1.4E-2</v>
      </c>
      <c r="N8197" s="34">
        <v>0</v>
      </c>
      <c r="O8197" s="34">
        <v>0.33300000000000002</v>
      </c>
      <c r="P8197" s="34">
        <v>0</v>
      </c>
      <c r="Q8197" s="34">
        <v>2.7E-2</v>
      </c>
    </row>
    <row r="8198" spans="1:17" ht="14" customHeight="1" x14ac:dyDescent="0.2">
      <c r="A8198" s="88">
        <v>8196</v>
      </c>
      <c r="B8198" s="31">
        <v>-81.828316666666666</v>
      </c>
      <c r="C8198" s="31">
        <v>24.536795000000001</v>
      </c>
      <c r="D8198" s="30">
        <v>24</v>
      </c>
      <c r="E8198" s="58">
        <v>0</v>
      </c>
      <c r="F8198" s="32">
        <v>43452</v>
      </c>
      <c r="G8198" s="33">
        <v>0.72916666666666663</v>
      </c>
      <c r="H8198" s="34">
        <v>24.096</v>
      </c>
      <c r="I8198" s="34">
        <v>36.468000000000004</v>
      </c>
      <c r="J8198" s="34">
        <v>0.40480553588771095</v>
      </c>
      <c r="K8198" s="34">
        <v>8.7151709215992856E-2</v>
      </c>
      <c r="L8198" s="34">
        <v>5.6180000000000003</v>
      </c>
      <c r="M8198" s="34">
        <v>8.5000000000000006E-2</v>
      </c>
      <c r="N8198" s="34">
        <v>0.54700000000000004</v>
      </c>
      <c r="O8198" s="34">
        <v>0.432</v>
      </c>
      <c r="P8198" s="34">
        <v>0.46200000000000002</v>
      </c>
      <c r="Q8198" s="34">
        <v>3.4000000000000002E-2</v>
      </c>
    </row>
    <row r="8199" spans="1:17" ht="14" customHeight="1" x14ac:dyDescent="0.2">
      <c r="A8199" s="88">
        <v>8197</v>
      </c>
      <c r="B8199" s="31">
        <v>-80.718916666666672</v>
      </c>
      <c r="C8199" s="31">
        <v>24.760233333333332</v>
      </c>
      <c r="D8199" s="30" t="s">
        <v>200</v>
      </c>
      <c r="E8199" s="58">
        <v>0</v>
      </c>
      <c r="F8199" s="32">
        <v>43453</v>
      </c>
      <c r="G8199" s="33">
        <v>4.5138888888888888E-2</v>
      </c>
      <c r="H8199" s="61">
        <v>25.015000000000001</v>
      </c>
      <c r="I8199" s="61">
        <v>36.366999999999997</v>
      </c>
      <c r="J8199" s="34">
        <v>0.43383290089290938</v>
      </c>
      <c r="K8199" s="34">
        <v>8.2094418798213803E-2</v>
      </c>
      <c r="L8199" s="34">
        <v>2.9129999999999998</v>
      </c>
      <c r="M8199" s="34">
        <v>0</v>
      </c>
      <c r="N8199" s="34">
        <v>0</v>
      </c>
      <c r="O8199" s="34">
        <v>0.21099999999999999</v>
      </c>
      <c r="P8199" s="34">
        <v>0</v>
      </c>
      <c r="Q8199" s="34">
        <v>4.1000000000000002E-2</v>
      </c>
    </row>
    <row r="8200" spans="1:17" ht="14" customHeight="1" x14ac:dyDescent="0.2">
      <c r="A8200" s="88">
        <v>8198</v>
      </c>
      <c r="B8200" s="31">
        <v>-80.371070000000003</v>
      </c>
      <c r="C8200" s="31">
        <v>25.005921333333333</v>
      </c>
      <c r="D8200" s="30" t="s">
        <v>135</v>
      </c>
      <c r="E8200" s="58">
        <v>0</v>
      </c>
      <c r="F8200" s="32">
        <v>43493</v>
      </c>
      <c r="G8200" s="33">
        <v>0.79513888888888884</v>
      </c>
      <c r="H8200" s="34">
        <v>23.198</v>
      </c>
      <c r="I8200" s="34">
        <v>36.322000000000003</v>
      </c>
      <c r="J8200" s="34">
        <v>0.57833869624487488</v>
      </c>
      <c r="K8200" s="34">
        <v>9.9957342972934959E-2</v>
      </c>
      <c r="L8200" s="34">
        <v>1.105</v>
      </c>
      <c r="M8200" s="34">
        <v>0.01</v>
      </c>
      <c r="N8200" s="34">
        <v>0.32500000000000001</v>
      </c>
      <c r="O8200" s="34">
        <v>0.315</v>
      </c>
      <c r="P8200" s="34">
        <v>0.13900000000000001</v>
      </c>
      <c r="Q8200" s="34">
        <v>4.3999999999999997E-2</v>
      </c>
    </row>
    <row r="8201" spans="1:17" ht="14" customHeight="1" x14ac:dyDescent="0.2">
      <c r="A8201" s="88">
        <v>8199</v>
      </c>
      <c r="B8201" s="31">
        <v>-81.414611666666673</v>
      </c>
      <c r="C8201" s="31">
        <v>24.535566666666668</v>
      </c>
      <c r="D8201" s="30" t="s">
        <v>199</v>
      </c>
      <c r="E8201" s="58">
        <v>0</v>
      </c>
      <c r="F8201" s="32">
        <v>43494</v>
      </c>
      <c r="G8201" s="33">
        <v>0.17291666666666669</v>
      </c>
      <c r="H8201" s="34">
        <v>22.677900000000001</v>
      </c>
      <c r="I8201" s="34">
        <v>36.453299999999999</v>
      </c>
      <c r="J8201" s="34">
        <v>0.54836478672863742</v>
      </c>
      <c r="K8201" s="34">
        <v>0.16417421618548589</v>
      </c>
      <c r="L8201" s="34">
        <v>1.1930000000000001</v>
      </c>
      <c r="M8201" s="34">
        <v>1.6E-2</v>
      </c>
      <c r="N8201" s="34">
        <v>0.27900000000000003</v>
      </c>
      <c r="O8201" s="34">
        <v>0.26300000000000001</v>
      </c>
      <c r="P8201" s="34">
        <v>5.8000000000000003E-2</v>
      </c>
      <c r="Q8201" s="34">
        <v>6.7000000000000004E-2</v>
      </c>
    </row>
    <row r="8202" spans="1:17" ht="14" customHeight="1" x14ac:dyDescent="0.2">
      <c r="A8202" s="88">
        <v>8200</v>
      </c>
      <c r="B8202" s="31">
        <v>-81.717250000000007</v>
      </c>
      <c r="C8202" s="31">
        <v>24.478083333333334</v>
      </c>
      <c r="D8202" s="30" t="s">
        <v>137</v>
      </c>
      <c r="E8202" s="58">
        <v>0</v>
      </c>
      <c r="F8202" s="32">
        <v>43494</v>
      </c>
      <c r="G8202" s="33">
        <v>0.28680555555555554</v>
      </c>
      <c r="H8202" s="34">
        <v>22.201000000000001</v>
      </c>
      <c r="I8202" s="34">
        <v>36.466000000000001</v>
      </c>
      <c r="J8202" s="34">
        <v>0.61588496184942487</v>
      </c>
      <c r="K8202" s="34">
        <v>0.14687705448595822</v>
      </c>
      <c r="L8202" s="34">
        <v>1.4059999999999999</v>
      </c>
      <c r="M8202" s="34">
        <v>4.7E-2</v>
      </c>
      <c r="N8202" s="34">
        <v>0.75600000000000001</v>
      </c>
      <c r="O8202" s="34">
        <v>0.70899999999999996</v>
      </c>
      <c r="P8202" s="34">
        <v>6.5000000000000002E-2</v>
      </c>
      <c r="Q8202" s="34">
        <v>8.9999999999999993E-3</v>
      </c>
    </row>
    <row r="8203" spans="1:17" ht="14" customHeight="1" x14ac:dyDescent="0.2">
      <c r="A8203" s="88">
        <v>8201</v>
      </c>
      <c r="B8203" s="31">
        <v>-81.829904999999997</v>
      </c>
      <c r="C8203" s="31">
        <v>24.399833666666666</v>
      </c>
      <c r="D8203" s="30">
        <v>22.5</v>
      </c>
      <c r="E8203" s="58">
        <v>0</v>
      </c>
      <c r="F8203" s="32">
        <v>43494</v>
      </c>
      <c r="G8203" s="33">
        <v>0.35416666666666669</v>
      </c>
      <c r="H8203" s="34">
        <v>23.507999999999999</v>
      </c>
      <c r="I8203" s="34">
        <v>36.195999999999998</v>
      </c>
      <c r="J8203" s="34">
        <v>0.41143134746498455</v>
      </c>
      <c r="K8203" s="34">
        <v>0.13988036804566267</v>
      </c>
      <c r="L8203" s="34">
        <v>0.76300000000000001</v>
      </c>
      <c r="M8203" s="34">
        <v>2.8000000000000001E-2</v>
      </c>
      <c r="N8203" s="34">
        <v>0.441</v>
      </c>
      <c r="O8203" s="34">
        <v>0.41299999999999998</v>
      </c>
      <c r="P8203" s="34">
        <v>7.2999999999999995E-2</v>
      </c>
      <c r="Q8203" s="34">
        <v>2.1999999999999999E-2</v>
      </c>
    </row>
    <row r="8204" spans="1:17" ht="14" customHeight="1" x14ac:dyDescent="0.2">
      <c r="A8204" s="88">
        <v>8202</v>
      </c>
      <c r="B8204" s="31">
        <v>-81.827916666666667</v>
      </c>
      <c r="C8204" s="31">
        <v>24.451918333333332</v>
      </c>
      <c r="D8204" s="30">
        <v>22</v>
      </c>
      <c r="E8204" s="58">
        <v>0</v>
      </c>
      <c r="F8204" s="32">
        <v>43494</v>
      </c>
      <c r="G8204" s="33">
        <v>0.37222222222222223</v>
      </c>
      <c r="H8204" s="34">
        <v>22.992000000000001</v>
      </c>
      <c r="I8204" s="34">
        <v>36.237000000000002</v>
      </c>
      <c r="J8204" s="34">
        <v>0.52119895926181603</v>
      </c>
      <c r="K8204" s="34">
        <v>0.14368525250827097</v>
      </c>
      <c r="L8204" s="34">
        <v>0.92200000000000004</v>
      </c>
      <c r="M8204" s="34">
        <v>4.5999999999999999E-2</v>
      </c>
      <c r="N8204" s="34">
        <v>0.44500000000000001</v>
      </c>
      <c r="O8204" s="34">
        <v>0.39900000000000002</v>
      </c>
      <c r="P8204" s="34">
        <v>5.8999999999999997E-2</v>
      </c>
      <c r="Q8204" s="34">
        <v>0</v>
      </c>
    </row>
    <row r="8205" spans="1:17" ht="14" customHeight="1" x14ac:dyDescent="0.2">
      <c r="A8205" s="88">
        <v>8203</v>
      </c>
      <c r="B8205" s="31">
        <v>-81.828133333333327</v>
      </c>
      <c r="C8205" s="31">
        <v>24.486924999999999</v>
      </c>
      <c r="D8205" s="30">
        <v>23</v>
      </c>
      <c r="E8205" s="58">
        <v>0</v>
      </c>
      <c r="F8205" s="32">
        <v>43494</v>
      </c>
      <c r="G8205" s="33">
        <v>0.38263888888888892</v>
      </c>
      <c r="H8205" s="34">
        <v>22.17</v>
      </c>
      <c r="I8205" s="34">
        <v>36.322000000000003</v>
      </c>
      <c r="J8205" s="34">
        <v>0.70233602719099375</v>
      </c>
      <c r="K8205" s="34">
        <v>0.16515238644894814</v>
      </c>
      <c r="L8205" s="34">
        <v>1.264</v>
      </c>
      <c r="M8205" s="34">
        <v>2.4E-2</v>
      </c>
      <c r="N8205" s="34">
        <v>0.25700000000000001</v>
      </c>
      <c r="O8205" s="34">
        <v>0.23300000000000001</v>
      </c>
      <c r="P8205" s="34">
        <v>6.9000000000000006E-2</v>
      </c>
      <c r="Q8205" s="34">
        <v>4.4999999999999998E-2</v>
      </c>
    </row>
    <row r="8206" spans="1:17" ht="14" customHeight="1" x14ac:dyDescent="0.2">
      <c r="A8206" s="88">
        <v>8204</v>
      </c>
      <c r="B8206" s="31">
        <v>-81.828850000000003</v>
      </c>
      <c r="C8206" s="31">
        <v>24.536133333333332</v>
      </c>
      <c r="D8206" s="30">
        <v>24</v>
      </c>
      <c r="E8206" s="58">
        <v>0</v>
      </c>
      <c r="F8206" s="32">
        <v>43494</v>
      </c>
      <c r="G8206" s="33">
        <v>0.39861111111111108</v>
      </c>
      <c r="H8206" s="34">
        <v>19.567</v>
      </c>
      <c r="I8206" s="34">
        <v>36.195999999999998</v>
      </c>
      <c r="J8206" s="34">
        <v>1.6286875886612351</v>
      </c>
      <c r="K8206" s="34">
        <v>0.6324894474186662</v>
      </c>
      <c r="L8206" s="34">
        <v>3.0339999999999998</v>
      </c>
      <c r="M8206" s="34">
        <v>5.7000000000000002E-2</v>
      </c>
      <c r="N8206" s="34">
        <v>0.54300000000000004</v>
      </c>
      <c r="O8206" s="34">
        <v>0.48600000000000004</v>
      </c>
      <c r="P8206" s="34">
        <v>0.24399999999999999</v>
      </c>
      <c r="Q8206" s="34">
        <v>6.8000000000000005E-2</v>
      </c>
    </row>
    <row r="8207" spans="1:17" ht="14" customHeight="1" x14ac:dyDescent="0.2">
      <c r="A8207" s="88">
        <v>8205</v>
      </c>
      <c r="B8207" s="31">
        <v>-81.904700000000005</v>
      </c>
      <c r="C8207" s="31">
        <v>24.665316666666666</v>
      </c>
      <c r="D8207" s="30" t="s">
        <v>162</v>
      </c>
      <c r="E8207" s="58">
        <v>0</v>
      </c>
      <c r="F8207" s="32">
        <v>43494</v>
      </c>
      <c r="G8207" s="33">
        <v>0.44791666666666669</v>
      </c>
      <c r="H8207" s="34">
        <v>20.003</v>
      </c>
      <c r="I8207" s="34">
        <v>36.027999999999999</v>
      </c>
      <c r="J8207" s="34">
        <v>2.7670651206042285</v>
      </c>
      <c r="K8207" s="34">
        <v>0.76138693027007376</v>
      </c>
      <c r="L8207" s="34">
        <v>3.008</v>
      </c>
      <c r="M8207" s="34">
        <v>3.7999999999999999E-2</v>
      </c>
      <c r="N8207" s="34">
        <v>0.26100000000000001</v>
      </c>
      <c r="O8207" s="34">
        <v>0.223</v>
      </c>
      <c r="P8207" s="34">
        <v>0.26500000000000001</v>
      </c>
      <c r="Q8207" s="34">
        <v>1.0999999999999999E-2</v>
      </c>
    </row>
    <row r="8208" spans="1:17" ht="14" customHeight="1" x14ac:dyDescent="0.2">
      <c r="A8208" s="88">
        <v>8206</v>
      </c>
      <c r="B8208" s="31">
        <v>-81.923383333333334</v>
      </c>
      <c r="C8208" s="31">
        <v>24.736183333333333</v>
      </c>
      <c r="D8208" s="30" t="s">
        <v>163</v>
      </c>
      <c r="E8208" s="58">
        <v>0</v>
      </c>
      <c r="F8208" s="32">
        <v>43494</v>
      </c>
      <c r="G8208" s="33">
        <v>0.47291666666666665</v>
      </c>
      <c r="H8208" s="34">
        <v>20.318000000000001</v>
      </c>
      <c r="I8208" s="34">
        <v>36.091000000000001</v>
      </c>
      <c r="J8208" s="34">
        <v>2.3389114867775542</v>
      </c>
      <c r="K8208" s="34">
        <v>0.7418138137674497</v>
      </c>
      <c r="L8208" s="34">
        <v>2.1349999999999998</v>
      </c>
      <c r="M8208" s="34">
        <v>4.2999999999999997E-2</v>
      </c>
      <c r="N8208" s="34">
        <v>0.25700000000000001</v>
      </c>
      <c r="O8208" s="34">
        <v>0.21400000000000002</v>
      </c>
      <c r="P8208" s="34">
        <v>0.33400000000000002</v>
      </c>
      <c r="Q8208" s="34">
        <v>3.4000000000000002E-2</v>
      </c>
    </row>
    <row r="8209" spans="1:17" ht="14" customHeight="1" x14ac:dyDescent="0.2">
      <c r="A8209" s="88">
        <v>8207</v>
      </c>
      <c r="B8209" s="31">
        <v>-81.951983333333331</v>
      </c>
      <c r="C8209" s="31">
        <v>24.832450000000001</v>
      </c>
      <c r="D8209" s="30" t="s">
        <v>164</v>
      </c>
      <c r="E8209" s="58">
        <v>0</v>
      </c>
      <c r="F8209" s="32">
        <v>43494</v>
      </c>
      <c r="G8209" s="33">
        <v>0.50972222222222219</v>
      </c>
      <c r="H8209" s="34">
        <v>20.373999999999999</v>
      </c>
      <c r="I8209" s="34">
        <v>36.155000000000001</v>
      </c>
      <c r="J8209" s="34">
        <v>1.8858321808268501</v>
      </c>
      <c r="K8209" s="34">
        <v>0.56253972345956438</v>
      </c>
      <c r="L8209" s="34">
        <v>1.3879999999999999</v>
      </c>
      <c r="M8209" s="34">
        <v>0.03</v>
      </c>
      <c r="N8209" s="34">
        <v>0.11899999999999999</v>
      </c>
      <c r="O8209" s="34">
        <v>8.8999999999999996E-2</v>
      </c>
      <c r="P8209" s="34">
        <v>0.33700000000000002</v>
      </c>
      <c r="Q8209" s="34">
        <v>5.1999999999999998E-2</v>
      </c>
    </row>
    <row r="8210" spans="1:17" ht="14" customHeight="1" x14ac:dyDescent="0.2">
      <c r="A8210" s="88">
        <v>8208</v>
      </c>
      <c r="B8210" s="31">
        <v>-82.041193333333339</v>
      </c>
      <c r="C8210" s="31">
        <v>25.014371666666666</v>
      </c>
      <c r="D8210" s="30" t="s">
        <v>165</v>
      </c>
      <c r="E8210" s="58">
        <v>0</v>
      </c>
      <c r="F8210" s="32">
        <v>43494</v>
      </c>
      <c r="G8210" s="33">
        <v>0.57222222222222219</v>
      </c>
      <c r="H8210" s="34">
        <v>19.82</v>
      </c>
      <c r="I8210" s="34">
        <v>36.162999999999997</v>
      </c>
      <c r="J8210" s="34">
        <v>2.0536860741177794</v>
      </c>
      <c r="K8210" s="34">
        <v>0.43577738660421111</v>
      </c>
      <c r="L8210" s="34">
        <v>0.90200000000000002</v>
      </c>
      <c r="M8210" s="34">
        <v>3.0000000000000001E-3</v>
      </c>
      <c r="N8210" s="34">
        <v>2.7E-2</v>
      </c>
      <c r="O8210" s="34">
        <v>2.4E-2</v>
      </c>
      <c r="P8210" s="34">
        <v>0.253</v>
      </c>
      <c r="Q8210" s="34">
        <v>5.8000000000000003E-2</v>
      </c>
    </row>
    <row r="8211" spans="1:17" ht="14" customHeight="1" x14ac:dyDescent="0.2">
      <c r="A8211" s="88">
        <v>8209</v>
      </c>
      <c r="B8211" s="31">
        <v>-82.209710000000001</v>
      </c>
      <c r="C8211" s="31">
        <v>25.401816666666665</v>
      </c>
      <c r="D8211" s="30">
        <v>30</v>
      </c>
      <c r="E8211" s="58">
        <v>0</v>
      </c>
      <c r="F8211" s="32">
        <v>43494</v>
      </c>
      <c r="G8211" s="33">
        <v>0.69861111111111107</v>
      </c>
      <c r="H8211" s="34">
        <v>19.62</v>
      </c>
      <c r="I8211" s="34">
        <v>35.984000000000002</v>
      </c>
      <c r="J8211" s="34">
        <v>1.7091438720995562</v>
      </c>
      <c r="K8211" s="34">
        <v>0.3074813315825059</v>
      </c>
      <c r="L8211" s="34">
        <v>0.21199999999999999</v>
      </c>
      <c r="M8211" s="34">
        <v>0</v>
      </c>
      <c r="N8211" s="34">
        <v>3.7999999999999999E-2</v>
      </c>
      <c r="O8211" s="34">
        <v>3.7999999999999999E-2</v>
      </c>
      <c r="P8211" s="34">
        <v>0</v>
      </c>
      <c r="Q8211" s="34">
        <v>0</v>
      </c>
    </row>
    <row r="8212" spans="1:17" ht="14" customHeight="1" x14ac:dyDescent="0.2">
      <c r="A8212" s="88">
        <v>8210</v>
      </c>
      <c r="B8212" s="31">
        <v>-82.075249999999997</v>
      </c>
      <c r="C8212" s="31">
        <v>25.571983333333332</v>
      </c>
      <c r="D8212" s="30">
        <v>30.5</v>
      </c>
      <c r="E8212" s="58">
        <v>0</v>
      </c>
      <c r="F8212" s="32">
        <v>43494</v>
      </c>
      <c r="G8212" s="33">
        <v>0.7680555555555556</v>
      </c>
      <c r="H8212" s="34">
        <v>19.812000000000001</v>
      </c>
      <c r="I8212" s="34">
        <v>35.28</v>
      </c>
      <c r="J8212" s="34">
        <v>2.409902325105485</v>
      </c>
      <c r="K8212" s="34">
        <v>0.36491916641911826</v>
      </c>
      <c r="L8212" s="34">
        <v>1.8660000000000001</v>
      </c>
      <c r="M8212" s="34">
        <v>0</v>
      </c>
      <c r="N8212" s="34">
        <v>0.08</v>
      </c>
      <c r="O8212" s="34">
        <v>0.08</v>
      </c>
      <c r="P8212" s="34">
        <v>0.14099999999999999</v>
      </c>
      <c r="Q8212" s="34">
        <v>1.0999999999999999E-2</v>
      </c>
    </row>
    <row r="8213" spans="1:17" ht="14" customHeight="1" x14ac:dyDescent="0.2">
      <c r="A8213" s="88">
        <v>8211</v>
      </c>
      <c r="B8213" s="31">
        <v>-81.943033333333332</v>
      </c>
      <c r="C8213" s="31">
        <v>25.741849999999999</v>
      </c>
      <c r="D8213" s="30">
        <v>31</v>
      </c>
      <c r="E8213" s="58">
        <v>0</v>
      </c>
      <c r="F8213" s="32">
        <v>43494</v>
      </c>
      <c r="G8213" s="33">
        <v>0.82777777777777783</v>
      </c>
      <c r="H8213" s="34">
        <v>18.561</v>
      </c>
      <c r="I8213" s="34">
        <v>34.887999999999998</v>
      </c>
      <c r="J8213" s="34">
        <v>1.4188702220475733</v>
      </c>
      <c r="K8213" s="34">
        <v>0.35948102591430731</v>
      </c>
      <c r="L8213" s="34">
        <v>2.6469999999999998</v>
      </c>
      <c r="M8213" s="34">
        <v>5.8000000000000003E-2</v>
      </c>
      <c r="N8213" s="34">
        <v>0.193</v>
      </c>
      <c r="O8213" s="34">
        <v>0.13500000000000001</v>
      </c>
      <c r="P8213" s="34">
        <v>0.72499999999999998</v>
      </c>
      <c r="Q8213" s="34">
        <v>0</v>
      </c>
    </row>
    <row r="8214" spans="1:17" ht="14" customHeight="1" x14ac:dyDescent="0.2">
      <c r="A8214" s="88">
        <v>8212</v>
      </c>
      <c r="B8214" s="31">
        <v>-81.832916666666662</v>
      </c>
      <c r="C8214" s="31">
        <v>25.8718</v>
      </c>
      <c r="D8214" s="30">
        <v>32</v>
      </c>
      <c r="E8214" s="58">
        <v>0</v>
      </c>
      <c r="F8214" s="32">
        <v>43494</v>
      </c>
      <c r="G8214" s="33">
        <v>0.87986111111111109</v>
      </c>
      <c r="H8214" s="34">
        <v>18.335999999999999</v>
      </c>
      <c r="I8214" s="34">
        <v>34.353000000000002</v>
      </c>
      <c r="J8214" s="34">
        <v>1.9009768930034756</v>
      </c>
      <c r="K8214" s="34">
        <v>0.31340142602479693</v>
      </c>
      <c r="L8214" s="34">
        <v>5.0979999999999999</v>
      </c>
      <c r="M8214" s="34">
        <v>0.128</v>
      </c>
      <c r="N8214" s="34">
        <v>0.42699999999999999</v>
      </c>
      <c r="O8214" s="34">
        <v>0.29899999999999999</v>
      </c>
      <c r="P8214" s="34">
        <v>0.81</v>
      </c>
      <c r="Q8214" s="34">
        <v>6.9000000000000006E-2</v>
      </c>
    </row>
    <row r="8215" spans="1:17" ht="14" customHeight="1" x14ac:dyDescent="0.2">
      <c r="A8215" s="88">
        <v>8213</v>
      </c>
      <c r="B8215" s="31">
        <v>-81.799213333333327</v>
      </c>
      <c r="C8215" s="31">
        <v>25.912701666666667</v>
      </c>
      <c r="D8215" s="30">
        <v>33</v>
      </c>
      <c r="E8215" s="58">
        <v>0</v>
      </c>
      <c r="F8215" s="32">
        <v>43494</v>
      </c>
      <c r="G8215" s="33">
        <v>0.89930555555555547</v>
      </c>
      <c r="H8215" s="34">
        <v>17.280999999999999</v>
      </c>
      <c r="I8215" s="34">
        <v>33.880000000000003</v>
      </c>
      <c r="J8215" s="34">
        <v>3.1093987187633614</v>
      </c>
      <c r="K8215" s="34">
        <v>0.29492258871180482</v>
      </c>
      <c r="L8215" s="34">
        <v>5.0810000000000004</v>
      </c>
      <c r="M8215" s="34">
        <v>9.6000000000000002E-2</v>
      </c>
      <c r="N8215" s="34">
        <v>0.377</v>
      </c>
      <c r="O8215" s="34">
        <v>0.28100000000000003</v>
      </c>
      <c r="P8215" s="34">
        <v>1.0069999999999999</v>
      </c>
      <c r="Q8215" s="34">
        <v>4.9000000000000002E-2</v>
      </c>
    </row>
    <row r="8216" spans="1:17" ht="14" customHeight="1" x14ac:dyDescent="0.2">
      <c r="A8216" s="88">
        <v>8214</v>
      </c>
      <c r="B8216" s="31">
        <v>-81.766575000000003</v>
      </c>
      <c r="C8216" s="31">
        <v>25.94922</v>
      </c>
      <c r="D8216" s="30">
        <v>34</v>
      </c>
      <c r="E8216" s="58">
        <v>0</v>
      </c>
      <c r="F8216" s="32">
        <v>43494</v>
      </c>
      <c r="G8216" s="33">
        <v>0.91875000000000007</v>
      </c>
      <c r="H8216" s="34">
        <v>17.460999999999999</v>
      </c>
      <c r="I8216" s="34">
        <v>33.234999999999999</v>
      </c>
      <c r="J8216" s="34">
        <v>3.2419149503088316</v>
      </c>
      <c r="K8216" s="34">
        <v>0.5034092039754563</v>
      </c>
      <c r="L8216" s="34">
        <v>14.082000000000001</v>
      </c>
      <c r="M8216" s="34">
        <v>0.125</v>
      </c>
      <c r="N8216" s="34">
        <v>0.51400000000000001</v>
      </c>
      <c r="O8216" s="34">
        <v>0.38900000000000001</v>
      </c>
      <c r="P8216" s="34">
        <v>1.3420000000000001</v>
      </c>
      <c r="Q8216" s="34">
        <v>7.5999999999999998E-2</v>
      </c>
    </row>
    <row r="8217" spans="1:17" ht="14" customHeight="1" x14ac:dyDescent="0.2">
      <c r="A8217" s="88">
        <v>8215</v>
      </c>
      <c r="B8217" s="31">
        <v>-82.216852333333335</v>
      </c>
      <c r="C8217" s="31">
        <v>26.183485000000001</v>
      </c>
      <c r="D8217" s="30" t="s">
        <v>39</v>
      </c>
      <c r="E8217" s="58">
        <v>0</v>
      </c>
      <c r="F8217" s="32">
        <v>43495</v>
      </c>
      <c r="G8217" s="33">
        <v>6.1805555555555558E-2</v>
      </c>
      <c r="H8217" s="34">
        <v>17.402000000000001</v>
      </c>
      <c r="I8217" s="34">
        <v>34.734999999999999</v>
      </c>
      <c r="J8217" s="34">
        <v>1.4807111301021258</v>
      </c>
      <c r="K8217" s="34">
        <v>0.48654713425108431</v>
      </c>
      <c r="L8217" s="34">
        <v>1.097</v>
      </c>
      <c r="M8217" s="34">
        <v>4.7E-2</v>
      </c>
      <c r="N8217" s="34">
        <v>0.32600000000000001</v>
      </c>
      <c r="O8217" s="34">
        <v>0.27900000000000003</v>
      </c>
      <c r="P8217" s="34">
        <v>0.35899999999999999</v>
      </c>
      <c r="Q8217" s="34">
        <v>0</v>
      </c>
    </row>
    <row r="8218" spans="1:17" ht="14" customHeight="1" x14ac:dyDescent="0.2">
      <c r="A8218" s="88">
        <v>8216</v>
      </c>
      <c r="B8218" s="31">
        <v>-82.13778666666667</v>
      </c>
      <c r="C8218" s="31">
        <v>26.254259999999999</v>
      </c>
      <c r="D8218" s="30" t="s">
        <v>33</v>
      </c>
      <c r="E8218" s="58">
        <v>0</v>
      </c>
      <c r="F8218" s="32">
        <v>43495</v>
      </c>
      <c r="G8218" s="33">
        <v>9.7222222222222224E-2</v>
      </c>
      <c r="H8218" s="34">
        <v>16.708500000000001</v>
      </c>
      <c r="I8218" s="34">
        <v>34.144500000000001</v>
      </c>
      <c r="J8218" s="34">
        <v>2.0511619554216751</v>
      </c>
      <c r="K8218" s="34">
        <v>0.60409452119663376</v>
      </c>
      <c r="L8218" s="34">
        <v>2.601</v>
      </c>
      <c r="M8218" s="34">
        <v>2.3E-2</v>
      </c>
      <c r="N8218" s="34">
        <v>8.7999999999999995E-2</v>
      </c>
      <c r="O8218" s="34">
        <v>6.5000000000000002E-2</v>
      </c>
      <c r="P8218" s="34">
        <v>0.56000000000000005</v>
      </c>
      <c r="Q8218" s="34">
        <v>5.6000000000000001E-2</v>
      </c>
    </row>
    <row r="8219" spans="1:17" ht="14" customHeight="1" x14ac:dyDescent="0.2">
      <c r="A8219" s="88">
        <v>8217</v>
      </c>
      <c r="B8219" s="31">
        <v>-82.042271666666664</v>
      </c>
      <c r="C8219" s="31">
        <v>26.342156666666668</v>
      </c>
      <c r="D8219" s="30" t="s">
        <v>32</v>
      </c>
      <c r="E8219" s="58">
        <v>0</v>
      </c>
      <c r="F8219" s="32">
        <v>43495</v>
      </c>
      <c r="G8219" s="33">
        <v>0.13958333333333334</v>
      </c>
      <c r="H8219" s="34">
        <v>16.2925</v>
      </c>
      <c r="I8219" s="34">
        <v>33.533299999999997</v>
      </c>
      <c r="J8219" s="34">
        <v>2.7844184366399456</v>
      </c>
      <c r="K8219" s="34">
        <v>0.38162891511503982</v>
      </c>
      <c r="L8219" s="34">
        <v>5.7320000000000002</v>
      </c>
      <c r="M8219" s="34">
        <v>5.7000000000000002E-2</v>
      </c>
      <c r="N8219" s="34">
        <v>0.18</v>
      </c>
      <c r="O8219" s="34">
        <v>0.123</v>
      </c>
      <c r="P8219" s="34">
        <v>1.1870000000000001</v>
      </c>
      <c r="Q8219" s="34">
        <v>6.6000000000000003E-2</v>
      </c>
    </row>
    <row r="8220" spans="1:17" ht="14" customHeight="1" x14ac:dyDescent="0.2">
      <c r="A8220" s="88">
        <v>8218</v>
      </c>
      <c r="B8220" s="31">
        <v>-81.997045</v>
      </c>
      <c r="C8220" s="31">
        <v>26.386089999999999</v>
      </c>
      <c r="D8220" s="30" t="s">
        <v>31</v>
      </c>
      <c r="E8220" s="58">
        <v>0</v>
      </c>
      <c r="F8220" s="32">
        <v>43495</v>
      </c>
      <c r="G8220" s="33">
        <v>0.16458333333333333</v>
      </c>
      <c r="H8220" s="34">
        <v>15.993</v>
      </c>
      <c r="I8220" s="34">
        <v>33.814999999999998</v>
      </c>
      <c r="J8220" s="34">
        <v>3.1488380733899888</v>
      </c>
      <c r="K8220" s="34">
        <v>0.63215583474462567</v>
      </c>
      <c r="L8220" s="34">
        <v>9.577</v>
      </c>
      <c r="M8220" s="34">
        <v>7.3999999999999996E-2</v>
      </c>
      <c r="N8220" s="34">
        <v>0.23699999999999999</v>
      </c>
      <c r="O8220" s="34">
        <v>0.16299999999999998</v>
      </c>
      <c r="P8220" s="34">
        <v>1.012</v>
      </c>
      <c r="Q8220" s="34">
        <v>8.5000000000000006E-2</v>
      </c>
    </row>
    <row r="8221" spans="1:17" ht="14" customHeight="1" x14ac:dyDescent="0.2">
      <c r="A8221" s="88">
        <v>8219</v>
      </c>
      <c r="B8221" s="31">
        <v>-81.960075000000003</v>
      </c>
      <c r="C8221" s="31">
        <v>26.425298333333334</v>
      </c>
      <c r="D8221" s="30" t="s">
        <v>30</v>
      </c>
      <c r="E8221" s="58">
        <v>0</v>
      </c>
      <c r="F8221" s="32">
        <v>43495</v>
      </c>
      <c r="G8221" s="33">
        <v>0.19166666666666665</v>
      </c>
      <c r="H8221" s="34">
        <v>16.102</v>
      </c>
      <c r="I8221" s="34">
        <v>32.253</v>
      </c>
      <c r="J8221" s="34">
        <v>2.7560221013087736</v>
      </c>
      <c r="K8221" s="34">
        <v>0.55413105600153112</v>
      </c>
      <c r="L8221" s="34">
        <v>12.56</v>
      </c>
      <c r="M8221" s="34">
        <v>0.06</v>
      </c>
      <c r="N8221" s="34">
        <v>0.13300000000000001</v>
      </c>
      <c r="O8221" s="34">
        <v>7.3000000000000009E-2</v>
      </c>
      <c r="P8221" s="34">
        <v>0.97799999999999998</v>
      </c>
      <c r="Q8221" s="34">
        <v>0.05</v>
      </c>
    </row>
    <row r="8222" spans="1:17" ht="14" customHeight="1" x14ac:dyDescent="0.2">
      <c r="A8222" s="88">
        <v>8220</v>
      </c>
      <c r="B8222" s="31">
        <v>-82.215243333333333</v>
      </c>
      <c r="C8222" s="31">
        <v>26.547071666666668</v>
      </c>
      <c r="D8222" s="30" t="s">
        <v>170</v>
      </c>
      <c r="E8222" s="58">
        <v>0</v>
      </c>
      <c r="F8222" s="32">
        <v>43495</v>
      </c>
      <c r="G8222" s="33">
        <v>0.29375000000000001</v>
      </c>
      <c r="H8222" s="34">
        <v>16.038599999999999</v>
      </c>
      <c r="I8222" s="34">
        <v>33.323799999999999</v>
      </c>
      <c r="J8222" s="34">
        <v>2.9611067453672395</v>
      </c>
      <c r="K8222" s="34">
        <v>0.66722061628797746</v>
      </c>
      <c r="L8222" s="34">
        <v>6.6459999999999999</v>
      </c>
      <c r="M8222" s="34">
        <v>0.1</v>
      </c>
      <c r="N8222" s="34">
        <v>0.39100000000000001</v>
      </c>
      <c r="O8222" s="34">
        <v>0.29100000000000004</v>
      </c>
      <c r="P8222" s="34">
        <v>0.81</v>
      </c>
      <c r="Q8222" s="34">
        <v>0.1</v>
      </c>
    </row>
    <row r="8223" spans="1:17" ht="14" customHeight="1" x14ac:dyDescent="0.2">
      <c r="A8223" s="88">
        <v>8221</v>
      </c>
      <c r="B8223" s="31">
        <v>-82.255368333333337</v>
      </c>
      <c r="C8223" s="31">
        <v>26.553466666666665</v>
      </c>
      <c r="D8223" s="30" t="s">
        <v>171</v>
      </c>
      <c r="E8223" s="58">
        <v>0</v>
      </c>
      <c r="F8223" s="32">
        <v>43495</v>
      </c>
      <c r="G8223" s="33">
        <v>0.31180555555555556</v>
      </c>
      <c r="H8223" s="34">
        <v>16.186</v>
      </c>
      <c r="I8223" s="34">
        <v>33.747</v>
      </c>
      <c r="J8223" s="34">
        <v>2.2937928650846917</v>
      </c>
      <c r="K8223" s="34">
        <v>0.66337240812278142</v>
      </c>
      <c r="L8223" s="34">
        <v>3.8559999999999999</v>
      </c>
      <c r="M8223" s="34">
        <v>4.9000000000000002E-2</v>
      </c>
      <c r="N8223" s="34">
        <v>0.64600000000000002</v>
      </c>
      <c r="O8223" s="34">
        <v>0.59699999999999998</v>
      </c>
      <c r="P8223" s="34">
        <v>0.70599999999999996</v>
      </c>
      <c r="Q8223" s="34">
        <v>9.1999999999999998E-2</v>
      </c>
    </row>
    <row r="8224" spans="1:17" ht="14" customHeight="1" x14ac:dyDescent="0.2">
      <c r="A8224" s="88">
        <v>8222</v>
      </c>
      <c r="B8224" s="31">
        <v>-82.331029999999998</v>
      </c>
      <c r="C8224" s="31">
        <v>26.551531666666666</v>
      </c>
      <c r="D8224" s="30" t="s">
        <v>172</v>
      </c>
      <c r="E8224" s="58">
        <v>0</v>
      </c>
      <c r="F8224" s="32">
        <v>43495</v>
      </c>
      <c r="G8224" s="33">
        <v>0.34166666666666662</v>
      </c>
      <c r="H8224" s="34">
        <v>16.792999999999999</v>
      </c>
      <c r="I8224" s="34">
        <v>34.42</v>
      </c>
      <c r="J8224" s="34">
        <v>1.9814331764417967</v>
      </c>
      <c r="K8224" s="34">
        <v>0.57042857368236555</v>
      </c>
      <c r="L8224" s="34">
        <v>1.4159999999999999</v>
      </c>
      <c r="M8224" s="34">
        <v>2.4E-2</v>
      </c>
      <c r="N8224" s="34">
        <v>0.11600000000000001</v>
      </c>
      <c r="O8224" s="34">
        <v>9.1999999999999998E-2</v>
      </c>
      <c r="P8224" s="34">
        <v>0.27</v>
      </c>
      <c r="Q8224" s="34">
        <v>6.6000000000000003E-2</v>
      </c>
    </row>
    <row r="8225" spans="1:17" ht="14" customHeight="1" x14ac:dyDescent="0.2">
      <c r="A8225" s="88">
        <v>8223</v>
      </c>
      <c r="B8225" s="31">
        <v>-82.49851666666666</v>
      </c>
      <c r="C8225" s="31">
        <v>26.575883333333334</v>
      </c>
      <c r="D8225" s="30" t="s">
        <v>173</v>
      </c>
      <c r="E8225" s="58">
        <v>0</v>
      </c>
      <c r="F8225" s="32">
        <v>43495</v>
      </c>
      <c r="G8225" s="33">
        <v>0.39305555555555555</v>
      </c>
      <c r="H8225" s="34">
        <v>17.347000000000001</v>
      </c>
      <c r="I8225" s="34">
        <v>35.055999999999997</v>
      </c>
      <c r="J8225" s="34">
        <v>1.0289990551118124</v>
      </c>
      <c r="K8225" s="34">
        <v>0.3799086623042861</v>
      </c>
      <c r="L8225" s="34">
        <v>0.997</v>
      </c>
      <c r="M8225" s="34">
        <v>3.5999999999999997E-2</v>
      </c>
      <c r="N8225" s="34">
        <v>0.11799999999999999</v>
      </c>
      <c r="O8225" s="34">
        <v>8.199999999999999E-2</v>
      </c>
      <c r="P8225" s="34">
        <v>0.32900000000000001</v>
      </c>
      <c r="Q8225" s="34">
        <v>0</v>
      </c>
    </row>
    <row r="8226" spans="1:17" ht="14" customHeight="1" x14ac:dyDescent="0.2">
      <c r="A8226" s="88">
        <v>8224</v>
      </c>
      <c r="B8226" s="31">
        <v>-82.560433333333336</v>
      </c>
      <c r="C8226" s="31">
        <v>26.66769</v>
      </c>
      <c r="D8226" s="30" t="s">
        <v>175</v>
      </c>
      <c r="E8226" s="58">
        <v>0</v>
      </c>
      <c r="F8226" s="32">
        <v>43495</v>
      </c>
      <c r="G8226" s="33">
        <v>0.48958333333333331</v>
      </c>
      <c r="H8226" s="34">
        <v>17.561</v>
      </c>
      <c r="I8226" s="34">
        <v>35.206000000000003</v>
      </c>
      <c r="J8226" s="34">
        <v>0.76859414296372874</v>
      </c>
      <c r="K8226" s="34">
        <v>0.24870723684758464</v>
      </c>
      <c r="L8226" s="34">
        <v>0.93100000000000005</v>
      </c>
      <c r="M8226" s="34">
        <v>0</v>
      </c>
      <c r="N8226" s="34">
        <v>6.2E-2</v>
      </c>
      <c r="O8226" s="34">
        <v>6.2E-2</v>
      </c>
      <c r="P8226" s="34">
        <v>0.27300000000000002</v>
      </c>
      <c r="Q8226" s="34">
        <v>0.01</v>
      </c>
    </row>
    <row r="8227" spans="1:17" ht="14" customHeight="1" x14ac:dyDescent="0.2">
      <c r="A8227" s="88">
        <v>8225</v>
      </c>
      <c r="B8227" s="31">
        <v>-82.431349999999995</v>
      </c>
      <c r="C8227" s="31">
        <v>26.739266666666666</v>
      </c>
      <c r="D8227" s="30" t="s">
        <v>176</v>
      </c>
      <c r="E8227" s="58">
        <v>0</v>
      </c>
      <c r="F8227" s="32">
        <v>43495</v>
      </c>
      <c r="G8227" s="33">
        <v>0.5625</v>
      </c>
      <c r="H8227" s="34">
        <v>16.588000000000001</v>
      </c>
      <c r="I8227" s="34">
        <v>34.402999999999999</v>
      </c>
      <c r="J8227" s="34">
        <v>1.2055821922267684</v>
      </c>
      <c r="K8227" s="34">
        <v>0.5017149060652617</v>
      </c>
      <c r="L8227" s="34">
        <v>1.083</v>
      </c>
      <c r="M8227" s="34">
        <v>1.0999999999999999E-2</v>
      </c>
      <c r="N8227" s="34">
        <v>7.8E-2</v>
      </c>
      <c r="O8227" s="34">
        <v>6.7000000000000004E-2</v>
      </c>
      <c r="P8227" s="34">
        <v>0.21</v>
      </c>
      <c r="Q8227" s="34">
        <v>2.4E-2</v>
      </c>
    </row>
    <row r="8228" spans="1:17" ht="14" customHeight="1" x14ac:dyDescent="0.2">
      <c r="A8228" s="88">
        <v>8226</v>
      </c>
      <c r="B8228" s="31">
        <v>-82.349199999999996</v>
      </c>
      <c r="C8228" s="31">
        <v>26.777433333333335</v>
      </c>
      <c r="D8228" s="30" t="s">
        <v>177</v>
      </c>
      <c r="E8228" s="58">
        <v>0</v>
      </c>
      <c r="F8228" s="32">
        <v>43495</v>
      </c>
      <c r="G8228" s="33">
        <v>0.60486111111111118</v>
      </c>
      <c r="H8228" s="34">
        <v>16.16</v>
      </c>
      <c r="I8228" s="34">
        <v>33.899000000000001</v>
      </c>
      <c r="J8228" s="34">
        <v>2.2824343309522224</v>
      </c>
      <c r="K8228" s="34">
        <v>0.64248548477455469</v>
      </c>
      <c r="L8228" s="34">
        <v>1.8069999999999999</v>
      </c>
      <c r="M8228" s="34">
        <v>3.5999999999999997E-2</v>
      </c>
      <c r="N8228" s="34">
        <v>0.11799999999999999</v>
      </c>
      <c r="O8228" s="34">
        <v>8.199999999999999E-2</v>
      </c>
      <c r="P8228" s="34">
        <v>0.53100000000000003</v>
      </c>
      <c r="Q8228" s="34">
        <v>1.6E-2</v>
      </c>
    </row>
    <row r="8229" spans="1:17" ht="14" customHeight="1" x14ac:dyDescent="0.2">
      <c r="A8229" s="88">
        <v>8227</v>
      </c>
      <c r="B8229" s="31">
        <v>-82.300449999999998</v>
      </c>
      <c r="C8229" s="31">
        <v>26.8034</v>
      </c>
      <c r="D8229" s="30" t="s">
        <v>178</v>
      </c>
      <c r="E8229" s="58">
        <v>0</v>
      </c>
      <c r="F8229" s="32">
        <v>43495</v>
      </c>
      <c r="G8229" s="33">
        <v>0.62986111111111109</v>
      </c>
      <c r="H8229" s="34">
        <v>15.811</v>
      </c>
      <c r="I8229" s="34">
        <v>33.326000000000001</v>
      </c>
      <c r="J8229" s="34">
        <v>6.2203750117117869</v>
      </c>
      <c r="K8229" s="34">
        <v>1.0419868722146992</v>
      </c>
      <c r="L8229" s="34">
        <v>0.93500000000000005</v>
      </c>
      <c r="M8229" s="34">
        <v>1.9E-2</v>
      </c>
      <c r="N8229" s="34">
        <v>4.9000000000000002E-2</v>
      </c>
      <c r="O8229" s="34">
        <v>3.0000000000000002E-2</v>
      </c>
      <c r="P8229" s="34">
        <v>0.16400000000000001</v>
      </c>
      <c r="Q8229" s="34">
        <v>8.0000000000000002E-3</v>
      </c>
    </row>
    <row r="8230" spans="1:17" ht="14" customHeight="1" x14ac:dyDescent="0.2">
      <c r="A8230" s="88">
        <v>8228</v>
      </c>
      <c r="B8230" s="31">
        <v>-82.478333333333339</v>
      </c>
      <c r="C8230" s="31">
        <v>27.110475000000001</v>
      </c>
      <c r="D8230" s="30" t="s">
        <v>201</v>
      </c>
      <c r="E8230" s="58">
        <v>0</v>
      </c>
      <c r="F8230" s="32">
        <v>43495</v>
      </c>
      <c r="G8230" s="33">
        <v>0.74930555555555556</v>
      </c>
      <c r="H8230" s="34">
        <v>15.930999999999999</v>
      </c>
      <c r="I8230" s="34">
        <v>33.216000000000001</v>
      </c>
      <c r="J8230" s="34">
        <v>5.8875068586630448</v>
      </c>
      <c r="K8230" s="34">
        <v>0.27194623621134439</v>
      </c>
      <c r="L8230" s="34">
        <v>0.105</v>
      </c>
      <c r="M8230" s="34">
        <v>8.0000000000000002E-3</v>
      </c>
      <c r="N8230" s="34">
        <v>0.04</v>
      </c>
      <c r="O8230" s="34">
        <v>3.2000000000000001E-2</v>
      </c>
      <c r="P8230" s="34">
        <v>0.56999999999999995</v>
      </c>
      <c r="Q8230" s="34">
        <v>0.02</v>
      </c>
    </row>
    <row r="8231" spans="1:17" ht="14" customHeight="1" x14ac:dyDescent="0.2">
      <c r="A8231" s="88">
        <v>8229</v>
      </c>
      <c r="B8231" s="31">
        <v>-82.546533333333329</v>
      </c>
      <c r="C8231" s="31">
        <v>27.0717</v>
      </c>
      <c r="D8231" s="30" t="s">
        <v>202</v>
      </c>
      <c r="E8231" s="58">
        <v>0</v>
      </c>
      <c r="F8231" s="32">
        <v>43495</v>
      </c>
      <c r="G8231" s="33">
        <v>0.77708333333333324</v>
      </c>
      <c r="H8231" s="34">
        <v>15.962999999999999</v>
      </c>
      <c r="I8231" s="34">
        <v>33.636000000000003</v>
      </c>
      <c r="J8231" s="34">
        <v>2.4493416797321128</v>
      </c>
      <c r="K8231" s="34">
        <v>0.56803413797471114</v>
      </c>
      <c r="L8231" s="34">
        <v>1.577</v>
      </c>
      <c r="M8231" s="34">
        <v>3.9E-2</v>
      </c>
      <c r="N8231" s="34">
        <v>0.129</v>
      </c>
      <c r="O8231" s="34">
        <v>0.09</v>
      </c>
      <c r="P8231" s="34">
        <v>0.40200000000000002</v>
      </c>
      <c r="Q8231" s="34">
        <v>0</v>
      </c>
    </row>
    <row r="8232" spans="1:17" ht="14" customHeight="1" x14ac:dyDescent="0.2">
      <c r="A8232" s="88">
        <v>8230</v>
      </c>
      <c r="B8232" s="31">
        <v>-82.682783333333333</v>
      </c>
      <c r="C8232" s="31">
        <v>26.994164999999999</v>
      </c>
      <c r="D8232" s="30" t="s">
        <v>203</v>
      </c>
      <c r="E8232" s="58">
        <v>0</v>
      </c>
      <c r="F8232" s="32">
        <v>43495</v>
      </c>
      <c r="G8232" s="33">
        <v>0.8340277777777777</v>
      </c>
      <c r="H8232" s="34">
        <v>16.664999999999999</v>
      </c>
      <c r="I8232" s="34">
        <v>34.542999999999999</v>
      </c>
      <c r="J8232" s="34">
        <v>0.79541290410983612</v>
      </c>
      <c r="K8232" s="34">
        <v>0.22673956222512165</v>
      </c>
      <c r="L8232" s="34">
        <v>0.46899999999999997</v>
      </c>
      <c r="M8232" s="34">
        <v>7.0000000000000001E-3</v>
      </c>
      <c r="N8232" s="34">
        <v>3.1E-2</v>
      </c>
      <c r="O8232" s="34">
        <v>2.4E-2</v>
      </c>
      <c r="P8232" s="34">
        <v>0</v>
      </c>
      <c r="Q8232" s="34">
        <v>0</v>
      </c>
    </row>
    <row r="8233" spans="1:17" ht="14" customHeight="1" x14ac:dyDescent="0.2">
      <c r="A8233" s="88">
        <v>8231</v>
      </c>
      <c r="B8233" s="31">
        <v>-82.81971333333334</v>
      </c>
      <c r="C8233" s="31">
        <v>26.916575000000002</v>
      </c>
      <c r="D8233" s="30" t="s">
        <v>204</v>
      </c>
      <c r="E8233" s="58">
        <v>0</v>
      </c>
      <c r="F8233" s="32">
        <v>43495</v>
      </c>
      <c r="G8233" s="33">
        <v>0.90069444444444446</v>
      </c>
      <c r="H8233" s="34">
        <v>17.771000000000001</v>
      </c>
      <c r="I8233" s="34">
        <v>35.375999999999998</v>
      </c>
      <c r="J8233" s="34">
        <v>0.73514957024034822</v>
      </c>
      <c r="K8233" s="34">
        <v>0.20795872156228579</v>
      </c>
      <c r="L8233" s="34">
        <v>0.72099999999999997</v>
      </c>
      <c r="M8233" s="34">
        <v>2E-3</v>
      </c>
      <c r="N8233" s="34">
        <v>3.5999999999999997E-2</v>
      </c>
      <c r="O8233" s="34">
        <v>3.3999999999999996E-2</v>
      </c>
      <c r="P8233" s="34">
        <v>1.2999999999999999E-2</v>
      </c>
      <c r="Q8233" s="34">
        <v>1.7000000000000001E-2</v>
      </c>
    </row>
    <row r="8234" spans="1:17" ht="14" customHeight="1" x14ac:dyDescent="0.2">
      <c r="A8234" s="88">
        <v>8232</v>
      </c>
      <c r="B8234" s="31">
        <v>-82.694519999999997</v>
      </c>
      <c r="C8234" s="31">
        <v>26.595089999999999</v>
      </c>
      <c r="D8234" s="30" t="s">
        <v>174</v>
      </c>
      <c r="E8234" s="58">
        <v>0</v>
      </c>
      <c r="F8234" s="32">
        <v>43496</v>
      </c>
      <c r="G8234" s="33">
        <v>6.9444444444444447E-4</v>
      </c>
      <c r="H8234" s="34">
        <v>18.420000000000002</v>
      </c>
      <c r="I8234" s="34">
        <v>35.774999999999999</v>
      </c>
      <c r="J8234" s="34">
        <v>0.61020569478319031</v>
      </c>
      <c r="K8234" s="34">
        <v>0.16482671687670508</v>
      </c>
      <c r="L8234" s="34">
        <v>1.3979999999999999</v>
      </c>
      <c r="M8234" s="34">
        <v>8.0000000000000002E-3</v>
      </c>
      <c r="N8234" s="34">
        <v>2.7E-2</v>
      </c>
      <c r="O8234" s="34">
        <v>1.9E-2</v>
      </c>
      <c r="P8234" s="34">
        <v>0.45100000000000001</v>
      </c>
      <c r="Q8234" s="34">
        <v>1.2E-2</v>
      </c>
    </row>
    <row r="8235" spans="1:17" ht="14" customHeight="1" x14ac:dyDescent="0.2">
      <c r="A8235" s="88">
        <v>8233</v>
      </c>
      <c r="B8235" s="31">
        <v>-81.718583333333328</v>
      </c>
      <c r="C8235" s="31">
        <v>25.655899999999999</v>
      </c>
      <c r="D8235" s="30">
        <v>42</v>
      </c>
      <c r="E8235" s="58">
        <v>0</v>
      </c>
      <c r="F8235" s="32">
        <v>43496</v>
      </c>
      <c r="G8235" s="33">
        <v>0.38750000000000001</v>
      </c>
      <c r="H8235" s="34">
        <v>17.951000000000001</v>
      </c>
      <c r="I8235" s="34">
        <v>34.417999999999999</v>
      </c>
      <c r="J8235" s="34">
        <v>2.8490989782276159</v>
      </c>
      <c r="K8235" s="34">
        <v>1.1701688856271799</v>
      </c>
      <c r="L8235" s="34">
        <v>5.798</v>
      </c>
      <c r="M8235" s="34">
        <v>0.20599999999999999</v>
      </c>
      <c r="N8235" s="34">
        <v>0.65700000000000003</v>
      </c>
      <c r="O8235" s="34">
        <v>0.45100000000000007</v>
      </c>
      <c r="P8235" s="34">
        <v>0.88100000000000001</v>
      </c>
      <c r="Q8235" s="34">
        <v>2.1999999999999999E-2</v>
      </c>
    </row>
    <row r="8236" spans="1:17" ht="14" customHeight="1" x14ac:dyDescent="0.2">
      <c r="A8236" s="88">
        <v>8234</v>
      </c>
      <c r="B8236" s="31">
        <v>-81.575066666666672</v>
      </c>
      <c r="C8236" s="31">
        <v>25.732900000000001</v>
      </c>
      <c r="D8236" s="30">
        <v>41</v>
      </c>
      <c r="E8236" s="58">
        <v>0</v>
      </c>
      <c r="F8236" s="32">
        <v>43496</v>
      </c>
      <c r="G8236" s="33">
        <v>0.44097222222222227</v>
      </c>
      <c r="H8236" s="34">
        <v>16.87</v>
      </c>
      <c r="I8236" s="34">
        <v>34.2196</v>
      </c>
      <c r="J8236" s="34">
        <v>7.7143377649684606</v>
      </c>
      <c r="K8236" s="34">
        <v>1.6539663862813043</v>
      </c>
      <c r="L8236" s="34">
        <v>9.2100000000000009</v>
      </c>
      <c r="M8236" s="34">
        <v>9.2999999999999999E-2</v>
      </c>
      <c r="N8236" s="34">
        <v>0.23699999999999999</v>
      </c>
      <c r="O8236" s="34">
        <v>0.14399999999999999</v>
      </c>
      <c r="P8236" s="34">
        <v>0.115</v>
      </c>
      <c r="Q8236" s="34">
        <v>0.05</v>
      </c>
    </row>
    <row r="8237" spans="1:17" ht="14" customHeight="1" x14ac:dyDescent="0.2">
      <c r="A8237" s="88">
        <v>8235</v>
      </c>
      <c r="B8237" s="31">
        <v>-81.52206666666666</v>
      </c>
      <c r="C8237" s="31">
        <v>25.758600000000001</v>
      </c>
      <c r="D8237" s="30">
        <v>40</v>
      </c>
      <c r="E8237" s="58">
        <v>0</v>
      </c>
      <c r="F8237" s="32">
        <v>43496</v>
      </c>
      <c r="G8237" s="33">
        <v>0.46666666666666662</v>
      </c>
      <c r="H8237" s="34">
        <v>17.292000000000002</v>
      </c>
      <c r="I8237" s="34">
        <v>34.479999999999997</v>
      </c>
      <c r="J8237" s="34">
        <v>3.4075602397406692</v>
      </c>
      <c r="K8237" s="34">
        <v>0.32920317361954032</v>
      </c>
      <c r="L8237" s="34">
        <v>15.44</v>
      </c>
      <c r="M8237" s="34">
        <v>0.01</v>
      </c>
      <c r="N8237" s="34">
        <v>3.3000000000000002E-2</v>
      </c>
      <c r="O8237" s="34">
        <v>2.3E-2</v>
      </c>
      <c r="P8237" s="34">
        <v>0.43099999999999999</v>
      </c>
      <c r="Q8237" s="34">
        <v>0</v>
      </c>
    </row>
    <row r="8238" spans="1:17" ht="14" customHeight="1" x14ac:dyDescent="0.2">
      <c r="A8238" s="88">
        <v>8236</v>
      </c>
      <c r="B8238" s="31">
        <v>-81.468683333333331</v>
      </c>
      <c r="C8238" s="31">
        <v>25.581616666666665</v>
      </c>
      <c r="D8238" s="30">
        <v>45</v>
      </c>
      <c r="E8238" s="58">
        <v>0</v>
      </c>
      <c r="F8238" s="32">
        <v>43496</v>
      </c>
      <c r="G8238" s="33">
        <v>0.5229166666666667</v>
      </c>
      <c r="H8238" s="34">
        <v>17.59</v>
      </c>
      <c r="I8238" s="34">
        <v>34.874000000000002</v>
      </c>
      <c r="J8238" s="34">
        <v>5.7723439431532926</v>
      </c>
      <c r="K8238" s="34">
        <v>0</v>
      </c>
      <c r="L8238" s="34">
        <v>14.959</v>
      </c>
      <c r="M8238" s="34">
        <v>6.5000000000000002E-2</v>
      </c>
      <c r="N8238" s="34">
        <v>6.2E-2</v>
      </c>
      <c r="O8238" s="34">
        <v>0</v>
      </c>
      <c r="P8238" s="34">
        <v>0.438</v>
      </c>
      <c r="Q8238" s="34">
        <v>2.5999999999999999E-2</v>
      </c>
    </row>
    <row r="8239" spans="1:17" ht="14" customHeight="1" x14ac:dyDescent="0.2">
      <c r="A8239" s="88">
        <v>8237</v>
      </c>
      <c r="B8239" s="31">
        <v>-81.40691666666666</v>
      </c>
      <c r="C8239" s="31">
        <v>25.58475</v>
      </c>
      <c r="D8239" s="30">
        <v>46</v>
      </c>
      <c r="E8239" s="58">
        <v>0</v>
      </c>
      <c r="F8239" s="32">
        <v>43496</v>
      </c>
      <c r="G8239" s="33">
        <v>0.54166666666666663</v>
      </c>
      <c r="H8239" s="34">
        <v>17.798999999999999</v>
      </c>
      <c r="I8239" s="34">
        <v>34.631</v>
      </c>
      <c r="J8239" s="34">
        <v>4.5023967241758669</v>
      </c>
      <c r="K8239" s="34">
        <v>4.1734465567565167E-2</v>
      </c>
      <c r="L8239" s="34">
        <v>16.951000000000001</v>
      </c>
      <c r="M8239" s="34">
        <v>1.2999999999999999E-2</v>
      </c>
      <c r="N8239" s="34">
        <v>0.03</v>
      </c>
      <c r="O8239" s="34">
        <v>1.7000000000000001E-2</v>
      </c>
      <c r="P8239" s="34">
        <v>0.108</v>
      </c>
      <c r="Q8239" s="34">
        <v>2.5000000000000001E-2</v>
      </c>
    </row>
    <row r="8240" spans="1:17" ht="14" customHeight="1" x14ac:dyDescent="0.2">
      <c r="A8240" s="88">
        <v>8238</v>
      </c>
      <c r="B8240" s="31">
        <v>-81.365650000000002</v>
      </c>
      <c r="C8240" s="31">
        <v>25.583549999999999</v>
      </c>
      <c r="D8240" s="30">
        <v>47</v>
      </c>
      <c r="E8240" s="58">
        <v>0</v>
      </c>
      <c r="F8240" s="32">
        <v>43496</v>
      </c>
      <c r="G8240" s="33">
        <v>0.55208333333333337</v>
      </c>
      <c r="H8240" s="34">
        <v>17.652999999999999</v>
      </c>
      <c r="I8240" s="34">
        <v>34.530999999999999</v>
      </c>
      <c r="J8240" s="34">
        <v>1.9419938218151684</v>
      </c>
      <c r="K8240" s="34">
        <v>0.50152699594760197</v>
      </c>
      <c r="L8240" s="34">
        <v>10.536</v>
      </c>
      <c r="M8240" s="34">
        <v>2.1000000000000001E-2</v>
      </c>
      <c r="N8240" s="34">
        <v>3.9E-2</v>
      </c>
      <c r="O8240" s="34">
        <v>1.7999999999999999E-2</v>
      </c>
      <c r="P8240" s="34">
        <v>0.11899999999999999</v>
      </c>
      <c r="Q8240" s="34">
        <v>0.05</v>
      </c>
    </row>
    <row r="8241" spans="1:17" ht="14" customHeight="1" x14ac:dyDescent="0.2">
      <c r="A8241" s="88">
        <v>8239</v>
      </c>
      <c r="B8241" s="31">
        <v>-81.329516666666663</v>
      </c>
      <c r="C8241" s="31">
        <v>25.583500000000001</v>
      </c>
      <c r="D8241" s="30">
        <v>48</v>
      </c>
      <c r="E8241" s="58">
        <v>0</v>
      </c>
      <c r="F8241" s="32">
        <v>43496</v>
      </c>
      <c r="G8241" s="33">
        <v>0.56180555555555556</v>
      </c>
      <c r="H8241" s="34">
        <v>17.596</v>
      </c>
      <c r="I8241" s="34">
        <v>34.347999999999999</v>
      </c>
      <c r="J8241" s="34">
        <v>1.9893210473671226</v>
      </c>
      <c r="K8241" s="34">
        <v>0.45163154811842432</v>
      </c>
      <c r="L8241" s="34">
        <v>0.376</v>
      </c>
      <c r="M8241" s="34">
        <v>2.9000000000000001E-2</v>
      </c>
      <c r="N8241" s="34">
        <v>3.3000000000000002E-2</v>
      </c>
      <c r="O8241" s="34">
        <v>4.0000000000000001E-3</v>
      </c>
      <c r="P8241" s="34">
        <v>0.22</v>
      </c>
      <c r="Q8241" s="34">
        <v>1E-3</v>
      </c>
    </row>
    <row r="8242" spans="1:17" ht="14" customHeight="1" x14ac:dyDescent="0.2">
      <c r="A8242" s="88">
        <v>8240</v>
      </c>
      <c r="B8242" s="31">
        <v>-81.292016666666669</v>
      </c>
      <c r="C8242" s="31">
        <v>25.58325</v>
      </c>
      <c r="D8242" s="30">
        <v>49</v>
      </c>
      <c r="E8242" s="58">
        <v>0</v>
      </c>
      <c r="F8242" s="32">
        <v>43496</v>
      </c>
      <c r="G8242" s="33">
        <v>0.5756944444444444</v>
      </c>
      <c r="H8242" s="34">
        <v>16.91</v>
      </c>
      <c r="I8242" s="34">
        <v>33.814999999999998</v>
      </c>
      <c r="J8242" s="34">
        <v>2.2619258665463762</v>
      </c>
      <c r="K8242" s="34">
        <v>0.41073744995089195</v>
      </c>
      <c r="L8242" s="34">
        <v>5.9260000000000002</v>
      </c>
      <c r="M8242" s="34">
        <v>8.0000000000000002E-3</v>
      </c>
      <c r="N8242" s="34">
        <v>8.1000000000000003E-2</v>
      </c>
      <c r="O8242" s="34">
        <v>7.3000000000000009E-2</v>
      </c>
      <c r="P8242" s="34">
        <v>0.36399999999999999</v>
      </c>
      <c r="Q8242" s="34">
        <v>1.6E-2</v>
      </c>
    </row>
    <row r="8243" spans="1:17" ht="14" customHeight="1" x14ac:dyDescent="0.2">
      <c r="A8243" s="88">
        <v>8241</v>
      </c>
      <c r="B8243" s="31">
        <v>-81.335999999999999</v>
      </c>
      <c r="C8243" s="31">
        <v>25.452966666666665</v>
      </c>
      <c r="D8243" s="30">
        <v>50</v>
      </c>
      <c r="E8243" s="58">
        <v>0</v>
      </c>
      <c r="F8243" s="32">
        <v>43496</v>
      </c>
      <c r="G8243" s="33">
        <v>0.62291666666666667</v>
      </c>
      <c r="H8243" s="34">
        <v>17.957000000000001</v>
      </c>
      <c r="I8243" s="34">
        <v>34.770000000000003</v>
      </c>
      <c r="J8243" s="34">
        <v>4.5434136529875602</v>
      </c>
      <c r="K8243" s="34">
        <v>1.1751612842967931</v>
      </c>
      <c r="L8243" s="34">
        <v>0.46</v>
      </c>
      <c r="M8243" s="34">
        <v>4.2000000000000003E-2</v>
      </c>
      <c r="N8243" s="34">
        <v>3.9E-2</v>
      </c>
      <c r="O8243" s="34">
        <v>0</v>
      </c>
      <c r="P8243" s="34">
        <v>0.112</v>
      </c>
      <c r="Q8243" s="34">
        <v>2E-3</v>
      </c>
    </row>
    <row r="8244" spans="1:17" ht="14" customHeight="1" x14ac:dyDescent="0.2">
      <c r="A8244" s="88">
        <v>8242</v>
      </c>
      <c r="B8244" s="31">
        <v>-81.308466666666661</v>
      </c>
      <c r="C8244" s="31">
        <v>25.453451666666666</v>
      </c>
      <c r="D8244" s="30">
        <v>51</v>
      </c>
      <c r="E8244" s="58">
        <v>0</v>
      </c>
      <c r="F8244" s="32">
        <v>43496</v>
      </c>
      <c r="G8244" s="33">
        <v>0.63194444444444442</v>
      </c>
      <c r="H8244" s="34">
        <v>17.510000000000002</v>
      </c>
      <c r="I8244" s="34">
        <v>34.92</v>
      </c>
      <c r="J8244" s="34">
        <v>2.2783326380710536</v>
      </c>
      <c r="K8244" s="34">
        <v>0.68996159833772142</v>
      </c>
      <c r="L8244" s="34">
        <v>1.5580000000000001</v>
      </c>
      <c r="M8244" s="34">
        <v>0.04</v>
      </c>
      <c r="N8244" s="34">
        <v>4.4999999999999998E-2</v>
      </c>
      <c r="O8244" s="34">
        <v>4.9999999999999975E-3</v>
      </c>
      <c r="P8244" s="34">
        <v>0.35699999999999998</v>
      </c>
      <c r="Q8244" s="34">
        <v>2E-3</v>
      </c>
    </row>
    <row r="8245" spans="1:17" ht="14" customHeight="1" x14ac:dyDescent="0.2">
      <c r="A8245" s="88">
        <v>8243</v>
      </c>
      <c r="B8245" s="31">
        <v>-81.253316666666663</v>
      </c>
      <c r="C8245" s="31">
        <v>25.453983333333333</v>
      </c>
      <c r="D8245" s="30">
        <v>52</v>
      </c>
      <c r="E8245" s="58">
        <v>0</v>
      </c>
      <c r="F8245" s="32">
        <v>43496</v>
      </c>
      <c r="G8245" s="33">
        <v>0.65069444444444446</v>
      </c>
      <c r="H8245" s="34">
        <v>17.667999999999999</v>
      </c>
      <c r="I8245" s="34">
        <v>33.837000000000003</v>
      </c>
      <c r="J8245" s="34">
        <v>2.0622049747171314</v>
      </c>
      <c r="K8245" s="34">
        <v>0.38588157153848102</v>
      </c>
      <c r="L8245" s="34">
        <v>4.6639999999999997</v>
      </c>
      <c r="M8245" s="34">
        <v>4.9000000000000002E-2</v>
      </c>
      <c r="N8245" s="34">
        <v>0</v>
      </c>
      <c r="O8245" s="34">
        <v>0</v>
      </c>
      <c r="P8245" s="34">
        <v>0.41099999999999998</v>
      </c>
      <c r="Q8245" s="34">
        <v>4.3999999999999997E-2</v>
      </c>
    </row>
    <row r="8246" spans="1:17" ht="14" customHeight="1" x14ac:dyDescent="0.2">
      <c r="A8246" s="88">
        <v>8244</v>
      </c>
      <c r="B8246" s="31">
        <v>-81.224699999999999</v>
      </c>
      <c r="C8246" s="31">
        <v>25.453566666666667</v>
      </c>
      <c r="D8246" s="30">
        <v>53</v>
      </c>
      <c r="E8246" s="58">
        <v>0</v>
      </c>
      <c r="F8246" s="32">
        <v>43496</v>
      </c>
      <c r="G8246" s="33">
        <v>0.66041666666666665</v>
      </c>
      <c r="H8246" s="34">
        <v>17.207000000000001</v>
      </c>
      <c r="I8246" s="34">
        <v>33.65</v>
      </c>
      <c r="J8246" s="34">
        <v>2.2622413813833893</v>
      </c>
      <c r="K8246" s="34">
        <v>0.52827480183535758</v>
      </c>
      <c r="L8246" s="34">
        <v>1.8160000000000001</v>
      </c>
      <c r="M8246" s="34">
        <v>2.9000000000000001E-2</v>
      </c>
      <c r="N8246" s="34">
        <v>0</v>
      </c>
      <c r="O8246" s="34">
        <v>0</v>
      </c>
      <c r="P8246" s="34">
        <v>0.35199999999999998</v>
      </c>
      <c r="Q8246" s="34">
        <v>2.5999999999999999E-2</v>
      </c>
    </row>
    <row r="8247" spans="1:17" ht="14" customHeight="1" x14ac:dyDescent="0.2">
      <c r="A8247" s="88">
        <v>8245</v>
      </c>
      <c r="B8247" s="31">
        <v>-81.155349999999999</v>
      </c>
      <c r="C8247" s="31">
        <v>25.342733333333335</v>
      </c>
      <c r="D8247" s="30">
        <v>54</v>
      </c>
      <c r="E8247" s="58">
        <v>0</v>
      </c>
      <c r="F8247" s="32">
        <v>43496</v>
      </c>
      <c r="G8247" s="33">
        <v>0.71875</v>
      </c>
      <c r="H8247" s="34">
        <v>17.553000000000001</v>
      </c>
      <c r="I8247" s="34">
        <v>30.366</v>
      </c>
      <c r="J8247" s="34">
        <v>7.8074146418873029</v>
      </c>
      <c r="K8247" s="34">
        <v>0.9587840643689497</v>
      </c>
      <c r="L8247" s="34">
        <v>28.896999999999998</v>
      </c>
      <c r="M8247" s="34">
        <v>0.187</v>
      </c>
      <c r="N8247" s="34">
        <v>0.35299999999999998</v>
      </c>
      <c r="O8247" s="34">
        <v>0.16599999999999998</v>
      </c>
      <c r="P8247" s="34">
        <v>0.52700000000000002</v>
      </c>
      <c r="Q8247" s="34">
        <v>2.5999999999999999E-2</v>
      </c>
    </row>
    <row r="8248" spans="1:17" ht="14" customHeight="1" x14ac:dyDescent="0.2">
      <c r="A8248" s="88">
        <v>8246</v>
      </c>
      <c r="B8248" s="31">
        <v>-81.193494999999999</v>
      </c>
      <c r="C8248" s="31">
        <v>25.350376666666666</v>
      </c>
      <c r="D8248" s="30">
        <v>55</v>
      </c>
      <c r="E8248" s="58">
        <v>0</v>
      </c>
      <c r="F8248" s="32">
        <v>43496</v>
      </c>
      <c r="G8248" s="33">
        <v>0.75277777777777777</v>
      </c>
      <c r="H8248" s="34">
        <v>17.614000000000001</v>
      </c>
      <c r="I8248" s="34">
        <v>32.773000000000003</v>
      </c>
      <c r="J8248" s="34">
        <v>1.8662702609320423</v>
      </c>
      <c r="K8248" s="34">
        <v>0.60978137234222585</v>
      </c>
      <c r="L8248" s="34">
        <v>17.183</v>
      </c>
      <c r="M8248" s="34">
        <v>0.125</v>
      </c>
      <c r="N8248" s="34">
        <v>0</v>
      </c>
      <c r="O8248" s="34">
        <v>0</v>
      </c>
      <c r="P8248" s="34">
        <v>1.1479999999999999</v>
      </c>
      <c r="Q8248" s="34">
        <v>3.1E-2</v>
      </c>
    </row>
    <row r="8249" spans="1:17" ht="14" customHeight="1" x14ac:dyDescent="0.2">
      <c r="A8249" s="88">
        <v>8247</v>
      </c>
      <c r="B8249" s="31">
        <v>-81.226916666666668</v>
      </c>
      <c r="C8249" s="31">
        <v>25.349883333333334</v>
      </c>
      <c r="D8249" s="30">
        <v>56</v>
      </c>
      <c r="E8249" s="58">
        <v>0</v>
      </c>
      <c r="F8249" s="32">
        <v>43496</v>
      </c>
      <c r="G8249" s="33">
        <v>0.76736111111111116</v>
      </c>
      <c r="H8249" s="34">
        <v>17.811</v>
      </c>
      <c r="I8249" s="34">
        <v>33.631</v>
      </c>
      <c r="J8249" s="34">
        <v>1.9391541882820515</v>
      </c>
      <c r="K8249" s="34">
        <v>0.46042149273711619</v>
      </c>
      <c r="L8249" s="34">
        <v>12.417</v>
      </c>
      <c r="M8249" s="34">
        <v>7.8E-2</v>
      </c>
      <c r="N8249" s="34">
        <v>0</v>
      </c>
      <c r="O8249" s="34">
        <v>0</v>
      </c>
      <c r="P8249" s="34">
        <v>0.55700000000000005</v>
      </c>
      <c r="Q8249" s="34">
        <v>1.2E-2</v>
      </c>
    </row>
    <row r="8250" spans="1:17" ht="14" customHeight="1" x14ac:dyDescent="0.2">
      <c r="A8250" s="88">
        <v>8248</v>
      </c>
      <c r="B8250" s="31">
        <v>-81.263283333333334</v>
      </c>
      <c r="C8250" s="31">
        <v>25.351533333333332</v>
      </c>
      <c r="D8250" s="30">
        <v>57</v>
      </c>
      <c r="E8250" s="58">
        <v>0</v>
      </c>
      <c r="F8250" s="32">
        <v>43496</v>
      </c>
      <c r="G8250" s="33">
        <v>0.78541666666666676</v>
      </c>
      <c r="H8250" s="34">
        <v>17.733000000000001</v>
      </c>
      <c r="I8250" s="34">
        <v>35.156999999999996</v>
      </c>
      <c r="J8250" s="34">
        <v>1.9694436126353017</v>
      </c>
      <c r="K8250" s="34">
        <v>0.27489729962724507</v>
      </c>
      <c r="L8250" s="34">
        <v>2.125</v>
      </c>
      <c r="M8250" s="34">
        <v>6.8000000000000005E-2</v>
      </c>
      <c r="N8250" s="34">
        <v>0</v>
      </c>
      <c r="O8250" s="34">
        <v>0</v>
      </c>
      <c r="P8250" s="34">
        <v>0.20499999999999999</v>
      </c>
      <c r="Q8250" s="34">
        <v>1.2999999999999999E-2</v>
      </c>
    </row>
    <row r="8251" spans="1:17" ht="14" customHeight="1" x14ac:dyDescent="0.2">
      <c r="A8251" s="88">
        <v>8249</v>
      </c>
      <c r="B8251" s="31">
        <v>-81.335849999999994</v>
      </c>
      <c r="C8251" s="31">
        <v>25.351573666666667</v>
      </c>
      <c r="D8251" s="30">
        <v>57.1</v>
      </c>
      <c r="E8251" s="58">
        <v>0</v>
      </c>
      <c r="F8251" s="32">
        <v>43496</v>
      </c>
      <c r="G8251" s="33">
        <v>0.81388888888888899</v>
      </c>
      <c r="H8251" s="34">
        <v>18.109000000000002</v>
      </c>
      <c r="I8251" s="34">
        <v>35.491</v>
      </c>
      <c r="J8251" s="34">
        <v>2.3944420980918464</v>
      </c>
      <c r="K8251" s="34">
        <v>0.16921445063882354</v>
      </c>
      <c r="L8251" s="34">
        <v>0.79200000000000004</v>
      </c>
      <c r="M8251" s="34">
        <v>5.1999999999999998E-2</v>
      </c>
      <c r="N8251" s="34">
        <v>0</v>
      </c>
      <c r="O8251" s="34">
        <v>0</v>
      </c>
      <c r="P8251" s="34">
        <v>0.39500000000000002</v>
      </c>
      <c r="Q8251" s="34">
        <v>3.7999999999999999E-2</v>
      </c>
    </row>
    <row r="8252" spans="1:17" ht="14" customHeight="1" x14ac:dyDescent="0.2">
      <c r="A8252" s="88">
        <v>8250</v>
      </c>
      <c r="B8252" s="31">
        <v>-81.489050000000006</v>
      </c>
      <c r="C8252" s="31">
        <v>25.351466666666667</v>
      </c>
      <c r="D8252" s="30">
        <v>57.2</v>
      </c>
      <c r="E8252" s="58">
        <v>0</v>
      </c>
      <c r="F8252" s="32">
        <v>43496</v>
      </c>
      <c r="G8252" s="33">
        <v>0.86458333333333337</v>
      </c>
      <c r="H8252" s="34">
        <v>18.645</v>
      </c>
      <c r="I8252" s="34">
        <v>35.329000000000001</v>
      </c>
      <c r="J8252" s="34">
        <v>2.0953340326034988</v>
      </c>
      <c r="K8252" s="34">
        <v>0.6141404698673063</v>
      </c>
      <c r="L8252" s="34">
        <v>0.76300000000000001</v>
      </c>
      <c r="M8252" s="34">
        <v>7.6999999999999999E-2</v>
      </c>
      <c r="N8252" s="34">
        <v>0</v>
      </c>
      <c r="O8252" s="34">
        <v>0</v>
      </c>
      <c r="P8252" s="34">
        <v>0.183</v>
      </c>
      <c r="Q8252" s="34">
        <v>1.9E-2</v>
      </c>
    </row>
    <row r="8253" spans="1:17" ht="14" customHeight="1" x14ac:dyDescent="0.2">
      <c r="A8253" s="88">
        <v>8251</v>
      </c>
      <c r="B8253" s="31">
        <v>-81.65289833333334</v>
      </c>
      <c r="C8253" s="31">
        <v>25.349513333333334</v>
      </c>
      <c r="D8253" s="30">
        <v>57.3</v>
      </c>
      <c r="E8253" s="58">
        <v>0</v>
      </c>
      <c r="F8253" s="32">
        <v>43496</v>
      </c>
      <c r="G8253" s="33">
        <v>0.91319444444444453</v>
      </c>
      <c r="H8253" s="34">
        <v>18.748000000000001</v>
      </c>
      <c r="I8253" s="34">
        <v>35.521000000000001</v>
      </c>
      <c r="J8253" s="34">
        <v>2.762332398049034</v>
      </c>
      <c r="K8253" s="34">
        <v>0.11550334259531225</v>
      </c>
      <c r="L8253" s="34">
        <v>2.625</v>
      </c>
      <c r="M8253" s="34">
        <v>1.7999999999999999E-2</v>
      </c>
      <c r="N8253" s="34">
        <v>0</v>
      </c>
      <c r="O8253" s="34">
        <v>0</v>
      </c>
      <c r="P8253" s="34">
        <v>0.189</v>
      </c>
      <c r="Q8253" s="34">
        <v>3.4000000000000002E-2</v>
      </c>
    </row>
    <row r="8254" spans="1:17" ht="14" customHeight="1" x14ac:dyDescent="0.2">
      <c r="A8254" s="88">
        <v>8252</v>
      </c>
      <c r="B8254" s="31">
        <v>-81.653146666666672</v>
      </c>
      <c r="C8254" s="31">
        <v>25.166401666666665</v>
      </c>
      <c r="D8254" s="30">
        <v>58</v>
      </c>
      <c r="E8254" s="58">
        <v>0</v>
      </c>
      <c r="F8254" s="32">
        <v>43496</v>
      </c>
      <c r="G8254" s="33">
        <v>0.97569444444444453</v>
      </c>
      <c r="H8254" s="34">
        <v>19.280999999999999</v>
      </c>
      <c r="I8254" s="34">
        <v>35.917999999999999</v>
      </c>
      <c r="J8254" s="34">
        <v>1.6936836450859181</v>
      </c>
      <c r="K8254" s="34">
        <v>0.56121551431632555</v>
      </c>
      <c r="L8254" s="34">
        <v>2.74</v>
      </c>
      <c r="M8254" s="34">
        <v>0.01</v>
      </c>
      <c r="N8254" s="34">
        <v>0</v>
      </c>
      <c r="O8254" s="34">
        <v>0</v>
      </c>
      <c r="P8254" s="34">
        <v>0.129</v>
      </c>
      <c r="Q8254" s="34">
        <v>1.7999999999999999E-2</v>
      </c>
    </row>
    <row r="8255" spans="1:17" ht="14" customHeight="1" x14ac:dyDescent="0.2">
      <c r="A8255" s="88">
        <v>8253</v>
      </c>
      <c r="B8255" s="31">
        <v>-81.49199333333334</v>
      </c>
      <c r="C8255" s="31">
        <v>25.167533333333335</v>
      </c>
      <c r="D8255" s="30">
        <v>59</v>
      </c>
      <c r="E8255" s="58">
        <v>0</v>
      </c>
      <c r="F8255" s="32">
        <v>43497</v>
      </c>
      <c r="G8255" s="33">
        <v>2.0833333333333333E-3</v>
      </c>
      <c r="H8255" s="34">
        <v>19.236999999999998</v>
      </c>
      <c r="I8255" s="34">
        <v>35.380000000000003</v>
      </c>
      <c r="J8255" s="34">
        <v>1.5769431553910989</v>
      </c>
      <c r="K8255" s="34">
        <v>0.37975686182241453</v>
      </c>
      <c r="L8255" s="34">
        <v>0.48899999999999999</v>
      </c>
      <c r="M8255" s="34">
        <v>0</v>
      </c>
      <c r="N8255" s="34">
        <v>0</v>
      </c>
      <c r="O8255" s="34">
        <v>0</v>
      </c>
      <c r="P8255" s="34">
        <v>0.11899999999999999</v>
      </c>
      <c r="Q8255" s="34">
        <v>2.3E-2</v>
      </c>
    </row>
    <row r="8256" spans="1:17" ht="14" customHeight="1" x14ac:dyDescent="0.2">
      <c r="A8256" s="88">
        <v>8254</v>
      </c>
      <c r="B8256" s="31">
        <v>-81.334095000000005</v>
      </c>
      <c r="C8256" s="31">
        <v>25.165931666666665</v>
      </c>
      <c r="D8256" s="30">
        <v>60</v>
      </c>
      <c r="E8256" s="58">
        <v>0</v>
      </c>
      <c r="F8256" s="32">
        <v>43497</v>
      </c>
      <c r="G8256" s="33">
        <v>6.3888888888888884E-2</v>
      </c>
      <c r="H8256" s="34">
        <v>18.649000000000001</v>
      </c>
      <c r="I8256" s="34">
        <v>35.466999999999999</v>
      </c>
      <c r="J8256" s="34">
        <v>1.4854438526573219</v>
      </c>
      <c r="K8256" s="34">
        <v>0.4101895459644323</v>
      </c>
      <c r="L8256" s="34">
        <v>2.0609999999999999</v>
      </c>
      <c r="M8256" s="34">
        <v>1.4999999999999999E-2</v>
      </c>
      <c r="N8256" s="34">
        <v>0</v>
      </c>
      <c r="O8256" s="34">
        <v>0</v>
      </c>
      <c r="P8256" s="34">
        <v>0.156</v>
      </c>
      <c r="Q8256" s="34">
        <v>0</v>
      </c>
    </row>
    <row r="8257" spans="1:17" ht="14" customHeight="1" x14ac:dyDescent="0.2">
      <c r="A8257" s="88">
        <v>8255</v>
      </c>
      <c r="B8257" s="31">
        <v>-81.273763333333335</v>
      </c>
      <c r="C8257" s="31">
        <v>25.167316666666668</v>
      </c>
      <c r="D8257" s="30">
        <v>61</v>
      </c>
      <c r="E8257" s="58">
        <v>0</v>
      </c>
      <c r="F8257" s="32">
        <v>43497</v>
      </c>
      <c r="G8257" s="33">
        <v>8.3333333333333329E-2</v>
      </c>
      <c r="H8257" s="34">
        <v>19.004000000000001</v>
      </c>
      <c r="I8257" s="34">
        <v>34.494</v>
      </c>
      <c r="J8257" s="34">
        <v>1.5864086005014899</v>
      </c>
      <c r="K8257" s="34">
        <v>0.59886319938491639</v>
      </c>
      <c r="L8257" s="34">
        <v>4.4290000000000003</v>
      </c>
      <c r="M8257" s="34">
        <v>1.7000000000000001E-2</v>
      </c>
      <c r="N8257" s="34">
        <v>0</v>
      </c>
      <c r="O8257" s="34">
        <v>0</v>
      </c>
      <c r="P8257" s="34">
        <v>0.20200000000000001</v>
      </c>
      <c r="Q8257" s="34">
        <v>4.0000000000000001E-3</v>
      </c>
    </row>
    <row r="8258" spans="1:17" ht="14" customHeight="1" x14ac:dyDescent="0.2">
      <c r="A8258" s="88">
        <v>8256</v>
      </c>
      <c r="B8258" s="31">
        <v>-81.229718333333338</v>
      </c>
      <c r="C8258" s="31">
        <v>25.167653333333334</v>
      </c>
      <c r="D8258" s="30">
        <v>62</v>
      </c>
      <c r="E8258" s="58">
        <v>0</v>
      </c>
      <c r="F8258" s="32">
        <v>43497</v>
      </c>
      <c r="G8258" s="33">
        <v>9.375E-2</v>
      </c>
      <c r="H8258" s="34">
        <v>18.91</v>
      </c>
      <c r="I8258" s="34">
        <v>34.177</v>
      </c>
      <c r="J8258" s="34">
        <v>2.012353630469073</v>
      </c>
      <c r="K8258" s="34">
        <v>0.6186474135310136</v>
      </c>
      <c r="L8258" s="34">
        <v>7.0430000000000001</v>
      </c>
      <c r="M8258" s="34">
        <v>4.5999999999999999E-2</v>
      </c>
      <c r="N8258" s="34">
        <v>0</v>
      </c>
      <c r="O8258" s="34">
        <v>0</v>
      </c>
      <c r="P8258" s="34">
        <v>0.372</v>
      </c>
      <c r="Q8258" s="34">
        <v>3.2000000000000001E-2</v>
      </c>
    </row>
    <row r="8259" spans="1:17" ht="14" customHeight="1" x14ac:dyDescent="0.2">
      <c r="A8259" s="88">
        <v>8257</v>
      </c>
      <c r="B8259" s="31">
        <v>-81.200001666666665</v>
      </c>
      <c r="C8259" s="31">
        <v>25.167086333333334</v>
      </c>
      <c r="D8259" s="30">
        <v>63</v>
      </c>
      <c r="E8259" s="58">
        <v>0</v>
      </c>
      <c r="F8259" s="32">
        <v>43497</v>
      </c>
      <c r="G8259" s="33">
        <v>0.10208333333333335</v>
      </c>
      <c r="H8259" s="34">
        <v>18.968</v>
      </c>
      <c r="I8259" s="34">
        <v>33.996000000000002</v>
      </c>
      <c r="J8259" s="34">
        <v>1.741010870637872</v>
      </c>
      <c r="K8259" s="34">
        <v>0.64772120521079657</v>
      </c>
      <c r="L8259" s="34">
        <v>9.6240000000000006</v>
      </c>
      <c r="M8259" s="34">
        <v>0.13400000000000001</v>
      </c>
      <c r="N8259" s="34">
        <v>0.38600000000000001</v>
      </c>
      <c r="O8259" s="34">
        <v>0.252</v>
      </c>
      <c r="P8259" s="34">
        <v>0.496</v>
      </c>
      <c r="Q8259" s="34">
        <v>7.0000000000000001E-3</v>
      </c>
    </row>
    <row r="8260" spans="1:17" ht="14" customHeight="1" x14ac:dyDescent="0.2">
      <c r="A8260" s="88">
        <v>8258</v>
      </c>
      <c r="B8260" s="31">
        <v>-81.157995</v>
      </c>
      <c r="C8260" s="31">
        <v>25.166818333333332</v>
      </c>
      <c r="D8260" s="30">
        <v>64</v>
      </c>
      <c r="E8260" s="58">
        <v>0</v>
      </c>
      <c r="F8260" s="32">
        <v>43497</v>
      </c>
      <c r="G8260" s="33">
        <v>0.11458333333333333</v>
      </c>
      <c r="H8260" s="34">
        <v>18.495000000000001</v>
      </c>
      <c r="I8260" s="34">
        <v>32.026299999999999</v>
      </c>
      <c r="J8260" s="34">
        <v>3.7192888987095385</v>
      </c>
      <c r="K8260" s="34">
        <v>0.3898667448480807</v>
      </c>
      <c r="L8260" s="34">
        <v>21.69</v>
      </c>
      <c r="M8260" s="34">
        <v>0.215</v>
      </c>
      <c r="N8260" s="34">
        <v>1.0509999999999999</v>
      </c>
      <c r="O8260" s="34">
        <v>0.83599999999999997</v>
      </c>
      <c r="P8260" s="34">
        <v>0.96199999999999997</v>
      </c>
      <c r="Q8260" s="34">
        <v>1.2999999999999999E-2</v>
      </c>
    </row>
    <row r="8261" spans="1:17" ht="14" customHeight="1" x14ac:dyDescent="0.2">
      <c r="A8261" s="88">
        <v>8259</v>
      </c>
      <c r="B8261" s="31">
        <v>-81.09616166666666</v>
      </c>
      <c r="C8261" s="31">
        <v>25.098276666666667</v>
      </c>
      <c r="D8261" s="30">
        <v>65</v>
      </c>
      <c r="E8261" s="58">
        <v>0</v>
      </c>
      <c r="F8261" s="32">
        <v>43497</v>
      </c>
      <c r="G8261" s="33">
        <v>0.15486111111111112</v>
      </c>
      <c r="H8261" s="34">
        <v>18.806000000000001</v>
      </c>
      <c r="I8261" s="34">
        <v>32.402999999999999</v>
      </c>
      <c r="J8261" s="34">
        <v>2.984770358143217</v>
      </c>
      <c r="K8261" s="34">
        <v>1.0402046663276316</v>
      </c>
      <c r="L8261" s="34">
        <v>23.286000000000001</v>
      </c>
      <c r="M8261" s="34">
        <v>0.313</v>
      </c>
      <c r="N8261" s="34">
        <v>2.3250000000000002</v>
      </c>
      <c r="O8261" s="34">
        <v>2.012</v>
      </c>
      <c r="P8261" s="34">
        <v>0.76100000000000001</v>
      </c>
      <c r="Q8261" s="34">
        <v>5.0000000000000001E-3</v>
      </c>
    </row>
    <row r="8262" spans="1:17" ht="14" customHeight="1" x14ac:dyDescent="0.2">
      <c r="A8262" s="88">
        <v>8260</v>
      </c>
      <c r="B8262" s="31">
        <v>-81.108836666666662</v>
      </c>
      <c r="C8262" s="31">
        <v>25.067451666666667</v>
      </c>
      <c r="D8262" s="30">
        <v>66</v>
      </c>
      <c r="E8262" s="58">
        <v>0</v>
      </c>
      <c r="F8262" s="32">
        <v>43497</v>
      </c>
      <c r="G8262" s="33">
        <v>0.16874999999999998</v>
      </c>
      <c r="H8262" s="34">
        <v>18.956</v>
      </c>
      <c r="I8262" s="34">
        <v>32.887</v>
      </c>
      <c r="J8262" s="34">
        <v>2.4234694630970455</v>
      </c>
      <c r="K8262" s="34">
        <v>0.8284706559295254</v>
      </c>
      <c r="L8262" s="34">
        <v>15.064</v>
      </c>
      <c r="M8262" s="34">
        <v>0.13</v>
      </c>
      <c r="N8262" s="34">
        <v>0.38900000000000001</v>
      </c>
      <c r="O8262" s="34">
        <v>0.25900000000000001</v>
      </c>
      <c r="P8262" s="34">
        <v>0.43</v>
      </c>
      <c r="Q8262" s="34">
        <v>3.0000000000000001E-3</v>
      </c>
    </row>
    <row r="8263" spans="1:17" ht="14" customHeight="1" x14ac:dyDescent="0.2">
      <c r="A8263" s="88">
        <v>8261</v>
      </c>
      <c r="B8263" s="31">
        <v>-81.125166666666672</v>
      </c>
      <c r="C8263" s="31">
        <v>25.029816666666665</v>
      </c>
      <c r="D8263" s="30">
        <v>67</v>
      </c>
      <c r="E8263" s="58">
        <v>0</v>
      </c>
      <c r="F8263" s="32">
        <v>43497</v>
      </c>
      <c r="G8263" s="33">
        <v>0.18124999999999999</v>
      </c>
      <c r="H8263" s="34">
        <v>19.117000000000001</v>
      </c>
      <c r="I8263" s="34">
        <v>33.043999999999997</v>
      </c>
      <c r="J8263" s="34">
        <v>1.2579576551709306</v>
      </c>
      <c r="K8263" s="34">
        <v>0.4282229488417062</v>
      </c>
      <c r="L8263" s="34">
        <v>10.279</v>
      </c>
      <c r="M8263" s="34">
        <v>1.2E-2</v>
      </c>
      <c r="N8263" s="34">
        <v>0</v>
      </c>
      <c r="O8263" s="34">
        <v>0</v>
      </c>
      <c r="P8263" s="34">
        <v>0.249</v>
      </c>
      <c r="Q8263" s="34">
        <v>0</v>
      </c>
    </row>
    <row r="8264" spans="1:17" ht="14" customHeight="1" x14ac:dyDescent="0.2">
      <c r="A8264" s="88">
        <v>8262</v>
      </c>
      <c r="B8264" s="31">
        <v>-81.167296666666672</v>
      </c>
      <c r="C8264" s="31">
        <v>24.928606666666667</v>
      </c>
      <c r="D8264" s="30">
        <v>68</v>
      </c>
      <c r="E8264" s="58">
        <v>0</v>
      </c>
      <c r="F8264" s="32">
        <v>43497</v>
      </c>
      <c r="G8264" s="33">
        <v>0.21249999999999999</v>
      </c>
      <c r="H8264" s="34">
        <v>19.420000000000002</v>
      </c>
      <c r="I8264" s="34">
        <v>35.070999999999998</v>
      </c>
      <c r="J8264" s="34">
        <v>1.0793762574215584</v>
      </c>
      <c r="K8264" s="34">
        <v>0.46241318300495671</v>
      </c>
      <c r="L8264" s="34">
        <v>2.5539999999999998</v>
      </c>
      <c r="M8264" s="34">
        <v>2.7E-2</v>
      </c>
      <c r="N8264" s="34">
        <v>0</v>
      </c>
      <c r="O8264" s="34">
        <v>0</v>
      </c>
      <c r="P8264" s="34">
        <v>0.26900000000000002</v>
      </c>
      <c r="Q8264" s="34">
        <v>0</v>
      </c>
    </row>
    <row r="8265" spans="1:17" ht="14" customHeight="1" x14ac:dyDescent="0.2">
      <c r="A8265" s="88">
        <v>8263</v>
      </c>
      <c r="B8265" s="31">
        <v>-80.121614416666674</v>
      </c>
      <c r="C8265" s="31">
        <v>25.644043916666668</v>
      </c>
      <c r="D8265" s="30">
        <v>1</v>
      </c>
      <c r="E8265" s="58" t="s">
        <v>214</v>
      </c>
      <c r="F8265" s="40">
        <v>43584</v>
      </c>
      <c r="G8265" s="33">
        <v>0.52222222222222225</v>
      </c>
      <c r="H8265" s="34">
        <v>27.309899999999999</v>
      </c>
      <c r="I8265" s="34">
        <v>36.834600000000002</v>
      </c>
      <c r="J8265" s="34">
        <v>0.26881864113509729</v>
      </c>
      <c r="K8265" s="34">
        <v>5.0782353363828636E-2</v>
      </c>
      <c r="L8265" s="34">
        <v>0.33700000000000002</v>
      </c>
      <c r="M8265" s="34">
        <v>0.01</v>
      </c>
      <c r="N8265" s="34">
        <v>0.188</v>
      </c>
      <c r="O8265" s="34">
        <v>8.9999999999999993E-3</v>
      </c>
      <c r="P8265" s="34">
        <v>0.17899999999999999</v>
      </c>
      <c r="Q8265" s="34">
        <v>0.93200000000000005</v>
      </c>
    </row>
    <row r="8266" spans="1:17" ht="14" customHeight="1" x14ac:dyDescent="0.2">
      <c r="A8266" s="88">
        <v>8264</v>
      </c>
      <c r="B8266" s="31">
        <v>-80.103959666666668</v>
      </c>
      <c r="C8266" s="31">
        <v>25.640909583333332</v>
      </c>
      <c r="D8266" s="30">
        <v>2</v>
      </c>
      <c r="E8266" s="58">
        <v>0</v>
      </c>
      <c r="F8266" s="40">
        <v>43584</v>
      </c>
      <c r="G8266" s="33">
        <v>0.52916666666666667</v>
      </c>
      <c r="H8266" s="34">
        <v>27.081299999999999</v>
      </c>
      <c r="I8266" s="34">
        <v>36.686100000000003</v>
      </c>
      <c r="J8266" s="34">
        <v>0.17668830872729399</v>
      </c>
      <c r="K8266" s="34">
        <v>2.9340189512192191E-2</v>
      </c>
      <c r="L8266" s="34">
        <v>0.65500000000000003</v>
      </c>
      <c r="M8266" s="34">
        <v>1.6E-2</v>
      </c>
      <c r="N8266" s="34">
        <v>0.214</v>
      </c>
      <c r="O8266" s="34">
        <v>3.1E-2</v>
      </c>
      <c r="P8266" s="34">
        <v>0.183</v>
      </c>
      <c r="Q8266" s="34">
        <v>0.7</v>
      </c>
    </row>
    <row r="8267" spans="1:17" ht="14" customHeight="1" x14ac:dyDescent="0.2">
      <c r="A8267" s="88">
        <v>8265</v>
      </c>
      <c r="B8267" s="31">
        <v>-80.083963249999996</v>
      </c>
      <c r="C8267" s="31">
        <v>25.645203916666667</v>
      </c>
      <c r="D8267" s="30">
        <v>3</v>
      </c>
      <c r="E8267" s="58" t="s">
        <v>214</v>
      </c>
      <c r="F8267" s="40">
        <v>43584</v>
      </c>
      <c r="G8267" s="33">
        <v>0.5444444444444444</v>
      </c>
      <c r="H8267" s="34">
        <v>26.808299999999999</v>
      </c>
      <c r="I8267" s="34">
        <v>36.585999999999999</v>
      </c>
      <c r="J8267" s="34">
        <v>0.27859960108250104</v>
      </c>
      <c r="K8267" s="34">
        <v>3.1013862338333413E-2</v>
      </c>
      <c r="L8267" s="34">
        <v>0.29799999999999999</v>
      </c>
      <c r="M8267" s="34">
        <v>1.7000000000000001E-2</v>
      </c>
      <c r="N8267" s="34">
        <v>0.17699999999999999</v>
      </c>
      <c r="O8267" s="34">
        <v>1.2999999999999999E-2</v>
      </c>
      <c r="P8267" s="34">
        <v>0.16399999999999998</v>
      </c>
      <c r="Q8267" s="34">
        <v>0.81200000000000006</v>
      </c>
    </row>
    <row r="8268" spans="1:17" ht="14" customHeight="1" x14ac:dyDescent="0.2">
      <c r="A8268" s="88">
        <v>8266</v>
      </c>
      <c r="B8268" s="31">
        <v>-80.222531500000002</v>
      </c>
      <c r="C8268" s="31">
        <v>25.334876000000001</v>
      </c>
      <c r="D8268" s="30" t="s">
        <v>128</v>
      </c>
      <c r="E8268" s="58" t="s">
        <v>214</v>
      </c>
      <c r="F8268" s="40">
        <v>43584</v>
      </c>
      <c r="G8268" s="33">
        <v>0.64930555555555558</v>
      </c>
      <c r="H8268" s="34">
        <v>27.7425</v>
      </c>
      <c r="I8268" s="34">
        <v>36.8949</v>
      </c>
      <c r="J8268" s="34">
        <v>0.16753837845391625</v>
      </c>
      <c r="K8268" s="34">
        <v>3.5351181446741195E-2</v>
      </c>
      <c r="L8268" s="34">
        <v>0.33300000000000002</v>
      </c>
      <c r="M8268" s="34">
        <v>1.2E-2</v>
      </c>
      <c r="N8268" s="34">
        <v>0.161</v>
      </c>
      <c r="O8268" s="34">
        <v>4.4999999999999998E-2</v>
      </c>
      <c r="P8268" s="34">
        <v>0.11600000000000001</v>
      </c>
      <c r="Q8268" s="34">
        <v>0.68100000000000005</v>
      </c>
    </row>
    <row r="8269" spans="1:17" ht="14" customHeight="1" x14ac:dyDescent="0.2">
      <c r="A8269" s="88">
        <v>8267</v>
      </c>
      <c r="B8269" s="31">
        <v>-80.195940916666672</v>
      </c>
      <c r="C8269" s="31">
        <v>25.31549425</v>
      </c>
      <c r="D8269" s="30" t="s">
        <v>129</v>
      </c>
      <c r="E8269" s="58" t="s">
        <v>214</v>
      </c>
      <c r="F8269" s="40">
        <v>43584</v>
      </c>
      <c r="G8269" s="33">
        <v>0.66041666666666665</v>
      </c>
      <c r="H8269" s="34">
        <v>27.016999999999999</v>
      </c>
      <c r="I8269" s="34">
        <v>36.587200000000003</v>
      </c>
      <c r="J8269" s="34">
        <v>0.25935319602470652</v>
      </c>
      <c r="K8269" s="34">
        <v>2.400732856228761E-2</v>
      </c>
      <c r="L8269" s="34">
        <v>0.30599999999999999</v>
      </c>
      <c r="M8269" s="34">
        <v>1.2999999999999999E-2</v>
      </c>
      <c r="N8269" s="34">
        <v>6.4000000000000001E-2</v>
      </c>
      <c r="O8269" s="34">
        <v>1.7999999999999999E-2</v>
      </c>
      <c r="P8269" s="34">
        <v>4.5999999999999999E-2</v>
      </c>
      <c r="Q8269" s="34">
        <v>0.57899999999999996</v>
      </c>
    </row>
    <row r="8270" spans="1:17" ht="14" customHeight="1" x14ac:dyDescent="0.2">
      <c r="A8270" s="88">
        <v>8268</v>
      </c>
      <c r="B8270" s="31">
        <v>-80.162396833333332</v>
      </c>
      <c r="C8270" s="31">
        <v>25.293273083333332</v>
      </c>
      <c r="D8270" s="30" t="s">
        <v>134</v>
      </c>
      <c r="E8270" s="58" t="s">
        <v>214</v>
      </c>
      <c r="F8270" s="40">
        <v>43584</v>
      </c>
      <c r="G8270" s="33">
        <v>0.67152777777777783</v>
      </c>
      <c r="H8270" s="34">
        <v>26.855499999999999</v>
      </c>
      <c r="I8270" s="34">
        <v>36.542700000000004</v>
      </c>
      <c r="J8270" s="34">
        <v>0.13156968703443145</v>
      </c>
      <c r="K8270" s="34">
        <v>2.0811501414163606E-2</v>
      </c>
      <c r="L8270" s="34">
        <v>0.26400000000000001</v>
      </c>
      <c r="M8270" s="34">
        <v>6.0000000000000001E-3</v>
      </c>
      <c r="N8270" s="34">
        <v>8.1000000000000003E-2</v>
      </c>
      <c r="O8270" s="34">
        <v>3.0000000000000001E-3</v>
      </c>
      <c r="P8270" s="34">
        <v>7.8E-2</v>
      </c>
      <c r="Q8270" s="34">
        <v>0.98299999999999998</v>
      </c>
    </row>
    <row r="8271" spans="1:17" ht="14" customHeight="1" x14ac:dyDescent="0.2">
      <c r="A8271" s="88">
        <v>8269</v>
      </c>
      <c r="B8271" s="31">
        <v>-80.36470083333333</v>
      </c>
      <c r="C8271" s="31">
        <v>25.121038666666667</v>
      </c>
      <c r="D8271" s="30">
        <v>4</v>
      </c>
      <c r="E8271" s="58" t="s">
        <v>214</v>
      </c>
      <c r="F8271" s="40">
        <v>43584</v>
      </c>
      <c r="G8271" s="33">
        <v>0.7583333333333333</v>
      </c>
      <c r="H8271" s="34">
        <v>28.275700000000001</v>
      </c>
      <c r="I8271" s="34">
        <v>37.0687</v>
      </c>
      <c r="J8271" s="34">
        <v>0.20855530726560956</v>
      </c>
      <c r="K8271" s="34">
        <v>1.6306821006849048E-2</v>
      </c>
      <c r="L8271" s="34">
        <v>0.35699999999999998</v>
      </c>
      <c r="M8271" s="34">
        <v>0</v>
      </c>
      <c r="N8271" s="34">
        <v>0.1</v>
      </c>
      <c r="O8271" s="34">
        <v>1.7000000000000001E-2</v>
      </c>
      <c r="P8271" s="34">
        <v>8.3000000000000004E-2</v>
      </c>
      <c r="Q8271" s="34">
        <v>1.028</v>
      </c>
    </row>
    <row r="8272" spans="1:17" ht="14" customHeight="1" x14ac:dyDescent="0.2">
      <c r="A8272" s="88">
        <v>8270</v>
      </c>
      <c r="B8272" s="31">
        <v>-80.354226999999995</v>
      </c>
      <c r="C8272" s="31">
        <v>25.093628500000001</v>
      </c>
      <c r="D8272" s="30">
        <v>5</v>
      </c>
      <c r="E8272" s="58" t="s">
        <v>214</v>
      </c>
      <c r="F8272" s="40">
        <v>43584</v>
      </c>
      <c r="G8272" s="33">
        <v>0.76597222222222217</v>
      </c>
      <c r="H8272" s="34">
        <v>27.862749999999998</v>
      </c>
      <c r="I8272" s="34">
        <v>36.742800000000003</v>
      </c>
      <c r="J8272" s="34">
        <v>0.21044839628768769</v>
      </c>
      <c r="K8272" s="34">
        <v>2.5542695186072831E-2</v>
      </c>
      <c r="L8272" s="34">
        <v>0.254</v>
      </c>
      <c r="M8272" s="34">
        <v>2E-3</v>
      </c>
      <c r="N8272" s="34">
        <v>0.124</v>
      </c>
      <c r="O8272" s="34">
        <v>1.4E-2</v>
      </c>
      <c r="P8272" s="34">
        <v>0.11</v>
      </c>
      <c r="Q8272" s="34">
        <v>10.058</v>
      </c>
    </row>
    <row r="8273" spans="1:17" ht="14" customHeight="1" x14ac:dyDescent="0.2">
      <c r="A8273" s="88">
        <v>8271</v>
      </c>
      <c r="B8273" s="31">
        <v>-80.374129666666661</v>
      </c>
      <c r="C8273" s="31">
        <v>25.003120583333335</v>
      </c>
      <c r="D8273" s="30" t="s">
        <v>135</v>
      </c>
      <c r="E8273" s="58">
        <v>0</v>
      </c>
      <c r="F8273" s="40">
        <v>43584</v>
      </c>
      <c r="G8273" s="33">
        <v>0.81597222222222221</v>
      </c>
      <c r="H8273" s="34">
        <v>26.854299999999999</v>
      </c>
      <c r="I8273" s="34">
        <v>36.5565</v>
      </c>
      <c r="J8273" s="34">
        <v>0.11232328197663688</v>
      </c>
      <c r="K8273" s="34">
        <v>1.0951387330091666E-2</v>
      </c>
      <c r="L8273" s="34">
        <v>0.26900000000000002</v>
      </c>
      <c r="M8273" s="34">
        <v>8.9999999999999993E-3</v>
      </c>
      <c r="N8273" s="34">
        <v>6.8000000000000005E-2</v>
      </c>
      <c r="O8273" s="34">
        <v>0</v>
      </c>
      <c r="P8273" s="34">
        <v>6.8000000000000005E-2</v>
      </c>
      <c r="Q8273" s="34">
        <v>0.77700000000000002</v>
      </c>
    </row>
    <row r="8274" spans="1:17" ht="14" customHeight="1" x14ac:dyDescent="0.2">
      <c r="A8274" s="88">
        <v>8272</v>
      </c>
      <c r="B8274" s="31">
        <v>-80.531494583333327</v>
      </c>
      <c r="C8274" s="31">
        <v>24.898876916666666</v>
      </c>
      <c r="D8274" s="30" t="s">
        <v>132</v>
      </c>
      <c r="E8274" s="58" t="s">
        <v>214</v>
      </c>
      <c r="F8274" s="40">
        <v>43584</v>
      </c>
      <c r="G8274" s="33">
        <v>0.875</v>
      </c>
      <c r="H8274" s="34">
        <v>26.956800000000001</v>
      </c>
      <c r="I8274" s="34">
        <v>36.555399999999999</v>
      </c>
      <c r="J8274" s="34">
        <v>0.26818761146107123</v>
      </c>
      <c r="K8274" s="34">
        <v>2.5731160265619585E-2</v>
      </c>
      <c r="L8274" s="34">
        <v>0.28299999999999997</v>
      </c>
      <c r="M8274" s="34">
        <v>1.4E-2</v>
      </c>
      <c r="N8274" s="34">
        <v>0.13800000000000001</v>
      </c>
      <c r="O8274" s="34">
        <v>4.9000000000000002E-2</v>
      </c>
      <c r="P8274" s="34">
        <v>8.900000000000001E-2</v>
      </c>
      <c r="Q8274" s="34">
        <v>0.69299999999999995</v>
      </c>
    </row>
    <row r="8275" spans="1:17" ht="14" customHeight="1" x14ac:dyDescent="0.2">
      <c r="A8275" s="88">
        <v>8273</v>
      </c>
      <c r="B8275" s="31">
        <v>-80.546785999999997</v>
      </c>
      <c r="C8275" s="31">
        <v>24.921642666666667</v>
      </c>
      <c r="D8275" s="30" t="s">
        <v>131</v>
      </c>
      <c r="E8275" s="58" t="s">
        <v>214</v>
      </c>
      <c r="F8275" s="40">
        <v>43584</v>
      </c>
      <c r="G8275" s="33">
        <v>0.88263888888888886</v>
      </c>
      <c r="H8275" s="34">
        <v>27.926400000000001</v>
      </c>
      <c r="I8275" s="34">
        <v>36.647599999999997</v>
      </c>
      <c r="J8275" s="34">
        <v>0.25367392895847218</v>
      </c>
      <c r="K8275" s="34">
        <v>1.5133336057588768E-2</v>
      </c>
      <c r="L8275" s="34">
        <v>0.42299999999999999</v>
      </c>
      <c r="M8275" s="34">
        <v>7.0000000000000001E-3</v>
      </c>
      <c r="N8275" s="34">
        <v>6.4000000000000001E-2</v>
      </c>
      <c r="O8275" s="34">
        <v>1.9E-2</v>
      </c>
      <c r="P8275" s="34">
        <v>4.4999999999999998E-2</v>
      </c>
      <c r="Q8275" s="34">
        <v>0.47099999999999997</v>
      </c>
    </row>
    <row r="8276" spans="1:17" ht="14" customHeight="1" x14ac:dyDescent="0.2">
      <c r="A8276" s="88">
        <v>8274</v>
      </c>
      <c r="B8276" s="31">
        <v>-80.56550991666667</v>
      </c>
      <c r="C8276" s="31">
        <v>24.93488975</v>
      </c>
      <c r="D8276" s="30" t="s">
        <v>130</v>
      </c>
      <c r="E8276" s="58" t="s">
        <v>214</v>
      </c>
      <c r="F8276" s="40">
        <v>43584</v>
      </c>
      <c r="G8276" s="33">
        <v>0.88888888888888884</v>
      </c>
      <c r="H8276" s="34">
        <v>28.518999999999998</v>
      </c>
      <c r="I8276" s="34">
        <v>37.135800000000003</v>
      </c>
      <c r="J8276" s="34">
        <v>0.17164007133508558</v>
      </c>
      <c r="K8276" s="34">
        <v>2.2974105672296075E-2</v>
      </c>
      <c r="L8276" s="34">
        <v>0.16800000000000001</v>
      </c>
      <c r="M8276" s="34">
        <v>0</v>
      </c>
      <c r="N8276" s="34">
        <v>0.05</v>
      </c>
      <c r="O8276" s="34">
        <v>1.2999999999999999E-2</v>
      </c>
      <c r="P8276" s="34">
        <v>3.7000000000000005E-2</v>
      </c>
      <c r="Q8276" s="34">
        <v>0.56899999999999995</v>
      </c>
    </row>
    <row r="8277" spans="1:17" ht="14" customHeight="1" x14ac:dyDescent="0.2">
      <c r="A8277" s="88">
        <v>8275</v>
      </c>
      <c r="B8277" s="31">
        <v>-80.689195833333329</v>
      </c>
      <c r="C8277" s="31">
        <v>24.716867833333332</v>
      </c>
      <c r="D8277" s="30">
        <v>9.5</v>
      </c>
      <c r="E8277" s="58">
        <v>0</v>
      </c>
      <c r="F8277" s="40">
        <v>43584</v>
      </c>
      <c r="G8277" s="33">
        <v>0.96527777777777779</v>
      </c>
      <c r="H8277" s="34">
        <v>26.940100000000001</v>
      </c>
      <c r="I8277" s="34">
        <v>36.616100000000003</v>
      </c>
      <c r="J8277" s="34">
        <v>0.17290213068313767</v>
      </c>
      <c r="K8277" s="34">
        <v>2.2282762385849204E-2</v>
      </c>
      <c r="L8277" s="34">
        <v>0.377</v>
      </c>
      <c r="M8277" s="34">
        <v>1.7000000000000001E-2</v>
      </c>
      <c r="N8277" s="34">
        <v>0.13</v>
      </c>
      <c r="O8277" s="34">
        <v>2E-3</v>
      </c>
      <c r="P8277" s="34">
        <v>0.128</v>
      </c>
      <c r="Q8277" s="34">
        <v>1.167</v>
      </c>
    </row>
    <row r="8278" spans="1:17" ht="14" customHeight="1" x14ac:dyDescent="0.2">
      <c r="A8278" s="88">
        <v>8276</v>
      </c>
      <c r="B8278" s="31">
        <v>-80.729936416666661</v>
      </c>
      <c r="C8278" s="31">
        <v>24.761010833333334</v>
      </c>
      <c r="D8278" s="30">
        <v>9</v>
      </c>
      <c r="E8278" s="58">
        <v>0</v>
      </c>
      <c r="F8278" s="40">
        <v>43585</v>
      </c>
      <c r="G8278" s="33">
        <v>6.9444444444444441E-3</v>
      </c>
      <c r="H8278" s="34">
        <v>26.8843</v>
      </c>
      <c r="I8278" s="34">
        <v>36.569699999999997</v>
      </c>
      <c r="J8278" s="34">
        <v>0.20224501052534904</v>
      </c>
      <c r="K8278" s="34">
        <v>1.3200302730623375E-2</v>
      </c>
      <c r="L8278" s="34">
        <v>0.34799999999999998</v>
      </c>
      <c r="M8278" s="34">
        <v>8.9999999999999993E-3</v>
      </c>
      <c r="N8278" s="34">
        <v>0.106</v>
      </c>
      <c r="O8278" s="34">
        <v>3.4000000000000002E-2</v>
      </c>
      <c r="P8278" s="34">
        <v>7.1999999999999995E-2</v>
      </c>
      <c r="Q8278" s="34">
        <v>0.94</v>
      </c>
    </row>
    <row r="8279" spans="1:17" ht="14" customHeight="1" x14ac:dyDescent="0.2">
      <c r="A8279" s="88">
        <v>8277</v>
      </c>
      <c r="B8279" s="31">
        <v>-80.741836833333338</v>
      </c>
      <c r="C8279" s="31">
        <v>24.791670499999999</v>
      </c>
      <c r="D8279" s="30">
        <v>8</v>
      </c>
      <c r="E8279" s="58" t="s">
        <v>214</v>
      </c>
      <c r="F8279" s="40">
        <v>43585</v>
      </c>
      <c r="G8279" s="33">
        <v>2.013888888888889E-2</v>
      </c>
      <c r="H8279" s="34">
        <v>27.939299999999999</v>
      </c>
      <c r="I8279" s="34">
        <v>36.828800000000001</v>
      </c>
      <c r="J8279" s="34">
        <v>0.19435713960002343</v>
      </c>
      <c r="K8279" s="34">
        <v>2.1944247748356828E-2</v>
      </c>
      <c r="L8279" s="34">
        <v>0.26</v>
      </c>
      <c r="M8279" s="34">
        <v>2E-3</v>
      </c>
      <c r="N8279" s="34">
        <v>0.151</v>
      </c>
      <c r="O8279" s="34">
        <v>1.2E-2</v>
      </c>
      <c r="P8279" s="34">
        <v>0.13899999999999998</v>
      </c>
      <c r="Q8279" s="34">
        <v>0.60399999999999998</v>
      </c>
    </row>
    <row r="8280" spans="1:17" ht="14" customHeight="1" x14ac:dyDescent="0.2">
      <c r="A8280" s="88">
        <v>8278</v>
      </c>
      <c r="B8280" s="31">
        <v>-80.75499383333333</v>
      </c>
      <c r="C8280" s="31">
        <v>24.815851250000001</v>
      </c>
      <c r="D8280" s="30">
        <v>7</v>
      </c>
      <c r="E8280" s="58">
        <v>0</v>
      </c>
      <c r="F8280" s="40">
        <v>43585</v>
      </c>
      <c r="G8280" s="33">
        <v>2.9861111111111113E-2</v>
      </c>
      <c r="H8280" s="34">
        <v>28.3126</v>
      </c>
      <c r="I8280" s="34">
        <v>36.971899999999998</v>
      </c>
      <c r="J8280" s="34">
        <v>0.19435713960002338</v>
      </c>
      <c r="K8280" s="34">
        <v>2.8792840487619514E-2</v>
      </c>
      <c r="L8280" s="34">
        <v>0.14199999999999999</v>
      </c>
      <c r="M8280" s="34">
        <v>0</v>
      </c>
      <c r="N8280" s="34">
        <v>0.14199999999999999</v>
      </c>
      <c r="O8280" s="34">
        <v>0.05</v>
      </c>
      <c r="P8280" s="34">
        <v>9.1999999999999985E-2</v>
      </c>
      <c r="Q8280" s="34">
        <v>0.68500000000000005</v>
      </c>
    </row>
    <row r="8281" spans="1:17" ht="14" customHeight="1" x14ac:dyDescent="0.2">
      <c r="A8281" s="88">
        <v>8279</v>
      </c>
      <c r="B8281" s="31">
        <v>-80.863838083333334</v>
      </c>
      <c r="C8281" s="31">
        <v>24.784793666666666</v>
      </c>
      <c r="D8281" s="30">
        <v>10</v>
      </c>
      <c r="E8281" s="58">
        <v>0</v>
      </c>
      <c r="F8281" s="40">
        <v>43585</v>
      </c>
      <c r="G8281" s="33">
        <v>7.0833333333333331E-2</v>
      </c>
      <c r="H8281" s="34">
        <v>28.390999999999998</v>
      </c>
      <c r="I8281" s="34">
        <v>37.430199999999999</v>
      </c>
      <c r="J8281" s="34">
        <v>0.22212244525716959</v>
      </c>
      <c r="K8281" s="34">
        <v>4.040694308123384E-2</v>
      </c>
      <c r="L8281" s="34">
        <v>0.29199999999999998</v>
      </c>
      <c r="M8281" s="34">
        <v>2E-3</v>
      </c>
      <c r="N8281" s="34">
        <v>8.8999999999999996E-2</v>
      </c>
      <c r="O8281" s="34">
        <v>4.3999999999999997E-2</v>
      </c>
      <c r="P8281" s="34">
        <v>4.4999999999999998E-2</v>
      </c>
      <c r="Q8281" s="34">
        <v>1.2909999999999999</v>
      </c>
    </row>
    <row r="8282" spans="1:17" ht="14" customHeight="1" x14ac:dyDescent="0.2">
      <c r="A8282" s="88">
        <v>8280</v>
      </c>
      <c r="B8282" s="31">
        <v>-80.845408000000006</v>
      </c>
      <c r="C8282" s="31">
        <v>24.752172166666668</v>
      </c>
      <c r="D8282" s="30">
        <v>11</v>
      </c>
      <c r="E8282" s="58" t="s">
        <v>214</v>
      </c>
      <c r="F8282" s="40">
        <v>43585</v>
      </c>
      <c r="G8282" s="33">
        <v>8.9583333333333334E-2</v>
      </c>
      <c r="H8282" s="34">
        <v>27.787800000000001</v>
      </c>
      <c r="I8282" s="34">
        <v>37.012300000000003</v>
      </c>
      <c r="J8282" s="34">
        <v>0.17511073454222886</v>
      </c>
      <c r="K8282" s="34">
        <v>3.0917763697257274E-2</v>
      </c>
      <c r="L8282" s="34">
        <v>0.318</v>
      </c>
      <c r="M8282" s="34">
        <v>0.01</v>
      </c>
      <c r="N8282" s="34">
        <v>8.3000000000000004E-2</v>
      </c>
      <c r="O8282" s="34">
        <v>4.9000000000000002E-2</v>
      </c>
      <c r="P8282" s="34">
        <v>3.4000000000000002E-2</v>
      </c>
      <c r="Q8282" s="34">
        <v>0.82399999999999995</v>
      </c>
    </row>
    <row r="8283" spans="1:17" ht="14" customHeight="1" x14ac:dyDescent="0.2">
      <c r="A8283" s="88">
        <v>8281</v>
      </c>
      <c r="B8283" s="31">
        <v>-80.833329333333339</v>
      </c>
      <c r="C8283" s="31">
        <v>24.712275333333334</v>
      </c>
      <c r="D8283" s="30">
        <v>12</v>
      </c>
      <c r="E8283" s="58">
        <v>0</v>
      </c>
      <c r="F8283" s="40">
        <v>43585</v>
      </c>
      <c r="G8283" s="33">
        <v>0.10416666666666667</v>
      </c>
      <c r="H8283" s="34">
        <v>26.8947</v>
      </c>
      <c r="I8283" s="34">
        <v>36.582000000000001</v>
      </c>
      <c r="J8283" s="34">
        <v>0.13819549861170494</v>
      </c>
      <c r="K8283" s="34">
        <v>2.6741443192205075E-2</v>
      </c>
      <c r="L8283" s="34">
        <v>0.27700000000000002</v>
      </c>
      <c r="M8283" s="34">
        <v>0</v>
      </c>
      <c r="N8283" s="34">
        <v>3.2549999999999999</v>
      </c>
      <c r="O8283" s="34">
        <v>0.02</v>
      </c>
      <c r="P8283" s="34">
        <v>3.2349999999999999</v>
      </c>
      <c r="Q8283" s="34">
        <v>0.98299999999999998</v>
      </c>
    </row>
    <row r="8284" spans="1:17" ht="14" customHeight="1" x14ac:dyDescent="0.2">
      <c r="A8284" s="88">
        <v>8282</v>
      </c>
      <c r="B8284" s="31">
        <v>-80.989489083333339</v>
      </c>
      <c r="C8284" s="31">
        <v>24.591889583333334</v>
      </c>
      <c r="D8284" s="30">
        <v>15.5</v>
      </c>
      <c r="E8284" s="58" t="s">
        <v>214</v>
      </c>
      <c r="F8284" s="40">
        <v>43585</v>
      </c>
      <c r="G8284" s="33">
        <v>0.16527777777777777</v>
      </c>
      <c r="H8284" s="34">
        <v>26.880749999999999</v>
      </c>
      <c r="I8284" s="34">
        <v>36.591149999999999</v>
      </c>
      <c r="J8284" s="34">
        <v>0.14576785470001752</v>
      </c>
      <c r="K8284" s="34">
        <v>1.2035136333827152E-2</v>
      </c>
      <c r="L8284" s="34">
        <v>0.224</v>
      </c>
      <c r="M8284" s="34">
        <v>3.2000000000000001E-2</v>
      </c>
      <c r="N8284" s="34">
        <v>0</v>
      </c>
      <c r="O8284" s="34">
        <v>4.7E-2</v>
      </c>
      <c r="P8284" s="34">
        <v>0</v>
      </c>
      <c r="Q8284" s="34">
        <v>0.90200000000000002</v>
      </c>
    </row>
    <row r="8285" spans="1:17" ht="14" customHeight="1" x14ac:dyDescent="0.2">
      <c r="A8285" s="88">
        <v>8283</v>
      </c>
      <c r="B8285" s="31">
        <v>-81.016153250000002</v>
      </c>
      <c r="C8285" s="31">
        <v>24.640319166666668</v>
      </c>
      <c r="D8285" s="30">
        <v>15</v>
      </c>
      <c r="E8285" s="58" t="s">
        <v>214</v>
      </c>
      <c r="F8285" s="40">
        <v>43585</v>
      </c>
      <c r="G8285" s="33">
        <v>0.18124999999999999</v>
      </c>
      <c r="H8285" s="34">
        <v>26.914000000000001</v>
      </c>
      <c r="I8285" s="34">
        <v>36.595100000000002</v>
      </c>
      <c r="J8285" s="34">
        <v>0.18047448677145031</v>
      </c>
      <c r="K8285" s="34">
        <v>3.4400110422916866E-2</v>
      </c>
      <c r="L8285" s="34">
        <v>0.246</v>
      </c>
      <c r="M8285" s="34">
        <v>1.2E-2</v>
      </c>
      <c r="N8285" s="34">
        <v>0.153</v>
      </c>
      <c r="O8285" s="34">
        <v>7.4999999999999997E-2</v>
      </c>
      <c r="P8285" s="34">
        <v>7.8E-2</v>
      </c>
      <c r="Q8285" s="34">
        <v>1.1930000000000001</v>
      </c>
    </row>
    <row r="8286" spans="1:17" ht="14" customHeight="1" x14ac:dyDescent="0.2">
      <c r="A8286" s="88">
        <v>8284</v>
      </c>
      <c r="B8286" s="31">
        <v>-81.023187916666672</v>
      </c>
      <c r="C8286" s="31">
        <v>24.675852333333332</v>
      </c>
      <c r="D8286" s="30">
        <v>14</v>
      </c>
      <c r="E8286" s="58" t="s">
        <v>214</v>
      </c>
      <c r="F8286" s="40">
        <v>43585</v>
      </c>
      <c r="G8286" s="33">
        <v>0.19097222222222221</v>
      </c>
      <c r="H8286" s="34">
        <v>27.831499999999998</v>
      </c>
      <c r="I8286" s="34">
        <v>37.217700000000001</v>
      </c>
      <c r="J8286" s="34">
        <v>0.22559310846431288</v>
      </c>
      <c r="K8286" s="34">
        <v>3.8363070028103657E-2</v>
      </c>
      <c r="L8286" s="34">
        <v>0.125</v>
      </c>
      <c r="M8286" s="34">
        <v>0</v>
      </c>
      <c r="N8286" s="34">
        <v>0.14899999999999999</v>
      </c>
      <c r="O8286" s="34">
        <v>6.4000000000000001E-2</v>
      </c>
      <c r="P8286" s="34">
        <v>8.4999999999999992E-2</v>
      </c>
      <c r="Q8286" s="34">
        <v>2.0950000000000002</v>
      </c>
    </row>
    <row r="8287" spans="1:17" ht="14" customHeight="1" x14ac:dyDescent="0.2">
      <c r="A8287" s="88">
        <v>8285</v>
      </c>
      <c r="B8287" s="31">
        <v>-81.029024250000006</v>
      </c>
      <c r="C8287" s="31">
        <v>24.701153916666666</v>
      </c>
      <c r="D8287" s="30">
        <v>13</v>
      </c>
      <c r="E8287" s="58" t="s">
        <v>214</v>
      </c>
      <c r="F8287" s="40">
        <v>43585</v>
      </c>
      <c r="G8287" s="33">
        <v>0.19999999999999998</v>
      </c>
      <c r="H8287" s="34">
        <v>28.3443</v>
      </c>
      <c r="I8287" s="34">
        <v>37.523899999999998</v>
      </c>
      <c r="J8287" s="34">
        <v>0.24578605803314646</v>
      </c>
      <c r="K8287" s="34">
        <v>8.8368196036712726E-2</v>
      </c>
      <c r="L8287" s="34">
        <v>0.31900000000000001</v>
      </c>
      <c r="M8287" s="34">
        <v>8.0000000000000002E-3</v>
      </c>
      <c r="N8287" s="34">
        <v>0.17799999999999999</v>
      </c>
      <c r="O8287" s="34">
        <v>0.06</v>
      </c>
      <c r="P8287" s="34">
        <v>0.11799999999999999</v>
      </c>
      <c r="Q8287" s="34">
        <v>2.4580000000000002</v>
      </c>
    </row>
    <row r="8288" spans="1:17" ht="14" customHeight="1" x14ac:dyDescent="0.2">
      <c r="A8288" s="88">
        <v>8286</v>
      </c>
      <c r="B8288" s="31">
        <v>-81.202477166666668</v>
      </c>
      <c r="C8288" s="31">
        <v>24.670969249999999</v>
      </c>
      <c r="D8288" s="30">
        <v>16</v>
      </c>
      <c r="E8288" s="58">
        <v>0</v>
      </c>
      <c r="F8288" s="40">
        <v>43585</v>
      </c>
      <c r="G8288" s="33">
        <v>0.25</v>
      </c>
      <c r="H8288" s="34">
        <v>28.371200000000002</v>
      </c>
      <c r="I8288" s="34">
        <v>36.773099999999999</v>
      </c>
      <c r="J8288" s="34">
        <v>0.6815120479481338</v>
      </c>
      <c r="K8288" s="34">
        <v>0.26245231794690788</v>
      </c>
      <c r="L8288" s="34">
        <v>0.28999999999999998</v>
      </c>
      <c r="M8288" s="34">
        <v>2E-3</v>
      </c>
      <c r="N8288" s="34">
        <v>0.20799999999999999</v>
      </c>
      <c r="O8288" s="34">
        <v>6.0999999999999999E-2</v>
      </c>
      <c r="P8288" s="34">
        <v>0.14699999999999999</v>
      </c>
      <c r="Q8288" s="34">
        <v>7.891</v>
      </c>
    </row>
    <row r="8289" spans="1:17" ht="14" customHeight="1" x14ac:dyDescent="0.2">
      <c r="A8289" s="88">
        <v>8287</v>
      </c>
      <c r="B8289" s="31">
        <v>-81.193849916666665</v>
      </c>
      <c r="C8289" s="31">
        <v>24.636873666666666</v>
      </c>
      <c r="D8289" s="30">
        <v>17</v>
      </c>
      <c r="E8289" s="58" t="s">
        <v>214</v>
      </c>
      <c r="F8289" s="40">
        <v>43585</v>
      </c>
      <c r="G8289" s="33">
        <v>0.2673611111111111</v>
      </c>
      <c r="H8289" s="34">
        <v>27.679549999999999</v>
      </c>
      <c r="I8289" s="34">
        <v>37.098599999999998</v>
      </c>
      <c r="J8289" s="34">
        <v>0.61336084315332062</v>
      </c>
      <c r="K8289" s="34">
        <v>7.3210578957764838E-2</v>
      </c>
      <c r="L8289" s="34">
        <v>0.504</v>
      </c>
      <c r="M8289" s="34">
        <v>3.3000000000000002E-2</v>
      </c>
      <c r="N8289" s="34">
        <v>0.17100000000000001</v>
      </c>
      <c r="O8289" s="34">
        <v>6.5000000000000002E-2</v>
      </c>
      <c r="P8289" s="34">
        <v>0.10600000000000001</v>
      </c>
      <c r="Q8289" s="34">
        <v>2.819</v>
      </c>
    </row>
    <row r="8290" spans="1:17" ht="14" customHeight="1" x14ac:dyDescent="0.2">
      <c r="A8290" s="88">
        <v>8288</v>
      </c>
      <c r="B8290" s="31">
        <v>-81.183683416666668</v>
      </c>
      <c r="C8290" s="31">
        <v>24.602835166666665</v>
      </c>
      <c r="D8290" s="30">
        <v>18</v>
      </c>
      <c r="E8290" s="58">
        <v>0</v>
      </c>
      <c r="F8290" s="40">
        <v>43585</v>
      </c>
      <c r="G8290" s="33">
        <v>0.27916666666666667</v>
      </c>
      <c r="H8290" s="34">
        <v>27.04</v>
      </c>
      <c r="I8290" s="34">
        <v>36.711399999999998</v>
      </c>
      <c r="J8290" s="34">
        <v>0.27386687852730568</v>
      </c>
      <c r="K8290" s="34">
        <v>4.7446264156435908E-2</v>
      </c>
      <c r="L8290" s="34">
        <v>0.27100000000000002</v>
      </c>
      <c r="M8290" s="34">
        <v>0</v>
      </c>
      <c r="N8290" s="34">
        <v>0.128</v>
      </c>
      <c r="O8290" s="34">
        <v>0.05</v>
      </c>
      <c r="P8290" s="34">
        <v>7.8E-2</v>
      </c>
      <c r="Q8290" s="34">
        <v>1.393</v>
      </c>
    </row>
    <row r="8291" spans="1:17" ht="14" customHeight="1" x14ac:dyDescent="0.2">
      <c r="A8291" s="88">
        <v>8289</v>
      </c>
      <c r="B8291" s="31">
        <v>-81.421766083333338</v>
      </c>
      <c r="C8291" s="31">
        <v>24.608081250000001</v>
      </c>
      <c r="D8291" s="30">
        <v>19</v>
      </c>
      <c r="E8291" s="58" t="s">
        <v>214</v>
      </c>
      <c r="F8291" s="40">
        <v>43585</v>
      </c>
      <c r="G8291" s="33">
        <v>0.34861111111111115</v>
      </c>
      <c r="H8291" s="34">
        <v>28.9316</v>
      </c>
      <c r="I8291" s="34">
        <v>37.110799999999998</v>
      </c>
      <c r="J8291" s="34">
        <v>0.42152782224940138</v>
      </c>
      <c r="K8291" s="34">
        <v>0.18599942532936048</v>
      </c>
      <c r="L8291" s="34">
        <v>0.36699999999999999</v>
      </c>
      <c r="M8291" s="34">
        <v>0</v>
      </c>
      <c r="N8291" s="34">
        <v>0.17</v>
      </c>
      <c r="O8291" s="34">
        <v>6.0999999999999999E-2</v>
      </c>
      <c r="P8291" s="34">
        <v>0.10900000000000001</v>
      </c>
      <c r="Q8291" s="34">
        <v>1.587</v>
      </c>
    </row>
    <row r="8292" spans="1:17" ht="14" customHeight="1" x14ac:dyDescent="0.2">
      <c r="A8292" s="88">
        <v>8290</v>
      </c>
      <c r="B8292" s="31">
        <v>-81.419044499999998</v>
      </c>
      <c r="C8292" s="31">
        <v>24.578464083333333</v>
      </c>
      <c r="D8292" s="30">
        <v>20</v>
      </c>
      <c r="E8292" s="58" t="s">
        <v>214</v>
      </c>
      <c r="F8292" s="40">
        <v>43585</v>
      </c>
      <c r="G8292" s="33">
        <v>0.35833333333333334</v>
      </c>
      <c r="H8292" s="34">
        <v>27.85595</v>
      </c>
      <c r="I8292" s="34">
        <v>36.874200000000002</v>
      </c>
      <c r="J8292" s="34">
        <v>0.44992415758057358</v>
      </c>
      <c r="K8292" s="34">
        <v>0.12906728691792707</v>
      </c>
      <c r="L8292" s="34">
        <v>0.29299999999999998</v>
      </c>
      <c r="M8292" s="34">
        <v>0</v>
      </c>
      <c r="N8292" s="34">
        <v>7.2999999999999995E-2</v>
      </c>
      <c r="O8292" s="34">
        <v>4.9000000000000002E-2</v>
      </c>
      <c r="P8292" s="34">
        <v>2.3999999999999994E-2</v>
      </c>
      <c r="Q8292" s="34">
        <v>2.9289999999999998</v>
      </c>
    </row>
    <row r="8293" spans="1:17" ht="14" customHeight="1" x14ac:dyDescent="0.2">
      <c r="A8293" s="88">
        <v>8291</v>
      </c>
      <c r="B8293" s="31">
        <v>-81.415434500000003</v>
      </c>
      <c r="C8293" s="31">
        <v>24.536383833333332</v>
      </c>
      <c r="D8293" s="30">
        <v>21</v>
      </c>
      <c r="E8293" s="58">
        <v>0</v>
      </c>
      <c r="F8293" s="40">
        <v>43585</v>
      </c>
      <c r="G8293" s="33">
        <v>0.37847222222222227</v>
      </c>
      <c r="H8293" s="34">
        <v>27.3874</v>
      </c>
      <c r="I8293" s="34">
        <v>36.733800000000002</v>
      </c>
      <c r="J8293" s="34">
        <v>0.3117286589688687</v>
      </c>
      <c r="K8293" s="34">
        <v>4.9249249996436054E-2</v>
      </c>
      <c r="L8293" s="34">
        <v>0.28799999999999998</v>
      </c>
      <c r="M8293" s="34">
        <v>3.5999999999999997E-2</v>
      </c>
      <c r="N8293" s="34">
        <v>0.13200000000000001</v>
      </c>
      <c r="O8293" s="34">
        <v>6.8000000000000005E-2</v>
      </c>
      <c r="P8293" s="34">
        <v>6.4000000000000001E-2</v>
      </c>
      <c r="Q8293" s="34">
        <v>4.2590000000000003</v>
      </c>
    </row>
    <row r="8294" spans="1:17" ht="14" customHeight="1" x14ac:dyDescent="0.2">
      <c r="A8294" s="88">
        <v>8292</v>
      </c>
      <c r="B8294" s="31">
        <v>-81.396949916666671</v>
      </c>
      <c r="C8294" s="31">
        <v>24.482295083333334</v>
      </c>
      <c r="D8294" s="30">
        <v>21.5</v>
      </c>
      <c r="E8294" s="58" t="s">
        <v>214</v>
      </c>
      <c r="F8294" s="40">
        <v>43585</v>
      </c>
      <c r="G8294" s="33">
        <v>0.40763888888888888</v>
      </c>
      <c r="H8294" s="34">
        <v>26.918299999999999</v>
      </c>
      <c r="I8294" s="34">
        <v>36.617600000000003</v>
      </c>
      <c r="J8294" s="34">
        <v>0.20634670340651831</v>
      </c>
      <c r="K8294" s="34">
        <v>3.8205128991320531E-2</v>
      </c>
      <c r="L8294" s="34">
        <v>0.25</v>
      </c>
      <c r="M8294" s="34">
        <v>4.4999999999999998E-2</v>
      </c>
      <c r="N8294" s="34">
        <v>4.8000000000000001E-2</v>
      </c>
      <c r="O8294" s="34">
        <v>1.6E-2</v>
      </c>
      <c r="P8294" s="34">
        <v>3.2000000000000001E-2</v>
      </c>
      <c r="Q8294" s="34">
        <v>0.97099999999999997</v>
      </c>
    </row>
    <row r="8295" spans="1:17" ht="14" customHeight="1" x14ac:dyDescent="0.2">
      <c r="A8295" s="88">
        <v>8293</v>
      </c>
      <c r="B8295" s="31">
        <v>-81.717443500000002</v>
      </c>
      <c r="C8295" s="31">
        <v>24.4782315</v>
      </c>
      <c r="D8295" s="30" t="s">
        <v>137</v>
      </c>
      <c r="E8295" s="58">
        <v>0</v>
      </c>
      <c r="F8295" s="40">
        <v>43585</v>
      </c>
      <c r="G8295" s="33">
        <v>0.49305555555555558</v>
      </c>
      <c r="H8295" s="34">
        <v>27.223800000000001</v>
      </c>
      <c r="I8295" s="34">
        <v>36.663699999999999</v>
      </c>
      <c r="J8295" s="34">
        <v>0.30668042157666026</v>
      </c>
      <c r="K8295" s="34">
        <v>8.1691858345695284E-2</v>
      </c>
      <c r="L8295" s="34">
        <v>0.30299999999999999</v>
      </c>
      <c r="M8295" s="34">
        <v>0</v>
      </c>
      <c r="N8295" s="34">
        <v>0.31</v>
      </c>
      <c r="O8295" s="34">
        <v>7.8E-2</v>
      </c>
      <c r="P8295" s="34">
        <v>0.23199999999999998</v>
      </c>
      <c r="Q8295" s="34">
        <v>1.823</v>
      </c>
    </row>
    <row r="8296" spans="1:17" ht="14" customHeight="1" x14ac:dyDescent="0.2">
      <c r="A8296" s="88">
        <v>8294</v>
      </c>
      <c r="B8296" s="31">
        <v>-81.823659000000006</v>
      </c>
      <c r="C8296" s="31">
        <v>24.3964365</v>
      </c>
      <c r="D8296" s="30">
        <v>22.5</v>
      </c>
      <c r="E8296" s="58" t="s">
        <v>214</v>
      </c>
      <c r="F8296" s="40">
        <v>43585</v>
      </c>
      <c r="G8296" s="33">
        <v>0.53680555555555554</v>
      </c>
      <c r="H8296" s="34">
        <v>26.4101</v>
      </c>
      <c r="I8296" s="34">
        <v>36.558799999999998</v>
      </c>
      <c r="J8296" s="34">
        <v>0.24136885031496413</v>
      </c>
      <c r="K8296" s="34">
        <v>4.2847748364437874E-2</v>
      </c>
      <c r="L8296" s="34">
        <v>0.28499999999999998</v>
      </c>
      <c r="M8296" s="34">
        <v>5.5E-2</v>
      </c>
      <c r="N8296" s="34">
        <v>1.2E-2</v>
      </c>
      <c r="O8296" s="34">
        <v>8.0000000000000002E-3</v>
      </c>
      <c r="P8296" s="34">
        <v>4.0000000000000001E-3</v>
      </c>
      <c r="Q8296" s="34">
        <v>0.41199999999999998</v>
      </c>
    </row>
    <row r="8297" spans="1:17" ht="14" customHeight="1" x14ac:dyDescent="0.2">
      <c r="A8297" s="88">
        <v>8295</v>
      </c>
      <c r="B8297" s="31">
        <v>-81.829230749999994</v>
      </c>
      <c r="C8297" s="31">
        <v>24.458265416666666</v>
      </c>
      <c r="D8297" s="30">
        <v>22</v>
      </c>
      <c r="E8297" s="58" t="s">
        <v>214</v>
      </c>
      <c r="F8297" s="40">
        <v>43585</v>
      </c>
      <c r="G8297" s="33">
        <v>0.55694444444444446</v>
      </c>
      <c r="H8297" s="34">
        <v>27.227049999999998</v>
      </c>
      <c r="I8297" s="34">
        <v>36.663150000000002</v>
      </c>
      <c r="J8297" s="34">
        <v>0.48715490834811065</v>
      </c>
      <c r="K8297" s="34">
        <v>9.3263326304403066E-2</v>
      </c>
      <c r="L8297" s="34">
        <v>0.36199999999999999</v>
      </c>
      <c r="M8297" s="34">
        <v>7.1999999999999995E-2</v>
      </c>
      <c r="N8297" s="34">
        <v>0.10100000000000001</v>
      </c>
      <c r="O8297" s="34">
        <v>1.9E-2</v>
      </c>
      <c r="P8297" s="34">
        <v>8.2000000000000003E-2</v>
      </c>
      <c r="Q8297" s="34">
        <v>0.95699999999999996</v>
      </c>
    </row>
    <row r="8298" spans="1:17" ht="14" customHeight="1" x14ac:dyDescent="0.2">
      <c r="A8298" s="88">
        <v>8296</v>
      </c>
      <c r="B8298" s="31">
        <v>-81.828325750000005</v>
      </c>
      <c r="C8298" s="31">
        <v>24.484027333333334</v>
      </c>
      <c r="D8298" s="30">
        <v>23</v>
      </c>
      <c r="E8298" s="58" t="s">
        <v>214</v>
      </c>
      <c r="F8298" s="40">
        <v>43585</v>
      </c>
      <c r="G8298" s="33">
        <v>0.56527777777777777</v>
      </c>
      <c r="H8298" s="34">
        <v>27.306999999999999</v>
      </c>
      <c r="I8298" s="34">
        <v>36.693600000000004</v>
      </c>
      <c r="J8298" s="34">
        <v>0.46096717687602951</v>
      </c>
      <c r="K8298" s="34">
        <v>6.0096587369540828E-2</v>
      </c>
      <c r="L8298" s="34">
        <v>0.372</v>
      </c>
      <c r="M8298" s="34">
        <v>5.1999999999999998E-2</v>
      </c>
      <c r="N8298" s="34">
        <v>6.7000000000000004E-2</v>
      </c>
      <c r="O8298" s="34">
        <v>0.03</v>
      </c>
      <c r="P8298" s="34">
        <v>3.7000000000000005E-2</v>
      </c>
      <c r="Q8298" s="34">
        <v>1.907</v>
      </c>
    </row>
    <row r="8299" spans="1:17" ht="14" customHeight="1" x14ac:dyDescent="0.2">
      <c r="A8299" s="88">
        <v>8297</v>
      </c>
      <c r="B8299" s="31">
        <v>-81.828203416666668</v>
      </c>
      <c r="C8299" s="31">
        <v>24.535910166666667</v>
      </c>
      <c r="D8299" s="30">
        <v>24</v>
      </c>
      <c r="E8299" s="58" t="s">
        <v>214</v>
      </c>
      <c r="F8299" s="40">
        <v>43585</v>
      </c>
      <c r="G8299" s="33">
        <v>0.57986111111111105</v>
      </c>
      <c r="H8299" s="34">
        <v>27.7882</v>
      </c>
      <c r="I8299" s="34">
        <v>36.959499999999998</v>
      </c>
      <c r="J8299" s="34">
        <v>0.50797888759097032</v>
      </c>
      <c r="K8299" s="34">
        <v>7.3866137215556613E-2</v>
      </c>
      <c r="L8299" s="34">
        <v>0.318</v>
      </c>
      <c r="M8299" s="34">
        <v>9.4E-2</v>
      </c>
      <c r="N8299" s="34">
        <v>0.22700000000000001</v>
      </c>
      <c r="O8299" s="34">
        <v>3.3000000000000002E-2</v>
      </c>
      <c r="P8299" s="34">
        <v>0.19400000000000001</v>
      </c>
      <c r="Q8299" s="34">
        <v>3.2879999999999998</v>
      </c>
    </row>
    <row r="8300" spans="1:17" ht="14" customHeight="1" x14ac:dyDescent="0.2">
      <c r="A8300" s="88">
        <v>8298</v>
      </c>
      <c r="B8300" s="31">
        <v>-81.906982249999999</v>
      </c>
      <c r="C8300" s="31">
        <v>24.655197166666667</v>
      </c>
      <c r="D8300" s="30" t="s">
        <v>162</v>
      </c>
      <c r="E8300" s="58">
        <v>0</v>
      </c>
      <c r="F8300" s="40">
        <v>43585</v>
      </c>
      <c r="G8300" s="33">
        <v>0.63194444444444442</v>
      </c>
      <c r="H8300" s="34">
        <v>27.099799999999998</v>
      </c>
      <c r="I8300" s="34">
        <v>36.310499999999998</v>
      </c>
      <c r="J8300" s="34">
        <v>1.3071779697449626</v>
      </c>
      <c r="K8300" s="34">
        <v>0.32935033690801963</v>
      </c>
      <c r="L8300" s="34">
        <v>0.20300000000000001</v>
      </c>
      <c r="M8300" s="34">
        <v>2.5999999999999999E-2</v>
      </c>
      <c r="N8300" s="34">
        <v>4.9000000000000002E-2</v>
      </c>
      <c r="O8300" s="34">
        <v>0</v>
      </c>
      <c r="P8300" s="34">
        <v>4.9000000000000002E-2</v>
      </c>
      <c r="Q8300" s="34">
        <v>0</v>
      </c>
    </row>
    <row r="8301" spans="1:17" ht="14" customHeight="1" x14ac:dyDescent="0.2">
      <c r="A8301" s="88">
        <v>8299</v>
      </c>
      <c r="B8301" s="31">
        <v>-81.916377249999996</v>
      </c>
      <c r="C8301" s="31">
        <v>24.727484916666668</v>
      </c>
      <c r="D8301" s="30" t="s">
        <v>163</v>
      </c>
      <c r="E8301" s="58">
        <v>0</v>
      </c>
      <c r="F8301" s="40">
        <v>43585</v>
      </c>
      <c r="G8301" s="33">
        <v>0.66180555555555554</v>
      </c>
      <c r="H8301" s="34">
        <v>26.950099999999999</v>
      </c>
      <c r="I8301" s="34">
        <v>36.487499999999997</v>
      </c>
      <c r="J8301" s="34">
        <v>1.5009040796709598</v>
      </c>
      <c r="K8301" s="34">
        <v>0.29599544029309055</v>
      </c>
      <c r="L8301" s="34">
        <v>0.23400000000000001</v>
      </c>
      <c r="M8301" s="34">
        <v>2.8000000000000001E-2</v>
      </c>
      <c r="N8301" s="34">
        <v>6.6000000000000003E-2</v>
      </c>
      <c r="O8301" s="34">
        <v>3.0000000000000001E-3</v>
      </c>
      <c r="P8301" s="34">
        <v>6.3E-2</v>
      </c>
      <c r="Q8301" s="34">
        <v>0</v>
      </c>
    </row>
    <row r="8302" spans="1:17" ht="14" customHeight="1" x14ac:dyDescent="0.2">
      <c r="A8302" s="88">
        <v>8300</v>
      </c>
      <c r="B8302" s="31">
        <v>-81.968455666666671</v>
      </c>
      <c r="C8302" s="31">
        <v>24.829900166666668</v>
      </c>
      <c r="D8302" s="30" t="s">
        <v>164</v>
      </c>
      <c r="E8302" s="58" t="s">
        <v>214</v>
      </c>
      <c r="F8302" s="40">
        <v>43585</v>
      </c>
      <c r="G8302" s="33">
        <v>0.71875</v>
      </c>
      <c r="H8302" s="34">
        <v>27.074100000000001</v>
      </c>
      <c r="I8302" s="34">
        <v>36.512700000000002</v>
      </c>
      <c r="J8302" s="34">
        <v>0.61872459538254199</v>
      </c>
      <c r="K8302" s="34">
        <v>0.14375206292203857</v>
      </c>
      <c r="L8302" s="34">
        <v>0.30299999999999999</v>
      </c>
      <c r="M8302" s="34">
        <v>2.9000000000000001E-2</v>
      </c>
      <c r="N8302" s="34">
        <v>0.128</v>
      </c>
      <c r="O8302" s="34">
        <v>7.0000000000000001E-3</v>
      </c>
      <c r="P8302" s="34">
        <v>0.121</v>
      </c>
      <c r="Q8302" s="34">
        <v>0</v>
      </c>
    </row>
    <row r="8303" spans="1:17" ht="14" customHeight="1" x14ac:dyDescent="0.2">
      <c r="A8303" s="88">
        <v>8301</v>
      </c>
      <c r="B8303" s="31">
        <v>-82.032225166666663</v>
      </c>
      <c r="C8303" s="31">
        <v>25.009091833333333</v>
      </c>
      <c r="D8303" s="30" t="s">
        <v>165</v>
      </c>
      <c r="E8303" s="58">
        <v>0</v>
      </c>
      <c r="F8303" s="40">
        <v>43585</v>
      </c>
      <c r="G8303" s="33">
        <v>0.80625000000000002</v>
      </c>
      <c r="H8303" s="34">
        <v>26.828700000000001</v>
      </c>
      <c r="I8303" s="34">
        <v>36.31</v>
      </c>
      <c r="J8303" s="34">
        <v>0.34012499430004095</v>
      </c>
      <c r="K8303" s="34">
        <v>3.8545112575025825E-2</v>
      </c>
      <c r="L8303" s="34">
        <v>0.17499999999999999</v>
      </c>
      <c r="M8303" s="34">
        <v>6.6000000000000003E-2</v>
      </c>
      <c r="N8303" s="34">
        <v>2.5000000000000001E-2</v>
      </c>
      <c r="O8303" s="34">
        <v>1E-3</v>
      </c>
      <c r="P8303" s="34">
        <v>2.4E-2</v>
      </c>
      <c r="Q8303" s="34">
        <v>2.12</v>
      </c>
    </row>
    <row r="8304" spans="1:17" ht="14" customHeight="1" x14ac:dyDescent="0.2">
      <c r="A8304" s="88">
        <v>8302</v>
      </c>
      <c r="B8304" s="31">
        <v>-82.207708999999994</v>
      </c>
      <c r="C8304" s="31">
        <v>25.400911333333333</v>
      </c>
      <c r="D8304" s="30">
        <v>30</v>
      </c>
      <c r="E8304" s="58">
        <v>0</v>
      </c>
      <c r="F8304" s="40">
        <v>43585</v>
      </c>
      <c r="G8304" s="33">
        <v>0.98263888888888884</v>
      </c>
      <c r="H8304" s="34">
        <v>26.603300000000001</v>
      </c>
      <c r="I8304" s="34">
        <v>36.1267</v>
      </c>
      <c r="J8304" s="34">
        <v>0.22464656395327381</v>
      </c>
      <c r="K8304" s="34">
        <v>2.4756354968209486E-2</v>
      </c>
      <c r="L8304" s="34">
        <v>0.219</v>
      </c>
      <c r="M8304" s="34">
        <v>7.5999999999999998E-2</v>
      </c>
      <c r="N8304" s="34">
        <v>1.2E-2</v>
      </c>
      <c r="O8304" s="34">
        <v>2E-3</v>
      </c>
      <c r="P8304" s="34">
        <v>0.01</v>
      </c>
      <c r="Q8304" s="34">
        <v>0.76900000000000002</v>
      </c>
    </row>
    <row r="8305" spans="1:17" ht="14" customHeight="1" x14ac:dyDescent="0.2">
      <c r="A8305" s="88">
        <v>8303</v>
      </c>
      <c r="B8305" s="31">
        <v>-82.076166999999998</v>
      </c>
      <c r="C8305" s="31">
        <v>25.572046166666667</v>
      </c>
      <c r="D8305" s="30">
        <v>30.5</v>
      </c>
      <c r="E8305" s="58" t="s">
        <v>214</v>
      </c>
      <c r="F8305" s="40">
        <v>43586</v>
      </c>
      <c r="G8305" s="33">
        <v>4.9999999999999996E-2</v>
      </c>
      <c r="H8305" s="34">
        <v>26.655799999999999</v>
      </c>
      <c r="I8305" s="34">
        <v>35.907400000000003</v>
      </c>
      <c r="J8305" s="34">
        <v>0.25619804765457621</v>
      </c>
      <c r="K8305" s="34">
        <v>4.2571810595758972E-2</v>
      </c>
      <c r="L8305" s="34">
        <v>0.317</v>
      </c>
      <c r="M8305" s="34">
        <v>9.1999999999999998E-2</v>
      </c>
      <c r="N8305" s="34">
        <v>6.0999999999999999E-2</v>
      </c>
      <c r="O8305" s="34">
        <v>1.0999999999999999E-2</v>
      </c>
      <c r="P8305" s="34">
        <v>0.05</v>
      </c>
      <c r="Q8305" s="34">
        <v>0.92100000000000004</v>
      </c>
    </row>
    <row r="8306" spans="1:17" ht="14" customHeight="1" x14ac:dyDescent="0.2">
      <c r="A8306" s="88">
        <v>8304</v>
      </c>
      <c r="B8306" s="31">
        <v>-81.94187616666666</v>
      </c>
      <c r="C8306" s="31">
        <v>25.739790750000001</v>
      </c>
      <c r="D8306" s="30">
        <v>31</v>
      </c>
      <c r="E8306" s="58">
        <v>0</v>
      </c>
      <c r="F8306" s="40">
        <v>43586</v>
      </c>
      <c r="G8306" s="33">
        <v>0.12708333333333333</v>
      </c>
      <c r="H8306" s="34">
        <v>26.575700000000001</v>
      </c>
      <c r="I8306" s="34">
        <v>35.569749999999999</v>
      </c>
      <c r="J8306" s="34">
        <v>0.38208846762277315</v>
      </c>
      <c r="K8306" s="34">
        <v>5.1941097228000332E-2</v>
      </c>
      <c r="L8306" s="34">
        <v>0.215</v>
      </c>
      <c r="M8306" s="34">
        <v>6.5000000000000002E-2</v>
      </c>
      <c r="N8306" s="34">
        <v>3.3000000000000002E-2</v>
      </c>
      <c r="O8306" s="34">
        <v>8.9999999999999993E-3</v>
      </c>
      <c r="P8306" s="34">
        <v>2.4E-2</v>
      </c>
      <c r="Q8306" s="34">
        <v>1.038</v>
      </c>
    </row>
    <row r="8307" spans="1:17" ht="14" customHeight="1" x14ac:dyDescent="0.2">
      <c r="A8307" s="88">
        <v>8305</v>
      </c>
      <c r="B8307" s="31">
        <v>-81.832706333333334</v>
      </c>
      <c r="C8307" s="31">
        <v>25.871499916666668</v>
      </c>
      <c r="D8307" s="30">
        <v>32</v>
      </c>
      <c r="E8307" s="58" t="s">
        <v>214</v>
      </c>
      <c r="F8307" s="40">
        <v>43586</v>
      </c>
      <c r="G8307" s="33">
        <v>0.19583333333333333</v>
      </c>
      <c r="H8307" s="34">
        <v>26.51</v>
      </c>
      <c r="I8307" s="34">
        <v>35.210500000000003</v>
      </c>
      <c r="J8307" s="34">
        <v>0.53953037129227266</v>
      </c>
      <c r="K8307" s="34">
        <v>0.13163171715547176</v>
      </c>
      <c r="L8307" s="34">
        <v>0.23200000000000001</v>
      </c>
      <c r="M8307" s="34">
        <v>0.123</v>
      </c>
      <c r="N8307" s="34">
        <v>7.0999999999999994E-2</v>
      </c>
      <c r="O8307" s="34">
        <v>1.2999999999999999E-2</v>
      </c>
      <c r="P8307" s="34">
        <v>5.7999999999999996E-2</v>
      </c>
      <c r="Q8307" s="34">
        <v>5.3650000000000002</v>
      </c>
    </row>
    <row r="8308" spans="1:17" ht="14" customHeight="1" x14ac:dyDescent="0.2">
      <c r="A8308" s="88">
        <v>8306</v>
      </c>
      <c r="B8308" s="31">
        <v>-81.800659083333329</v>
      </c>
      <c r="C8308" s="31">
        <v>25.911834833333334</v>
      </c>
      <c r="D8308" s="30">
        <v>33</v>
      </c>
      <c r="E8308" s="58">
        <v>0</v>
      </c>
      <c r="F8308" s="40">
        <v>43586</v>
      </c>
      <c r="G8308" s="33">
        <v>0.21388888888888891</v>
      </c>
      <c r="H8308" s="34">
        <v>26.337399999999999</v>
      </c>
      <c r="I8308" s="34">
        <v>34.998399999999997</v>
      </c>
      <c r="J8308" s="34">
        <v>0.87839330624426148</v>
      </c>
      <c r="K8308" s="34">
        <v>0.29870857081651497</v>
      </c>
      <c r="L8308" s="34">
        <v>0.26</v>
      </c>
      <c r="M8308" s="34">
        <v>0.16500000000000001</v>
      </c>
      <c r="N8308" s="34">
        <v>5.8000000000000003E-2</v>
      </c>
      <c r="O8308" s="34">
        <v>0.02</v>
      </c>
      <c r="P8308" s="34">
        <v>3.8000000000000006E-2</v>
      </c>
      <c r="Q8308" s="34">
        <v>9.3049999999999997</v>
      </c>
    </row>
    <row r="8309" spans="1:17" ht="14" customHeight="1" x14ac:dyDescent="0.2">
      <c r="A8309" s="88">
        <v>8307</v>
      </c>
      <c r="B8309" s="31">
        <v>-81.767629166666666</v>
      </c>
      <c r="C8309" s="31">
        <v>25.949785583333334</v>
      </c>
      <c r="D8309" s="30">
        <v>34</v>
      </c>
      <c r="E8309" s="58" t="s">
        <v>214</v>
      </c>
      <c r="F8309" s="40">
        <v>43586</v>
      </c>
      <c r="G8309" s="33">
        <v>0.23611111111111113</v>
      </c>
      <c r="H8309" s="34">
        <v>27.392399999999999</v>
      </c>
      <c r="I8309" s="34">
        <v>34.896700000000003</v>
      </c>
      <c r="J8309" s="34">
        <v>2.0044657595437476</v>
      </c>
      <c r="K8309" s="34">
        <v>0.67904116212401977</v>
      </c>
      <c r="L8309" s="34">
        <v>0.79600000000000004</v>
      </c>
      <c r="M8309" s="34">
        <v>0.32200000000000001</v>
      </c>
      <c r="N8309" s="34">
        <v>0.21099999999999999</v>
      </c>
      <c r="O8309" s="34">
        <v>6.3E-2</v>
      </c>
      <c r="P8309" s="34">
        <v>0.14799999999999999</v>
      </c>
      <c r="Q8309" s="34">
        <v>22.69</v>
      </c>
    </row>
    <row r="8310" spans="1:17" ht="14" customHeight="1" x14ac:dyDescent="0.2">
      <c r="A8310" s="88">
        <v>8308</v>
      </c>
      <c r="B8310" s="31">
        <v>-82.216848916666663</v>
      </c>
      <c r="C8310" s="31">
        <v>26.182359833333333</v>
      </c>
      <c r="D8310" s="30" t="s">
        <v>39</v>
      </c>
      <c r="E8310" s="58">
        <v>0</v>
      </c>
      <c r="F8310" s="40">
        <v>43586</v>
      </c>
      <c r="G8310" s="33">
        <v>0.36805555555555558</v>
      </c>
      <c r="H8310" s="34">
        <v>25.6419</v>
      </c>
      <c r="I8310" s="34">
        <v>35.742100000000001</v>
      </c>
      <c r="J8310" s="34">
        <v>0.22843274199743013</v>
      </c>
      <c r="K8310" s="34">
        <v>3.5238078464183746E-2</v>
      </c>
      <c r="L8310" s="34">
        <v>0.19500000000000001</v>
      </c>
      <c r="M8310" s="34">
        <v>7.2999999999999995E-2</v>
      </c>
      <c r="N8310" s="34">
        <v>1.4E-2</v>
      </c>
      <c r="O8310" s="34">
        <v>2E-3</v>
      </c>
      <c r="P8310" s="34">
        <v>1.2E-2</v>
      </c>
      <c r="Q8310" s="34">
        <v>2.4950000000000001</v>
      </c>
    </row>
    <row r="8311" spans="1:17" ht="14" customHeight="1" x14ac:dyDescent="0.2">
      <c r="A8311" s="88">
        <v>8309</v>
      </c>
      <c r="B8311" s="31">
        <v>-82.13712975</v>
      </c>
      <c r="C8311" s="31">
        <v>26.253237083333332</v>
      </c>
      <c r="D8311" s="30" t="s">
        <v>33</v>
      </c>
      <c r="E8311" s="58" t="s">
        <v>214</v>
      </c>
      <c r="F8311" s="40">
        <v>43586</v>
      </c>
      <c r="G8311" s="33">
        <v>0.40763888888888888</v>
      </c>
      <c r="H8311" s="34">
        <v>25.771100000000001</v>
      </c>
      <c r="I8311" s="34">
        <v>35.528599999999997</v>
      </c>
      <c r="J8311" s="34">
        <v>0.31519932217601199</v>
      </c>
      <c r="K8311" s="34">
        <v>6.5753648945475626E-2</v>
      </c>
      <c r="L8311" s="34">
        <v>0.36699999999999999</v>
      </c>
      <c r="M8311" s="34">
        <v>7.0999999999999994E-2</v>
      </c>
      <c r="N8311" s="34">
        <v>2.4E-2</v>
      </c>
      <c r="O8311" s="34">
        <v>1.0999999999999999E-2</v>
      </c>
      <c r="P8311" s="34">
        <v>1.3000000000000001E-2</v>
      </c>
      <c r="Q8311" s="34">
        <v>3.113</v>
      </c>
    </row>
    <row r="8312" spans="1:17" ht="14" customHeight="1" x14ac:dyDescent="0.2">
      <c r="A8312" s="88">
        <v>8310</v>
      </c>
      <c r="B8312" s="31">
        <v>-82.011811166666661</v>
      </c>
      <c r="C8312" s="31">
        <v>26.244792166666667</v>
      </c>
      <c r="D8312" s="30" t="s">
        <v>211</v>
      </c>
      <c r="E8312" s="58">
        <v>0</v>
      </c>
      <c r="F8312" s="40">
        <v>43586</v>
      </c>
      <c r="G8312" s="33">
        <v>0.45833333333333331</v>
      </c>
      <c r="H8312" s="34">
        <v>25.887</v>
      </c>
      <c r="I8312" s="34">
        <v>35.542200000000001</v>
      </c>
      <c r="J8312" s="34">
        <v>0.28806504619289186</v>
      </c>
      <c r="K8312" s="34">
        <v>7.2056788680005091E-2</v>
      </c>
      <c r="L8312" s="34">
        <v>0.32600000000000001</v>
      </c>
      <c r="M8312" s="34">
        <v>9.6000000000000002E-2</v>
      </c>
      <c r="N8312" s="34">
        <v>5.0000000000000001E-3</v>
      </c>
      <c r="O8312" s="34">
        <v>1.7000000000000001E-2</v>
      </c>
      <c r="P8312" s="34">
        <v>0</v>
      </c>
      <c r="Q8312" s="34">
        <v>3.294</v>
      </c>
    </row>
    <row r="8313" spans="1:17" ht="14" customHeight="1" x14ac:dyDescent="0.2">
      <c r="A8313" s="88">
        <v>8311</v>
      </c>
      <c r="B8313" s="31">
        <v>-82.044453000000004</v>
      </c>
      <c r="C8313" s="31">
        <v>26.338355583333332</v>
      </c>
      <c r="D8313" s="30" t="s">
        <v>32</v>
      </c>
      <c r="E8313" s="58">
        <v>0</v>
      </c>
      <c r="F8313" s="40">
        <v>43586</v>
      </c>
      <c r="G8313" s="33">
        <v>0.49652777777777773</v>
      </c>
      <c r="H8313" s="34">
        <v>25.926449999999999</v>
      </c>
      <c r="I8313" s="34">
        <v>35.247549999999997</v>
      </c>
      <c r="J8313" s="34">
        <v>0.71274801681242328</v>
      </c>
      <c r="K8313" s="34">
        <v>0.19440516310908182</v>
      </c>
      <c r="L8313" s="34">
        <v>0.30399999999999999</v>
      </c>
      <c r="M8313" s="34">
        <v>0.114</v>
      </c>
      <c r="N8313" s="34">
        <v>0</v>
      </c>
      <c r="O8313" s="34">
        <v>6.0000000000000001E-3</v>
      </c>
      <c r="P8313" s="34">
        <v>0</v>
      </c>
      <c r="Q8313" s="34">
        <v>5.9189999999999996</v>
      </c>
    </row>
    <row r="8314" spans="1:17" ht="14" customHeight="1" x14ac:dyDescent="0.2">
      <c r="A8314" s="88">
        <v>8312</v>
      </c>
      <c r="B8314" s="31">
        <v>-82.002157499999996</v>
      </c>
      <c r="C8314" s="31">
        <v>26.382068499999999</v>
      </c>
      <c r="D8314" s="30" t="s">
        <v>31</v>
      </c>
      <c r="E8314" s="58" t="s">
        <v>214</v>
      </c>
      <c r="F8314" s="40">
        <v>43586</v>
      </c>
      <c r="G8314" s="33">
        <v>0.51736111111111105</v>
      </c>
      <c r="H8314" s="34">
        <v>25.949200000000001</v>
      </c>
      <c r="I8314" s="34">
        <v>34.8797</v>
      </c>
      <c r="J8314" s="34">
        <v>1.0077543894196017</v>
      </c>
      <c r="K8314" s="34">
        <v>0.28263462586981158</v>
      </c>
      <c r="L8314" s="34">
        <v>0.38900000000000001</v>
      </c>
      <c r="M8314" s="34">
        <v>0.14000000000000001</v>
      </c>
      <c r="N8314" s="34">
        <v>5.6000000000000001E-2</v>
      </c>
      <c r="O8314" s="34">
        <v>4.3999999999999997E-2</v>
      </c>
      <c r="P8314" s="34">
        <v>1.2000000000000004E-2</v>
      </c>
      <c r="Q8314" s="34">
        <v>12.445</v>
      </c>
    </row>
    <row r="8315" spans="1:17" ht="14" customHeight="1" x14ac:dyDescent="0.2">
      <c r="A8315" s="88">
        <v>8313</v>
      </c>
      <c r="B8315" s="31">
        <v>-81.962086333333332</v>
      </c>
      <c r="C8315" s="31">
        <v>26.426794666666666</v>
      </c>
      <c r="D8315" s="30" t="s">
        <v>30</v>
      </c>
      <c r="E8315" s="58">
        <v>0</v>
      </c>
      <c r="F8315" s="40">
        <v>43586</v>
      </c>
      <c r="G8315" s="33">
        <v>0.53819444444444442</v>
      </c>
      <c r="H8315" s="34">
        <v>26.5764</v>
      </c>
      <c r="I8315" s="34">
        <v>34.5411</v>
      </c>
      <c r="J8315" s="34">
        <v>2.0259207684606335</v>
      </c>
      <c r="K8315" s="34">
        <v>0.65558864699151598</v>
      </c>
      <c r="L8315" s="34">
        <v>0.71299999999999997</v>
      </c>
      <c r="M8315" s="34">
        <v>0.36899999999999999</v>
      </c>
      <c r="N8315" s="34">
        <v>1.4E-2</v>
      </c>
      <c r="O8315" s="34">
        <v>1.4E-2</v>
      </c>
      <c r="P8315" s="34">
        <v>0</v>
      </c>
      <c r="Q8315" s="34">
        <v>9.2769999999999992</v>
      </c>
    </row>
    <row r="8316" spans="1:17" ht="14" customHeight="1" x14ac:dyDescent="0.2">
      <c r="A8316" s="88">
        <v>8314</v>
      </c>
      <c r="B8316" s="31">
        <v>-82.216586500000005</v>
      </c>
      <c r="C8316" s="31">
        <v>26.546990000000001</v>
      </c>
      <c r="D8316" s="30" t="s">
        <v>170</v>
      </c>
      <c r="E8316" s="58">
        <v>0</v>
      </c>
      <c r="F8316" s="40">
        <v>43586</v>
      </c>
      <c r="G8316" s="33">
        <v>0.64236111111111105</v>
      </c>
      <c r="H8316" s="34">
        <v>26.0749</v>
      </c>
      <c r="I8316" s="34">
        <v>34.490499999999997</v>
      </c>
      <c r="J8316" s="34">
        <v>0.70391360137605896</v>
      </c>
      <c r="K8316" s="34">
        <v>0.1552994293706072</v>
      </c>
      <c r="L8316" s="34">
        <v>0.55000000000000004</v>
      </c>
      <c r="M8316" s="34">
        <v>0.152</v>
      </c>
      <c r="N8316" s="34">
        <v>0.11</v>
      </c>
      <c r="O8316" s="34">
        <v>4.2999999999999997E-2</v>
      </c>
      <c r="P8316" s="34">
        <v>6.7000000000000004E-2</v>
      </c>
      <c r="Q8316" s="34">
        <v>6.7359999999999998</v>
      </c>
    </row>
    <row r="8317" spans="1:17" ht="14" customHeight="1" x14ac:dyDescent="0.2">
      <c r="A8317" s="88">
        <v>8315</v>
      </c>
      <c r="B8317" s="31">
        <v>-82.261583833333333</v>
      </c>
      <c r="C8317" s="31">
        <v>26.552629416666665</v>
      </c>
      <c r="D8317" s="30" t="s">
        <v>171</v>
      </c>
      <c r="E8317" s="58">
        <v>0</v>
      </c>
      <c r="F8317" s="40">
        <v>43586</v>
      </c>
      <c r="G8317" s="33">
        <v>0.66666666666666663</v>
      </c>
      <c r="H8317" s="34">
        <v>25.981950000000001</v>
      </c>
      <c r="I8317" s="34">
        <v>34.774050000000003</v>
      </c>
      <c r="J8317" s="34">
        <v>0.71590316518255359</v>
      </c>
      <c r="K8317" s="34">
        <v>0.21436401523396276</v>
      </c>
      <c r="L8317" s="34">
        <v>0.38500000000000001</v>
      </c>
      <c r="M8317" s="34">
        <v>5.7000000000000002E-2</v>
      </c>
      <c r="N8317" s="34">
        <v>3.3000000000000002E-2</v>
      </c>
      <c r="O8317" s="34">
        <v>2.4E-2</v>
      </c>
      <c r="P8317" s="34">
        <v>9.0000000000000011E-3</v>
      </c>
      <c r="Q8317" s="34">
        <v>3.117</v>
      </c>
    </row>
    <row r="8318" spans="1:17" ht="14" customHeight="1" x14ac:dyDescent="0.2">
      <c r="A8318" s="88">
        <v>8316</v>
      </c>
      <c r="B8318" s="31">
        <v>-82.334323749999996</v>
      </c>
      <c r="C8318" s="31">
        <v>26.550237833333334</v>
      </c>
      <c r="D8318" s="30" t="s">
        <v>172</v>
      </c>
      <c r="E8318" s="58">
        <v>0</v>
      </c>
      <c r="F8318" s="40">
        <v>43586</v>
      </c>
      <c r="G8318" s="33">
        <v>0.69791666666666663</v>
      </c>
      <c r="H8318" s="34">
        <v>25.830500000000001</v>
      </c>
      <c r="I8318" s="34">
        <v>35.155900000000003</v>
      </c>
      <c r="J8318" s="34"/>
      <c r="K8318" s="34"/>
      <c r="L8318" s="34">
        <v>0.29099999999999998</v>
      </c>
      <c r="M8318" s="34">
        <v>4.7E-2</v>
      </c>
      <c r="N8318" s="34">
        <v>3.5999999999999997E-2</v>
      </c>
      <c r="O8318" s="34">
        <v>3.5000000000000003E-2</v>
      </c>
      <c r="P8318" s="34">
        <v>9.9999999999999395E-4</v>
      </c>
      <c r="Q8318" s="34">
        <v>2.6680000000000001</v>
      </c>
    </row>
    <row r="8319" spans="1:17" ht="14" customHeight="1" x14ac:dyDescent="0.2">
      <c r="A8319" s="88">
        <v>8317</v>
      </c>
      <c r="B8319" s="31">
        <v>-82.501609333333334</v>
      </c>
      <c r="C8319" s="31">
        <v>26.577815666666666</v>
      </c>
      <c r="D8319" s="30" t="s">
        <v>173</v>
      </c>
      <c r="E8319" s="58">
        <v>0</v>
      </c>
      <c r="F8319" s="40">
        <v>43586</v>
      </c>
      <c r="G8319" s="33">
        <v>0.75</v>
      </c>
      <c r="H8319" s="34">
        <v>25.693999999999999</v>
      </c>
      <c r="I8319" s="34">
        <v>35.6282</v>
      </c>
      <c r="J8319" s="34">
        <v>0.28838056102990484</v>
      </c>
      <c r="K8319" s="34">
        <v>4.2349396670322996E-2</v>
      </c>
      <c r="L8319" s="34">
        <v>0.44600000000000001</v>
      </c>
      <c r="M8319" s="34">
        <v>4.2999999999999997E-2</v>
      </c>
      <c r="N8319" s="34">
        <v>5.1999999999999998E-2</v>
      </c>
      <c r="O8319" s="34">
        <v>0.03</v>
      </c>
      <c r="P8319" s="34">
        <v>2.1999999999999999E-2</v>
      </c>
      <c r="Q8319" s="34">
        <v>1.218</v>
      </c>
    </row>
    <row r="8320" spans="1:17" ht="14" customHeight="1" x14ac:dyDescent="0.2">
      <c r="A8320" s="88">
        <v>8318</v>
      </c>
      <c r="B8320" s="31">
        <v>-82.73690908333333</v>
      </c>
      <c r="C8320" s="31">
        <v>26.483725083333333</v>
      </c>
      <c r="D8320" s="30" t="s">
        <v>212</v>
      </c>
      <c r="E8320" s="58">
        <v>0</v>
      </c>
      <c r="F8320" s="40">
        <v>43586</v>
      </c>
      <c r="G8320" s="33">
        <v>0.84513888888888899</v>
      </c>
      <c r="H8320" s="34">
        <v>25.217600000000001</v>
      </c>
      <c r="I8320" s="34">
        <v>35.8889</v>
      </c>
      <c r="J8320" s="34">
        <v>0.37041441865329128</v>
      </c>
      <c r="K8320" s="34">
        <v>5.2486182996180353E-2</v>
      </c>
      <c r="L8320" s="34">
        <v>0.26100000000000001</v>
      </c>
      <c r="M8320" s="34">
        <v>6.0000000000000001E-3</v>
      </c>
      <c r="N8320" s="34">
        <v>0.159</v>
      </c>
      <c r="O8320" s="34">
        <v>2.9000000000000001E-2</v>
      </c>
      <c r="P8320" s="34">
        <v>0.13</v>
      </c>
      <c r="Q8320" s="34">
        <v>0.56000000000000005</v>
      </c>
    </row>
    <row r="8321" spans="1:17" ht="14" customHeight="1" x14ac:dyDescent="0.2">
      <c r="A8321" s="88">
        <v>8319</v>
      </c>
      <c r="B8321" s="31">
        <v>-82.695824666666667</v>
      </c>
      <c r="C8321" s="31">
        <v>26.594933083333334</v>
      </c>
      <c r="D8321" s="30" t="s">
        <v>174</v>
      </c>
      <c r="E8321" s="58">
        <v>0</v>
      </c>
      <c r="F8321" s="40">
        <v>43586</v>
      </c>
      <c r="G8321" s="33">
        <v>0.90138888888888891</v>
      </c>
      <c r="H8321" s="34">
        <v>25.277100000000001</v>
      </c>
      <c r="I8321" s="34">
        <v>35.790999999999997</v>
      </c>
      <c r="J8321" s="34">
        <v>0.36315757740199184</v>
      </c>
      <c r="K8321" s="34">
        <v>4.9755493169388411E-2</v>
      </c>
      <c r="L8321" s="34">
        <v>0.20200000000000001</v>
      </c>
      <c r="M8321" s="34">
        <v>8.5999999999999993E-2</v>
      </c>
      <c r="N8321" s="34">
        <v>0.10100000000000001</v>
      </c>
      <c r="O8321" s="34">
        <v>8.9999999999999993E-3</v>
      </c>
      <c r="P8321" s="34">
        <v>9.2000000000000012E-2</v>
      </c>
      <c r="Q8321" s="34">
        <v>0.33500000000000002</v>
      </c>
    </row>
    <row r="8322" spans="1:17" ht="14" customHeight="1" x14ac:dyDescent="0.2">
      <c r="A8322" s="88">
        <v>8320</v>
      </c>
      <c r="B8322" s="31">
        <v>-82.559631166666662</v>
      </c>
      <c r="C8322" s="31">
        <v>26.664866416666666</v>
      </c>
      <c r="D8322" s="30" t="s">
        <v>175</v>
      </c>
      <c r="E8322" s="58">
        <v>0</v>
      </c>
      <c r="F8322" s="40">
        <v>43586</v>
      </c>
      <c r="G8322" s="33">
        <v>0.96180555555555547</v>
      </c>
      <c r="H8322" s="34">
        <v>25.401599999999998</v>
      </c>
      <c r="I8322" s="34">
        <v>35.621499999999997</v>
      </c>
      <c r="J8322" s="34">
        <v>0.33854742011497585</v>
      </c>
      <c r="K8322" s="34">
        <v>9.7479650951415878E-2</v>
      </c>
      <c r="L8322" s="34">
        <v>0.249</v>
      </c>
      <c r="M8322" s="34">
        <v>1.2999999999999999E-2</v>
      </c>
      <c r="N8322" s="34">
        <v>8.8999999999999996E-2</v>
      </c>
      <c r="O8322" s="34">
        <v>2.5999999999999999E-2</v>
      </c>
      <c r="P8322" s="34">
        <v>6.3E-2</v>
      </c>
      <c r="Q8322" s="34">
        <v>1.288</v>
      </c>
    </row>
    <row r="8323" spans="1:17" ht="14" customHeight="1" x14ac:dyDescent="0.2">
      <c r="A8323" s="88">
        <v>8321</v>
      </c>
      <c r="B8323" s="31">
        <v>-82.419875750000003</v>
      </c>
      <c r="C8323" s="31">
        <v>26.739713916666666</v>
      </c>
      <c r="D8323" s="30" t="s">
        <v>176</v>
      </c>
      <c r="E8323" s="58">
        <v>0</v>
      </c>
      <c r="F8323" s="40">
        <v>43587</v>
      </c>
      <c r="G8323" s="33">
        <v>1.6666666666666666E-2</v>
      </c>
      <c r="H8323" s="34">
        <v>25.632400000000001</v>
      </c>
      <c r="I8323" s="34">
        <v>35.226999999999997</v>
      </c>
      <c r="J8323" s="34">
        <v>0.4155330403461539</v>
      </c>
      <c r="K8323" s="34">
        <v>0.10724287208423211</v>
      </c>
      <c r="L8323" s="34">
        <v>0.27800000000000002</v>
      </c>
      <c r="M8323" s="34">
        <v>1.4E-2</v>
      </c>
      <c r="N8323" s="34">
        <v>5.0999999999999997E-2</v>
      </c>
      <c r="O8323" s="34">
        <v>1.7000000000000001E-2</v>
      </c>
      <c r="P8323" s="34">
        <v>3.3999999999999996E-2</v>
      </c>
      <c r="Q8323" s="34">
        <v>2.8879999999999999</v>
      </c>
    </row>
    <row r="8324" spans="1:17" ht="14" customHeight="1" x14ac:dyDescent="0.2">
      <c r="A8324" s="88">
        <v>8322</v>
      </c>
      <c r="B8324" s="31">
        <v>-82.362984583333329</v>
      </c>
      <c r="C8324" s="31">
        <v>26.770565583333333</v>
      </c>
      <c r="D8324" s="30" t="s">
        <v>177</v>
      </c>
      <c r="E8324" s="58">
        <v>0</v>
      </c>
      <c r="F8324" s="40">
        <v>43587</v>
      </c>
      <c r="G8324" s="33">
        <v>4.7222222222222221E-2</v>
      </c>
      <c r="H8324" s="34">
        <v>25.9497</v>
      </c>
      <c r="I8324" s="34">
        <v>34.764299999999999</v>
      </c>
      <c r="J8324" s="34">
        <v>0.782476795792302</v>
      </c>
      <c r="K8324" s="34">
        <v>0.18146263225892278</v>
      </c>
      <c r="L8324" s="34">
        <v>0.32500000000000001</v>
      </c>
      <c r="M8324" s="34">
        <v>0.08</v>
      </c>
      <c r="N8324" s="34">
        <v>4.2999999999999997E-2</v>
      </c>
      <c r="O8324" s="34">
        <v>6.0000000000000001E-3</v>
      </c>
      <c r="P8324" s="34">
        <v>3.6999999999999998E-2</v>
      </c>
      <c r="Q8324" s="34">
        <v>3.4279999999999999</v>
      </c>
    </row>
    <row r="8325" spans="1:17" ht="14" customHeight="1" x14ac:dyDescent="0.2">
      <c r="A8325" s="88">
        <v>8323</v>
      </c>
      <c r="B8325" s="31">
        <v>-82.300866916666664</v>
      </c>
      <c r="C8325" s="31">
        <v>26.801021083333332</v>
      </c>
      <c r="D8325" s="30" t="s">
        <v>178</v>
      </c>
      <c r="E8325" s="58">
        <v>0</v>
      </c>
      <c r="F8325" s="40">
        <v>43587</v>
      </c>
      <c r="G8325" s="33">
        <v>8.6805555555555566E-2</v>
      </c>
      <c r="H8325" s="34">
        <v>26.209399999999999</v>
      </c>
      <c r="I8325" s="34">
        <v>34.966799999999999</v>
      </c>
      <c r="J8325" s="34">
        <v>2.2584552033392331</v>
      </c>
      <c r="K8325" s="34">
        <v>0.73609197190338205</v>
      </c>
      <c r="L8325" s="34">
        <v>0.29299999999999998</v>
      </c>
      <c r="M8325" s="34">
        <v>1.2999999999999999E-2</v>
      </c>
      <c r="N8325" s="34">
        <v>7.6999999999999999E-2</v>
      </c>
      <c r="O8325" s="34">
        <v>8.0000000000000002E-3</v>
      </c>
      <c r="P8325" s="34">
        <v>6.9000000000000006E-2</v>
      </c>
      <c r="Q8325" s="34">
        <v>3.8130000000000002</v>
      </c>
    </row>
    <row r="8326" spans="1:17" ht="14" customHeight="1" x14ac:dyDescent="0.2">
      <c r="A8326" s="88">
        <v>8324</v>
      </c>
      <c r="B8326" s="31">
        <v>-82.15189766666667</v>
      </c>
      <c r="C8326" s="31">
        <v>25.842814583333332</v>
      </c>
      <c r="D8326" s="30" t="s">
        <v>213</v>
      </c>
      <c r="E8326" s="58">
        <v>0</v>
      </c>
      <c r="F8326" s="40">
        <v>43587</v>
      </c>
      <c r="G8326" s="33">
        <v>0.3888888888888889</v>
      </c>
      <c r="H8326" s="34">
        <v>26.068200000000001</v>
      </c>
      <c r="I8326" s="34">
        <v>35.886499999999998</v>
      </c>
      <c r="J8326" s="34">
        <v>0.2539894437954851</v>
      </c>
      <c r="K8326" s="34">
        <v>4.4495056424047524E-2</v>
      </c>
      <c r="L8326" s="34">
        <v>0.22600000000000001</v>
      </c>
      <c r="M8326" s="34">
        <v>6.0000000000000001E-3</v>
      </c>
      <c r="N8326" s="34">
        <v>5.5E-2</v>
      </c>
      <c r="O8326" s="34">
        <v>0</v>
      </c>
      <c r="P8326" s="34">
        <v>5.5E-2</v>
      </c>
      <c r="Q8326" s="34">
        <v>0.86799999999999999</v>
      </c>
    </row>
    <row r="8327" spans="1:17" ht="14" customHeight="1" x14ac:dyDescent="0.2">
      <c r="A8327" s="88">
        <v>8325</v>
      </c>
      <c r="B8327" s="31">
        <v>-81.716617249999999</v>
      </c>
      <c r="C8327" s="31">
        <v>25.654559916666667</v>
      </c>
      <c r="D8327" s="30">
        <v>42</v>
      </c>
      <c r="E8327" s="58" t="s">
        <v>214</v>
      </c>
      <c r="F8327" s="40">
        <v>43587</v>
      </c>
      <c r="G8327" s="33">
        <v>0.5229166666666667</v>
      </c>
      <c r="H8327" s="34">
        <v>26.873000000000001</v>
      </c>
      <c r="I8327" s="34">
        <v>35.378500000000003</v>
      </c>
      <c r="J8327" s="34">
        <v>1.087264128346884</v>
      </c>
      <c r="K8327" s="34">
        <v>0.2570575547642231</v>
      </c>
      <c r="L8327" s="34">
        <v>0.35099999999999998</v>
      </c>
      <c r="M8327" s="34">
        <v>9.2999999999999999E-2</v>
      </c>
      <c r="N8327" s="34">
        <v>7.9000000000000001E-2</v>
      </c>
      <c r="O8327" s="34">
        <v>2.1000000000000001E-2</v>
      </c>
      <c r="P8327" s="34">
        <v>5.7999999999999996E-2</v>
      </c>
      <c r="Q8327" s="34">
        <v>2.4540000000000002</v>
      </c>
    </row>
    <row r="8328" spans="1:17" ht="14" customHeight="1" x14ac:dyDescent="0.2">
      <c r="A8328" s="88">
        <v>8326</v>
      </c>
      <c r="B8328" s="31">
        <v>-81.573681666666673</v>
      </c>
      <c r="C8328" s="31">
        <v>25.734126083333333</v>
      </c>
      <c r="D8328" s="30">
        <v>41</v>
      </c>
      <c r="E8328" s="58">
        <v>0</v>
      </c>
      <c r="F8328" s="40">
        <v>43587</v>
      </c>
      <c r="G8328" s="33">
        <v>0.57291666666666663</v>
      </c>
      <c r="H8328" s="34">
        <v>27.200949999999999</v>
      </c>
      <c r="I8328" s="34">
        <v>35.370550000000001</v>
      </c>
      <c r="J8328" s="34">
        <v>1.777926106568396</v>
      </c>
      <c r="K8328" s="34">
        <v>0.48210949738829478</v>
      </c>
      <c r="L8328" s="34">
        <v>0.24199999999999999</v>
      </c>
      <c r="M8328" s="34">
        <v>4.2000000000000003E-2</v>
      </c>
      <c r="N8328" s="34">
        <v>3.3000000000000002E-2</v>
      </c>
      <c r="O8328" s="34">
        <v>5.0000000000000001E-3</v>
      </c>
      <c r="P8328" s="34">
        <v>2.8000000000000001E-2</v>
      </c>
      <c r="Q8328" s="34">
        <v>20.402999999999999</v>
      </c>
    </row>
    <row r="8329" spans="1:17" ht="14" customHeight="1" x14ac:dyDescent="0.2">
      <c r="A8329" s="88">
        <v>8327</v>
      </c>
      <c r="B8329" s="31">
        <v>-81.52452641666666</v>
      </c>
      <c r="C8329" s="31">
        <v>25.758303833333333</v>
      </c>
      <c r="D8329" s="30">
        <v>40</v>
      </c>
      <c r="E8329" s="58" t="s">
        <v>214</v>
      </c>
      <c r="F8329" s="40">
        <v>43587</v>
      </c>
      <c r="G8329" s="33">
        <v>0.58819444444444446</v>
      </c>
      <c r="H8329" s="34">
        <v>27.077400000000001</v>
      </c>
      <c r="I8329" s="34">
        <v>35.339399999999998</v>
      </c>
      <c r="J8329" s="34">
        <v>3.2308719310133758</v>
      </c>
      <c r="K8329" s="34">
        <v>0.18058332723185622</v>
      </c>
      <c r="L8329" s="34">
        <v>0.308</v>
      </c>
      <c r="M8329" s="34">
        <v>4.3999999999999997E-2</v>
      </c>
      <c r="N8329" s="34">
        <v>0.05</v>
      </c>
      <c r="O8329" s="34">
        <v>1.2999999999999999E-2</v>
      </c>
      <c r="P8329" s="34">
        <v>3.7000000000000005E-2</v>
      </c>
      <c r="Q8329" s="34">
        <v>27.343</v>
      </c>
    </row>
    <row r="8330" spans="1:17" ht="14" customHeight="1" x14ac:dyDescent="0.2">
      <c r="A8330" s="88">
        <v>8328</v>
      </c>
      <c r="B8330" s="31">
        <v>-81.48289341666667</v>
      </c>
      <c r="C8330" s="31">
        <v>25.782372166666665</v>
      </c>
      <c r="D8330" s="30">
        <v>39</v>
      </c>
      <c r="E8330" s="58" t="s">
        <v>214</v>
      </c>
      <c r="F8330" s="40">
        <v>43587</v>
      </c>
      <c r="G8330" s="33">
        <v>0.6</v>
      </c>
      <c r="H8330" s="34">
        <v>27.142399999999999</v>
      </c>
      <c r="I8330" s="34">
        <v>35.506300000000003</v>
      </c>
      <c r="J8330" s="34">
        <v>1.4920696642345952</v>
      </c>
      <c r="K8330" s="34">
        <v>0.14331721029517674</v>
      </c>
      <c r="L8330" s="34">
        <v>1.0629999999999999</v>
      </c>
      <c r="M8330" s="34">
        <v>0.129</v>
      </c>
      <c r="N8330" s="34">
        <v>0.107</v>
      </c>
      <c r="O8330" s="34">
        <v>2.5000000000000001E-2</v>
      </c>
      <c r="P8330" s="34">
        <v>8.199999999999999E-2</v>
      </c>
      <c r="Q8330" s="34">
        <v>50.308</v>
      </c>
    </row>
    <row r="8331" spans="1:17" ht="14" customHeight="1" x14ac:dyDescent="0.2">
      <c r="A8331" s="88">
        <v>8329</v>
      </c>
      <c r="B8331" s="31">
        <v>-81.469662416666665</v>
      </c>
      <c r="C8331" s="31">
        <v>25.579163916666666</v>
      </c>
      <c r="D8331" s="30">
        <v>45</v>
      </c>
      <c r="E8331" s="58">
        <v>0</v>
      </c>
      <c r="F8331" s="40">
        <v>43587</v>
      </c>
      <c r="G8331" s="33">
        <v>0.66666666666666663</v>
      </c>
      <c r="H8331" s="34">
        <v>27.2958</v>
      </c>
      <c r="I8331" s="34">
        <v>35.0824</v>
      </c>
      <c r="J8331" s="34">
        <v>1.2204113895663808</v>
      </c>
      <c r="K8331" s="34">
        <v>0.34420669332434362</v>
      </c>
      <c r="L8331" s="34">
        <v>0.28599999999999998</v>
      </c>
      <c r="M8331" s="34">
        <v>7.0000000000000001E-3</v>
      </c>
      <c r="N8331" s="34">
        <v>4.9000000000000002E-2</v>
      </c>
      <c r="O8331" s="34">
        <v>0</v>
      </c>
      <c r="P8331" s="34">
        <v>4.9000000000000002E-2</v>
      </c>
      <c r="Q8331" s="34">
        <v>2.9180000000000001</v>
      </c>
    </row>
    <row r="8332" spans="1:17" ht="14" customHeight="1" x14ac:dyDescent="0.2">
      <c r="A8332" s="88">
        <v>8330</v>
      </c>
      <c r="B8332" s="31">
        <v>-81.407918333333328</v>
      </c>
      <c r="C8332" s="31">
        <v>25.583219916666668</v>
      </c>
      <c r="D8332" s="30">
        <v>46</v>
      </c>
      <c r="E8332" s="58" t="s">
        <v>214</v>
      </c>
      <c r="F8332" s="40">
        <v>43587</v>
      </c>
      <c r="G8332" s="33">
        <v>0.68263888888888891</v>
      </c>
      <c r="H8332" s="34">
        <v>27.702300000000001</v>
      </c>
      <c r="I8332" s="34">
        <v>35.174300000000002</v>
      </c>
      <c r="J8332" s="34">
        <v>0.91657060152283765</v>
      </c>
      <c r="K8332" s="34">
        <v>0.12983729743034203</v>
      </c>
      <c r="L8332" s="34">
        <v>0.34899999999999998</v>
      </c>
      <c r="M8332" s="34">
        <v>2.1999999999999999E-2</v>
      </c>
      <c r="N8332" s="34">
        <v>3.762</v>
      </c>
      <c r="O8332" s="34">
        <v>5.0000000000000001E-3</v>
      </c>
      <c r="P8332" s="34">
        <v>3.7570000000000001</v>
      </c>
      <c r="Q8332" s="34">
        <v>16.670999999999999</v>
      </c>
    </row>
    <row r="8333" spans="1:17" ht="14" customHeight="1" x14ac:dyDescent="0.2">
      <c r="A8333" s="88">
        <v>8331</v>
      </c>
      <c r="B8333" s="31">
        <v>-81.370883833333338</v>
      </c>
      <c r="C8333" s="31">
        <v>25.583196083333334</v>
      </c>
      <c r="D8333" s="30">
        <v>47</v>
      </c>
      <c r="E8333" s="58" t="s">
        <v>214</v>
      </c>
      <c r="F8333" s="40">
        <v>43587</v>
      </c>
      <c r="G8333" s="33">
        <v>0.69236111111111109</v>
      </c>
      <c r="H8333" s="34">
        <v>27.661100000000001</v>
      </c>
      <c r="I8333" s="34">
        <v>35.198399999999999</v>
      </c>
      <c r="J8333" s="34">
        <v>0.89511559260595175</v>
      </c>
      <c r="K8333" s="34">
        <v>0.10706181157282313</v>
      </c>
      <c r="L8333" s="34">
        <v>0.33900000000000002</v>
      </c>
      <c r="M8333" s="34">
        <v>3.7999999999999999E-2</v>
      </c>
      <c r="N8333" s="34">
        <v>0</v>
      </c>
      <c r="O8333" s="34">
        <v>0</v>
      </c>
      <c r="P8333" s="34">
        <v>0</v>
      </c>
      <c r="Q8333" s="34">
        <v>11.125</v>
      </c>
    </row>
    <row r="8334" spans="1:17" ht="14" customHeight="1" x14ac:dyDescent="0.2">
      <c r="A8334" s="88">
        <v>8332</v>
      </c>
      <c r="B8334" s="31">
        <v>-81.325690249999994</v>
      </c>
      <c r="C8334" s="31">
        <v>25.583461166666666</v>
      </c>
      <c r="D8334" s="30">
        <v>48</v>
      </c>
      <c r="E8334" s="58" t="s">
        <v>214</v>
      </c>
      <c r="F8334" s="40">
        <v>43587</v>
      </c>
      <c r="G8334" s="33">
        <v>0.70277777777777783</v>
      </c>
      <c r="H8334" s="34">
        <v>27.700399999999998</v>
      </c>
      <c r="I8334" s="34">
        <v>35.360799999999998</v>
      </c>
      <c r="J8334" s="34">
        <v>1.264267951911191</v>
      </c>
      <c r="K8334" s="34">
        <v>0.20789412899948675</v>
      </c>
      <c r="L8334" s="34">
        <v>0.31900000000000001</v>
      </c>
      <c r="M8334" s="34">
        <v>5.5E-2</v>
      </c>
      <c r="N8334" s="34">
        <v>7.6999999999999999E-2</v>
      </c>
      <c r="O8334" s="34">
        <v>1.6E-2</v>
      </c>
      <c r="P8334" s="34">
        <v>6.0999999999999999E-2</v>
      </c>
      <c r="Q8334" s="34">
        <v>25.469000000000001</v>
      </c>
    </row>
    <row r="8335" spans="1:17" ht="14" customHeight="1" x14ac:dyDescent="0.2">
      <c r="A8335" s="88">
        <v>8333</v>
      </c>
      <c r="B8335" s="31">
        <v>-81.291387999999998</v>
      </c>
      <c r="C8335" s="31">
        <v>25.584352916666667</v>
      </c>
      <c r="D8335" s="30">
        <v>49</v>
      </c>
      <c r="E8335" s="58">
        <v>0</v>
      </c>
      <c r="F8335" s="40">
        <v>43587</v>
      </c>
      <c r="G8335" s="33">
        <v>0.71875</v>
      </c>
      <c r="H8335" s="34">
        <v>27.540299999999998</v>
      </c>
      <c r="I8335" s="34">
        <v>35.127299999999998</v>
      </c>
      <c r="J8335" s="34">
        <v>1.7971725116261905</v>
      </c>
      <c r="K8335" s="34">
        <v>0.14611567813960008</v>
      </c>
      <c r="L8335" s="34">
        <v>0.39100000000000001</v>
      </c>
      <c r="M8335" s="34">
        <v>5.0999999999999997E-2</v>
      </c>
      <c r="N8335" s="34">
        <v>3.3000000000000002E-2</v>
      </c>
      <c r="O8335" s="34">
        <v>1.2E-2</v>
      </c>
      <c r="P8335" s="34">
        <v>2.1000000000000001E-2</v>
      </c>
      <c r="Q8335" s="34">
        <v>38.414999999999999</v>
      </c>
    </row>
    <row r="8336" spans="1:17" ht="14" customHeight="1" x14ac:dyDescent="0.2">
      <c r="A8336" s="88">
        <v>8334</v>
      </c>
      <c r="B8336" s="31">
        <v>-81.347102666666672</v>
      </c>
      <c r="C8336" s="31">
        <v>25.452346333333335</v>
      </c>
      <c r="D8336" s="30">
        <v>50</v>
      </c>
      <c r="E8336" s="58" t="s">
        <v>214</v>
      </c>
      <c r="F8336" s="40">
        <v>43587</v>
      </c>
      <c r="G8336" s="33">
        <v>0.76388888888888884</v>
      </c>
      <c r="H8336" s="34">
        <v>27.801600000000001</v>
      </c>
      <c r="I8336" s="34">
        <v>35.214799999999997</v>
      </c>
      <c r="J8336" s="34">
        <v>1.3204295928995096</v>
      </c>
      <c r="K8336" s="34">
        <v>0.32380338058514324</v>
      </c>
      <c r="L8336" s="34">
        <v>0.45100000000000001</v>
      </c>
      <c r="M8336" s="34">
        <v>5.0000000000000001E-3</v>
      </c>
      <c r="N8336" s="34">
        <v>7.3999999999999996E-2</v>
      </c>
      <c r="O8336" s="34">
        <v>1.2E-2</v>
      </c>
      <c r="P8336" s="34">
        <v>6.2E-2</v>
      </c>
      <c r="Q8336" s="34">
        <v>10.557</v>
      </c>
    </row>
    <row r="8337" spans="1:17" ht="14" customHeight="1" x14ac:dyDescent="0.2">
      <c r="A8337" s="88">
        <v>8335</v>
      </c>
      <c r="B8337" s="31">
        <v>-81.309606666666667</v>
      </c>
      <c r="C8337" s="31">
        <v>25.453221166666665</v>
      </c>
      <c r="D8337" s="30">
        <v>51</v>
      </c>
      <c r="E8337" s="58" t="s">
        <v>214</v>
      </c>
      <c r="F8337" s="40">
        <v>43587</v>
      </c>
      <c r="G8337" s="33">
        <v>0.77361111111111114</v>
      </c>
      <c r="H8337" s="34">
        <v>27.773700000000002</v>
      </c>
      <c r="I8337" s="34">
        <v>35.237299999999998</v>
      </c>
      <c r="J8337" s="34">
        <v>1.3245312857806788</v>
      </c>
      <c r="K8337" s="34">
        <v>0.21554600646102062</v>
      </c>
      <c r="L8337" s="34">
        <v>0.40699999999999997</v>
      </c>
      <c r="M8337" s="34">
        <v>3.4000000000000002E-2</v>
      </c>
      <c r="N8337" s="34">
        <v>5.3999999999999999E-2</v>
      </c>
      <c r="O8337" s="34">
        <v>5.0000000000000001E-3</v>
      </c>
      <c r="P8337" s="34">
        <v>4.9000000000000002E-2</v>
      </c>
      <c r="Q8337" s="34">
        <v>20.699000000000002</v>
      </c>
    </row>
    <row r="8338" spans="1:17" ht="14" customHeight="1" x14ac:dyDescent="0.2">
      <c r="A8338" s="88">
        <v>8336</v>
      </c>
      <c r="B8338" s="31">
        <v>-81.259402750000007</v>
      </c>
      <c r="C8338" s="31">
        <v>25.453678333333333</v>
      </c>
      <c r="D8338" s="30">
        <v>52</v>
      </c>
      <c r="E8338" s="58" t="s">
        <v>214</v>
      </c>
      <c r="F8338" s="40">
        <v>43587</v>
      </c>
      <c r="G8338" s="33">
        <v>0.78680555555555554</v>
      </c>
      <c r="H8338" s="34">
        <v>27.777799999999999</v>
      </c>
      <c r="I8338" s="34">
        <v>34.942500000000003</v>
      </c>
      <c r="J8338" s="34">
        <v>1.790546700048917</v>
      </c>
      <c r="K8338" s="34">
        <v>0.28001117145483922</v>
      </c>
      <c r="L8338" s="34">
        <v>0.36</v>
      </c>
      <c r="M8338" s="34">
        <v>2.9000000000000001E-2</v>
      </c>
      <c r="N8338" s="34">
        <v>2.9000000000000001E-2</v>
      </c>
      <c r="O8338" s="34">
        <v>0</v>
      </c>
      <c r="P8338" s="34">
        <v>2.9000000000000001E-2</v>
      </c>
      <c r="Q8338" s="34">
        <v>29.513000000000002</v>
      </c>
    </row>
    <row r="8339" spans="1:17" ht="14" customHeight="1" x14ac:dyDescent="0.2">
      <c r="A8339" s="88">
        <v>8337</v>
      </c>
      <c r="B8339" s="31">
        <v>-81.224189583333327</v>
      </c>
      <c r="C8339" s="31">
        <v>25.452748249999999</v>
      </c>
      <c r="D8339" s="30">
        <v>53</v>
      </c>
      <c r="E8339" s="58" t="s">
        <v>214</v>
      </c>
      <c r="F8339" s="40">
        <v>43587</v>
      </c>
      <c r="G8339" s="33">
        <v>0.79722222222222217</v>
      </c>
      <c r="H8339" s="34">
        <v>27.6965</v>
      </c>
      <c r="I8339" s="34">
        <v>33.935000000000002</v>
      </c>
      <c r="J8339" s="34">
        <v>2.2145986409944225</v>
      </c>
      <c r="K8339" s="34">
        <v>0.55765462825295753</v>
      </c>
      <c r="L8339" s="34">
        <v>0.53</v>
      </c>
      <c r="M8339" s="34">
        <v>2.5999999999999999E-2</v>
      </c>
      <c r="N8339" s="34">
        <v>8.7999999999999995E-2</v>
      </c>
      <c r="O8339" s="34">
        <v>1.7999999999999999E-2</v>
      </c>
      <c r="P8339" s="34">
        <v>6.9999999999999993E-2</v>
      </c>
      <c r="Q8339" s="34">
        <v>63.368000000000002</v>
      </c>
    </row>
    <row r="8340" spans="1:17" ht="14" customHeight="1" x14ac:dyDescent="0.2">
      <c r="A8340" s="88">
        <v>8338</v>
      </c>
      <c r="B8340" s="31">
        <v>-81.155727583333331</v>
      </c>
      <c r="C8340" s="31">
        <v>25.342110833333333</v>
      </c>
      <c r="D8340" s="30">
        <v>54</v>
      </c>
      <c r="E8340" s="58">
        <v>0</v>
      </c>
      <c r="F8340" s="40">
        <v>43587</v>
      </c>
      <c r="G8340" s="33">
        <v>0.8534722222222223</v>
      </c>
      <c r="H8340" s="34">
        <v>28.170100000000001</v>
      </c>
      <c r="I8340" s="34">
        <v>33.149900000000002</v>
      </c>
      <c r="J8340" s="34">
        <v>8.6356410890464943</v>
      </c>
      <c r="K8340" s="34">
        <v>0.78260071759373107</v>
      </c>
      <c r="L8340" s="34">
        <v>14.135</v>
      </c>
      <c r="M8340" s="34">
        <v>3.9E-2</v>
      </c>
      <c r="N8340" s="34">
        <v>0.246</v>
      </c>
      <c r="O8340" s="34">
        <v>0.123</v>
      </c>
      <c r="P8340" s="34">
        <v>0.123</v>
      </c>
      <c r="Q8340" s="34">
        <v>86.897999999999996</v>
      </c>
    </row>
    <row r="8341" spans="1:17" ht="14" customHeight="1" x14ac:dyDescent="0.2">
      <c r="A8341" s="88">
        <v>8339</v>
      </c>
      <c r="B8341" s="31">
        <v>-81.194022583333336</v>
      </c>
      <c r="C8341" s="31">
        <v>25.349269249999999</v>
      </c>
      <c r="D8341" s="30">
        <v>55</v>
      </c>
      <c r="E8341" s="58">
        <v>0</v>
      </c>
      <c r="F8341" s="40">
        <v>43587</v>
      </c>
      <c r="G8341" s="33">
        <v>0.88402777777777775</v>
      </c>
      <c r="H8341" s="34">
        <v>28.369</v>
      </c>
      <c r="I8341" s="34">
        <v>33.776899999999998</v>
      </c>
      <c r="J8341" s="34">
        <v>3.6110673096140715</v>
      </c>
      <c r="K8341" s="34">
        <v>0.81483574813444726</v>
      </c>
      <c r="L8341" s="34">
        <v>0.46500000000000002</v>
      </c>
      <c r="M8341" s="34">
        <v>8.9999999999999993E-3</v>
      </c>
      <c r="N8341" s="34">
        <v>0.33400000000000002</v>
      </c>
      <c r="O8341" s="34">
        <v>0.108</v>
      </c>
      <c r="P8341" s="34">
        <v>0.22600000000000003</v>
      </c>
      <c r="Q8341" s="34">
        <v>71.590999999999994</v>
      </c>
    </row>
    <row r="8342" spans="1:17" ht="14" customHeight="1" x14ac:dyDescent="0.2">
      <c r="A8342" s="88">
        <v>8340</v>
      </c>
      <c r="B8342" s="31">
        <v>-81.22810058333333</v>
      </c>
      <c r="C8342" s="31">
        <v>25.350362166666667</v>
      </c>
      <c r="D8342" s="30">
        <v>56</v>
      </c>
      <c r="E8342" s="58">
        <v>0</v>
      </c>
      <c r="F8342" s="40">
        <v>43587</v>
      </c>
      <c r="G8342" s="33">
        <v>0.89861111111111114</v>
      </c>
      <c r="H8342" s="34">
        <v>28.070900000000002</v>
      </c>
      <c r="I8342" s="34">
        <v>35.062199999999997</v>
      </c>
      <c r="J8342" s="34">
        <v>0.97052363865206503</v>
      </c>
      <c r="K8342" s="34">
        <v>0.3198653766373486</v>
      </c>
      <c r="L8342" s="34">
        <v>0.83</v>
      </c>
      <c r="M8342" s="34">
        <v>0</v>
      </c>
      <c r="N8342" s="34">
        <v>0.26500000000000001</v>
      </c>
      <c r="O8342" s="34">
        <v>5.8999999999999997E-2</v>
      </c>
      <c r="P8342" s="34">
        <v>0.20600000000000002</v>
      </c>
      <c r="Q8342" s="34">
        <v>31.05</v>
      </c>
    </row>
    <row r="8343" spans="1:17" ht="14" customHeight="1" x14ac:dyDescent="0.2">
      <c r="A8343" s="88">
        <v>8341</v>
      </c>
      <c r="B8343" s="31">
        <v>-81.264874500000005</v>
      </c>
      <c r="C8343" s="31">
        <v>25.351844833333335</v>
      </c>
      <c r="D8343" s="30">
        <v>57</v>
      </c>
      <c r="E8343" s="58">
        <v>0</v>
      </c>
      <c r="F8343" s="40">
        <v>43587</v>
      </c>
      <c r="G8343" s="33">
        <v>0.91388888888888886</v>
      </c>
      <c r="H8343" s="34">
        <v>28.042100000000001</v>
      </c>
      <c r="I8343" s="34">
        <v>35.1355</v>
      </c>
      <c r="J8343" s="34">
        <v>1.1891754207020913</v>
      </c>
      <c r="K8343" s="34">
        <v>0.36374298292572549</v>
      </c>
      <c r="L8343" s="34">
        <v>0.49299999999999999</v>
      </c>
      <c r="M8343" s="34">
        <v>2.8000000000000001E-2</v>
      </c>
      <c r="N8343" s="34">
        <v>7.0000000000000007E-2</v>
      </c>
      <c r="O8343" s="34">
        <v>0.01</v>
      </c>
      <c r="P8343" s="34">
        <v>6.0000000000000005E-2</v>
      </c>
      <c r="Q8343" s="34">
        <v>13.06</v>
      </c>
    </row>
    <row r="8344" spans="1:17" ht="14" customHeight="1" x14ac:dyDescent="0.2">
      <c r="A8344" s="88">
        <v>8342</v>
      </c>
      <c r="B8344" s="31">
        <v>-81.335183749999999</v>
      </c>
      <c r="C8344" s="31">
        <v>25.352533666666666</v>
      </c>
      <c r="D8344" s="30">
        <v>57.1</v>
      </c>
      <c r="E8344" s="58">
        <v>0</v>
      </c>
      <c r="F8344" s="40">
        <v>43587</v>
      </c>
      <c r="G8344" s="33">
        <v>0.93958333333333333</v>
      </c>
      <c r="H8344" s="34">
        <v>27.906700000000001</v>
      </c>
      <c r="I8344" s="34">
        <v>35.107399999999998</v>
      </c>
      <c r="J8344" s="34">
        <v>1.5412899788086269</v>
      </c>
      <c r="K8344" s="34">
        <v>0.49759315127603909</v>
      </c>
      <c r="L8344" s="34">
        <v>0.33700000000000002</v>
      </c>
      <c r="M8344" s="34">
        <v>0</v>
      </c>
      <c r="N8344" s="34">
        <v>2.1999999999999999E-2</v>
      </c>
      <c r="O8344" s="34">
        <v>0</v>
      </c>
      <c r="P8344" s="34">
        <v>2.1999999999999999E-2</v>
      </c>
      <c r="Q8344" s="34">
        <v>2.4929999999999999</v>
      </c>
    </row>
    <row r="8345" spans="1:17" ht="14" customHeight="1" x14ac:dyDescent="0.2">
      <c r="A8345" s="88">
        <v>8343</v>
      </c>
      <c r="B8345" s="31">
        <v>-81.487966916666664</v>
      </c>
      <c r="C8345" s="31">
        <v>25.351066666666668</v>
      </c>
      <c r="D8345" s="30">
        <v>57.2</v>
      </c>
      <c r="E8345" s="58">
        <v>0</v>
      </c>
      <c r="F8345" s="40">
        <v>43587</v>
      </c>
      <c r="G8345" s="33">
        <v>0.98055555555555562</v>
      </c>
      <c r="H8345" s="34">
        <v>27.715399999999999</v>
      </c>
      <c r="I8345" s="34">
        <v>35.221299999999999</v>
      </c>
      <c r="J8345" s="34">
        <v>1.1677204117852054</v>
      </c>
      <c r="K8345" s="34">
        <v>0.4065998441528077</v>
      </c>
      <c r="L8345" s="34">
        <v>0.33100000000000002</v>
      </c>
      <c r="M8345" s="34">
        <v>2.9000000000000001E-2</v>
      </c>
      <c r="N8345" s="34">
        <v>8.7999999999999995E-2</v>
      </c>
      <c r="O8345" s="34">
        <v>2E-3</v>
      </c>
      <c r="P8345" s="34">
        <v>8.5999999999999993E-2</v>
      </c>
      <c r="Q8345" s="34">
        <v>0.45800000000000002</v>
      </c>
    </row>
    <row r="8346" spans="1:17" ht="14" customHeight="1" x14ac:dyDescent="0.2">
      <c r="A8346" s="88">
        <v>8344</v>
      </c>
      <c r="B8346" s="31">
        <v>-81.653773416666667</v>
      </c>
      <c r="C8346" s="31">
        <v>25.350793750000001</v>
      </c>
      <c r="D8346" s="30">
        <v>57.3</v>
      </c>
      <c r="E8346" s="58">
        <v>0</v>
      </c>
      <c r="F8346" s="40">
        <v>43588</v>
      </c>
      <c r="G8346" s="33">
        <v>2.9861111111111113E-2</v>
      </c>
      <c r="H8346" s="34">
        <v>27.497599999999998</v>
      </c>
      <c r="I8346" s="34">
        <v>35.199300000000001</v>
      </c>
      <c r="J8346" s="34">
        <v>0.76543899459359865</v>
      </c>
      <c r="K8346" s="34">
        <v>0.26242063235741137</v>
      </c>
      <c r="L8346" s="34">
        <v>0.28299999999999997</v>
      </c>
      <c r="M8346" s="34">
        <v>4.5999999999999999E-2</v>
      </c>
      <c r="N8346" s="34">
        <v>5.5E-2</v>
      </c>
      <c r="O8346" s="34">
        <v>7.0000000000000001E-3</v>
      </c>
      <c r="P8346" s="34">
        <v>4.8000000000000001E-2</v>
      </c>
      <c r="Q8346" s="34">
        <v>0.755</v>
      </c>
    </row>
    <row r="8347" spans="1:17" ht="14" customHeight="1" x14ac:dyDescent="0.2">
      <c r="A8347" s="88">
        <v>8345</v>
      </c>
      <c r="B8347" s="31">
        <v>-81.65320941666667</v>
      </c>
      <c r="C8347" s="31">
        <v>25.165627083333334</v>
      </c>
      <c r="D8347" s="30">
        <v>58</v>
      </c>
      <c r="E8347" s="58">
        <v>0</v>
      </c>
      <c r="F8347" s="40">
        <v>43588</v>
      </c>
      <c r="G8347" s="33">
        <v>8.8888888888888892E-2</v>
      </c>
      <c r="H8347" s="34">
        <v>27.440100000000001</v>
      </c>
      <c r="I8347" s="34">
        <v>35.523299999999999</v>
      </c>
      <c r="J8347" s="34">
        <v>0.38619016050394273</v>
      </c>
      <c r="K8347" s="34">
        <v>5.5258713147698688E-2</v>
      </c>
      <c r="L8347" s="34">
        <v>0.22900000000000001</v>
      </c>
      <c r="M8347" s="34">
        <v>2.1999999999999999E-2</v>
      </c>
      <c r="N8347" s="34">
        <v>7.9000000000000001E-2</v>
      </c>
      <c r="O8347" s="34">
        <v>0</v>
      </c>
      <c r="P8347" s="34">
        <v>7.9000000000000001E-2</v>
      </c>
      <c r="Q8347" s="34">
        <v>0.40899999999999997</v>
      </c>
    </row>
    <row r="8348" spans="1:17" ht="14" customHeight="1" x14ac:dyDescent="0.2">
      <c r="A8348" s="88">
        <v>8346</v>
      </c>
      <c r="B8348" s="31">
        <v>-81.494712333333339</v>
      </c>
      <c r="C8348" s="31">
        <v>25.166899083333334</v>
      </c>
      <c r="D8348" s="30">
        <v>59</v>
      </c>
      <c r="E8348" s="58" t="s">
        <v>214</v>
      </c>
      <c r="F8348" s="40">
        <v>43588</v>
      </c>
      <c r="G8348" s="33">
        <v>0.13333333333333333</v>
      </c>
      <c r="H8348" s="34">
        <v>27.5807</v>
      </c>
      <c r="I8348" s="34">
        <v>35.340600000000002</v>
      </c>
      <c r="J8348" s="34">
        <v>0.55909229118708037</v>
      </c>
      <c r="K8348" s="34">
        <v>0.15458814385025341</v>
      </c>
      <c r="L8348" s="34">
        <v>0.46300000000000002</v>
      </c>
      <c r="M8348" s="34">
        <v>1.7000000000000001E-2</v>
      </c>
      <c r="N8348" s="34">
        <v>0.12</v>
      </c>
      <c r="O8348" s="34">
        <v>1.2E-2</v>
      </c>
      <c r="P8348" s="34">
        <v>0.108</v>
      </c>
      <c r="Q8348" s="34">
        <v>0.82099999999999995</v>
      </c>
    </row>
    <row r="8349" spans="1:17" ht="14" customHeight="1" x14ac:dyDescent="0.2">
      <c r="A8349" s="88">
        <v>8347</v>
      </c>
      <c r="B8349" s="31">
        <v>-81.33452741666666</v>
      </c>
      <c r="C8349" s="31">
        <v>25.167809583333334</v>
      </c>
      <c r="D8349" s="30">
        <v>60</v>
      </c>
      <c r="E8349" s="58">
        <v>0</v>
      </c>
      <c r="F8349" s="40">
        <v>43588</v>
      </c>
      <c r="G8349" s="33">
        <v>0.17222222222222225</v>
      </c>
      <c r="H8349" s="34">
        <v>27.6084</v>
      </c>
      <c r="I8349" s="34">
        <v>35.291600000000003</v>
      </c>
      <c r="J8349" s="34">
        <v>0.93518597690660621</v>
      </c>
      <c r="K8349" s="34">
        <v>0.37118308810775358</v>
      </c>
      <c r="L8349" s="34">
        <v>0.27900000000000003</v>
      </c>
      <c r="M8349" s="34">
        <v>1.7000000000000001E-2</v>
      </c>
      <c r="N8349" s="34">
        <v>6.7000000000000004E-2</v>
      </c>
      <c r="O8349" s="34">
        <v>6.0000000000000001E-3</v>
      </c>
      <c r="P8349" s="34">
        <v>6.1000000000000006E-2</v>
      </c>
      <c r="Q8349" s="34">
        <v>0.379</v>
      </c>
    </row>
    <row r="8350" spans="1:17" ht="14" customHeight="1" x14ac:dyDescent="0.2">
      <c r="A8350" s="88">
        <v>8348</v>
      </c>
      <c r="B8350" s="31">
        <v>-81.274839666666665</v>
      </c>
      <c r="C8350" s="31">
        <v>25.165936583333334</v>
      </c>
      <c r="D8350" s="30">
        <v>61</v>
      </c>
      <c r="E8350" s="58" t="s">
        <v>214</v>
      </c>
      <c r="F8350" s="40">
        <v>43588</v>
      </c>
      <c r="G8350" s="33">
        <v>0.19166666666666665</v>
      </c>
      <c r="H8350" s="34">
        <v>27.681999999999999</v>
      </c>
      <c r="I8350" s="34">
        <v>35.4574</v>
      </c>
      <c r="J8350" s="34">
        <v>0.84778836705399829</v>
      </c>
      <c r="K8350" s="34">
        <v>0.3361621027460408</v>
      </c>
      <c r="L8350" s="34">
        <v>0.372</v>
      </c>
      <c r="M8350" s="34">
        <v>1.7999999999999999E-2</v>
      </c>
      <c r="N8350" s="34">
        <v>0.13500000000000001</v>
      </c>
      <c r="O8350" s="34">
        <v>1.2999999999999999E-2</v>
      </c>
      <c r="P8350" s="34">
        <v>0.12200000000000001</v>
      </c>
      <c r="Q8350" s="34">
        <v>13.728999999999999</v>
      </c>
    </row>
    <row r="8351" spans="1:17" ht="14" customHeight="1" x14ac:dyDescent="0.2">
      <c r="A8351" s="88">
        <v>8349</v>
      </c>
      <c r="B8351" s="31">
        <v>-81.237571083333336</v>
      </c>
      <c r="C8351" s="31">
        <v>25.166247666666667</v>
      </c>
      <c r="D8351" s="30">
        <v>62</v>
      </c>
      <c r="E8351" s="58" t="s">
        <v>214</v>
      </c>
      <c r="F8351" s="40">
        <v>43588</v>
      </c>
      <c r="G8351" s="33">
        <v>0.20138888888888887</v>
      </c>
      <c r="H8351" s="34">
        <v>27.810700000000001</v>
      </c>
      <c r="I8351" s="34">
        <v>35.579799999999999</v>
      </c>
      <c r="J8351" s="34">
        <v>0.8216006355819172</v>
      </c>
      <c r="K8351" s="34">
        <v>0.36406198240293741</v>
      </c>
      <c r="L8351" s="34">
        <v>0.42199999999999999</v>
      </c>
      <c r="M8351" s="34">
        <v>3.3000000000000002E-2</v>
      </c>
      <c r="N8351" s="34">
        <v>8.1000000000000003E-2</v>
      </c>
      <c r="O8351" s="34">
        <v>2.1000000000000001E-2</v>
      </c>
      <c r="P8351" s="34">
        <v>0.06</v>
      </c>
      <c r="Q8351" s="34">
        <v>14.526999999999999</v>
      </c>
    </row>
    <row r="8352" spans="1:17" ht="14" customHeight="1" x14ac:dyDescent="0.2">
      <c r="A8352" s="88">
        <v>8350</v>
      </c>
      <c r="B8352" s="31">
        <v>-81.200524583333333</v>
      </c>
      <c r="C8352" s="31">
        <v>25.166174916666666</v>
      </c>
      <c r="D8352" s="30">
        <v>63</v>
      </c>
      <c r="E8352" s="58" t="s">
        <v>214</v>
      </c>
      <c r="F8352" s="40">
        <v>43588</v>
      </c>
      <c r="G8352" s="33">
        <v>0.20972222222222223</v>
      </c>
      <c r="H8352" s="34">
        <v>27.777799999999999</v>
      </c>
      <c r="I8352" s="34">
        <v>35.457500000000003</v>
      </c>
      <c r="J8352" s="34">
        <v>1.1437412841722154</v>
      </c>
      <c r="K8352" s="34">
        <v>0.70965912589075242</v>
      </c>
      <c r="L8352" s="34">
        <v>0.46300000000000002</v>
      </c>
      <c r="M8352" s="34">
        <v>2.1999999999999999E-2</v>
      </c>
      <c r="N8352" s="34">
        <v>0.107</v>
      </c>
      <c r="O8352" s="34">
        <v>2.5999999999999999E-2</v>
      </c>
      <c r="P8352" s="34">
        <v>8.1000000000000003E-2</v>
      </c>
      <c r="Q8352" s="34">
        <v>18.882999999999999</v>
      </c>
    </row>
    <row r="8353" spans="1:17" ht="14" customHeight="1" x14ac:dyDescent="0.2">
      <c r="A8353" s="88">
        <v>8351</v>
      </c>
      <c r="B8353" s="31">
        <v>-81.16446091666667</v>
      </c>
      <c r="C8353" s="31">
        <v>25.166719583333332</v>
      </c>
      <c r="D8353" s="30">
        <v>64</v>
      </c>
      <c r="E8353" s="58" t="s">
        <v>214</v>
      </c>
      <c r="F8353" s="40">
        <v>43588</v>
      </c>
      <c r="G8353" s="33">
        <v>0.21944444444444444</v>
      </c>
      <c r="H8353" s="34">
        <v>27.6876</v>
      </c>
      <c r="I8353" s="34">
        <v>35.1203</v>
      </c>
      <c r="J8353" s="34">
        <v>4.2799587640816839</v>
      </c>
      <c r="K8353" s="34">
        <v>1.5812951886039757</v>
      </c>
      <c r="L8353" s="34">
        <v>0.60299999999999998</v>
      </c>
      <c r="M8353" s="34">
        <v>0.05</v>
      </c>
      <c r="N8353" s="34">
        <v>0.70099999999999996</v>
      </c>
      <c r="O8353" s="34">
        <v>0.09</v>
      </c>
      <c r="P8353" s="34">
        <v>0.61099999999999999</v>
      </c>
      <c r="Q8353" s="34">
        <v>30.713000000000001</v>
      </c>
    </row>
    <row r="8354" spans="1:17" ht="14" customHeight="1" x14ac:dyDescent="0.2">
      <c r="A8354" s="88">
        <v>8352</v>
      </c>
      <c r="B8354" s="31">
        <v>-81.096213166666672</v>
      </c>
      <c r="C8354" s="31">
        <v>25.098178666666666</v>
      </c>
      <c r="D8354" s="30">
        <v>65</v>
      </c>
      <c r="E8354" s="58">
        <v>0</v>
      </c>
      <c r="F8354" s="40">
        <v>43588</v>
      </c>
      <c r="G8354" s="33">
        <v>0.26527777777777778</v>
      </c>
      <c r="H8354" s="34">
        <v>27.579899999999999</v>
      </c>
      <c r="I8354" s="34">
        <v>35.624699999999997</v>
      </c>
      <c r="J8354" s="34">
        <v>2.9453310035165883</v>
      </c>
      <c r="K8354" s="34">
        <v>1.2109087151234617</v>
      </c>
      <c r="L8354" s="34">
        <v>0.55600000000000005</v>
      </c>
      <c r="M8354" s="34">
        <v>3.1E-2</v>
      </c>
      <c r="N8354" s="34">
        <v>0.38900000000000001</v>
      </c>
      <c r="O8354" s="34">
        <v>5.5E-2</v>
      </c>
      <c r="P8354" s="34">
        <v>0.33400000000000002</v>
      </c>
      <c r="Q8354" s="34">
        <v>28.960999999999999</v>
      </c>
    </row>
    <row r="8355" spans="1:17" ht="14" customHeight="1" x14ac:dyDescent="0.2">
      <c r="A8355" s="88">
        <v>8353</v>
      </c>
      <c r="B8355" s="31">
        <v>-81.107976083333327</v>
      </c>
      <c r="C8355" s="31">
        <v>25.071386749999999</v>
      </c>
      <c r="D8355" s="30">
        <v>66</v>
      </c>
      <c r="E8355" s="58" t="s">
        <v>214</v>
      </c>
      <c r="F8355" s="40">
        <v>43588</v>
      </c>
      <c r="G8355" s="33">
        <v>0.27847222222222223</v>
      </c>
      <c r="H8355" s="34">
        <v>27.7715</v>
      </c>
      <c r="I8355" s="34">
        <v>36.054749999999999</v>
      </c>
      <c r="J8355" s="34">
        <v>1.3286329786618483</v>
      </c>
      <c r="K8355" s="34">
        <v>0.69284331154385814</v>
      </c>
      <c r="L8355" s="34">
        <v>0.51300000000000001</v>
      </c>
      <c r="M8355" s="34">
        <v>1.4999999999999999E-2</v>
      </c>
      <c r="N8355" s="34">
        <v>0.129</v>
      </c>
      <c r="O8355" s="34">
        <v>2.7E-2</v>
      </c>
      <c r="P8355" s="34">
        <v>0.10200000000000001</v>
      </c>
      <c r="Q8355" s="34">
        <v>3.25</v>
      </c>
    </row>
    <row r="8356" spans="1:17" ht="14" customHeight="1" x14ac:dyDescent="0.2">
      <c r="A8356" s="88">
        <v>8354</v>
      </c>
      <c r="B8356" s="31">
        <v>-81.124384666666671</v>
      </c>
      <c r="C8356" s="31">
        <v>25.033499916666667</v>
      </c>
      <c r="D8356" s="30">
        <v>67</v>
      </c>
      <c r="E8356" s="58" t="s">
        <v>214</v>
      </c>
      <c r="F8356" s="40">
        <v>43588</v>
      </c>
      <c r="G8356" s="33">
        <v>0.2902777777777778</v>
      </c>
      <c r="H8356" s="34">
        <v>27.784300000000002</v>
      </c>
      <c r="I8356" s="34">
        <v>36.134399999999999</v>
      </c>
      <c r="J8356" s="34">
        <v>1.1320672352027339</v>
      </c>
      <c r="K8356" s="34">
        <v>0.46565237926109326</v>
      </c>
      <c r="L8356" s="34">
        <v>0.32300000000000001</v>
      </c>
      <c r="M8356" s="34">
        <v>1.4E-2</v>
      </c>
      <c r="N8356" s="34">
        <v>6.8000000000000005E-2</v>
      </c>
      <c r="O8356" s="34">
        <v>1.2999999999999999E-2</v>
      </c>
      <c r="P8356" s="34">
        <v>5.5000000000000007E-2</v>
      </c>
      <c r="Q8356" s="34">
        <v>1.6970000000000001</v>
      </c>
    </row>
    <row r="8357" spans="1:17" ht="14" customHeight="1" x14ac:dyDescent="0.2">
      <c r="A8357" s="88">
        <v>8355</v>
      </c>
      <c r="B8357" s="31">
        <v>-81.028315083333339</v>
      </c>
      <c r="C8357" s="31">
        <v>24.931547833333333</v>
      </c>
      <c r="D8357" s="30">
        <v>70</v>
      </c>
      <c r="E8357" s="58" t="s">
        <v>214</v>
      </c>
      <c r="F8357" s="40">
        <v>43588</v>
      </c>
      <c r="G8357" s="33">
        <v>0.33124999999999999</v>
      </c>
      <c r="H8357" s="34">
        <v>27.6998</v>
      </c>
      <c r="I8357" s="34">
        <v>36.188000000000002</v>
      </c>
      <c r="J8357" s="34">
        <v>0.75029428241697327</v>
      </c>
      <c r="K8357" s="34">
        <v>0.23875665234488141</v>
      </c>
      <c r="L8357" s="34">
        <v>0.315</v>
      </c>
      <c r="M8357" s="34">
        <v>1.4999999999999999E-2</v>
      </c>
      <c r="N8357" s="34">
        <v>9.2999999999999999E-2</v>
      </c>
      <c r="O8357" s="34">
        <v>1.2E-2</v>
      </c>
      <c r="P8357" s="34">
        <v>8.1000000000000003E-2</v>
      </c>
      <c r="Q8357" s="34">
        <v>28.052</v>
      </c>
    </row>
    <row r="8358" spans="1:17" ht="14" customHeight="1" x14ac:dyDescent="0.2">
      <c r="A8358" s="88">
        <v>8356</v>
      </c>
      <c r="B8358" s="31">
        <v>-81.094337416666662</v>
      </c>
      <c r="C8358" s="31">
        <v>24.930799083333333</v>
      </c>
      <c r="D8358" s="30">
        <v>69</v>
      </c>
      <c r="E8358" s="58" t="s">
        <v>214</v>
      </c>
      <c r="F8358" s="40">
        <v>43588</v>
      </c>
      <c r="G8358" s="33">
        <v>0.35000000000000003</v>
      </c>
      <c r="H8358" s="34">
        <v>27.599699999999999</v>
      </c>
      <c r="I8358" s="34">
        <v>36.342300000000002</v>
      </c>
      <c r="J8358" s="34">
        <v>1.0960985437832487</v>
      </c>
      <c r="K8358" s="34">
        <v>0.25022064554347689</v>
      </c>
      <c r="L8358" s="34">
        <v>0.36199999999999999</v>
      </c>
      <c r="M8358" s="34">
        <v>1.4999999999999999E-2</v>
      </c>
      <c r="N8358" s="34">
        <v>0.13900000000000001</v>
      </c>
      <c r="O8358" s="34">
        <v>1.7000000000000001E-2</v>
      </c>
      <c r="P8358" s="34">
        <v>0.12200000000000001</v>
      </c>
      <c r="Q8358" s="34">
        <v>23.109000000000002</v>
      </c>
    </row>
    <row r="8359" spans="1:17" ht="14" customHeight="1" x14ac:dyDescent="0.2">
      <c r="A8359" s="88">
        <v>8357</v>
      </c>
      <c r="B8359" s="31">
        <v>-81.167126166666662</v>
      </c>
      <c r="C8359" s="31">
        <v>24.931653166666667</v>
      </c>
      <c r="D8359" s="30">
        <v>68</v>
      </c>
      <c r="E8359" s="58">
        <v>0</v>
      </c>
      <c r="F8359" s="40">
        <v>43588</v>
      </c>
      <c r="G8359" s="33">
        <v>0.375</v>
      </c>
      <c r="H8359" s="34">
        <v>27.623999999999999</v>
      </c>
      <c r="I8359" s="34">
        <v>36.433</v>
      </c>
      <c r="J8359" s="34">
        <v>0.49031005671824079</v>
      </c>
      <c r="K8359" s="34">
        <v>0.21880464982625109</v>
      </c>
      <c r="L8359" s="34">
        <v>0.371</v>
      </c>
      <c r="M8359" s="34">
        <v>0.01</v>
      </c>
      <c r="N8359" s="34">
        <v>8.5000000000000006E-2</v>
      </c>
      <c r="O8359" s="34">
        <v>8.9999999999999993E-3</v>
      </c>
      <c r="P8359" s="34">
        <v>7.6000000000000012E-2</v>
      </c>
      <c r="Q8359" s="34">
        <v>11.302</v>
      </c>
    </row>
    <row r="8360" spans="1:17" ht="14" customHeight="1" x14ac:dyDescent="0.2">
      <c r="A8360" s="88">
        <v>8358</v>
      </c>
      <c r="B8360" s="31">
        <v>-80.126716000000002</v>
      </c>
      <c r="C8360" s="31">
        <v>25.645071000000002</v>
      </c>
      <c r="D8360" s="30">
        <v>1</v>
      </c>
      <c r="E8360" s="58">
        <v>0</v>
      </c>
      <c r="F8360" s="32">
        <v>43675</v>
      </c>
      <c r="G8360" s="33">
        <v>0.50902777777777775</v>
      </c>
      <c r="H8360" s="34">
        <v>31.853000000000002</v>
      </c>
      <c r="I8360" s="34">
        <v>36.499200000000002</v>
      </c>
      <c r="J8360" s="34">
        <v>0.37577817088251264</v>
      </c>
      <c r="K8360" s="34">
        <v>8.165075249407508E-2</v>
      </c>
      <c r="L8360" s="34">
        <v>0.29199999999999998</v>
      </c>
      <c r="M8360" s="34">
        <v>0.04</v>
      </c>
      <c r="N8360" s="34">
        <v>0</v>
      </c>
      <c r="O8360" s="34">
        <v>8.0000000000000002E-3</v>
      </c>
      <c r="P8360" s="34">
        <v>0</v>
      </c>
      <c r="Q8360" s="34">
        <v>0.93600000000000005</v>
      </c>
    </row>
    <row r="8361" spans="1:17" ht="14" customHeight="1" x14ac:dyDescent="0.2">
      <c r="A8361" s="88">
        <v>8359</v>
      </c>
      <c r="B8361" s="31">
        <v>-80.105491999999998</v>
      </c>
      <c r="C8361" s="31">
        <v>25.641662</v>
      </c>
      <c r="D8361" s="30">
        <v>2</v>
      </c>
      <c r="E8361" s="58">
        <v>0</v>
      </c>
      <c r="F8361" s="32">
        <v>43675</v>
      </c>
      <c r="G8361" s="33">
        <v>0.51736111111111105</v>
      </c>
      <c r="H8361" s="34">
        <v>30.65</v>
      </c>
      <c r="I8361" s="34">
        <v>36.033999999999999</v>
      </c>
      <c r="J8361" s="34">
        <v>0.32876646016757205</v>
      </c>
      <c r="K8361" s="34">
        <v>4.847685655348162E-2</v>
      </c>
      <c r="L8361" s="34">
        <v>0.38800000000000001</v>
      </c>
      <c r="M8361" s="34">
        <v>2.1999999999999999E-2</v>
      </c>
      <c r="N8361" s="34">
        <v>2.5000000000000001E-2</v>
      </c>
      <c r="O8361" s="34">
        <v>8.9999999999999993E-3</v>
      </c>
      <c r="P8361" s="34">
        <v>1.6E-2</v>
      </c>
      <c r="Q8361" s="34">
        <v>0.89600000000000002</v>
      </c>
    </row>
    <row r="8362" spans="1:17" ht="14" customHeight="1" x14ac:dyDescent="0.2">
      <c r="A8362" s="88">
        <v>8360</v>
      </c>
      <c r="B8362" s="31">
        <v>-80.081838000000005</v>
      </c>
      <c r="C8362" s="31">
        <v>25.644424000000001</v>
      </c>
      <c r="D8362" s="30">
        <v>3</v>
      </c>
      <c r="E8362" s="58">
        <v>0</v>
      </c>
      <c r="F8362" s="32">
        <v>43675</v>
      </c>
      <c r="G8362" s="33">
        <v>0.53194444444444444</v>
      </c>
      <c r="H8362" s="34">
        <v>30.376000000000001</v>
      </c>
      <c r="I8362" s="34">
        <v>35.389200000000002</v>
      </c>
      <c r="J8362" s="34">
        <v>0.22559310846431285</v>
      </c>
      <c r="K8362" s="34">
        <v>3.8363070028103616E-2</v>
      </c>
      <c r="L8362" s="34">
        <v>0.56699999999999995</v>
      </c>
      <c r="M8362" s="34">
        <v>4.4999999999999998E-2</v>
      </c>
      <c r="N8362" s="34">
        <v>0</v>
      </c>
      <c r="O8362" s="34">
        <v>0</v>
      </c>
      <c r="P8362" s="34">
        <v>0</v>
      </c>
      <c r="Q8362" s="34">
        <v>0</v>
      </c>
    </row>
    <row r="8363" spans="1:17" ht="14" customHeight="1" x14ac:dyDescent="0.2">
      <c r="A8363" s="88">
        <v>8361</v>
      </c>
      <c r="B8363" s="31">
        <v>-80.219658999999993</v>
      </c>
      <c r="C8363" s="31">
        <v>25.333659999999998</v>
      </c>
      <c r="D8363" s="30" t="s">
        <v>128</v>
      </c>
      <c r="E8363" s="58">
        <v>0</v>
      </c>
      <c r="F8363" s="32">
        <v>43675</v>
      </c>
      <c r="G8363" s="33">
        <v>0.63263888888888886</v>
      </c>
      <c r="H8363" s="34">
        <v>31.55265</v>
      </c>
      <c r="I8363" s="34">
        <v>36.272599999999997</v>
      </c>
      <c r="J8363" s="34">
        <v>0.24389296901106833</v>
      </c>
      <c r="K8363" s="34">
        <v>5.2879383023648592E-2</v>
      </c>
      <c r="L8363" s="34">
        <v>0.40400000000000003</v>
      </c>
      <c r="M8363" s="34">
        <v>3.6999999999999998E-2</v>
      </c>
      <c r="N8363" s="34">
        <v>0</v>
      </c>
      <c r="O8363" s="34">
        <v>2.5000000000000001E-2</v>
      </c>
      <c r="P8363" s="34">
        <v>0</v>
      </c>
      <c r="Q8363" s="34">
        <v>0.40400000000000003</v>
      </c>
    </row>
    <row r="8364" spans="1:17" ht="14" customHeight="1" x14ac:dyDescent="0.2">
      <c r="A8364" s="88">
        <v>8362</v>
      </c>
      <c r="B8364" s="31">
        <v>-80.196399</v>
      </c>
      <c r="C8364" s="31">
        <v>25.316617000000001</v>
      </c>
      <c r="D8364" s="30" t="s">
        <v>129</v>
      </c>
      <c r="E8364" s="58">
        <v>0</v>
      </c>
      <c r="F8364" s="32">
        <v>43675</v>
      </c>
      <c r="G8364" s="33">
        <v>0.64444444444444449</v>
      </c>
      <c r="H8364" s="34">
        <v>31.059799999999999</v>
      </c>
      <c r="I8364" s="34">
        <v>35.728200000000001</v>
      </c>
      <c r="J8364" s="34">
        <v>0.26156179988379769</v>
      </c>
      <c r="K8364" s="34">
        <v>2.7505885319248739E-2</v>
      </c>
      <c r="L8364" s="34">
        <v>0.434</v>
      </c>
      <c r="M8364" s="34">
        <v>5.8000000000000003E-2</v>
      </c>
      <c r="N8364" s="34">
        <v>0</v>
      </c>
      <c r="O8364" s="34">
        <v>3.0000000000000001E-3</v>
      </c>
      <c r="P8364" s="34">
        <v>0</v>
      </c>
      <c r="Q8364" s="34">
        <v>3.2000000000000001E-2</v>
      </c>
    </row>
    <row r="8365" spans="1:17" ht="14" customHeight="1" x14ac:dyDescent="0.2">
      <c r="A8365" s="88">
        <v>8363</v>
      </c>
      <c r="B8365" s="31">
        <v>-80.169165000000007</v>
      </c>
      <c r="C8365" s="31">
        <v>25.297028000000001</v>
      </c>
      <c r="D8365" s="30" t="s">
        <v>134</v>
      </c>
      <c r="E8365" s="58">
        <v>0</v>
      </c>
      <c r="F8365" s="32">
        <v>43675</v>
      </c>
      <c r="G8365" s="33">
        <v>0.65347222222222223</v>
      </c>
      <c r="H8365" s="34">
        <v>30.893999999999998</v>
      </c>
      <c r="I8365" s="34">
        <v>35.363</v>
      </c>
      <c r="J8365" s="34">
        <v>0.21738972270197424</v>
      </c>
      <c r="K8365" s="34">
        <v>1.9457442864194104E-2</v>
      </c>
      <c r="L8365" s="34">
        <v>0.59199999999999997</v>
      </c>
      <c r="M8365" s="34">
        <v>3.5000000000000003E-2</v>
      </c>
      <c r="N8365" s="34">
        <v>0.20699999999999999</v>
      </c>
      <c r="O8365" s="34">
        <v>0</v>
      </c>
      <c r="P8365" s="34">
        <v>0.20699999999999999</v>
      </c>
      <c r="Q8365" s="34">
        <v>0.13500000000000001</v>
      </c>
    </row>
    <row r="8366" spans="1:17" ht="14" customHeight="1" x14ac:dyDescent="0.2">
      <c r="A8366" s="88">
        <v>8364</v>
      </c>
      <c r="B8366" s="31">
        <v>-80.282881000000003</v>
      </c>
      <c r="C8366" s="31">
        <v>25.061965000000001</v>
      </c>
      <c r="D8366" s="30">
        <v>6.5</v>
      </c>
      <c r="E8366" s="58">
        <v>0</v>
      </c>
      <c r="F8366" s="32">
        <v>43675</v>
      </c>
      <c r="G8366" s="33">
        <v>0.75208333333333333</v>
      </c>
      <c r="H8366" s="34">
        <v>31.420300000000001</v>
      </c>
      <c r="I8366" s="34">
        <v>35.3994</v>
      </c>
      <c r="J8366" s="34">
        <v>0.2079242775915835</v>
      </c>
      <c r="K8366" s="34">
        <v>2.9778962066992633E-2</v>
      </c>
      <c r="L8366" s="34">
        <v>0.39200000000000002</v>
      </c>
      <c r="M8366" s="34">
        <v>5.5E-2</v>
      </c>
      <c r="N8366" s="34">
        <v>0</v>
      </c>
      <c r="O8366" s="34">
        <v>2E-3</v>
      </c>
      <c r="P8366" s="34">
        <v>0</v>
      </c>
      <c r="Q8366" s="34">
        <v>0.127</v>
      </c>
    </row>
    <row r="8367" spans="1:17" ht="14" customHeight="1" x14ac:dyDescent="0.2">
      <c r="A8367" s="88">
        <v>8365</v>
      </c>
      <c r="B8367" s="31">
        <v>-80.314989999999995</v>
      </c>
      <c r="C8367" s="31">
        <v>25.063351000000001</v>
      </c>
      <c r="D8367" s="30">
        <v>6</v>
      </c>
      <c r="E8367" s="58">
        <v>0</v>
      </c>
      <c r="F8367" s="32">
        <v>43675</v>
      </c>
      <c r="G8367" s="33">
        <v>0.76250000000000007</v>
      </c>
      <c r="H8367" s="34">
        <v>31.2302</v>
      </c>
      <c r="I8367" s="34">
        <v>35.209899999999998</v>
      </c>
      <c r="J8367" s="34">
        <v>0.17700382356430699</v>
      </c>
      <c r="K8367" s="34">
        <v>1.789571147387729E-2</v>
      </c>
      <c r="L8367" s="34">
        <v>0.53300000000000003</v>
      </c>
      <c r="M8367" s="34">
        <v>5.7000000000000002E-2</v>
      </c>
      <c r="N8367" s="34">
        <v>0</v>
      </c>
      <c r="O8367" s="34">
        <v>0</v>
      </c>
      <c r="P8367" s="34">
        <v>0</v>
      </c>
      <c r="Q8367" s="34">
        <v>0</v>
      </c>
    </row>
    <row r="8368" spans="1:17" ht="14" customHeight="1" x14ac:dyDescent="0.2">
      <c r="A8368" s="88">
        <v>8366</v>
      </c>
      <c r="B8368" s="31">
        <v>-80.332866999999993</v>
      </c>
      <c r="C8368" s="31">
        <v>25.077269000000001</v>
      </c>
      <c r="D8368" s="30">
        <v>5.5</v>
      </c>
      <c r="E8368" s="58">
        <v>0</v>
      </c>
      <c r="F8368" s="32">
        <v>43675</v>
      </c>
      <c r="G8368" s="33">
        <v>0.76874999999999993</v>
      </c>
      <c r="H8368" s="34">
        <v>31.678599999999999</v>
      </c>
      <c r="I8368" s="34">
        <v>35.363199999999999</v>
      </c>
      <c r="J8368" s="34">
        <v>0.19025544671885405</v>
      </c>
      <c r="K8368" s="34">
        <v>1.9482705921066091E-2</v>
      </c>
      <c r="L8368" s="34">
        <v>0.59</v>
      </c>
      <c r="M8368" s="34">
        <v>0</v>
      </c>
      <c r="N8368" s="34">
        <v>0</v>
      </c>
      <c r="O8368" s="34">
        <v>3.0000000000000001E-3</v>
      </c>
      <c r="P8368" s="34">
        <v>0</v>
      </c>
      <c r="Q8368" s="34">
        <v>4.6159999999999997</v>
      </c>
    </row>
    <row r="8369" spans="1:17" ht="14" customHeight="1" x14ac:dyDescent="0.2">
      <c r="A8369" s="88">
        <v>8367</v>
      </c>
      <c r="B8369" s="31">
        <v>-80.374447000000004</v>
      </c>
      <c r="C8369" s="31">
        <v>25.005426</v>
      </c>
      <c r="D8369" s="30" t="s">
        <v>135</v>
      </c>
      <c r="E8369" s="58">
        <v>0</v>
      </c>
      <c r="F8369" s="32">
        <v>43675</v>
      </c>
      <c r="G8369" s="33">
        <v>0.81874999999999998</v>
      </c>
      <c r="H8369" s="34">
        <v>30.15</v>
      </c>
      <c r="I8369" s="34">
        <v>35.200000000000003</v>
      </c>
      <c r="J8369" s="34">
        <v>0.33065954918965013</v>
      </c>
      <c r="K8369" s="34">
        <v>4.1161964946153887E-2</v>
      </c>
      <c r="L8369" s="34"/>
      <c r="M8369" s="34"/>
      <c r="N8369" s="34"/>
      <c r="O8369" s="34"/>
      <c r="P8369" s="34"/>
      <c r="Q8369" s="34"/>
    </row>
    <row r="8370" spans="1:17" ht="14" customHeight="1" x14ac:dyDescent="0.2">
      <c r="A8370" s="88">
        <v>8368</v>
      </c>
      <c r="B8370" s="31">
        <v>-80.530833000000001</v>
      </c>
      <c r="C8370" s="31">
        <v>24.897157</v>
      </c>
      <c r="D8370" s="30" t="s">
        <v>132</v>
      </c>
      <c r="E8370" s="58">
        <v>0</v>
      </c>
      <c r="F8370" s="32">
        <v>43675</v>
      </c>
      <c r="G8370" s="33">
        <v>0.8979166666666667</v>
      </c>
      <c r="H8370" s="34">
        <v>31.611599999999999</v>
      </c>
      <c r="I8370" s="34">
        <v>35.016399999999997</v>
      </c>
      <c r="J8370" s="34">
        <v>0.21360354465781789</v>
      </c>
      <c r="K8370" s="34">
        <v>1.4397521953469493E-2</v>
      </c>
      <c r="L8370" s="34">
        <v>0.36499999999999999</v>
      </c>
      <c r="M8370" s="34">
        <v>0</v>
      </c>
      <c r="N8370" s="34">
        <v>2.5999999999999999E-2</v>
      </c>
      <c r="O8370" s="34">
        <v>1E-3</v>
      </c>
      <c r="P8370" s="34">
        <v>2.4999999999999998E-2</v>
      </c>
      <c r="Q8370" s="34">
        <v>0.153</v>
      </c>
    </row>
    <row r="8371" spans="1:17" ht="14" customHeight="1" x14ac:dyDescent="0.2">
      <c r="A8371" s="88">
        <v>8369</v>
      </c>
      <c r="B8371" s="31">
        <v>-80.545340999999993</v>
      </c>
      <c r="C8371" s="31">
        <v>24.918633</v>
      </c>
      <c r="D8371" s="30" t="s">
        <v>131</v>
      </c>
      <c r="E8371" s="58">
        <v>0</v>
      </c>
      <c r="F8371" s="32">
        <v>43675</v>
      </c>
      <c r="G8371" s="33">
        <v>0.90555555555555556</v>
      </c>
      <c r="H8371" s="34">
        <v>31.7759</v>
      </c>
      <c r="I8371" s="34">
        <v>35.347299999999997</v>
      </c>
      <c r="J8371" s="34">
        <v>0.20350706987340117</v>
      </c>
      <c r="K8371" s="34">
        <v>1.7930762029426062E-2</v>
      </c>
      <c r="L8371" s="34">
        <v>0.25600000000000001</v>
      </c>
      <c r="M8371" s="34">
        <v>0</v>
      </c>
      <c r="N8371" s="34">
        <v>7.1999999999999995E-2</v>
      </c>
      <c r="O8371" s="34">
        <v>0</v>
      </c>
      <c r="P8371" s="34">
        <v>7.1999999999999995E-2</v>
      </c>
      <c r="Q8371" s="34">
        <v>1.1779999999999999</v>
      </c>
    </row>
    <row r="8372" spans="1:17" ht="14" customHeight="1" x14ac:dyDescent="0.2">
      <c r="A8372" s="88">
        <v>8370</v>
      </c>
      <c r="B8372" s="31">
        <v>-80.556708999999998</v>
      </c>
      <c r="C8372" s="31">
        <v>24.928954999999998</v>
      </c>
      <c r="D8372" s="30" t="s">
        <v>130</v>
      </c>
      <c r="E8372" s="58">
        <v>0</v>
      </c>
      <c r="F8372" s="32">
        <v>43675</v>
      </c>
      <c r="G8372" s="33">
        <v>0.91041666666666676</v>
      </c>
      <c r="H8372" s="34">
        <v>32.199199999999998</v>
      </c>
      <c r="I8372" s="34">
        <v>35.682600000000001</v>
      </c>
      <c r="J8372" s="34">
        <v>0.21455008916885696</v>
      </c>
      <c r="K8372" s="34">
        <v>3.2855323537008013E-2</v>
      </c>
      <c r="L8372" s="34">
        <v>0.438</v>
      </c>
      <c r="M8372" s="34">
        <v>2.1000000000000001E-2</v>
      </c>
      <c r="N8372" s="34">
        <v>8.0000000000000002E-3</v>
      </c>
      <c r="O8372" s="34">
        <v>6.0000000000000001E-3</v>
      </c>
      <c r="P8372" s="34">
        <v>2E-3</v>
      </c>
      <c r="Q8372" s="34">
        <v>0.65900000000000003</v>
      </c>
    </row>
    <row r="8373" spans="1:17" ht="14" customHeight="1" x14ac:dyDescent="0.2">
      <c r="A8373" s="88">
        <v>8371</v>
      </c>
      <c r="B8373" s="31">
        <v>-80.757305000000002</v>
      </c>
      <c r="C8373" s="31">
        <v>24.817186</v>
      </c>
      <c r="D8373" s="30">
        <v>7</v>
      </c>
      <c r="E8373" s="58">
        <v>0</v>
      </c>
      <c r="F8373" s="32">
        <v>43675</v>
      </c>
      <c r="G8373" s="33">
        <v>0.97430555555555554</v>
      </c>
      <c r="H8373" s="34">
        <v>31.834</v>
      </c>
      <c r="I8373" s="34">
        <v>35.83</v>
      </c>
      <c r="J8373" s="34">
        <v>0.36094897354290056</v>
      </c>
      <c r="K8373" s="34">
        <v>4.739836853563778E-2</v>
      </c>
      <c r="L8373" s="34">
        <v>0.48399999999999999</v>
      </c>
      <c r="M8373" s="34">
        <v>0</v>
      </c>
      <c r="N8373" s="34">
        <v>0</v>
      </c>
      <c r="O8373" s="34">
        <v>1.2E-2</v>
      </c>
      <c r="P8373" s="34">
        <v>0</v>
      </c>
      <c r="Q8373" s="34">
        <v>0.874</v>
      </c>
    </row>
    <row r="8374" spans="1:17" ht="14" customHeight="1" x14ac:dyDescent="0.2">
      <c r="A8374" s="88">
        <v>8372</v>
      </c>
      <c r="B8374" s="31">
        <v>-80.73912</v>
      </c>
      <c r="C8374" s="31">
        <v>24.788519000000001</v>
      </c>
      <c r="D8374" s="30">
        <v>8</v>
      </c>
      <c r="E8374" s="58">
        <v>0</v>
      </c>
      <c r="F8374" s="32">
        <v>43675</v>
      </c>
      <c r="G8374" s="33">
        <v>0.99444444444444446</v>
      </c>
      <c r="H8374" s="34">
        <v>31.507899999999999</v>
      </c>
      <c r="I8374" s="34">
        <v>35.383800000000001</v>
      </c>
      <c r="J8374" s="34">
        <v>0.20224501052534904</v>
      </c>
      <c r="K8374" s="34">
        <v>2.8038920332359236E-2</v>
      </c>
      <c r="L8374" s="34">
        <v>0.04</v>
      </c>
      <c r="M8374" s="34">
        <v>0</v>
      </c>
      <c r="N8374" s="34">
        <v>0</v>
      </c>
      <c r="O8374" s="34">
        <v>0</v>
      </c>
      <c r="P8374" s="34">
        <v>0</v>
      </c>
      <c r="Q8374" s="34">
        <v>0.64900000000000002</v>
      </c>
    </row>
    <row r="8375" spans="1:17" ht="14" customHeight="1" x14ac:dyDescent="0.2">
      <c r="A8375" s="88">
        <v>8373</v>
      </c>
      <c r="B8375" s="31">
        <v>-80.723973000000001</v>
      </c>
      <c r="C8375" s="31">
        <v>24.763693</v>
      </c>
      <c r="D8375" s="30">
        <v>9</v>
      </c>
      <c r="E8375" s="58">
        <v>0</v>
      </c>
      <c r="F8375" s="32">
        <v>43676</v>
      </c>
      <c r="G8375" s="33">
        <v>4.1666666666666666E-3</v>
      </c>
      <c r="H8375" s="34">
        <v>30.5</v>
      </c>
      <c r="I8375" s="34">
        <v>34.926000000000002</v>
      </c>
      <c r="J8375" s="34">
        <v>0.15807293334352554</v>
      </c>
      <c r="K8375" s="34">
        <v>2.5126922431751641E-2</v>
      </c>
      <c r="L8375" s="34">
        <v>0.42099999999999999</v>
      </c>
      <c r="M8375" s="34">
        <v>0</v>
      </c>
      <c r="N8375" s="34">
        <v>0</v>
      </c>
      <c r="O8375" s="34">
        <v>0</v>
      </c>
      <c r="P8375" s="34">
        <v>0</v>
      </c>
      <c r="Q8375" s="34">
        <v>0.51200000000000001</v>
      </c>
    </row>
    <row r="8376" spans="1:17" ht="14" customHeight="1" x14ac:dyDescent="0.2">
      <c r="A8376" s="88">
        <v>8374</v>
      </c>
      <c r="B8376" s="31">
        <v>-80.689105999999995</v>
      </c>
      <c r="C8376" s="31">
        <v>24.715330000000002</v>
      </c>
      <c r="D8376" s="30">
        <v>9.5</v>
      </c>
      <c r="E8376" s="58">
        <v>0</v>
      </c>
      <c r="F8376" s="32">
        <v>43676</v>
      </c>
      <c r="G8376" s="33">
        <v>3.2638888888888891E-2</v>
      </c>
      <c r="H8376" s="34">
        <v>30.5</v>
      </c>
      <c r="I8376" s="34">
        <v>34.94</v>
      </c>
      <c r="J8376" s="34">
        <v>0.37293853734939564</v>
      </c>
      <c r="K8376" s="34">
        <v>0.15697132585105572</v>
      </c>
      <c r="L8376" s="34">
        <v>0.31900000000000001</v>
      </c>
      <c r="M8376" s="34">
        <v>4.4999999999999998E-2</v>
      </c>
      <c r="N8376" s="34">
        <v>2.8000000000000001E-2</v>
      </c>
      <c r="O8376" s="34">
        <v>0</v>
      </c>
      <c r="P8376" s="34">
        <v>2.8000000000000001E-2</v>
      </c>
      <c r="Q8376" s="34">
        <v>1.0389999999999999</v>
      </c>
    </row>
    <row r="8377" spans="1:17" ht="14" customHeight="1" x14ac:dyDescent="0.2">
      <c r="A8377" s="88">
        <v>8375</v>
      </c>
      <c r="B8377" s="31">
        <v>-80.832616999999999</v>
      </c>
      <c r="C8377" s="31">
        <v>24.713009</v>
      </c>
      <c r="D8377" s="30">
        <v>12</v>
      </c>
      <c r="E8377" s="58">
        <v>0</v>
      </c>
      <c r="F8377" s="32">
        <v>43676</v>
      </c>
      <c r="G8377" s="33">
        <v>9.8611111111111108E-2</v>
      </c>
      <c r="H8377" s="34">
        <v>30.896000000000001</v>
      </c>
      <c r="I8377" s="34">
        <v>35.308</v>
      </c>
      <c r="J8377" s="34">
        <v>0.21423457433184395</v>
      </c>
      <c r="K8377" s="34">
        <v>2.8034393819574038E-2</v>
      </c>
      <c r="L8377" s="34">
        <v>0.14699999999999999</v>
      </c>
      <c r="M8377" s="34">
        <v>0</v>
      </c>
      <c r="N8377" s="34">
        <v>0</v>
      </c>
      <c r="O8377" s="34">
        <v>0</v>
      </c>
      <c r="P8377" s="34">
        <v>0</v>
      </c>
      <c r="Q8377" s="34">
        <v>0.60099999999999998</v>
      </c>
    </row>
    <row r="8378" spans="1:17" ht="14" customHeight="1" x14ac:dyDescent="0.2">
      <c r="A8378" s="88">
        <v>8376</v>
      </c>
      <c r="B8378" s="31">
        <v>-80.847419000000002</v>
      </c>
      <c r="C8378" s="31">
        <v>24.753996999999998</v>
      </c>
      <c r="D8378" s="30">
        <v>11</v>
      </c>
      <c r="E8378" s="58">
        <v>0</v>
      </c>
      <c r="F8378" s="32">
        <v>43676</v>
      </c>
      <c r="G8378" s="33">
        <v>0.12291666666666667</v>
      </c>
      <c r="H8378" s="34">
        <v>31.605699999999999</v>
      </c>
      <c r="I8378" s="34">
        <v>35.780500000000004</v>
      </c>
      <c r="J8378" s="34">
        <v>0.20287604019937505</v>
      </c>
      <c r="K8378" s="34">
        <v>2.4839668381109736E-2</v>
      </c>
      <c r="L8378" s="34">
        <v>0.51</v>
      </c>
      <c r="M8378" s="34">
        <v>0</v>
      </c>
      <c r="N8378" s="34">
        <v>0</v>
      </c>
      <c r="O8378" s="34">
        <v>0</v>
      </c>
      <c r="P8378" s="34">
        <v>0</v>
      </c>
      <c r="Q8378" s="34">
        <v>0.74199999999999999</v>
      </c>
    </row>
    <row r="8379" spans="1:17" ht="14" customHeight="1" x14ac:dyDescent="0.2">
      <c r="A8379" s="88">
        <v>8377</v>
      </c>
      <c r="B8379" s="31">
        <v>-80.864908</v>
      </c>
      <c r="C8379" s="31">
        <v>24.779699000000001</v>
      </c>
      <c r="D8379" s="30">
        <v>10</v>
      </c>
      <c r="E8379" s="58">
        <v>0</v>
      </c>
      <c r="F8379" s="32">
        <v>43676</v>
      </c>
      <c r="G8379" s="33">
        <v>0.13333333333333333</v>
      </c>
      <c r="H8379" s="34">
        <v>31.844999999999999</v>
      </c>
      <c r="I8379" s="34">
        <v>36.235999999999997</v>
      </c>
      <c r="J8379" s="34">
        <v>0.26818761146107123</v>
      </c>
      <c r="K8379" s="34">
        <v>4.3708716206184141E-2</v>
      </c>
      <c r="L8379" s="34">
        <v>0.443</v>
      </c>
      <c r="M8379" s="34">
        <v>0</v>
      </c>
      <c r="N8379" s="34">
        <v>0</v>
      </c>
      <c r="O8379" s="34">
        <v>8.9999999999999993E-3</v>
      </c>
      <c r="P8379" s="34">
        <v>0</v>
      </c>
      <c r="Q8379" s="34">
        <v>1.1659999999999999</v>
      </c>
    </row>
    <row r="8380" spans="1:17" ht="14" customHeight="1" x14ac:dyDescent="0.2">
      <c r="A8380" s="88">
        <v>8378</v>
      </c>
      <c r="B8380" s="31">
        <v>-81.031154999999998</v>
      </c>
      <c r="C8380" s="31">
        <v>24.698767</v>
      </c>
      <c r="D8380" s="30">
        <v>13</v>
      </c>
      <c r="E8380" s="58">
        <v>0</v>
      </c>
      <c r="F8380" s="32">
        <v>43676</v>
      </c>
      <c r="G8380" s="33">
        <v>0.18958333333333333</v>
      </c>
      <c r="H8380" s="34">
        <v>32.151699999999998</v>
      </c>
      <c r="I8380" s="34">
        <v>35.914499999999997</v>
      </c>
      <c r="J8380" s="34">
        <v>0.31204417380588173</v>
      </c>
      <c r="K8380" s="34">
        <v>6.5484500945974522E-2</v>
      </c>
      <c r="L8380" s="34">
        <v>0.40200000000000002</v>
      </c>
      <c r="M8380" s="34">
        <v>1.0999999999999999E-2</v>
      </c>
      <c r="N8380" s="34">
        <v>0</v>
      </c>
      <c r="O8380" s="34">
        <v>2.5000000000000001E-2</v>
      </c>
      <c r="P8380" s="34">
        <v>0</v>
      </c>
      <c r="Q8380" s="34">
        <v>2.1640000000000001</v>
      </c>
    </row>
    <row r="8381" spans="1:17" ht="14" customHeight="1" x14ac:dyDescent="0.2">
      <c r="A8381" s="88">
        <v>8379</v>
      </c>
      <c r="B8381" s="31">
        <v>-81.025152000000006</v>
      </c>
      <c r="C8381" s="31">
        <v>24.676565</v>
      </c>
      <c r="D8381" s="30">
        <v>14</v>
      </c>
      <c r="E8381" s="58">
        <v>0</v>
      </c>
      <c r="F8381" s="32">
        <v>43676</v>
      </c>
      <c r="G8381" s="33">
        <v>0.19652777777777777</v>
      </c>
      <c r="H8381" s="34">
        <v>31.663150000000002</v>
      </c>
      <c r="I8381" s="34">
        <v>35.604750000000003</v>
      </c>
      <c r="J8381" s="34">
        <v>0.20887082210262251</v>
      </c>
      <c r="K8381" s="34">
        <v>3.4254220141203301E-2</v>
      </c>
      <c r="L8381" s="34">
        <v>0.55200000000000005</v>
      </c>
      <c r="M8381" s="34">
        <v>0</v>
      </c>
      <c r="N8381" s="34">
        <v>0</v>
      </c>
      <c r="O8381" s="34">
        <v>2E-3</v>
      </c>
      <c r="P8381" s="34">
        <v>0</v>
      </c>
      <c r="Q8381" s="34">
        <v>0.59099999999999997</v>
      </c>
    </row>
    <row r="8382" spans="1:17" ht="14" customHeight="1" x14ac:dyDescent="0.2">
      <c r="A8382" s="88">
        <v>8380</v>
      </c>
      <c r="B8382" s="31">
        <v>-81.015968000000001</v>
      </c>
      <c r="C8382" s="31">
        <v>24.645178999999999</v>
      </c>
      <c r="D8382" s="30">
        <v>15</v>
      </c>
      <c r="E8382" s="58">
        <v>0</v>
      </c>
      <c r="F8382" s="32">
        <v>43676</v>
      </c>
      <c r="G8382" s="33">
        <v>0.20555555555555557</v>
      </c>
      <c r="H8382" s="34">
        <v>31.1051</v>
      </c>
      <c r="I8382" s="34">
        <v>35.309100000000001</v>
      </c>
      <c r="J8382" s="34">
        <v>0.22590862330132588</v>
      </c>
      <c r="K8382" s="34">
        <v>2.9772172297814849E-2</v>
      </c>
      <c r="L8382" s="34">
        <v>0.25800000000000001</v>
      </c>
      <c r="M8382" s="34">
        <v>0</v>
      </c>
      <c r="N8382" s="34">
        <v>0</v>
      </c>
      <c r="O8382" s="34">
        <v>0</v>
      </c>
      <c r="P8382" s="34">
        <v>0</v>
      </c>
      <c r="Q8382" s="34">
        <v>0.81</v>
      </c>
    </row>
    <row r="8383" spans="1:17" ht="14" customHeight="1" x14ac:dyDescent="0.2">
      <c r="A8383" s="88">
        <v>8381</v>
      </c>
      <c r="B8383" s="31">
        <v>-80.990847000000002</v>
      </c>
      <c r="C8383" s="31">
        <v>24.591290999999998</v>
      </c>
      <c r="D8383" s="30">
        <v>15.5</v>
      </c>
      <c r="E8383" s="58">
        <v>0</v>
      </c>
      <c r="F8383" s="32">
        <v>43676</v>
      </c>
      <c r="G8383" s="33">
        <v>0.22152777777777777</v>
      </c>
      <c r="H8383" s="34">
        <v>30.755500000000001</v>
      </c>
      <c r="I8383" s="34">
        <v>35.2517</v>
      </c>
      <c r="J8383" s="34">
        <v>9.8756143985076816E-2</v>
      </c>
      <c r="K8383" s="34">
        <v>1.5672426366770766E-2</v>
      </c>
      <c r="L8383" s="34">
        <v>0.49199999999999999</v>
      </c>
      <c r="M8383" s="34">
        <v>6.9000000000000006E-2</v>
      </c>
      <c r="N8383" s="34">
        <v>0</v>
      </c>
      <c r="O8383" s="34">
        <v>0</v>
      </c>
      <c r="P8383" s="34">
        <v>0</v>
      </c>
      <c r="Q8383" s="34">
        <v>1.2E-2</v>
      </c>
    </row>
    <row r="8384" spans="1:17" ht="14" customHeight="1" x14ac:dyDescent="0.2">
      <c r="A8384" s="88">
        <v>8382</v>
      </c>
      <c r="B8384" s="31">
        <v>-81.183969000000005</v>
      </c>
      <c r="C8384" s="31">
        <v>24.600749</v>
      </c>
      <c r="D8384" s="30">
        <v>18</v>
      </c>
      <c r="E8384" s="58">
        <v>0</v>
      </c>
      <c r="F8384" s="32">
        <v>43676</v>
      </c>
      <c r="G8384" s="33">
        <v>0.27986111111111112</v>
      </c>
      <c r="H8384" s="34">
        <v>31.108000000000001</v>
      </c>
      <c r="I8384" s="34">
        <v>35.220999999999997</v>
      </c>
      <c r="J8384" s="34">
        <v>0.22653965297535189</v>
      </c>
      <c r="K8384" s="34">
        <v>0.13301146583593976</v>
      </c>
      <c r="L8384" s="34">
        <v>0.307</v>
      </c>
      <c r="M8384" s="34">
        <v>0</v>
      </c>
      <c r="N8384" s="34">
        <v>0</v>
      </c>
      <c r="O8384" s="34">
        <v>4.0000000000000001E-3</v>
      </c>
      <c r="P8384" s="34">
        <v>0</v>
      </c>
      <c r="Q8384" s="34">
        <v>1.1919999999999999</v>
      </c>
    </row>
    <row r="8385" spans="1:17" ht="14" customHeight="1" x14ac:dyDescent="0.2">
      <c r="A8385" s="88">
        <v>8383</v>
      </c>
      <c r="B8385" s="31">
        <v>-81.193838</v>
      </c>
      <c r="C8385" s="31">
        <v>24.635076000000002</v>
      </c>
      <c r="D8385" s="30">
        <v>17</v>
      </c>
      <c r="E8385" s="58">
        <v>0</v>
      </c>
      <c r="F8385" s="32">
        <v>43676</v>
      </c>
      <c r="G8385" s="33">
        <v>0.3</v>
      </c>
      <c r="H8385" s="34">
        <v>32.480699999999999</v>
      </c>
      <c r="I8385" s="34">
        <v>36.589599999999997</v>
      </c>
      <c r="J8385" s="34">
        <v>0.41332443648706274</v>
      </c>
      <c r="K8385" s="34">
        <v>8.0344956801456771E-2</v>
      </c>
      <c r="L8385" s="34">
        <v>0.34100000000000003</v>
      </c>
      <c r="M8385" s="34">
        <v>2E-3</v>
      </c>
      <c r="N8385" s="34">
        <v>0</v>
      </c>
      <c r="O8385" s="34">
        <v>8.0000000000000002E-3</v>
      </c>
      <c r="P8385" s="34">
        <v>0</v>
      </c>
      <c r="Q8385" s="34">
        <v>2.004</v>
      </c>
    </row>
    <row r="8386" spans="1:17" ht="14" customHeight="1" x14ac:dyDescent="0.2">
      <c r="A8386" s="88">
        <v>8384</v>
      </c>
      <c r="B8386" s="31">
        <v>-81.203051000000002</v>
      </c>
      <c r="C8386" s="31">
        <v>24.668530000000001</v>
      </c>
      <c r="D8386" s="30">
        <v>16</v>
      </c>
      <c r="E8386" s="58">
        <v>0</v>
      </c>
      <c r="F8386" s="32">
        <v>43676</v>
      </c>
      <c r="G8386" s="33">
        <v>0.3125</v>
      </c>
      <c r="H8386" s="34">
        <v>32.75</v>
      </c>
      <c r="I8386" s="34">
        <v>37.043999999999997</v>
      </c>
      <c r="J8386" s="34">
        <v>0.41584855518316699</v>
      </c>
      <c r="K8386" s="34">
        <v>0.26758392858908986</v>
      </c>
      <c r="L8386" s="34">
        <v>0.23599999999999999</v>
      </c>
      <c r="M8386" s="34">
        <v>0.01</v>
      </c>
      <c r="N8386" s="34">
        <v>0.76100000000000001</v>
      </c>
      <c r="O8386" s="34">
        <v>0.109</v>
      </c>
      <c r="P8386" s="34">
        <v>0.65200000000000002</v>
      </c>
      <c r="Q8386" s="34">
        <v>4.3650000000000002</v>
      </c>
    </row>
    <row r="8387" spans="1:17" ht="14" customHeight="1" x14ac:dyDescent="0.2">
      <c r="A8387" s="88">
        <v>8385</v>
      </c>
      <c r="B8387" s="31">
        <v>-81.422910999999999</v>
      </c>
      <c r="C8387" s="31">
        <v>24.608556</v>
      </c>
      <c r="D8387" s="30">
        <v>19</v>
      </c>
      <c r="E8387" s="58">
        <v>0</v>
      </c>
      <c r="F8387" s="32">
        <v>43676</v>
      </c>
      <c r="G8387" s="33">
        <v>0.37777777777777777</v>
      </c>
      <c r="H8387" s="34">
        <v>31.556100000000001</v>
      </c>
      <c r="I8387" s="34">
        <v>35.417200000000001</v>
      </c>
      <c r="J8387" s="34">
        <v>0.24326193933704227</v>
      </c>
      <c r="K8387" s="34">
        <v>3.1252486295070894E-2</v>
      </c>
      <c r="L8387" s="34">
        <v>0.622</v>
      </c>
      <c r="M8387" s="34">
        <v>2.7E-2</v>
      </c>
      <c r="N8387" s="34">
        <v>0.114</v>
      </c>
      <c r="O8387" s="34">
        <v>2.5000000000000001E-2</v>
      </c>
      <c r="P8387" s="34">
        <v>8.8999999999999996E-2</v>
      </c>
      <c r="Q8387" s="34">
        <v>3.2469999999999999</v>
      </c>
    </row>
    <row r="8388" spans="1:17" ht="14" customHeight="1" x14ac:dyDescent="0.2">
      <c r="A8388" s="88">
        <v>8386</v>
      </c>
      <c r="B8388" s="31">
        <v>-81.418689000000001</v>
      </c>
      <c r="C8388" s="31">
        <v>24.576627999999999</v>
      </c>
      <c r="D8388" s="30">
        <v>20</v>
      </c>
      <c r="E8388" s="58">
        <v>0</v>
      </c>
      <c r="F8388" s="32">
        <v>43676</v>
      </c>
      <c r="G8388" s="33">
        <v>0.38819444444444445</v>
      </c>
      <c r="H8388" s="34">
        <v>31.088100000000001</v>
      </c>
      <c r="I8388" s="34">
        <v>34.902999999999999</v>
      </c>
      <c r="J8388" s="34">
        <v>0.25462047346951122</v>
      </c>
      <c r="K8388" s="34">
        <v>5.0712619489284155E-2</v>
      </c>
      <c r="L8388" s="34">
        <v>0.53700000000000003</v>
      </c>
      <c r="M8388" s="34">
        <v>8.9999999999999993E-3</v>
      </c>
      <c r="N8388" s="34">
        <v>0</v>
      </c>
      <c r="O8388" s="34">
        <v>1.6E-2</v>
      </c>
      <c r="P8388" s="34">
        <v>0</v>
      </c>
      <c r="Q8388" s="34">
        <v>1.36</v>
      </c>
    </row>
    <row r="8389" spans="1:17" ht="14" customHeight="1" x14ac:dyDescent="0.2">
      <c r="A8389" s="88">
        <v>8387</v>
      </c>
      <c r="B8389" s="31">
        <v>-81.412463000000002</v>
      </c>
      <c r="C8389" s="31">
        <v>24.53454</v>
      </c>
      <c r="D8389" s="30" t="s">
        <v>136</v>
      </c>
      <c r="E8389" s="58">
        <v>0</v>
      </c>
      <c r="F8389" s="32">
        <v>43676</v>
      </c>
      <c r="G8389" s="33">
        <v>0.40208333333333335</v>
      </c>
      <c r="H8389" s="34">
        <v>30.175000000000001</v>
      </c>
      <c r="I8389" s="34">
        <v>35.369999999999997</v>
      </c>
      <c r="J8389" s="34">
        <v>0.26471694825392794</v>
      </c>
      <c r="K8389" s="34">
        <v>2.7775033318749809E-2</v>
      </c>
      <c r="L8389" s="34">
        <v>0.129</v>
      </c>
      <c r="M8389" s="34">
        <v>8.4000000000000005E-2</v>
      </c>
      <c r="N8389" s="34">
        <v>0</v>
      </c>
      <c r="O8389" s="34">
        <v>0</v>
      </c>
      <c r="P8389" s="34">
        <v>0</v>
      </c>
      <c r="Q8389" s="34">
        <v>0.19500000000000001</v>
      </c>
    </row>
    <row r="8390" spans="1:17" ht="14" customHeight="1" x14ac:dyDescent="0.2">
      <c r="A8390" s="88">
        <v>8388</v>
      </c>
      <c r="B8390" s="31">
        <v>-81.391474000000002</v>
      </c>
      <c r="C8390" s="31">
        <v>24.484804</v>
      </c>
      <c r="D8390" s="30">
        <v>21.5</v>
      </c>
      <c r="E8390" s="58">
        <v>0</v>
      </c>
      <c r="F8390" s="32">
        <v>43676</v>
      </c>
      <c r="G8390" s="33">
        <v>0.44097222222222227</v>
      </c>
      <c r="H8390" s="34">
        <v>30.554400000000001</v>
      </c>
      <c r="I8390" s="34">
        <v>36.058500000000002</v>
      </c>
      <c r="J8390" s="34">
        <v>0.18552272416365867</v>
      </c>
      <c r="K8390" s="34">
        <v>2.7639724845892825E-2</v>
      </c>
      <c r="L8390" s="34">
        <v>0</v>
      </c>
      <c r="M8390" s="34">
        <v>0</v>
      </c>
      <c r="N8390" s="34">
        <v>0</v>
      </c>
      <c r="O8390" s="34">
        <v>0</v>
      </c>
      <c r="P8390" s="34">
        <v>0</v>
      </c>
      <c r="Q8390" s="34">
        <v>0.13600000000000001</v>
      </c>
    </row>
    <row r="8391" spans="1:17" ht="14" customHeight="1" x14ac:dyDescent="0.2">
      <c r="A8391" s="88">
        <v>8389</v>
      </c>
      <c r="B8391" s="31">
        <v>-81.716791999999998</v>
      </c>
      <c r="C8391" s="31">
        <v>24.475888000000001</v>
      </c>
      <c r="D8391" s="30" t="s">
        <v>137</v>
      </c>
      <c r="E8391" s="58">
        <v>0</v>
      </c>
      <c r="F8391" s="32">
        <v>43676</v>
      </c>
      <c r="G8391" s="33">
        <v>0.55208333333333337</v>
      </c>
      <c r="H8391" s="34">
        <v>29.85</v>
      </c>
      <c r="I8391" s="34">
        <v>35.46</v>
      </c>
      <c r="J8391" s="34">
        <v>0.13472483540456165</v>
      </c>
      <c r="K8391" s="34">
        <v>1.6229562890020321E-2</v>
      </c>
      <c r="L8391" s="34">
        <v>0</v>
      </c>
      <c r="M8391" s="34">
        <v>0</v>
      </c>
      <c r="N8391" s="34">
        <v>0</v>
      </c>
      <c r="O8391" s="34">
        <v>0</v>
      </c>
      <c r="P8391" s="34">
        <v>0</v>
      </c>
      <c r="Q8391" s="34">
        <v>0.19700000000000001</v>
      </c>
    </row>
    <row r="8392" spans="1:17" ht="14" customHeight="1" x14ac:dyDescent="0.2">
      <c r="A8392" s="88">
        <v>8390</v>
      </c>
      <c r="B8392" s="31">
        <v>-81.825218000000007</v>
      </c>
      <c r="C8392" s="31">
        <v>24.399456000000001</v>
      </c>
      <c r="D8392" s="30">
        <v>22.5</v>
      </c>
      <c r="E8392" s="58">
        <v>0</v>
      </c>
      <c r="F8392" s="32">
        <v>43676</v>
      </c>
      <c r="G8392" s="33">
        <v>0.60833333333333328</v>
      </c>
      <c r="H8392" s="34">
        <v>30.475300000000001</v>
      </c>
      <c r="I8392" s="34">
        <v>35.274299999999997</v>
      </c>
      <c r="J8392" s="34">
        <v>0.16217462622469486</v>
      </c>
      <c r="K8392" s="34">
        <v>2.0739871519779723E-2</v>
      </c>
      <c r="L8392" s="34">
        <v>8.5999999999999993E-2</v>
      </c>
      <c r="M8392" s="34">
        <v>1.4E-2</v>
      </c>
      <c r="N8392" s="34">
        <v>0</v>
      </c>
      <c r="O8392" s="34">
        <v>0</v>
      </c>
      <c r="P8392" s="34">
        <v>0</v>
      </c>
      <c r="Q8392" s="34">
        <v>5.5E-2</v>
      </c>
    </row>
    <row r="8393" spans="1:17" ht="14" customHeight="1" x14ac:dyDescent="0.2">
      <c r="A8393" s="88">
        <v>8391</v>
      </c>
      <c r="B8393" s="31">
        <v>-81.830088000000003</v>
      </c>
      <c r="C8393" s="31">
        <v>24.448471000000001</v>
      </c>
      <c r="D8393" s="30">
        <v>22</v>
      </c>
      <c r="E8393" s="58">
        <v>0</v>
      </c>
      <c r="F8393" s="32">
        <v>43676</v>
      </c>
      <c r="G8393" s="33">
        <v>0.62430555555555556</v>
      </c>
      <c r="H8393" s="34">
        <v>30.631499999999999</v>
      </c>
      <c r="I8393" s="34">
        <v>35.303400000000003</v>
      </c>
      <c r="J8393" s="34">
        <v>0.3732540521864085</v>
      </c>
      <c r="K8393" s="34">
        <v>4.821975930905003E-2</v>
      </c>
      <c r="L8393" s="34">
        <v>4.9000000000000002E-2</v>
      </c>
      <c r="M8393" s="34">
        <v>1.0999999999999999E-2</v>
      </c>
      <c r="N8393" s="34">
        <v>0</v>
      </c>
      <c r="O8393" s="34">
        <v>0</v>
      </c>
      <c r="P8393" s="34">
        <v>0</v>
      </c>
      <c r="Q8393" s="34">
        <v>0.63</v>
      </c>
    </row>
    <row r="8394" spans="1:17" ht="14" customHeight="1" x14ac:dyDescent="0.2">
      <c r="A8394" s="88">
        <v>8392</v>
      </c>
      <c r="B8394" s="31">
        <v>-81.827810999999997</v>
      </c>
      <c r="C8394" s="31">
        <v>24.485737</v>
      </c>
      <c r="D8394" s="30">
        <v>23</v>
      </c>
      <c r="E8394" s="58">
        <v>0</v>
      </c>
      <c r="F8394" s="32">
        <v>43676</v>
      </c>
      <c r="G8394" s="33">
        <v>0.63472222222222219</v>
      </c>
      <c r="H8394" s="34">
        <v>31.058299999999999</v>
      </c>
      <c r="I8394" s="34">
        <v>35.1785</v>
      </c>
      <c r="J8394" s="34">
        <v>0.24767914705522459</v>
      </c>
      <c r="K8394" s="34">
        <v>2.7976710700099029E-2</v>
      </c>
      <c r="L8394" s="34">
        <v>0.33500000000000002</v>
      </c>
      <c r="M8394" s="34">
        <v>0</v>
      </c>
      <c r="N8394" s="34">
        <v>1E-3</v>
      </c>
      <c r="O8394" s="34">
        <v>1.2999999999999999E-2</v>
      </c>
      <c r="P8394" s="34">
        <v>0</v>
      </c>
      <c r="Q8394" s="34">
        <v>1.7390000000000001</v>
      </c>
    </row>
    <row r="8395" spans="1:17" ht="14" customHeight="1" x14ac:dyDescent="0.2">
      <c r="A8395" s="88">
        <v>8393</v>
      </c>
      <c r="B8395" s="31">
        <v>-81.828406000000001</v>
      </c>
      <c r="C8395" s="31">
        <v>24.538336000000001</v>
      </c>
      <c r="D8395" s="30">
        <v>24</v>
      </c>
      <c r="E8395" s="58">
        <v>0</v>
      </c>
      <c r="F8395" s="32">
        <v>43676</v>
      </c>
      <c r="G8395" s="33">
        <v>0.65069444444444446</v>
      </c>
      <c r="H8395" s="34">
        <v>31.410599999999999</v>
      </c>
      <c r="I8395" s="34">
        <v>35.7502</v>
      </c>
      <c r="J8395" s="34">
        <v>0.42910017833771397</v>
      </c>
      <c r="K8395" s="34">
        <v>0.12477975945015679</v>
      </c>
      <c r="L8395" s="34">
        <v>0.40100000000000002</v>
      </c>
      <c r="M8395" s="34">
        <v>7.0000000000000001E-3</v>
      </c>
      <c r="N8395" s="34">
        <v>9.9000000000000005E-2</v>
      </c>
      <c r="O8395" s="34">
        <v>3.6999999999999998E-2</v>
      </c>
      <c r="P8395" s="34">
        <v>6.2000000000000006E-2</v>
      </c>
      <c r="Q8395" s="34">
        <v>1.4039999999999999</v>
      </c>
    </row>
    <row r="8396" spans="1:17" ht="14" customHeight="1" x14ac:dyDescent="0.2">
      <c r="A8396" s="88">
        <v>8394</v>
      </c>
      <c r="B8396" s="31">
        <v>-81.906490000000005</v>
      </c>
      <c r="C8396" s="31">
        <v>24.653375</v>
      </c>
      <c r="D8396" s="30" t="s">
        <v>162</v>
      </c>
      <c r="E8396" s="58">
        <v>0</v>
      </c>
      <c r="F8396" s="32">
        <v>43676</v>
      </c>
      <c r="G8396" s="33">
        <v>0.70486111111111116</v>
      </c>
      <c r="H8396" s="34">
        <v>31.123000000000001</v>
      </c>
      <c r="I8396" s="34">
        <v>36.51</v>
      </c>
      <c r="J8396" s="34">
        <v>0.82696438781113857</v>
      </c>
      <c r="K8396" s="34">
        <v>0.5116501346839164</v>
      </c>
      <c r="L8396" s="34">
        <v>0.105</v>
      </c>
      <c r="M8396" s="34">
        <v>0</v>
      </c>
      <c r="N8396" s="34">
        <v>0.107</v>
      </c>
      <c r="O8396" s="34">
        <v>3.0000000000000001E-3</v>
      </c>
      <c r="P8396" s="34">
        <v>0.104</v>
      </c>
      <c r="Q8396" s="34">
        <v>3.641</v>
      </c>
    </row>
    <row r="8397" spans="1:17" ht="14" customHeight="1" x14ac:dyDescent="0.2">
      <c r="A8397" s="88">
        <v>8395</v>
      </c>
      <c r="B8397" s="31">
        <v>-81.919635</v>
      </c>
      <c r="C8397" s="31">
        <v>24.727411</v>
      </c>
      <c r="D8397" s="30" t="s">
        <v>163</v>
      </c>
      <c r="E8397" s="58">
        <v>0</v>
      </c>
      <c r="F8397" s="32">
        <v>43676</v>
      </c>
      <c r="G8397" s="33">
        <v>0.74513888888888891</v>
      </c>
      <c r="H8397" s="34">
        <v>31.55</v>
      </c>
      <c r="I8397" s="34">
        <v>36.33</v>
      </c>
      <c r="J8397" s="34">
        <v>0.58811965619227857</v>
      </c>
      <c r="K8397" s="34">
        <v>9.5598185610780845E-2</v>
      </c>
      <c r="L8397" s="34">
        <v>1.7999999999999999E-2</v>
      </c>
      <c r="M8397" s="34">
        <v>0</v>
      </c>
      <c r="N8397" s="34">
        <v>0</v>
      </c>
      <c r="O8397" s="34">
        <v>0</v>
      </c>
      <c r="P8397" s="34">
        <v>0</v>
      </c>
      <c r="Q8397" s="34">
        <v>5.843</v>
      </c>
    </row>
    <row r="8398" spans="1:17" ht="14" customHeight="1" x14ac:dyDescent="0.2">
      <c r="A8398" s="88">
        <v>8396</v>
      </c>
      <c r="B8398" s="31">
        <v>-81.962041999999997</v>
      </c>
      <c r="C8398" s="31">
        <v>24.832836</v>
      </c>
      <c r="D8398" s="30" t="s">
        <v>164</v>
      </c>
      <c r="E8398" s="58">
        <v>0</v>
      </c>
      <c r="F8398" s="32">
        <v>43676</v>
      </c>
      <c r="G8398" s="33">
        <v>0.78194444444444444</v>
      </c>
      <c r="H8398" s="34">
        <v>32.325800000000001</v>
      </c>
      <c r="I8398" s="34">
        <v>36.6355</v>
      </c>
      <c r="J8398" s="34">
        <v>0.16532977459482509</v>
      </c>
      <c r="K8398" s="34">
        <v>5.4202738019634511E-3</v>
      </c>
      <c r="L8398" s="34">
        <v>0</v>
      </c>
      <c r="M8398" s="34">
        <v>0</v>
      </c>
      <c r="N8398" s="34">
        <v>0</v>
      </c>
      <c r="O8398" s="34">
        <v>0</v>
      </c>
      <c r="P8398" s="34">
        <v>0</v>
      </c>
      <c r="Q8398" s="34">
        <v>0</v>
      </c>
    </row>
    <row r="8399" spans="1:17" ht="14" customHeight="1" x14ac:dyDescent="0.2">
      <c r="A8399" s="88">
        <v>8397</v>
      </c>
      <c r="B8399" s="31">
        <v>-82.040491000000003</v>
      </c>
      <c r="C8399" s="31">
        <v>25.014617999999999</v>
      </c>
      <c r="D8399" s="30" t="s">
        <v>165</v>
      </c>
      <c r="E8399" s="58">
        <v>0</v>
      </c>
      <c r="F8399" s="32">
        <v>43676</v>
      </c>
      <c r="G8399" s="33">
        <v>0.84722222222222221</v>
      </c>
      <c r="H8399" s="34">
        <v>31.23</v>
      </c>
      <c r="I8399" s="34">
        <v>36.53</v>
      </c>
      <c r="J8399" s="34">
        <v>0.76449245008255962</v>
      </c>
      <c r="K8399" s="34">
        <v>0.14209001377734007</v>
      </c>
      <c r="L8399" s="34">
        <v>0</v>
      </c>
      <c r="M8399" s="34">
        <v>0</v>
      </c>
      <c r="N8399" s="34">
        <v>0</v>
      </c>
      <c r="O8399" s="34">
        <v>0</v>
      </c>
      <c r="P8399" s="34">
        <v>0</v>
      </c>
      <c r="Q8399" s="34">
        <v>0</v>
      </c>
    </row>
    <row r="8400" spans="1:17" ht="14" customHeight="1" x14ac:dyDescent="0.2">
      <c r="A8400" s="88">
        <v>8398</v>
      </c>
      <c r="B8400" s="31">
        <v>-82.209123000000005</v>
      </c>
      <c r="C8400" s="31">
        <v>25.401077000000001</v>
      </c>
      <c r="D8400" s="30">
        <v>30</v>
      </c>
      <c r="E8400" s="58">
        <v>0</v>
      </c>
      <c r="F8400" s="32">
        <v>43676</v>
      </c>
      <c r="G8400" s="33">
        <v>0.97499999999999998</v>
      </c>
      <c r="H8400" s="34">
        <v>31.282</v>
      </c>
      <c r="I8400" s="34">
        <v>36.462000000000003</v>
      </c>
      <c r="J8400" s="34">
        <v>0.40038832816952863</v>
      </c>
      <c r="K8400" s="34">
        <v>8.2722817979294247E-2</v>
      </c>
      <c r="L8400" s="34">
        <v>0</v>
      </c>
      <c r="M8400" s="34">
        <v>0</v>
      </c>
      <c r="N8400" s="34">
        <v>5.1999999999999998E-2</v>
      </c>
      <c r="O8400" s="34">
        <v>0</v>
      </c>
      <c r="P8400" s="34">
        <v>5.1999999999999998E-2</v>
      </c>
      <c r="Q8400" s="34">
        <v>1.522</v>
      </c>
    </row>
    <row r="8401" spans="1:17" ht="14" customHeight="1" x14ac:dyDescent="0.2">
      <c r="A8401" s="88">
        <v>8399</v>
      </c>
      <c r="B8401" s="31">
        <v>-82.073094999999995</v>
      </c>
      <c r="C8401" s="31">
        <v>25.572884999999999</v>
      </c>
      <c r="D8401" s="30">
        <v>30.5</v>
      </c>
      <c r="E8401" s="58">
        <v>0</v>
      </c>
      <c r="F8401" s="32">
        <v>43677</v>
      </c>
      <c r="G8401" s="33">
        <v>3.6805555555555557E-2</v>
      </c>
      <c r="H8401" s="34">
        <v>32.925800000000002</v>
      </c>
      <c r="I8401" s="34">
        <v>36.518900000000002</v>
      </c>
      <c r="J8401" s="34">
        <v>0.67741035506696456</v>
      </c>
      <c r="K8401" s="34">
        <v>4.9681907418091913E-2</v>
      </c>
      <c r="L8401" s="34">
        <v>0</v>
      </c>
      <c r="M8401" s="34">
        <v>0</v>
      </c>
      <c r="N8401" s="34">
        <v>4.1000000000000002E-2</v>
      </c>
      <c r="O8401" s="34">
        <v>5.0000000000000001E-3</v>
      </c>
      <c r="P8401" s="34">
        <v>3.6000000000000004E-2</v>
      </c>
      <c r="Q8401" s="34">
        <v>4.5590000000000002</v>
      </c>
    </row>
    <row r="8402" spans="1:17" ht="14" customHeight="1" x14ac:dyDescent="0.2">
      <c r="A8402" s="88">
        <v>8400</v>
      </c>
      <c r="B8402" s="31">
        <v>-81.943166000000005</v>
      </c>
      <c r="C8402" s="31">
        <v>25.742692999999999</v>
      </c>
      <c r="D8402" s="30">
        <v>31</v>
      </c>
      <c r="E8402" s="58">
        <v>0</v>
      </c>
      <c r="F8402" s="32">
        <v>43677</v>
      </c>
      <c r="G8402" s="33">
        <v>9.2361111111111116E-2</v>
      </c>
      <c r="H8402" s="34">
        <v>31.556000000000001</v>
      </c>
      <c r="I8402" s="34">
        <v>36.040999999999997</v>
      </c>
      <c r="J8402" s="34">
        <v>0.60042473483578651</v>
      </c>
      <c r="K8402" s="34">
        <v>0.1669030099924384</v>
      </c>
      <c r="L8402" s="34">
        <v>0</v>
      </c>
      <c r="M8402" s="34">
        <v>0</v>
      </c>
      <c r="N8402" s="34">
        <v>0</v>
      </c>
      <c r="O8402" s="34">
        <v>0</v>
      </c>
      <c r="P8402" s="34">
        <v>0</v>
      </c>
      <c r="Q8402" s="34">
        <v>0.628</v>
      </c>
    </row>
    <row r="8403" spans="1:17" ht="14" customHeight="1" x14ac:dyDescent="0.2">
      <c r="A8403" s="88">
        <v>8401</v>
      </c>
      <c r="B8403" s="31">
        <v>-81.832622999999998</v>
      </c>
      <c r="C8403" s="31">
        <v>25.873418999999998</v>
      </c>
      <c r="D8403" s="30">
        <v>32</v>
      </c>
      <c r="E8403" s="58">
        <v>0</v>
      </c>
      <c r="F8403" s="32">
        <v>43677</v>
      </c>
      <c r="G8403" s="33">
        <v>0.14861111111111111</v>
      </c>
      <c r="H8403" s="34">
        <v>32.15475</v>
      </c>
      <c r="I8403" s="34">
        <v>35.025500000000001</v>
      </c>
      <c r="J8403" s="34">
        <v>1.7015715160112439</v>
      </c>
      <c r="K8403" s="34">
        <v>0.39552465235715473</v>
      </c>
      <c r="L8403" s="34">
        <v>0.17499999999999999</v>
      </c>
      <c r="M8403" s="34">
        <v>8.9999999999999993E-3</v>
      </c>
      <c r="N8403" s="34">
        <v>0</v>
      </c>
      <c r="O8403" s="34">
        <v>0</v>
      </c>
      <c r="P8403" s="34">
        <v>0</v>
      </c>
      <c r="Q8403" s="34">
        <v>1.4379999999999999</v>
      </c>
    </row>
    <row r="8404" spans="1:17" ht="14" customHeight="1" x14ac:dyDescent="0.2">
      <c r="A8404" s="88">
        <v>8402</v>
      </c>
      <c r="B8404" s="31">
        <v>-81.800593000000006</v>
      </c>
      <c r="C8404" s="31">
        <v>25.912462000000001</v>
      </c>
      <c r="D8404" s="30">
        <v>33</v>
      </c>
      <c r="E8404" s="58">
        <v>0</v>
      </c>
      <c r="F8404" s="32">
        <v>43677</v>
      </c>
      <c r="G8404" s="33">
        <v>0.16527777777777777</v>
      </c>
      <c r="H8404" s="34">
        <v>31.79</v>
      </c>
      <c r="I8404" s="34">
        <v>34.938000000000002</v>
      </c>
      <c r="J8404" s="34">
        <v>4.4945088532505402</v>
      </c>
      <c r="K8404" s="34">
        <v>0.1518178253321677</v>
      </c>
      <c r="L8404" s="34">
        <v>0.216</v>
      </c>
      <c r="M8404" s="34">
        <v>3.3000000000000002E-2</v>
      </c>
      <c r="N8404" s="34">
        <v>0</v>
      </c>
      <c r="O8404" s="34">
        <v>4.0000000000000001E-3</v>
      </c>
      <c r="P8404" s="34">
        <v>0</v>
      </c>
      <c r="Q8404" s="34">
        <v>5.3049999999999997</v>
      </c>
    </row>
    <row r="8405" spans="1:17" ht="14" customHeight="1" x14ac:dyDescent="0.2">
      <c r="A8405" s="88">
        <v>8403</v>
      </c>
      <c r="B8405" s="31">
        <v>-81.767286999999996</v>
      </c>
      <c r="C8405" s="31">
        <v>25.949469000000001</v>
      </c>
      <c r="D8405" s="30">
        <v>34</v>
      </c>
      <c r="E8405" s="58">
        <v>0</v>
      </c>
      <c r="F8405" s="32">
        <v>43677</v>
      </c>
      <c r="G8405" s="33">
        <v>0.18680555555555556</v>
      </c>
      <c r="H8405" s="34">
        <v>32.628</v>
      </c>
      <c r="I8405" s="34">
        <v>34.113500000000002</v>
      </c>
      <c r="J8405" s="34">
        <v>1.6012377978411019</v>
      </c>
      <c r="K8405" s="34">
        <v>0.44477928301362923</v>
      </c>
      <c r="L8405" s="34">
        <v>0</v>
      </c>
      <c r="M8405" s="34">
        <v>0.13500000000000001</v>
      </c>
      <c r="N8405" s="34">
        <v>0</v>
      </c>
      <c r="O8405" s="34">
        <v>8.9999999999999993E-3</v>
      </c>
      <c r="P8405" s="34">
        <v>0</v>
      </c>
      <c r="Q8405" s="34">
        <v>26.38</v>
      </c>
    </row>
    <row r="8406" spans="1:17" ht="14" customHeight="1" x14ac:dyDescent="0.2">
      <c r="A8406" s="88">
        <v>8404</v>
      </c>
      <c r="B8406" s="31">
        <v>-82.217404000000002</v>
      </c>
      <c r="C8406" s="31">
        <v>26.185732999999999</v>
      </c>
      <c r="D8406" s="30" t="s">
        <v>39</v>
      </c>
      <c r="E8406" s="58">
        <v>0</v>
      </c>
      <c r="F8406" s="32">
        <v>43677</v>
      </c>
      <c r="G8406" s="33">
        <v>0.3215277777777778</v>
      </c>
      <c r="H8406" s="34">
        <v>30.978000000000002</v>
      </c>
      <c r="I8406" s="34">
        <v>36.097999999999999</v>
      </c>
      <c r="J8406" s="34">
        <v>0.33696984592991075</v>
      </c>
      <c r="K8406" s="34">
        <v>7.4231076456653777E-2</v>
      </c>
      <c r="L8406" s="34">
        <v>0.27400000000000002</v>
      </c>
      <c r="M8406" s="34">
        <v>4.1000000000000002E-2</v>
      </c>
      <c r="N8406" s="34">
        <v>0</v>
      </c>
      <c r="O8406" s="34">
        <v>6.0000000000000001E-3</v>
      </c>
      <c r="P8406" s="34">
        <v>0</v>
      </c>
      <c r="Q8406" s="34">
        <v>0.52400000000000002</v>
      </c>
    </row>
    <row r="8407" spans="1:17" ht="14" customHeight="1" x14ac:dyDescent="0.2">
      <c r="A8407" s="88">
        <v>8405</v>
      </c>
      <c r="B8407" s="31">
        <v>-82.139043999999998</v>
      </c>
      <c r="C8407" s="31">
        <v>26.252177</v>
      </c>
      <c r="D8407" s="30" t="s">
        <v>33</v>
      </c>
      <c r="E8407" s="58">
        <v>0</v>
      </c>
      <c r="F8407" s="32">
        <v>43677</v>
      </c>
      <c r="G8407" s="33">
        <v>0.35694444444444445</v>
      </c>
      <c r="H8407" s="34">
        <v>30.91</v>
      </c>
      <c r="I8407" s="34">
        <v>35.85</v>
      </c>
      <c r="J8407" s="34">
        <v>0.32624234147146786</v>
      </c>
      <c r="K8407" s="34">
        <v>6.1273864358479813E-2</v>
      </c>
      <c r="L8407" s="34">
        <v>4.9000000000000002E-2</v>
      </c>
      <c r="M8407" s="34">
        <v>4.1000000000000002E-2</v>
      </c>
      <c r="N8407" s="34">
        <v>5.3999999999999999E-2</v>
      </c>
      <c r="O8407" s="34">
        <v>0</v>
      </c>
      <c r="P8407" s="34">
        <v>5.3999999999999999E-2</v>
      </c>
      <c r="Q8407" s="34">
        <v>11.003</v>
      </c>
    </row>
    <row r="8408" spans="1:17" ht="14" customHeight="1" x14ac:dyDescent="0.2">
      <c r="A8408" s="88">
        <v>8406</v>
      </c>
      <c r="B8408" s="31">
        <v>-82.046334000000002</v>
      </c>
      <c r="C8408" s="31">
        <v>26.341470999999999</v>
      </c>
      <c r="D8408" s="30" t="s">
        <v>32</v>
      </c>
      <c r="E8408" s="58">
        <v>0</v>
      </c>
      <c r="F8408" s="32">
        <v>43677</v>
      </c>
      <c r="G8408" s="33">
        <v>0.40625</v>
      </c>
      <c r="H8408" s="34">
        <v>31.07</v>
      </c>
      <c r="I8408" s="34">
        <v>35.32</v>
      </c>
      <c r="J8408" s="34">
        <v>0.53353558938902523</v>
      </c>
      <c r="K8408" s="34">
        <v>0.11165891825568144</v>
      </c>
      <c r="L8408" s="34">
        <v>0.26</v>
      </c>
      <c r="M8408" s="34">
        <v>5.5E-2</v>
      </c>
      <c r="N8408" s="34">
        <v>0</v>
      </c>
      <c r="O8408" s="34">
        <v>0</v>
      </c>
      <c r="P8408" s="34">
        <v>0</v>
      </c>
      <c r="Q8408" s="34">
        <v>14.805999999999999</v>
      </c>
    </row>
    <row r="8409" spans="1:17" ht="14" customHeight="1" x14ac:dyDescent="0.2">
      <c r="A8409" s="88">
        <v>8407</v>
      </c>
      <c r="B8409" s="31">
        <v>-82.002132000000003</v>
      </c>
      <c r="C8409" s="31">
        <v>26.382612000000002</v>
      </c>
      <c r="D8409" s="30" t="s">
        <v>31</v>
      </c>
      <c r="E8409" s="58">
        <v>0</v>
      </c>
      <c r="F8409" s="32">
        <v>43677</v>
      </c>
      <c r="G8409" s="33">
        <v>0.4291666666666667</v>
      </c>
      <c r="H8409" s="34">
        <v>30.85</v>
      </c>
      <c r="I8409" s="34">
        <v>34.04</v>
      </c>
      <c r="J8409" s="34">
        <v>0.78941812220658847</v>
      </c>
      <c r="K8409" s="34">
        <v>0.22303217108108064</v>
      </c>
      <c r="L8409" s="34">
        <v>0.29699999999999999</v>
      </c>
      <c r="M8409" s="34">
        <v>0.26400000000000001</v>
      </c>
      <c r="N8409" s="34">
        <v>0</v>
      </c>
      <c r="O8409" s="34">
        <v>0</v>
      </c>
      <c r="P8409" s="34">
        <v>0</v>
      </c>
      <c r="Q8409" s="34">
        <v>23.238</v>
      </c>
    </row>
    <row r="8410" spans="1:17" ht="14" customHeight="1" x14ac:dyDescent="0.2">
      <c r="A8410" s="88">
        <v>8408</v>
      </c>
      <c r="B8410" s="31">
        <v>-81.960459</v>
      </c>
      <c r="C8410" s="31">
        <v>26.425742</v>
      </c>
      <c r="D8410" s="30" t="s">
        <v>30</v>
      </c>
      <c r="E8410" s="58">
        <v>0</v>
      </c>
      <c r="F8410" s="32">
        <v>43677</v>
      </c>
      <c r="G8410" s="33">
        <v>0.45416666666666666</v>
      </c>
      <c r="H8410" s="34">
        <v>31.47</v>
      </c>
      <c r="I8410" s="34">
        <v>32.97</v>
      </c>
      <c r="J8410" s="34">
        <v>1.1894909355391041</v>
      </c>
      <c r="K8410" s="34">
        <v>0.34687670230216106</v>
      </c>
      <c r="L8410" s="34"/>
      <c r="M8410" s="34"/>
      <c r="N8410" s="34"/>
      <c r="O8410" s="34"/>
      <c r="P8410" s="34"/>
      <c r="Q8410" s="34"/>
    </row>
    <row r="8411" spans="1:17" ht="14" customHeight="1" x14ac:dyDescent="0.2">
      <c r="A8411" s="88">
        <v>8409</v>
      </c>
      <c r="B8411" s="31">
        <v>-82.215665999999999</v>
      </c>
      <c r="C8411" s="31">
        <v>26.545739999999999</v>
      </c>
      <c r="D8411" s="30" t="s">
        <v>170</v>
      </c>
      <c r="E8411" s="58">
        <v>0</v>
      </c>
      <c r="F8411" s="32">
        <v>43677</v>
      </c>
      <c r="G8411" s="33">
        <v>0.56805555555555554</v>
      </c>
      <c r="H8411" s="34">
        <v>31.14</v>
      </c>
      <c r="I8411" s="34">
        <v>34.44</v>
      </c>
      <c r="J8411" s="34">
        <v>1.4971179016268037</v>
      </c>
      <c r="K8411" s="34">
        <v>0.39937157108735877</v>
      </c>
      <c r="L8411" s="34">
        <v>4.5999999999999999E-2</v>
      </c>
      <c r="M8411" s="34">
        <v>0.128</v>
      </c>
      <c r="N8411" s="34">
        <v>0</v>
      </c>
      <c r="O8411" s="34">
        <v>0</v>
      </c>
      <c r="P8411" s="34">
        <v>0</v>
      </c>
      <c r="Q8411" s="34">
        <v>24.167999999999999</v>
      </c>
    </row>
    <row r="8412" spans="1:17" ht="14" customHeight="1" x14ac:dyDescent="0.2">
      <c r="A8412" s="88">
        <v>8410</v>
      </c>
      <c r="B8412" s="31">
        <v>-82.255159000000006</v>
      </c>
      <c r="C8412" s="31">
        <v>26.553018000000002</v>
      </c>
      <c r="D8412" s="30" t="s">
        <v>171</v>
      </c>
      <c r="E8412" s="58">
        <v>0</v>
      </c>
      <c r="F8412" s="32">
        <v>43677</v>
      </c>
      <c r="G8412" s="33">
        <v>0.58680555555555558</v>
      </c>
      <c r="H8412" s="34">
        <v>31.14</v>
      </c>
      <c r="I8412" s="34">
        <v>34.270000000000003</v>
      </c>
      <c r="J8412" s="34">
        <v>1.0585522781786987</v>
      </c>
      <c r="K8412" s="34">
        <v>0.30859804739661739</v>
      </c>
      <c r="L8412" s="34">
        <v>4.8000000000000001E-2</v>
      </c>
      <c r="M8412" s="34">
        <v>7.2999999999999995E-2</v>
      </c>
      <c r="N8412" s="34">
        <v>0</v>
      </c>
      <c r="O8412" s="34">
        <v>4.0000000000000001E-3</v>
      </c>
      <c r="P8412" s="34">
        <v>0</v>
      </c>
      <c r="Q8412" s="34">
        <v>15.798</v>
      </c>
    </row>
    <row r="8413" spans="1:17" ht="14" customHeight="1" x14ac:dyDescent="0.2">
      <c r="A8413" s="88">
        <v>8411</v>
      </c>
      <c r="B8413" s="31">
        <v>-82.332426999999996</v>
      </c>
      <c r="C8413" s="31">
        <v>26.550146000000002</v>
      </c>
      <c r="D8413" s="30" t="s">
        <v>172</v>
      </c>
      <c r="E8413" s="58">
        <v>0</v>
      </c>
      <c r="F8413" s="32">
        <v>43677</v>
      </c>
      <c r="G8413" s="33">
        <v>0.61805555555555558</v>
      </c>
      <c r="H8413" s="34">
        <v>31.03</v>
      </c>
      <c r="I8413" s="34">
        <v>35.15</v>
      </c>
      <c r="J8413" s="34">
        <v>0.6654207912604696</v>
      </c>
      <c r="K8413" s="34">
        <v>0.12131129966233292</v>
      </c>
      <c r="L8413" s="34">
        <v>0</v>
      </c>
      <c r="M8413" s="34">
        <v>5.7000000000000002E-2</v>
      </c>
      <c r="N8413" s="34">
        <v>0</v>
      </c>
      <c r="O8413" s="34">
        <v>0</v>
      </c>
      <c r="P8413" s="34">
        <v>0</v>
      </c>
      <c r="Q8413" s="34">
        <v>17.869</v>
      </c>
    </row>
    <row r="8414" spans="1:17" ht="14" customHeight="1" x14ac:dyDescent="0.2">
      <c r="A8414" s="88">
        <v>8412</v>
      </c>
      <c r="B8414" s="31">
        <v>-82.500985999999997</v>
      </c>
      <c r="C8414" s="31">
        <v>26.576170999999999</v>
      </c>
      <c r="D8414" s="30" t="s">
        <v>173</v>
      </c>
      <c r="E8414" s="58">
        <v>0</v>
      </c>
      <c r="F8414" s="32">
        <v>43677</v>
      </c>
      <c r="G8414" s="33">
        <v>0.67361111111111116</v>
      </c>
      <c r="H8414" s="34">
        <v>31.02</v>
      </c>
      <c r="I8414" s="34">
        <v>36.270000000000003</v>
      </c>
      <c r="J8414" s="34">
        <v>0.37577817088251286</v>
      </c>
      <c r="K8414" s="34">
        <v>6.5385344738325968E-2</v>
      </c>
      <c r="L8414" s="34">
        <v>4.2999999999999997E-2</v>
      </c>
      <c r="M8414" s="34">
        <v>0</v>
      </c>
      <c r="N8414" s="34">
        <v>0</v>
      </c>
      <c r="O8414" s="34">
        <v>0</v>
      </c>
      <c r="P8414" s="34">
        <v>0</v>
      </c>
      <c r="Q8414" s="34">
        <v>1.1990000000000001</v>
      </c>
    </row>
    <row r="8415" spans="1:17" ht="14" customHeight="1" x14ac:dyDescent="0.2">
      <c r="A8415" s="88">
        <v>8413</v>
      </c>
      <c r="B8415" s="31">
        <v>-82.696534</v>
      </c>
      <c r="C8415" s="31">
        <v>26.596070000000001</v>
      </c>
      <c r="D8415" s="30" t="s">
        <v>174</v>
      </c>
      <c r="E8415" s="58">
        <v>0</v>
      </c>
      <c r="F8415" s="32">
        <v>43677</v>
      </c>
      <c r="G8415" s="33">
        <v>0.72916666666666663</v>
      </c>
      <c r="H8415" s="34">
        <v>30.85</v>
      </c>
      <c r="I8415" s="34">
        <v>36.26</v>
      </c>
      <c r="J8415" s="34"/>
      <c r="K8415" s="34"/>
      <c r="L8415" s="34">
        <v>0.247</v>
      </c>
      <c r="M8415" s="34">
        <v>0</v>
      </c>
      <c r="N8415" s="34">
        <v>0</v>
      </c>
      <c r="O8415" s="34">
        <v>0</v>
      </c>
      <c r="P8415" s="34">
        <v>0</v>
      </c>
      <c r="Q8415" s="34">
        <v>0.77900000000000003</v>
      </c>
    </row>
    <row r="8416" spans="1:17" ht="14" customHeight="1" x14ac:dyDescent="0.2">
      <c r="A8416" s="88">
        <v>8414</v>
      </c>
      <c r="B8416" s="31">
        <v>-82.557967000000005</v>
      </c>
      <c r="C8416" s="31">
        <v>26.669066000000001</v>
      </c>
      <c r="D8416" s="30" t="s">
        <v>175</v>
      </c>
      <c r="E8416" s="58">
        <v>0</v>
      </c>
      <c r="F8416" s="32">
        <v>43677</v>
      </c>
      <c r="G8416" s="33">
        <v>0.78819444444444453</v>
      </c>
      <c r="H8416" s="34">
        <v>30.91</v>
      </c>
      <c r="I8416" s="34">
        <v>36.18</v>
      </c>
      <c r="J8416" s="34">
        <v>0.29689946162925651</v>
      </c>
      <c r="K8416" s="34">
        <v>3.8110866533010546E-2</v>
      </c>
      <c r="L8416" s="34">
        <v>0.14099999999999999</v>
      </c>
      <c r="M8416" s="34">
        <v>0</v>
      </c>
      <c r="N8416" s="34">
        <v>0</v>
      </c>
      <c r="O8416" s="34">
        <v>0</v>
      </c>
      <c r="P8416" s="34">
        <v>0</v>
      </c>
      <c r="Q8416" s="34">
        <v>2.67</v>
      </c>
    </row>
    <row r="8417" spans="1:17" ht="14" customHeight="1" x14ac:dyDescent="0.2">
      <c r="A8417" s="88">
        <v>8415</v>
      </c>
      <c r="B8417" s="31">
        <v>-82.419141999999994</v>
      </c>
      <c r="C8417" s="31">
        <v>26.741693999999999</v>
      </c>
      <c r="D8417" s="30" t="s">
        <v>176</v>
      </c>
      <c r="E8417" s="58">
        <v>0</v>
      </c>
      <c r="F8417" s="32">
        <v>43677</v>
      </c>
      <c r="G8417" s="33">
        <v>0.83680555555555547</v>
      </c>
      <c r="H8417" s="34">
        <v>31.745999999999999</v>
      </c>
      <c r="I8417" s="34">
        <v>34.241999999999997</v>
      </c>
      <c r="J8417" s="34"/>
      <c r="K8417" s="34"/>
      <c r="L8417" s="34">
        <v>0.36099999999999999</v>
      </c>
      <c r="M8417" s="34">
        <v>0.185</v>
      </c>
      <c r="N8417" s="34">
        <v>0.17599999999999999</v>
      </c>
      <c r="O8417" s="34">
        <v>0</v>
      </c>
      <c r="P8417" s="34">
        <v>0.17599999999999999</v>
      </c>
      <c r="Q8417" s="34">
        <v>9.7840000000000007</v>
      </c>
    </row>
    <row r="8418" spans="1:17" ht="14" customHeight="1" x14ac:dyDescent="0.2">
      <c r="A8418" s="88">
        <v>8416</v>
      </c>
      <c r="B8418" s="31">
        <v>-82.349593999999996</v>
      </c>
      <c r="C8418" s="31">
        <v>26.777255</v>
      </c>
      <c r="D8418" s="30" t="s">
        <v>177</v>
      </c>
      <c r="E8418" s="58">
        <v>0</v>
      </c>
      <c r="F8418" s="32">
        <v>43677</v>
      </c>
      <c r="G8418" s="33">
        <v>0.86249999999999993</v>
      </c>
      <c r="H8418" s="34">
        <v>32.591999999999999</v>
      </c>
      <c r="I8418" s="34">
        <v>34.168999999999997</v>
      </c>
      <c r="J8418" s="34">
        <v>0.92319641310011091</v>
      </c>
      <c r="K8418" s="34">
        <v>0.11208252265176701</v>
      </c>
      <c r="L8418" s="34">
        <v>0</v>
      </c>
      <c r="M8418" s="34">
        <v>0.191</v>
      </c>
      <c r="N8418" s="34">
        <v>0</v>
      </c>
      <c r="O8418" s="34">
        <v>0</v>
      </c>
      <c r="P8418" s="34">
        <v>0</v>
      </c>
      <c r="Q8418" s="34">
        <v>15.712999999999999</v>
      </c>
    </row>
    <row r="8419" spans="1:17" ht="14" customHeight="1" x14ac:dyDescent="0.2">
      <c r="A8419" s="88">
        <v>8417</v>
      </c>
      <c r="B8419" s="31">
        <v>-82.294161000000003</v>
      </c>
      <c r="C8419" s="31">
        <v>26.807196000000001</v>
      </c>
      <c r="D8419" s="30" t="s">
        <v>178</v>
      </c>
      <c r="E8419" s="58">
        <v>0</v>
      </c>
      <c r="F8419" s="32">
        <v>43677</v>
      </c>
      <c r="G8419" s="33">
        <v>0.89236111111111116</v>
      </c>
      <c r="H8419" s="34">
        <v>32.42</v>
      </c>
      <c r="I8419" s="34">
        <v>34.817</v>
      </c>
      <c r="J8419" s="34">
        <v>3.2703112856400041</v>
      </c>
      <c r="K8419" s="34">
        <v>0.15969224460739759</v>
      </c>
      <c r="L8419" s="34">
        <v>0.217</v>
      </c>
      <c r="M8419" s="34">
        <v>4.7E-2</v>
      </c>
      <c r="N8419" s="34">
        <v>0.379</v>
      </c>
      <c r="O8419" s="34">
        <v>0.01</v>
      </c>
      <c r="P8419" s="34">
        <v>0.36899999999999999</v>
      </c>
      <c r="Q8419" s="34">
        <v>19.146000000000001</v>
      </c>
    </row>
    <row r="8420" spans="1:17" ht="14" customHeight="1" x14ac:dyDescent="0.2">
      <c r="A8420" s="88">
        <v>8418</v>
      </c>
      <c r="B8420" s="31">
        <v>-81.716161</v>
      </c>
      <c r="C8420" s="31">
        <v>25.656251999999999</v>
      </c>
      <c r="D8420" s="30">
        <v>42</v>
      </c>
      <c r="E8420" s="58">
        <v>0</v>
      </c>
      <c r="F8420" s="32">
        <v>43678</v>
      </c>
      <c r="G8420" s="33">
        <v>0.2638888888888889</v>
      </c>
      <c r="H8420" s="34">
        <v>31.6172</v>
      </c>
      <c r="I8420" s="34">
        <v>35.736899999999999</v>
      </c>
      <c r="J8420" s="34">
        <v>6.8072326085560135</v>
      </c>
      <c r="K8420" s="34">
        <v>0.29390198796699685</v>
      </c>
      <c r="L8420" s="34">
        <v>0</v>
      </c>
      <c r="M8420" s="34">
        <v>0</v>
      </c>
      <c r="N8420" s="34">
        <v>0.23300000000000001</v>
      </c>
      <c r="O8420" s="34">
        <v>3.5999999999999997E-2</v>
      </c>
      <c r="P8420" s="34">
        <v>0.19700000000000001</v>
      </c>
      <c r="Q8420" s="34">
        <v>0.51300000000000001</v>
      </c>
    </row>
    <row r="8421" spans="1:17" ht="14" customHeight="1" x14ac:dyDescent="0.2">
      <c r="A8421" s="88">
        <v>8419</v>
      </c>
      <c r="B8421" s="31">
        <v>-81.574527000000003</v>
      </c>
      <c r="C8421" s="31">
        <v>25.733751999999999</v>
      </c>
      <c r="D8421" s="30">
        <v>41</v>
      </c>
      <c r="E8421" s="58">
        <v>0</v>
      </c>
      <c r="F8421" s="32">
        <v>43678</v>
      </c>
      <c r="G8421" s="33">
        <v>0.3125</v>
      </c>
      <c r="H8421" s="34">
        <v>31.45</v>
      </c>
      <c r="I8421" s="34">
        <v>33.909999999999997</v>
      </c>
      <c r="J8421" s="34">
        <v>1.4996420203229079</v>
      </c>
      <c r="K8421" s="34">
        <v>0.35575589595567814</v>
      </c>
      <c r="L8421" s="34">
        <v>0.33300000000000002</v>
      </c>
      <c r="M8421" s="34">
        <v>0</v>
      </c>
      <c r="N8421" s="34">
        <v>0</v>
      </c>
      <c r="O8421" s="34">
        <v>0</v>
      </c>
      <c r="P8421" s="34">
        <v>0</v>
      </c>
      <c r="Q8421" s="34">
        <v>24.199000000000002</v>
      </c>
    </row>
    <row r="8422" spans="1:17" ht="14" customHeight="1" x14ac:dyDescent="0.2">
      <c r="A8422" s="88">
        <v>8420</v>
      </c>
      <c r="B8422" s="31">
        <v>-81.523240999999999</v>
      </c>
      <c r="C8422" s="31">
        <v>25.760688999999999</v>
      </c>
      <c r="D8422" s="30">
        <v>40</v>
      </c>
      <c r="E8422" s="58">
        <v>0</v>
      </c>
      <c r="F8422" s="32">
        <v>43678</v>
      </c>
      <c r="G8422" s="33">
        <v>0.3347222222222222</v>
      </c>
      <c r="H8422" s="34">
        <v>31.463000000000001</v>
      </c>
      <c r="I8422" s="34">
        <v>32.185899999999997</v>
      </c>
      <c r="J8422" s="34">
        <v>1.631527222194352</v>
      </c>
      <c r="K8422" s="34">
        <v>0.36654970948554033</v>
      </c>
      <c r="L8422" s="34">
        <v>0.46700000000000003</v>
      </c>
      <c r="M8422" s="34">
        <v>2E-3</v>
      </c>
      <c r="N8422" s="34">
        <v>0</v>
      </c>
      <c r="O8422" s="34">
        <v>1.0999999999999999E-2</v>
      </c>
      <c r="P8422" s="34">
        <v>0</v>
      </c>
      <c r="Q8422" s="34">
        <v>60.125</v>
      </c>
    </row>
    <row r="8423" spans="1:17" ht="14" customHeight="1" x14ac:dyDescent="0.2">
      <c r="A8423" s="88">
        <v>8421</v>
      </c>
      <c r="B8423" s="31">
        <v>-81.482121000000006</v>
      </c>
      <c r="C8423" s="31">
        <v>25.782150000000001</v>
      </c>
      <c r="D8423" s="30">
        <v>39</v>
      </c>
      <c r="E8423" s="58">
        <v>0</v>
      </c>
      <c r="F8423" s="32">
        <v>43678</v>
      </c>
      <c r="G8423" s="33">
        <v>0.34791666666666665</v>
      </c>
      <c r="H8423" s="34">
        <v>31.2956</v>
      </c>
      <c r="I8423" s="34">
        <v>30.494599999999998</v>
      </c>
      <c r="J8423" s="34">
        <v>1.7697227208060571</v>
      </c>
      <c r="K8423" s="34">
        <v>0.745137604657366</v>
      </c>
      <c r="L8423" s="34">
        <v>0.92</v>
      </c>
      <c r="M8423" s="34">
        <v>5.1999999999999998E-2</v>
      </c>
      <c r="N8423" s="34">
        <v>0</v>
      </c>
      <c r="O8423" s="34">
        <v>2.1000000000000001E-2</v>
      </c>
      <c r="P8423" s="34">
        <v>0</v>
      </c>
      <c r="Q8423" s="34">
        <v>42.527000000000001</v>
      </c>
    </row>
    <row r="8424" spans="1:17" ht="14" customHeight="1" x14ac:dyDescent="0.2">
      <c r="A8424" s="88">
        <v>8422</v>
      </c>
      <c r="B8424" s="31">
        <v>-81.472440000000006</v>
      </c>
      <c r="C8424" s="31">
        <v>25.584326000000001</v>
      </c>
      <c r="D8424" s="30">
        <v>45</v>
      </c>
      <c r="E8424" s="58">
        <v>0</v>
      </c>
      <c r="F8424" s="32">
        <v>43678</v>
      </c>
      <c r="G8424" s="33">
        <v>0.40625</v>
      </c>
      <c r="H8424" s="34">
        <v>31.19</v>
      </c>
      <c r="I8424" s="34">
        <v>35.15</v>
      </c>
      <c r="J8424" s="34">
        <v>1.1620411447189709</v>
      </c>
      <c r="K8424" s="34">
        <v>0.53384163234095494</v>
      </c>
      <c r="L8424" s="34">
        <v>5.0999999999999997E-2</v>
      </c>
      <c r="M8424" s="34">
        <v>0</v>
      </c>
      <c r="N8424" s="34">
        <v>0</v>
      </c>
      <c r="O8424" s="34">
        <v>0</v>
      </c>
      <c r="P8424" s="34">
        <v>0</v>
      </c>
      <c r="Q8424" s="34">
        <v>11.999000000000001</v>
      </c>
    </row>
    <row r="8425" spans="1:17" ht="14" customHeight="1" x14ac:dyDescent="0.2">
      <c r="A8425" s="88">
        <v>8423</v>
      </c>
      <c r="B8425" s="31">
        <v>-81.407608999999994</v>
      </c>
      <c r="C8425" s="31">
        <v>25.583203000000001</v>
      </c>
      <c r="D8425" s="30">
        <v>46</v>
      </c>
      <c r="E8425" s="58">
        <v>0</v>
      </c>
      <c r="F8425" s="32">
        <v>43678</v>
      </c>
      <c r="G8425" s="33">
        <v>0.43263888888888885</v>
      </c>
      <c r="H8425" s="34">
        <v>31.407599999999999</v>
      </c>
      <c r="I8425" s="34">
        <v>34.583500000000001</v>
      </c>
      <c r="J8425" s="34">
        <v>1.6539287756222767</v>
      </c>
      <c r="K8425" s="34">
        <v>0.80614280792704485</v>
      </c>
      <c r="L8425" s="34">
        <v>6.8000000000000005E-2</v>
      </c>
      <c r="M8425" s="34">
        <v>0</v>
      </c>
      <c r="N8425" s="34">
        <v>0</v>
      </c>
      <c r="O8425" s="34">
        <v>1.6E-2</v>
      </c>
      <c r="P8425" s="34">
        <v>0</v>
      </c>
      <c r="Q8425" s="34">
        <v>50.344999999999999</v>
      </c>
    </row>
    <row r="8426" spans="1:17" ht="14" customHeight="1" x14ac:dyDescent="0.2">
      <c r="A8426" s="88">
        <v>8424</v>
      </c>
      <c r="B8426" s="31">
        <v>-81.370062000000004</v>
      </c>
      <c r="C8426" s="31">
        <v>25.583055000000002</v>
      </c>
      <c r="D8426" s="30">
        <v>47</v>
      </c>
      <c r="E8426" s="58">
        <v>0</v>
      </c>
      <c r="F8426" s="32">
        <v>43678</v>
      </c>
      <c r="G8426" s="33">
        <v>0.44375000000000003</v>
      </c>
      <c r="H8426" s="34">
        <v>31.245799999999999</v>
      </c>
      <c r="I8426" s="34">
        <v>34.367699999999999</v>
      </c>
      <c r="J8426" s="34">
        <v>1.4535768541190059</v>
      </c>
      <c r="K8426" s="34">
        <v>0.42864471705502583</v>
      </c>
      <c r="L8426" s="34">
        <v>0.42699999999999999</v>
      </c>
      <c r="M8426" s="34">
        <v>5.0000000000000001E-3</v>
      </c>
      <c r="N8426" s="34">
        <v>0</v>
      </c>
      <c r="O8426" s="34">
        <v>1.2999999999999999E-2</v>
      </c>
      <c r="P8426" s="34">
        <v>0</v>
      </c>
      <c r="Q8426" s="34">
        <v>41.954000000000001</v>
      </c>
    </row>
    <row r="8427" spans="1:17" ht="14" customHeight="1" x14ac:dyDescent="0.2">
      <c r="A8427" s="88">
        <v>8425</v>
      </c>
      <c r="B8427" s="31">
        <v>-81.367568000000006</v>
      </c>
      <c r="C8427" s="31">
        <v>25.583047000000001</v>
      </c>
      <c r="D8427" s="30">
        <v>48</v>
      </c>
      <c r="E8427" s="58">
        <v>0</v>
      </c>
      <c r="F8427" s="32">
        <v>43678</v>
      </c>
      <c r="G8427" s="33">
        <v>0.45416666666666666</v>
      </c>
      <c r="H8427" s="34">
        <v>31.22</v>
      </c>
      <c r="I8427" s="34">
        <v>34.319499999999998</v>
      </c>
      <c r="J8427" s="34">
        <v>1.3213761374105486</v>
      </c>
      <c r="K8427" s="34">
        <v>0.33170293502898546</v>
      </c>
      <c r="L8427" s="34">
        <v>0.45500000000000002</v>
      </c>
      <c r="M8427" s="34">
        <v>0</v>
      </c>
      <c r="N8427" s="34">
        <v>0</v>
      </c>
      <c r="O8427" s="34">
        <v>7.0000000000000001E-3</v>
      </c>
      <c r="P8427" s="34">
        <v>0</v>
      </c>
      <c r="Q8427" s="34">
        <v>41.737000000000002</v>
      </c>
    </row>
    <row r="8428" spans="1:17" ht="14" customHeight="1" x14ac:dyDescent="0.2">
      <c r="A8428" s="88">
        <v>8426</v>
      </c>
      <c r="B8428" s="31">
        <v>-81.329882999999995</v>
      </c>
      <c r="C8428" s="31">
        <v>25.583089999999999</v>
      </c>
      <c r="D8428" s="30">
        <v>49</v>
      </c>
      <c r="E8428" s="58">
        <v>0</v>
      </c>
      <c r="F8428" s="32">
        <v>43678</v>
      </c>
      <c r="G8428" s="33">
        <v>0.46527777777777773</v>
      </c>
      <c r="H8428" s="34">
        <v>30.996200000000002</v>
      </c>
      <c r="I8428" s="34">
        <v>33.894100000000002</v>
      </c>
      <c r="J8428" s="34">
        <v>5.8297676434896619</v>
      </c>
      <c r="K8428" s="34">
        <v>0</v>
      </c>
      <c r="L8428" s="34">
        <v>0.33800000000000002</v>
      </c>
      <c r="M8428" s="34">
        <v>0</v>
      </c>
      <c r="N8428" s="34">
        <v>5.8000000000000003E-2</v>
      </c>
      <c r="O8428" s="34">
        <v>0.02</v>
      </c>
      <c r="P8428" s="34">
        <v>3.8000000000000006E-2</v>
      </c>
      <c r="Q8428" s="34">
        <v>51.44</v>
      </c>
    </row>
    <row r="8429" spans="1:17" ht="14" customHeight="1" x14ac:dyDescent="0.2">
      <c r="A8429" s="88">
        <v>8427</v>
      </c>
      <c r="B8429" s="31">
        <v>-81.294274000000001</v>
      </c>
      <c r="C8429" s="31">
        <v>25.583867000000001</v>
      </c>
      <c r="D8429" s="30">
        <v>52</v>
      </c>
      <c r="E8429" s="58">
        <v>0</v>
      </c>
      <c r="F8429" s="32">
        <v>43678</v>
      </c>
      <c r="G8429" s="33">
        <v>0.51388888888888895</v>
      </c>
      <c r="H8429" s="34">
        <v>30.718</v>
      </c>
      <c r="I8429" s="34">
        <v>32.456600000000002</v>
      </c>
      <c r="J8429" s="34">
        <v>15.589588096813564</v>
      </c>
      <c r="K8429" s="34">
        <v>0</v>
      </c>
      <c r="L8429" s="34">
        <v>0.30399999999999999</v>
      </c>
      <c r="M8429" s="34">
        <v>0</v>
      </c>
      <c r="N8429" s="34">
        <v>0</v>
      </c>
      <c r="O8429" s="34">
        <v>1.4E-2</v>
      </c>
      <c r="P8429" s="34">
        <v>0</v>
      </c>
      <c r="Q8429" s="34">
        <v>3.2919999999999998</v>
      </c>
    </row>
    <row r="8430" spans="1:17" ht="14" customHeight="1" x14ac:dyDescent="0.2">
      <c r="A8430" s="88">
        <v>8428</v>
      </c>
      <c r="B8430" s="31">
        <v>-81.232775000000004</v>
      </c>
      <c r="C8430" s="31">
        <v>25.451582999999999</v>
      </c>
      <c r="D8430" s="30">
        <v>53</v>
      </c>
      <c r="E8430" s="58">
        <v>0</v>
      </c>
      <c r="F8430" s="32">
        <v>43678</v>
      </c>
      <c r="G8430" s="33">
        <v>0.52361111111111114</v>
      </c>
      <c r="H8430" s="34">
        <v>30.342600000000001</v>
      </c>
      <c r="I8430" s="34">
        <v>32.182600000000001</v>
      </c>
      <c r="J8430" s="34">
        <v>0.7111704426273584</v>
      </c>
      <c r="K8430" s="34">
        <v>2.0656514698033151E-3</v>
      </c>
      <c r="L8430" s="34">
        <v>0.10299999999999999</v>
      </c>
      <c r="M8430" s="34">
        <v>0</v>
      </c>
      <c r="N8430" s="34">
        <v>0</v>
      </c>
      <c r="O8430" s="34">
        <v>1.6E-2</v>
      </c>
      <c r="P8430" s="34">
        <v>0</v>
      </c>
      <c r="Q8430" s="34">
        <v>4.26</v>
      </c>
    </row>
    <row r="8431" spans="1:17" ht="14" customHeight="1" x14ac:dyDescent="0.2">
      <c r="A8431" s="88">
        <v>8429</v>
      </c>
      <c r="B8431" s="31">
        <v>-81.310547999999997</v>
      </c>
      <c r="C8431" s="31">
        <v>25.452660999999999</v>
      </c>
      <c r="D8431" s="30">
        <v>51</v>
      </c>
      <c r="E8431" s="58">
        <v>0</v>
      </c>
      <c r="F8431" s="32">
        <v>43678</v>
      </c>
      <c r="G8431" s="33">
        <v>0.54861111111111105</v>
      </c>
      <c r="H8431" s="34">
        <v>30.76</v>
      </c>
      <c r="I8431" s="34">
        <v>34.359000000000002</v>
      </c>
      <c r="J8431" s="34">
        <v>0.41837267387927113</v>
      </c>
      <c r="K8431" s="34">
        <v>6.9755826596556748E-3</v>
      </c>
      <c r="L8431" s="34">
        <v>0.20399999999999999</v>
      </c>
      <c r="M8431" s="34">
        <v>0</v>
      </c>
      <c r="N8431" s="34">
        <v>0</v>
      </c>
      <c r="O8431" s="34">
        <v>1E-3</v>
      </c>
      <c r="P8431" s="34">
        <v>0</v>
      </c>
      <c r="Q8431" s="34">
        <v>2.0190000000000001</v>
      </c>
    </row>
    <row r="8432" spans="1:17" ht="14" customHeight="1" x14ac:dyDescent="0.2">
      <c r="A8432" s="88">
        <v>8430</v>
      </c>
      <c r="B8432" s="31">
        <v>-81.351097999999993</v>
      </c>
      <c r="C8432" s="31">
        <v>25.453984999999999</v>
      </c>
      <c r="D8432" s="30">
        <v>50</v>
      </c>
      <c r="E8432" s="58">
        <v>0</v>
      </c>
      <c r="F8432" s="32">
        <v>43678</v>
      </c>
      <c r="G8432" s="33">
        <v>0.56388888888888888</v>
      </c>
      <c r="H8432" s="34">
        <v>31.441700000000001</v>
      </c>
      <c r="I8432" s="34">
        <v>35.369100000000003</v>
      </c>
      <c r="J8432" s="34">
        <v>5.7048237680325045</v>
      </c>
      <c r="K8432" s="34">
        <v>0.47945547552171353</v>
      </c>
      <c r="L8432" s="34">
        <v>0.28799999999999998</v>
      </c>
      <c r="M8432" s="34">
        <v>0</v>
      </c>
      <c r="N8432" s="34">
        <v>0</v>
      </c>
      <c r="O8432" s="34">
        <v>1.7000000000000001E-2</v>
      </c>
      <c r="P8432" s="34">
        <v>0</v>
      </c>
      <c r="Q8432" s="34">
        <v>3.2650000000000001</v>
      </c>
    </row>
    <row r="8433" spans="1:17" ht="14" customHeight="1" x14ac:dyDescent="0.2">
      <c r="A8433" s="88">
        <v>8431</v>
      </c>
      <c r="B8433" s="31">
        <v>-81.227968000000004</v>
      </c>
      <c r="C8433" s="31">
        <v>25.349741999999999</v>
      </c>
      <c r="D8433" s="30">
        <v>56</v>
      </c>
      <c r="E8433" s="58">
        <v>0</v>
      </c>
      <c r="F8433" s="32">
        <v>43678</v>
      </c>
      <c r="G8433" s="33">
        <v>0.62152777777777779</v>
      </c>
      <c r="H8433" s="34">
        <v>30.765000000000001</v>
      </c>
      <c r="I8433" s="34">
        <v>34.47</v>
      </c>
      <c r="J8433" s="34">
        <v>2.0924943990703815</v>
      </c>
      <c r="K8433" s="34">
        <v>0.41608804971538427</v>
      </c>
      <c r="L8433" s="34">
        <v>0</v>
      </c>
      <c r="M8433" s="34">
        <v>0</v>
      </c>
      <c r="N8433" s="34">
        <v>0.11700000000000001</v>
      </c>
      <c r="O8433" s="34">
        <v>7.9000000000000001E-2</v>
      </c>
      <c r="P8433" s="34">
        <v>3.8000000000000006E-2</v>
      </c>
      <c r="Q8433" s="34">
        <v>20.334</v>
      </c>
    </row>
    <row r="8434" spans="1:17" ht="14" customHeight="1" x14ac:dyDescent="0.2">
      <c r="A8434" s="88">
        <v>8432</v>
      </c>
      <c r="B8434" s="31">
        <v>-81.193389999999994</v>
      </c>
      <c r="C8434" s="31">
        <v>25.350031000000001</v>
      </c>
      <c r="D8434" s="30">
        <v>55</v>
      </c>
      <c r="E8434" s="58">
        <v>0</v>
      </c>
      <c r="F8434" s="32">
        <v>43678</v>
      </c>
      <c r="G8434" s="33">
        <v>0.65277777777777779</v>
      </c>
      <c r="H8434" s="34">
        <v>30.314</v>
      </c>
      <c r="I8434" s="34">
        <v>34.116</v>
      </c>
      <c r="J8434" s="34">
        <v>4.7737394840070682</v>
      </c>
      <c r="K8434" s="34">
        <v>0</v>
      </c>
      <c r="L8434" s="34">
        <v>0</v>
      </c>
      <c r="M8434" s="34">
        <v>5.5E-2</v>
      </c>
      <c r="N8434" s="34">
        <v>0.184</v>
      </c>
      <c r="O8434" s="34">
        <v>0.153</v>
      </c>
      <c r="P8434" s="34">
        <v>3.1E-2</v>
      </c>
      <c r="Q8434" s="34">
        <v>74.472999999999999</v>
      </c>
    </row>
    <row r="8435" spans="1:17" ht="14" customHeight="1" x14ac:dyDescent="0.2">
      <c r="A8435" s="88">
        <v>8433</v>
      </c>
      <c r="B8435" s="31">
        <v>-81.157433999999995</v>
      </c>
      <c r="C8435" s="31">
        <v>25.341839</v>
      </c>
      <c r="D8435" s="30">
        <v>54</v>
      </c>
      <c r="E8435" s="58">
        <v>0</v>
      </c>
      <c r="F8435" s="32">
        <v>43678</v>
      </c>
      <c r="G8435" s="33">
        <v>0.68402777777777779</v>
      </c>
      <c r="H8435" s="34">
        <v>30.155999999999999</v>
      </c>
      <c r="I8435" s="34">
        <v>32.64</v>
      </c>
      <c r="J8435" s="34">
        <v>5.8638432458870691</v>
      </c>
      <c r="K8435" s="34">
        <v>0.2542329345209422</v>
      </c>
      <c r="L8435" s="34">
        <v>0</v>
      </c>
      <c r="M8435" s="34">
        <v>5.3999999999999999E-2</v>
      </c>
      <c r="N8435" s="34">
        <v>0.35699999999999998</v>
      </c>
      <c r="O8435" s="34">
        <v>0.25900000000000001</v>
      </c>
      <c r="P8435" s="34">
        <v>9.7999999999999976E-2</v>
      </c>
      <c r="Q8435" s="34">
        <v>102.151</v>
      </c>
    </row>
    <row r="8436" spans="1:17" ht="14" customHeight="1" x14ac:dyDescent="0.2">
      <c r="A8436" s="88">
        <v>8434</v>
      </c>
      <c r="B8436" s="31">
        <v>-81.263981999999999</v>
      </c>
      <c r="C8436" s="31">
        <v>25.351026999999998</v>
      </c>
      <c r="D8436" s="30">
        <v>57</v>
      </c>
      <c r="E8436" s="58">
        <v>0</v>
      </c>
      <c r="F8436" s="32">
        <v>43678</v>
      </c>
      <c r="G8436" s="33">
        <v>0.73541666666666661</v>
      </c>
      <c r="H8436" s="34">
        <v>31.196000000000002</v>
      </c>
      <c r="I8436" s="34">
        <v>35.363</v>
      </c>
      <c r="J8436" s="34">
        <v>1.8946665962632152</v>
      </c>
      <c r="K8436" s="34">
        <v>0.38819765015768448</v>
      </c>
      <c r="L8436" s="34">
        <v>0</v>
      </c>
      <c r="M8436" s="34">
        <v>0</v>
      </c>
      <c r="N8436" s="34">
        <v>0.42299999999999999</v>
      </c>
      <c r="O8436" s="34">
        <v>0</v>
      </c>
      <c r="P8436" s="34">
        <v>0.42299999999999999</v>
      </c>
      <c r="Q8436" s="34">
        <v>10.265000000000001</v>
      </c>
    </row>
    <row r="8437" spans="1:17" ht="14" customHeight="1" x14ac:dyDescent="0.2">
      <c r="A8437" s="88">
        <v>8435</v>
      </c>
      <c r="B8437" s="31">
        <v>-81.334817000000001</v>
      </c>
      <c r="C8437" s="31">
        <v>25.351196000000002</v>
      </c>
      <c r="D8437" s="30">
        <v>57.1</v>
      </c>
      <c r="E8437" s="58">
        <v>0</v>
      </c>
      <c r="F8437" s="32">
        <v>43678</v>
      </c>
      <c r="G8437" s="33">
        <v>0.77847222222222223</v>
      </c>
      <c r="H8437" s="34">
        <v>31.33</v>
      </c>
      <c r="I8437" s="34">
        <v>35.380000000000003</v>
      </c>
      <c r="J8437" s="34">
        <v>1.7719313246651482</v>
      </c>
      <c r="K8437" s="34">
        <v>0.18676619876398298</v>
      </c>
      <c r="L8437" s="34">
        <v>0</v>
      </c>
      <c r="M8437" s="34">
        <v>1E-3</v>
      </c>
      <c r="N8437" s="34">
        <v>0</v>
      </c>
      <c r="O8437" s="34">
        <v>0</v>
      </c>
      <c r="P8437" s="34">
        <v>0</v>
      </c>
      <c r="Q8437" s="34">
        <v>0.71099999999999997</v>
      </c>
    </row>
    <row r="8438" spans="1:17" ht="14" customHeight="1" x14ac:dyDescent="0.2">
      <c r="A8438" s="88">
        <v>8436</v>
      </c>
      <c r="B8438" s="31">
        <v>-81.491207000000003</v>
      </c>
      <c r="C8438" s="31">
        <v>25.351880000000001</v>
      </c>
      <c r="D8438" s="30">
        <v>57.2</v>
      </c>
      <c r="E8438" s="58">
        <v>0</v>
      </c>
      <c r="F8438" s="32">
        <v>43678</v>
      </c>
      <c r="G8438" s="33">
        <v>0.82638888888888884</v>
      </c>
      <c r="H8438" s="34">
        <v>31.437000000000001</v>
      </c>
      <c r="I8438" s="34">
        <v>35.789000000000001</v>
      </c>
      <c r="J8438" s="34">
        <v>1.1629876892300102</v>
      </c>
      <c r="K8438" s="34">
        <v>0.2618049585674338</v>
      </c>
      <c r="L8438" s="34">
        <v>0</v>
      </c>
      <c r="M8438" s="34">
        <v>1.6E-2</v>
      </c>
      <c r="N8438" s="34">
        <v>0</v>
      </c>
      <c r="O8438" s="34">
        <v>0</v>
      </c>
      <c r="P8438" s="34">
        <v>0</v>
      </c>
      <c r="Q8438" s="34">
        <v>5.51</v>
      </c>
    </row>
    <row r="8439" spans="1:17" ht="14" customHeight="1" x14ac:dyDescent="0.2">
      <c r="A8439" s="88">
        <v>8437</v>
      </c>
      <c r="B8439" s="31">
        <v>-81.654101999999995</v>
      </c>
      <c r="C8439" s="31">
        <v>25.351417999999999</v>
      </c>
      <c r="D8439" s="30">
        <v>57.3</v>
      </c>
      <c r="E8439" s="58">
        <v>0</v>
      </c>
      <c r="F8439" s="32">
        <v>43678</v>
      </c>
      <c r="G8439" s="33">
        <v>0.87986111111111109</v>
      </c>
      <c r="H8439" s="34">
        <v>31.407</v>
      </c>
      <c r="I8439" s="34">
        <v>35.97</v>
      </c>
      <c r="J8439" s="34">
        <v>1.0680177232890897</v>
      </c>
      <c r="K8439" s="34">
        <v>0.44323840784154572</v>
      </c>
      <c r="L8439" s="34">
        <v>0</v>
      </c>
      <c r="M8439" s="34">
        <v>0</v>
      </c>
      <c r="N8439" s="34">
        <v>0</v>
      </c>
      <c r="O8439" s="34">
        <v>0</v>
      </c>
      <c r="P8439" s="34">
        <v>0</v>
      </c>
      <c r="Q8439" s="34">
        <v>1.68</v>
      </c>
    </row>
    <row r="8440" spans="1:17" ht="14" customHeight="1" x14ac:dyDescent="0.2">
      <c r="A8440" s="88">
        <v>8438</v>
      </c>
      <c r="B8440" s="31">
        <v>-81.655216999999993</v>
      </c>
      <c r="C8440" s="31">
        <v>25.166886000000002</v>
      </c>
      <c r="D8440" s="30">
        <v>58</v>
      </c>
      <c r="E8440" s="58">
        <v>0</v>
      </c>
      <c r="F8440" s="32">
        <v>43678</v>
      </c>
      <c r="G8440" s="33">
        <v>0.95486111111111116</v>
      </c>
      <c r="H8440" s="34">
        <v>31.344000000000001</v>
      </c>
      <c r="I8440" s="34">
        <v>36.395000000000003</v>
      </c>
      <c r="J8440" s="34">
        <v>0.97304775734816928</v>
      </c>
      <c r="K8440" s="34">
        <v>0.28195686212172033</v>
      </c>
      <c r="L8440" s="34">
        <v>0</v>
      </c>
      <c r="M8440" s="34">
        <v>0</v>
      </c>
      <c r="N8440" s="34">
        <v>0</v>
      </c>
      <c r="O8440" s="34">
        <v>0</v>
      </c>
      <c r="P8440" s="34">
        <v>0</v>
      </c>
      <c r="Q8440" s="34">
        <v>1.9019999999999999</v>
      </c>
    </row>
    <row r="8441" spans="1:17" ht="14" customHeight="1" x14ac:dyDescent="0.2">
      <c r="A8441" s="88">
        <v>8439</v>
      </c>
      <c r="B8441" s="31">
        <v>-81.491888000000003</v>
      </c>
      <c r="C8441" s="31">
        <v>25.166353999999998</v>
      </c>
      <c r="D8441" s="30">
        <v>59</v>
      </c>
      <c r="E8441" s="58">
        <v>0</v>
      </c>
      <c r="F8441" s="32">
        <v>43679</v>
      </c>
      <c r="G8441" s="33">
        <v>9.0277777777777787E-3</v>
      </c>
      <c r="H8441" s="34">
        <v>31.814699999999998</v>
      </c>
      <c r="I8441" s="34">
        <v>35.941600000000001</v>
      </c>
      <c r="J8441" s="34">
        <v>0.92635156147024156</v>
      </c>
      <c r="K8441" s="34">
        <v>0.24589922906689055</v>
      </c>
      <c r="L8441" s="34">
        <v>0</v>
      </c>
      <c r="M8441" s="34">
        <v>0</v>
      </c>
      <c r="N8441" s="34">
        <v>0</v>
      </c>
      <c r="O8441" s="34">
        <v>0</v>
      </c>
      <c r="P8441" s="34">
        <v>0</v>
      </c>
      <c r="Q8441" s="34">
        <v>1.573</v>
      </c>
    </row>
    <row r="8442" spans="1:17" ht="14" customHeight="1" x14ac:dyDescent="0.2">
      <c r="A8442" s="88">
        <v>8440</v>
      </c>
      <c r="B8442" s="31">
        <v>-81.334621999999996</v>
      </c>
      <c r="C8442" s="31">
        <v>25.166091000000002</v>
      </c>
      <c r="D8442" s="30">
        <v>60</v>
      </c>
      <c r="E8442" s="58">
        <v>0</v>
      </c>
      <c r="F8442" s="32">
        <v>43679</v>
      </c>
      <c r="G8442" s="33">
        <v>5.4166666666666669E-2</v>
      </c>
      <c r="H8442" s="34">
        <v>31.446999999999999</v>
      </c>
      <c r="I8442" s="34">
        <v>36.415999999999997</v>
      </c>
      <c r="J8442" s="34">
        <v>1.9867969286710183</v>
      </c>
      <c r="K8442" s="34">
        <v>0.43047095025791132</v>
      </c>
      <c r="L8442" s="34">
        <v>0</v>
      </c>
      <c r="M8442" s="34">
        <v>0</v>
      </c>
      <c r="N8442" s="34">
        <v>3.1E-2</v>
      </c>
      <c r="O8442" s="34">
        <v>5.0000000000000001E-3</v>
      </c>
      <c r="P8442" s="34">
        <v>2.5999999999999999E-2</v>
      </c>
      <c r="Q8442" s="34">
        <v>9.2579999999999991</v>
      </c>
    </row>
    <row r="8443" spans="1:17" ht="14" customHeight="1" x14ac:dyDescent="0.2">
      <c r="A8443" s="88">
        <v>8441</v>
      </c>
      <c r="B8443" s="31">
        <v>-81.278372000000005</v>
      </c>
      <c r="C8443" s="31">
        <v>25.167075000000001</v>
      </c>
      <c r="D8443" s="30">
        <v>61</v>
      </c>
      <c r="E8443" s="58">
        <v>0</v>
      </c>
      <c r="F8443" s="32">
        <v>43679</v>
      </c>
      <c r="G8443" s="33">
        <v>7.9166666666666663E-2</v>
      </c>
      <c r="H8443" s="34">
        <v>31.810600000000001</v>
      </c>
      <c r="I8443" s="34">
        <v>36.531599999999997</v>
      </c>
      <c r="J8443" s="34">
        <v>4.3793459377407871</v>
      </c>
      <c r="K8443" s="34">
        <v>0.12743424124681998</v>
      </c>
      <c r="L8443" s="34">
        <v>0</v>
      </c>
      <c r="M8443" s="34">
        <v>1.4999999999999999E-2</v>
      </c>
      <c r="N8443" s="34">
        <v>0</v>
      </c>
      <c r="O8443" s="34">
        <v>5.0000000000000001E-3</v>
      </c>
      <c r="P8443" s="34">
        <v>0</v>
      </c>
      <c r="Q8443" s="34">
        <v>3.6019999999999999</v>
      </c>
    </row>
    <row r="8444" spans="1:17" ht="14" customHeight="1" x14ac:dyDescent="0.2">
      <c r="A8444" s="88">
        <v>8442</v>
      </c>
      <c r="B8444" s="31">
        <v>-81.234540999999993</v>
      </c>
      <c r="C8444" s="31">
        <v>25.167066999999999</v>
      </c>
      <c r="D8444" s="30">
        <v>62</v>
      </c>
      <c r="E8444" s="58">
        <v>0</v>
      </c>
      <c r="F8444" s="32">
        <v>43679</v>
      </c>
      <c r="G8444" s="33">
        <v>9.2361111111111116E-2</v>
      </c>
      <c r="H8444" s="34">
        <v>31.4941</v>
      </c>
      <c r="I8444" s="34">
        <v>36.387099999999997</v>
      </c>
      <c r="J8444" s="34">
        <v>1.7476366822151452</v>
      </c>
      <c r="K8444" s="34">
        <v>0.33148193021268901</v>
      </c>
      <c r="L8444" s="34">
        <v>0</v>
      </c>
      <c r="M8444" s="34">
        <v>1.6E-2</v>
      </c>
      <c r="N8444" s="34">
        <v>0</v>
      </c>
      <c r="O8444" s="34">
        <v>0</v>
      </c>
      <c r="P8444" s="34">
        <v>0</v>
      </c>
      <c r="Q8444" s="34">
        <v>0.30399999999999999</v>
      </c>
    </row>
    <row r="8445" spans="1:17" ht="14" customHeight="1" x14ac:dyDescent="0.2">
      <c r="A8445" s="88">
        <v>8443</v>
      </c>
      <c r="B8445" s="31">
        <v>-81.199248999999995</v>
      </c>
      <c r="C8445" s="31">
        <v>25.167020000000001</v>
      </c>
      <c r="D8445" s="30">
        <v>63</v>
      </c>
      <c r="E8445" s="58">
        <v>0</v>
      </c>
      <c r="F8445" s="32">
        <v>43679</v>
      </c>
      <c r="G8445" s="33">
        <v>0.10416666666666667</v>
      </c>
      <c r="H8445" s="34">
        <v>31.340599999999998</v>
      </c>
      <c r="I8445" s="34">
        <v>36.407400000000003</v>
      </c>
      <c r="J8445" s="34">
        <v>1.9625022862210157</v>
      </c>
      <c r="K8445" s="34">
        <v>0.32863734309315956</v>
      </c>
      <c r="L8445" s="34">
        <v>0</v>
      </c>
      <c r="M8445" s="34">
        <v>2.5999999999999999E-2</v>
      </c>
      <c r="N8445" s="34">
        <v>0</v>
      </c>
      <c r="O8445" s="34">
        <v>4.0000000000000001E-3</v>
      </c>
      <c r="P8445" s="34">
        <v>0</v>
      </c>
      <c r="Q8445" s="34">
        <v>3.9969999999999999</v>
      </c>
    </row>
    <row r="8446" spans="1:17" ht="14" customHeight="1" x14ac:dyDescent="0.2">
      <c r="A8446" s="88">
        <v>8444</v>
      </c>
      <c r="B8446" s="31">
        <v>-81.095236</v>
      </c>
      <c r="C8446" s="31">
        <v>25.097923999999999</v>
      </c>
      <c r="D8446" s="30">
        <v>65</v>
      </c>
      <c r="E8446" s="58">
        <v>0</v>
      </c>
      <c r="F8446" s="32">
        <v>43679</v>
      </c>
      <c r="G8446" s="33">
        <v>0.16319444444444445</v>
      </c>
      <c r="H8446" s="34">
        <v>31.283999999999999</v>
      </c>
      <c r="I8446" s="34">
        <v>36.503</v>
      </c>
      <c r="J8446" s="34">
        <v>5.798531674625373</v>
      </c>
      <c r="K8446" s="34">
        <v>0</v>
      </c>
      <c r="L8446" s="34">
        <v>0</v>
      </c>
      <c r="M8446" s="34">
        <v>0</v>
      </c>
      <c r="N8446" s="34">
        <v>0</v>
      </c>
      <c r="O8446" s="34">
        <v>8.0000000000000002E-3</v>
      </c>
      <c r="P8446" s="34">
        <v>0</v>
      </c>
      <c r="Q8446" s="34">
        <v>6.2359999999999998</v>
      </c>
    </row>
    <row r="8447" spans="1:17" ht="14" customHeight="1" x14ac:dyDescent="0.2">
      <c r="A8447" s="88">
        <v>8445</v>
      </c>
      <c r="B8447" s="31">
        <v>-81.108692000000005</v>
      </c>
      <c r="C8447" s="31">
        <v>25.070046999999999</v>
      </c>
      <c r="D8447" s="30">
        <v>66</v>
      </c>
      <c r="E8447" s="58">
        <v>0</v>
      </c>
      <c r="F8447" s="32">
        <v>43679</v>
      </c>
      <c r="G8447" s="33">
        <v>0.18194444444444444</v>
      </c>
      <c r="H8447" s="34">
        <v>31.231100000000001</v>
      </c>
      <c r="I8447" s="34">
        <v>36.622349999999997</v>
      </c>
      <c r="J8447" s="34">
        <v>1.9243249909424391</v>
      </c>
      <c r="K8447" s="34">
        <v>0.39420900932878655</v>
      </c>
      <c r="L8447" s="34">
        <v>0</v>
      </c>
      <c r="M8447" s="34">
        <v>0</v>
      </c>
      <c r="N8447" s="34">
        <v>0</v>
      </c>
      <c r="O8447" s="34">
        <v>0</v>
      </c>
      <c r="P8447" s="34">
        <v>0</v>
      </c>
      <c r="Q8447" s="34">
        <v>2.806</v>
      </c>
    </row>
    <row r="8448" spans="1:17" ht="14" customHeight="1" x14ac:dyDescent="0.2">
      <c r="A8448" s="88">
        <v>8446</v>
      </c>
      <c r="B8448" s="31">
        <v>-81.127291999999997</v>
      </c>
      <c r="C8448" s="31">
        <v>25.029339</v>
      </c>
      <c r="D8448" s="30">
        <v>67</v>
      </c>
      <c r="E8448" s="58">
        <v>0</v>
      </c>
      <c r="F8448" s="32">
        <v>43679</v>
      </c>
      <c r="G8448" s="33">
        <v>0.1986111111111111</v>
      </c>
      <c r="H8448" s="34">
        <v>30.973700000000001</v>
      </c>
      <c r="I8448" s="34">
        <v>36.449399999999997</v>
      </c>
      <c r="J8448" s="34">
        <v>1.2282992604917062</v>
      </c>
      <c r="K8448" s="34">
        <v>0.30607087113394071</v>
      </c>
      <c r="L8448" s="34">
        <v>0</v>
      </c>
      <c r="M8448" s="34">
        <v>0</v>
      </c>
      <c r="N8448" s="34">
        <v>0</v>
      </c>
      <c r="O8448" s="34">
        <v>0</v>
      </c>
      <c r="P8448" s="34">
        <v>0</v>
      </c>
      <c r="Q8448" s="34">
        <v>0.48899999999999999</v>
      </c>
    </row>
    <row r="8449" spans="1:17" ht="14" customHeight="1" x14ac:dyDescent="0.2">
      <c r="A8449" s="88">
        <v>8447</v>
      </c>
      <c r="B8449" s="31">
        <v>-81.165751999999998</v>
      </c>
      <c r="C8449" s="31">
        <v>24.929783</v>
      </c>
      <c r="D8449" s="30">
        <v>68</v>
      </c>
      <c r="E8449" s="58">
        <v>0</v>
      </c>
      <c r="F8449" s="32">
        <v>43679</v>
      </c>
      <c r="G8449" s="33">
        <v>0.23611111111111113</v>
      </c>
      <c r="H8449" s="34">
        <v>30.86</v>
      </c>
      <c r="I8449" s="34">
        <v>36.68</v>
      </c>
      <c r="J8449" s="34">
        <v>0.74840119339489519</v>
      </c>
      <c r="K8449" s="34">
        <v>0.36677799098171415</v>
      </c>
      <c r="L8449" s="34">
        <v>0</v>
      </c>
      <c r="M8449" s="34">
        <v>0</v>
      </c>
      <c r="N8449" s="34">
        <v>0</v>
      </c>
      <c r="O8449" s="34">
        <v>2E-3</v>
      </c>
      <c r="P8449" s="34">
        <v>0</v>
      </c>
      <c r="Q8449" s="34">
        <v>5.7140000000000004</v>
      </c>
    </row>
    <row r="8450" spans="1:17" ht="14" customHeight="1" x14ac:dyDescent="0.2">
      <c r="A8450" s="88">
        <v>8448</v>
      </c>
      <c r="B8450" s="63">
        <v>-80.120520999999997</v>
      </c>
      <c r="C8450" s="63">
        <v>25.644043</v>
      </c>
      <c r="D8450" s="30">
        <v>1</v>
      </c>
      <c r="E8450" s="58">
        <v>0</v>
      </c>
      <c r="F8450" s="64">
        <v>43731</v>
      </c>
      <c r="G8450" s="65">
        <v>0.52083333333333337</v>
      </c>
      <c r="H8450" s="34">
        <v>27.605599999999999</v>
      </c>
      <c r="I8450" s="34">
        <v>35.441200000000002</v>
      </c>
      <c r="J8450" s="34">
        <v>1.618275599039805</v>
      </c>
      <c r="K8450" s="66">
        <v>0.57983731223271895</v>
      </c>
      <c r="L8450" s="27">
        <v>0.41799999999999998</v>
      </c>
      <c r="M8450" s="27">
        <v>0.14099999999999999</v>
      </c>
      <c r="N8450" s="27">
        <v>0.73599999999999999</v>
      </c>
      <c r="O8450" s="27">
        <v>0.157</v>
      </c>
      <c r="P8450" s="27">
        <v>0.57899999999999996</v>
      </c>
      <c r="Q8450" s="27">
        <v>2.0299999999999998</v>
      </c>
    </row>
    <row r="8451" spans="1:17" ht="14" customHeight="1" x14ac:dyDescent="0.2">
      <c r="A8451" s="88">
        <v>8449</v>
      </c>
      <c r="B8451" s="63">
        <v>-80.104945000000001</v>
      </c>
      <c r="C8451" s="63">
        <v>25.640183</v>
      </c>
      <c r="D8451" s="30">
        <v>2</v>
      </c>
      <c r="E8451" s="58">
        <v>0</v>
      </c>
      <c r="F8451" s="64">
        <v>43731</v>
      </c>
      <c r="G8451" s="65">
        <v>0.52986111111111112</v>
      </c>
      <c r="H8451" s="34">
        <v>28.49</v>
      </c>
      <c r="I8451" s="34">
        <v>35.54</v>
      </c>
      <c r="J8451" s="34">
        <v>0.56130089504617142</v>
      </c>
      <c r="K8451" s="66">
        <v>0.15237953999116238</v>
      </c>
      <c r="L8451" s="27">
        <v>2.3069999999999999</v>
      </c>
      <c r="M8451" s="27">
        <v>0.104</v>
      </c>
      <c r="N8451" s="27">
        <v>0.42599999999999999</v>
      </c>
      <c r="O8451" s="27">
        <v>0</v>
      </c>
      <c r="P8451" s="27">
        <v>0.42599999999999999</v>
      </c>
      <c r="Q8451" s="27">
        <v>1.6180000000000001</v>
      </c>
    </row>
    <row r="8452" spans="1:17" ht="14" customHeight="1" x14ac:dyDescent="0.2">
      <c r="A8452" s="88">
        <v>8450</v>
      </c>
      <c r="B8452" s="63">
        <v>-80.081511000000006</v>
      </c>
      <c r="C8452" s="63">
        <v>25.645638999999999</v>
      </c>
      <c r="D8452" s="30">
        <v>3</v>
      </c>
      <c r="E8452" s="58">
        <v>0</v>
      </c>
      <c r="F8452" s="64">
        <v>43731</v>
      </c>
      <c r="G8452" s="65">
        <v>0.55625000000000002</v>
      </c>
      <c r="H8452" s="34">
        <v>29.181349999999998</v>
      </c>
      <c r="I8452" s="34">
        <v>35.85615</v>
      </c>
      <c r="J8452" s="34">
        <v>0.4335173860558964</v>
      </c>
      <c r="K8452" s="66">
        <v>0.11807968748555343</v>
      </c>
      <c r="L8452" s="27">
        <v>0.49</v>
      </c>
      <c r="M8452" s="27">
        <v>5.6000000000000001E-2</v>
      </c>
      <c r="N8452" s="27">
        <v>4.0190000000000001</v>
      </c>
      <c r="O8452" s="27">
        <v>4.7E-2</v>
      </c>
      <c r="P8452" s="27">
        <v>3.972</v>
      </c>
      <c r="Q8452" s="27">
        <v>0.54500000000000004</v>
      </c>
    </row>
    <row r="8453" spans="1:17" ht="14" customHeight="1" x14ac:dyDescent="0.2">
      <c r="A8453" s="88">
        <v>8451</v>
      </c>
      <c r="B8453" s="63">
        <v>-80.223004000000003</v>
      </c>
      <c r="C8453" s="63">
        <v>25.335159999999998</v>
      </c>
      <c r="D8453" s="30" t="s">
        <v>128</v>
      </c>
      <c r="E8453" s="58">
        <v>0</v>
      </c>
      <c r="F8453" s="64">
        <v>43731</v>
      </c>
      <c r="G8453" s="65">
        <v>0.65625</v>
      </c>
      <c r="H8453" s="34">
        <v>26.851299999999998</v>
      </c>
      <c r="I8453" s="34">
        <v>35.730899999999998</v>
      </c>
      <c r="J8453" s="34">
        <v>1.6583459833404595</v>
      </c>
      <c r="K8453" s="66">
        <v>0.72867394432339361</v>
      </c>
      <c r="L8453" s="27">
        <v>0.69199999999999995</v>
      </c>
      <c r="M8453" s="27">
        <v>0.104</v>
      </c>
      <c r="N8453" s="27">
        <v>0</v>
      </c>
      <c r="O8453" s="27">
        <v>0.108</v>
      </c>
      <c r="P8453" s="27">
        <v>0</v>
      </c>
      <c r="Q8453" s="27">
        <v>1.3839999999999999</v>
      </c>
    </row>
    <row r="8454" spans="1:17" ht="14" customHeight="1" x14ac:dyDescent="0.2">
      <c r="A8454" s="88">
        <v>8452</v>
      </c>
      <c r="B8454" s="63">
        <v>-80.19444</v>
      </c>
      <c r="C8454" s="63">
        <v>25.315127</v>
      </c>
      <c r="D8454" s="30" t="s">
        <v>129</v>
      </c>
      <c r="E8454" s="58">
        <v>0</v>
      </c>
      <c r="F8454" s="64">
        <v>43731</v>
      </c>
      <c r="G8454" s="65">
        <v>0.66736111111111107</v>
      </c>
      <c r="H8454" s="34">
        <v>27.696400000000001</v>
      </c>
      <c r="I8454" s="34">
        <v>35.747500000000002</v>
      </c>
      <c r="J8454" s="34">
        <v>0.70044293816891545</v>
      </c>
      <c r="K8454" s="66">
        <v>0.17503550033349966</v>
      </c>
      <c r="L8454" s="27">
        <v>0.47199999999999998</v>
      </c>
      <c r="M8454" s="27">
        <v>7.0000000000000007E-2</v>
      </c>
      <c r="N8454" s="27">
        <v>0.60399999999999998</v>
      </c>
      <c r="O8454" s="27">
        <v>9.5000000000000001E-2</v>
      </c>
      <c r="P8454" s="27">
        <v>0.50900000000000001</v>
      </c>
      <c r="Q8454" s="27">
        <v>1.4790000000000001</v>
      </c>
    </row>
    <row r="8455" spans="1:17" ht="14" customHeight="1" x14ac:dyDescent="0.2">
      <c r="A8455" s="88">
        <v>8453</v>
      </c>
      <c r="B8455" s="63">
        <v>-80.164772999999997</v>
      </c>
      <c r="C8455" s="63">
        <v>25.294981</v>
      </c>
      <c r="D8455" s="30" t="s">
        <v>134</v>
      </c>
      <c r="E8455" s="58">
        <v>0</v>
      </c>
      <c r="F8455" s="64">
        <v>43731</v>
      </c>
      <c r="G8455" s="65">
        <v>0.67708333333333337</v>
      </c>
      <c r="H8455" s="34">
        <v>29.296700000000001</v>
      </c>
      <c r="I8455" s="34">
        <v>35.696199999999997</v>
      </c>
      <c r="J8455" s="34">
        <v>0.3710454483273174</v>
      </c>
      <c r="K8455" s="66">
        <v>7.8964166248402384E-2</v>
      </c>
      <c r="L8455" s="27">
        <v>0.29799999999999999</v>
      </c>
      <c r="M8455" s="27">
        <v>4.9000000000000002E-2</v>
      </c>
      <c r="N8455" s="27">
        <v>0.14299999999999999</v>
      </c>
      <c r="O8455" s="27">
        <v>0.02</v>
      </c>
      <c r="P8455" s="27">
        <v>0.123</v>
      </c>
      <c r="Q8455" s="27">
        <v>0.151</v>
      </c>
    </row>
    <row r="8456" spans="1:17" ht="14" customHeight="1" x14ac:dyDescent="0.2">
      <c r="A8456" s="88">
        <v>8454</v>
      </c>
      <c r="B8456" s="63">
        <v>-80.286978000000005</v>
      </c>
      <c r="C8456" s="63">
        <v>25.052073</v>
      </c>
      <c r="D8456" s="30">
        <v>6.5</v>
      </c>
      <c r="E8456" s="58">
        <v>0</v>
      </c>
      <c r="F8456" s="64">
        <v>43731</v>
      </c>
      <c r="G8456" s="65">
        <v>0.75624999999999998</v>
      </c>
      <c r="H8456" s="34">
        <v>29.596</v>
      </c>
      <c r="I8456" s="34">
        <v>35.779400000000003</v>
      </c>
      <c r="J8456" s="34">
        <v>0.33192160853770236</v>
      </c>
      <c r="K8456" s="66">
        <v>4.6463140306561693E-2</v>
      </c>
      <c r="L8456" s="27">
        <v>0.38500000000000001</v>
      </c>
      <c r="M8456" s="27">
        <v>6.7000000000000004E-2</v>
      </c>
      <c r="N8456" s="27">
        <v>2.3E-2</v>
      </c>
      <c r="O8456" s="27">
        <v>1.4999999999999999E-2</v>
      </c>
      <c r="P8456" s="27">
        <v>8.0000000000000002E-3</v>
      </c>
      <c r="Q8456" s="27">
        <v>0.36799999999999999</v>
      </c>
    </row>
    <row r="8457" spans="1:17" ht="14" customHeight="1" x14ac:dyDescent="0.2">
      <c r="A8457" s="88">
        <v>8455</v>
      </c>
      <c r="B8457" s="63">
        <v>-80.313613000000004</v>
      </c>
      <c r="C8457" s="63">
        <v>25.063123000000001</v>
      </c>
      <c r="D8457" s="30">
        <v>6</v>
      </c>
      <c r="E8457" s="58">
        <v>0</v>
      </c>
      <c r="F8457" s="64">
        <v>43731</v>
      </c>
      <c r="G8457" s="65">
        <v>0.76527777777777783</v>
      </c>
      <c r="H8457" s="34">
        <v>29.5303</v>
      </c>
      <c r="I8457" s="34">
        <v>35.7699</v>
      </c>
      <c r="J8457" s="34">
        <v>0.34296462783315818</v>
      </c>
      <c r="K8457" s="66">
        <v>5.7392689382907078E-2</v>
      </c>
      <c r="L8457" s="27">
        <v>0.45600000000000002</v>
      </c>
      <c r="M8457" s="27">
        <v>6.0999999999999999E-2</v>
      </c>
      <c r="N8457" s="27">
        <v>4.1000000000000002E-2</v>
      </c>
      <c r="O8457" s="27">
        <v>1.7000000000000001E-2</v>
      </c>
      <c r="P8457" s="27">
        <v>2.4E-2</v>
      </c>
      <c r="Q8457" s="27">
        <v>1.38</v>
      </c>
    </row>
    <row r="8458" spans="1:17" ht="14" customHeight="1" x14ac:dyDescent="0.2">
      <c r="A8458" s="88">
        <v>8456</v>
      </c>
      <c r="B8458" s="63">
        <v>-80.332907000000006</v>
      </c>
      <c r="C8458" s="63">
        <v>25.079243999999999</v>
      </c>
      <c r="D8458" s="30">
        <v>5.5</v>
      </c>
      <c r="E8458" s="58">
        <v>0</v>
      </c>
      <c r="F8458" s="64">
        <v>43731</v>
      </c>
      <c r="G8458" s="65">
        <v>0.7715277777777777</v>
      </c>
      <c r="H8458" s="34">
        <v>28.2044</v>
      </c>
      <c r="I8458" s="34">
        <v>35.588799999999999</v>
      </c>
      <c r="J8458" s="34">
        <v>0.6786724144150168</v>
      </c>
      <c r="K8458" s="66">
        <v>0.13773691171125729</v>
      </c>
      <c r="L8458" s="27">
        <v>0.45100000000000001</v>
      </c>
      <c r="M8458" s="27">
        <v>6.7000000000000004E-2</v>
      </c>
      <c r="N8458" s="27">
        <v>0.24399999999999999</v>
      </c>
      <c r="O8458" s="27">
        <v>8.3000000000000004E-2</v>
      </c>
      <c r="P8458" s="27">
        <v>0.161</v>
      </c>
      <c r="Q8458" s="27">
        <v>0.185</v>
      </c>
    </row>
    <row r="8459" spans="1:17" ht="14" customHeight="1" x14ac:dyDescent="0.2">
      <c r="A8459" s="88">
        <v>8457</v>
      </c>
      <c r="B8459" s="63">
        <v>-80.372191000000001</v>
      </c>
      <c r="C8459" s="63">
        <v>25.006119000000002</v>
      </c>
      <c r="D8459" s="30" t="s">
        <v>135</v>
      </c>
      <c r="E8459" s="58">
        <v>0</v>
      </c>
      <c r="F8459" s="64">
        <v>43731</v>
      </c>
      <c r="G8459" s="65">
        <v>0.80208333333333337</v>
      </c>
      <c r="H8459" s="34">
        <v>29.25</v>
      </c>
      <c r="I8459" s="34">
        <v>35.56</v>
      </c>
      <c r="J8459" s="34">
        <v>0.29153570940003509</v>
      </c>
      <c r="K8459" s="66">
        <v>5.1464643624705028E-2</v>
      </c>
      <c r="L8459" s="27">
        <v>0.255</v>
      </c>
      <c r="M8459" s="27">
        <v>4.8000000000000001E-2</v>
      </c>
      <c r="N8459" s="27">
        <v>0</v>
      </c>
      <c r="O8459" s="27">
        <v>0.36399999999999999</v>
      </c>
      <c r="P8459" s="27">
        <v>0</v>
      </c>
      <c r="Q8459" s="27">
        <v>0.72199999999999998</v>
      </c>
    </row>
    <row r="8460" spans="1:17" ht="14" customHeight="1" x14ac:dyDescent="0.2">
      <c r="A8460" s="88">
        <v>8458</v>
      </c>
      <c r="B8460" s="63">
        <v>-80.538899999999998</v>
      </c>
      <c r="C8460" s="63">
        <v>24.904309999999999</v>
      </c>
      <c r="D8460" s="30" t="s">
        <v>132</v>
      </c>
      <c r="E8460" s="58">
        <v>0</v>
      </c>
      <c r="F8460" s="64">
        <v>43731</v>
      </c>
      <c r="G8460" s="65">
        <v>0.88958333333333339</v>
      </c>
      <c r="H8460" s="34">
        <v>29.569600000000001</v>
      </c>
      <c r="I8460" s="34">
        <v>35.728099999999998</v>
      </c>
      <c r="J8460" s="34">
        <v>0.28806504619289186</v>
      </c>
      <c r="K8460" s="66">
        <v>4.9228146215796062E-2</v>
      </c>
      <c r="L8460" s="27">
        <v>0.57599999999999996</v>
      </c>
      <c r="M8460" s="27">
        <v>0.106</v>
      </c>
      <c r="N8460" s="27">
        <v>0.153</v>
      </c>
      <c r="O8460" s="27">
        <v>2.9000000000000001E-2</v>
      </c>
      <c r="P8460" s="27">
        <v>0.124</v>
      </c>
      <c r="Q8460" s="27">
        <v>6.7000000000000004E-2</v>
      </c>
    </row>
    <row r="8461" spans="1:17" ht="14" customHeight="1" x14ac:dyDescent="0.2">
      <c r="A8461" s="88">
        <v>8459</v>
      </c>
      <c r="B8461" s="63">
        <v>-80.546536000000003</v>
      </c>
      <c r="C8461" s="63">
        <v>24.921220999999999</v>
      </c>
      <c r="D8461" s="30" t="s">
        <v>131</v>
      </c>
      <c r="E8461" s="58">
        <v>0</v>
      </c>
      <c r="F8461" s="64">
        <v>43731</v>
      </c>
      <c r="G8461" s="65">
        <v>0.89513888888888893</v>
      </c>
      <c r="H8461" s="34">
        <v>27.926400000000001</v>
      </c>
      <c r="I8461" s="34">
        <v>35.463500000000003</v>
      </c>
      <c r="J8461" s="34">
        <v>0.89164492939880868</v>
      </c>
      <c r="K8461" s="66">
        <v>5.4544737297325938E-2</v>
      </c>
      <c r="L8461" s="27">
        <v>0.36299999999999999</v>
      </c>
      <c r="M8461" s="27">
        <v>4.5999999999999999E-2</v>
      </c>
      <c r="N8461" s="27">
        <v>0.251</v>
      </c>
      <c r="O8461" s="27">
        <v>3.4000000000000002E-2</v>
      </c>
      <c r="P8461" s="27">
        <v>0.217</v>
      </c>
      <c r="Q8461" s="27">
        <v>1.3129999999999999</v>
      </c>
    </row>
    <row r="8462" spans="1:17" ht="14" customHeight="1" x14ac:dyDescent="0.2">
      <c r="A8462" s="88">
        <v>8460</v>
      </c>
      <c r="B8462" s="63">
        <v>-80.562638000000007</v>
      </c>
      <c r="C8462" s="63">
        <v>24.933456</v>
      </c>
      <c r="D8462" s="30" t="s">
        <v>130</v>
      </c>
      <c r="E8462" s="58">
        <v>0</v>
      </c>
      <c r="F8462" s="64">
        <v>43731</v>
      </c>
      <c r="G8462" s="65">
        <v>0.90069444444444446</v>
      </c>
      <c r="H8462" s="34">
        <v>27.815000000000001</v>
      </c>
      <c r="I8462" s="34">
        <v>35.660899999999998</v>
      </c>
      <c r="J8462" s="34">
        <v>0.88438808814750902</v>
      </c>
      <c r="K8462" s="66">
        <v>0.16658553929851252</v>
      </c>
      <c r="L8462" s="27">
        <v>0.51600000000000001</v>
      </c>
      <c r="M8462" s="27">
        <v>4.4999999999999998E-2</v>
      </c>
      <c r="N8462" s="27">
        <v>0.29699999999999999</v>
      </c>
      <c r="O8462" s="27">
        <v>6.0999999999999999E-2</v>
      </c>
      <c r="P8462" s="27">
        <v>0.23599999999999999</v>
      </c>
      <c r="Q8462" s="27">
        <v>4.3209999999999997</v>
      </c>
    </row>
    <row r="8463" spans="1:17" ht="14" customHeight="1" x14ac:dyDescent="0.2">
      <c r="A8463" s="88">
        <v>8461</v>
      </c>
      <c r="B8463" s="63">
        <v>-80.756862999999996</v>
      </c>
      <c r="C8463" s="63">
        <v>24.816139</v>
      </c>
      <c r="D8463" s="30">
        <v>7</v>
      </c>
      <c r="E8463" s="58">
        <v>0</v>
      </c>
      <c r="F8463" s="64">
        <v>43731</v>
      </c>
      <c r="G8463" s="65">
        <v>0.96944444444444444</v>
      </c>
      <c r="H8463" s="34">
        <v>27.466000000000001</v>
      </c>
      <c r="I8463" s="34">
        <v>35.468000000000004</v>
      </c>
      <c r="J8463" s="34">
        <v>0.60736606125007309</v>
      </c>
      <c r="K8463" s="66">
        <v>0.17736852345711113</v>
      </c>
      <c r="L8463" s="27">
        <v>1.6639999999999999</v>
      </c>
      <c r="M8463" s="27">
        <v>8.5999999999999993E-2</v>
      </c>
      <c r="N8463" s="27">
        <v>0.19600000000000001</v>
      </c>
      <c r="O8463" s="27">
        <v>5.0999999999999997E-2</v>
      </c>
      <c r="P8463" s="27">
        <v>0.14499999999999999</v>
      </c>
      <c r="Q8463" s="27">
        <v>0.503</v>
      </c>
    </row>
    <row r="8464" spans="1:17" ht="14" customHeight="1" x14ac:dyDescent="0.2">
      <c r="A8464" s="88">
        <v>8462</v>
      </c>
      <c r="B8464" s="63">
        <v>-80.741788</v>
      </c>
      <c r="C8464" s="63">
        <v>24.792397999999999</v>
      </c>
      <c r="D8464" s="30">
        <v>8</v>
      </c>
      <c r="E8464" s="58">
        <v>0</v>
      </c>
      <c r="F8464" s="64">
        <v>43731</v>
      </c>
      <c r="G8464" s="65">
        <v>0.9868055555555556</v>
      </c>
      <c r="H8464" s="34">
        <v>29.196400000000001</v>
      </c>
      <c r="I8464" s="34">
        <v>35.761000000000003</v>
      </c>
      <c r="J8464" s="34">
        <v>0.44266731632927397</v>
      </c>
      <c r="K8464" s="66">
        <v>7.6684299731480568E-2</v>
      </c>
      <c r="L8464" s="27">
        <v>0.51500000000000001</v>
      </c>
      <c r="M8464" s="27">
        <v>8.1000000000000003E-2</v>
      </c>
      <c r="N8464" s="27">
        <v>0.115</v>
      </c>
      <c r="O8464" s="27">
        <v>1.7999999999999999E-2</v>
      </c>
      <c r="P8464" s="27">
        <v>9.7000000000000003E-2</v>
      </c>
      <c r="Q8464" s="27">
        <v>1.2470000000000001</v>
      </c>
    </row>
    <row r="8465" spans="1:17" ht="14" customHeight="1" x14ac:dyDescent="0.2">
      <c r="A8465" s="88">
        <v>8463</v>
      </c>
      <c r="B8465" s="63">
        <v>-80.724069</v>
      </c>
      <c r="C8465" s="63">
        <v>24.763029</v>
      </c>
      <c r="D8465" s="30">
        <v>9</v>
      </c>
      <c r="E8465" s="58">
        <v>0</v>
      </c>
      <c r="F8465" s="64">
        <v>43731</v>
      </c>
      <c r="G8465" s="65">
        <v>0.99930555555555556</v>
      </c>
      <c r="H8465" s="34">
        <v>29.1557</v>
      </c>
      <c r="I8465" s="34">
        <v>35.536499999999997</v>
      </c>
      <c r="J8465" s="34">
        <v>0.31362174799094689</v>
      </c>
      <c r="K8465" s="66">
        <v>4.6214728851147371E-2</v>
      </c>
      <c r="L8465" s="27">
        <v>0.76500000000000001</v>
      </c>
      <c r="M8465" s="27">
        <v>0.08</v>
      </c>
      <c r="N8465" s="27">
        <v>0.154</v>
      </c>
      <c r="O8465" s="27">
        <v>1.4999999999999999E-2</v>
      </c>
      <c r="P8465" s="27">
        <v>0.13900000000000001</v>
      </c>
      <c r="Q8465" s="27">
        <v>0.158</v>
      </c>
    </row>
    <row r="8466" spans="1:17" ht="14" customHeight="1" x14ac:dyDescent="0.2">
      <c r="A8466" s="88">
        <v>8464</v>
      </c>
      <c r="B8466" s="63">
        <v>-80.689716000000004</v>
      </c>
      <c r="C8466" s="63">
        <v>24.716819999999998</v>
      </c>
      <c r="D8466" s="30">
        <v>9.5</v>
      </c>
      <c r="E8466" s="58">
        <v>0</v>
      </c>
      <c r="F8466" s="64">
        <v>43732</v>
      </c>
      <c r="G8466" s="65">
        <v>4.5833333333333337E-2</v>
      </c>
      <c r="H8466" s="34">
        <v>29.366</v>
      </c>
      <c r="I8466" s="34">
        <v>36.171100000000003</v>
      </c>
      <c r="J8466" s="34">
        <v>0.17227110100911169</v>
      </c>
      <c r="K8466" s="66">
        <v>5.3161743324952167E-2</v>
      </c>
      <c r="L8466" s="27">
        <v>0.91</v>
      </c>
      <c r="M8466" s="27">
        <v>0.11600000000000001</v>
      </c>
      <c r="N8466" s="27">
        <v>0.32100000000000001</v>
      </c>
      <c r="O8466" s="27">
        <v>1.2999999999999999E-2</v>
      </c>
      <c r="P8466" s="27">
        <v>0.308</v>
      </c>
      <c r="Q8466" s="27">
        <v>0.51100000000000001</v>
      </c>
    </row>
    <row r="8467" spans="1:17" ht="14" customHeight="1" x14ac:dyDescent="0.2">
      <c r="A8467" s="88">
        <v>8465</v>
      </c>
      <c r="B8467" s="63">
        <v>-80.834424999999996</v>
      </c>
      <c r="C8467" s="63">
        <v>24.71189</v>
      </c>
      <c r="D8467" s="30">
        <v>12</v>
      </c>
      <c r="E8467" s="58">
        <v>0</v>
      </c>
      <c r="F8467" s="64">
        <v>43732</v>
      </c>
      <c r="G8467" s="65">
        <v>0.10625</v>
      </c>
      <c r="H8467" s="34">
        <v>29.066500000000001</v>
      </c>
      <c r="I8467" s="34">
        <v>35.516500000000001</v>
      </c>
      <c r="J8467" s="34">
        <v>0.38871427920004675</v>
      </c>
      <c r="K8467" s="66">
        <v>6.2436767498883508E-2</v>
      </c>
      <c r="L8467" s="27">
        <v>0.47499999999999998</v>
      </c>
      <c r="M8467" s="27">
        <v>6.5000000000000002E-2</v>
      </c>
      <c r="N8467" s="27">
        <v>0.192</v>
      </c>
      <c r="O8467" s="27">
        <v>2.5999999999999999E-2</v>
      </c>
      <c r="P8467" s="27">
        <v>0.16600000000000001</v>
      </c>
      <c r="Q8467" s="27">
        <v>0.54700000000000004</v>
      </c>
    </row>
    <row r="8468" spans="1:17" ht="14" customHeight="1" x14ac:dyDescent="0.2">
      <c r="A8468" s="88">
        <v>8466</v>
      </c>
      <c r="B8468" s="63">
        <v>-80.848282999999995</v>
      </c>
      <c r="C8468" s="63">
        <v>24.749285</v>
      </c>
      <c r="D8468" s="30">
        <v>11</v>
      </c>
      <c r="E8468" s="58">
        <v>0</v>
      </c>
      <c r="F8468" s="64">
        <v>43732</v>
      </c>
      <c r="G8468" s="65">
        <v>0.14652777777777778</v>
      </c>
      <c r="H8468" s="34">
        <v>28.849299999999999</v>
      </c>
      <c r="I8468" s="34">
        <v>35.783799999999999</v>
      </c>
      <c r="J8468" s="34">
        <v>0.39502457594030732</v>
      </c>
      <c r="K8468" s="66">
        <v>6.9538298206345689E-2</v>
      </c>
      <c r="L8468" s="27">
        <v>0.76200000000000001</v>
      </c>
      <c r="M8468" s="27">
        <v>8.6999999999999994E-2</v>
      </c>
      <c r="N8468" s="27">
        <v>0.17100000000000001</v>
      </c>
      <c r="O8468" s="27">
        <v>0.02</v>
      </c>
      <c r="P8468" s="27">
        <v>0.151</v>
      </c>
      <c r="Q8468" s="27">
        <v>0.20399999999999999</v>
      </c>
    </row>
    <row r="8469" spans="1:17" ht="14" customHeight="1" x14ac:dyDescent="0.2">
      <c r="A8469" s="88">
        <v>8467</v>
      </c>
      <c r="B8469" s="63">
        <v>-80.866713000000004</v>
      </c>
      <c r="C8469" s="63">
        <v>24.779077000000001</v>
      </c>
      <c r="D8469" s="30">
        <v>10</v>
      </c>
      <c r="E8469" s="58">
        <v>0</v>
      </c>
      <c r="F8469" s="64">
        <v>43732</v>
      </c>
      <c r="G8469" s="65">
        <v>0.16111111111111112</v>
      </c>
      <c r="H8469" s="34">
        <v>28.338799999999999</v>
      </c>
      <c r="I8469" s="34">
        <v>35.579000000000001</v>
      </c>
      <c r="J8469" s="34">
        <v>0.38051089343770816</v>
      </c>
      <c r="K8469" s="66">
        <v>0.13370427806859941</v>
      </c>
      <c r="L8469" s="27">
        <v>0.58499999999999996</v>
      </c>
      <c r="M8469" s="27">
        <v>7.3999999999999996E-2</v>
      </c>
      <c r="N8469" s="27">
        <v>8.7999999999999995E-2</v>
      </c>
      <c r="O8469" s="27">
        <v>2.1000000000000001E-2</v>
      </c>
      <c r="P8469" s="27">
        <v>6.7000000000000004E-2</v>
      </c>
      <c r="Q8469" s="27">
        <v>1.0289999999999999</v>
      </c>
    </row>
    <row r="8470" spans="1:17" ht="14" customHeight="1" x14ac:dyDescent="0.2">
      <c r="A8470" s="88">
        <v>8468</v>
      </c>
      <c r="B8470" s="63">
        <v>-81.028093999999996</v>
      </c>
      <c r="C8470" s="63">
        <v>24.700434000000001</v>
      </c>
      <c r="D8470" s="30">
        <v>13</v>
      </c>
      <c r="E8470" s="58">
        <v>0</v>
      </c>
      <c r="F8470" s="64">
        <v>43732</v>
      </c>
      <c r="G8470" s="65">
        <v>0.21944444444444444</v>
      </c>
      <c r="H8470" s="34">
        <v>28.059200000000001</v>
      </c>
      <c r="I8470" s="34">
        <v>35.881300000000003</v>
      </c>
      <c r="J8470" s="34">
        <v>0.52470117395266058</v>
      </c>
      <c r="K8470" s="66">
        <v>8.38115205694413E-2</v>
      </c>
      <c r="L8470" s="27">
        <v>0.64100000000000001</v>
      </c>
      <c r="M8470" s="27">
        <v>0.1</v>
      </c>
      <c r="N8470" s="27">
        <v>0.39100000000000001</v>
      </c>
      <c r="O8470" s="27">
        <v>6.5000000000000002E-2</v>
      </c>
      <c r="P8470" s="27">
        <v>0.32600000000000001</v>
      </c>
      <c r="Q8470" s="27">
        <v>1.4810000000000001</v>
      </c>
    </row>
    <row r="8471" spans="1:17" ht="14" customHeight="1" x14ac:dyDescent="0.2">
      <c r="A8471" s="88">
        <v>8469</v>
      </c>
      <c r="B8471" s="63">
        <v>-81.024979000000002</v>
      </c>
      <c r="C8471" s="63">
        <v>24.677282000000002</v>
      </c>
      <c r="D8471" s="30">
        <v>14</v>
      </c>
      <c r="E8471" s="58">
        <v>0</v>
      </c>
      <c r="F8471" s="64">
        <v>43732</v>
      </c>
      <c r="G8471" s="65">
        <v>0.22708333333333333</v>
      </c>
      <c r="H8471" s="34">
        <v>28.735700000000001</v>
      </c>
      <c r="I8471" s="34">
        <v>35.7468</v>
      </c>
      <c r="J8471" s="34">
        <v>0.33002851951562412</v>
      </c>
      <c r="K8471" s="66">
        <v>7.1755587854454211E-2</v>
      </c>
      <c r="L8471" s="27">
        <v>0.82399999999999995</v>
      </c>
      <c r="M8471" s="27">
        <v>9.6000000000000002E-2</v>
      </c>
      <c r="N8471" s="27">
        <v>0.59599999999999997</v>
      </c>
      <c r="O8471" s="27">
        <v>0.02</v>
      </c>
      <c r="P8471" s="27">
        <v>0.57599999999999996</v>
      </c>
      <c r="Q8471" s="27">
        <v>0.79700000000000004</v>
      </c>
    </row>
    <row r="8472" spans="1:17" ht="14" customHeight="1" x14ac:dyDescent="0.2">
      <c r="A8472" s="88">
        <v>8470</v>
      </c>
      <c r="B8472" s="63">
        <v>-81.015716999999995</v>
      </c>
      <c r="C8472" s="63">
        <v>24.644795999999999</v>
      </c>
      <c r="D8472" s="30">
        <v>15</v>
      </c>
      <c r="E8472" s="58">
        <v>0</v>
      </c>
      <c r="F8472" s="64">
        <v>43732</v>
      </c>
      <c r="G8472" s="65">
        <v>0.23819444444444446</v>
      </c>
      <c r="H8472" s="34">
        <v>29.135899999999999</v>
      </c>
      <c r="I8472" s="34">
        <v>35.618899999999996</v>
      </c>
      <c r="J8472" s="34">
        <v>0.43477944540394842</v>
      </c>
      <c r="K8472" s="66">
        <v>9.4845059765700152E-2</v>
      </c>
      <c r="L8472" s="27">
        <v>0.432</v>
      </c>
      <c r="M8472" s="27">
        <v>0.115</v>
      </c>
      <c r="N8472" s="27">
        <v>0.29199999999999998</v>
      </c>
      <c r="O8472" s="27">
        <v>8.9999999999999993E-3</v>
      </c>
      <c r="P8472" s="27">
        <v>0.28299999999999997</v>
      </c>
      <c r="Q8472" s="27">
        <v>0.66500000000000004</v>
      </c>
    </row>
    <row r="8473" spans="1:17" ht="14" customHeight="1" x14ac:dyDescent="0.2">
      <c r="A8473" s="88">
        <v>8471</v>
      </c>
      <c r="B8473" s="63">
        <v>-80.989755000000002</v>
      </c>
      <c r="C8473" s="63">
        <v>24.592549999999999</v>
      </c>
      <c r="D8473" s="30">
        <v>15.5</v>
      </c>
      <c r="E8473" s="58">
        <v>0</v>
      </c>
      <c r="F8473" s="64">
        <v>43732</v>
      </c>
      <c r="G8473" s="65">
        <v>0.25486111111111109</v>
      </c>
      <c r="H8473" s="34">
        <v>29.627199999999998</v>
      </c>
      <c r="I8473" s="34">
        <v>36.326900000000002</v>
      </c>
      <c r="J8473" s="34">
        <v>0.16343668557274696</v>
      </c>
      <c r="K8473" s="66">
        <v>4.88696893443967E-2</v>
      </c>
      <c r="L8473" s="27">
        <v>0.35799999999999998</v>
      </c>
      <c r="M8473" s="27">
        <v>7.0999999999999994E-2</v>
      </c>
      <c r="N8473" s="27">
        <v>0.33600000000000002</v>
      </c>
      <c r="O8473" s="27">
        <v>4.3999999999999997E-2</v>
      </c>
      <c r="P8473" s="27">
        <v>0.29199999999999998</v>
      </c>
      <c r="Q8473" s="27">
        <v>0.56599999999999995</v>
      </c>
    </row>
    <row r="8474" spans="1:17" ht="14" customHeight="1" x14ac:dyDescent="0.2">
      <c r="A8474" s="88">
        <v>8472</v>
      </c>
      <c r="B8474" s="63">
        <v>-81.184256000000005</v>
      </c>
      <c r="C8474" s="63">
        <v>24.598319</v>
      </c>
      <c r="D8474" s="30">
        <v>18</v>
      </c>
      <c r="E8474" s="58">
        <v>0</v>
      </c>
      <c r="F8474" s="64">
        <v>43732</v>
      </c>
      <c r="G8474" s="65">
        <v>0.31388888888888888</v>
      </c>
      <c r="H8474" s="34">
        <v>29.0335</v>
      </c>
      <c r="I8474" s="34">
        <v>35.801499999999997</v>
      </c>
      <c r="J8474" s="34">
        <v>0.25462047346951117</v>
      </c>
      <c r="K8474" s="66">
        <v>4.9000471304468496E-2</v>
      </c>
      <c r="L8474" s="27">
        <v>0.32300000000000001</v>
      </c>
      <c r="M8474" s="27">
        <v>3.4000000000000002E-2</v>
      </c>
      <c r="N8474" s="27">
        <v>0.112</v>
      </c>
      <c r="O8474" s="27">
        <v>3.9E-2</v>
      </c>
      <c r="P8474" s="27">
        <v>7.2999999999999995E-2</v>
      </c>
      <c r="Q8474" s="27">
        <v>0.29199999999999998</v>
      </c>
    </row>
    <row r="8475" spans="1:17" ht="14" customHeight="1" x14ac:dyDescent="0.2">
      <c r="A8475" s="88">
        <v>8473</v>
      </c>
      <c r="B8475" s="63">
        <v>-81.194175999999999</v>
      </c>
      <c r="C8475" s="63">
        <v>24.636208</v>
      </c>
      <c r="D8475" s="30">
        <v>17</v>
      </c>
      <c r="E8475" s="58">
        <v>0</v>
      </c>
      <c r="F8475" s="64">
        <v>43732</v>
      </c>
      <c r="G8475" s="65">
        <v>0.33263888888888887</v>
      </c>
      <c r="H8475" s="34">
        <v>28.808299999999999</v>
      </c>
      <c r="I8475" s="34">
        <v>35.676900000000003</v>
      </c>
      <c r="J8475" s="34">
        <v>0.40070384300654183</v>
      </c>
      <c r="K8475" s="66">
        <v>9.6389846651609087E-2</v>
      </c>
      <c r="L8475" s="27">
        <v>0.64</v>
      </c>
      <c r="M8475" s="27">
        <v>5.7000000000000002E-2</v>
      </c>
      <c r="N8475" s="27">
        <v>3.66</v>
      </c>
      <c r="O8475" s="27">
        <v>3.9E-2</v>
      </c>
      <c r="P8475" s="27">
        <v>3.621</v>
      </c>
      <c r="Q8475" s="27">
        <v>1.1359999999999999</v>
      </c>
    </row>
    <row r="8476" spans="1:17" ht="14" customHeight="1" x14ac:dyDescent="0.2">
      <c r="A8476" s="88">
        <v>8474</v>
      </c>
      <c r="B8476" s="63">
        <v>-81.203275000000005</v>
      </c>
      <c r="C8476" s="63">
        <v>24.669467000000001</v>
      </c>
      <c r="D8476" s="30">
        <v>16</v>
      </c>
      <c r="E8476" s="58">
        <v>0</v>
      </c>
      <c r="F8476" s="64">
        <v>43732</v>
      </c>
      <c r="G8476" s="65">
        <v>0.34861111111111115</v>
      </c>
      <c r="H8476" s="34">
        <v>27.96</v>
      </c>
      <c r="I8476" s="34">
        <v>35.599800000000002</v>
      </c>
      <c r="J8476" s="34">
        <v>0.38461258631887751</v>
      </c>
      <c r="K8476" s="66">
        <v>9.1935325121485278E-2</v>
      </c>
      <c r="L8476" s="27">
        <v>0.45800000000000002</v>
      </c>
      <c r="M8476" s="27">
        <v>7.0000000000000001E-3</v>
      </c>
      <c r="N8476" s="27">
        <v>0.186</v>
      </c>
      <c r="O8476" s="27">
        <v>2.5000000000000001E-2</v>
      </c>
      <c r="P8476" s="27">
        <v>0.161</v>
      </c>
      <c r="Q8476" s="27">
        <v>0.63500000000000001</v>
      </c>
    </row>
    <row r="8477" spans="1:17" ht="14" customHeight="1" x14ac:dyDescent="0.2">
      <c r="A8477" s="88">
        <v>8475</v>
      </c>
      <c r="B8477" s="63">
        <v>-81.418701999999996</v>
      </c>
      <c r="C8477" s="63">
        <v>24.609929999999999</v>
      </c>
      <c r="D8477" s="30">
        <v>19</v>
      </c>
      <c r="E8477" s="58">
        <v>0</v>
      </c>
      <c r="F8477" s="64">
        <v>43732</v>
      </c>
      <c r="G8477" s="65">
        <v>0.41319444444444442</v>
      </c>
      <c r="H8477" s="34">
        <v>27.822299999999998</v>
      </c>
      <c r="I8477" s="34">
        <v>35.895000000000003</v>
      </c>
      <c r="J8477" s="34">
        <v>0.54773375705461136</v>
      </c>
      <c r="K8477" s="66">
        <v>0.10858971379139727</v>
      </c>
      <c r="L8477" s="27">
        <v>0.35199999999999998</v>
      </c>
      <c r="M8477" s="27">
        <v>7.0000000000000001E-3</v>
      </c>
      <c r="N8477" s="27">
        <v>0.28100000000000003</v>
      </c>
      <c r="O8477" s="27">
        <v>6.5000000000000002E-2</v>
      </c>
      <c r="P8477" s="27">
        <v>0.216</v>
      </c>
      <c r="Q8477" s="27">
        <v>1.357</v>
      </c>
    </row>
    <row r="8478" spans="1:17" ht="14" customHeight="1" x14ac:dyDescent="0.2">
      <c r="A8478" s="88">
        <v>8476</v>
      </c>
      <c r="B8478" s="63">
        <v>-81.418882999999994</v>
      </c>
      <c r="C8478" s="63">
        <v>24.575365000000001</v>
      </c>
      <c r="D8478" s="30">
        <v>20</v>
      </c>
      <c r="E8478" s="58">
        <v>0</v>
      </c>
      <c r="F8478" s="64">
        <v>43732</v>
      </c>
      <c r="G8478" s="65">
        <v>0.42430555555555555</v>
      </c>
      <c r="H8478" s="34">
        <v>28.395399999999999</v>
      </c>
      <c r="I8478" s="34">
        <v>35.732500000000002</v>
      </c>
      <c r="J8478" s="34">
        <v>0.49314969025135807</v>
      </c>
      <c r="K8478" s="66">
        <v>7.7566371353866792E-2</v>
      </c>
      <c r="L8478" s="27">
        <v>0.36699999999999999</v>
      </c>
      <c r="M8478" s="27">
        <v>0.115</v>
      </c>
      <c r="N8478" s="27">
        <v>12.711</v>
      </c>
      <c r="O8478" s="27">
        <v>4.1000000000000002E-2</v>
      </c>
      <c r="P8478" s="27">
        <v>12.67</v>
      </c>
      <c r="Q8478" s="27">
        <v>0.623</v>
      </c>
    </row>
    <row r="8479" spans="1:17" ht="14" customHeight="1" x14ac:dyDescent="0.2">
      <c r="A8479" s="88">
        <v>8477</v>
      </c>
      <c r="B8479" s="63">
        <v>-81.414367999999996</v>
      </c>
      <c r="C8479" s="63">
        <v>24.534669000000001</v>
      </c>
      <c r="D8479" s="30" t="s">
        <v>136</v>
      </c>
      <c r="E8479" s="58">
        <v>0</v>
      </c>
      <c r="F8479" s="64">
        <v>43732</v>
      </c>
      <c r="G8479" s="65">
        <v>0.43958333333333338</v>
      </c>
      <c r="H8479" s="34">
        <v>28.98</v>
      </c>
      <c r="I8479" s="34">
        <v>35.780999999999999</v>
      </c>
      <c r="J8479" s="34">
        <v>0.251780839936394</v>
      </c>
      <c r="K8479" s="66">
        <v>6.5251932285308428E-2</v>
      </c>
      <c r="L8479" s="27">
        <v>0.221</v>
      </c>
      <c r="M8479" s="27">
        <v>3.3000000000000002E-2</v>
      </c>
      <c r="N8479" s="27">
        <v>0.48299999999999998</v>
      </c>
      <c r="O8479" s="27">
        <v>1.2999999999999999E-2</v>
      </c>
      <c r="P8479" s="27">
        <v>0.47</v>
      </c>
      <c r="Q8479" s="27">
        <v>3.8239999999999998</v>
      </c>
    </row>
    <row r="8480" spans="1:17" ht="14" customHeight="1" x14ac:dyDescent="0.2">
      <c r="A8480" s="88">
        <v>8478</v>
      </c>
      <c r="B8480" s="63">
        <v>-81.392734000000004</v>
      </c>
      <c r="C8480" s="63">
        <v>24.481269999999999</v>
      </c>
      <c r="D8480" s="30">
        <v>21.5</v>
      </c>
      <c r="E8480" s="58">
        <v>0</v>
      </c>
      <c r="F8480" s="64">
        <v>43732</v>
      </c>
      <c r="G8480" s="65">
        <v>0.47430555555555554</v>
      </c>
      <c r="H8480" s="34">
        <v>29.468699999999998</v>
      </c>
      <c r="I8480" s="34">
        <v>36.238199999999999</v>
      </c>
      <c r="J8480" s="34">
        <v>0.15649535915846041</v>
      </c>
      <c r="K8480" s="66">
        <v>2.6419138586014166E-2</v>
      </c>
      <c r="L8480" s="27">
        <v>0.31900000000000001</v>
      </c>
      <c r="M8480" s="27">
        <v>2.5000000000000001E-2</v>
      </c>
      <c r="N8480" s="27">
        <v>0.126</v>
      </c>
      <c r="O8480" s="27">
        <v>0</v>
      </c>
      <c r="P8480" s="27">
        <v>0.126</v>
      </c>
      <c r="Q8480" s="27">
        <v>0.374</v>
      </c>
    </row>
    <row r="8481" spans="1:17" ht="14" customHeight="1" x14ac:dyDescent="0.2">
      <c r="A8481" s="88">
        <v>8479</v>
      </c>
      <c r="B8481" s="63">
        <v>-81.717647999999997</v>
      </c>
      <c r="C8481" s="63">
        <v>24.476676999999999</v>
      </c>
      <c r="D8481" s="30" t="s">
        <v>137</v>
      </c>
      <c r="E8481" s="58">
        <v>0</v>
      </c>
      <c r="F8481" s="64">
        <v>43732</v>
      </c>
      <c r="G8481" s="65">
        <v>0.56944444444444442</v>
      </c>
      <c r="H8481" s="34">
        <v>28.57</v>
      </c>
      <c r="I8481" s="34">
        <v>35.701000000000001</v>
      </c>
      <c r="J8481" s="34">
        <v>0.25146532509938097</v>
      </c>
      <c r="K8481" s="66">
        <v>5.8718854383058752E-2</v>
      </c>
      <c r="L8481" s="27">
        <v>0.33600000000000002</v>
      </c>
      <c r="M8481" s="27">
        <v>3.6999999999999998E-2</v>
      </c>
      <c r="N8481" s="27">
        <v>0</v>
      </c>
      <c r="O8481" s="27">
        <v>3.2000000000000001E-2</v>
      </c>
      <c r="P8481" s="27">
        <v>0</v>
      </c>
      <c r="Q8481" s="27">
        <v>1.7689999999999999</v>
      </c>
    </row>
    <row r="8482" spans="1:17" ht="14" customHeight="1" x14ac:dyDescent="0.2">
      <c r="A8482" s="88">
        <v>8480</v>
      </c>
      <c r="B8482" s="63">
        <v>-81.824512999999996</v>
      </c>
      <c r="C8482" s="63">
        <v>24.396850000000001</v>
      </c>
      <c r="D8482" s="30">
        <v>22.5</v>
      </c>
      <c r="E8482" s="58">
        <v>0</v>
      </c>
      <c r="F8482" s="64">
        <v>43732</v>
      </c>
      <c r="G8482" s="65">
        <v>0.62847222222222221</v>
      </c>
      <c r="H8482" s="34">
        <v>29.832000000000001</v>
      </c>
      <c r="I8482" s="34">
        <v>36.491900000000001</v>
      </c>
      <c r="J8482" s="34">
        <v>0.13504035024157468</v>
      </c>
      <c r="K8482" s="66">
        <v>2.8184443377519623E-2</v>
      </c>
      <c r="L8482" s="27">
        <v>0.25</v>
      </c>
      <c r="M8482" s="27">
        <v>1.4999999999999999E-2</v>
      </c>
      <c r="N8482" s="27">
        <v>0.152</v>
      </c>
      <c r="O8482" s="27">
        <v>7.0000000000000001E-3</v>
      </c>
      <c r="P8482" s="27">
        <v>0.14499999999999999</v>
      </c>
      <c r="Q8482" s="27">
        <v>1.321</v>
      </c>
    </row>
    <row r="8483" spans="1:17" ht="14" customHeight="1" x14ac:dyDescent="0.2">
      <c r="A8483" s="88">
        <v>8481</v>
      </c>
      <c r="B8483" s="63">
        <v>-81.829496000000006</v>
      </c>
      <c r="C8483" s="63">
        <v>24.453987999999999</v>
      </c>
      <c r="D8483" s="30">
        <v>22</v>
      </c>
      <c r="E8483" s="58">
        <v>0</v>
      </c>
      <c r="F8483" s="64">
        <v>43732</v>
      </c>
      <c r="G8483" s="65">
        <v>0.64652777777777781</v>
      </c>
      <c r="H8483" s="34">
        <v>29.301600000000001</v>
      </c>
      <c r="I8483" s="34">
        <v>35.874600000000001</v>
      </c>
      <c r="J8483" s="34">
        <v>0.27639099722340987</v>
      </c>
      <c r="K8483" s="66">
        <v>4.6919651675950053E-2</v>
      </c>
      <c r="L8483" s="27">
        <v>0.152</v>
      </c>
      <c r="M8483" s="27">
        <v>1.4E-2</v>
      </c>
      <c r="N8483" s="27">
        <v>3.3250000000000002</v>
      </c>
      <c r="O8483" s="27">
        <v>6.0000000000000001E-3</v>
      </c>
      <c r="P8483" s="27">
        <v>3.319</v>
      </c>
      <c r="Q8483" s="27">
        <v>0.496</v>
      </c>
    </row>
    <row r="8484" spans="1:17" ht="14" customHeight="1" x14ac:dyDescent="0.2">
      <c r="A8484" s="88">
        <v>8482</v>
      </c>
      <c r="B8484" s="63">
        <v>-81.828142999999997</v>
      </c>
      <c r="C8484" s="63">
        <v>24.488375000000001</v>
      </c>
      <c r="D8484" s="30">
        <v>23</v>
      </c>
      <c r="E8484" s="58">
        <v>0</v>
      </c>
      <c r="F8484" s="64">
        <v>43732</v>
      </c>
      <c r="G8484" s="65">
        <v>0.65694444444444444</v>
      </c>
      <c r="H8484" s="34">
        <v>29.077200000000001</v>
      </c>
      <c r="I8484" s="34">
        <v>35.857900000000001</v>
      </c>
      <c r="J8484" s="34">
        <v>0.34706632071432753</v>
      </c>
      <c r="K8484" s="66">
        <v>4.9866700132106395E-2</v>
      </c>
      <c r="L8484" s="27">
        <v>0</v>
      </c>
      <c r="M8484" s="27">
        <v>0</v>
      </c>
      <c r="N8484" s="27">
        <v>0.312</v>
      </c>
      <c r="O8484" s="27">
        <v>2.5000000000000001E-2</v>
      </c>
      <c r="P8484" s="27">
        <v>0.28699999999999998</v>
      </c>
      <c r="Q8484" s="27">
        <v>1.998</v>
      </c>
    </row>
    <row r="8485" spans="1:17" ht="14" customHeight="1" x14ac:dyDescent="0.2">
      <c r="A8485" s="88">
        <v>8483</v>
      </c>
      <c r="B8485" s="63">
        <v>-81.828509999999994</v>
      </c>
      <c r="C8485" s="63">
        <v>24.535373</v>
      </c>
      <c r="D8485" s="30">
        <v>24</v>
      </c>
      <c r="E8485" s="58">
        <v>0</v>
      </c>
      <c r="F8485" s="64">
        <v>43732</v>
      </c>
      <c r="G8485" s="65">
        <v>0.67152777777777783</v>
      </c>
      <c r="H8485" s="34">
        <v>28.327999999999999</v>
      </c>
      <c r="I8485" s="34">
        <v>36.0364</v>
      </c>
      <c r="J8485" s="34">
        <v>0.6411261488104667</v>
      </c>
      <c r="K8485" s="66">
        <v>0.19240465916396413</v>
      </c>
      <c r="L8485" s="27">
        <v>0.315</v>
      </c>
      <c r="M8485" s="27">
        <v>4.3999999999999997E-2</v>
      </c>
      <c r="N8485" s="27">
        <v>0.218</v>
      </c>
      <c r="O8485" s="27">
        <v>0.112</v>
      </c>
      <c r="P8485" s="27">
        <v>0.106</v>
      </c>
      <c r="Q8485" s="27">
        <v>1.375</v>
      </c>
    </row>
    <row r="8486" spans="1:17" ht="14" customHeight="1" x14ac:dyDescent="0.2">
      <c r="A8486" s="88">
        <v>8484</v>
      </c>
      <c r="B8486" s="63">
        <v>-81.905062999999998</v>
      </c>
      <c r="C8486" s="63">
        <v>24.653898999999999</v>
      </c>
      <c r="D8486" s="30" t="s">
        <v>162</v>
      </c>
      <c r="E8486" s="58">
        <v>0</v>
      </c>
      <c r="F8486" s="64">
        <v>43732</v>
      </c>
      <c r="G8486" s="65">
        <v>0.72013888888888899</v>
      </c>
      <c r="H8486" s="34">
        <v>27.97</v>
      </c>
      <c r="I8486" s="34">
        <v>36.39</v>
      </c>
      <c r="J8486" s="34">
        <v>1.6706510619839676</v>
      </c>
      <c r="K8486" s="66">
        <v>0.42587439032282615</v>
      </c>
      <c r="L8486" s="27">
        <v>0.41799999999999998</v>
      </c>
      <c r="M8486" s="27">
        <v>1.2E-2</v>
      </c>
      <c r="N8486" s="27">
        <v>0.19900000000000001</v>
      </c>
      <c r="O8486" s="27">
        <v>0.01</v>
      </c>
      <c r="P8486" s="27">
        <v>0.189</v>
      </c>
      <c r="Q8486" s="27">
        <v>9.4499999999999993</v>
      </c>
    </row>
    <row r="8487" spans="1:17" ht="14" customHeight="1" x14ac:dyDescent="0.2">
      <c r="A8487" s="88">
        <v>8485</v>
      </c>
      <c r="B8487" s="63">
        <v>-81.916572000000002</v>
      </c>
      <c r="C8487" s="63">
        <v>24.727944000000001</v>
      </c>
      <c r="D8487" s="30" t="s">
        <v>163</v>
      </c>
      <c r="E8487" s="58">
        <v>0</v>
      </c>
      <c r="F8487" s="64">
        <v>43732</v>
      </c>
      <c r="G8487" s="65">
        <v>0.75208333333333333</v>
      </c>
      <c r="H8487" s="34">
        <v>28.646000000000001</v>
      </c>
      <c r="I8487" s="34">
        <v>36.505000000000003</v>
      </c>
      <c r="J8487" s="34">
        <v>8.5898914376796043</v>
      </c>
      <c r="K8487" s="66">
        <v>0</v>
      </c>
      <c r="L8487" s="27">
        <v>0.28699999999999998</v>
      </c>
      <c r="M8487" s="27">
        <v>0</v>
      </c>
      <c r="N8487" s="27">
        <v>0</v>
      </c>
      <c r="O8487" s="27">
        <v>0.01</v>
      </c>
      <c r="P8487" s="27">
        <v>0</v>
      </c>
      <c r="Q8487" s="27">
        <v>0</v>
      </c>
    </row>
    <row r="8488" spans="1:17" ht="14" customHeight="1" x14ac:dyDescent="0.2">
      <c r="A8488" s="88">
        <v>8486</v>
      </c>
      <c r="B8488" s="63">
        <v>-81.961308000000002</v>
      </c>
      <c r="C8488" s="63">
        <v>24.829072</v>
      </c>
      <c r="D8488" s="30" t="s">
        <v>164</v>
      </c>
      <c r="E8488" s="58">
        <v>0</v>
      </c>
      <c r="F8488" s="64">
        <v>43732</v>
      </c>
      <c r="G8488" s="65">
        <v>0.79236111111111107</v>
      </c>
      <c r="H8488" s="34">
        <v>29.249300000000002</v>
      </c>
      <c r="I8488" s="34">
        <v>37.198300000000003</v>
      </c>
      <c r="J8488" s="34">
        <v>1.8807839434346421</v>
      </c>
      <c r="K8488" s="66">
        <v>0.14554343329470865</v>
      </c>
      <c r="L8488" s="27">
        <v>0.25600000000000001</v>
      </c>
      <c r="M8488" s="27">
        <v>4.0000000000000001E-3</v>
      </c>
      <c r="N8488" s="27">
        <v>0</v>
      </c>
      <c r="O8488" s="27">
        <v>0</v>
      </c>
      <c r="P8488" s="27">
        <v>0</v>
      </c>
      <c r="Q8488" s="27">
        <v>0.315</v>
      </c>
    </row>
    <row r="8489" spans="1:17" ht="14" customHeight="1" x14ac:dyDescent="0.2">
      <c r="A8489" s="88">
        <v>8487</v>
      </c>
      <c r="B8489" s="63">
        <v>-82.039975999999996</v>
      </c>
      <c r="C8489" s="63">
        <v>25.013107999999999</v>
      </c>
      <c r="D8489" s="30" t="s">
        <v>165</v>
      </c>
      <c r="E8489" s="58">
        <v>0</v>
      </c>
      <c r="F8489" s="64">
        <v>43732</v>
      </c>
      <c r="G8489" s="65">
        <v>0.84861111111111109</v>
      </c>
      <c r="H8489" s="34">
        <v>29.222899999999999</v>
      </c>
      <c r="I8489" s="34">
        <v>36.849299999999999</v>
      </c>
      <c r="J8489" s="34">
        <v>1.3040228213748324</v>
      </c>
      <c r="K8489" s="66">
        <v>0.12818913522347949</v>
      </c>
      <c r="L8489" s="27">
        <v>0.73</v>
      </c>
      <c r="M8489" s="27">
        <v>4.9000000000000002E-2</v>
      </c>
      <c r="N8489" s="27">
        <v>4.2999999999999997E-2</v>
      </c>
      <c r="O8489" s="27">
        <v>0</v>
      </c>
      <c r="P8489" s="27">
        <v>4.2999999999999997E-2</v>
      </c>
      <c r="Q8489" s="27">
        <v>0</v>
      </c>
    </row>
    <row r="8490" spans="1:17" ht="14" customHeight="1" x14ac:dyDescent="0.2">
      <c r="A8490" s="88">
        <v>8488</v>
      </c>
      <c r="B8490" s="63">
        <v>-82.206393000000006</v>
      </c>
      <c r="C8490" s="63">
        <v>25.399374999999999</v>
      </c>
      <c r="D8490" s="30">
        <v>30</v>
      </c>
      <c r="E8490" s="58">
        <v>0</v>
      </c>
      <c r="F8490" s="64">
        <v>43732</v>
      </c>
      <c r="G8490" s="65">
        <v>0.99722222222222223</v>
      </c>
      <c r="H8490" s="34">
        <v>29.461300000000001</v>
      </c>
      <c r="I8490" s="34">
        <v>36.525100000000002</v>
      </c>
      <c r="J8490" s="34">
        <v>0.49094108639226686</v>
      </c>
      <c r="K8490" s="66">
        <v>0.10545719798519308</v>
      </c>
      <c r="L8490" s="27">
        <v>0.54200000000000004</v>
      </c>
      <c r="M8490" s="27">
        <v>0.111</v>
      </c>
      <c r="N8490" s="27">
        <v>1E-3</v>
      </c>
      <c r="O8490" s="27">
        <v>8.0000000000000002E-3</v>
      </c>
      <c r="P8490" s="27">
        <v>0</v>
      </c>
      <c r="Q8490" s="27">
        <v>4.2729999999999997</v>
      </c>
    </row>
    <row r="8491" spans="1:17" ht="14" customHeight="1" x14ac:dyDescent="0.2">
      <c r="A8491" s="88">
        <v>8489</v>
      </c>
      <c r="B8491" s="63">
        <v>-82.07499</v>
      </c>
      <c r="C8491" s="63">
        <v>25.572009999999999</v>
      </c>
      <c r="D8491" s="30">
        <v>30.5</v>
      </c>
      <c r="E8491" s="58">
        <v>0</v>
      </c>
      <c r="F8491" s="64">
        <v>43733</v>
      </c>
      <c r="G8491" s="65">
        <v>6.5277777777777782E-2</v>
      </c>
      <c r="H8491" s="34">
        <v>29.207699999999999</v>
      </c>
      <c r="I8491" s="34">
        <v>36.115299999999998</v>
      </c>
      <c r="J8491" s="34">
        <v>0.85820035667542804</v>
      </c>
      <c r="K8491" s="66">
        <v>0.29521680382873139</v>
      </c>
      <c r="L8491" s="27">
        <v>0.59399999999999997</v>
      </c>
      <c r="M8491" s="27">
        <v>1.2E-2</v>
      </c>
      <c r="N8491" s="27">
        <v>6.5000000000000002E-2</v>
      </c>
      <c r="O8491" s="27">
        <v>0.03</v>
      </c>
      <c r="P8491" s="27">
        <v>3.5000000000000003E-2</v>
      </c>
      <c r="Q8491" s="27">
        <v>10.574999999999999</v>
      </c>
    </row>
    <row r="8492" spans="1:17" ht="14" customHeight="1" x14ac:dyDescent="0.2">
      <c r="A8492" s="88">
        <v>8490</v>
      </c>
      <c r="B8492" s="63">
        <v>-81.945054999999996</v>
      </c>
      <c r="C8492" s="63">
        <v>25.740874999999999</v>
      </c>
      <c r="D8492" s="30">
        <v>31</v>
      </c>
      <c r="E8492" s="58">
        <v>0</v>
      </c>
      <c r="F8492" s="64">
        <v>43733</v>
      </c>
      <c r="G8492" s="65">
        <v>0.125</v>
      </c>
      <c r="H8492" s="34">
        <v>28.677700000000002</v>
      </c>
      <c r="I8492" s="34">
        <v>35.725700000000003</v>
      </c>
      <c r="J8492" s="34">
        <v>0.67267763251176926</v>
      </c>
      <c r="K8492" s="66">
        <v>0.26044312821277349</v>
      </c>
      <c r="L8492" s="27">
        <v>0.81200000000000006</v>
      </c>
      <c r="M8492" s="27">
        <v>7.0999999999999994E-2</v>
      </c>
      <c r="N8492" s="27">
        <v>8.4000000000000005E-2</v>
      </c>
      <c r="O8492" s="27">
        <v>2E-3</v>
      </c>
      <c r="P8492" s="27">
        <v>8.2000000000000003E-2</v>
      </c>
      <c r="Q8492" s="27">
        <v>5.4580000000000002</v>
      </c>
    </row>
    <row r="8493" spans="1:17" ht="14" customHeight="1" x14ac:dyDescent="0.2">
      <c r="A8493" s="88">
        <v>8491</v>
      </c>
      <c r="B8493" s="63">
        <v>-81.834575999999998</v>
      </c>
      <c r="C8493" s="63">
        <v>25.877264</v>
      </c>
      <c r="D8493" s="30">
        <v>32</v>
      </c>
      <c r="E8493" s="58">
        <v>0</v>
      </c>
      <c r="F8493" s="64">
        <v>43733</v>
      </c>
      <c r="G8493" s="65">
        <v>0.1875</v>
      </c>
      <c r="H8493" s="34">
        <v>28.442900000000002</v>
      </c>
      <c r="I8493" s="34">
        <v>35.446599999999997</v>
      </c>
      <c r="J8493" s="34">
        <v>0.98314423213258584</v>
      </c>
      <c r="K8493" s="66">
        <v>0.22705917650129376</v>
      </c>
      <c r="L8493" s="27">
        <v>0.14899999999999999</v>
      </c>
      <c r="M8493" s="27">
        <v>8.4000000000000005E-2</v>
      </c>
      <c r="N8493" s="27">
        <v>8.5000000000000006E-2</v>
      </c>
      <c r="O8493" s="27">
        <v>2.3E-2</v>
      </c>
      <c r="P8493" s="27">
        <v>6.2E-2</v>
      </c>
      <c r="Q8493" s="27">
        <v>14.39</v>
      </c>
    </row>
    <row r="8494" spans="1:17" ht="14" customHeight="1" x14ac:dyDescent="0.2">
      <c r="A8494" s="88">
        <v>8492</v>
      </c>
      <c r="B8494" s="63">
        <v>-81.801570999999996</v>
      </c>
      <c r="C8494" s="63">
        <v>25.912032</v>
      </c>
      <c r="D8494" s="30">
        <v>33</v>
      </c>
      <c r="E8494" s="58">
        <v>0</v>
      </c>
      <c r="F8494" s="64">
        <v>43733</v>
      </c>
      <c r="G8494" s="65">
        <v>0.20833333333333334</v>
      </c>
      <c r="H8494" s="34">
        <v>27.972300000000001</v>
      </c>
      <c r="I8494" s="34">
        <v>34.945900000000002</v>
      </c>
      <c r="J8494" s="34">
        <v>0.83926946645464628</v>
      </c>
      <c r="K8494" s="66">
        <v>0.28675332309246238</v>
      </c>
      <c r="L8494" s="27">
        <v>0.45700000000000002</v>
      </c>
      <c r="M8494" s="27">
        <v>0.129</v>
      </c>
      <c r="N8494" s="27">
        <v>0.183</v>
      </c>
      <c r="O8494" s="27">
        <v>8.9999999999999993E-3</v>
      </c>
      <c r="P8494" s="27">
        <v>0.17399999999999999</v>
      </c>
      <c r="Q8494" s="27">
        <v>19.956</v>
      </c>
    </row>
    <row r="8495" spans="1:17" ht="14" customHeight="1" x14ac:dyDescent="0.2">
      <c r="A8495" s="88">
        <v>8493</v>
      </c>
      <c r="B8495" s="63">
        <v>-81.768062999999998</v>
      </c>
      <c r="C8495" s="63">
        <v>25.949242000000002</v>
      </c>
      <c r="D8495" s="30">
        <v>34</v>
      </c>
      <c r="E8495" s="58">
        <v>0</v>
      </c>
      <c r="F8495" s="64">
        <v>43733</v>
      </c>
      <c r="G8495" s="65">
        <v>0.23124999999999998</v>
      </c>
      <c r="H8495" s="34">
        <v>28.147500000000001</v>
      </c>
      <c r="I8495" s="34">
        <v>34.857799999999997</v>
      </c>
      <c r="J8495" s="34">
        <v>1.4065651434040656</v>
      </c>
      <c r="K8495" s="66">
        <v>0.46795176093829605</v>
      </c>
      <c r="L8495" s="27">
        <v>0.317</v>
      </c>
      <c r="M8495" s="27">
        <v>0.11899999999999999</v>
      </c>
      <c r="N8495" s="27">
        <v>1.2999999999999999E-2</v>
      </c>
      <c r="O8495" s="27">
        <v>1.7000000000000001E-2</v>
      </c>
      <c r="P8495" s="27">
        <v>0</v>
      </c>
      <c r="Q8495" s="27">
        <v>21.263000000000002</v>
      </c>
    </row>
    <row r="8496" spans="1:17" ht="14" customHeight="1" x14ac:dyDescent="0.2">
      <c r="A8496" s="88">
        <v>8494</v>
      </c>
      <c r="B8496" s="63">
        <v>-82.216604000000004</v>
      </c>
      <c r="C8496" s="63">
        <v>26.182967999999999</v>
      </c>
      <c r="D8496" s="30" t="s">
        <v>39</v>
      </c>
      <c r="E8496" s="58">
        <v>0</v>
      </c>
      <c r="F8496" s="64">
        <v>43733</v>
      </c>
      <c r="G8496" s="65">
        <v>0.36458333333333331</v>
      </c>
      <c r="H8496" s="34">
        <v>28.42</v>
      </c>
      <c r="I8496" s="34">
        <v>35.369999999999997</v>
      </c>
      <c r="J8496" s="34">
        <v>0.68308962213319901</v>
      </c>
      <c r="K8496" s="66">
        <v>0.21892711323385891</v>
      </c>
      <c r="L8496" s="27">
        <v>0.129</v>
      </c>
      <c r="M8496" s="27">
        <v>0.03</v>
      </c>
      <c r="N8496" s="27">
        <v>9.4E-2</v>
      </c>
      <c r="O8496" s="27">
        <v>8.0000000000000002E-3</v>
      </c>
      <c r="P8496" s="27">
        <v>8.5999999999999993E-2</v>
      </c>
      <c r="Q8496" s="27">
        <v>8.8309999999999995</v>
      </c>
    </row>
    <row r="8497" spans="1:17" ht="14" customHeight="1" x14ac:dyDescent="0.2">
      <c r="A8497" s="88">
        <v>8495</v>
      </c>
      <c r="B8497" s="63">
        <v>-82.139071999999999</v>
      </c>
      <c r="C8497" s="63">
        <v>26.253504</v>
      </c>
      <c r="D8497" s="30" t="s">
        <v>33</v>
      </c>
      <c r="E8497" s="58">
        <v>0</v>
      </c>
      <c r="F8497" s="64">
        <v>43733</v>
      </c>
      <c r="G8497" s="65">
        <v>0.40625</v>
      </c>
      <c r="H8497" s="34">
        <v>28.22</v>
      </c>
      <c r="I8497" s="34">
        <v>35.097999999999999</v>
      </c>
      <c r="J8497" s="34">
        <v>0.72063588773774911</v>
      </c>
      <c r="K8497" s="66">
        <v>0.18023941550609851</v>
      </c>
      <c r="L8497" s="27">
        <v>0.17499999999999999</v>
      </c>
      <c r="M8497" s="27">
        <v>7.2999999999999995E-2</v>
      </c>
      <c r="N8497" s="27">
        <v>3.6999999999999998E-2</v>
      </c>
      <c r="O8497" s="27">
        <v>1.2999999999999999E-2</v>
      </c>
      <c r="P8497" s="27">
        <v>2.4E-2</v>
      </c>
      <c r="Q8497" s="27">
        <v>10.6</v>
      </c>
    </row>
    <row r="8498" spans="1:17" ht="14" customHeight="1" x14ac:dyDescent="0.2">
      <c r="A8498" s="88">
        <v>8496</v>
      </c>
      <c r="B8498" s="63">
        <v>-82.046611999999996</v>
      </c>
      <c r="C8498" s="63">
        <v>26.341138999999998</v>
      </c>
      <c r="D8498" s="30" t="s">
        <v>32</v>
      </c>
      <c r="E8498" s="58">
        <v>0</v>
      </c>
      <c r="F8498" s="64">
        <v>43733</v>
      </c>
      <c r="G8498" s="65">
        <v>0.45208333333333334</v>
      </c>
      <c r="H8498" s="34">
        <v>27.864000000000001</v>
      </c>
      <c r="I8498" s="34">
        <v>34.546999999999997</v>
      </c>
      <c r="J8498" s="34">
        <v>1.7422729299859241</v>
      </c>
      <c r="K8498" s="66">
        <v>0.36338397930655364</v>
      </c>
      <c r="L8498" s="27">
        <v>0.47199999999999998</v>
      </c>
      <c r="M8498" s="27">
        <v>0.19600000000000001</v>
      </c>
      <c r="N8498" s="27">
        <v>0.151</v>
      </c>
      <c r="O8498" s="27">
        <v>1.9E-2</v>
      </c>
      <c r="P8498" s="27">
        <v>0.13200000000000001</v>
      </c>
      <c r="Q8498" s="27">
        <v>13.46</v>
      </c>
    </row>
    <row r="8499" spans="1:17" ht="14" customHeight="1" x14ac:dyDescent="0.2">
      <c r="A8499" s="88">
        <v>8497</v>
      </c>
      <c r="B8499" s="63">
        <v>-82.001715000000004</v>
      </c>
      <c r="C8499" s="63">
        <v>26.382767000000001</v>
      </c>
      <c r="D8499" s="30" t="s">
        <v>31</v>
      </c>
      <c r="E8499" s="58">
        <v>0</v>
      </c>
      <c r="F8499" s="64">
        <v>43733</v>
      </c>
      <c r="G8499" s="65">
        <v>0.4861111111111111</v>
      </c>
      <c r="H8499" s="34">
        <v>27.55</v>
      </c>
      <c r="I8499" s="34">
        <v>34.31</v>
      </c>
      <c r="J8499" s="34">
        <v>2.2622413813833893</v>
      </c>
      <c r="K8499" s="66">
        <v>0.5114386780180038</v>
      </c>
      <c r="L8499" s="27">
        <v>0.19800000000000001</v>
      </c>
      <c r="M8499" s="27">
        <v>0.156</v>
      </c>
      <c r="N8499" s="27">
        <v>0.19400000000000001</v>
      </c>
      <c r="O8499" s="27">
        <v>1.4999999999999999E-2</v>
      </c>
      <c r="P8499" s="27">
        <v>0.17899999999999999</v>
      </c>
      <c r="Q8499" s="27">
        <v>6.258</v>
      </c>
    </row>
    <row r="8500" spans="1:17" ht="14" customHeight="1" x14ac:dyDescent="0.2">
      <c r="A8500" s="88">
        <v>8498</v>
      </c>
      <c r="B8500" s="63">
        <v>-81.959879000000001</v>
      </c>
      <c r="C8500" s="63">
        <v>26.426683000000001</v>
      </c>
      <c r="D8500" s="30" t="s">
        <v>30</v>
      </c>
      <c r="E8500" s="58">
        <v>0</v>
      </c>
      <c r="F8500" s="64">
        <v>43733</v>
      </c>
      <c r="G8500" s="65">
        <v>0.51736111111111105</v>
      </c>
      <c r="H8500" s="34">
        <v>27.4</v>
      </c>
      <c r="I8500" s="34">
        <v>34.1</v>
      </c>
      <c r="J8500" s="34">
        <v>2.2429949763255945</v>
      </c>
      <c r="K8500" s="66">
        <v>0.55922088615605958</v>
      </c>
      <c r="L8500" s="27">
        <v>0.13200000000000001</v>
      </c>
      <c r="M8500" s="27">
        <v>0.215</v>
      </c>
      <c r="N8500" s="27">
        <v>0.61</v>
      </c>
      <c r="O8500" s="27">
        <v>3.9E-2</v>
      </c>
      <c r="P8500" s="27">
        <v>0.57099999999999995</v>
      </c>
      <c r="Q8500" s="27">
        <v>11.694000000000001</v>
      </c>
    </row>
    <row r="8501" spans="1:17" ht="14" customHeight="1" x14ac:dyDescent="0.2">
      <c r="A8501" s="88">
        <v>8499</v>
      </c>
      <c r="B8501" s="63">
        <v>-82.216471999999996</v>
      </c>
      <c r="C8501" s="63">
        <v>26.545176999999999</v>
      </c>
      <c r="D8501" s="59" t="s">
        <v>170</v>
      </c>
      <c r="E8501" s="58">
        <v>0</v>
      </c>
      <c r="F8501" s="64">
        <v>43733</v>
      </c>
      <c r="G8501" s="65">
        <v>0.6875</v>
      </c>
      <c r="H8501" s="34">
        <v>27.899000000000001</v>
      </c>
      <c r="I8501" s="34">
        <v>34.56</v>
      </c>
      <c r="J8501" s="34">
        <v>1.9694436126353021</v>
      </c>
      <c r="K8501" s="66">
        <v>0.41614952487453805</v>
      </c>
      <c r="L8501" s="27">
        <v>0.60599999999999998</v>
      </c>
      <c r="M8501" s="27">
        <v>0.20899999999999999</v>
      </c>
      <c r="N8501" s="27">
        <v>9.8000000000000004E-2</v>
      </c>
      <c r="O8501" s="27">
        <v>2.1000000000000001E-2</v>
      </c>
      <c r="P8501" s="27">
        <v>7.6999999999999999E-2</v>
      </c>
      <c r="Q8501" s="27">
        <v>17.492000000000001</v>
      </c>
    </row>
    <row r="8502" spans="1:17" ht="14" customHeight="1" x14ac:dyDescent="0.2">
      <c r="A8502" s="88">
        <v>8500</v>
      </c>
      <c r="B8502" s="63">
        <v>-82.256040999999996</v>
      </c>
      <c r="C8502" s="63">
        <v>26.552305</v>
      </c>
      <c r="D8502" s="59" t="s">
        <v>171</v>
      </c>
      <c r="E8502" s="58">
        <v>0</v>
      </c>
      <c r="F8502" s="64">
        <v>43733</v>
      </c>
      <c r="G8502" s="65">
        <v>0.70833333333333337</v>
      </c>
      <c r="H8502" s="34">
        <v>28.48</v>
      </c>
      <c r="I8502" s="34">
        <v>35.14</v>
      </c>
      <c r="J8502" s="34">
        <v>0.85315211928321966</v>
      </c>
      <c r="K8502" s="66">
        <v>0.2092358293949064</v>
      </c>
      <c r="L8502" s="27">
        <v>0.16400000000000001</v>
      </c>
      <c r="M8502" s="27">
        <v>6.7000000000000004E-2</v>
      </c>
      <c r="N8502" s="27">
        <v>0.20200000000000001</v>
      </c>
      <c r="O8502" s="27">
        <v>0.01</v>
      </c>
      <c r="P8502" s="27">
        <v>0.192</v>
      </c>
      <c r="Q8502" s="27">
        <v>10.016999999999999</v>
      </c>
    </row>
    <row r="8503" spans="1:17" ht="14" customHeight="1" x14ac:dyDescent="0.2">
      <c r="A8503" s="88">
        <v>8501</v>
      </c>
      <c r="B8503" s="63">
        <v>-82.331529000000003</v>
      </c>
      <c r="C8503" s="63">
        <v>26.551468</v>
      </c>
      <c r="D8503" s="59" t="s">
        <v>172</v>
      </c>
      <c r="E8503" s="58">
        <v>0</v>
      </c>
      <c r="F8503" s="64">
        <v>43733</v>
      </c>
      <c r="G8503" s="65">
        <v>0.73611111111111116</v>
      </c>
      <c r="H8503" s="34">
        <v>28.41</v>
      </c>
      <c r="I8503" s="34">
        <v>35.049999999999997</v>
      </c>
      <c r="J8503" s="34">
        <v>0.53953037129227277</v>
      </c>
      <c r="K8503" s="66">
        <v>0.11365416121490708</v>
      </c>
      <c r="L8503" s="27">
        <v>0.33900000000000002</v>
      </c>
      <c r="M8503" s="27">
        <v>8.3000000000000004E-2</v>
      </c>
      <c r="N8503" s="27">
        <v>0.33200000000000002</v>
      </c>
      <c r="O8503" s="27">
        <v>1.2999999999999999E-2</v>
      </c>
      <c r="P8503" s="27">
        <v>0.31900000000000001</v>
      </c>
      <c r="Q8503" s="27">
        <v>8.0459999999999994</v>
      </c>
    </row>
    <row r="8504" spans="1:17" ht="14" customHeight="1" x14ac:dyDescent="0.2">
      <c r="A8504" s="88">
        <v>8502</v>
      </c>
      <c r="B8504" s="63">
        <v>-82.498239999999996</v>
      </c>
      <c r="C8504" s="63">
        <v>26.577290999999999</v>
      </c>
      <c r="D8504" s="59" t="s">
        <v>173</v>
      </c>
      <c r="E8504" s="58">
        <v>0</v>
      </c>
      <c r="F8504" s="64">
        <v>43733</v>
      </c>
      <c r="G8504" s="65">
        <v>0.78819444444444453</v>
      </c>
      <c r="H8504" s="34">
        <v>29.04</v>
      </c>
      <c r="I8504" s="34">
        <v>35.5</v>
      </c>
      <c r="J8504" s="34">
        <v>0.41679509969420603</v>
      </c>
      <c r="K8504" s="66">
        <v>5.2618860976091447E-2</v>
      </c>
      <c r="L8504" s="27">
        <v>0.47599999999999998</v>
      </c>
      <c r="M8504" s="27">
        <v>0</v>
      </c>
      <c r="N8504" s="27">
        <v>0.13700000000000001</v>
      </c>
      <c r="O8504" s="27">
        <v>0</v>
      </c>
      <c r="P8504" s="27">
        <v>0.13700000000000001</v>
      </c>
      <c r="Q8504" s="27">
        <v>2.6019999999999999</v>
      </c>
    </row>
    <row r="8505" spans="1:17" ht="14" customHeight="1" x14ac:dyDescent="0.2">
      <c r="A8505" s="88">
        <v>8503</v>
      </c>
      <c r="B8505" s="63">
        <v>-82.695907000000005</v>
      </c>
      <c r="C8505" s="63">
        <v>26.594631</v>
      </c>
      <c r="D8505" s="59" t="s">
        <v>174</v>
      </c>
      <c r="E8505" s="58">
        <v>0</v>
      </c>
      <c r="F8505" s="64">
        <v>43733</v>
      </c>
      <c r="G8505" s="65">
        <v>0.91180555555555554</v>
      </c>
      <c r="H8505" s="34">
        <v>29.108899999999998</v>
      </c>
      <c r="I8505" s="34">
        <v>35.361600000000003</v>
      </c>
      <c r="J8505" s="34">
        <v>0.46601541426823795</v>
      </c>
      <c r="K8505" s="66">
        <v>8.6723091396422231E-2</v>
      </c>
      <c r="L8505" s="27">
        <v>0.312</v>
      </c>
      <c r="M8505" s="27">
        <v>0</v>
      </c>
      <c r="N8505" s="27">
        <v>0.46600000000000003</v>
      </c>
      <c r="O8505" s="27">
        <v>2.4E-2</v>
      </c>
      <c r="P8505" s="27">
        <v>0.442</v>
      </c>
      <c r="Q8505" s="27">
        <v>2.161</v>
      </c>
    </row>
    <row r="8506" spans="1:17" ht="14" customHeight="1" x14ac:dyDescent="0.2">
      <c r="A8506" s="88">
        <v>8504</v>
      </c>
      <c r="B8506" s="63">
        <v>-82.556925000000007</v>
      </c>
      <c r="C8506" s="63">
        <v>26.629111000000002</v>
      </c>
      <c r="D8506" s="59" t="s">
        <v>215</v>
      </c>
      <c r="E8506" s="58">
        <v>0</v>
      </c>
      <c r="F8506" s="64">
        <v>43733</v>
      </c>
      <c r="G8506" s="65">
        <v>0.97638888888888886</v>
      </c>
      <c r="H8506" s="34">
        <v>28.943300000000001</v>
      </c>
      <c r="I8506" s="34">
        <v>35.544199999999996</v>
      </c>
      <c r="J8506" s="34">
        <v>0.30384078804354309</v>
      </c>
      <c r="K8506" s="66">
        <v>4.85763799976833E-2</v>
      </c>
      <c r="L8506" s="27">
        <v>0.629</v>
      </c>
      <c r="M8506" s="27">
        <v>0</v>
      </c>
      <c r="N8506" s="27">
        <v>0.24299999999999999</v>
      </c>
      <c r="O8506" s="27">
        <v>3.6999999999999998E-2</v>
      </c>
      <c r="P8506" s="27">
        <v>0.20599999999999999</v>
      </c>
      <c r="Q8506" s="27">
        <v>2.7669999999999999</v>
      </c>
    </row>
    <row r="8507" spans="1:17" ht="14" customHeight="1" x14ac:dyDescent="0.2">
      <c r="A8507" s="88">
        <v>8505</v>
      </c>
      <c r="B8507" s="63">
        <v>-82.415760000000006</v>
      </c>
      <c r="C8507" s="63">
        <v>26.668126000000001</v>
      </c>
      <c r="D8507" s="59" t="s">
        <v>216</v>
      </c>
      <c r="E8507" s="58">
        <v>0</v>
      </c>
      <c r="F8507" s="64">
        <v>43734</v>
      </c>
      <c r="G8507" s="65">
        <v>3.3333333333333333E-2</v>
      </c>
      <c r="H8507" s="34">
        <v>28.832599999999999</v>
      </c>
      <c r="I8507" s="34">
        <v>35.507599999999996</v>
      </c>
      <c r="J8507" s="34">
        <v>0.53795279710720756</v>
      </c>
      <c r="K8507" s="66">
        <v>8.6125216258105736E-2</v>
      </c>
      <c r="L8507" s="27">
        <v>0.64</v>
      </c>
      <c r="M8507" s="27">
        <v>1E-3</v>
      </c>
      <c r="N8507" s="27">
        <v>0.224</v>
      </c>
      <c r="O8507" s="27">
        <v>2.8000000000000001E-2</v>
      </c>
      <c r="P8507" s="27">
        <v>0.19600000000000001</v>
      </c>
      <c r="Q8507" s="27">
        <v>5.6479999999999997</v>
      </c>
    </row>
    <row r="8508" spans="1:17" ht="14" customHeight="1" x14ac:dyDescent="0.2">
      <c r="A8508" s="88">
        <v>8506</v>
      </c>
      <c r="B8508" s="63">
        <v>-82.339729000000005</v>
      </c>
      <c r="C8508" s="63">
        <v>26.688034999999999</v>
      </c>
      <c r="D8508" s="59" t="s">
        <v>217</v>
      </c>
      <c r="E8508" s="58">
        <v>0</v>
      </c>
      <c r="F8508" s="64">
        <v>43734</v>
      </c>
      <c r="G8508" s="65">
        <v>6.1111111111111116E-2</v>
      </c>
      <c r="H8508" s="34">
        <v>28.389900000000001</v>
      </c>
      <c r="I8508" s="34">
        <v>34.309800000000003</v>
      </c>
      <c r="J8508" s="34">
        <v>1.696523278619035</v>
      </c>
      <c r="K8508" s="66">
        <v>0.40799219855023161</v>
      </c>
      <c r="L8508" s="27">
        <v>0.72099999999999997</v>
      </c>
      <c r="M8508" s="27">
        <v>0.33400000000000002</v>
      </c>
      <c r="N8508" s="27">
        <v>0.39500000000000002</v>
      </c>
      <c r="O8508" s="27">
        <v>2.3E-2</v>
      </c>
      <c r="P8508" s="27">
        <v>0.372</v>
      </c>
      <c r="Q8508" s="27">
        <v>17.677</v>
      </c>
    </row>
    <row r="8509" spans="1:17" ht="14" customHeight="1" x14ac:dyDescent="0.2">
      <c r="A8509" s="88">
        <v>8507</v>
      </c>
      <c r="B8509" s="63">
        <v>-82.481168999999994</v>
      </c>
      <c r="C8509" s="63">
        <v>27.110472000000001</v>
      </c>
      <c r="D8509" s="59" t="s">
        <v>201</v>
      </c>
      <c r="E8509" s="58">
        <v>0</v>
      </c>
      <c r="F8509" s="64">
        <v>43734</v>
      </c>
      <c r="G8509" s="65">
        <v>0.21249999999999999</v>
      </c>
      <c r="H8509" s="34">
        <v>28.0167</v>
      </c>
      <c r="I8509" s="34">
        <v>34.579700000000003</v>
      </c>
      <c r="J8509" s="34">
        <v>1.0478247737202562</v>
      </c>
      <c r="K8509" s="66">
        <v>0.32474735444030978</v>
      </c>
      <c r="L8509" s="27">
        <v>0.92800000000000005</v>
      </c>
      <c r="M8509" s="27">
        <v>0.13900000000000001</v>
      </c>
      <c r="N8509" s="27">
        <v>0.33400000000000002</v>
      </c>
      <c r="O8509" s="27">
        <v>2.7E-2</v>
      </c>
      <c r="P8509" s="27">
        <v>0.307</v>
      </c>
      <c r="Q8509" s="27">
        <v>12.356</v>
      </c>
    </row>
    <row r="8510" spans="1:17" ht="14" customHeight="1" x14ac:dyDescent="0.2">
      <c r="A8510" s="88">
        <v>8508</v>
      </c>
      <c r="B8510" s="63">
        <v>-82.547117999999998</v>
      </c>
      <c r="C8510" s="63">
        <v>27.072134999999999</v>
      </c>
      <c r="D8510" s="30" t="s">
        <v>202</v>
      </c>
      <c r="E8510" s="58">
        <v>0</v>
      </c>
      <c r="F8510" s="64">
        <v>43734</v>
      </c>
      <c r="G8510" s="65">
        <v>0.24097222222222223</v>
      </c>
      <c r="H8510" s="34">
        <v>28.338799999999999</v>
      </c>
      <c r="I8510" s="34">
        <v>34.779200000000003</v>
      </c>
      <c r="J8510" s="34">
        <v>0.53038044101889503</v>
      </c>
      <c r="K8510" s="66">
        <v>0.15476419093817745</v>
      </c>
      <c r="L8510" s="27">
        <v>0.58899999999999997</v>
      </c>
      <c r="M8510" s="27">
        <v>7.6999999999999999E-2</v>
      </c>
      <c r="N8510" s="27">
        <v>0.31</v>
      </c>
      <c r="O8510" s="27">
        <v>2.8000000000000001E-2</v>
      </c>
      <c r="P8510" s="27">
        <v>0.28199999999999997</v>
      </c>
      <c r="Q8510" s="27">
        <v>3.9369999999999998</v>
      </c>
    </row>
    <row r="8511" spans="1:17" ht="14" customHeight="1" x14ac:dyDescent="0.2">
      <c r="A8511" s="88">
        <v>8509</v>
      </c>
      <c r="B8511" s="63">
        <v>-82.620115999999996</v>
      </c>
      <c r="C8511" s="63">
        <v>27.032706000000001</v>
      </c>
      <c r="D8511" s="30" t="s">
        <v>218</v>
      </c>
      <c r="E8511" s="58">
        <v>0</v>
      </c>
      <c r="F8511" s="64">
        <v>43734</v>
      </c>
      <c r="G8511" s="65">
        <v>0.27777777777777779</v>
      </c>
      <c r="H8511" s="34">
        <v>28.515599999999999</v>
      </c>
      <c r="I8511" s="34">
        <v>34.947899999999997</v>
      </c>
      <c r="J8511" s="34">
        <v>0.53858382678123373</v>
      </c>
      <c r="K8511" s="66">
        <v>0.17823554659492885</v>
      </c>
      <c r="L8511" s="27">
        <v>0.60199999999999998</v>
      </c>
      <c r="M8511" s="27">
        <v>3.1E-2</v>
      </c>
      <c r="N8511" s="27">
        <v>0.30299999999999999</v>
      </c>
      <c r="O8511" s="27">
        <v>3.1E-2</v>
      </c>
      <c r="P8511" s="27">
        <v>0.27200000000000002</v>
      </c>
      <c r="Q8511" s="27">
        <v>1.88</v>
      </c>
    </row>
    <row r="8512" spans="1:17" ht="14" customHeight="1" x14ac:dyDescent="0.2">
      <c r="A8512" s="88">
        <v>8510</v>
      </c>
      <c r="B8512" s="63">
        <v>-82.684053000000006</v>
      </c>
      <c r="C8512" s="63">
        <v>26.993008</v>
      </c>
      <c r="D8512" s="30" t="s">
        <v>203</v>
      </c>
      <c r="E8512" s="58">
        <v>0</v>
      </c>
      <c r="F8512" s="64">
        <v>43734</v>
      </c>
      <c r="G8512" s="65">
        <v>0.30833333333333335</v>
      </c>
      <c r="H8512" s="34">
        <v>28.5259</v>
      </c>
      <c r="I8512" s="34">
        <v>35.061300000000003</v>
      </c>
      <c r="J8512" s="34">
        <v>0.47327225551953739</v>
      </c>
      <c r="K8512" s="66">
        <v>0.11256778171822593</v>
      </c>
      <c r="L8512" s="27">
        <v>0.58099999999999996</v>
      </c>
      <c r="M8512" s="27">
        <v>2.3E-2</v>
      </c>
      <c r="N8512" s="27">
        <v>0.502</v>
      </c>
      <c r="O8512" s="27">
        <v>3.5999999999999997E-2</v>
      </c>
      <c r="P8512" s="27">
        <v>0.46600000000000003</v>
      </c>
      <c r="Q8512" s="27">
        <v>1.734</v>
      </c>
    </row>
    <row r="8513" spans="1:17" ht="14" customHeight="1" x14ac:dyDescent="0.2">
      <c r="A8513" s="88">
        <v>8511</v>
      </c>
      <c r="B8513" s="63">
        <v>-82.751129000000006</v>
      </c>
      <c r="C8513" s="63">
        <v>26.956188999999998</v>
      </c>
      <c r="D8513" s="30" t="s">
        <v>219</v>
      </c>
      <c r="E8513" s="58">
        <v>0</v>
      </c>
      <c r="F8513" s="64">
        <v>43734</v>
      </c>
      <c r="G8513" s="65">
        <v>0.34027777777777773</v>
      </c>
      <c r="H8513" s="34">
        <v>28.63</v>
      </c>
      <c r="I8513" s="34">
        <v>35.24</v>
      </c>
      <c r="J8513" s="34">
        <v>0.3726230225123825</v>
      </c>
      <c r="K8513" s="66">
        <v>9.2510567695875706E-2</v>
      </c>
      <c r="L8513" s="27">
        <v>0.436</v>
      </c>
      <c r="M8513" s="27">
        <v>2.4E-2</v>
      </c>
      <c r="N8513" s="27">
        <v>0.19400000000000001</v>
      </c>
      <c r="O8513" s="27">
        <v>1E-3</v>
      </c>
      <c r="P8513" s="27">
        <v>0.193</v>
      </c>
      <c r="Q8513" s="27">
        <v>1.4990000000000001</v>
      </c>
    </row>
    <row r="8514" spans="1:17" ht="14" customHeight="1" x14ac:dyDescent="0.2">
      <c r="A8514" s="88">
        <v>8512</v>
      </c>
      <c r="B8514" s="63">
        <v>-82.821676999999994</v>
      </c>
      <c r="C8514" s="63">
        <v>26.918077</v>
      </c>
      <c r="D8514" s="30" t="s">
        <v>204</v>
      </c>
      <c r="E8514" s="58">
        <v>0</v>
      </c>
      <c r="F8514" s="64">
        <v>43734</v>
      </c>
      <c r="G8514" s="65">
        <v>0.375</v>
      </c>
      <c r="H8514" s="34">
        <v>28.683</v>
      </c>
      <c r="I8514" s="34">
        <v>35.341000000000001</v>
      </c>
      <c r="J8514" s="34">
        <v>0.29279776874808716</v>
      </c>
      <c r="K8514" s="66">
        <v>6.3614411724375777E-2</v>
      </c>
      <c r="L8514" s="27">
        <v>0.36299999999999999</v>
      </c>
      <c r="M8514" s="27">
        <v>0</v>
      </c>
      <c r="N8514" s="27">
        <v>0.61</v>
      </c>
      <c r="O8514" s="27">
        <v>3.4000000000000002E-2</v>
      </c>
      <c r="P8514" s="27">
        <v>0.57599999999999996</v>
      </c>
      <c r="Q8514" s="27">
        <v>1.2490000000000001</v>
      </c>
    </row>
    <row r="8515" spans="1:17" ht="14" customHeight="1" x14ac:dyDescent="0.2">
      <c r="A8515" s="88">
        <v>8513</v>
      </c>
      <c r="B8515" s="63">
        <v>-82.887640000000005</v>
      </c>
      <c r="C8515" s="63">
        <v>26.87697</v>
      </c>
      <c r="D8515" s="30" t="s">
        <v>220</v>
      </c>
      <c r="E8515" s="58">
        <v>0</v>
      </c>
      <c r="F8515" s="64">
        <v>43734</v>
      </c>
      <c r="G8515" s="65">
        <v>0.40763888888888888</v>
      </c>
      <c r="H8515" s="34">
        <v>28.77</v>
      </c>
      <c r="I8515" s="34">
        <v>35.423000000000002</v>
      </c>
      <c r="J8515" s="34">
        <v>0.25840665151366748</v>
      </c>
      <c r="K8515" s="66">
        <v>6.4333281324087194E-2</v>
      </c>
      <c r="L8515" s="27">
        <v>0.45600000000000002</v>
      </c>
      <c r="M8515" s="27">
        <v>0</v>
      </c>
      <c r="N8515" s="27">
        <v>0.13500000000000001</v>
      </c>
      <c r="O8515" s="27">
        <v>0</v>
      </c>
      <c r="P8515" s="27">
        <v>0.13500000000000001</v>
      </c>
      <c r="Q8515" s="27">
        <v>0.70799999999999996</v>
      </c>
    </row>
    <row r="8516" spans="1:17" ht="14" customHeight="1" x14ac:dyDescent="0.2">
      <c r="A8516" s="88">
        <v>8514</v>
      </c>
      <c r="B8516" s="63">
        <v>-82.957362000000003</v>
      </c>
      <c r="C8516" s="63">
        <v>26.833206000000001</v>
      </c>
      <c r="D8516" s="30" t="s">
        <v>221</v>
      </c>
      <c r="E8516" s="58">
        <v>0</v>
      </c>
      <c r="F8516" s="64">
        <v>43734</v>
      </c>
      <c r="G8516" s="65">
        <v>0.44513888888888892</v>
      </c>
      <c r="H8516" s="34">
        <v>28.96</v>
      </c>
      <c r="I8516" s="34">
        <v>35.590000000000003</v>
      </c>
      <c r="J8516" s="34">
        <v>0.35874036968380946</v>
      </c>
      <c r="K8516" s="66">
        <v>7.5003837136161433E-2</v>
      </c>
      <c r="L8516" s="27">
        <v>0.20100000000000001</v>
      </c>
      <c r="M8516" s="27">
        <v>0</v>
      </c>
      <c r="N8516" s="27">
        <v>0.19800000000000001</v>
      </c>
      <c r="O8516" s="27">
        <v>1E-3</v>
      </c>
      <c r="P8516" s="27">
        <v>0.19700000000000001</v>
      </c>
      <c r="Q8516" s="27">
        <v>1.1279999999999999</v>
      </c>
    </row>
    <row r="8517" spans="1:17" ht="14" customHeight="1" x14ac:dyDescent="0.2">
      <c r="A8517" s="88">
        <v>8515</v>
      </c>
      <c r="B8517" s="63">
        <v>-83.103057000000007</v>
      </c>
      <c r="C8517" s="63">
        <v>26.730509000000001</v>
      </c>
      <c r="D8517" s="30" t="s">
        <v>222</v>
      </c>
      <c r="E8517" s="58">
        <v>0</v>
      </c>
      <c r="F8517" s="64">
        <v>43734</v>
      </c>
      <c r="G8517" s="65">
        <v>0.5</v>
      </c>
      <c r="H8517" s="34">
        <v>28.914999999999999</v>
      </c>
      <c r="I8517" s="34">
        <v>35.997</v>
      </c>
      <c r="J8517" s="34">
        <v>0.39313148691822913</v>
      </c>
      <c r="K8517" s="66">
        <v>5.8019559780701141E-2</v>
      </c>
      <c r="L8517" s="27">
        <v>0.47099999999999997</v>
      </c>
      <c r="M8517" s="27">
        <v>2.5000000000000001E-2</v>
      </c>
      <c r="N8517" s="27">
        <v>0.32</v>
      </c>
      <c r="O8517" s="27">
        <v>1.0999999999999999E-2</v>
      </c>
      <c r="P8517" s="27">
        <v>0.309</v>
      </c>
      <c r="Q8517" s="27">
        <v>4.4530000000000003</v>
      </c>
    </row>
    <row r="8518" spans="1:17" ht="14" customHeight="1" x14ac:dyDescent="0.2">
      <c r="A8518" s="88">
        <v>8516</v>
      </c>
      <c r="B8518" s="63">
        <v>-83.244546</v>
      </c>
      <c r="C8518" s="63">
        <v>26.623595000000002</v>
      </c>
      <c r="D8518" s="30" t="s">
        <v>223</v>
      </c>
      <c r="E8518" s="58">
        <v>0</v>
      </c>
      <c r="F8518" s="64">
        <v>43734</v>
      </c>
      <c r="G8518" s="65">
        <v>0.56597222222222221</v>
      </c>
      <c r="H8518" s="34">
        <v>28.86</v>
      </c>
      <c r="I8518" s="34">
        <v>35.479999999999997</v>
      </c>
      <c r="J8518" s="34">
        <v>0.1287300535013142</v>
      </c>
      <c r="K8518" s="66">
        <v>1.2236813715176351E-2</v>
      </c>
      <c r="L8518" s="27">
        <v>0.26600000000000001</v>
      </c>
      <c r="M8518" s="27">
        <v>0</v>
      </c>
      <c r="N8518" s="27">
        <v>0.32900000000000001</v>
      </c>
      <c r="O8518" s="27">
        <v>0.02</v>
      </c>
      <c r="P8518" s="27">
        <v>0.309</v>
      </c>
      <c r="Q8518" s="27">
        <v>0.16200000000000001</v>
      </c>
    </row>
    <row r="8519" spans="1:17" ht="14" customHeight="1" x14ac:dyDescent="0.2">
      <c r="A8519" s="88">
        <v>8517</v>
      </c>
      <c r="B8519" s="63">
        <v>-83.409923000000006</v>
      </c>
      <c r="C8519" s="63">
        <v>26.519054000000001</v>
      </c>
      <c r="D8519" s="30" t="s">
        <v>224</v>
      </c>
      <c r="E8519" s="58">
        <v>0</v>
      </c>
      <c r="F8519" s="64">
        <v>43734</v>
      </c>
      <c r="G8519" s="65">
        <v>0.63611111111111118</v>
      </c>
      <c r="H8519" s="34">
        <v>29.155000000000001</v>
      </c>
      <c r="I8519" s="34">
        <v>35.28</v>
      </c>
      <c r="J8519" s="34">
        <v>0.15491778497339528</v>
      </c>
      <c r="K8519" s="66">
        <v>2.3716342309040121E-2</v>
      </c>
      <c r="L8519" s="27">
        <v>0.32200000000000001</v>
      </c>
      <c r="M8519" s="27">
        <v>7.0000000000000001E-3</v>
      </c>
      <c r="N8519" s="27">
        <v>0.218</v>
      </c>
      <c r="O8519" s="27">
        <v>3.5999999999999997E-2</v>
      </c>
      <c r="P8519" s="27">
        <v>0.182</v>
      </c>
      <c r="Q8519" s="27">
        <v>0.23300000000000001</v>
      </c>
    </row>
    <row r="8520" spans="1:17" ht="14" customHeight="1" x14ac:dyDescent="0.2">
      <c r="A8520" s="88">
        <v>8518</v>
      </c>
      <c r="B8520" s="63">
        <v>-82.883103000000006</v>
      </c>
      <c r="C8520" s="63">
        <v>27.802513000000001</v>
      </c>
      <c r="D8520" s="30" t="s">
        <v>72</v>
      </c>
      <c r="E8520" s="58">
        <v>0</v>
      </c>
      <c r="F8520" s="64">
        <v>43735</v>
      </c>
      <c r="G8520" s="65">
        <v>0.12430555555555556</v>
      </c>
      <c r="H8520" s="34">
        <v>28.595300000000002</v>
      </c>
      <c r="I8520" s="34">
        <v>33.4056</v>
      </c>
      <c r="J8520" s="34">
        <v>0.51996845139746517</v>
      </c>
      <c r="K8520" s="66">
        <v>0.13236000701730677</v>
      </c>
      <c r="L8520" s="27">
        <v>0.879</v>
      </c>
      <c r="M8520" s="27">
        <v>5.3999999999999999E-2</v>
      </c>
      <c r="N8520" s="27">
        <v>0.23100000000000001</v>
      </c>
      <c r="O8520" s="27">
        <v>2.9000000000000001E-2</v>
      </c>
      <c r="P8520" s="27">
        <v>0.20200000000000001</v>
      </c>
      <c r="Q8520" s="27">
        <v>0.47099999999999997</v>
      </c>
    </row>
    <row r="8521" spans="1:17" ht="14" customHeight="1" x14ac:dyDescent="0.2">
      <c r="A8521" s="88">
        <v>8519</v>
      </c>
      <c r="B8521" s="63">
        <v>-82.910708999999997</v>
      </c>
      <c r="C8521" s="63">
        <v>27.703924000000001</v>
      </c>
      <c r="D8521" s="30" t="s">
        <v>73</v>
      </c>
      <c r="E8521" s="58">
        <v>0</v>
      </c>
      <c r="F8521" s="64">
        <v>43735</v>
      </c>
      <c r="G8521" s="65">
        <v>0.17291666666666669</v>
      </c>
      <c r="H8521" s="34">
        <v>28.4497</v>
      </c>
      <c r="I8521" s="34">
        <v>34.181199999999997</v>
      </c>
      <c r="J8521" s="34">
        <v>0.32403373761237664</v>
      </c>
      <c r="K8521" s="66">
        <v>7.090177701843893E-2</v>
      </c>
      <c r="L8521" s="27">
        <v>0.53300000000000003</v>
      </c>
      <c r="M8521" s="27">
        <v>3.5000000000000003E-2</v>
      </c>
      <c r="N8521" s="27">
        <v>0.08</v>
      </c>
      <c r="O8521" s="27">
        <v>0.03</v>
      </c>
      <c r="P8521" s="27">
        <v>0.05</v>
      </c>
      <c r="Q8521" s="27">
        <v>0.52</v>
      </c>
    </row>
    <row r="8522" spans="1:17" ht="14" customHeight="1" x14ac:dyDescent="0.2">
      <c r="A8522" s="88">
        <v>8520</v>
      </c>
      <c r="B8522" s="63">
        <v>-82.999207999999996</v>
      </c>
      <c r="C8522" s="63">
        <v>27.669584</v>
      </c>
      <c r="D8522" s="30" t="s">
        <v>186</v>
      </c>
      <c r="E8522" s="58">
        <v>0</v>
      </c>
      <c r="F8522" s="64">
        <v>43735</v>
      </c>
      <c r="G8522" s="65">
        <v>0.21458333333333335</v>
      </c>
      <c r="H8522" s="34">
        <v>28.899799999999999</v>
      </c>
      <c r="I8522" s="34">
        <v>34.857300000000002</v>
      </c>
      <c r="J8522" s="34">
        <v>0.34485771685523631</v>
      </c>
      <c r="K8522" s="66">
        <v>4.3799921097921864E-2</v>
      </c>
      <c r="L8522" s="27">
        <v>0.59399999999999997</v>
      </c>
      <c r="M8522" s="27">
        <v>4.7E-2</v>
      </c>
      <c r="N8522" s="27">
        <v>0.52400000000000002</v>
      </c>
      <c r="O8522" s="27">
        <v>3.3000000000000002E-2</v>
      </c>
      <c r="P8522" s="27">
        <v>0.49099999999999999</v>
      </c>
      <c r="Q8522" s="27">
        <v>1.093</v>
      </c>
    </row>
    <row r="8523" spans="1:17" ht="14" customHeight="1" x14ac:dyDescent="0.2">
      <c r="A8523" s="88">
        <v>8521</v>
      </c>
      <c r="B8523" s="63">
        <v>-83.133285000000001</v>
      </c>
      <c r="C8523" s="63">
        <v>27.616871</v>
      </c>
      <c r="D8523" s="30" t="s">
        <v>185</v>
      </c>
      <c r="E8523" s="58">
        <v>0</v>
      </c>
      <c r="F8523" s="64">
        <v>43735</v>
      </c>
      <c r="G8523" s="65">
        <v>0.26041666666666669</v>
      </c>
      <c r="H8523" s="34">
        <v>28.730799999999999</v>
      </c>
      <c r="I8523" s="34">
        <v>35.088000000000001</v>
      </c>
      <c r="J8523" s="34">
        <v>0.21265700014677885</v>
      </c>
      <c r="K8523" s="66">
        <v>4.1026289236743618E-2</v>
      </c>
      <c r="L8523" s="27">
        <v>0.54300000000000004</v>
      </c>
      <c r="M8523" s="27">
        <v>7.0000000000000001E-3</v>
      </c>
      <c r="N8523" s="27">
        <v>0.18099999999999999</v>
      </c>
      <c r="O8523" s="27">
        <v>0.04</v>
      </c>
      <c r="P8523" s="27">
        <v>0.14099999999999999</v>
      </c>
      <c r="Q8523" s="27">
        <v>1.4359999999999999</v>
      </c>
    </row>
    <row r="8524" spans="1:17" ht="14" customHeight="1" x14ac:dyDescent="0.2">
      <c r="A8524" s="88">
        <v>8522</v>
      </c>
      <c r="B8524" s="63">
        <v>-83.297646999999998</v>
      </c>
      <c r="C8524" s="63">
        <v>27.616626</v>
      </c>
      <c r="D8524" s="30" t="s">
        <v>184</v>
      </c>
      <c r="E8524" s="58">
        <v>0</v>
      </c>
      <c r="F8524" s="64">
        <v>43735</v>
      </c>
      <c r="G8524" s="65">
        <v>0.31666666666666665</v>
      </c>
      <c r="H8524" s="34">
        <v>28.853899999999999</v>
      </c>
      <c r="I8524" s="34">
        <v>35.434100000000001</v>
      </c>
      <c r="J8524" s="34">
        <v>0.23852921678184688</v>
      </c>
      <c r="K8524" s="66">
        <v>7.308175285460583E-2</v>
      </c>
      <c r="L8524" s="27">
        <v>0.19800000000000001</v>
      </c>
      <c r="M8524" s="27">
        <v>0</v>
      </c>
      <c r="N8524" s="27">
        <v>3.7999999999999999E-2</v>
      </c>
      <c r="O8524" s="27">
        <v>0</v>
      </c>
      <c r="P8524" s="27">
        <v>3.7999999999999999E-2</v>
      </c>
      <c r="Q8524" s="27">
        <v>0.91800000000000004</v>
      </c>
    </row>
    <row r="8525" spans="1:17" ht="14" customHeight="1" x14ac:dyDescent="0.2">
      <c r="A8525" s="88">
        <v>8523</v>
      </c>
      <c r="B8525" s="63">
        <v>-83.488257000000004</v>
      </c>
      <c r="C8525" s="63">
        <v>27.618174</v>
      </c>
      <c r="D8525" s="30" t="s">
        <v>225</v>
      </c>
      <c r="E8525" s="58">
        <v>0</v>
      </c>
      <c r="F8525" s="64">
        <v>43735</v>
      </c>
      <c r="G8525" s="65">
        <v>0.3743055555555555</v>
      </c>
      <c r="H8525" s="34">
        <v>28.97</v>
      </c>
      <c r="I8525" s="34">
        <v>35.32</v>
      </c>
      <c r="J8525" s="34">
        <v>0.151762636603265</v>
      </c>
      <c r="K8525" s="66">
        <v>2.6586132648367768E-2</v>
      </c>
      <c r="L8525" s="27">
        <v>0.36299999999999999</v>
      </c>
      <c r="M8525" s="27">
        <v>2.1000000000000001E-2</v>
      </c>
      <c r="N8525" s="27">
        <v>6.4000000000000001E-2</v>
      </c>
      <c r="O8525" s="27">
        <v>7.0000000000000001E-3</v>
      </c>
      <c r="P8525" s="27">
        <v>5.7000000000000002E-2</v>
      </c>
      <c r="Q8525" s="27">
        <v>0.34300000000000003</v>
      </c>
    </row>
    <row r="8526" spans="1:17" ht="14" customHeight="1" x14ac:dyDescent="0.2">
      <c r="A8526" s="88">
        <v>8524</v>
      </c>
      <c r="B8526" s="63">
        <v>-83.677120000000002</v>
      </c>
      <c r="C8526" s="63">
        <v>27.615589</v>
      </c>
      <c r="D8526" s="30" t="s">
        <v>226</v>
      </c>
      <c r="E8526" s="58">
        <v>0</v>
      </c>
      <c r="F8526" s="64">
        <v>43735</v>
      </c>
      <c r="G8526" s="65">
        <v>0.43402777777777773</v>
      </c>
      <c r="H8526" s="34">
        <v>29.04</v>
      </c>
      <c r="I8526" s="34">
        <v>35.33</v>
      </c>
      <c r="J8526" s="34">
        <v>0.16501425975781206</v>
      </c>
      <c r="K8526" s="66">
        <v>3.4165645742411405E-2</v>
      </c>
      <c r="L8526" s="27">
        <v>0.46500000000000002</v>
      </c>
      <c r="M8526" s="27">
        <v>0</v>
      </c>
      <c r="N8526" s="27">
        <v>0.23</v>
      </c>
      <c r="O8526" s="27">
        <v>2.4E-2</v>
      </c>
      <c r="P8526" s="27">
        <v>0.20599999999999999</v>
      </c>
      <c r="Q8526" s="27">
        <v>0.129</v>
      </c>
    </row>
    <row r="8527" spans="1:17" ht="14" customHeight="1" x14ac:dyDescent="0.2">
      <c r="A8527" s="88">
        <v>8525</v>
      </c>
      <c r="B8527" s="63">
        <v>-83.865868000000006</v>
      </c>
      <c r="C8527" s="63">
        <v>27.619007</v>
      </c>
      <c r="D8527" s="30" t="s">
        <v>227</v>
      </c>
      <c r="E8527" s="58">
        <v>0</v>
      </c>
      <c r="F8527" s="64">
        <v>43735</v>
      </c>
      <c r="G8527" s="65">
        <v>0.4916666666666667</v>
      </c>
      <c r="H8527" s="34">
        <v>29.1</v>
      </c>
      <c r="I8527" s="34">
        <v>35.5</v>
      </c>
      <c r="J8527" s="34">
        <v>0.47453431486758962</v>
      </c>
      <c r="K8527" s="66">
        <v>9.7893894922450944E-2</v>
      </c>
      <c r="L8527" s="27">
        <v>0.35599999999999998</v>
      </c>
      <c r="M8527" s="27">
        <v>0</v>
      </c>
      <c r="N8527" s="27">
        <v>5.8999999999999997E-2</v>
      </c>
      <c r="O8527" s="27">
        <v>8.9999999999999993E-3</v>
      </c>
      <c r="P8527" s="27">
        <v>0.05</v>
      </c>
      <c r="Q8527" s="27">
        <v>0.36899999999999999</v>
      </c>
    </row>
    <row r="8528" spans="1:17" ht="14" customHeight="1" x14ac:dyDescent="0.2">
      <c r="A8528" s="88">
        <v>8526</v>
      </c>
      <c r="B8528" s="63">
        <v>-84.062391000000005</v>
      </c>
      <c r="C8528" s="63">
        <v>27.61627</v>
      </c>
      <c r="D8528" s="30" t="s">
        <v>228</v>
      </c>
      <c r="E8528" s="58">
        <v>0</v>
      </c>
      <c r="F8528" s="64">
        <v>43735</v>
      </c>
      <c r="G8528" s="65">
        <v>0.55555555555555558</v>
      </c>
      <c r="H8528" s="34">
        <v>29.25</v>
      </c>
      <c r="I8528" s="34">
        <v>35.659999999999997</v>
      </c>
      <c r="J8528" s="34">
        <v>0.31267520347990779</v>
      </c>
      <c r="K8528" s="66">
        <v>4.4878409115765586E-2</v>
      </c>
      <c r="L8528" s="27">
        <v>0.45600000000000002</v>
      </c>
      <c r="M8528" s="27">
        <v>1.4999999999999999E-2</v>
      </c>
      <c r="N8528" s="27">
        <v>2.4E-2</v>
      </c>
      <c r="O8528" s="27">
        <v>0</v>
      </c>
      <c r="P8528" s="27">
        <v>2.4E-2</v>
      </c>
      <c r="Q8528" s="27">
        <v>0.498</v>
      </c>
    </row>
    <row r="8529" spans="1:17" ht="14" customHeight="1" x14ac:dyDescent="0.2">
      <c r="A8529" s="88">
        <v>8527</v>
      </c>
      <c r="B8529" s="63">
        <v>-82.478243000000006</v>
      </c>
      <c r="C8529" s="63">
        <v>25.941704999999999</v>
      </c>
      <c r="D8529" s="30" t="s">
        <v>229</v>
      </c>
      <c r="E8529" s="58">
        <v>0</v>
      </c>
      <c r="F8529" s="64">
        <v>43736</v>
      </c>
      <c r="G8529" s="65">
        <v>0.22083333333333333</v>
      </c>
      <c r="H8529" s="34">
        <v>29.065200000000001</v>
      </c>
      <c r="I8529" s="34">
        <v>36.158200000000001</v>
      </c>
      <c r="J8529" s="34">
        <v>0.66636733577150864</v>
      </c>
      <c r="K8529" s="66">
        <v>0.26076090630617921</v>
      </c>
      <c r="L8529" s="27">
        <v>0.60699999999999998</v>
      </c>
      <c r="M8529" s="27">
        <v>7.0000000000000007E-2</v>
      </c>
      <c r="N8529" s="27">
        <v>0.23899999999999999</v>
      </c>
      <c r="O8529" s="27">
        <v>3.1E-2</v>
      </c>
      <c r="P8529" s="27">
        <v>0.20799999999999999</v>
      </c>
      <c r="Q8529" s="27">
        <v>2.9249999999999998</v>
      </c>
    </row>
    <row r="8530" spans="1:17" ht="14" customHeight="1" x14ac:dyDescent="0.2">
      <c r="A8530" s="88">
        <v>8528</v>
      </c>
      <c r="B8530" s="63">
        <v>-81.720178000000004</v>
      </c>
      <c r="C8530" s="63">
        <v>25.655419999999999</v>
      </c>
      <c r="D8530" s="30">
        <v>42</v>
      </c>
      <c r="E8530" s="58">
        <v>0</v>
      </c>
      <c r="F8530" s="64">
        <v>43736</v>
      </c>
      <c r="G8530" s="65">
        <v>0.47083333333333338</v>
      </c>
      <c r="H8530" s="34">
        <v>28.33</v>
      </c>
      <c r="I8530" s="34">
        <v>35.299999999999997</v>
      </c>
      <c r="J8530" s="34">
        <v>0.68719131501436825</v>
      </c>
      <c r="K8530" s="66">
        <v>0.3523679911995487</v>
      </c>
      <c r="L8530" s="27">
        <v>0.42399999999999999</v>
      </c>
      <c r="M8530" s="27">
        <v>0.16500000000000001</v>
      </c>
      <c r="N8530" s="27">
        <v>0.248</v>
      </c>
      <c r="O8530" s="27">
        <v>5.3999999999999999E-2</v>
      </c>
      <c r="P8530" s="27">
        <v>0.19400000000000001</v>
      </c>
      <c r="Q8530" s="27">
        <v>11.553000000000001</v>
      </c>
    </row>
    <row r="8531" spans="1:17" ht="14" customHeight="1" x14ac:dyDescent="0.2">
      <c r="A8531" s="88">
        <v>8529</v>
      </c>
      <c r="B8531" s="63">
        <v>-81.468316000000002</v>
      </c>
      <c r="C8531" s="63">
        <v>25.581250000000001</v>
      </c>
      <c r="D8531" s="30">
        <v>45</v>
      </c>
      <c r="E8531" s="58">
        <v>0</v>
      </c>
      <c r="F8531" s="64">
        <v>43736</v>
      </c>
      <c r="G8531" s="65">
        <v>0.54861111111111105</v>
      </c>
      <c r="H8531" s="34">
        <v>28.08</v>
      </c>
      <c r="I8531" s="34">
        <v>34.67</v>
      </c>
      <c r="J8531" s="34">
        <v>1.468090536621605</v>
      </c>
      <c r="K8531" s="66">
        <v>0.52798888884266892</v>
      </c>
      <c r="L8531" s="27">
        <v>0.35599999999999998</v>
      </c>
      <c r="M8531" s="27">
        <v>0.09</v>
      </c>
      <c r="N8531" s="27">
        <v>0.222</v>
      </c>
      <c r="O8531" s="27">
        <v>3.2000000000000001E-2</v>
      </c>
      <c r="P8531" s="27">
        <v>0.19</v>
      </c>
      <c r="Q8531" s="27">
        <v>23.347999999999999</v>
      </c>
    </row>
    <row r="8532" spans="1:17" ht="14" customHeight="1" x14ac:dyDescent="0.2">
      <c r="A8532" s="88">
        <v>8530</v>
      </c>
      <c r="B8532" s="63">
        <v>-81.405726000000001</v>
      </c>
      <c r="C8532" s="63">
        <v>25.583389</v>
      </c>
      <c r="D8532" s="30">
        <v>46</v>
      </c>
      <c r="E8532" s="58">
        <v>0</v>
      </c>
      <c r="F8532" s="64">
        <v>43736</v>
      </c>
      <c r="G8532" s="65">
        <v>0.56944444444444442</v>
      </c>
      <c r="H8532" s="34">
        <v>28.324200000000001</v>
      </c>
      <c r="I8532" s="34">
        <v>34.099600000000002</v>
      </c>
      <c r="J8532" s="34">
        <v>1.5759966108800598</v>
      </c>
      <c r="K8532" s="66">
        <v>0.42921427156989755</v>
      </c>
      <c r="L8532" s="27">
        <v>0.63800000000000001</v>
      </c>
      <c r="M8532" s="27">
        <v>5.3999999999999999E-2</v>
      </c>
      <c r="N8532" s="27">
        <v>6.8000000000000005E-2</v>
      </c>
      <c r="O8532" s="27">
        <v>0</v>
      </c>
      <c r="P8532" s="27">
        <v>6.8000000000000005E-2</v>
      </c>
      <c r="Q8532" s="27">
        <v>20.649000000000001</v>
      </c>
    </row>
    <row r="8533" spans="1:17" ht="14" customHeight="1" x14ac:dyDescent="0.2">
      <c r="A8533" s="88">
        <v>8531</v>
      </c>
      <c r="B8533" s="63">
        <v>-81.367123000000007</v>
      </c>
      <c r="C8533" s="63">
        <v>25.582909000000001</v>
      </c>
      <c r="D8533" s="30">
        <v>47</v>
      </c>
      <c r="E8533" s="58">
        <v>0</v>
      </c>
      <c r="F8533" s="64">
        <v>43736</v>
      </c>
      <c r="G8533" s="65">
        <v>0.57777777777777783</v>
      </c>
      <c r="H8533" s="34">
        <v>28.21</v>
      </c>
      <c r="I8533" s="34">
        <v>33.660200000000003</v>
      </c>
      <c r="J8533" s="34">
        <v>2.7572841606568255</v>
      </c>
      <c r="K8533" s="66">
        <v>0.19103501359576641</v>
      </c>
      <c r="L8533" s="27">
        <v>0.437</v>
      </c>
      <c r="M8533" s="27">
        <v>2.3E-2</v>
      </c>
      <c r="N8533" s="27">
        <v>7.0000000000000007E-2</v>
      </c>
      <c r="O8533" s="27">
        <v>1.4E-2</v>
      </c>
      <c r="P8533" s="27">
        <v>5.6000000000000001E-2</v>
      </c>
      <c r="Q8533" s="27">
        <v>17.105</v>
      </c>
    </row>
    <row r="8534" spans="1:17" ht="14" customHeight="1" x14ac:dyDescent="0.2">
      <c r="A8534" s="88">
        <v>8532</v>
      </c>
      <c r="B8534" s="63">
        <v>-81.331637000000001</v>
      </c>
      <c r="C8534" s="63">
        <v>25.582485999999999</v>
      </c>
      <c r="D8534" s="30">
        <v>48</v>
      </c>
      <c r="E8534" s="58">
        <v>0</v>
      </c>
      <c r="F8534" s="64">
        <v>43736</v>
      </c>
      <c r="G8534" s="65">
        <v>0.58611111111111114</v>
      </c>
      <c r="H8534" s="34">
        <v>28.21885</v>
      </c>
      <c r="I8534" s="34">
        <v>33.395350000000001</v>
      </c>
      <c r="J8534" s="34">
        <v>3.7719798764907129</v>
      </c>
      <c r="K8534" s="66">
        <v>1.1005084994638947</v>
      </c>
      <c r="L8534" s="27">
        <v>0.38900000000000001</v>
      </c>
      <c r="M8534" s="27">
        <v>5.0000000000000001E-3</v>
      </c>
      <c r="N8534" s="27">
        <v>0.04</v>
      </c>
      <c r="O8534" s="27">
        <v>3.0000000000000001E-3</v>
      </c>
      <c r="P8534" s="27">
        <v>3.6999999999999998E-2</v>
      </c>
      <c r="Q8534" s="27">
        <v>20.391999999999999</v>
      </c>
    </row>
    <row r="8535" spans="1:17" ht="14" customHeight="1" x14ac:dyDescent="0.2">
      <c r="A8535" s="88">
        <v>8533</v>
      </c>
      <c r="B8535" s="63">
        <v>-81.293998000000002</v>
      </c>
      <c r="C8535" s="63">
        <v>25.582739</v>
      </c>
      <c r="D8535" s="30">
        <v>49</v>
      </c>
      <c r="E8535" s="58">
        <v>0</v>
      </c>
      <c r="F8535" s="64">
        <v>43736</v>
      </c>
      <c r="G8535" s="65">
        <v>0.59513888888888888</v>
      </c>
      <c r="H8535" s="34">
        <v>28.198899999999998</v>
      </c>
      <c r="I8535" s="34">
        <v>33.199599999999997</v>
      </c>
      <c r="J8535" s="34">
        <v>2.5793337925814797</v>
      </c>
      <c r="K8535" s="66">
        <v>0.25712503359648808</v>
      </c>
      <c r="L8535" s="27">
        <v>1.9259999999999999</v>
      </c>
      <c r="M8535" s="27">
        <v>7.2999999999999995E-2</v>
      </c>
      <c r="N8535" s="27">
        <v>8.4000000000000005E-2</v>
      </c>
      <c r="O8535" s="27">
        <v>4.9000000000000002E-2</v>
      </c>
      <c r="P8535" s="27">
        <v>3.5000000000000003E-2</v>
      </c>
      <c r="Q8535" s="27">
        <v>29.384</v>
      </c>
    </row>
    <row r="8536" spans="1:17" ht="14" customHeight="1" x14ac:dyDescent="0.2">
      <c r="A8536" s="88">
        <v>8534</v>
      </c>
      <c r="B8536" s="63">
        <v>-81.346895000000004</v>
      </c>
      <c r="C8536" s="63">
        <v>25.455745</v>
      </c>
      <c r="D8536" s="30">
        <v>50</v>
      </c>
      <c r="E8536" s="58">
        <v>0</v>
      </c>
      <c r="F8536" s="64">
        <v>43736</v>
      </c>
      <c r="G8536" s="65">
        <v>0.63541666666666663</v>
      </c>
      <c r="H8536" s="34">
        <v>28.419699999999999</v>
      </c>
      <c r="I8536" s="34">
        <v>34.591000000000001</v>
      </c>
      <c r="J8536" s="34">
        <v>1.7564710976515103</v>
      </c>
      <c r="K8536" s="66">
        <v>0.63939492896722427</v>
      </c>
      <c r="L8536" s="27">
        <v>0.67700000000000005</v>
      </c>
      <c r="M8536" s="27">
        <v>0.03</v>
      </c>
      <c r="N8536" s="27">
        <v>0.16500000000000001</v>
      </c>
      <c r="O8536" s="27">
        <v>0.05</v>
      </c>
      <c r="P8536" s="27">
        <v>0.115</v>
      </c>
      <c r="Q8536" s="27">
        <v>35.857999999999997</v>
      </c>
    </row>
    <row r="8537" spans="1:17" ht="14" customHeight="1" x14ac:dyDescent="0.2">
      <c r="A8537" s="88">
        <v>8535</v>
      </c>
      <c r="B8537" s="63">
        <v>-81.304237000000001</v>
      </c>
      <c r="C8537" s="63">
        <v>25.453517999999999</v>
      </c>
      <c r="D8537" s="30">
        <v>51</v>
      </c>
      <c r="E8537" s="58">
        <v>0</v>
      </c>
      <c r="F8537" s="64">
        <v>43736</v>
      </c>
      <c r="G8537" s="65">
        <v>0.65</v>
      </c>
      <c r="H8537" s="34">
        <v>28.16</v>
      </c>
      <c r="I8537" s="34">
        <v>34.049999999999997</v>
      </c>
      <c r="J8537" s="34">
        <v>1.9921606809002395</v>
      </c>
      <c r="K8537" s="66">
        <v>0.68849266045950164</v>
      </c>
      <c r="L8537" s="27">
        <v>0.28499999999999998</v>
      </c>
      <c r="M8537" s="27">
        <v>4.2999999999999997E-2</v>
      </c>
      <c r="N8537" s="27">
        <v>5.3999999999999999E-2</v>
      </c>
      <c r="O8537" s="27">
        <v>1.7999999999999999E-2</v>
      </c>
      <c r="P8537" s="27">
        <v>3.5999999999999997E-2</v>
      </c>
      <c r="Q8537" s="27">
        <v>47.503</v>
      </c>
    </row>
    <row r="8538" spans="1:17" ht="14" customHeight="1" x14ac:dyDescent="0.2">
      <c r="A8538" s="88">
        <v>8536</v>
      </c>
      <c r="B8538" s="63">
        <v>-81.263086000000001</v>
      </c>
      <c r="C8538" s="63">
        <v>25.453215</v>
      </c>
      <c r="D8538" s="30">
        <v>52</v>
      </c>
      <c r="E8538" s="58">
        <v>0</v>
      </c>
      <c r="F8538" s="64">
        <v>43736</v>
      </c>
      <c r="G8538" s="65">
        <v>0.66319444444444442</v>
      </c>
      <c r="H8538" s="34">
        <v>28.515999999999998</v>
      </c>
      <c r="I8538" s="34">
        <v>33.072000000000003</v>
      </c>
      <c r="J8538" s="34">
        <v>1.9277956541495826</v>
      </c>
      <c r="K8538" s="66">
        <v>0.55738743611036923</v>
      </c>
      <c r="L8538" s="27">
        <v>1.0509999999999999</v>
      </c>
      <c r="M8538" s="27">
        <v>9.7000000000000003E-2</v>
      </c>
      <c r="N8538" s="27">
        <v>0.191</v>
      </c>
      <c r="O8538" s="27">
        <v>1.0999999999999999E-2</v>
      </c>
      <c r="P8538" s="27">
        <v>0.18</v>
      </c>
      <c r="Q8538" s="27">
        <v>42.973999999999997</v>
      </c>
    </row>
    <row r="8539" spans="1:17" ht="14" customHeight="1" x14ac:dyDescent="0.2">
      <c r="A8539" s="88">
        <v>8537</v>
      </c>
      <c r="B8539" s="63">
        <v>-81.22363</v>
      </c>
      <c r="C8539" s="63">
        <v>25.453568000000001</v>
      </c>
      <c r="D8539" s="30">
        <v>53</v>
      </c>
      <c r="E8539" s="58">
        <v>0</v>
      </c>
      <c r="F8539" s="64">
        <v>43736</v>
      </c>
      <c r="G8539" s="65">
        <v>0.67361111111111116</v>
      </c>
      <c r="H8539" s="34">
        <v>28</v>
      </c>
      <c r="I8539" s="34">
        <v>31.82</v>
      </c>
      <c r="J8539" s="34">
        <v>2.2022935623509143</v>
      </c>
      <c r="K8539" s="66">
        <v>0.49034481630253657</v>
      </c>
      <c r="L8539" s="27">
        <v>1.0620000000000001</v>
      </c>
      <c r="M8539" s="27">
        <v>8.2000000000000003E-2</v>
      </c>
      <c r="N8539" s="27">
        <v>4.9000000000000002E-2</v>
      </c>
      <c r="O8539" s="27">
        <v>0.02</v>
      </c>
      <c r="P8539" s="27">
        <v>2.9000000000000001E-2</v>
      </c>
      <c r="Q8539" s="27">
        <v>35.85</v>
      </c>
    </row>
    <row r="8540" spans="1:17" ht="14" customHeight="1" x14ac:dyDescent="0.2">
      <c r="A8540" s="88">
        <v>8538</v>
      </c>
      <c r="B8540" s="63">
        <v>-81.226669000000001</v>
      </c>
      <c r="C8540" s="63">
        <v>25.349264000000002</v>
      </c>
      <c r="D8540" s="30">
        <v>56</v>
      </c>
      <c r="E8540" s="58">
        <v>0</v>
      </c>
      <c r="F8540" s="64">
        <v>43736</v>
      </c>
      <c r="G8540" s="65">
        <v>0.71527777777777779</v>
      </c>
      <c r="H8540" s="34">
        <v>28.25</v>
      </c>
      <c r="I8540" s="34">
        <v>32.44</v>
      </c>
      <c r="J8540" s="34">
        <v>2.0366482729190762</v>
      </c>
      <c r="K8540" s="66">
        <v>0.57780200529445924</v>
      </c>
      <c r="L8540" s="27">
        <v>1.161</v>
      </c>
      <c r="M8540" s="27">
        <v>5.2999999999999999E-2</v>
      </c>
      <c r="N8540" s="27">
        <v>7.9000000000000001E-2</v>
      </c>
      <c r="O8540" s="27">
        <v>0.01</v>
      </c>
      <c r="P8540" s="27">
        <v>6.9000000000000006E-2</v>
      </c>
      <c r="Q8540" s="27">
        <v>20.186</v>
      </c>
    </row>
    <row r="8541" spans="1:17" ht="14" customHeight="1" x14ac:dyDescent="0.2">
      <c r="A8541" s="88">
        <v>8539</v>
      </c>
      <c r="B8541" s="63">
        <v>-81.193124999999995</v>
      </c>
      <c r="C8541" s="63">
        <v>25.349468999999999</v>
      </c>
      <c r="D8541" s="30">
        <v>55</v>
      </c>
      <c r="E8541" s="58">
        <v>0</v>
      </c>
      <c r="F8541" s="64">
        <v>43736</v>
      </c>
      <c r="G8541" s="65">
        <v>0.7284722222222223</v>
      </c>
      <c r="H8541" s="34">
        <v>28.39</v>
      </c>
      <c r="I8541" s="34">
        <v>31.26</v>
      </c>
      <c r="J8541" s="34">
        <v>2.1814695831080551</v>
      </c>
      <c r="K8541" s="66">
        <v>0.39788165731675917</v>
      </c>
      <c r="L8541" s="27">
        <v>1.202</v>
      </c>
      <c r="M8541" s="27">
        <v>2.5000000000000001E-2</v>
      </c>
      <c r="N8541" s="27">
        <v>0.36</v>
      </c>
      <c r="O8541" s="27">
        <v>7.8E-2</v>
      </c>
      <c r="P8541" s="27">
        <v>0.28199999999999997</v>
      </c>
      <c r="Q8541" s="27">
        <v>27.561</v>
      </c>
    </row>
    <row r="8542" spans="1:17" ht="14" customHeight="1" x14ac:dyDescent="0.2">
      <c r="A8542" s="88">
        <v>8540</v>
      </c>
      <c r="B8542" s="63">
        <v>-81.153057000000004</v>
      </c>
      <c r="C8542" s="63">
        <v>25.345148999999999</v>
      </c>
      <c r="D8542" s="30">
        <v>54</v>
      </c>
      <c r="E8542" s="58">
        <v>0</v>
      </c>
      <c r="F8542" s="64">
        <v>43736</v>
      </c>
      <c r="G8542" s="65">
        <v>0.75694444444444453</v>
      </c>
      <c r="H8542" s="34">
        <v>28.33</v>
      </c>
      <c r="I8542" s="34">
        <v>29.21</v>
      </c>
      <c r="J8542" s="34">
        <v>3.0115891192893232</v>
      </c>
      <c r="K8542" s="66">
        <v>0.11346056303772903</v>
      </c>
      <c r="L8542" s="27">
        <v>1.2929999999999999</v>
      </c>
      <c r="M8542" s="27">
        <v>0.13100000000000001</v>
      </c>
      <c r="N8542" s="27">
        <v>2.7E-2</v>
      </c>
      <c r="O8542" s="27">
        <v>1.7999999999999999E-2</v>
      </c>
      <c r="P8542" s="27">
        <v>8.9999999999999993E-3</v>
      </c>
      <c r="Q8542" s="27">
        <v>13.722</v>
      </c>
    </row>
    <row r="8543" spans="1:17" ht="14" customHeight="1" x14ac:dyDescent="0.2">
      <c r="A8543" s="88">
        <v>8541</v>
      </c>
      <c r="B8543" s="63">
        <v>-81.267439999999993</v>
      </c>
      <c r="C8543" s="63">
        <v>25.352482999999999</v>
      </c>
      <c r="D8543" s="30">
        <v>57</v>
      </c>
      <c r="E8543" s="58">
        <v>0</v>
      </c>
      <c r="F8543" s="64">
        <v>43736</v>
      </c>
      <c r="G8543" s="65">
        <v>0.81319444444444444</v>
      </c>
      <c r="H8543" s="34">
        <v>28.4</v>
      </c>
      <c r="I8543" s="34">
        <v>33.058</v>
      </c>
      <c r="J8543" s="34">
        <v>2.3117772107944337</v>
      </c>
      <c r="K8543" s="66">
        <v>0.64538806241303881</v>
      </c>
      <c r="L8543" s="27">
        <v>1.1259999999999999</v>
      </c>
      <c r="M8543" s="27">
        <v>3.4000000000000002E-2</v>
      </c>
      <c r="N8543" s="27">
        <v>0.32400000000000001</v>
      </c>
      <c r="O8543" s="27">
        <v>5.8000000000000003E-2</v>
      </c>
      <c r="P8543" s="27">
        <v>0.26600000000000001</v>
      </c>
      <c r="Q8543" s="27">
        <v>29.768000000000001</v>
      </c>
    </row>
    <row r="8544" spans="1:17" ht="14" customHeight="1" x14ac:dyDescent="0.2">
      <c r="A8544" s="88">
        <v>8542</v>
      </c>
      <c r="B8544" s="63">
        <v>-81.337216999999995</v>
      </c>
      <c r="C8544" s="63">
        <v>25.352575999999999</v>
      </c>
      <c r="D8544" s="30">
        <v>57.1</v>
      </c>
      <c r="E8544" s="58">
        <v>0</v>
      </c>
      <c r="F8544" s="64">
        <v>43736</v>
      </c>
      <c r="G8544" s="65">
        <v>0.83263888888888893</v>
      </c>
      <c r="H8544" s="34">
        <v>28.438099999999999</v>
      </c>
      <c r="I8544" s="34">
        <v>34.386200000000002</v>
      </c>
      <c r="J8544" s="34">
        <v>1.3936290350865312</v>
      </c>
      <c r="K8544" s="66">
        <v>0.49686791898077637</v>
      </c>
      <c r="L8544" s="27">
        <v>0.99099999999999999</v>
      </c>
      <c r="M8544" s="27">
        <v>0.108</v>
      </c>
      <c r="N8544" s="27">
        <v>0.25900000000000001</v>
      </c>
      <c r="O8544" s="27">
        <v>8.5000000000000006E-2</v>
      </c>
      <c r="P8544" s="27">
        <v>0.17399999999999999</v>
      </c>
      <c r="Q8544" s="27">
        <v>27.954999999999998</v>
      </c>
    </row>
    <row r="8545" spans="1:17" ht="14" customHeight="1" x14ac:dyDescent="0.2">
      <c r="A8545" s="88">
        <v>8543</v>
      </c>
      <c r="B8545" s="63">
        <v>-81.488989000000004</v>
      </c>
      <c r="C8545" s="63">
        <v>25.353684000000001</v>
      </c>
      <c r="D8545" s="30">
        <v>57.2</v>
      </c>
      <c r="E8545" s="58">
        <v>0</v>
      </c>
      <c r="F8545" s="64">
        <v>43736</v>
      </c>
      <c r="G8545" s="65">
        <v>0.87361111111111101</v>
      </c>
      <c r="H8545" s="34">
        <v>28.537800000000001</v>
      </c>
      <c r="I8545" s="34">
        <v>35.464599999999997</v>
      </c>
      <c r="J8545" s="34">
        <v>1.3220071670845748</v>
      </c>
      <c r="K8545" s="66">
        <v>0.25773489143868755</v>
      </c>
      <c r="L8545" s="27">
        <v>0.87</v>
      </c>
      <c r="M8545" s="27">
        <v>4.4999999999999998E-2</v>
      </c>
      <c r="N8545" s="27">
        <v>0.311</v>
      </c>
      <c r="O8545" s="27">
        <v>6.6000000000000003E-2</v>
      </c>
      <c r="P8545" s="27">
        <v>0.245</v>
      </c>
      <c r="Q8545" s="27">
        <v>2.5369999999999999</v>
      </c>
    </row>
    <row r="8546" spans="1:17" ht="14" customHeight="1" x14ac:dyDescent="0.2">
      <c r="A8546" s="88">
        <v>8544</v>
      </c>
      <c r="B8546" s="63">
        <v>-81.654275999999996</v>
      </c>
      <c r="C8546" s="63">
        <v>25.351042</v>
      </c>
      <c r="D8546" s="30">
        <v>57.3</v>
      </c>
      <c r="E8546" s="58">
        <v>0</v>
      </c>
      <c r="F8546" s="64">
        <v>43736</v>
      </c>
      <c r="G8546" s="65">
        <v>0.92083333333333339</v>
      </c>
      <c r="H8546" s="34">
        <v>28.581299999999999</v>
      </c>
      <c r="I8546" s="34">
        <v>35.479799999999997</v>
      </c>
      <c r="J8546" s="34">
        <v>1.2216734489144327</v>
      </c>
      <c r="K8546" s="66">
        <v>0.40429661059885325</v>
      </c>
      <c r="L8546" s="27">
        <v>1.7490000000000001</v>
      </c>
      <c r="M8546" s="27">
        <v>1.4999999999999999E-2</v>
      </c>
      <c r="N8546" s="27">
        <v>0.18</v>
      </c>
      <c r="O8546" s="27">
        <v>0</v>
      </c>
      <c r="P8546" s="27">
        <v>0.18</v>
      </c>
      <c r="Q8546" s="27">
        <v>1.1679999999999999</v>
      </c>
    </row>
    <row r="8547" spans="1:17" ht="14" customHeight="1" x14ac:dyDescent="0.2">
      <c r="A8547" s="88">
        <v>8545</v>
      </c>
      <c r="B8547" s="63">
        <v>-81.654318000000004</v>
      </c>
      <c r="C8547" s="63">
        <v>25.167801000000001</v>
      </c>
      <c r="D8547" s="30">
        <v>58</v>
      </c>
      <c r="E8547" s="58">
        <v>0</v>
      </c>
      <c r="F8547" s="64">
        <v>43736</v>
      </c>
      <c r="G8547" s="65">
        <v>0.98125000000000007</v>
      </c>
      <c r="H8547" s="34">
        <v>28.7287</v>
      </c>
      <c r="I8547" s="34">
        <v>36.149900000000002</v>
      </c>
      <c r="J8547" s="34">
        <v>0.51965293656045208</v>
      </c>
      <c r="K8547" s="66">
        <v>0.16435026327340982</v>
      </c>
      <c r="L8547" s="27">
        <v>1.2130000000000001</v>
      </c>
      <c r="M8547" s="27">
        <v>0.20200000000000001</v>
      </c>
      <c r="N8547" s="27">
        <v>0.46600000000000003</v>
      </c>
      <c r="O8547" s="27">
        <v>1.4E-2</v>
      </c>
      <c r="P8547" s="27">
        <v>0.45200000000000001</v>
      </c>
      <c r="Q8547" s="27">
        <v>0.54</v>
      </c>
    </row>
    <row r="8548" spans="1:17" ht="14" customHeight="1" x14ac:dyDescent="0.2">
      <c r="A8548" s="88">
        <v>8546</v>
      </c>
      <c r="B8548" s="63">
        <v>-81.492338000000004</v>
      </c>
      <c r="C8548" s="63">
        <v>25.166792000000001</v>
      </c>
      <c r="D8548" s="30">
        <v>59</v>
      </c>
      <c r="E8548" s="58">
        <v>0</v>
      </c>
      <c r="F8548" s="64">
        <v>43737</v>
      </c>
      <c r="G8548" s="65">
        <v>3.125E-2</v>
      </c>
      <c r="H8548" s="34">
        <v>28.749400000000001</v>
      </c>
      <c r="I8548" s="34">
        <v>34.691850000000002</v>
      </c>
      <c r="J8548" s="34">
        <v>0.90142588934621237</v>
      </c>
      <c r="K8548" s="66">
        <v>0.38582418760437232</v>
      </c>
      <c r="L8548" s="27">
        <v>3.5339999999999998</v>
      </c>
      <c r="M8548" s="27">
        <v>8.7999999999999995E-2</v>
      </c>
      <c r="N8548" s="27">
        <v>0.31</v>
      </c>
      <c r="O8548" s="27">
        <v>0.08</v>
      </c>
      <c r="P8548" s="27">
        <v>0.23</v>
      </c>
      <c r="Q8548" s="27">
        <v>1.127</v>
      </c>
    </row>
    <row r="8549" spans="1:17" ht="14" customHeight="1" x14ac:dyDescent="0.2">
      <c r="A8549" s="88">
        <v>8547</v>
      </c>
      <c r="B8549" s="63">
        <v>-81.335830999999999</v>
      </c>
      <c r="C8549" s="63">
        <v>25.166713000000001</v>
      </c>
      <c r="D8549" s="30">
        <v>60</v>
      </c>
      <c r="E8549" s="58">
        <v>0</v>
      </c>
      <c r="F8549" s="64">
        <v>43737</v>
      </c>
      <c r="G8549" s="65">
        <v>7.7083333333333337E-2</v>
      </c>
      <c r="H8549" s="34">
        <v>28.333100000000002</v>
      </c>
      <c r="I8549" s="34">
        <v>31.8507</v>
      </c>
      <c r="J8549" s="34">
        <v>1.2434439726683317</v>
      </c>
      <c r="K8549" s="66">
        <v>0.74721365021069319</v>
      </c>
      <c r="L8549" s="27">
        <v>1.8169999999999999</v>
      </c>
      <c r="M8549" s="27">
        <v>0.11799999999999999</v>
      </c>
      <c r="N8549" s="27">
        <v>0.19</v>
      </c>
      <c r="O8549" s="27">
        <v>2.1999999999999999E-2</v>
      </c>
      <c r="P8549" s="27">
        <v>0.16800000000000001</v>
      </c>
      <c r="Q8549" s="27">
        <v>1.9970000000000001</v>
      </c>
    </row>
    <row r="8550" spans="1:17" ht="14" customHeight="1" x14ac:dyDescent="0.2">
      <c r="A8550" s="88">
        <v>8548</v>
      </c>
      <c r="B8550" s="63">
        <v>-81.274496999999997</v>
      </c>
      <c r="C8550" s="63">
        <v>25.166423999999999</v>
      </c>
      <c r="D8550" s="30">
        <v>61</v>
      </c>
      <c r="E8550" s="58">
        <v>0</v>
      </c>
      <c r="F8550" s="64">
        <v>43737</v>
      </c>
      <c r="G8550" s="65">
        <v>9.930555555555555E-2</v>
      </c>
      <c r="H8550" s="34">
        <v>28.843499999999999</v>
      </c>
      <c r="I8550" s="34">
        <v>32.188800000000001</v>
      </c>
      <c r="J8550" s="34">
        <v>1.9905831067151745</v>
      </c>
      <c r="K8550" s="66">
        <v>0.44894269861635916</v>
      </c>
      <c r="L8550" s="27">
        <v>2.093</v>
      </c>
      <c r="M8550" s="27">
        <v>2.5000000000000001E-2</v>
      </c>
      <c r="N8550" s="27">
        <v>0.22</v>
      </c>
      <c r="O8550" s="27">
        <v>8.4000000000000005E-2</v>
      </c>
      <c r="P8550" s="27">
        <v>0.13600000000000001</v>
      </c>
      <c r="Q8550" s="27">
        <v>6.2619999999999996</v>
      </c>
    </row>
    <row r="8551" spans="1:17" ht="14" customHeight="1" x14ac:dyDescent="0.2">
      <c r="A8551" s="88">
        <v>8549</v>
      </c>
      <c r="B8551" s="63">
        <v>-81.238894999999999</v>
      </c>
      <c r="C8551" s="63">
        <v>25.167189</v>
      </c>
      <c r="D8551" s="30">
        <v>62</v>
      </c>
      <c r="E8551" s="58">
        <v>0</v>
      </c>
      <c r="F8551" s="64">
        <v>43737</v>
      </c>
      <c r="G8551" s="65">
        <v>0.10833333333333334</v>
      </c>
      <c r="H8551" s="34">
        <v>28.901900000000001</v>
      </c>
      <c r="I8551" s="34">
        <v>31.5412</v>
      </c>
      <c r="J8551" s="34">
        <v>3.6943632265855095</v>
      </c>
      <c r="K8551" s="66">
        <v>5.5241298160818644E-2</v>
      </c>
      <c r="L8551" s="27">
        <v>1.76</v>
      </c>
      <c r="M8551" s="27">
        <v>1.4E-2</v>
      </c>
      <c r="N8551" s="27">
        <v>0.28499999999999998</v>
      </c>
      <c r="O8551" s="27">
        <v>7.0000000000000007E-2</v>
      </c>
      <c r="P8551" s="27">
        <v>0.215</v>
      </c>
      <c r="Q8551" s="27">
        <v>2.2949999999999999</v>
      </c>
    </row>
    <row r="8552" spans="1:17" ht="14" customHeight="1" x14ac:dyDescent="0.2">
      <c r="A8552" s="88">
        <v>8550</v>
      </c>
      <c r="B8552" s="63">
        <v>-81.203192000000001</v>
      </c>
      <c r="C8552" s="63">
        <v>25.166567000000001</v>
      </c>
      <c r="D8552" s="30">
        <v>63</v>
      </c>
      <c r="E8552" s="58">
        <v>0</v>
      </c>
      <c r="F8552" s="64">
        <v>43737</v>
      </c>
      <c r="G8552" s="65">
        <v>0.1173611111111111</v>
      </c>
      <c r="H8552" s="34">
        <v>28.820499999999999</v>
      </c>
      <c r="I8552" s="34">
        <v>30.5063</v>
      </c>
      <c r="J8552" s="34">
        <v>2.2953704392697567</v>
      </c>
      <c r="K8552" s="66">
        <v>0.28426615918585951</v>
      </c>
      <c r="L8552" s="27">
        <v>1.5860000000000001</v>
      </c>
      <c r="M8552" s="27">
        <v>1.7999999999999999E-2</v>
      </c>
      <c r="N8552" s="27">
        <v>0.23300000000000001</v>
      </c>
      <c r="O8552" s="27">
        <v>9.0999999999999998E-2</v>
      </c>
      <c r="P8552" s="27">
        <v>0.14199999999999999</v>
      </c>
      <c r="Q8552" s="27">
        <v>7.101</v>
      </c>
    </row>
    <row r="8553" spans="1:17" ht="14" customHeight="1" x14ac:dyDescent="0.2">
      <c r="A8553" s="88">
        <v>8551</v>
      </c>
      <c r="B8553" s="63">
        <v>-81.106984999999995</v>
      </c>
      <c r="C8553" s="63">
        <v>25.06504</v>
      </c>
      <c r="D8553" s="30">
        <v>66</v>
      </c>
      <c r="E8553" s="58">
        <v>0</v>
      </c>
      <c r="F8553" s="64">
        <v>43737</v>
      </c>
      <c r="G8553" s="65">
        <v>0.15625</v>
      </c>
      <c r="H8553" s="34">
        <v>28.6555</v>
      </c>
      <c r="I8553" s="34">
        <v>31.9818</v>
      </c>
      <c r="J8553" s="34">
        <v>2.787573585010076</v>
      </c>
      <c r="K8553" s="66">
        <v>0</v>
      </c>
      <c r="L8553" s="27">
        <v>1.4410000000000001</v>
      </c>
      <c r="M8553" s="27">
        <v>0.04</v>
      </c>
      <c r="N8553" s="27">
        <v>4.1000000000000002E-2</v>
      </c>
      <c r="O8553" s="27">
        <v>6.2E-2</v>
      </c>
      <c r="P8553" s="27">
        <v>0</v>
      </c>
      <c r="Q8553" s="27">
        <v>11.486000000000001</v>
      </c>
    </row>
    <row r="8554" spans="1:17" ht="14" customHeight="1" x14ac:dyDescent="0.2">
      <c r="A8554" s="88">
        <v>8552</v>
      </c>
      <c r="B8554" s="63">
        <v>-81.125547999999995</v>
      </c>
      <c r="C8554" s="63">
        <v>25.030290000000001</v>
      </c>
      <c r="D8554" s="30">
        <v>67</v>
      </c>
      <c r="E8554" s="58">
        <v>0</v>
      </c>
      <c r="F8554" s="64">
        <v>43737</v>
      </c>
      <c r="G8554" s="65">
        <v>0.16666666666666666</v>
      </c>
      <c r="H8554" s="34">
        <v>28.685400000000001</v>
      </c>
      <c r="I8554" s="34">
        <v>34.311399999999999</v>
      </c>
      <c r="J8554" s="34">
        <v>1.9729142758424454</v>
      </c>
      <c r="K8554" s="66">
        <v>0.3116621187632701</v>
      </c>
      <c r="L8554" s="27">
        <v>4.2670000000000003</v>
      </c>
      <c r="M8554" s="27">
        <v>8.3000000000000004E-2</v>
      </c>
      <c r="N8554" s="27">
        <v>0.22900000000000001</v>
      </c>
      <c r="O8554" s="27">
        <v>5.8999999999999997E-2</v>
      </c>
      <c r="P8554" s="27">
        <v>0.17</v>
      </c>
      <c r="Q8554" s="27">
        <v>0.64100000000000001</v>
      </c>
    </row>
    <row r="8555" spans="1:17" ht="14" customHeight="1" x14ac:dyDescent="0.2">
      <c r="A8555" s="88">
        <v>8553</v>
      </c>
      <c r="B8555" s="63">
        <v>-81.166802000000004</v>
      </c>
      <c r="C8555" s="63">
        <v>24.929728000000001</v>
      </c>
      <c r="D8555" s="30">
        <v>68</v>
      </c>
      <c r="E8555" s="58">
        <v>0</v>
      </c>
      <c r="F8555" s="64">
        <v>43737</v>
      </c>
      <c r="G8555" s="65">
        <v>0.20902777777777778</v>
      </c>
      <c r="H8555" s="34">
        <v>28.082999999999998</v>
      </c>
      <c r="I8555" s="34">
        <v>37.845599999999997</v>
      </c>
      <c r="J8555" s="34">
        <v>1.0620229413858422</v>
      </c>
      <c r="K8555" s="66">
        <v>0.55795459948058856</v>
      </c>
      <c r="L8555" s="27">
        <v>1.1140000000000001</v>
      </c>
      <c r="M8555" s="27">
        <v>0.52500000000000002</v>
      </c>
      <c r="N8555" s="27">
        <v>0.33200000000000002</v>
      </c>
      <c r="O8555" s="27">
        <v>8.8999999999999996E-2</v>
      </c>
      <c r="P8555" s="27">
        <v>0.24299999999999999</v>
      </c>
      <c r="Q8555" s="27">
        <v>2.9119999999999999</v>
      </c>
    </row>
    <row r="8556" spans="1:17" ht="14" customHeight="1" x14ac:dyDescent="0.2">
      <c r="A8556" s="88">
        <v>8554</v>
      </c>
      <c r="B8556" s="63">
        <v>-80.125573000000003</v>
      </c>
      <c r="C8556" s="63">
        <v>25.644635999999998</v>
      </c>
      <c r="D8556" s="30">
        <v>1</v>
      </c>
      <c r="E8556" s="58">
        <v>0</v>
      </c>
      <c r="F8556" s="64">
        <v>43787</v>
      </c>
      <c r="G8556" s="65">
        <v>0.5854166666666667</v>
      </c>
      <c r="H8556" s="34">
        <v>24.89995</v>
      </c>
      <c r="I8556" s="34">
        <v>35.686050000000002</v>
      </c>
      <c r="J8556" s="34">
        <v>1.4106668362852348</v>
      </c>
      <c r="K8556" s="66">
        <v>0.36169189302979049</v>
      </c>
      <c r="L8556" s="27">
        <v>0.79100000000000004</v>
      </c>
      <c r="M8556" s="27">
        <v>6.3E-2</v>
      </c>
      <c r="N8556" s="27">
        <v>0.77400000000000002</v>
      </c>
      <c r="O8556" s="27">
        <v>0.128</v>
      </c>
      <c r="P8556" s="27">
        <v>0.64600000000000002</v>
      </c>
      <c r="Q8556" s="27">
        <v>1.159</v>
      </c>
    </row>
    <row r="8557" spans="1:17" ht="14" customHeight="1" x14ac:dyDescent="0.2">
      <c r="A8557" s="88">
        <v>8555</v>
      </c>
      <c r="B8557" s="63">
        <v>-80.103810999999993</v>
      </c>
      <c r="C8557" s="63">
        <v>25.640892999999998</v>
      </c>
      <c r="D8557" s="30">
        <v>2</v>
      </c>
      <c r="E8557" s="58">
        <v>0</v>
      </c>
      <c r="F8557" s="64">
        <v>43787</v>
      </c>
      <c r="G8557" s="65">
        <v>0.59375</v>
      </c>
      <c r="H8557" s="34">
        <v>26.736000000000001</v>
      </c>
      <c r="I8557" s="34">
        <v>36.164000000000001</v>
      </c>
      <c r="J8557" s="34">
        <v>0.40196590235459378</v>
      </c>
      <c r="K8557" s="66">
        <v>9.3415639118741498E-2</v>
      </c>
      <c r="L8557" s="27">
        <v>2.1619999999999999</v>
      </c>
      <c r="M8557" s="27">
        <v>2.1999999999999999E-2</v>
      </c>
      <c r="N8557" s="27">
        <v>0.85599999999999998</v>
      </c>
      <c r="O8557" s="27">
        <v>7.4999999999999997E-2</v>
      </c>
      <c r="P8557" s="27">
        <v>0.78100000000000003</v>
      </c>
      <c r="Q8557" s="27">
        <v>1.4530000000000001</v>
      </c>
    </row>
    <row r="8558" spans="1:17" ht="14" customHeight="1" x14ac:dyDescent="0.2">
      <c r="A8558" s="88">
        <v>8556</v>
      </c>
      <c r="B8558" s="63">
        <v>-80.085798999999994</v>
      </c>
      <c r="C8558" s="63">
        <v>25.643146000000002</v>
      </c>
      <c r="D8558" s="30">
        <v>3</v>
      </c>
      <c r="E8558" s="58">
        <v>0</v>
      </c>
      <c r="F8558" s="64">
        <v>43787</v>
      </c>
      <c r="G8558" s="65">
        <v>0.61944444444444446</v>
      </c>
      <c r="H8558" s="34">
        <v>27.754100000000001</v>
      </c>
      <c r="I8558" s="34">
        <v>36.257899999999999</v>
      </c>
      <c r="J8558" s="34">
        <v>0.34264911299614509</v>
      </c>
      <c r="K8558" s="66">
        <v>7.397361197566911E-2</v>
      </c>
      <c r="L8558" s="27">
        <v>0.93100000000000005</v>
      </c>
      <c r="M8558" s="27">
        <v>4.0000000000000001E-3</v>
      </c>
      <c r="N8558" s="27">
        <v>0.40200000000000002</v>
      </c>
      <c r="O8558" s="27">
        <v>3.5000000000000003E-2</v>
      </c>
      <c r="P8558" s="27">
        <v>0.36699999999999999</v>
      </c>
      <c r="Q8558" s="27">
        <v>0.61899999999999999</v>
      </c>
    </row>
    <row r="8559" spans="1:17" ht="14" customHeight="1" x14ac:dyDescent="0.2">
      <c r="A8559" s="88">
        <v>8557</v>
      </c>
      <c r="B8559" s="63">
        <v>-80.162631000000005</v>
      </c>
      <c r="C8559" s="63">
        <v>25.293938000000001</v>
      </c>
      <c r="D8559" s="30" t="s">
        <v>134</v>
      </c>
      <c r="E8559" s="58">
        <v>0</v>
      </c>
      <c r="F8559" s="64">
        <v>43787</v>
      </c>
      <c r="G8559" s="65">
        <v>0.72152777777777777</v>
      </c>
      <c r="H8559" s="34">
        <v>27.750299999999999</v>
      </c>
      <c r="I8559" s="34">
        <v>36.316400000000002</v>
      </c>
      <c r="J8559" s="34">
        <v>0.3360233014188716</v>
      </c>
      <c r="K8559" s="66">
        <v>5.8341497150338734E-2</v>
      </c>
      <c r="L8559" s="27">
        <v>0.73199999999999998</v>
      </c>
      <c r="M8559" s="27">
        <v>8.6999999999999994E-2</v>
      </c>
      <c r="N8559" s="27">
        <v>4.0759999999999996</v>
      </c>
      <c r="O8559" s="27">
        <v>4.8000000000000001E-2</v>
      </c>
      <c r="P8559" s="27">
        <v>4.0279999999999996</v>
      </c>
      <c r="Q8559" s="27">
        <v>0.46800000000000003</v>
      </c>
    </row>
    <row r="8560" spans="1:17" ht="14" customHeight="1" x14ac:dyDescent="0.2">
      <c r="A8560" s="88">
        <v>8558</v>
      </c>
      <c r="B8560" s="63">
        <v>-80.194522000000006</v>
      </c>
      <c r="C8560" s="63">
        <v>25.312804</v>
      </c>
      <c r="D8560" s="30" t="s">
        <v>129</v>
      </c>
      <c r="E8560" s="58">
        <v>0</v>
      </c>
      <c r="F8560" s="64">
        <v>43787</v>
      </c>
      <c r="G8560" s="65">
        <v>0.7319444444444444</v>
      </c>
      <c r="H8560" s="34">
        <v>27.433399999999999</v>
      </c>
      <c r="I8560" s="34">
        <v>36.3127</v>
      </c>
      <c r="J8560" s="34">
        <v>0.27670651206042296</v>
      </c>
      <c r="K8560" s="66">
        <v>4.7745568962147406E-2</v>
      </c>
      <c r="L8560" s="27">
        <v>0.76400000000000001</v>
      </c>
      <c r="M8560" s="27">
        <v>5.1999999999999998E-2</v>
      </c>
      <c r="N8560" s="27">
        <v>0.377</v>
      </c>
      <c r="O8560" s="27">
        <v>3.5000000000000003E-2</v>
      </c>
      <c r="P8560" s="27">
        <v>0.34200000000000003</v>
      </c>
      <c r="Q8560" s="27">
        <v>0.57199999999999995</v>
      </c>
    </row>
    <row r="8561" spans="1:17" ht="14" customHeight="1" x14ac:dyDescent="0.2">
      <c r="A8561" s="88">
        <v>8559</v>
      </c>
      <c r="B8561" s="63">
        <v>-80.224676000000002</v>
      </c>
      <c r="C8561" s="63">
        <v>25.334803000000001</v>
      </c>
      <c r="D8561" s="30" t="s">
        <v>128</v>
      </c>
      <c r="E8561" s="58">
        <v>0</v>
      </c>
      <c r="F8561" s="64">
        <v>43787</v>
      </c>
      <c r="G8561" s="65">
        <v>0.74305555555555547</v>
      </c>
      <c r="H8561" s="34">
        <v>23.558499999999999</v>
      </c>
      <c r="I8561" s="34">
        <v>35.8812</v>
      </c>
      <c r="J8561" s="34">
        <v>0.30352527320653006</v>
      </c>
      <c r="K8561" s="66">
        <v>2.1782881908448157E-2</v>
      </c>
      <c r="L8561" s="27">
        <v>0.66900000000000004</v>
      </c>
      <c r="M8561" s="27">
        <v>2.5000000000000001E-2</v>
      </c>
      <c r="N8561" s="27">
        <v>0.29699999999999999</v>
      </c>
      <c r="O8561" s="27">
        <v>4.2999999999999997E-2</v>
      </c>
      <c r="P8561" s="27">
        <v>0.254</v>
      </c>
      <c r="Q8561" s="27">
        <v>0.70099999999999996</v>
      </c>
    </row>
    <row r="8562" spans="1:17" ht="14" customHeight="1" x14ac:dyDescent="0.2">
      <c r="A8562" s="88">
        <v>8560</v>
      </c>
      <c r="B8562" s="63">
        <v>-80.378711999999993</v>
      </c>
      <c r="C8562" s="63">
        <v>25.106808999999998</v>
      </c>
      <c r="D8562" s="30">
        <v>4</v>
      </c>
      <c r="E8562" s="58">
        <v>0</v>
      </c>
      <c r="F8562" s="64">
        <v>43787</v>
      </c>
      <c r="G8562" s="65">
        <v>0.81874999999999998</v>
      </c>
      <c r="H8562" s="34">
        <v>24.04785</v>
      </c>
      <c r="I8562" s="34">
        <v>36.745049999999999</v>
      </c>
      <c r="J8562" s="34">
        <v>0.33917844978900186</v>
      </c>
      <c r="K8562" s="66">
        <v>4.7481681948538024E-2</v>
      </c>
      <c r="L8562" s="27">
        <v>1.212</v>
      </c>
      <c r="M8562" s="27">
        <v>0</v>
      </c>
      <c r="N8562" s="27">
        <v>0.255</v>
      </c>
      <c r="O8562" s="27">
        <v>3.3000000000000002E-2</v>
      </c>
      <c r="P8562" s="27">
        <v>0.222</v>
      </c>
      <c r="Q8562" s="27">
        <v>0.56000000000000005</v>
      </c>
    </row>
    <row r="8563" spans="1:17" ht="14" customHeight="1" x14ac:dyDescent="0.2">
      <c r="A8563" s="88">
        <v>8561</v>
      </c>
      <c r="B8563" s="63">
        <v>-80.357491999999993</v>
      </c>
      <c r="C8563" s="63">
        <v>25.095742000000001</v>
      </c>
      <c r="D8563" s="30">
        <v>5</v>
      </c>
      <c r="E8563" s="58">
        <v>0</v>
      </c>
      <c r="F8563" s="64">
        <v>43787</v>
      </c>
      <c r="G8563" s="65">
        <v>0.82638888888888884</v>
      </c>
      <c r="H8563" s="34">
        <v>24.2818</v>
      </c>
      <c r="I8563" s="34">
        <v>36.280799999999999</v>
      </c>
      <c r="J8563" s="34">
        <v>0.31425277766497284</v>
      </c>
      <c r="K8563" s="66">
        <v>5.2717649947186709E-2</v>
      </c>
      <c r="L8563" s="27">
        <v>1.1000000000000001</v>
      </c>
      <c r="M8563" s="27">
        <v>1.2E-2</v>
      </c>
      <c r="N8563" s="27">
        <v>0.51300000000000001</v>
      </c>
      <c r="O8563" s="27">
        <v>3.6999999999999998E-2</v>
      </c>
      <c r="P8563" s="27">
        <v>0.47599999999999998</v>
      </c>
      <c r="Q8563" s="27">
        <v>0.78600000000000003</v>
      </c>
    </row>
    <row r="8564" spans="1:17" ht="14" customHeight="1" x14ac:dyDescent="0.2">
      <c r="A8564" s="88">
        <v>8562</v>
      </c>
      <c r="B8564" s="63">
        <v>-80.332909000000001</v>
      </c>
      <c r="C8564" s="63">
        <v>25.080856000000001</v>
      </c>
      <c r="D8564" s="30">
        <v>5.5</v>
      </c>
      <c r="E8564" s="58">
        <v>0</v>
      </c>
      <c r="F8564" s="64">
        <v>43787</v>
      </c>
      <c r="G8564" s="65">
        <v>0.83472222222222225</v>
      </c>
      <c r="H8564" s="34">
        <v>26.6097</v>
      </c>
      <c r="I8564" s="34">
        <v>36.253300000000003</v>
      </c>
      <c r="J8564" s="34">
        <v>0.24673260254418555</v>
      </c>
      <c r="K8564" s="66">
        <v>3.2632909611571996E-2</v>
      </c>
      <c r="L8564" s="27">
        <v>1.111</v>
      </c>
      <c r="M8564" s="27">
        <v>2.1999999999999999E-2</v>
      </c>
      <c r="N8564" s="27">
        <v>0.23100000000000001</v>
      </c>
      <c r="O8564" s="27">
        <v>3.5000000000000003E-2</v>
      </c>
      <c r="P8564" s="27">
        <v>0.19600000000000001</v>
      </c>
      <c r="Q8564" s="27">
        <v>0.105</v>
      </c>
    </row>
    <row r="8565" spans="1:17" ht="14" customHeight="1" x14ac:dyDescent="0.2">
      <c r="A8565" s="88">
        <v>8563</v>
      </c>
      <c r="B8565" s="63">
        <v>-80.315150000000003</v>
      </c>
      <c r="C8565" s="63">
        <v>25.064686999999999</v>
      </c>
      <c r="D8565" s="30">
        <v>6</v>
      </c>
      <c r="E8565" s="58">
        <v>0</v>
      </c>
      <c r="F8565" s="64">
        <v>43787</v>
      </c>
      <c r="G8565" s="65">
        <v>0.84305555555555556</v>
      </c>
      <c r="H8565" s="34">
        <v>27.669599999999999</v>
      </c>
      <c r="I8565" s="34">
        <v>36.312600000000003</v>
      </c>
      <c r="J8565" s="34">
        <v>4.2499848545654455</v>
      </c>
      <c r="K8565" s="66">
        <v>0.81226661187289839</v>
      </c>
      <c r="L8565" s="27">
        <v>1.0109999999999999</v>
      </c>
      <c r="M8565" s="27">
        <v>7.0000000000000001E-3</v>
      </c>
      <c r="N8565" s="27">
        <v>0.17100000000000001</v>
      </c>
      <c r="O8565" s="27">
        <v>8.9999999999999993E-3</v>
      </c>
      <c r="P8565" s="27">
        <v>0.16200000000000001</v>
      </c>
      <c r="Q8565" s="27">
        <v>0.496</v>
      </c>
    </row>
    <row r="8566" spans="1:17" ht="14" customHeight="1" x14ac:dyDescent="0.2">
      <c r="A8566" s="88">
        <v>8564</v>
      </c>
      <c r="B8566" s="63">
        <v>-80.288798</v>
      </c>
      <c r="C8566" s="63">
        <v>25.048739999999999</v>
      </c>
      <c r="D8566" s="30">
        <v>6.5</v>
      </c>
      <c r="E8566" s="58">
        <v>0</v>
      </c>
      <c r="F8566" s="64">
        <v>43787</v>
      </c>
      <c r="G8566" s="65">
        <v>0.8520833333333333</v>
      </c>
      <c r="H8566" s="34">
        <v>27.881399999999999</v>
      </c>
      <c r="I8566" s="34">
        <v>36.179900000000004</v>
      </c>
      <c r="J8566" s="34">
        <v>0.19908986215521879</v>
      </c>
      <c r="K8566" s="66">
        <v>5.5449501320711511E-2</v>
      </c>
      <c r="L8566" s="27">
        <v>1.1919999999999999</v>
      </c>
      <c r="M8566" s="27">
        <v>8.2000000000000003E-2</v>
      </c>
      <c r="N8566" s="27">
        <v>0.49299999999999999</v>
      </c>
      <c r="O8566" s="27">
        <v>8.2000000000000003E-2</v>
      </c>
      <c r="P8566" s="27">
        <v>0.41099999999999998</v>
      </c>
      <c r="Q8566" s="27">
        <v>0.67500000000000004</v>
      </c>
    </row>
    <row r="8567" spans="1:17" ht="14" customHeight="1" x14ac:dyDescent="0.2">
      <c r="A8567" s="88">
        <v>8565</v>
      </c>
      <c r="B8567" s="63">
        <v>-80.369996</v>
      </c>
      <c r="C8567" s="63">
        <v>25.002873999999998</v>
      </c>
      <c r="D8567" s="30" t="s">
        <v>135</v>
      </c>
      <c r="E8567" s="58">
        <v>0</v>
      </c>
      <c r="F8567" s="64">
        <v>43787</v>
      </c>
      <c r="G8567" s="65">
        <v>0.89583333333333337</v>
      </c>
      <c r="H8567" s="34">
        <v>27.576000000000001</v>
      </c>
      <c r="I8567" s="34">
        <v>36.286000000000001</v>
      </c>
      <c r="J8567" s="34">
        <v>3.590558845208224</v>
      </c>
      <c r="K8567" s="66">
        <v>0.51574321804136858</v>
      </c>
      <c r="L8567" s="27">
        <v>1.127</v>
      </c>
      <c r="M8567" s="27">
        <v>2.5999999999999999E-2</v>
      </c>
      <c r="N8567" s="27">
        <v>0.38600000000000001</v>
      </c>
      <c r="O8567" s="27">
        <v>2.1999999999999999E-2</v>
      </c>
      <c r="P8567" s="27">
        <v>0.36399999999999999</v>
      </c>
      <c r="Q8567" s="27">
        <v>0.58899999999999997</v>
      </c>
    </row>
    <row r="8568" spans="1:17" ht="14" customHeight="1" x14ac:dyDescent="0.2">
      <c r="A8568" s="88">
        <v>8566</v>
      </c>
      <c r="B8568" s="63">
        <v>-80.530383999999998</v>
      </c>
      <c r="C8568" s="63">
        <v>24.898479999999999</v>
      </c>
      <c r="D8568" s="30" t="s">
        <v>132</v>
      </c>
      <c r="E8568" s="58">
        <v>0</v>
      </c>
      <c r="F8568" s="64">
        <v>43787</v>
      </c>
      <c r="G8568" s="65">
        <v>0.96805555555555556</v>
      </c>
      <c r="H8568" s="34">
        <v>27.806899999999999</v>
      </c>
      <c r="I8568" s="34">
        <v>36.326900000000002</v>
      </c>
      <c r="J8568" s="34">
        <v>0.17731933840132003</v>
      </c>
      <c r="K8568" s="66">
        <v>4.2691703347494184E-2</v>
      </c>
      <c r="L8568" s="27">
        <v>1.0249999999999999</v>
      </c>
      <c r="M8568" s="27">
        <v>3.5999999999999997E-2</v>
      </c>
      <c r="N8568" s="27">
        <v>0.65100000000000002</v>
      </c>
      <c r="O8568" s="27">
        <v>5.1999999999999998E-2</v>
      </c>
      <c r="P8568" s="27">
        <v>0.59899999999999998</v>
      </c>
      <c r="Q8568" s="27">
        <v>0.50800000000000001</v>
      </c>
    </row>
    <row r="8569" spans="1:17" ht="14" customHeight="1" x14ac:dyDescent="0.2">
      <c r="A8569" s="88">
        <v>8567</v>
      </c>
      <c r="B8569" s="63">
        <v>-80.546227000000002</v>
      </c>
      <c r="C8569" s="63">
        <v>24.920311000000002</v>
      </c>
      <c r="D8569" s="30" t="s">
        <v>131</v>
      </c>
      <c r="E8569" s="58">
        <v>0</v>
      </c>
      <c r="F8569" s="64">
        <v>43787</v>
      </c>
      <c r="G8569" s="65">
        <v>0.97638888888888886</v>
      </c>
      <c r="H8569" s="34">
        <v>25.457599999999999</v>
      </c>
      <c r="I8569" s="34">
        <v>36.228900000000003</v>
      </c>
      <c r="J8569" s="34">
        <v>0.26755658178704522</v>
      </c>
      <c r="K8569" s="66">
        <v>4.6051894065025856E-2</v>
      </c>
      <c r="L8569" s="27">
        <v>1.1619999999999999</v>
      </c>
      <c r="M8569" s="27">
        <v>5.0999999999999997E-2</v>
      </c>
      <c r="N8569" s="27">
        <v>0.41099999999999998</v>
      </c>
      <c r="O8569" s="27">
        <v>3.4000000000000002E-2</v>
      </c>
      <c r="P8569" s="27">
        <v>0.377</v>
      </c>
      <c r="Q8569" s="27">
        <v>6.2E-2</v>
      </c>
    </row>
    <row r="8570" spans="1:17" ht="14" customHeight="1" x14ac:dyDescent="0.2">
      <c r="A8570" s="88">
        <v>8568</v>
      </c>
      <c r="B8570" s="63">
        <v>-80.564997000000005</v>
      </c>
      <c r="C8570" s="63">
        <v>24.934836000000001</v>
      </c>
      <c r="D8570" s="30" t="s">
        <v>130</v>
      </c>
      <c r="E8570" s="58">
        <v>0</v>
      </c>
      <c r="F8570" s="64">
        <v>43787</v>
      </c>
      <c r="G8570" s="65">
        <v>0.98263888888888884</v>
      </c>
      <c r="H8570" s="34">
        <v>24.324400000000001</v>
      </c>
      <c r="I8570" s="34">
        <v>36.299900000000001</v>
      </c>
      <c r="J8570" s="34">
        <v>0.24925672124028975</v>
      </c>
      <c r="K8570" s="66">
        <v>4.4376692455598457E-2</v>
      </c>
      <c r="L8570" s="27">
        <v>0.94799999999999995</v>
      </c>
      <c r="M8570" s="27">
        <v>8.0000000000000002E-3</v>
      </c>
      <c r="N8570" s="27">
        <v>0.97899999999999998</v>
      </c>
      <c r="O8570" s="27">
        <v>3.5999999999999997E-2</v>
      </c>
      <c r="P8570" s="27">
        <v>0.94299999999999995</v>
      </c>
      <c r="Q8570" s="27">
        <v>0.26400000000000001</v>
      </c>
    </row>
    <row r="8571" spans="1:17" ht="14" customHeight="1" x14ac:dyDescent="0.2">
      <c r="A8571" s="88">
        <v>8569</v>
      </c>
      <c r="B8571" s="63">
        <v>-80.754506000000006</v>
      </c>
      <c r="C8571" s="63">
        <v>24.817032999999999</v>
      </c>
      <c r="D8571" s="30">
        <v>7</v>
      </c>
      <c r="E8571" s="58">
        <v>0</v>
      </c>
      <c r="F8571" s="64">
        <v>43788</v>
      </c>
      <c r="G8571" s="65">
        <v>4.8611111111111112E-2</v>
      </c>
      <c r="H8571" s="34">
        <v>25.1571</v>
      </c>
      <c r="I8571" s="34">
        <v>36.272199999999998</v>
      </c>
      <c r="J8571" s="34">
        <v>0.23348097938963844</v>
      </c>
      <c r="K8571" s="66">
        <v>7.7273916154406527E-2</v>
      </c>
      <c r="L8571" s="27">
        <v>1.47</v>
      </c>
      <c r="M8571" s="27">
        <v>7.9000000000000001E-2</v>
      </c>
      <c r="N8571" s="27">
        <v>0.85099999999999998</v>
      </c>
      <c r="O8571" s="27">
        <v>8.1000000000000003E-2</v>
      </c>
      <c r="P8571" s="27">
        <v>0.77</v>
      </c>
      <c r="Q8571" s="27">
        <v>0.51800000000000002</v>
      </c>
    </row>
    <row r="8572" spans="1:17" ht="14" customHeight="1" x14ac:dyDescent="0.2">
      <c r="A8572" s="88">
        <v>8570</v>
      </c>
      <c r="B8572" s="63">
        <v>-80.742244999999997</v>
      </c>
      <c r="C8572" s="63">
        <v>24.792459999999998</v>
      </c>
      <c r="D8572" s="30">
        <v>8</v>
      </c>
      <c r="E8572" s="58">
        <v>0</v>
      </c>
      <c r="F8572" s="64">
        <v>43788</v>
      </c>
      <c r="G8572" s="65">
        <v>6.25E-2</v>
      </c>
      <c r="H8572" s="34">
        <v>26.6921</v>
      </c>
      <c r="I8572" s="34">
        <v>36.333199999999998</v>
      </c>
      <c r="J8572" s="34">
        <v>0.20066743634028389</v>
      </c>
      <c r="K8572" s="66">
        <v>4.8164766519594171E-2</v>
      </c>
      <c r="L8572" s="27">
        <v>0.93200000000000005</v>
      </c>
      <c r="M8572" s="27">
        <v>2.1999999999999999E-2</v>
      </c>
      <c r="N8572" s="27">
        <v>0.27</v>
      </c>
      <c r="O8572" s="27">
        <v>3.1E-2</v>
      </c>
      <c r="P8572" s="27">
        <v>0.23899999999999999</v>
      </c>
      <c r="Q8572" s="27">
        <v>0.32700000000000001</v>
      </c>
    </row>
    <row r="8573" spans="1:17" ht="14" customHeight="1" x14ac:dyDescent="0.2">
      <c r="A8573" s="88">
        <v>8571</v>
      </c>
      <c r="B8573" s="63">
        <v>-80.723229000000003</v>
      </c>
      <c r="C8573" s="63">
        <v>24.762609000000001</v>
      </c>
      <c r="D8573" s="30">
        <v>9</v>
      </c>
      <c r="E8573" s="58">
        <v>0</v>
      </c>
      <c r="F8573" s="64">
        <v>43788</v>
      </c>
      <c r="G8573" s="65">
        <v>7.5694444444444439E-2</v>
      </c>
      <c r="H8573" s="34">
        <v>27.579499999999999</v>
      </c>
      <c r="I8573" s="34">
        <v>36.159599999999998</v>
      </c>
      <c r="J8573" s="34">
        <v>0.14419028051495242</v>
      </c>
      <c r="K8573" s="66">
        <v>3.8153501167916951E-2</v>
      </c>
      <c r="L8573" s="27">
        <v>0.77</v>
      </c>
      <c r="M8573" s="27">
        <v>7.0000000000000007E-2</v>
      </c>
      <c r="N8573" s="27">
        <v>0.53</v>
      </c>
      <c r="O8573" s="27">
        <v>8.6999999999999994E-2</v>
      </c>
      <c r="P8573" s="27">
        <v>0.443</v>
      </c>
      <c r="Q8573" s="27">
        <v>0.39100000000000001</v>
      </c>
    </row>
    <row r="8574" spans="1:17" ht="14" customHeight="1" x14ac:dyDescent="0.2">
      <c r="A8574" s="88">
        <v>8572</v>
      </c>
      <c r="B8574" s="63">
        <v>-80.689304000000007</v>
      </c>
      <c r="C8574" s="63">
        <v>24.715136999999999</v>
      </c>
      <c r="D8574" s="30">
        <v>9.5</v>
      </c>
      <c r="E8574" s="58">
        <v>0</v>
      </c>
      <c r="F8574" s="64">
        <v>43788</v>
      </c>
      <c r="G8574" s="65">
        <v>0.10069444444444443</v>
      </c>
      <c r="H8574" s="34">
        <v>27.626999999999999</v>
      </c>
      <c r="I8574" s="34">
        <v>36.148600000000002</v>
      </c>
      <c r="J8574" s="34">
        <v>0.151447121766252</v>
      </c>
      <c r="K8574" s="66">
        <v>3.4320956286248705E-2</v>
      </c>
      <c r="L8574" s="27">
        <v>0.53100000000000003</v>
      </c>
      <c r="M8574" s="27">
        <v>0</v>
      </c>
      <c r="N8574" s="27">
        <v>0.57699999999999996</v>
      </c>
      <c r="O8574" s="27">
        <v>4.1000000000000002E-2</v>
      </c>
      <c r="P8574" s="27">
        <v>0.53600000000000003</v>
      </c>
      <c r="Q8574" s="27">
        <v>0.58199999999999996</v>
      </c>
    </row>
    <row r="8575" spans="1:17" ht="14" customHeight="1" x14ac:dyDescent="0.2">
      <c r="A8575" s="88">
        <v>8573</v>
      </c>
      <c r="B8575" s="63">
        <v>-80.835988</v>
      </c>
      <c r="C8575" s="63">
        <v>24.712789999999998</v>
      </c>
      <c r="D8575" s="30">
        <v>12</v>
      </c>
      <c r="E8575" s="58">
        <v>0</v>
      </c>
      <c r="F8575" s="64">
        <v>43788</v>
      </c>
      <c r="G8575" s="65">
        <v>0.16458333333333333</v>
      </c>
      <c r="H8575" s="34">
        <v>27.525600000000001</v>
      </c>
      <c r="I8575" s="34">
        <v>36.153599999999997</v>
      </c>
      <c r="J8575" s="34">
        <v>0.60705054641306</v>
      </c>
      <c r="K8575" s="66">
        <v>0.26471823768892105</v>
      </c>
      <c r="L8575" s="27">
        <v>0.86299999999999999</v>
      </c>
      <c r="M8575" s="27">
        <v>2.3E-2</v>
      </c>
      <c r="N8575" s="27">
        <v>0.376</v>
      </c>
      <c r="O8575" s="27">
        <v>1.9E-2</v>
      </c>
      <c r="P8575" s="27">
        <v>0.35699999999999998</v>
      </c>
      <c r="Q8575" s="27">
        <v>0.20200000000000001</v>
      </c>
    </row>
    <row r="8576" spans="1:17" ht="14" customHeight="1" x14ac:dyDescent="0.2">
      <c r="A8576" s="88">
        <v>8574</v>
      </c>
      <c r="B8576" s="63">
        <v>-80.846582999999995</v>
      </c>
      <c r="C8576" s="63">
        <v>24.754359999999998</v>
      </c>
      <c r="D8576" s="30">
        <v>11</v>
      </c>
      <c r="E8576" s="58">
        <v>0</v>
      </c>
      <c r="F8576" s="64">
        <v>43788</v>
      </c>
      <c r="G8576" s="65">
        <v>0.18055555555555555</v>
      </c>
      <c r="H8576" s="34">
        <v>25.604800000000001</v>
      </c>
      <c r="I8576" s="34">
        <v>36.352899999999998</v>
      </c>
      <c r="J8576" s="34">
        <v>1.8861476956638632</v>
      </c>
      <c r="K8576" s="66">
        <v>0.5368273438811193</v>
      </c>
      <c r="L8576" s="27">
        <v>0.874</v>
      </c>
      <c r="M8576" s="27">
        <v>1.0999999999999999E-2</v>
      </c>
      <c r="N8576" s="27">
        <v>0.27600000000000002</v>
      </c>
      <c r="O8576" s="27">
        <v>2.7E-2</v>
      </c>
      <c r="P8576" s="27">
        <v>0.249</v>
      </c>
      <c r="Q8576" s="27">
        <v>0.18099999999999999</v>
      </c>
    </row>
    <row r="8577" spans="1:17" ht="14" customHeight="1" x14ac:dyDescent="0.2">
      <c r="A8577" s="88">
        <v>8575</v>
      </c>
      <c r="B8577" s="63">
        <v>-80.862318999999999</v>
      </c>
      <c r="C8577" s="63">
        <v>24.789107000000001</v>
      </c>
      <c r="D8577" s="30">
        <v>10</v>
      </c>
      <c r="E8577" s="58">
        <v>0</v>
      </c>
      <c r="F8577" s="64">
        <v>43788</v>
      </c>
      <c r="G8577" s="65">
        <v>0.19652777777777777</v>
      </c>
      <c r="H8577" s="34">
        <v>22.880700000000001</v>
      </c>
      <c r="I8577" s="34">
        <v>36.458500000000001</v>
      </c>
      <c r="J8577" s="34">
        <v>0.19561919894807545</v>
      </c>
      <c r="K8577" s="66">
        <v>0.10200922717904932</v>
      </c>
      <c r="L8577" s="27">
        <v>1.3120000000000001</v>
      </c>
      <c r="M8577" s="27">
        <v>5.1999999999999998E-2</v>
      </c>
      <c r="N8577" s="27">
        <v>0.33</v>
      </c>
      <c r="O8577" s="27">
        <v>7.9000000000000001E-2</v>
      </c>
      <c r="P8577" s="27">
        <v>0.251</v>
      </c>
      <c r="Q8577" s="27">
        <v>1.022</v>
      </c>
    </row>
    <row r="8578" spans="1:17" ht="14" customHeight="1" x14ac:dyDescent="0.2">
      <c r="A8578" s="88">
        <v>8576</v>
      </c>
      <c r="B8578" s="63">
        <v>-81.030390999999995</v>
      </c>
      <c r="C8578" s="63">
        <v>24.701183</v>
      </c>
      <c r="D8578" s="30">
        <v>13</v>
      </c>
      <c r="E8578" s="58">
        <v>0</v>
      </c>
      <c r="F8578" s="64">
        <v>43788</v>
      </c>
      <c r="G8578" s="65">
        <v>0.25208333333333333</v>
      </c>
      <c r="H8578" s="34">
        <v>24.381599999999999</v>
      </c>
      <c r="I8578" s="34">
        <v>36.298099999999998</v>
      </c>
      <c r="J8578" s="34">
        <v>0.3215096189162725</v>
      </c>
      <c r="K8578" s="66">
        <v>1.692500561562588E-2</v>
      </c>
      <c r="L8578" s="27">
        <v>1.1759999999999999</v>
      </c>
      <c r="M8578" s="27">
        <v>8.0000000000000002E-3</v>
      </c>
      <c r="N8578" s="27">
        <v>0.47699999999999998</v>
      </c>
      <c r="O8578" s="27">
        <v>4.2000000000000003E-2</v>
      </c>
      <c r="P8578" s="27">
        <v>0.435</v>
      </c>
      <c r="Q8578" s="27">
        <v>0.316</v>
      </c>
    </row>
    <row r="8579" spans="1:17" ht="14" customHeight="1" x14ac:dyDescent="0.2">
      <c r="A8579" s="88">
        <v>8577</v>
      </c>
      <c r="B8579" s="63">
        <v>-81.025375999999994</v>
      </c>
      <c r="C8579" s="63">
        <v>24.676940999999999</v>
      </c>
      <c r="D8579" s="30">
        <v>14</v>
      </c>
      <c r="E8579" s="58">
        <v>0</v>
      </c>
      <c r="F8579" s="64">
        <v>43788</v>
      </c>
      <c r="G8579" s="65">
        <v>0.26041666666666669</v>
      </c>
      <c r="H8579" s="34">
        <v>24.800899999999999</v>
      </c>
      <c r="I8579" s="34">
        <v>36.351500000000001</v>
      </c>
      <c r="J8579" s="34">
        <v>0.33160609370068928</v>
      </c>
      <c r="K8579" s="66">
        <v>4.8776161359193118E-2</v>
      </c>
      <c r="L8579" s="27">
        <v>1.0269999999999999</v>
      </c>
      <c r="M8579" s="27">
        <v>0.02</v>
      </c>
      <c r="N8579" s="27">
        <v>0.20699999999999999</v>
      </c>
      <c r="O8579" s="27">
        <v>2.9000000000000001E-2</v>
      </c>
      <c r="P8579" s="27">
        <v>0.17799999999999999</v>
      </c>
      <c r="Q8579" s="27">
        <v>0.443</v>
      </c>
    </row>
    <row r="8580" spans="1:17" ht="14" customHeight="1" x14ac:dyDescent="0.2">
      <c r="A8580" s="88">
        <v>8578</v>
      </c>
      <c r="B8580" s="63">
        <v>-81.017202999999995</v>
      </c>
      <c r="C8580" s="63">
        <v>24.645965</v>
      </c>
      <c r="D8580" s="30">
        <v>15</v>
      </c>
      <c r="E8580" s="58">
        <v>0</v>
      </c>
      <c r="F8580" s="64">
        <v>43788</v>
      </c>
      <c r="G8580" s="65">
        <v>0.26944444444444443</v>
      </c>
      <c r="H8580" s="34">
        <v>27.6294</v>
      </c>
      <c r="I8580" s="34">
        <v>36.2883</v>
      </c>
      <c r="J8580" s="34">
        <v>0.17164007133508558</v>
      </c>
      <c r="K8580" s="66">
        <v>2.4400895826309152E-2</v>
      </c>
      <c r="L8580" s="27">
        <v>1.0640000000000001</v>
      </c>
      <c r="M8580" s="27">
        <v>6.8000000000000005E-2</v>
      </c>
      <c r="N8580" s="27">
        <v>0.35799999999999998</v>
      </c>
      <c r="O8580" s="27">
        <v>2.7E-2</v>
      </c>
      <c r="P8580" s="27">
        <v>0.33100000000000002</v>
      </c>
      <c r="Q8580" s="27">
        <v>0.379</v>
      </c>
    </row>
    <row r="8581" spans="1:17" ht="14" customHeight="1" x14ac:dyDescent="0.2">
      <c r="A8581" s="88">
        <v>8579</v>
      </c>
      <c r="B8581" s="63">
        <v>-80.994669999999999</v>
      </c>
      <c r="C8581" s="63">
        <v>24.588844000000002</v>
      </c>
      <c r="D8581" s="30">
        <v>15.5</v>
      </c>
      <c r="E8581" s="58">
        <v>0</v>
      </c>
      <c r="F8581" s="64">
        <v>43788</v>
      </c>
      <c r="G8581" s="65">
        <v>0.28611111111111115</v>
      </c>
      <c r="H8581" s="34">
        <v>27.749199999999998</v>
      </c>
      <c r="I8581" s="34">
        <v>36.177799999999998</v>
      </c>
      <c r="J8581" s="34" t="s">
        <v>265</v>
      </c>
      <c r="K8581" s="66" t="s">
        <v>265</v>
      </c>
      <c r="L8581" s="27">
        <v>1.0569999999999999</v>
      </c>
      <c r="M8581" s="27">
        <v>4.0000000000000001E-3</v>
      </c>
      <c r="N8581" s="27">
        <v>0.33</v>
      </c>
      <c r="O8581" s="27">
        <v>3.3000000000000002E-2</v>
      </c>
      <c r="P8581" s="27">
        <v>0.29699999999999999</v>
      </c>
      <c r="Q8581" s="27">
        <v>0.39500000000000002</v>
      </c>
    </row>
    <row r="8582" spans="1:17" ht="14" customHeight="1" x14ac:dyDescent="0.2">
      <c r="A8582" s="88">
        <v>8580</v>
      </c>
      <c r="B8582" s="63">
        <v>-81.181464000000005</v>
      </c>
      <c r="C8582" s="63">
        <v>24.600926999999999</v>
      </c>
      <c r="D8582" s="30">
        <v>18</v>
      </c>
      <c r="E8582" s="58">
        <v>0</v>
      </c>
      <c r="F8582" s="64">
        <v>43788</v>
      </c>
      <c r="G8582" s="65">
        <v>0.33680555555555558</v>
      </c>
      <c r="H8582" s="34">
        <v>27.450700000000001</v>
      </c>
      <c r="I8582" s="34">
        <v>36.233899999999998</v>
      </c>
      <c r="J8582" s="34">
        <v>0.12715247931624907</v>
      </c>
      <c r="K8582" s="66">
        <v>3.3789450056424364E-2</v>
      </c>
      <c r="L8582" s="27">
        <v>1.2729999999999999</v>
      </c>
      <c r="M8582" s="27">
        <v>4.7E-2</v>
      </c>
      <c r="N8582" s="27">
        <v>8.4000000000000005E-2</v>
      </c>
      <c r="O8582" s="27">
        <v>1.7000000000000001E-2</v>
      </c>
      <c r="P8582" s="27">
        <v>6.7000000000000004E-2</v>
      </c>
      <c r="Q8582" s="27">
        <v>0.39100000000000001</v>
      </c>
    </row>
    <row r="8583" spans="1:17" ht="14" customHeight="1" x14ac:dyDescent="0.2">
      <c r="A8583" s="88">
        <v>8581</v>
      </c>
      <c r="B8583" s="63">
        <v>-81.193967999999998</v>
      </c>
      <c r="C8583" s="63">
        <v>24.635187999999999</v>
      </c>
      <c r="D8583" s="30">
        <v>17</v>
      </c>
      <c r="E8583" s="58">
        <v>0</v>
      </c>
      <c r="F8583" s="64">
        <v>43788</v>
      </c>
      <c r="G8583" s="65">
        <v>0.35486111111111113</v>
      </c>
      <c r="H8583" s="34">
        <v>27.3827</v>
      </c>
      <c r="I8583" s="34">
        <v>36.3504</v>
      </c>
      <c r="J8583" s="34">
        <v>0.16249014106170784</v>
      </c>
      <c r="K8583" s="66">
        <v>4.182620899296266E-2</v>
      </c>
      <c r="L8583" s="27">
        <v>1.323</v>
      </c>
      <c r="M8583" s="27">
        <v>7.5999999999999998E-2</v>
      </c>
      <c r="N8583" s="27">
        <v>0.56499999999999995</v>
      </c>
      <c r="O8583" s="27">
        <v>5.1999999999999998E-2</v>
      </c>
      <c r="P8583" s="27">
        <v>0.51300000000000001</v>
      </c>
      <c r="Q8583" s="27">
        <v>0.51600000000000001</v>
      </c>
    </row>
    <row r="8584" spans="1:17" ht="14" customHeight="1" x14ac:dyDescent="0.2">
      <c r="A8584" s="88">
        <v>8582</v>
      </c>
      <c r="B8584" s="63">
        <v>-81.198734999999999</v>
      </c>
      <c r="C8584" s="63">
        <v>24.671606000000001</v>
      </c>
      <c r="D8584" s="30">
        <v>16</v>
      </c>
      <c r="E8584" s="58">
        <v>0</v>
      </c>
      <c r="F8584" s="64">
        <v>43788</v>
      </c>
      <c r="G8584" s="65">
        <v>0.36874999999999997</v>
      </c>
      <c r="H8584" s="34">
        <v>26.016300000000001</v>
      </c>
      <c r="I8584" s="34">
        <v>36.4711</v>
      </c>
      <c r="J8584" s="34">
        <v>0.51839087721240018</v>
      </c>
      <c r="K8584" s="66">
        <v>0</v>
      </c>
      <c r="L8584" s="27">
        <v>1.236</v>
      </c>
      <c r="M8584" s="27">
        <v>4.9000000000000002E-2</v>
      </c>
      <c r="N8584" s="27">
        <v>0.64300000000000002</v>
      </c>
      <c r="O8584" s="27">
        <v>0.109</v>
      </c>
      <c r="P8584" s="27">
        <v>0.53400000000000003</v>
      </c>
      <c r="Q8584" s="27">
        <v>0.54400000000000004</v>
      </c>
    </row>
    <row r="8585" spans="1:17" ht="14" customHeight="1" x14ac:dyDescent="0.2">
      <c r="A8585" s="88">
        <v>8583</v>
      </c>
      <c r="B8585" s="63">
        <v>-81.420411000000001</v>
      </c>
      <c r="C8585" s="63">
        <v>24.608962999999999</v>
      </c>
      <c r="D8585" s="30">
        <v>19</v>
      </c>
      <c r="E8585" s="58">
        <v>0</v>
      </c>
      <c r="F8585" s="64">
        <v>43788</v>
      </c>
      <c r="G8585" s="65">
        <v>0.44097222222222227</v>
      </c>
      <c r="H8585" s="34">
        <v>25.010400000000001</v>
      </c>
      <c r="I8585" s="34">
        <v>36.706499999999998</v>
      </c>
      <c r="J8585" s="34">
        <v>0.28490989782276155</v>
      </c>
      <c r="K8585" s="66">
        <v>9.4045567083107767E-2</v>
      </c>
      <c r="L8585" s="27">
        <v>1.2849999999999999</v>
      </c>
      <c r="M8585" s="27">
        <v>0</v>
      </c>
      <c r="N8585" s="27">
        <v>0.36799999999999999</v>
      </c>
      <c r="O8585" s="27">
        <v>4.1000000000000002E-2</v>
      </c>
      <c r="P8585" s="27">
        <v>0.32700000000000001</v>
      </c>
      <c r="Q8585" s="27">
        <v>0.47599999999999998</v>
      </c>
    </row>
    <row r="8586" spans="1:17" ht="14" customHeight="1" x14ac:dyDescent="0.2">
      <c r="A8586" s="88">
        <v>8584</v>
      </c>
      <c r="B8586" s="63">
        <v>-81.417794000000001</v>
      </c>
      <c r="C8586" s="63">
        <v>24.575299000000001</v>
      </c>
      <c r="D8586" s="30">
        <v>20</v>
      </c>
      <c r="E8586" s="58">
        <v>0</v>
      </c>
      <c r="F8586" s="64">
        <v>43788</v>
      </c>
      <c r="G8586" s="65">
        <v>0.45069444444444445</v>
      </c>
      <c r="H8586" s="34">
        <v>26.130800000000001</v>
      </c>
      <c r="I8586" s="34">
        <v>36.403300000000002</v>
      </c>
      <c r="J8586" s="34">
        <v>0.32529579696042876</v>
      </c>
      <c r="K8586" s="66">
        <v>5.6798606284269373E-2</v>
      </c>
      <c r="L8586" s="27">
        <v>1.1879999999999999</v>
      </c>
      <c r="M8586" s="27">
        <v>1.2999999999999999E-2</v>
      </c>
      <c r="N8586" s="27">
        <v>9.1999999999999998E-2</v>
      </c>
      <c r="O8586" s="27">
        <v>1.9E-2</v>
      </c>
      <c r="P8586" s="27">
        <v>7.2999999999999995E-2</v>
      </c>
      <c r="Q8586" s="27">
        <v>0.33700000000000002</v>
      </c>
    </row>
    <row r="8587" spans="1:17" ht="14" customHeight="1" x14ac:dyDescent="0.2">
      <c r="A8587" s="88">
        <v>8585</v>
      </c>
      <c r="B8587" s="63">
        <v>-81.411501000000001</v>
      </c>
      <c r="C8587" s="63">
        <v>24.536764000000002</v>
      </c>
      <c r="D8587" s="30" t="s">
        <v>136</v>
      </c>
      <c r="E8587" s="58">
        <v>0</v>
      </c>
      <c r="F8587" s="64">
        <v>43788</v>
      </c>
      <c r="G8587" s="65">
        <v>0.46458333333333335</v>
      </c>
      <c r="H8587" s="34">
        <v>27.51</v>
      </c>
      <c r="I8587" s="34">
        <v>36.31</v>
      </c>
      <c r="J8587" s="34">
        <v>0.20035192150327086</v>
      </c>
      <c r="K8587" s="66">
        <v>3.8207392247713134E-2</v>
      </c>
      <c r="L8587" s="27">
        <v>1.327</v>
      </c>
      <c r="M8587" s="27">
        <v>2.1999999999999999E-2</v>
      </c>
      <c r="N8587" s="27">
        <v>0.14799999999999999</v>
      </c>
      <c r="O8587" s="27">
        <v>8.0000000000000002E-3</v>
      </c>
      <c r="P8587" s="27">
        <v>0.14000000000000001</v>
      </c>
      <c r="Q8587" s="27">
        <v>0.23799999999999999</v>
      </c>
    </row>
    <row r="8588" spans="1:17" ht="14" customHeight="1" x14ac:dyDescent="0.2">
      <c r="A8588" s="88">
        <v>8586</v>
      </c>
      <c r="B8588" s="63">
        <v>-81.391838000000007</v>
      </c>
      <c r="C8588" s="63">
        <v>24.486246999999999</v>
      </c>
      <c r="D8588" s="30">
        <v>21.5</v>
      </c>
      <c r="E8588" s="58">
        <v>0</v>
      </c>
      <c r="F8588" s="64">
        <v>43788</v>
      </c>
      <c r="G8588" s="65">
        <v>0.49444444444444446</v>
      </c>
      <c r="H8588" s="34">
        <v>27.713999999999999</v>
      </c>
      <c r="I8588" s="34">
        <v>36.317999999999998</v>
      </c>
      <c r="J8588" s="34">
        <v>0.1981433176441797</v>
      </c>
      <c r="K8588" s="66">
        <v>3.870384792198861E-2</v>
      </c>
      <c r="L8588" s="27">
        <v>1.139</v>
      </c>
      <c r="M8588" s="27">
        <v>0.01</v>
      </c>
      <c r="N8588" s="27">
        <v>0.26500000000000001</v>
      </c>
      <c r="O8588" s="27">
        <v>1.4E-2</v>
      </c>
      <c r="P8588" s="27">
        <v>0.251</v>
      </c>
      <c r="Q8588" s="27">
        <v>0.39300000000000002</v>
      </c>
    </row>
    <row r="8589" spans="1:17" ht="14" customHeight="1" x14ac:dyDescent="0.2">
      <c r="A8589" s="88">
        <v>8587</v>
      </c>
      <c r="B8589" s="63">
        <v>-81.711928</v>
      </c>
      <c r="C8589" s="63">
        <v>24.475642000000001</v>
      </c>
      <c r="D8589" s="30" t="s">
        <v>137</v>
      </c>
      <c r="E8589" s="58">
        <v>0</v>
      </c>
      <c r="F8589" s="64">
        <v>43788</v>
      </c>
      <c r="G8589" s="65">
        <v>0.60416666666666663</v>
      </c>
      <c r="H8589" s="34">
        <v>27.49</v>
      </c>
      <c r="I8589" s="34">
        <v>36.296999999999997</v>
      </c>
      <c r="J8589" s="34">
        <v>0.17258661584612467</v>
      </c>
      <c r="K8589" s="66">
        <v>5.7411956980780977E-2</v>
      </c>
      <c r="L8589" s="27">
        <v>1.2569999999999999</v>
      </c>
      <c r="M8589" s="27">
        <v>2.1999999999999999E-2</v>
      </c>
      <c r="N8589" s="27">
        <v>0.66500000000000004</v>
      </c>
      <c r="O8589" s="27">
        <v>6.7000000000000004E-2</v>
      </c>
      <c r="P8589" s="27">
        <v>0.59799999999999998</v>
      </c>
      <c r="Q8589" s="27">
        <v>0.47599999999999998</v>
      </c>
    </row>
    <row r="8590" spans="1:17" ht="14" customHeight="1" x14ac:dyDescent="0.2">
      <c r="A8590" s="88">
        <v>8588</v>
      </c>
      <c r="B8590" s="63">
        <v>-81.827894999999998</v>
      </c>
      <c r="C8590" s="63">
        <v>24.397099000000001</v>
      </c>
      <c r="D8590" s="30">
        <v>22.5</v>
      </c>
      <c r="E8590" s="58">
        <v>0</v>
      </c>
      <c r="F8590" s="64">
        <v>43788</v>
      </c>
      <c r="G8590" s="65">
        <v>0.64861111111111114</v>
      </c>
      <c r="H8590" s="34">
        <v>27.9068</v>
      </c>
      <c r="I8590" s="34">
        <v>36.346800000000002</v>
      </c>
      <c r="J8590" s="34">
        <v>0.17384867519417674</v>
      </c>
      <c r="K8590" s="66">
        <v>4.3308786246611372E-2</v>
      </c>
      <c r="L8590" s="27">
        <v>1.0720000000000001</v>
      </c>
      <c r="M8590" s="27">
        <v>0.02</v>
      </c>
      <c r="N8590" s="27">
        <v>0.17499999999999999</v>
      </c>
      <c r="O8590" s="27">
        <v>1.7000000000000001E-2</v>
      </c>
      <c r="P8590" s="27">
        <v>0.158</v>
      </c>
      <c r="Q8590" s="27">
        <v>0.187</v>
      </c>
    </row>
    <row r="8591" spans="1:17" ht="14" customHeight="1" x14ac:dyDescent="0.2">
      <c r="A8591" s="88">
        <v>8589</v>
      </c>
      <c r="B8591" s="63">
        <v>-81.828272999999996</v>
      </c>
      <c r="C8591" s="63">
        <v>24.457239000000001</v>
      </c>
      <c r="D8591" s="30">
        <v>22</v>
      </c>
      <c r="E8591" s="58">
        <v>0</v>
      </c>
      <c r="F8591" s="64">
        <v>43788</v>
      </c>
      <c r="G8591" s="65">
        <v>0.67013888888888884</v>
      </c>
      <c r="H8591" s="34">
        <v>27.941400000000002</v>
      </c>
      <c r="I8591" s="34">
        <v>36.363900000000001</v>
      </c>
      <c r="J8591" s="34">
        <v>0.20287604019937505</v>
      </c>
      <c r="K8591" s="66">
        <v>3.2829693243582828E-2</v>
      </c>
      <c r="L8591" s="27">
        <v>0.97499999999999998</v>
      </c>
      <c r="M8591" s="27">
        <v>0.03</v>
      </c>
      <c r="N8591" s="27">
        <v>0.28999999999999998</v>
      </c>
      <c r="O8591" s="27">
        <v>2.5000000000000001E-2</v>
      </c>
      <c r="P8591" s="27">
        <v>0.26500000000000001</v>
      </c>
      <c r="Q8591" s="27">
        <v>0.224</v>
      </c>
    </row>
    <row r="8592" spans="1:17" ht="14" customHeight="1" x14ac:dyDescent="0.2">
      <c r="A8592" s="88">
        <v>8590</v>
      </c>
      <c r="B8592" s="63">
        <v>-81.828152000000003</v>
      </c>
      <c r="C8592" s="63">
        <v>24.485023999999999</v>
      </c>
      <c r="D8592" s="30">
        <v>23</v>
      </c>
      <c r="E8592" s="58">
        <v>0</v>
      </c>
      <c r="F8592" s="64">
        <v>43788</v>
      </c>
      <c r="G8592" s="65">
        <v>0.67847222222222225</v>
      </c>
      <c r="H8592" s="34">
        <v>27.807300000000001</v>
      </c>
      <c r="I8592" s="34">
        <v>36.373399999999997</v>
      </c>
      <c r="J8592" s="34">
        <v>0.19183302090391913</v>
      </c>
      <c r="K8592" s="66">
        <v>2.903409493730293E-2</v>
      </c>
      <c r="L8592" s="27">
        <v>1.1160000000000001</v>
      </c>
      <c r="M8592" s="27">
        <v>1.7999999999999999E-2</v>
      </c>
      <c r="N8592" s="27">
        <v>0.19800000000000001</v>
      </c>
      <c r="O8592" s="27">
        <v>2.1999999999999999E-2</v>
      </c>
      <c r="P8592" s="27">
        <v>0.17599999999999999</v>
      </c>
      <c r="Q8592" s="27">
        <v>0.33500000000000002</v>
      </c>
    </row>
    <row r="8593" spans="1:17" ht="14" customHeight="1" x14ac:dyDescent="0.2">
      <c r="A8593" s="88">
        <v>8591</v>
      </c>
      <c r="B8593" s="63">
        <v>-81.828058999999996</v>
      </c>
      <c r="C8593" s="63">
        <v>24.535551999999999</v>
      </c>
      <c r="D8593" s="30">
        <v>24</v>
      </c>
      <c r="E8593" s="58">
        <v>0</v>
      </c>
      <c r="F8593" s="64">
        <v>43788</v>
      </c>
      <c r="G8593" s="65">
        <v>0.69166666666666676</v>
      </c>
      <c r="H8593" s="34">
        <v>25.902799999999999</v>
      </c>
      <c r="I8593" s="34">
        <v>36.451700000000002</v>
      </c>
      <c r="J8593" s="34">
        <v>0.44077422730719595</v>
      </c>
      <c r="K8593" s="66">
        <v>7.6579882537940375E-2</v>
      </c>
      <c r="L8593" s="27">
        <v>1.101</v>
      </c>
      <c r="M8593" s="27">
        <v>6.5000000000000002E-2</v>
      </c>
      <c r="N8593" s="27">
        <v>0.36399999999999999</v>
      </c>
      <c r="O8593" s="27">
        <v>5.2999999999999999E-2</v>
      </c>
      <c r="P8593" s="27">
        <v>0.311</v>
      </c>
      <c r="Q8593" s="27">
        <v>0.68899999999999995</v>
      </c>
    </row>
    <row r="8594" spans="1:17" ht="14" customHeight="1" x14ac:dyDescent="0.2">
      <c r="A8594" s="88">
        <v>8592</v>
      </c>
      <c r="B8594" s="63">
        <v>-81.902766</v>
      </c>
      <c r="C8594" s="63">
        <v>24.654962999999999</v>
      </c>
      <c r="D8594" s="30" t="s">
        <v>162</v>
      </c>
      <c r="E8594" s="58">
        <v>0</v>
      </c>
      <c r="F8594" s="64">
        <v>43788</v>
      </c>
      <c r="G8594" s="65">
        <v>0.73263888888888884</v>
      </c>
      <c r="H8594" s="34">
        <v>25.71</v>
      </c>
      <c r="I8594" s="34">
        <v>36.420999999999999</v>
      </c>
      <c r="J8594" s="34">
        <v>1.7094593869365693</v>
      </c>
      <c r="K8594" s="66">
        <v>0.37279816383009357</v>
      </c>
      <c r="L8594" s="27">
        <v>0.90700000000000003</v>
      </c>
      <c r="M8594" s="27">
        <v>0</v>
      </c>
      <c r="N8594" s="27">
        <v>8.2000000000000003E-2</v>
      </c>
      <c r="O8594" s="27">
        <v>1.9E-2</v>
      </c>
      <c r="P8594" s="27">
        <v>6.3E-2</v>
      </c>
      <c r="Q8594" s="27">
        <v>0.435</v>
      </c>
    </row>
    <row r="8595" spans="1:17" ht="14" customHeight="1" x14ac:dyDescent="0.2">
      <c r="A8595" s="88">
        <v>8593</v>
      </c>
      <c r="B8595" s="63">
        <v>-81.915599</v>
      </c>
      <c r="C8595" s="63">
        <v>24.727233999999999</v>
      </c>
      <c r="D8595" s="30" t="s">
        <v>163</v>
      </c>
      <c r="E8595" s="58">
        <v>0</v>
      </c>
      <c r="F8595" s="64">
        <v>43788</v>
      </c>
      <c r="G8595" s="65">
        <v>0.76388888888888884</v>
      </c>
      <c r="H8595" s="34">
        <v>26.207000000000001</v>
      </c>
      <c r="I8595" s="34">
        <v>36.395000000000003</v>
      </c>
      <c r="J8595" s="34">
        <v>1.8722650428352905</v>
      </c>
      <c r="K8595" s="66">
        <v>0.28076129957042029</v>
      </c>
      <c r="L8595" s="27">
        <v>1.0580000000000001</v>
      </c>
      <c r="M8595" s="27">
        <v>0.10299999999999999</v>
      </c>
      <c r="N8595" s="27">
        <v>0.46100000000000002</v>
      </c>
      <c r="O8595" s="27">
        <v>4.8000000000000001E-2</v>
      </c>
      <c r="P8595" s="27">
        <v>0.41299999999999998</v>
      </c>
      <c r="Q8595" s="27">
        <v>0.92500000000000004</v>
      </c>
    </row>
    <row r="8596" spans="1:17" ht="14" customHeight="1" x14ac:dyDescent="0.2">
      <c r="A8596" s="88">
        <v>8594</v>
      </c>
      <c r="B8596" s="63">
        <v>-81.956845999999999</v>
      </c>
      <c r="C8596" s="63">
        <v>24.821182</v>
      </c>
      <c r="D8596" s="30" t="s">
        <v>164</v>
      </c>
      <c r="E8596" s="58">
        <v>0</v>
      </c>
      <c r="F8596" s="64">
        <v>43788</v>
      </c>
      <c r="G8596" s="65">
        <v>0.80208333333333337</v>
      </c>
      <c r="H8596" s="34">
        <v>26.591999999999999</v>
      </c>
      <c r="I8596" s="34">
        <v>36.899000000000001</v>
      </c>
      <c r="J8596" s="34">
        <v>1.0806383167696105</v>
      </c>
      <c r="K8596" s="66">
        <v>0.45601467910245752</v>
      </c>
      <c r="L8596" s="27">
        <v>1.2190000000000001</v>
      </c>
      <c r="M8596" s="27">
        <v>6.2E-2</v>
      </c>
      <c r="N8596" s="27">
        <v>0.44800000000000001</v>
      </c>
      <c r="O8596" s="27">
        <v>2.7E-2</v>
      </c>
      <c r="P8596" s="27">
        <v>0.42099999999999999</v>
      </c>
      <c r="Q8596" s="27">
        <v>3.9790000000000001</v>
      </c>
    </row>
    <row r="8597" spans="1:17" ht="14" customHeight="1" x14ac:dyDescent="0.2">
      <c r="A8597" s="88">
        <v>8595</v>
      </c>
      <c r="B8597" s="63">
        <v>-82.036491999999996</v>
      </c>
      <c r="C8597" s="63">
        <v>25.014061999999999</v>
      </c>
      <c r="D8597" s="30" t="s">
        <v>165</v>
      </c>
      <c r="E8597" s="58">
        <v>0</v>
      </c>
      <c r="F8597" s="64">
        <v>43788</v>
      </c>
      <c r="G8597" s="65">
        <v>0.87916666666666676</v>
      </c>
      <c r="H8597" s="34">
        <v>26.29</v>
      </c>
      <c r="I8597" s="34">
        <v>36.89</v>
      </c>
      <c r="J8597" s="34">
        <v>1.716716228187869</v>
      </c>
      <c r="K8597" s="66">
        <v>0.46827021366773469</v>
      </c>
      <c r="L8597" s="27">
        <v>0.58199999999999996</v>
      </c>
      <c r="M8597" s="27">
        <v>0.24399999999999999</v>
      </c>
      <c r="N8597" s="27">
        <v>5.0999999999999997E-2</v>
      </c>
      <c r="O8597" s="27">
        <v>0</v>
      </c>
      <c r="P8597" s="27">
        <v>5.0999999999999997E-2</v>
      </c>
      <c r="Q8597" s="27">
        <v>1.8540000000000001</v>
      </c>
    </row>
    <row r="8598" spans="1:17" ht="14" customHeight="1" x14ac:dyDescent="0.2">
      <c r="A8598" s="88">
        <v>8596</v>
      </c>
      <c r="B8598" s="63">
        <v>-82.206719000000007</v>
      </c>
      <c r="C8598" s="63">
        <v>25.399011000000002</v>
      </c>
      <c r="D8598" s="30">
        <v>30</v>
      </c>
      <c r="E8598" s="58">
        <v>0</v>
      </c>
      <c r="F8598" s="64">
        <v>43789</v>
      </c>
      <c r="G8598" s="65">
        <v>4.2361111111111106E-2</v>
      </c>
      <c r="H8598" s="34">
        <v>26.304600000000001</v>
      </c>
      <c r="I8598" s="34">
        <v>36.609499999999997</v>
      </c>
      <c r="J8598" s="34">
        <v>1.540027919460575</v>
      </c>
      <c r="K8598" s="66">
        <v>0.54679535979892979</v>
      </c>
      <c r="L8598" s="27">
        <v>0.82399999999999995</v>
      </c>
      <c r="M8598" s="27">
        <v>3.0000000000000001E-3</v>
      </c>
      <c r="N8598" s="27">
        <v>0.42</v>
      </c>
      <c r="O8598" s="27">
        <v>4.8000000000000001E-2</v>
      </c>
      <c r="P8598" s="27">
        <v>0.372</v>
      </c>
      <c r="Q8598" s="27">
        <v>1.35</v>
      </c>
    </row>
    <row r="8599" spans="1:17" ht="14" customHeight="1" x14ac:dyDescent="0.2">
      <c r="A8599" s="88">
        <v>8597</v>
      </c>
      <c r="B8599" s="63">
        <v>-82.075038000000006</v>
      </c>
      <c r="C8599" s="63">
        <v>25.573886999999999</v>
      </c>
      <c r="D8599" s="30">
        <v>30.5</v>
      </c>
      <c r="E8599" s="58">
        <v>0</v>
      </c>
      <c r="F8599" s="64">
        <v>43789</v>
      </c>
      <c r="G8599" s="65">
        <v>0.1277777777777778</v>
      </c>
      <c r="H8599" s="34">
        <v>26.031300000000002</v>
      </c>
      <c r="I8599" s="34">
        <v>36.629399999999997</v>
      </c>
      <c r="J8599" s="34">
        <v>2.9721497646626958</v>
      </c>
      <c r="K8599" s="66">
        <v>7.2466266789961389E-2</v>
      </c>
      <c r="L8599" s="27">
        <v>1.127</v>
      </c>
      <c r="M8599" s="27">
        <v>0</v>
      </c>
      <c r="N8599" s="27">
        <v>0.185</v>
      </c>
      <c r="O8599" s="27">
        <v>3.1E-2</v>
      </c>
      <c r="P8599" s="27">
        <v>0.154</v>
      </c>
      <c r="Q8599" s="27">
        <v>0</v>
      </c>
    </row>
    <row r="8600" spans="1:17" ht="14" customHeight="1" x14ac:dyDescent="0.2">
      <c r="A8600" s="88">
        <v>8598</v>
      </c>
      <c r="B8600" s="63">
        <v>-81.942132000000001</v>
      </c>
      <c r="C8600" s="63">
        <v>25.739155</v>
      </c>
      <c r="D8600" s="30">
        <v>31</v>
      </c>
      <c r="E8600" s="58">
        <v>0</v>
      </c>
      <c r="F8600" s="64">
        <v>43789</v>
      </c>
      <c r="G8600" s="65">
        <v>0.19722222222222222</v>
      </c>
      <c r="H8600" s="34">
        <v>24.968699999999998</v>
      </c>
      <c r="I8600" s="34">
        <v>35.824599999999997</v>
      </c>
      <c r="J8600" s="34">
        <v>2.6329713148736928</v>
      </c>
      <c r="K8600" s="66">
        <v>0.61069342125960246</v>
      </c>
      <c r="L8600" s="27">
        <v>1.5509999999999999</v>
      </c>
      <c r="M8600" s="27">
        <v>3.3000000000000002E-2</v>
      </c>
      <c r="N8600" s="27">
        <v>0.35299999999999998</v>
      </c>
      <c r="O8600" s="27">
        <v>5.0999999999999997E-2</v>
      </c>
      <c r="P8600" s="27">
        <v>0.30199999999999999</v>
      </c>
      <c r="Q8600" s="27">
        <v>5.4059999999999997</v>
      </c>
    </row>
    <row r="8601" spans="1:17" ht="14" customHeight="1" x14ac:dyDescent="0.2">
      <c r="A8601" s="88">
        <v>8599</v>
      </c>
      <c r="B8601" s="63">
        <v>-81.827123</v>
      </c>
      <c r="C8601" s="63">
        <v>25.875809</v>
      </c>
      <c r="D8601" s="30">
        <v>32</v>
      </c>
      <c r="E8601" s="58">
        <v>0</v>
      </c>
      <c r="F8601" s="64">
        <v>43789</v>
      </c>
      <c r="G8601" s="65">
        <v>0.25416666666666665</v>
      </c>
      <c r="H8601" s="34">
        <v>24.0276</v>
      </c>
      <c r="I8601" s="34">
        <v>35.7286</v>
      </c>
      <c r="J8601" s="34">
        <v>1.8716340131612643</v>
      </c>
      <c r="K8601" s="66">
        <v>0.5844425579568211</v>
      </c>
      <c r="L8601" s="27">
        <v>2.4260000000000002</v>
      </c>
      <c r="M8601" s="27">
        <v>6.2E-2</v>
      </c>
      <c r="N8601" s="27">
        <v>0.68799999999999994</v>
      </c>
      <c r="O8601" s="27">
        <v>5.6000000000000001E-2</v>
      </c>
      <c r="P8601" s="27">
        <v>0.63200000000000001</v>
      </c>
      <c r="Q8601" s="27">
        <v>16.908000000000001</v>
      </c>
    </row>
    <row r="8602" spans="1:17" ht="14" customHeight="1" x14ac:dyDescent="0.2">
      <c r="A8602" s="88">
        <v>8600</v>
      </c>
      <c r="B8602" s="63">
        <v>-81.796272999999999</v>
      </c>
      <c r="C8602" s="63">
        <v>25.906210999999999</v>
      </c>
      <c r="D8602" s="30">
        <v>33</v>
      </c>
      <c r="E8602" s="58">
        <v>0</v>
      </c>
      <c r="F8602" s="64">
        <v>43789</v>
      </c>
      <c r="G8602" s="65">
        <v>0.27777777777777779</v>
      </c>
      <c r="H8602" s="34">
        <v>23.3278</v>
      </c>
      <c r="I8602" s="34">
        <v>35.523899999999998</v>
      </c>
      <c r="J8602" s="34">
        <v>2.6361264632438237</v>
      </c>
      <c r="K8602" s="66">
        <v>0.46286175127254725</v>
      </c>
      <c r="L8602" s="27">
        <v>1.5920000000000001</v>
      </c>
      <c r="M8602" s="27">
        <v>5.2999999999999999E-2</v>
      </c>
      <c r="N8602" s="27">
        <v>0.314</v>
      </c>
      <c r="O8602" s="27">
        <v>3.5000000000000003E-2</v>
      </c>
      <c r="P8602" s="27">
        <v>0.27900000000000003</v>
      </c>
      <c r="Q8602" s="27">
        <v>22.516999999999999</v>
      </c>
    </row>
    <row r="8603" spans="1:17" ht="14" customHeight="1" x14ac:dyDescent="0.2">
      <c r="A8603" s="88">
        <v>8601</v>
      </c>
      <c r="B8603" s="63">
        <v>-81.768670999999998</v>
      </c>
      <c r="C8603" s="63">
        <v>25.950918999999999</v>
      </c>
      <c r="D8603" s="30">
        <v>34</v>
      </c>
      <c r="E8603" s="58">
        <v>0</v>
      </c>
      <c r="F8603" s="64">
        <v>43789</v>
      </c>
      <c r="G8603" s="65">
        <v>0.2986111111111111</v>
      </c>
      <c r="H8603" s="34">
        <v>22.813300000000002</v>
      </c>
      <c r="I8603" s="34">
        <v>35.225000000000001</v>
      </c>
      <c r="J8603" s="34">
        <v>4.5875857301693834</v>
      </c>
      <c r="K8603" s="66">
        <v>0.40617980887633381</v>
      </c>
      <c r="L8603" s="27">
        <v>1.9490000000000001</v>
      </c>
      <c r="M8603" s="27">
        <v>0.114</v>
      </c>
      <c r="N8603" s="27">
        <v>0.42399999999999999</v>
      </c>
      <c r="O8603" s="27">
        <v>4.8000000000000001E-2</v>
      </c>
      <c r="P8603" s="27">
        <v>0.376</v>
      </c>
      <c r="Q8603" s="27">
        <v>36.609000000000002</v>
      </c>
    </row>
    <row r="8604" spans="1:17" ht="14" customHeight="1" x14ac:dyDescent="0.2">
      <c r="A8604" s="88">
        <v>8602</v>
      </c>
      <c r="B8604" s="63">
        <v>-82.485316999999995</v>
      </c>
      <c r="C8604" s="63">
        <v>25.938115</v>
      </c>
      <c r="D8604" s="30" t="s">
        <v>229</v>
      </c>
      <c r="E8604" s="58">
        <v>0</v>
      </c>
      <c r="F8604" s="64">
        <v>43789</v>
      </c>
      <c r="G8604" s="65">
        <v>0.50694444444444442</v>
      </c>
      <c r="H8604" s="34">
        <v>26.004999999999999</v>
      </c>
      <c r="I8604" s="34">
        <v>36.369</v>
      </c>
      <c r="J8604" s="34">
        <v>1.4507372205858888</v>
      </c>
      <c r="K8604" s="66">
        <v>0.3261872372219789</v>
      </c>
      <c r="L8604" s="27">
        <v>0.624</v>
      </c>
      <c r="M8604" s="27">
        <v>7.0999999999999994E-2</v>
      </c>
      <c r="N8604" s="27">
        <v>0.14399999999999999</v>
      </c>
      <c r="O8604" s="27">
        <v>4.2999999999999997E-2</v>
      </c>
      <c r="P8604" s="27">
        <v>0.10100000000000001</v>
      </c>
      <c r="Q8604" s="27">
        <v>0.57399999999999995</v>
      </c>
    </row>
    <row r="8605" spans="1:17" ht="14" customHeight="1" x14ac:dyDescent="0.2">
      <c r="A8605" s="88">
        <v>8603</v>
      </c>
      <c r="B8605" s="63">
        <v>-82.217748</v>
      </c>
      <c r="C8605" s="63">
        <v>26.177917000000001</v>
      </c>
      <c r="D8605" s="30" t="s">
        <v>39</v>
      </c>
      <c r="E8605" s="58">
        <v>0</v>
      </c>
      <c r="F8605" s="64">
        <v>43789</v>
      </c>
      <c r="G8605" s="65">
        <v>0.63194444444444442</v>
      </c>
      <c r="H8605" s="34">
        <v>24.4</v>
      </c>
      <c r="I8605" s="34">
        <v>35.520000000000003</v>
      </c>
      <c r="J8605" s="34">
        <v>3.644196367500439</v>
      </c>
      <c r="K8605" s="66">
        <v>0</v>
      </c>
      <c r="L8605" s="27">
        <v>1.038</v>
      </c>
      <c r="M8605" s="27">
        <v>4.2999999999999997E-2</v>
      </c>
      <c r="N8605" s="27">
        <v>0.59</v>
      </c>
      <c r="O8605" s="27">
        <v>4.5999999999999999E-2</v>
      </c>
      <c r="P8605" s="27">
        <v>0.54400000000000004</v>
      </c>
      <c r="Q8605" s="27">
        <v>0.67300000000000004</v>
      </c>
    </row>
    <row r="8606" spans="1:17" ht="14" customHeight="1" x14ac:dyDescent="0.2">
      <c r="A8606" s="88">
        <v>8604</v>
      </c>
      <c r="B8606" s="63">
        <v>-82.137759000000003</v>
      </c>
      <c r="C8606" s="63">
        <v>26.250243000000001</v>
      </c>
      <c r="D8606" s="59" t="s">
        <v>33</v>
      </c>
      <c r="E8606" s="58">
        <v>0</v>
      </c>
      <c r="F8606" s="64">
        <v>43789</v>
      </c>
      <c r="G8606" s="65">
        <v>0.67361111111111116</v>
      </c>
      <c r="H8606" s="34">
        <v>23.78</v>
      </c>
      <c r="I8606" s="34">
        <v>35.299999999999997</v>
      </c>
      <c r="J8606" s="34">
        <v>8.4589527803191995</v>
      </c>
      <c r="K8606" s="66">
        <v>0.98700237211294772</v>
      </c>
      <c r="L8606" s="27">
        <v>0.77800000000000002</v>
      </c>
      <c r="M8606" s="27">
        <v>7.9000000000000001E-2</v>
      </c>
      <c r="N8606" s="27">
        <v>0.76700000000000002</v>
      </c>
      <c r="O8606" s="27">
        <v>3.7999999999999999E-2</v>
      </c>
      <c r="P8606" s="27">
        <v>0.72899999999999998</v>
      </c>
      <c r="Q8606" s="27">
        <v>8.3699999999999992</v>
      </c>
    </row>
    <row r="8607" spans="1:17" ht="14" customHeight="1" x14ac:dyDescent="0.2">
      <c r="A8607" s="88">
        <v>8605</v>
      </c>
      <c r="B8607" s="63">
        <v>-82.045024999999995</v>
      </c>
      <c r="C8607" s="63">
        <v>26.339482</v>
      </c>
      <c r="D8607" s="59" t="s">
        <v>32</v>
      </c>
      <c r="E8607" s="58">
        <v>0</v>
      </c>
      <c r="F8607" s="64">
        <v>43789</v>
      </c>
      <c r="G8607" s="65">
        <v>0.72569444444444453</v>
      </c>
      <c r="H8607" s="34">
        <v>22.9</v>
      </c>
      <c r="I8607" s="34">
        <v>37.74</v>
      </c>
      <c r="J8607" s="34">
        <v>8.6545719792672759</v>
      </c>
      <c r="K8607" s="66">
        <v>0</v>
      </c>
      <c r="L8607" s="27">
        <v>0.95599999999999996</v>
      </c>
      <c r="M8607" s="27">
        <v>0.11700000000000001</v>
      </c>
      <c r="N8607" s="27">
        <v>0.47199999999999998</v>
      </c>
      <c r="O8607" s="27">
        <v>3.9E-2</v>
      </c>
      <c r="P8607" s="27">
        <v>0.433</v>
      </c>
      <c r="Q8607" s="27">
        <v>23.773</v>
      </c>
    </row>
    <row r="8608" spans="1:17" ht="14" customHeight="1" x14ac:dyDescent="0.2">
      <c r="A8608" s="88">
        <v>8606</v>
      </c>
      <c r="B8608" s="63">
        <v>-82.000276999999997</v>
      </c>
      <c r="C8608" s="63">
        <v>26.381923</v>
      </c>
      <c r="D8608" s="59" t="s">
        <v>31</v>
      </c>
      <c r="E8608" s="58">
        <v>0</v>
      </c>
      <c r="F8608" s="64">
        <v>43789</v>
      </c>
      <c r="G8608" s="65">
        <v>0.75138888888888899</v>
      </c>
      <c r="H8608" s="34">
        <v>22.64</v>
      </c>
      <c r="I8608" s="34">
        <v>34.616999999999997</v>
      </c>
      <c r="J8608" s="34">
        <v>7.8342334030334131</v>
      </c>
      <c r="K8608" s="66">
        <v>1.5939959346849029</v>
      </c>
      <c r="L8608" s="27">
        <v>0.85599999999999998</v>
      </c>
      <c r="M8608" s="27">
        <v>0.121</v>
      </c>
      <c r="N8608" s="27">
        <v>0.109</v>
      </c>
      <c r="O8608" s="27">
        <v>1.9E-2</v>
      </c>
      <c r="P8608" s="27">
        <v>0.09</v>
      </c>
      <c r="Q8608" s="27">
        <v>29.448</v>
      </c>
    </row>
    <row r="8609" spans="1:17" ht="14" customHeight="1" x14ac:dyDescent="0.2">
      <c r="A8609" s="88">
        <v>8607</v>
      </c>
      <c r="B8609" s="63">
        <v>-81.959138999999993</v>
      </c>
      <c r="C8609" s="63">
        <v>26.425542</v>
      </c>
      <c r="D8609" s="59" t="s">
        <v>30</v>
      </c>
      <c r="E8609" s="58">
        <v>0</v>
      </c>
      <c r="F8609" s="64">
        <v>43789</v>
      </c>
      <c r="G8609" s="65">
        <v>0.78125</v>
      </c>
      <c r="H8609" s="34">
        <v>21.57</v>
      </c>
      <c r="I8609" s="34">
        <v>32.79</v>
      </c>
      <c r="J8609" s="34">
        <v>6.493295345728054</v>
      </c>
      <c r="K8609" s="66">
        <v>0</v>
      </c>
      <c r="L8609" s="27">
        <v>1.27</v>
      </c>
      <c r="M8609" s="27">
        <v>0.38300000000000001</v>
      </c>
      <c r="N8609" s="27">
        <v>1.478</v>
      </c>
      <c r="O8609" s="27">
        <v>4.4999999999999998E-2</v>
      </c>
      <c r="P8609" s="27">
        <v>1.4330000000000001</v>
      </c>
      <c r="Q8609" s="27">
        <v>43.466000000000001</v>
      </c>
    </row>
    <row r="8610" spans="1:17" ht="14" customHeight="1" x14ac:dyDescent="0.2">
      <c r="A8610" s="88">
        <v>8608</v>
      </c>
      <c r="B8610" s="63">
        <v>-82.222274999999996</v>
      </c>
      <c r="C8610" s="63">
        <v>26.546291</v>
      </c>
      <c r="D8610" s="59" t="s">
        <v>170</v>
      </c>
      <c r="E8610" s="58">
        <v>0</v>
      </c>
      <c r="F8610" s="64">
        <v>43789</v>
      </c>
      <c r="G8610" s="65">
        <v>0.89236111111111116</v>
      </c>
      <c r="H8610" s="34">
        <v>21.61</v>
      </c>
      <c r="I8610" s="34">
        <v>34.28</v>
      </c>
      <c r="J8610" s="34">
        <v>6.2471937728578943</v>
      </c>
      <c r="K8610" s="66">
        <v>0</v>
      </c>
      <c r="L8610" s="27">
        <v>0.75600000000000001</v>
      </c>
      <c r="M8610" s="27">
        <v>0.13300000000000001</v>
      </c>
      <c r="N8610" s="27">
        <v>0.39800000000000002</v>
      </c>
      <c r="O8610" s="27">
        <v>7.0999999999999994E-2</v>
      </c>
      <c r="P8610" s="27">
        <v>0.32700000000000001</v>
      </c>
      <c r="Q8610" s="27">
        <v>19.725000000000001</v>
      </c>
    </row>
    <row r="8611" spans="1:17" ht="14" customHeight="1" x14ac:dyDescent="0.2">
      <c r="A8611" s="88">
        <v>8609</v>
      </c>
      <c r="B8611" s="63">
        <v>-82.255559000000005</v>
      </c>
      <c r="C8611" s="63">
        <v>26.552264999999998</v>
      </c>
      <c r="D8611" s="59" t="s">
        <v>171</v>
      </c>
      <c r="E8611" s="58">
        <v>0</v>
      </c>
      <c r="F8611" s="64">
        <v>43789</v>
      </c>
      <c r="G8611" s="65">
        <v>0.91041666666666676</v>
      </c>
      <c r="H8611" s="34">
        <v>22.39</v>
      </c>
      <c r="I8611" s="34">
        <v>34.79</v>
      </c>
      <c r="J8611" s="34">
        <v>4.5497239497278201</v>
      </c>
      <c r="K8611" s="66">
        <v>0</v>
      </c>
      <c r="L8611" s="27">
        <v>0.71599999999999997</v>
      </c>
      <c r="M8611" s="27">
        <v>7.0999999999999994E-2</v>
      </c>
      <c r="N8611" s="27">
        <v>0.27800000000000002</v>
      </c>
      <c r="O8611" s="27">
        <v>1.4999999999999999E-2</v>
      </c>
      <c r="P8611" s="27">
        <v>0.26300000000000001</v>
      </c>
      <c r="Q8611" s="27">
        <v>17.283000000000001</v>
      </c>
    </row>
    <row r="8612" spans="1:17" ht="14" customHeight="1" x14ac:dyDescent="0.2">
      <c r="A8612" s="88">
        <v>8610</v>
      </c>
      <c r="B8612" s="63">
        <v>-82.330521000000005</v>
      </c>
      <c r="C8612" s="63">
        <v>26.549759000000002</v>
      </c>
      <c r="D8612" s="59" t="s">
        <v>172</v>
      </c>
      <c r="E8612" s="58">
        <v>0</v>
      </c>
      <c r="F8612" s="64">
        <v>43789</v>
      </c>
      <c r="G8612" s="65">
        <v>0.94236111111111109</v>
      </c>
      <c r="H8612" s="34">
        <v>23.724</v>
      </c>
      <c r="I8612" s="34">
        <v>35.522599999999997</v>
      </c>
      <c r="J8612" s="34">
        <v>1.4318063303651072</v>
      </c>
      <c r="K8612" s="66">
        <v>0.47723889570436973</v>
      </c>
      <c r="L8612" s="27">
        <v>1.3080000000000001</v>
      </c>
      <c r="M8612" s="27">
        <v>3.5999999999999997E-2</v>
      </c>
      <c r="N8612" s="27">
        <v>0.41899999999999998</v>
      </c>
      <c r="O8612" s="27">
        <v>5.0999999999999997E-2</v>
      </c>
      <c r="P8612" s="27">
        <v>0.36799999999999999</v>
      </c>
      <c r="Q8612" s="27">
        <v>2.0939999999999999</v>
      </c>
    </row>
    <row r="8613" spans="1:17" ht="14" customHeight="1" x14ac:dyDescent="0.2">
      <c r="A8613" s="88">
        <v>8611</v>
      </c>
      <c r="B8613" s="63">
        <v>-82.497894000000002</v>
      </c>
      <c r="C8613" s="63">
        <v>26.575623</v>
      </c>
      <c r="D8613" s="59" t="s">
        <v>173</v>
      </c>
      <c r="E8613" s="58">
        <v>0</v>
      </c>
      <c r="F8613" s="64">
        <v>43789</v>
      </c>
      <c r="G8613" s="65">
        <v>0.99722222222222223</v>
      </c>
      <c r="H8613" s="34">
        <v>24.631900000000002</v>
      </c>
      <c r="I8613" s="34">
        <v>35.891199999999998</v>
      </c>
      <c r="J8613" s="34">
        <v>1.2046356477157296</v>
      </c>
      <c r="K8613" s="66">
        <v>0.37225283049950642</v>
      </c>
      <c r="L8613" s="27">
        <v>1.35</v>
      </c>
      <c r="M8613" s="27">
        <v>2.1999999999999999E-2</v>
      </c>
      <c r="N8613" s="27">
        <v>0.34499999999999997</v>
      </c>
      <c r="O8613" s="27">
        <v>4.9000000000000002E-2</v>
      </c>
      <c r="P8613" s="27">
        <v>0.29599999999999999</v>
      </c>
      <c r="Q8613" s="27">
        <v>0.82799999999999996</v>
      </c>
    </row>
    <row r="8614" spans="1:17" ht="14" customHeight="1" x14ac:dyDescent="0.2">
      <c r="A8614" s="88">
        <v>8612</v>
      </c>
      <c r="B8614" s="63">
        <v>-82.696617000000003</v>
      </c>
      <c r="C8614" s="63">
        <v>26.591909000000001</v>
      </c>
      <c r="D8614" s="59" t="s">
        <v>174</v>
      </c>
      <c r="E8614" s="58">
        <v>0</v>
      </c>
      <c r="F8614" s="64">
        <v>43790</v>
      </c>
      <c r="G8614" s="65">
        <v>6.8749999999999992E-2</v>
      </c>
      <c r="H8614" s="34">
        <v>25.267099999999999</v>
      </c>
      <c r="I8614" s="34">
        <v>35.948500000000003</v>
      </c>
      <c r="J8614" s="34">
        <v>0.95380135229037444</v>
      </c>
      <c r="K8614" s="66">
        <v>0.24641452526541369</v>
      </c>
      <c r="L8614" s="27">
        <v>0.64400000000000002</v>
      </c>
      <c r="M8614" s="27">
        <v>1.2999999999999999E-2</v>
      </c>
      <c r="N8614" s="27">
        <v>0.30299999999999999</v>
      </c>
      <c r="O8614" s="27">
        <v>2.3E-2</v>
      </c>
      <c r="P8614" s="27">
        <v>0.28000000000000003</v>
      </c>
      <c r="Q8614" s="27">
        <v>1.1890000000000001</v>
      </c>
    </row>
    <row r="8615" spans="1:17" ht="14" customHeight="1" x14ac:dyDescent="0.2">
      <c r="A8615" s="88">
        <v>8613</v>
      </c>
      <c r="B8615" s="63">
        <v>-82.554224000000005</v>
      </c>
      <c r="C8615" s="63">
        <v>26.627248000000002</v>
      </c>
      <c r="D8615" s="30" t="s">
        <v>215</v>
      </c>
      <c r="E8615" s="58">
        <v>0</v>
      </c>
      <c r="F8615" s="64">
        <v>43790</v>
      </c>
      <c r="G8615" s="65">
        <v>0.11875000000000001</v>
      </c>
      <c r="H8615" s="34">
        <v>24.6874</v>
      </c>
      <c r="I8615" s="34">
        <v>35.926299999999998</v>
      </c>
      <c r="J8615" s="34">
        <v>1.0860020689988321</v>
      </c>
      <c r="K8615" s="66">
        <v>0.2731582317140111</v>
      </c>
      <c r="L8615" s="27">
        <v>0.95</v>
      </c>
      <c r="M8615" s="27">
        <v>2.8000000000000001E-2</v>
      </c>
      <c r="N8615" s="27">
        <v>0.51100000000000001</v>
      </c>
      <c r="O8615" s="27">
        <v>0.05</v>
      </c>
      <c r="P8615" s="27">
        <v>0.46100000000000002</v>
      </c>
      <c r="Q8615" s="27">
        <v>0.504</v>
      </c>
    </row>
    <row r="8616" spans="1:17" ht="14" customHeight="1" x14ac:dyDescent="0.2">
      <c r="A8616" s="88">
        <v>8614</v>
      </c>
      <c r="B8616" s="63">
        <v>-82.417552999999998</v>
      </c>
      <c r="C8616" s="63">
        <v>26.663962000000001</v>
      </c>
      <c r="D8616" s="30" t="s">
        <v>216</v>
      </c>
      <c r="E8616" s="58">
        <v>0</v>
      </c>
      <c r="F8616" s="64">
        <v>43790</v>
      </c>
      <c r="G8616" s="65">
        <v>0.17222222222222225</v>
      </c>
      <c r="H8616" s="34">
        <v>23.770800000000001</v>
      </c>
      <c r="I8616" s="34">
        <v>35.710999999999999</v>
      </c>
      <c r="J8616" s="34">
        <v>0.99955100365726324</v>
      </c>
      <c r="K8616" s="66">
        <v>0.50514189276491217</v>
      </c>
      <c r="L8616" s="27">
        <v>0.81899999999999995</v>
      </c>
      <c r="M8616" s="27">
        <v>2.5999999999999999E-2</v>
      </c>
      <c r="N8616" s="27">
        <v>0.13200000000000001</v>
      </c>
      <c r="O8616" s="27">
        <v>1.7999999999999999E-2</v>
      </c>
      <c r="P8616" s="27">
        <v>0.114</v>
      </c>
      <c r="Q8616" s="27">
        <v>2.302</v>
      </c>
    </row>
    <row r="8617" spans="1:17" ht="14" customHeight="1" x14ac:dyDescent="0.2">
      <c r="A8617" s="88">
        <v>8615</v>
      </c>
      <c r="B8617" s="63">
        <v>-82.339864000000006</v>
      </c>
      <c r="C8617" s="63">
        <v>26.685434999999998</v>
      </c>
      <c r="D8617" s="30" t="s">
        <v>217</v>
      </c>
      <c r="E8617" s="58">
        <v>0</v>
      </c>
      <c r="F8617" s="64">
        <v>43790</v>
      </c>
      <c r="G8617" s="65">
        <v>0.20833333333333334</v>
      </c>
      <c r="H8617" s="34">
        <v>23.091799999999999</v>
      </c>
      <c r="I8617" s="34">
        <v>35.396999999999998</v>
      </c>
      <c r="J8617" s="34">
        <v>1.240919853972227</v>
      </c>
      <c r="K8617" s="66">
        <v>0.39960346511199185</v>
      </c>
      <c r="L8617" s="27">
        <v>1.411</v>
      </c>
      <c r="M8617" s="27">
        <v>6.0999999999999999E-2</v>
      </c>
      <c r="N8617" s="27">
        <v>0.53700000000000003</v>
      </c>
      <c r="O8617" s="27">
        <v>5.8999999999999997E-2</v>
      </c>
      <c r="P8617" s="27">
        <v>0.47799999999999998</v>
      </c>
      <c r="Q8617" s="27">
        <v>4.7240000000000002</v>
      </c>
    </row>
    <row r="8618" spans="1:17" ht="14" customHeight="1" x14ac:dyDescent="0.2">
      <c r="A8618" s="88">
        <v>8616</v>
      </c>
      <c r="B8618" s="63">
        <v>-82.481701999999999</v>
      </c>
      <c r="C8618" s="63">
        <v>27.110602</v>
      </c>
      <c r="D8618" s="30" t="s">
        <v>201</v>
      </c>
      <c r="E8618" s="58">
        <v>0</v>
      </c>
      <c r="F8618" s="64">
        <v>43790</v>
      </c>
      <c r="G8618" s="65">
        <v>0.35416666666666669</v>
      </c>
      <c r="H8618" s="34">
        <v>21.3248</v>
      </c>
      <c r="I8618" s="34">
        <v>33.811799999999998</v>
      </c>
      <c r="J8618" s="34">
        <v>5.9159031939942182</v>
      </c>
      <c r="K8618" s="66">
        <v>0.50037212860252167</v>
      </c>
      <c r="L8618" s="27">
        <v>1.6060000000000001</v>
      </c>
      <c r="M8618" s="27">
        <v>9.4E-2</v>
      </c>
      <c r="N8618" s="27">
        <v>0.45600000000000002</v>
      </c>
      <c r="O8618" s="27">
        <v>8.1000000000000003E-2</v>
      </c>
      <c r="P8618" s="27">
        <v>0.375</v>
      </c>
      <c r="Q8618" s="27">
        <v>1.7410000000000001</v>
      </c>
    </row>
    <row r="8619" spans="1:17" ht="14" customHeight="1" x14ac:dyDescent="0.2">
      <c r="A8619" s="88">
        <v>8617</v>
      </c>
      <c r="B8619" s="63">
        <v>-82.548492999999993</v>
      </c>
      <c r="C8619" s="63">
        <v>27.072225</v>
      </c>
      <c r="D8619" s="30" t="s">
        <v>202</v>
      </c>
      <c r="E8619" s="58">
        <v>0</v>
      </c>
      <c r="F8619" s="64">
        <v>43790</v>
      </c>
      <c r="G8619" s="65">
        <v>0.38472222222222219</v>
      </c>
      <c r="H8619" s="34">
        <v>22.55</v>
      </c>
      <c r="I8619" s="34">
        <v>34.549999999999997</v>
      </c>
      <c r="J8619" s="34">
        <v>1.971652216494393</v>
      </c>
      <c r="K8619" s="66">
        <v>0.47272467536078516</v>
      </c>
      <c r="L8619" s="27">
        <v>1.2010000000000001</v>
      </c>
      <c r="M8619" s="27">
        <v>4.5999999999999999E-2</v>
      </c>
      <c r="N8619" s="27">
        <v>0.40100000000000002</v>
      </c>
      <c r="O8619" s="27">
        <v>7.0000000000000007E-2</v>
      </c>
      <c r="P8619" s="27">
        <v>0.33100000000000002</v>
      </c>
      <c r="Q8619" s="27">
        <v>0.43099999999999999</v>
      </c>
    </row>
    <row r="8620" spans="1:17" ht="14" customHeight="1" x14ac:dyDescent="0.2">
      <c r="A8620" s="88">
        <v>8618</v>
      </c>
      <c r="B8620" s="63">
        <v>-82.627059000000003</v>
      </c>
      <c r="C8620" s="63">
        <v>27.026067000000001</v>
      </c>
      <c r="D8620" s="30" t="s">
        <v>218</v>
      </c>
      <c r="E8620" s="58">
        <v>0</v>
      </c>
      <c r="F8620" s="64">
        <v>43790</v>
      </c>
      <c r="G8620" s="65">
        <v>0.42083333333333334</v>
      </c>
      <c r="H8620" s="34">
        <v>23.68</v>
      </c>
      <c r="I8620" s="34">
        <v>35.15</v>
      </c>
      <c r="J8620" s="34">
        <v>3.4675080587731442</v>
      </c>
      <c r="K8620" s="66">
        <v>0</v>
      </c>
      <c r="L8620" s="27">
        <v>1.0720000000000001</v>
      </c>
      <c r="M8620" s="27">
        <v>1.7999999999999999E-2</v>
      </c>
      <c r="N8620" s="27">
        <v>0.157</v>
      </c>
      <c r="O8620" s="27">
        <v>0.05</v>
      </c>
      <c r="P8620" s="27">
        <v>0.107</v>
      </c>
      <c r="Q8620" s="27">
        <v>0</v>
      </c>
    </row>
    <row r="8621" spans="1:17" ht="14" customHeight="1" x14ac:dyDescent="0.2">
      <c r="A8621" s="88">
        <v>8619</v>
      </c>
      <c r="B8621" s="63">
        <v>-82.685822999999999</v>
      </c>
      <c r="C8621" s="63">
        <v>26.993134999999999</v>
      </c>
      <c r="D8621" s="30" t="s">
        <v>203</v>
      </c>
      <c r="E8621" s="58">
        <v>0</v>
      </c>
      <c r="F8621" s="64">
        <v>43790</v>
      </c>
      <c r="G8621" s="65">
        <v>0.44722222222222219</v>
      </c>
      <c r="H8621" s="34">
        <v>24.199000000000002</v>
      </c>
      <c r="I8621" s="34">
        <v>35.369999999999997</v>
      </c>
      <c r="J8621" s="34">
        <v>2.3291305268301503</v>
      </c>
      <c r="K8621" s="66">
        <v>0.65657054945758331</v>
      </c>
      <c r="L8621" s="27">
        <v>0.81100000000000005</v>
      </c>
      <c r="M8621" s="27">
        <v>6.2E-2</v>
      </c>
      <c r="N8621" s="27">
        <v>0.37</v>
      </c>
      <c r="O8621" s="27">
        <v>0.04</v>
      </c>
      <c r="P8621" s="27">
        <v>0.33</v>
      </c>
      <c r="Q8621" s="27">
        <v>3.7999999999999999E-2</v>
      </c>
    </row>
    <row r="8622" spans="1:17" ht="14" customHeight="1" x14ac:dyDescent="0.2">
      <c r="A8622" s="88">
        <v>8620</v>
      </c>
      <c r="B8622" s="63">
        <v>-82.761865999999998</v>
      </c>
      <c r="C8622" s="63">
        <v>26.949967000000001</v>
      </c>
      <c r="D8622" s="30" t="s">
        <v>219</v>
      </c>
      <c r="E8622" s="58">
        <v>0</v>
      </c>
      <c r="F8622" s="64">
        <v>43790</v>
      </c>
      <c r="G8622" s="65">
        <v>0.4826388888888889</v>
      </c>
      <c r="H8622" s="34">
        <v>24.66</v>
      </c>
      <c r="I8622" s="34">
        <v>35.630000000000003</v>
      </c>
      <c r="J8622" s="34">
        <v>1.0434075660020736</v>
      </c>
      <c r="K8622" s="66">
        <v>0.36654646419363429</v>
      </c>
      <c r="L8622" s="27">
        <v>1.224</v>
      </c>
      <c r="M8622" s="27">
        <v>2.5999999999999999E-2</v>
      </c>
      <c r="N8622" s="27">
        <v>0.27100000000000002</v>
      </c>
      <c r="O8622" s="27">
        <v>3.1E-2</v>
      </c>
      <c r="P8622" s="27">
        <v>0.24</v>
      </c>
      <c r="Q8622" s="27">
        <v>1.129</v>
      </c>
    </row>
    <row r="8623" spans="1:17" ht="14" customHeight="1" x14ac:dyDescent="0.2">
      <c r="A8623" s="88">
        <v>8621</v>
      </c>
      <c r="B8623" s="63">
        <v>-82.820914000000002</v>
      </c>
      <c r="C8623" s="63">
        <v>26.915572999999998</v>
      </c>
      <c r="D8623" s="30" t="s">
        <v>204</v>
      </c>
      <c r="E8623" s="58">
        <v>0</v>
      </c>
      <c r="F8623" s="64">
        <v>43790</v>
      </c>
      <c r="G8623" s="65">
        <v>0.50694444444444442</v>
      </c>
      <c r="H8623" s="34">
        <v>25.01</v>
      </c>
      <c r="I8623" s="34">
        <v>35.9</v>
      </c>
      <c r="J8623" s="34">
        <v>0.69223955240657697</v>
      </c>
      <c r="K8623" s="66">
        <v>4.1701302817742238E-2</v>
      </c>
      <c r="L8623" s="27">
        <v>1.383</v>
      </c>
      <c r="M8623" s="27">
        <v>6.0000000000000001E-3</v>
      </c>
      <c r="N8623" s="27">
        <v>0.182</v>
      </c>
      <c r="O8623" s="27">
        <v>2.8000000000000001E-2</v>
      </c>
      <c r="P8623" s="27">
        <v>0.154</v>
      </c>
      <c r="Q8623" s="27">
        <v>0</v>
      </c>
    </row>
    <row r="8624" spans="1:17" ht="14" customHeight="1" x14ac:dyDescent="0.2">
      <c r="A8624" s="88">
        <v>8622</v>
      </c>
      <c r="B8624" s="63">
        <v>-82.890739999999994</v>
      </c>
      <c r="C8624" s="63">
        <v>26.874276999999999</v>
      </c>
      <c r="D8624" s="30" t="s">
        <v>220</v>
      </c>
      <c r="E8624" s="58">
        <v>0</v>
      </c>
      <c r="F8624" s="64">
        <v>43790</v>
      </c>
      <c r="G8624" s="65">
        <v>0.54166666666666663</v>
      </c>
      <c r="H8624" s="34">
        <v>25.29</v>
      </c>
      <c r="I8624" s="34">
        <v>35.909999999999997</v>
      </c>
      <c r="J8624" s="34">
        <v>1.2235665379365108</v>
      </c>
      <c r="K8624" s="66">
        <v>0</v>
      </c>
      <c r="L8624" s="27">
        <v>1.35</v>
      </c>
      <c r="M8624" s="27">
        <v>8.0000000000000002E-3</v>
      </c>
      <c r="N8624" s="27">
        <v>0.32300000000000001</v>
      </c>
      <c r="O8624" s="27">
        <v>2.1000000000000001E-2</v>
      </c>
      <c r="P8624" s="27">
        <v>0.30199999999999999</v>
      </c>
      <c r="Q8624" s="27">
        <v>0.23200000000000001</v>
      </c>
    </row>
    <row r="8625" spans="1:17" ht="14" customHeight="1" x14ac:dyDescent="0.2">
      <c r="A8625" s="88">
        <v>8623</v>
      </c>
      <c r="B8625" s="63">
        <v>-82.960538999999997</v>
      </c>
      <c r="C8625" s="63">
        <v>26.829640999999999</v>
      </c>
      <c r="D8625" s="30" t="s">
        <v>221</v>
      </c>
      <c r="E8625" s="58">
        <v>0</v>
      </c>
      <c r="F8625" s="64">
        <v>43790</v>
      </c>
      <c r="G8625" s="65">
        <v>0.57291666666666663</v>
      </c>
      <c r="H8625" s="34">
        <v>25.56</v>
      </c>
      <c r="I8625" s="34">
        <v>35.92</v>
      </c>
      <c r="J8625" s="34">
        <v>1.0875796431838971</v>
      </c>
      <c r="K8625" s="66">
        <v>0.1802006327479439</v>
      </c>
      <c r="L8625" s="27">
        <v>1.25</v>
      </c>
      <c r="M8625" s="27">
        <v>1.2999999999999999E-2</v>
      </c>
      <c r="N8625" s="27">
        <v>0.317</v>
      </c>
      <c r="O8625" s="27">
        <v>2.8000000000000001E-2</v>
      </c>
      <c r="P8625" s="27">
        <v>0.28899999999999998</v>
      </c>
      <c r="Q8625" s="27">
        <v>0.70299999999999996</v>
      </c>
    </row>
    <row r="8626" spans="1:17" ht="14" customHeight="1" x14ac:dyDescent="0.2">
      <c r="A8626" s="88">
        <v>8624</v>
      </c>
      <c r="B8626" s="63">
        <v>-83.106047000000004</v>
      </c>
      <c r="C8626" s="63">
        <v>26.725342000000001</v>
      </c>
      <c r="D8626" s="30" t="s">
        <v>222</v>
      </c>
      <c r="E8626" s="58">
        <v>0</v>
      </c>
      <c r="F8626" s="64">
        <v>43790</v>
      </c>
      <c r="G8626" s="65">
        <v>0.6333333333333333</v>
      </c>
      <c r="H8626" s="34">
        <v>26.02</v>
      </c>
      <c r="I8626" s="34">
        <v>35.89</v>
      </c>
      <c r="J8626" s="34">
        <v>1.7078818127515043</v>
      </c>
      <c r="K8626" s="66">
        <v>0.44714203586982487</v>
      </c>
      <c r="L8626" s="27">
        <v>1.137</v>
      </c>
      <c r="M8626" s="27">
        <v>9.9000000000000005E-2</v>
      </c>
      <c r="N8626" s="27">
        <v>0.57499999999999996</v>
      </c>
      <c r="O8626" s="27">
        <v>4.2000000000000003E-2</v>
      </c>
      <c r="P8626" s="27">
        <v>0.53300000000000003</v>
      </c>
      <c r="Q8626" s="27">
        <v>1.712</v>
      </c>
    </row>
    <row r="8627" spans="1:17" ht="14" customHeight="1" x14ac:dyDescent="0.2">
      <c r="A8627" s="88">
        <v>8625</v>
      </c>
      <c r="B8627" s="63">
        <v>-83.491741000000005</v>
      </c>
      <c r="C8627" s="63">
        <v>27.616275999999999</v>
      </c>
      <c r="D8627" s="30" t="s">
        <v>225</v>
      </c>
      <c r="E8627" s="58">
        <v>0</v>
      </c>
      <c r="F8627" s="64">
        <v>43790</v>
      </c>
      <c r="G8627" s="65">
        <v>0.92291666666666661</v>
      </c>
      <c r="H8627" s="34">
        <v>25.399899999999999</v>
      </c>
      <c r="I8627" s="34">
        <v>36.0242</v>
      </c>
      <c r="J8627" s="34">
        <v>0.47453431486758962</v>
      </c>
      <c r="K8627" s="66">
        <v>9.7893894922450944E-2</v>
      </c>
      <c r="L8627" s="27">
        <v>1.01</v>
      </c>
      <c r="M8627" s="27">
        <v>4.3999999999999997E-2</v>
      </c>
      <c r="N8627" s="27">
        <v>0.63800000000000001</v>
      </c>
      <c r="O8627" s="27">
        <v>0.04</v>
      </c>
      <c r="P8627" s="27">
        <v>0.59799999999999998</v>
      </c>
      <c r="Q8627" s="27">
        <v>1.5009999999999999</v>
      </c>
    </row>
    <row r="8628" spans="1:17" ht="14" customHeight="1" x14ac:dyDescent="0.2">
      <c r="A8628" s="88">
        <v>8626</v>
      </c>
      <c r="B8628" s="63">
        <v>-83.299989999999994</v>
      </c>
      <c r="C8628" s="63">
        <v>27.616140000000001</v>
      </c>
      <c r="D8628" s="30" t="s">
        <v>184</v>
      </c>
      <c r="E8628" s="58">
        <v>0</v>
      </c>
      <c r="F8628" s="64">
        <v>43790</v>
      </c>
      <c r="G8628" s="65">
        <v>0.98749999999999993</v>
      </c>
      <c r="H8628" s="34">
        <v>24.7484</v>
      </c>
      <c r="I8628" s="34">
        <v>35.856900000000003</v>
      </c>
      <c r="J8628" s="34">
        <v>0.82538681362607336</v>
      </c>
      <c r="K8628" s="66">
        <v>0.14454513307200634</v>
      </c>
      <c r="L8628" s="27">
        <v>0.85</v>
      </c>
      <c r="M8628" s="27">
        <v>1.6E-2</v>
      </c>
      <c r="N8628" s="27">
        <v>0.93400000000000005</v>
      </c>
      <c r="O8628" s="27">
        <v>4.4999999999999998E-2</v>
      </c>
      <c r="P8628" s="27">
        <v>0.88900000000000001</v>
      </c>
      <c r="Q8628" s="27">
        <v>0.69399999999999995</v>
      </c>
    </row>
    <row r="8629" spans="1:17" ht="14" customHeight="1" x14ac:dyDescent="0.2">
      <c r="A8629" s="88">
        <v>8627</v>
      </c>
      <c r="B8629" s="63">
        <v>-83.134045999999998</v>
      </c>
      <c r="C8629" s="63">
        <v>27.613831999999999</v>
      </c>
      <c r="D8629" s="30" t="s">
        <v>185</v>
      </c>
      <c r="E8629" s="58">
        <v>0</v>
      </c>
      <c r="F8629" s="64">
        <v>43791</v>
      </c>
      <c r="G8629" s="65">
        <v>3.9583333333333331E-2</v>
      </c>
      <c r="H8629" s="34">
        <v>23.7271</v>
      </c>
      <c r="I8629" s="34">
        <v>35.447299999999998</v>
      </c>
      <c r="J8629" s="34">
        <v>0.88565014749556092</v>
      </c>
      <c r="K8629" s="66">
        <v>0.37762985486760436</v>
      </c>
      <c r="L8629" s="27">
        <v>1.611</v>
      </c>
      <c r="M8629" s="27">
        <v>0.23100000000000001</v>
      </c>
      <c r="N8629" s="27">
        <v>0.65200000000000002</v>
      </c>
      <c r="O8629" s="27">
        <v>3.5000000000000003E-2</v>
      </c>
      <c r="P8629" s="27">
        <v>0.61699999999999999</v>
      </c>
      <c r="Q8629" s="27">
        <v>2.008</v>
      </c>
    </row>
    <row r="8630" spans="1:17" ht="14" customHeight="1" x14ac:dyDescent="0.2">
      <c r="A8630" s="88">
        <v>8628</v>
      </c>
      <c r="B8630" s="63">
        <v>-83.002059000000003</v>
      </c>
      <c r="C8630" s="63">
        <v>27.669136999999999</v>
      </c>
      <c r="D8630" s="30" t="s">
        <v>186</v>
      </c>
      <c r="E8630" s="58">
        <v>0</v>
      </c>
      <c r="F8630" s="64">
        <v>43791</v>
      </c>
      <c r="G8630" s="65">
        <v>0.10277777777777779</v>
      </c>
      <c r="H8630" s="34">
        <v>21.584599999999998</v>
      </c>
      <c r="I8630" s="34">
        <v>33.746400000000001</v>
      </c>
      <c r="J8630" s="34">
        <v>1.3090710587670407</v>
      </c>
      <c r="K8630" s="66">
        <v>0.29977751889808868</v>
      </c>
      <c r="L8630" s="27">
        <v>0.86299999999999999</v>
      </c>
      <c r="M8630" s="27">
        <v>7.0000000000000007E-2</v>
      </c>
      <c r="N8630" s="27">
        <v>0.41299999999999998</v>
      </c>
      <c r="O8630" s="27">
        <v>4.8000000000000001E-2</v>
      </c>
      <c r="P8630" s="27">
        <v>0.36499999999999999</v>
      </c>
      <c r="Q8630" s="27">
        <v>1.5269999999999999</v>
      </c>
    </row>
    <row r="8631" spans="1:17" ht="14" customHeight="1" x14ac:dyDescent="0.2">
      <c r="A8631" s="88">
        <v>8629</v>
      </c>
      <c r="B8631" s="63">
        <v>-82.927447999999998</v>
      </c>
      <c r="C8631" s="63">
        <v>27.740746999999999</v>
      </c>
      <c r="D8631" s="30" t="s">
        <v>73</v>
      </c>
      <c r="E8631" s="58">
        <v>0</v>
      </c>
      <c r="F8631" s="64">
        <v>43791</v>
      </c>
      <c r="G8631" s="65">
        <v>0.14444444444444446</v>
      </c>
      <c r="H8631" s="34">
        <v>20.791399999999999</v>
      </c>
      <c r="I8631" s="34">
        <v>32.915999999999997</v>
      </c>
      <c r="J8631" s="34">
        <v>1.1251259087884473</v>
      </c>
      <c r="K8631" s="66">
        <v>0.37528661717168904</v>
      </c>
      <c r="L8631" s="27">
        <v>1.127</v>
      </c>
      <c r="M8631" s="27">
        <v>0.629</v>
      </c>
      <c r="N8631" s="27">
        <v>0.48</v>
      </c>
      <c r="O8631" s="27">
        <v>8.4000000000000005E-2</v>
      </c>
      <c r="P8631" s="27">
        <v>0.39600000000000002</v>
      </c>
      <c r="Q8631" s="27">
        <v>1.1419999999999999</v>
      </c>
    </row>
    <row r="8632" spans="1:17" ht="14" customHeight="1" x14ac:dyDescent="0.2">
      <c r="A8632" s="88">
        <v>8630</v>
      </c>
      <c r="B8632" s="63">
        <v>-82.883245000000002</v>
      </c>
      <c r="C8632" s="63">
        <v>27.802205000000001</v>
      </c>
      <c r="D8632" s="30" t="s">
        <v>72</v>
      </c>
      <c r="E8632" s="58">
        <v>0</v>
      </c>
      <c r="F8632" s="64">
        <v>43791</v>
      </c>
      <c r="G8632" s="65">
        <v>0.18611111111111112</v>
      </c>
      <c r="H8632" s="34">
        <v>20.176600000000001</v>
      </c>
      <c r="I8632" s="34">
        <v>31.710599999999999</v>
      </c>
      <c r="J8632" s="34">
        <v>1.3365208495871737</v>
      </c>
      <c r="K8632" s="66">
        <v>0.39360489116906522</v>
      </c>
      <c r="L8632" s="27">
        <v>0.95</v>
      </c>
      <c r="M8632" s="27">
        <v>0.108</v>
      </c>
      <c r="N8632" s="27">
        <v>1.0980000000000001</v>
      </c>
      <c r="O8632" s="27">
        <v>0.121</v>
      </c>
      <c r="P8632" s="27">
        <v>0.97699999999999998</v>
      </c>
      <c r="Q8632" s="27">
        <v>1.4319999999999999</v>
      </c>
    </row>
    <row r="8633" spans="1:17" ht="14" customHeight="1" x14ac:dyDescent="0.2">
      <c r="A8633" s="88">
        <v>8631</v>
      </c>
      <c r="B8633" s="63">
        <v>-82.857453000000007</v>
      </c>
      <c r="C8633" s="63">
        <v>27.839758</v>
      </c>
      <c r="D8633" s="30" t="s">
        <v>187</v>
      </c>
      <c r="E8633" s="58">
        <v>0</v>
      </c>
      <c r="F8633" s="64">
        <v>43791</v>
      </c>
      <c r="G8633" s="65">
        <v>0.21111111111111111</v>
      </c>
      <c r="H8633" s="34">
        <v>19.9907</v>
      </c>
      <c r="I8633" s="34">
        <v>31.486699999999999</v>
      </c>
      <c r="J8633" s="34">
        <v>2.1391905949483094</v>
      </c>
      <c r="K8633" s="66">
        <v>0.57798857435416606</v>
      </c>
      <c r="L8633" s="27">
        <v>2.2200000000000002</v>
      </c>
      <c r="M8633" s="27">
        <v>5.8000000000000003E-2</v>
      </c>
      <c r="N8633" s="27">
        <v>0.85299999999999998</v>
      </c>
      <c r="O8633" s="27">
        <v>9.2999999999999999E-2</v>
      </c>
      <c r="P8633" s="27">
        <v>0.76</v>
      </c>
      <c r="Q8633" s="27">
        <v>1.671</v>
      </c>
    </row>
    <row r="8634" spans="1:17" ht="14" customHeight="1" x14ac:dyDescent="0.2">
      <c r="A8634" s="88">
        <v>8632</v>
      </c>
      <c r="B8634" s="63">
        <v>-82.942555999999996</v>
      </c>
      <c r="C8634" s="63">
        <v>27.8368</v>
      </c>
      <c r="D8634" s="30" t="s">
        <v>188</v>
      </c>
      <c r="E8634" s="58">
        <v>0</v>
      </c>
      <c r="F8634" s="64">
        <v>43791</v>
      </c>
      <c r="G8634" s="65">
        <v>0.24027777777777778</v>
      </c>
      <c r="H8634" s="34">
        <v>20.454499999999999</v>
      </c>
      <c r="I8634" s="34">
        <v>32.424300000000002</v>
      </c>
      <c r="J8634" s="34">
        <v>1.1150294340040303</v>
      </c>
      <c r="K8634" s="66">
        <v>0.36826161010794922</v>
      </c>
      <c r="L8634" s="27">
        <v>1.4590000000000001</v>
      </c>
      <c r="M8634" s="27">
        <v>0.05</v>
      </c>
      <c r="N8634" s="27">
        <v>0.46</v>
      </c>
      <c r="O8634" s="27">
        <v>4.8000000000000001E-2</v>
      </c>
      <c r="P8634" s="27">
        <v>0.41199999999999998</v>
      </c>
      <c r="Q8634" s="27">
        <v>1.339</v>
      </c>
    </row>
    <row r="8635" spans="1:17" ht="14" customHeight="1" x14ac:dyDescent="0.2">
      <c r="A8635" s="88">
        <v>8633</v>
      </c>
      <c r="B8635" s="63">
        <v>-83.027807999999993</v>
      </c>
      <c r="C8635" s="63">
        <v>27.842106000000001</v>
      </c>
      <c r="D8635" s="30" t="s">
        <v>189</v>
      </c>
      <c r="E8635" s="58">
        <v>0</v>
      </c>
      <c r="F8635" s="64">
        <v>43791</v>
      </c>
      <c r="G8635" s="65">
        <v>0.2673611111111111</v>
      </c>
      <c r="H8635" s="34">
        <v>21.2088</v>
      </c>
      <c r="I8635" s="34">
        <v>33.458399999999997</v>
      </c>
      <c r="J8635" s="34">
        <v>0.83579880324750322</v>
      </c>
      <c r="K8635" s="66">
        <v>0.24684956561760835</v>
      </c>
      <c r="L8635" s="27">
        <v>0.96099999999999997</v>
      </c>
      <c r="M8635" s="27">
        <v>2.9000000000000001E-2</v>
      </c>
      <c r="N8635" s="27">
        <v>0.14399999999999999</v>
      </c>
      <c r="O8635" s="27">
        <v>0.03</v>
      </c>
      <c r="P8635" s="27">
        <v>0.114</v>
      </c>
      <c r="Q8635" s="27">
        <v>1.036</v>
      </c>
    </row>
    <row r="8636" spans="1:17" ht="14" customHeight="1" x14ac:dyDescent="0.2">
      <c r="A8636" s="88">
        <v>8634</v>
      </c>
      <c r="B8636" s="63">
        <v>-83.137161000000006</v>
      </c>
      <c r="C8636" s="63">
        <v>27.838335000000001</v>
      </c>
      <c r="D8636" s="30" t="s">
        <v>194</v>
      </c>
      <c r="E8636" s="58">
        <v>0</v>
      </c>
      <c r="F8636" s="64">
        <v>43791</v>
      </c>
      <c r="G8636" s="65">
        <v>0.30763888888888891</v>
      </c>
      <c r="H8636" s="34">
        <v>22.0671</v>
      </c>
      <c r="I8636" s="34">
        <v>34.239199999999997</v>
      </c>
      <c r="J8636" s="34">
        <v>1.2330319830469016</v>
      </c>
      <c r="K8636" s="66">
        <v>0.37809945886464807</v>
      </c>
      <c r="L8636" s="27">
        <v>1.38</v>
      </c>
      <c r="M8636" s="27">
        <v>0.107</v>
      </c>
      <c r="N8636" s="27">
        <v>0.53400000000000003</v>
      </c>
      <c r="O8636" s="27">
        <v>3.9E-2</v>
      </c>
      <c r="P8636" s="27">
        <v>0.495</v>
      </c>
      <c r="Q8636" s="27">
        <v>0.29799999999999999</v>
      </c>
    </row>
    <row r="8637" spans="1:17" ht="14" customHeight="1" x14ac:dyDescent="0.2">
      <c r="A8637" s="88">
        <v>8635</v>
      </c>
      <c r="B8637" s="63">
        <v>-82.856221000000005</v>
      </c>
      <c r="C8637" s="63">
        <v>28.010704</v>
      </c>
      <c r="D8637" s="30" t="s">
        <v>190</v>
      </c>
      <c r="E8637" s="58">
        <v>0</v>
      </c>
      <c r="F8637" s="64">
        <v>43791</v>
      </c>
      <c r="G8637" s="65">
        <v>0.40625</v>
      </c>
      <c r="H8637" s="34">
        <v>20.09</v>
      </c>
      <c r="I8637" s="34">
        <v>32.49</v>
      </c>
      <c r="J8637" s="34">
        <v>1.4665129624365396</v>
      </c>
      <c r="K8637" s="66">
        <v>0.44909549834139745</v>
      </c>
      <c r="L8637" s="27">
        <v>1.46</v>
      </c>
      <c r="M8637" s="27">
        <v>7.8E-2</v>
      </c>
      <c r="N8637" s="27">
        <v>0.23899999999999999</v>
      </c>
      <c r="O8637" s="27">
        <v>4.3999999999999997E-2</v>
      </c>
      <c r="P8637" s="27">
        <v>0.19500000000000001</v>
      </c>
      <c r="Q8637" s="27">
        <v>1.018</v>
      </c>
    </row>
    <row r="8638" spans="1:17" ht="14" customHeight="1" x14ac:dyDescent="0.2">
      <c r="A8638" s="88">
        <v>8636</v>
      </c>
      <c r="B8638" s="63">
        <v>-82.892465999999999</v>
      </c>
      <c r="C8638" s="63">
        <v>28.016587000000001</v>
      </c>
      <c r="D8638" s="30" t="s">
        <v>191</v>
      </c>
      <c r="E8638" s="58">
        <v>0</v>
      </c>
      <c r="F8638" s="64">
        <v>43791</v>
      </c>
      <c r="G8638" s="65">
        <v>0.4201388888888889</v>
      </c>
      <c r="H8638" s="34">
        <v>20.37</v>
      </c>
      <c r="I8638" s="34">
        <v>32.996000000000002</v>
      </c>
      <c r="J8638" s="34">
        <v>0.89700868162803005</v>
      </c>
      <c r="K8638" s="66">
        <v>0.28665643014120634</v>
      </c>
      <c r="L8638" s="27">
        <v>1.6220000000000001</v>
      </c>
      <c r="M8638" s="27">
        <v>0.11899999999999999</v>
      </c>
      <c r="N8638" s="27">
        <v>0.32800000000000001</v>
      </c>
      <c r="O8638" s="27">
        <v>0.03</v>
      </c>
      <c r="P8638" s="27">
        <v>0.29799999999999999</v>
      </c>
      <c r="Q8638" s="27">
        <v>0.95699999999999996</v>
      </c>
    </row>
    <row r="8639" spans="1:17" ht="14" customHeight="1" x14ac:dyDescent="0.2">
      <c r="A8639" s="88">
        <v>8637</v>
      </c>
      <c r="B8639" s="63">
        <v>-82.961952999999994</v>
      </c>
      <c r="C8639" s="63">
        <v>28.007442999999999</v>
      </c>
      <c r="D8639" s="30" t="s">
        <v>192</v>
      </c>
      <c r="E8639" s="58">
        <v>0</v>
      </c>
      <c r="F8639" s="64">
        <v>43791</v>
      </c>
      <c r="G8639" s="65">
        <v>0.4597222222222222</v>
      </c>
      <c r="H8639" s="34">
        <v>20.51</v>
      </c>
      <c r="I8639" s="34">
        <v>33.21</v>
      </c>
      <c r="J8639" s="34">
        <v>0.59726958646565631</v>
      </c>
      <c r="K8639" s="66">
        <v>0.20287433190486887</v>
      </c>
      <c r="L8639" s="27">
        <v>1.1970000000000001</v>
      </c>
      <c r="M8639" s="27">
        <v>5.2999999999999999E-2</v>
      </c>
      <c r="N8639" s="27">
        <v>0.33</v>
      </c>
      <c r="O8639" s="27">
        <v>2.1999999999999999E-2</v>
      </c>
      <c r="P8639" s="27">
        <v>0.308</v>
      </c>
      <c r="Q8639" s="27">
        <v>1.2010000000000001</v>
      </c>
    </row>
    <row r="8640" spans="1:17" ht="14" customHeight="1" x14ac:dyDescent="0.2">
      <c r="A8640" s="88">
        <v>8638</v>
      </c>
      <c r="B8640" s="63">
        <v>-83.082238000000004</v>
      </c>
      <c r="C8640" s="63">
        <v>28.015149999999998</v>
      </c>
      <c r="D8640" s="30" t="s">
        <v>193</v>
      </c>
      <c r="E8640" s="58">
        <v>0</v>
      </c>
      <c r="F8640" s="64">
        <v>43791</v>
      </c>
      <c r="G8640" s="65">
        <v>0.50694444444444442</v>
      </c>
      <c r="H8640" s="34">
        <v>21.31</v>
      </c>
      <c r="I8640" s="34">
        <v>33.979999999999997</v>
      </c>
      <c r="J8640" s="34">
        <v>1.7690916911320311</v>
      </c>
      <c r="K8640" s="66">
        <v>0.31944373631228917</v>
      </c>
      <c r="L8640" s="27">
        <v>1.2370000000000001</v>
      </c>
      <c r="M8640" s="27">
        <v>0.23599999999999999</v>
      </c>
      <c r="N8640" s="27">
        <v>0.13400000000000001</v>
      </c>
      <c r="O8640" s="27">
        <v>2.9000000000000001E-2</v>
      </c>
      <c r="P8640" s="27">
        <v>0.105</v>
      </c>
      <c r="Q8640" s="27">
        <v>0.73599999999999999</v>
      </c>
    </row>
    <row r="8641" spans="1:17" ht="14" customHeight="1" x14ac:dyDescent="0.2">
      <c r="A8641" s="88">
        <v>8639</v>
      </c>
      <c r="B8641" s="63">
        <v>-83.176017000000002</v>
      </c>
      <c r="C8641" s="63">
        <v>28.01315</v>
      </c>
      <c r="D8641" s="30" t="s">
        <v>230</v>
      </c>
      <c r="E8641" s="58">
        <v>0</v>
      </c>
      <c r="F8641" s="64">
        <v>43791</v>
      </c>
      <c r="G8641" s="65">
        <v>0.53819444444444442</v>
      </c>
      <c r="H8641" s="34">
        <v>22.68</v>
      </c>
      <c r="I8641" s="34">
        <v>34.97</v>
      </c>
      <c r="J8641" s="34">
        <v>1.1970632916274164</v>
      </c>
      <c r="K8641" s="66">
        <v>0.30648817267154849</v>
      </c>
      <c r="L8641" s="27">
        <v>1.0249999999999999</v>
      </c>
      <c r="M8641" s="27">
        <v>2.4E-2</v>
      </c>
      <c r="N8641" s="27">
        <v>0.157</v>
      </c>
      <c r="O8641" s="27">
        <v>2E-3</v>
      </c>
      <c r="P8641" s="27">
        <v>0.155</v>
      </c>
      <c r="Q8641" s="27">
        <v>0</v>
      </c>
    </row>
    <row r="8642" spans="1:17" ht="14" customHeight="1" x14ac:dyDescent="0.2">
      <c r="A8642" s="88">
        <v>8640</v>
      </c>
      <c r="B8642" s="63">
        <v>-83.272243000000003</v>
      </c>
      <c r="C8642" s="63">
        <v>28.013245999999999</v>
      </c>
      <c r="D8642" s="30" t="s">
        <v>231</v>
      </c>
      <c r="E8642" s="58">
        <v>0</v>
      </c>
      <c r="F8642" s="64">
        <v>43791</v>
      </c>
      <c r="G8642" s="65">
        <v>0.57430555555555551</v>
      </c>
      <c r="H8642" s="34">
        <v>23.15</v>
      </c>
      <c r="I8642" s="34">
        <v>35.299999999999997</v>
      </c>
      <c r="J8642" s="34">
        <v>1.1443723138462416</v>
      </c>
      <c r="K8642" s="66">
        <v>0.23647519720759991</v>
      </c>
      <c r="L8642" s="27">
        <v>1.369</v>
      </c>
      <c r="M8642" s="27">
        <v>3.5999999999999997E-2</v>
      </c>
      <c r="N8642" s="27">
        <v>4.2000000000000003E-2</v>
      </c>
      <c r="O8642" s="27">
        <v>2.1999999999999999E-2</v>
      </c>
      <c r="P8642" s="27">
        <v>0.02</v>
      </c>
      <c r="Q8642" s="27">
        <v>0</v>
      </c>
    </row>
    <row r="8643" spans="1:17" ht="14" customHeight="1" x14ac:dyDescent="0.2">
      <c r="A8643" s="88">
        <v>8641</v>
      </c>
      <c r="B8643" s="63">
        <v>-82.054220000000001</v>
      </c>
      <c r="C8643" s="63">
        <v>26.157556</v>
      </c>
      <c r="D8643" s="30" t="s">
        <v>232</v>
      </c>
      <c r="E8643" s="58">
        <v>0</v>
      </c>
      <c r="F8643" s="64">
        <v>43792</v>
      </c>
      <c r="G8643" s="65">
        <v>0.21249999999999999</v>
      </c>
      <c r="H8643" s="34">
        <v>24.282499999999999</v>
      </c>
      <c r="I8643" s="34">
        <v>35.504199999999997</v>
      </c>
      <c r="J8643" s="34">
        <v>2.6452763935172015</v>
      </c>
      <c r="K8643" s="66">
        <v>0.25567334762215638</v>
      </c>
      <c r="L8643" s="27">
        <v>2.4129999999999998</v>
      </c>
      <c r="M8643" s="27">
        <v>9.2999999999999999E-2</v>
      </c>
      <c r="N8643" s="27">
        <v>0.12</v>
      </c>
      <c r="O8643" s="27">
        <v>2.5000000000000001E-2</v>
      </c>
      <c r="P8643" s="27">
        <v>9.5000000000000001E-2</v>
      </c>
      <c r="Q8643" s="27">
        <v>0.40200000000000002</v>
      </c>
    </row>
    <row r="8644" spans="1:17" ht="14" customHeight="1" x14ac:dyDescent="0.2">
      <c r="A8644" s="88">
        <v>8642</v>
      </c>
      <c r="B8644" s="63">
        <v>-82.045023</v>
      </c>
      <c r="C8644" s="63">
        <v>26.062365</v>
      </c>
      <c r="D8644" s="30" t="s">
        <v>233</v>
      </c>
      <c r="E8644" s="58">
        <v>0</v>
      </c>
      <c r="F8644" s="64">
        <v>43792</v>
      </c>
      <c r="G8644" s="65">
        <v>0.24861111111111112</v>
      </c>
      <c r="H8644" s="34">
        <v>24.0275</v>
      </c>
      <c r="I8644" s="34">
        <v>35.293199999999999</v>
      </c>
      <c r="J8644" s="34">
        <v>0.58559553749617421</v>
      </c>
      <c r="K8644" s="66">
        <v>0.25849351761795331</v>
      </c>
      <c r="L8644" s="27">
        <v>1.7470000000000001</v>
      </c>
      <c r="M8644" s="27">
        <v>0.112</v>
      </c>
      <c r="N8644" s="27">
        <v>0.35699999999999998</v>
      </c>
      <c r="O8644" s="27">
        <v>2.4E-2</v>
      </c>
      <c r="P8644" s="27">
        <v>0.33300000000000002</v>
      </c>
      <c r="Q8644" s="27">
        <v>10.159000000000001</v>
      </c>
    </row>
    <row r="8645" spans="1:17" ht="14" customHeight="1" x14ac:dyDescent="0.2">
      <c r="A8645" s="88">
        <v>8643</v>
      </c>
      <c r="B8645" s="63">
        <v>-81.715327000000002</v>
      </c>
      <c r="C8645" s="63">
        <v>25.655411999999998</v>
      </c>
      <c r="D8645" s="30">
        <v>42</v>
      </c>
      <c r="E8645" s="58">
        <v>0</v>
      </c>
      <c r="F8645" s="64">
        <v>43792</v>
      </c>
      <c r="G8645" s="65">
        <v>0.40277777777777773</v>
      </c>
      <c r="H8645" s="34">
        <v>23.651</v>
      </c>
      <c r="I8645" s="34">
        <v>35.592300000000002</v>
      </c>
      <c r="J8645" s="34">
        <v>4.7989806709681098</v>
      </c>
      <c r="K8645" s="66">
        <v>0.12059178006892864</v>
      </c>
      <c r="L8645" s="27">
        <v>1.1559999999999999</v>
      </c>
      <c r="M8645" s="27">
        <v>0.251</v>
      </c>
      <c r="N8645" s="27">
        <v>0.05</v>
      </c>
      <c r="O8645" s="27">
        <v>1.9E-2</v>
      </c>
      <c r="P8645" s="27">
        <v>3.1E-2</v>
      </c>
      <c r="Q8645" s="27">
        <v>18.404</v>
      </c>
    </row>
    <row r="8646" spans="1:17" ht="14" customHeight="1" x14ac:dyDescent="0.2">
      <c r="A8646" s="88">
        <v>8644</v>
      </c>
      <c r="B8646" s="63">
        <v>-81.573784000000003</v>
      </c>
      <c r="C8646" s="63">
        <v>25.732368999999998</v>
      </c>
      <c r="D8646" s="30">
        <v>41</v>
      </c>
      <c r="E8646" s="58">
        <v>0</v>
      </c>
      <c r="F8646" s="64">
        <v>43792</v>
      </c>
      <c r="G8646" s="65">
        <v>0.4513888888888889</v>
      </c>
      <c r="H8646" s="34">
        <v>22.17</v>
      </c>
      <c r="I8646" s="34">
        <v>35.119999999999997</v>
      </c>
      <c r="J8646" s="34">
        <v>6.6889145446761304</v>
      </c>
      <c r="K8646" s="66">
        <v>0.11402090965815066</v>
      </c>
      <c r="L8646" s="27">
        <v>1.4890000000000001</v>
      </c>
      <c r="M8646" s="27">
        <v>0.20799999999999999</v>
      </c>
      <c r="N8646" s="27">
        <v>2.5000000000000001E-2</v>
      </c>
      <c r="O8646" s="27">
        <v>1.0999999999999999E-2</v>
      </c>
      <c r="P8646" s="27">
        <v>1.4E-2</v>
      </c>
      <c r="Q8646" s="27">
        <v>39.558</v>
      </c>
    </row>
    <row r="8647" spans="1:17" ht="14" customHeight="1" x14ac:dyDescent="0.2">
      <c r="A8647" s="88">
        <v>8645</v>
      </c>
      <c r="B8647" s="63">
        <v>-81.522712999999996</v>
      </c>
      <c r="C8647" s="63">
        <v>25.759346000000001</v>
      </c>
      <c r="D8647" s="30">
        <v>40</v>
      </c>
      <c r="E8647" s="58">
        <v>0</v>
      </c>
      <c r="F8647" s="64">
        <v>43792</v>
      </c>
      <c r="G8647" s="65">
        <v>0.47013888888888888</v>
      </c>
      <c r="H8647" s="34">
        <v>22.198699999999999</v>
      </c>
      <c r="I8647" s="34">
        <v>34.442799999999998</v>
      </c>
      <c r="J8647" s="34">
        <v>2.6310782258516152</v>
      </c>
      <c r="K8647" s="66">
        <v>0.49387756946779376</v>
      </c>
      <c r="L8647" s="27">
        <v>1.3049999999999999</v>
      </c>
      <c r="M8647" s="27">
        <v>0.127</v>
      </c>
      <c r="N8647" s="27">
        <v>0.113</v>
      </c>
      <c r="O8647" s="27">
        <v>2.1999999999999999E-2</v>
      </c>
      <c r="P8647" s="27">
        <v>9.0999999999999998E-2</v>
      </c>
      <c r="Q8647" s="27">
        <v>33.944000000000003</v>
      </c>
    </row>
    <row r="8648" spans="1:17" ht="14" customHeight="1" x14ac:dyDescent="0.2">
      <c r="A8648" s="88">
        <v>8646</v>
      </c>
      <c r="B8648" s="63">
        <v>-81.490115000000003</v>
      </c>
      <c r="C8648" s="63">
        <v>25.777090999999999</v>
      </c>
      <c r="D8648" s="30">
        <v>39</v>
      </c>
      <c r="E8648" s="58">
        <v>0</v>
      </c>
      <c r="F8648" s="64">
        <v>43792</v>
      </c>
      <c r="G8648" s="65">
        <v>0.47986111111111113</v>
      </c>
      <c r="H8648" s="34">
        <v>22.1052</v>
      </c>
      <c r="I8648" s="34">
        <v>33.2196</v>
      </c>
      <c r="J8648" s="34">
        <v>1.7981190561372296</v>
      </c>
      <c r="K8648" s="66">
        <v>0.33150792774266724</v>
      </c>
      <c r="L8648" s="27">
        <v>1.3919999999999999</v>
      </c>
      <c r="M8648" s="27">
        <v>0.17199999999999999</v>
      </c>
      <c r="N8648" s="27">
        <v>0.32</v>
      </c>
      <c r="O8648" s="27">
        <v>0.02</v>
      </c>
      <c r="P8648" s="27">
        <v>0.3</v>
      </c>
      <c r="Q8648" s="27">
        <v>7.8840000000000003</v>
      </c>
    </row>
    <row r="8649" spans="1:17" ht="14" customHeight="1" x14ac:dyDescent="0.2">
      <c r="A8649" s="88">
        <v>8647</v>
      </c>
      <c r="B8649" s="63">
        <v>-81.471064999999996</v>
      </c>
      <c r="C8649" s="63">
        <v>25.582108999999999</v>
      </c>
      <c r="D8649" s="30">
        <v>45</v>
      </c>
      <c r="E8649" s="58">
        <v>0</v>
      </c>
      <c r="F8649" s="64">
        <v>43792</v>
      </c>
      <c r="G8649" s="65">
        <v>0.54861111111111105</v>
      </c>
      <c r="H8649" s="34">
        <v>22.78</v>
      </c>
      <c r="I8649" s="34">
        <v>35.26</v>
      </c>
      <c r="J8649" s="34">
        <v>2.0278138574827116</v>
      </c>
      <c r="K8649" s="66">
        <v>0.55724454355815456</v>
      </c>
      <c r="L8649" s="27">
        <v>1.3169999999999999</v>
      </c>
      <c r="M8649" s="27">
        <v>0.13100000000000001</v>
      </c>
      <c r="N8649" s="27">
        <v>1.9E-2</v>
      </c>
      <c r="O8649" s="27">
        <v>2.1999999999999999E-2</v>
      </c>
      <c r="P8649" s="27">
        <v>0</v>
      </c>
      <c r="Q8649" s="27">
        <v>32.720999999999997</v>
      </c>
    </row>
    <row r="8650" spans="1:17" ht="14" customHeight="1" x14ac:dyDescent="0.2">
      <c r="A8650" s="88">
        <v>8648</v>
      </c>
      <c r="B8650" s="63">
        <v>-81.407482000000002</v>
      </c>
      <c r="C8650" s="63">
        <v>25.583185</v>
      </c>
      <c r="D8650" s="30">
        <v>46</v>
      </c>
      <c r="E8650" s="58">
        <v>0</v>
      </c>
      <c r="F8650" s="64">
        <v>43792</v>
      </c>
      <c r="G8650" s="65">
        <v>0.56597222222222221</v>
      </c>
      <c r="H8650" s="34">
        <v>22.908200000000001</v>
      </c>
      <c r="I8650" s="34">
        <v>34.911749999999998</v>
      </c>
      <c r="J8650" s="34">
        <v>2.8301680880068343</v>
      </c>
      <c r="K8650" s="66">
        <v>0.16609123542059626</v>
      </c>
      <c r="L8650" s="27">
        <v>1.077</v>
      </c>
      <c r="M8650" s="27">
        <v>9.8000000000000004E-2</v>
      </c>
      <c r="N8650" s="27">
        <v>4.2999999999999997E-2</v>
      </c>
      <c r="O8650" s="27">
        <v>3.7999999999999999E-2</v>
      </c>
      <c r="P8650" s="27">
        <v>5.0000000000000001E-3</v>
      </c>
      <c r="Q8650" s="27">
        <v>9.7859999999999996</v>
      </c>
    </row>
    <row r="8651" spans="1:17" ht="14" customHeight="1" x14ac:dyDescent="0.2">
      <c r="A8651" s="88">
        <v>8649</v>
      </c>
      <c r="B8651" s="63">
        <v>-81.368127000000001</v>
      </c>
      <c r="C8651" s="63">
        <v>25.583373000000002</v>
      </c>
      <c r="D8651" s="30">
        <v>47</v>
      </c>
      <c r="E8651" s="58">
        <v>0</v>
      </c>
      <c r="F8651" s="64">
        <v>43792</v>
      </c>
      <c r="G8651" s="65">
        <v>0.57638888888888895</v>
      </c>
      <c r="H8651" s="34">
        <v>22.711400000000001</v>
      </c>
      <c r="I8651" s="34">
        <v>34.4846</v>
      </c>
      <c r="J8651" s="34">
        <v>2.1524422181028564</v>
      </c>
      <c r="K8651" s="66">
        <v>0.58499737138660457</v>
      </c>
      <c r="L8651" s="27">
        <v>1.2310000000000001</v>
      </c>
      <c r="M8651" s="27">
        <v>3.9E-2</v>
      </c>
      <c r="N8651" s="27">
        <v>0.14000000000000001</v>
      </c>
      <c r="O8651" s="27">
        <v>1.7000000000000001E-2</v>
      </c>
      <c r="P8651" s="27">
        <v>0.123</v>
      </c>
      <c r="Q8651" s="27">
        <v>11.821999999999999</v>
      </c>
    </row>
    <row r="8652" spans="1:17" ht="14" customHeight="1" x14ac:dyDescent="0.2">
      <c r="A8652" s="88">
        <v>8650</v>
      </c>
      <c r="B8652" s="63">
        <v>-81.331845000000001</v>
      </c>
      <c r="C8652" s="63">
        <v>25.583711000000001</v>
      </c>
      <c r="D8652" s="30">
        <v>48</v>
      </c>
      <c r="E8652" s="58">
        <v>0</v>
      </c>
      <c r="F8652" s="64">
        <v>43792</v>
      </c>
      <c r="G8652" s="65">
        <v>0.5854166666666667</v>
      </c>
      <c r="H8652" s="34">
        <v>22.4832</v>
      </c>
      <c r="I8652" s="34">
        <v>33.570399999999999</v>
      </c>
      <c r="J8652" s="34">
        <v>1.2882470795241812</v>
      </c>
      <c r="K8652" s="66">
        <v>0.31546505358650112</v>
      </c>
      <c r="L8652" s="27">
        <v>1.2589999999999999</v>
      </c>
      <c r="M8652" s="27">
        <v>6.7000000000000004E-2</v>
      </c>
      <c r="N8652" s="27">
        <v>0.317</v>
      </c>
      <c r="O8652" s="27">
        <v>1.7999999999999999E-2</v>
      </c>
      <c r="P8652" s="27">
        <v>0.29899999999999999</v>
      </c>
      <c r="Q8652" s="27">
        <v>12.705</v>
      </c>
    </row>
    <row r="8653" spans="1:17" ht="14" customHeight="1" x14ac:dyDescent="0.2">
      <c r="A8653" s="88">
        <v>8651</v>
      </c>
      <c r="B8653" s="63">
        <v>-81.289905000000005</v>
      </c>
      <c r="C8653" s="63">
        <v>25.581727000000001</v>
      </c>
      <c r="D8653" s="30">
        <v>49</v>
      </c>
      <c r="E8653" s="58">
        <v>0</v>
      </c>
      <c r="F8653" s="64">
        <v>43792</v>
      </c>
      <c r="G8653" s="65">
        <v>0.59583333333333333</v>
      </c>
      <c r="H8653" s="34">
        <v>22.0593</v>
      </c>
      <c r="I8653" s="34">
        <v>32.214500000000001</v>
      </c>
      <c r="J8653" s="34">
        <v>0.56066986537214536</v>
      </c>
      <c r="K8653" s="66">
        <v>0.57990618374589664</v>
      </c>
      <c r="L8653" s="27">
        <v>1.4490000000000001</v>
      </c>
      <c r="M8653" s="27">
        <v>5.8999999999999997E-2</v>
      </c>
      <c r="N8653" s="27">
        <v>0.35699999999999998</v>
      </c>
      <c r="O8653" s="27">
        <v>2.8000000000000001E-2</v>
      </c>
      <c r="P8653" s="27">
        <v>0.32900000000000001</v>
      </c>
      <c r="Q8653" s="27">
        <v>11.037000000000001</v>
      </c>
    </row>
    <row r="8654" spans="1:17" ht="14" customHeight="1" x14ac:dyDescent="0.2">
      <c r="A8654" s="88">
        <v>8652</v>
      </c>
      <c r="B8654" s="63">
        <v>-81.349244999999996</v>
      </c>
      <c r="C8654" s="63">
        <v>25.453299000000001</v>
      </c>
      <c r="D8654" s="30">
        <v>50</v>
      </c>
      <c r="E8654" s="58">
        <v>0</v>
      </c>
      <c r="F8654" s="64">
        <v>43792</v>
      </c>
      <c r="G8654" s="65">
        <v>0.63611111111111118</v>
      </c>
      <c r="H8654" s="34">
        <v>23.060400000000001</v>
      </c>
      <c r="I8654" s="34">
        <v>35.200699999999998</v>
      </c>
      <c r="J8654" s="34">
        <v>1.9905831067151749</v>
      </c>
      <c r="K8654" s="66">
        <v>0.7756776438853501</v>
      </c>
      <c r="L8654" s="27">
        <v>1.0489999999999999</v>
      </c>
      <c r="M8654" s="27">
        <v>0.10299999999999999</v>
      </c>
      <c r="N8654" s="27">
        <v>8.8999999999999996E-2</v>
      </c>
      <c r="O8654" s="27">
        <v>2.1000000000000001E-2</v>
      </c>
      <c r="P8654" s="27">
        <v>6.8000000000000005E-2</v>
      </c>
      <c r="Q8654" s="27">
        <v>6.4130000000000003</v>
      </c>
    </row>
    <row r="8655" spans="1:17" ht="14" customHeight="1" x14ac:dyDescent="0.2">
      <c r="A8655" s="88">
        <v>8653</v>
      </c>
      <c r="B8655" s="63">
        <v>-81.306291000000002</v>
      </c>
      <c r="C8655" s="63">
        <v>25.45317</v>
      </c>
      <c r="D8655" s="30">
        <v>51</v>
      </c>
      <c r="E8655" s="58">
        <v>0</v>
      </c>
      <c r="F8655" s="64">
        <v>43792</v>
      </c>
      <c r="G8655" s="65">
        <v>0.65</v>
      </c>
      <c r="H8655" s="34">
        <v>22.45</v>
      </c>
      <c r="I8655" s="34">
        <v>34.869999999999997</v>
      </c>
      <c r="J8655" s="34">
        <v>1.19737880646443</v>
      </c>
      <c r="K8655" s="66">
        <v>0.50934757576599543</v>
      </c>
      <c r="L8655" s="27">
        <v>1.319</v>
      </c>
      <c r="M8655" s="27">
        <v>0.126</v>
      </c>
      <c r="N8655" s="27">
        <v>5.1999999999999998E-2</v>
      </c>
      <c r="O8655" s="27">
        <v>2.3E-2</v>
      </c>
      <c r="P8655" s="27">
        <v>2.9000000000000001E-2</v>
      </c>
      <c r="Q8655" s="27">
        <v>22.672999999999998</v>
      </c>
    </row>
    <row r="8656" spans="1:17" ht="14" customHeight="1" x14ac:dyDescent="0.2">
      <c r="A8656" s="88">
        <v>8654</v>
      </c>
      <c r="B8656" s="63">
        <v>-81.259471000000005</v>
      </c>
      <c r="C8656" s="63">
        <v>25.453693999999999</v>
      </c>
      <c r="D8656" s="30">
        <v>52</v>
      </c>
      <c r="E8656" s="58">
        <v>0</v>
      </c>
      <c r="F8656" s="64">
        <v>43792</v>
      </c>
      <c r="G8656" s="65">
        <v>0.66597222222222219</v>
      </c>
      <c r="H8656" s="34">
        <v>22.803599999999999</v>
      </c>
      <c r="I8656" s="34">
        <v>33.982300000000002</v>
      </c>
      <c r="J8656" s="34">
        <v>0.58748862651825262</v>
      </c>
      <c r="K8656" s="66">
        <v>0.16471514267743387</v>
      </c>
      <c r="L8656" s="27">
        <v>1.337</v>
      </c>
      <c r="M8656" s="27">
        <v>0.19900000000000001</v>
      </c>
      <c r="N8656" s="27">
        <v>0.43099999999999999</v>
      </c>
      <c r="O8656" s="27">
        <v>0.04</v>
      </c>
      <c r="P8656" s="27">
        <v>0.39100000000000001</v>
      </c>
      <c r="Q8656" s="27">
        <v>20.56</v>
      </c>
    </row>
    <row r="8657" spans="1:17" ht="14" customHeight="1" x14ac:dyDescent="0.2">
      <c r="A8657" s="88">
        <v>8655</v>
      </c>
      <c r="B8657" s="63">
        <v>-81.225004999999996</v>
      </c>
      <c r="C8657" s="63">
        <v>25.453486000000002</v>
      </c>
      <c r="D8657" s="30">
        <v>53</v>
      </c>
      <c r="E8657" s="58">
        <v>0</v>
      </c>
      <c r="F8657" s="64">
        <v>43792</v>
      </c>
      <c r="G8657" s="65">
        <v>0.67499999999999993</v>
      </c>
      <c r="H8657" s="34">
        <v>22.7377</v>
      </c>
      <c r="I8657" s="34">
        <v>32.7697</v>
      </c>
      <c r="J8657" s="34">
        <v>0.7629148758974944</v>
      </c>
      <c r="K8657" s="66">
        <v>0.20016847806132249</v>
      </c>
      <c r="L8657" s="27">
        <v>1.3089999999999999</v>
      </c>
      <c r="M8657" s="27">
        <v>7.8E-2</v>
      </c>
      <c r="N8657" s="27">
        <v>0.03</v>
      </c>
      <c r="O8657" s="27">
        <v>2.1999999999999999E-2</v>
      </c>
      <c r="P8657" s="27">
        <v>8.0000000000000002E-3</v>
      </c>
      <c r="Q8657" s="27">
        <v>14.272</v>
      </c>
    </row>
    <row r="8658" spans="1:17" ht="14" customHeight="1" x14ac:dyDescent="0.2">
      <c r="A8658" s="88">
        <v>8656</v>
      </c>
      <c r="B8658" s="63">
        <v>-81.154701000000003</v>
      </c>
      <c r="C8658" s="63">
        <v>25.345050000000001</v>
      </c>
      <c r="D8658" s="30">
        <v>54</v>
      </c>
      <c r="E8658" s="58">
        <v>0</v>
      </c>
      <c r="F8658" s="64">
        <v>43792</v>
      </c>
      <c r="G8658" s="65">
        <v>0.73263888888888884</v>
      </c>
      <c r="H8658" s="34">
        <v>21.92</v>
      </c>
      <c r="I8658" s="34">
        <v>31.16</v>
      </c>
      <c r="J8658" s="34">
        <v>2.323135744926903</v>
      </c>
      <c r="K8658" s="66">
        <v>0.4693779445074624</v>
      </c>
      <c r="L8658" s="27">
        <v>1.972</v>
      </c>
      <c r="M8658" s="27">
        <v>7.5999999999999998E-2</v>
      </c>
      <c r="N8658" s="27">
        <v>9.1999999999999998E-2</v>
      </c>
      <c r="O8658" s="27">
        <v>6.0999999999999999E-2</v>
      </c>
      <c r="P8658" s="27">
        <v>3.1E-2</v>
      </c>
      <c r="Q8658" s="27">
        <v>17.193000000000001</v>
      </c>
    </row>
    <row r="8659" spans="1:17" ht="14" customHeight="1" x14ac:dyDescent="0.2">
      <c r="A8659" s="88">
        <v>8657</v>
      </c>
      <c r="B8659" s="63">
        <v>-81.195061999999993</v>
      </c>
      <c r="C8659" s="63">
        <v>25.348513000000001</v>
      </c>
      <c r="D8659" s="30">
        <v>55</v>
      </c>
      <c r="E8659" s="58">
        <v>0</v>
      </c>
      <c r="F8659" s="64">
        <v>43792</v>
      </c>
      <c r="G8659" s="65">
        <v>0.76041666666666663</v>
      </c>
      <c r="H8659" s="34">
        <v>22.31</v>
      </c>
      <c r="I8659" s="34">
        <v>32.78</v>
      </c>
      <c r="J8659" s="34">
        <v>2.1063770518989546</v>
      </c>
      <c r="K8659" s="66">
        <v>0.44358231135318993</v>
      </c>
      <c r="L8659" s="27">
        <v>1.526</v>
      </c>
      <c r="M8659" s="27">
        <v>0.104</v>
      </c>
      <c r="N8659" s="27">
        <v>0.53700000000000003</v>
      </c>
      <c r="O8659" s="27">
        <v>4.7E-2</v>
      </c>
      <c r="P8659" s="27">
        <v>0.49</v>
      </c>
      <c r="Q8659" s="27">
        <v>10.502000000000001</v>
      </c>
    </row>
    <row r="8660" spans="1:17" ht="14" customHeight="1" x14ac:dyDescent="0.2">
      <c r="A8660" s="88">
        <v>8658</v>
      </c>
      <c r="B8660" s="63">
        <v>-81.228893999999997</v>
      </c>
      <c r="C8660" s="63">
        <v>25.350479</v>
      </c>
      <c r="D8660" s="30">
        <v>56</v>
      </c>
      <c r="E8660" s="58">
        <v>0</v>
      </c>
      <c r="F8660" s="64">
        <v>43792</v>
      </c>
      <c r="G8660" s="65">
        <v>0.77500000000000002</v>
      </c>
      <c r="H8660" s="34">
        <v>22.46</v>
      </c>
      <c r="I8660" s="34">
        <v>33.74</v>
      </c>
      <c r="J8660" s="34">
        <v>1.8719495279982774</v>
      </c>
      <c r="K8660" s="66">
        <v>0.26852106105211848</v>
      </c>
      <c r="L8660" s="27">
        <v>1.006</v>
      </c>
      <c r="M8660" s="27">
        <v>3.2000000000000001E-2</v>
      </c>
      <c r="N8660" s="27">
        <v>3.7999999999999999E-2</v>
      </c>
      <c r="O8660" s="27">
        <v>2.5000000000000001E-2</v>
      </c>
      <c r="P8660" s="27">
        <v>1.2999999999999999E-2</v>
      </c>
      <c r="Q8660" s="27">
        <v>8.8529999999999998</v>
      </c>
    </row>
    <row r="8661" spans="1:17" ht="14" customHeight="1" x14ac:dyDescent="0.2">
      <c r="A8661" s="88">
        <v>8659</v>
      </c>
      <c r="B8661" s="63">
        <v>-81.267595999999998</v>
      </c>
      <c r="C8661" s="63">
        <v>25.352447000000002</v>
      </c>
      <c r="D8661" s="30">
        <v>57</v>
      </c>
      <c r="E8661" s="58">
        <v>0</v>
      </c>
      <c r="F8661" s="64">
        <v>43792</v>
      </c>
      <c r="G8661" s="65">
        <v>0.79652777777777783</v>
      </c>
      <c r="H8661" s="34">
        <v>23.14</v>
      </c>
      <c r="I8661" s="34">
        <v>34.4</v>
      </c>
      <c r="J8661" s="34">
        <v>0.33192160853770236</v>
      </c>
      <c r="K8661" s="66">
        <v>4.6463140306561693E-2</v>
      </c>
      <c r="L8661" s="27">
        <v>1.123</v>
      </c>
      <c r="M8661" s="27">
        <v>5.5E-2</v>
      </c>
      <c r="N8661" s="27">
        <v>4.1379999999999999</v>
      </c>
      <c r="O8661" s="27">
        <v>1.4E-2</v>
      </c>
      <c r="P8661" s="27">
        <v>4.1239999999999997</v>
      </c>
      <c r="Q8661" s="27">
        <v>9.7309999999999999</v>
      </c>
    </row>
    <row r="8662" spans="1:17" ht="14" customHeight="1" x14ac:dyDescent="0.2">
      <c r="A8662" s="88">
        <v>8660</v>
      </c>
      <c r="B8662" s="63">
        <v>-81.337497999999997</v>
      </c>
      <c r="C8662" s="63">
        <v>25.351209999999998</v>
      </c>
      <c r="D8662" s="30">
        <v>57.1</v>
      </c>
      <c r="E8662" s="58">
        <v>0</v>
      </c>
      <c r="F8662" s="64">
        <v>43792</v>
      </c>
      <c r="G8662" s="65">
        <v>0.81874999999999998</v>
      </c>
      <c r="H8662" s="34">
        <v>23.13</v>
      </c>
      <c r="I8662" s="34">
        <v>35.71</v>
      </c>
      <c r="J8662" s="34">
        <v>0.28333232363769645</v>
      </c>
      <c r="K8662" s="66">
        <v>3.4271164645611217E-2</v>
      </c>
      <c r="L8662" s="27">
        <v>1.0720000000000001</v>
      </c>
      <c r="M8662" s="27">
        <v>7.4999999999999997E-2</v>
      </c>
      <c r="N8662" s="27">
        <v>0.18099999999999999</v>
      </c>
      <c r="O8662" s="27">
        <v>8.9999999999999993E-3</v>
      </c>
      <c r="P8662" s="27">
        <v>0.17199999999999999</v>
      </c>
      <c r="Q8662" s="27">
        <v>31.398</v>
      </c>
    </row>
    <row r="8663" spans="1:17" ht="14" customHeight="1" x14ac:dyDescent="0.2">
      <c r="A8663" s="88">
        <v>8661</v>
      </c>
      <c r="B8663" s="63">
        <v>-81.491761999999994</v>
      </c>
      <c r="C8663" s="63">
        <v>25.351542999999999</v>
      </c>
      <c r="D8663" s="30">
        <v>57.2</v>
      </c>
      <c r="E8663" s="58">
        <v>0</v>
      </c>
      <c r="F8663" s="64">
        <v>43792</v>
      </c>
      <c r="G8663" s="65">
        <v>0.86458333333333337</v>
      </c>
      <c r="H8663" s="34">
        <v>23.64</v>
      </c>
      <c r="I8663" s="34">
        <v>36.020000000000003</v>
      </c>
      <c r="J8663" s="34"/>
      <c r="L8663" s="27">
        <v>1.095</v>
      </c>
      <c r="M8663" s="27">
        <v>0.23</v>
      </c>
      <c r="N8663" s="27">
        <v>0.53200000000000003</v>
      </c>
      <c r="O8663" s="27">
        <v>0.115</v>
      </c>
      <c r="P8663" s="27">
        <v>0.41699999999999998</v>
      </c>
      <c r="Q8663" s="27">
        <v>3.59</v>
      </c>
    </row>
    <row r="8664" spans="1:17" ht="14" customHeight="1" x14ac:dyDescent="0.2">
      <c r="A8664" s="88">
        <v>8662</v>
      </c>
      <c r="B8664" s="63">
        <v>-81.653947000000002</v>
      </c>
      <c r="C8664" s="63">
        <v>25.352879999999999</v>
      </c>
      <c r="D8664" s="30">
        <v>57.3</v>
      </c>
      <c r="E8664" s="58">
        <v>0</v>
      </c>
      <c r="F8664" s="64">
        <v>43792</v>
      </c>
      <c r="G8664" s="65">
        <v>0.91875000000000007</v>
      </c>
      <c r="H8664" s="34">
        <v>24.1556</v>
      </c>
      <c r="I8664" s="34">
        <v>35.823399999999999</v>
      </c>
      <c r="J8664" s="34">
        <v>1.0449851401871386</v>
      </c>
      <c r="K8664" s="66">
        <v>0.44173020029447208</v>
      </c>
      <c r="L8664" s="27">
        <v>2.16</v>
      </c>
      <c r="M8664" s="27">
        <v>5.5E-2</v>
      </c>
      <c r="N8664" s="27">
        <v>0.28000000000000003</v>
      </c>
      <c r="O8664" s="27">
        <v>4.4999999999999998E-2</v>
      </c>
      <c r="P8664" s="27">
        <v>0.23499999999999999</v>
      </c>
      <c r="Q8664" s="27">
        <v>5.2370000000000001</v>
      </c>
    </row>
    <row r="8665" spans="1:17" ht="14" customHeight="1" x14ac:dyDescent="0.2">
      <c r="A8665" s="88">
        <v>8663</v>
      </c>
      <c r="B8665" s="63">
        <v>-81.653435999999999</v>
      </c>
      <c r="C8665" s="63">
        <v>25.166426999999999</v>
      </c>
      <c r="D8665" s="30">
        <v>58</v>
      </c>
      <c r="E8665" s="58">
        <v>0</v>
      </c>
      <c r="F8665" s="64">
        <v>43792</v>
      </c>
      <c r="G8665" s="65">
        <v>0.9819444444444444</v>
      </c>
      <c r="H8665" s="34">
        <v>24.438600000000001</v>
      </c>
      <c r="I8665" s="34">
        <v>36.036099999999998</v>
      </c>
      <c r="J8665" s="34">
        <v>4.2436745578251855</v>
      </c>
      <c r="K8665" s="66">
        <v>1.6603830994808662</v>
      </c>
      <c r="L8665" s="27">
        <v>1.5429999999999999</v>
      </c>
      <c r="M8665" s="27">
        <v>5.7000000000000002E-2</v>
      </c>
      <c r="N8665" s="27">
        <v>0.20399999999999999</v>
      </c>
      <c r="O8665" s="27">
        <v>2.1000000000000001E-2</v>
      </c>
      <c r="P8665" s="27">
        <v>0.183</v>
      </c>
      <c r="Q8665" s="27">
        <v>0</v>
      </c>
    </row>
    <row r="8666" spans="1:17" ht="14" customHeight="1" x14ac:dyDescent="0.2">
      <c r="A8666" s="88">
        <v>8664</v>
      </c>
      <c r="B8666" s="63">
        <v>-81.484348999999995</v>
      </c>
      <c r="C8666" s="63">
        <v>25.165395</v>
      </c>
      <c r="D8666" s="30">
        <v>59</v>
      </c>
      <c r="E8666" s="58">
        <v>0</v>
      </c>
      <c r="F8666" s="64">
        <v>43793</v>
      </c>
      <c r="G8666" s="65">
        <v>2.7777777777777776E-2</v>
      </c>
      <c r="H8666" s="34">
        <v>24.1264</v>
      </c>
      <c r="I8666" s="34">
        <v>35.959899999999998</v>
      </c>
      <c r="J8666" s="34">
        <v>2.197876354632732</v>
      </c>
      <c r="K8666" s="66">
        <v>0.88798539046671965</v>
      </c>
      <c r="L8666" s="27">
        <v>1.103</v>
      </c>
      <c r="M8666" s="27">
        <v>7.0000000000000007E-2</v>
      </c>
      <c r="N8666" s="27">
        <v>0.40899999999999997</v>
      </c>
      <c r="O8666" s="27">
        <v>4.7E-2</v>
      </c>
      <c r="P8666" s="27">
        <v>0.36199999999999999</v>
      </c>
      <c r="Q8666" s="27">
        <v>0</v>
      </c>
    </row>
    <row r="8667" spans="1:17" ht="14" customHeight="1" x14ac:dyDescent="0.2">
      <c r="A8667" s="88">
        <v>8665</v>
      </c>
      <c r="B8667" s="63">
        <v>-81.332275999999993</v>
      </c>
      <c r="C8667" s="63">
        <v>25.166211000000001</v>
      </c>
      <c r="D8667" s="30">
        <v>60</v>
      </c>
      <c r="E8667" s="58">
        <v>0</v>
      </c>
      <c r="F8667" s="64">
        <v>43793</v>
      </c>
      <c r="G8667" s="65">
        <v>7.2222222222222229E-2</v>
      </c>
      <c r="H8667" s="34">
        <v>23.252800000000001</v>
      </c>
      <c r="I8667" s="34">
        <v>34.4497</v>
      </c>
      <c r="J8667" s="34">
        <v>0.87113646499296205</v>
      </c>
      <c r="K8667" s="66">
        <v>0.27742960898755298</v>
      </c>
      <c r="L8667" s="27">
        <v>1.476</v>
      </c>
      <c r="M8667" s="27">
        <v>7.5999999999999998E-2</v>
      </c>
      <c r="N8667" s="27">
        <v>0.41299999999999998</v>
      </c>
      <c r="O8667" s="27">
        <v>2.8000000000000001E-2</v>
      </c>
      <c r="P8667" s="27">
        <v>0.38500000000000001</v>
      </c>
      <c r="Q8667" s="27">
        <v>0.26</v>
      </c>
    </row>
    <row r="8668" spans="1:17" ht="14" customHeight="1" x14ac:dyDescent="0.2">
      <c r="A8668" s="88">
        <v>8666</v>
      </c>
      <c r="B8668" s="63">
        <v>-81.272805000000005</v>
      </c>
      <c r="C8668" s="63">
        <v>25.16705</v>
      </c>
      <c r="D8668" s="30">
        <v>61</v>
      </c>
      <c r="E8668" s="58">
        <v>0</v>
      </c>
      <c r="F8668" s="64">
        <v>43793</v>
      </c>
      <c r="G8668" s="65">
        <v>9.1666666666666674E-2</v>
      </c>
      <c r="H8668" s="34">
        <v>23.256599999999999</v>
      </c>
      <c r="I8668" s="34">
        <v>33.387300000000003</v>
      </c>
      <c r="J8668" s="34">
        <v>0.15681087399547342</v>
      </c>
      <c r="K8668" s="66">
        <v>3.466436467307954E-2</v>
      </c>
      <c r="L8668" s="27">
        <v>1.4530000000000001</v>
      </c>
      <c r="M8668" s="27">
        <v>0.127</v>
      </c>
      <c r="N8668" s="27">
        <v>0.26400000000000001</v>
      </c>
      <c r="O8668" s="27">
        <v>5.6000000000000001E-2</v>
      </c>
      <c r="P8668" s="27">
        <v>0.20799999999999999</v>
      </c>
      <c r="Q8668" s="27">
        <v>0</v>
      </c>
    </row>
    <row r="8669" spans="1:17" ht="14" customHeight="1" x14ac:dyDescent="0.2">
      <c r="A8669" s="88">
        <v>8667</v>
      </c>
      <c r="B8669" s="63">
        <v>-81.235946999999996</v>
      </c>
      <c r="C8669" s="63">
        <v>25.165970999999999</v>
      </c>
      <c r="D8669" s="30">
        <v>62</v>
      </c>
      <c r="E8669" s="58">
        <v>0</v>
      </c>
      <c r="F8669" s="64">
        <v>43793</v>
      </c>
      <c r="G8669" s="65">
        <v>0.10069444444444443</v>
      </c>
      <c r="H8669" s="34">
        <v>23.256399999999999</v>
      </c>
      <c r="I8669" s="34">
        <v>33.160400000000003</v>
      </c>
      <c r="J8669" s="34">
        <v>1.9227474167573746</v>
      </c>
      <c r="K8669" s="66">
        <v>0.25910008675940038</v>
      </c>
      <c r="L8669" s="27">
        <v>2.0550000000000002</v>
      </c>
      <c r="M8669" s="27">
        <v>0.16400000000000001</v>
      </c>
      <c r="N8669" s="27">
        <v>0.27500000000000002</v>
      </c>
      <c r="O8669" s="27">
        <v>3.4000000000000002E-2</v>
      </c>
      <c r="P8669" s="27">
        <v>0.24099999999999999</v>
      </c>
      <c r="Q8669" s="27">
        <v>0</v>
      </c>
    </row>
    <row r="8670" spans="1:17" ht="14" customHeight="1" x14ac:dyDescent="0.2">
      <c r="A8670" s="88">
        <v>8668</v>
      </c>
      <c r="B8670" s="63">
        <v>-81.199450999999996</v>
      </c>
      <c r="C8670" s="63">
        <v>25.166857</v>
      </c>
      <c r="D8670" s="30">
        <v>63</v>
      </c>
      <c r="E8670" s="58">
        <v>0</v>
      </c>
      <c r="F8670" s="64">
        <v>43793</v>
      </c>
      <c r="G8670" s="65">
        <v>0.10972222222222222</v>
      </c>
      <c r="H8670" s="34">
        <v>23.118600000000001</v>
      </c>
      <c r="I8670" s="34">
        <v>33.085299999999997</v>
      </c>
      <c r="J8670" s="34">
        <v>1.6211152325729223</v>
      </c>
      <c r="K8670" s="66">
        <v>0.32103152506965793</v>
      </c>
      <c r="L8670" s="27">
        <v>1.1970000000000001</v>
      </c>
      <c r="M8670" s="27">
        <v>1.4E-2</v>
      </c>
      <c r="N8670" s="27">
        <v>0.51200000000000001</v>
      </c>
      <c r="O8670" s="27">
        <v>6.5000000000000002E-2</v>
      </c>
      <c r="P8670" s="27">
        <v>0.44700000000000001</v>
      </c>
      <c r="Q8670" s="27">
        <v>7.5229999999999997</v>
      </c>
    </row>
    <row r="8671" spans="1:17" ht="14" customHeight="1" x14ac:dyDescent="0.2">
      <c r="A8671" s="88">
        <v>8669</v>
      </c>
      <c r="B8671" s="63">
        <v>-81.157769999999999</v>
      </c>
      <c r="C8671" s="63">
        <v>25.165742000000002</v>
      </c>
      <c r="D8671" s="30">
        <v>64</v>
      </c>
      <c r="E8671" s="58">
        <v>0</v>
      </c>
      <c r="F8671" s="64">
        <v>43793</v>
      </c>
      <c r="G8671" s="65">
        <v>0.12152777777777778</v>
      </c>
      <c r="H8671" s="34">
        <v>22.5593</v>
      </c>
      <c r="I8671" s="34">
        <v>31.3599</v>
      </c>
      <c r="J8671" s="34">
        <v>0.28554092749678761</v>
      </c>
      <c r="K8671" s="66">
        <v>0.10996530319563333</v>
      </c>
      <c r="L8671" s="27">
        <v>1.335</v>
      </c>
      <c r="M8671" s="27">
        <v>5.5E-2</v>
      </c>
      <c r="N8671" s="27">
        <v>0.53400000000000003</v>
      </c>
      <c r="O8671" s="27">
        <v>7.9000000000000001E-2</v>
      </c>
      <c r="P8671" s="27">
        <v>0.45500000000000002</v>
      </c>
      <c r="Q8671" s="27">
        <v>17.821999999999999</v>
      </c>
    </row>
    <row r="8672" spans="1:17" ht="14" customHeight="1" x14ac:dyDescent="0.2">
      <c r="A8672" s="88">
        <v>8670</v>
      </c>
      <c r="B8672" s="63">
        <v>-81.094542000000004</v>
      </c>
      <c r="C8672" s="63">
        <v>25.100314000000001</v>
      </c>
      <c r="D8672" s="30">
        <v>65</v>
      </c>
      <c r="E8672" s="58">
        <v>0</v>
      </c>
      <c r="F8672" s="64">
        <v>43793</v>
      </c>
      <c r="G8672" s="65">
        <v>0.15972222222222224</v>
      </c>
      <c r="H8672" s="34">
        <v>22.754100000000001</v>
      </c>
      <c r="I8672" s="34">
        <v>31.377300000000002</v>
      </c>
      <c r="J8672" s="34">
        <v>3.0068563967341282</v>
      </c>
      <c r="K8672" s="66">
        <v>1.0138382572746814</v>
      </c>
      <c r="L8672" s="27">
        <v>2.1230000000000002</v>
      </c>
      <c r="M8672" s="27">
        <v>7.0000000000000007E-2</v>
      </c>
      <c r="N8672" s="27">
        <v>0.63800000000000001</v>
      </c>
      <c r="O8672" s="27">
        <v>7.0999999999999994E-2</v>
      </c>
      <c r="P8672" s="27">
        <v>0.56699999999999995</v>
      </c>
      <c r="Q8672" s="27">
        <v>5.01</v>
      </c>
    </row>
    <row r="8673" spans="1:24" ht="14" customHeight="1" x14ac:dyDescent="0.2">
      <c r="A8673" s="88">
        <v>8671</v>
      </c>
      <c r="B8673" s="63">
        <v>-81.109448999999998</v>
      </c>
      <c r="C8673" s="63">
        <v>25.067874</v>
      </c>
      <c r="D8673" s="30">
        <v>66</v>
      </c>
      <c r="E8673" s="58">
        <v>0</v>
      </c>
      <c r="F8673" s="64">
        <v>43793</v>
      </c>
      <c r="G8673" s="65">
        <v>0.17500000000000002</v>
      </c>
      <c r="H8673" s="34">
        <v>23.281300000000002</v>
      </c>
      <c r="I8673" s="34">
        <v>31.879899999999999</v>
      </c>
      <c r="J8673" s="34">
        <v>1.9561919894807547</v>
      </c>
      <c r="K8673" s="66">
        <v>0.36576630716010261</v>
      </c>
      <c r="L8673" s="27">
        <v>1.3149999999999999</v>
      </c>
      <c r="M8673" s="27">
        <v>2.7E-2</v>
      </c>
      <c r="N8673" s="27">
        <v>0.53700000000000003</v>
      </c>
      <c r="O8673" s="27">
        <v>6.8000000000000005E-2</v>
      </c>
      <c r="P8673" s="27">
        <v>0.46899999999999997</v>
      </c>
      <c r="Q8673" s="27">
        <v>175.06700000000001</v>
      </c>
    </row>
    <row r="8674" spans="1:24" ht="14" customHeight="1" x14ac:dyDescent="0.2">
      <c r="A8674" s="88">
        <v>8672</v>
      </c>
      <c r="B8674" s="63">
        <v>-81.124902000000006</v>
      </c>
      <c r="C8674" s="63">
        <v>25.029979999999998</v>
      </c>
      <c r="D8674" s="30">
        <v>67</v>
      </c>
      <c r="E8674" s="58">
        <v>0</v>
      </c>
      <c r="F8674" s="64">
        <v>43793</v>
      </c>
      <c r="G8674" s="65">
        <v>0.18680555555555556</v>
      </c>
      <c r="H8674" s="34">
        <v>23.4528</v>
      </c>
      <c r="I8674" s="34">
        <v>33.177100000000003</v>
      </c>
      <c r="J8674" s="34">
        <v>1.6734906955170845</v>
      </c>
      <c r="K8674" s="66">
        <v>0.36082670607473954</v>
      </c>
      <c r="L8674" s="27">
        <v>1.2230000000000001</v>
      </c>
      <c r="M8674" s="27">
        <v>7.9000000000000001E-2</v>
      </c>
      <c r="N8674" s="27">
        <v>0.57999999999999996</v>
      </c>
      <c r="O8674" s="27">
        <v>6.2E-2</v>
      </c>
      <c r="P8674" s="27">
        <v>0.51800000000000002</v>
      </c>
      <c r="Q8674" s="27">
        <v>0.91300000000000003</v>
      </c>
    </row>
    <row r="8675" spans="1:24" ht="14" customHeight="1" x14ac:dyDescent="0.2">
      <c r="A8675" s="88">
        <v>8673</v>
      </c>
      <c r="B8675" s="63">
        <v>-81.166802000000004</v>
      </c>
      <c r="C8675" s="63">
        <v>24.930192999999999</v>
      </c>
      <c r="D8675" s="30">
        <v>68</v>
      </c>
      <c r="E8675" s="58">
        <v>0</v>
      </c>
      <c r="F8675" s="64">
        <v>43793</v>
      </c>
      <c r="G8675" s="65">
        <v>0.22361111111111109</v>
      </c>
      <c r="H8675" s="34">
        <v>23.082899999999999</v>
      </c>
      <c r="I8675" s="34">
        <v>36.808399999999999</v>
      </c>
      <c r="J8675" s="34">
        <v>3.249802821234157</v>
      </c>
      <c r="K8675" s="66">
        <v>2.2176570489438974</v>
      </c>
      <c r="L8675" s="27">
        <v>0.79700000000000004</v>
      </c>
      <c r="M8675" s="27">
        <v>1.7000000000000001E-2</v>
      </c>
      <c r="N8675" s="27">
        <v>0.69499999999999995</v>
      </c>
      <c r="O8675" s="27">
        <v>5.0999999999999997E-2</v>
      </c>
      <c r="P8675" s="27">
        <v>0.64400000000000002</v>
      </c>
      <c r="Q8675" s="27">
        <v>14.574999999999999</v>
      </c>
    </row>
    <row r="8676" spans="1:24" ht="14" customHeight="1" x14ac:dyDescent="0.2">
      <c r="A8676" s="88">
        <v>8674</v>
      </c>
      <c r="B8676" s="31">
        <v>-80.126132999999996</v>
      </c>
      <c r="C8676" s="31">
        <v>25.644921</v>
      </c>
      <c r="D8676" s="30">
        <v>1</v>
      </c>
      <c r="E8676" s="58">
        <v>0</v>
      </c>
      <c r="F8676" s="32">
        <v>43836</v>
      </c>
      <c r="G8676" s="60">
        <v>0.54999999999999993</v>
      </c>
      <c r="H8676" s="66">
        <v>23.196100000000001</v>
      </c>
      <c r="I8676" s="66">
        <v>35.514699999999998</v>
      </c>
      <c r="J8676" s="34">
        <v>0.58559553749617421</v>
      </c>
      <c r="K8676" s="34">
        <v>0.25849351761795331</v>
      </c>
      <c r="L8676" s="34">
        <v>0</v>
      </c>
      <c r="M8676" s="34">
        <v>0.14199999999999999</v>
      </c>
      <c r="N8676" s="34">
        <v>1.161</v>
      </c>
      <c r="O8676" s="34">
        <v>2E-3</v>
      </c>
      <c r="P8676" s="34">
        <v>1.159</v>
      </c>
      <c r="Q8676" s="34">
        <v>2.87</v>
      </c>
      <c r="W8676" s="28"/>
      <c r="X8676" s="46"/>
    </row>
    <row r="8677" spans="1:24" ht="14" customHeight="1" x14ac:dyDescent="0.2">
      <c r="A8677" s="88">
        <v>8675</v>
      </c>
      <c r="B8677" s="31">
        <v>-80.104106999999999</v>
      </c>
      <c r="C8677" s="31">
        <v>25.639398</v>
      </c>
      <c r="D8677" s="30">
        <v>2</v>
      </c>
      <c r="E8677" s="58">
        <v>0</v>
      </c>
      <c r="F8677" s="32">
        <v>43836</v>
      </c>
      <c r="G8677" s="60">
        <v>0.55902777777777779</v>
      </c>
      <c r="H8677" s="66">
        <v>24.14</v>
      </c>
      <c r="I8677" s="66">
        <v>36.22</v>
      </c>
      <c r="J8677" s="34">
        <v>0.40133487268056783</v>
      </c>
      <c r="K8677" s="34">
        <v>0.12524581349385305</v>
      </c>
      <c r="L8677" s="34">
        <v>0</v>
      </c>
      <c r="M8677" s="34">
        <v>0.17</v>
      </c>
      <c r="N8677" s="34">
        <v>1.2390000000000001</v>
      </c>
      <c r="O8677" s="34">
        <v>0.14099999999999999</v>
      </c>
      <c r="P8677" s="34">
        <v>1.0980000000000001</v>
      </c>
      <c r="Q8677" s="34">
        <v>4.3840000000000003</v>
      </c>
      <c r="W8677" s="28"/>
      <c r="X8677" s="46"/>
    </row>
    <row r="8678" spans="1:24" ht="14" customHeight="1" x14ac:dyDescent="0.2">
      <c r="A8678" s="88">
        <v>8676</v>
      </c>
      <c r="B8678" s="31">
        <v>-80.084836999999993</v>
      </c>
      <c r="C8678" s="31">
        <v>25.645084000000001</v>
      </c>
      <c r="D8678" s="30">
        <v>3</v>
      </c>
      <c r="E8678" s="58">
        <v>0</v>
      </c>
      <c r="F8678" s="32">
        <v>43836</v>
      </c>
      <c r="G8678" s="60">
        <v>0.5756944444444444</v>
      </c>
      <c r="H8678" s="66">
        <v>24.891999999999999</v>
      </c>
      <c r="I8678" s="66">
        <v>36.146099999999997</v>
      </c>
      <c r="J8678" s="34">
        <v>0.31299071831692082</v>
      </c>
      <c r="K8678" s="34">
        <v>8.9173866427560977E-2</v>
      </c>
      <c r="L8678" s="34">
        <v>0.17699999999999999</v>
      </c>
      <c r="M8678" s="34">
        <v>0.107</v>
      </c>
      <c r="N8678" s="34">
        <v>0.54700000000000004</v>
      </c>
      <c r="O8678" s="34">
        <v>8.0000000000000002E-3</v>
      </c>
      <c r="P8678" s="34">
        <v>0.53900000000000003</v>
      </c>
      <c r="Q8678" s="34">
        <v>1.46</v>
      </c>
      <c r="W8678" s="28"/>
      <c r="X8678" s="46"/>
    </row>
    <row r="8679" spans="1:24" ht="14" customHeight="1" x14ac:dyDescent="0.2">
      <c r="A8679" s="88">
        <v>8677</v>
      </c>
      <c r="B8679" s="31">
        <v>-80.219345000000004</v>
      </c>
      <c r="C8679" s="31">
        <v>25.33315</v>
      </c>
      <c r="D8679" s="30" t="s">
        <v>128</v>
      </c>
      <c r="E8679" s="58">
        <v>0</v>
      </c>
      <c r="F8679" s="32">
        <v>43836</v>
      </c>
      <c r="G8679" s="60">
        <v>0.68819444444444444</v>
      </c>
      <c r="H8679" s="66">
        <v>22.2362</v>
      </c>
      <c r="I8679" s="66">
        <v>36.155999999999999</v>
      </c>
      <c r="J8679" s="34">
        <v>0.46443784008317285</v>
      </c>
      <c r="K8679" s="34">
        <v>6.785000670730032E-2</v>
      </c>
      <c r="L8679" s="34">
        <v>0</v>
      </c>
      <c r="M8679" s="34">
        <v>4.7E-2</v>
      </c>
      <c r="N8679" s="34">
        <v>0.21199999999999999</v>
      </c>
      <c r="O8679" s="34">
        <v>1E-3</v>
      </c>
      <c r="P8679" s="34">
        <v>0.21099999999999999</v>
      </c>
      <c r="Q8679" s="34">
        <v>2.891</v>
      </c>
      <c r="W8679" s="28"/>
      <c r="X8679" s="46"/>
    </row>
    <row r="8680" spans="1:24" ht="14" customHeight="1" x14ac:dyDescent="0.2">
      <c r="A8680" s="88">
        <v>8678</v>
      </c>
      <c r="B8680" s="31">
        <v>-80.194175999999999</v>
      </c>
      <c r="C8680" s="31">
        <v>25.314298999999998</v>
      </c>
      <c r="D8680" s="30" t="s">
        <v>129</v>
      </c>
      <c r="E8680" s="58">
        <v>0</v>
      </c>
      <c r="F8680" s="32">
        <v>43836</v>
      </c>
      <c r="G8680" s="60">
        <v>0.70000000000000007</v>
      </c>
      <c r="H8680" s="66">
        <v>23.541599999999999</v>
      </c>
      <c r="I8680" s="66">
        <v>36.136800000000001</v>
      </c>
      <c r="J8680" s="34">
        <v>0.46443784008317285</v>
      </c>
      <c r="K8680" s="34">
        <v>6.8610961456107261E-2</v>
      </c>
      <c r="L8680" s="34">
        <v>0.40300000000000002</v>
      </c>
      <c r="M8680" s="34">
        <v>6.4000000000000001E-2</v>
      </c>
      <c r="N8680" s="34">
        <v>0.94299999999999995</v>
      </c>
      <c r="O8680" s="34">
        <v>0.112</v>
      </c>
      <c r="P8680" s="34">
        <v>0.83099999999999996</v>
      </c>
      <c r="Q8680" s="34">
        <v>2.0910000000000002</v>
      </c>
      <c r="W8680" s="28"/>
      <c r="X8680" s="46"/>
    </row>
    <row r="8681" spans="1:24" ht="14" customHeight="1" x14ac:dyDescent="0.2">
      <c r="A8681" s="88">
        <v>8679</v>
      </c>
      <c r="B8681" s="31">
        <v>-80.165278999999998</v>
      </c>
      <c r="C8681" s="31">
        <v>25.295874999999999</v>
      </c>
      <c r="D8681" s="30" t="s">
        <v>134</v>
      </c>
      <c r="E8681" s="58">
        <v>0</v>
      </c>
      <c r="F8681" s="32">
        <v>43836</v>
      </c>
      <c r="G8681" s="60">
        <v>0.7104166666666667</v>
      </c>
      <c r="H8681" s="66">
        <v>24.913799999999998</v>
      </c>
      <c r="I8681" s="66">
        <v>36.148699999999998</v>
      </c>
      <c r="J8681" s="34">
        <v>0.40890722876888042</v>
      </c>
      <c r="K8681" s="34">
        <v>9.4083860192524502E-2</v>
      </c>
      <c r="L8681" s="34">
        <v>3.2000000000000001E-2</v>
      </c>
      <c r="M8681" s="34">
        <v>1.4E-2</v>
      </c>
      <c r="N8681" s="34">
        <v>2.3E-2</v>
      </c>
      <c r="O8681" s="34">
        <v>0</v>
      </c>
      <c r="P8681" s="34">
        <v>2.3E-2</v>
      </c>
      <c r="Q8681" s="34">
        <v>0.98599999999999999</v>
      </c>
      <c r="W8681" s="28"/>
      <c r="X8681" s="46"/>
    </row>
    <row r="8682" spans="1:24" ht="14" customHeight="1" x14ac:dyDescent="0.2">
      <c r="A8682" s="88">
        <v>8680</v>
      </c>
      <c r="B8682" s="31">
        <v>-80.287834000000004</v>
      </c>
      <c r="C8682" s="31">
        <v>25.048338000000001</v>
      </c>
      <c r="D8682" s="30">
        <v>6.5</v>
      </c>
      <c r="E8682" s="58">
        <v>0</v>
      </c>
      <c r="F8682" s="32">
        <v>43836</v>
      </c>
      <c r="G8682" s="60">
        <v>0.79652777777777783</v>
      </c>
      <c r="H8682" s="66">
        <v>25.548300000000001</v>
      </c>
      <c r="I8682" s="66">
        <v>36.212200000000003</v>
      </c>
      <c r="J8682" s="34">
        <v>0.20192949568833601</v>
      </c>
      <c r="K8682" s="34">
        <v>4.5380797673928081E-2</v>
      </c>
      <c r="L8682" s="34">
        <v>7.1999999999999995E-2</v>
      </c>
      <c r="M8682" s="34">
        <v>5.0000000000000001E-3</v>
      </c>
      <c r="N8682" s="34">
        <v>0</v>
      </c>
      <c r="O8682" s="34">
        <v>0.02</v>
      </c>
      <c r="P8682" s="34">
        <v>0</v>
      </c>
      <c r="Q8682" s="34">
        <v>1.5580000000000001</v>
      </c>
      <c r="W8682" s="28"/>
      <c r="X8682" s="46"/>
    </row>
    <row r="8683" spans="1:24" ht="14" customHeight="1" x14ac:dyDescent="0.2">
      <c r="A8683" s="88">
        <v>8681</v>
      </c>
      <c r="B8683" s="31">
        <v>-80.309244000000007</v>
      </c>
      <c r="C8683" s="31">
        <v>25.061394</v>
      </c>
      <c r="D8683" s="30">
        <v>6</v>
      </c>
      <c r="E8683" s="58">
        <v>0</v>
      </c>
      <c r="F8683" s="32">
        <v>43836</v>
      </c>
      <c r="G8683" s="60">
        <v>0.8041666666666667</v>
      </c>
      <c r="H8683" s="66">
        <v>25.202500000000001</v>
      </c>
      <c r="I8683" s="66">
        <v>36.095399999999998</v>
      </c>
      <c r="J8683" s="34">
        <v>0.1737435035818391</v>
      </c>
      <c r="K8683" s="34">
        <v>4.1226212956128924E-2</v>
      </c>
      <c r="L8683" s="34">
        <v>1.4E-2</v>
      </c>
      <c r="M8683" s="34">
        <v>1.4999999999999999E-2</v>
      </c>
      <c r="N8683" s="34">
        <v>0</v>
      </c>
      <c r="O8683" s="34">
        <v>6.0000000000000001E-3</v>
      </c>
      <c r="P8683" s="34">
        <v>0</v>
      </c>
      <c r="Q8683" s="34">
        <v>1.29</v>
      </c>
      <c r="W8683" s="28"/>
      <c r="X8683" s="46"/>
    </row>
    <row r="8684" spans="1:24" ht="14" customHeight="1" x14ac:dyDescent="0.2">
      <c r="A8684" s="88">
        <v>8682</v>
      </c>
      <c r="B8684" s="31">
        <v>-80.333479999999994</v>
      </c>
      <c r="C8684" s="31">
        <v>25.078598</v>
      </c>
      <c r="D8684" s="30">
        <v>5.5</v>
      </c>
      <c r="E8684" s="58">
        <v>0</v>
      </c>
      <c r="F8684" s="32">
        <v>43836</v>
      </c>
      <c r="G8684" s="60">
        <v>0.81319444444444444</v>
      </c>
      <c r="H8684" s="66">
        <v>24.4541</v>
      </c>
      <c r="I8684" s="66">
        <v>36.180999999999997</v>
      </c>
      <c r="J8684" s="34">
        <v>0.40638311007277628</v>
      </c>
      <c r="K8684" s="34">
        <v>6.2365015192315139E-2</v>
      </c>
      <c r="L8684" s="34">
        <v>0</v>
      </c>
      <c r="M8684" s="34">
        <v>1.4999999999999999E-2</v>
      </c>
      <c r="N8684" s="34">
        <v>2.5000000000000001E-2</v>
      </c>
      <c r="O8684" s="34">
        <v>1.7000000000000001E-2</v>
      </c>
      <c r="P8684" s="34">
        <v>8.0000000000000002E-3</v>
      </c>
      <c r="Q8684" s="34">
        <v>1.3660000000000001</v>
      </c>
      <c r="W8684" s="28"/>
      <c r="X8684" s="46"/>
    </row>
    <row r="8685" spans="1:24" ht="14" customHeight="1" x14ac:dyDescent="0.2">
      <c r="A8685" s="88">
        <v>8683</v>
      </c>
      <c r="B8685" s="31">
        <v>-80.372978000000003</v>
      </c>
      <c r="C8685" s="31">
        <v>25.005146</v>
      </c>
      <c r="D8685" s="30" t="s">
        <v>135</v>
      </c>
      <c r="E8685" s="58">
        <v>0</v>
      </c>
      <c r="F8685" s="32">
        <v>43836</v>
      </c>
      <c r="G8685" s="60">
        <v>0.84513888888888899</v>
      </c>
      <c r="H8685" s="66">
        <v>24.745999999999999</v>
      </c>
      <c r="I8685" s="66">
        <v>36.067</v>
      </c>
      <c r="J8685" s="34">
        <v>0.26923932758444802</v>
      </c>
      <c r="K8685" s="34">
        <v>5.6068827530530142E-2</v>
      </c>
      <c r="L8685" s="34">
        <v>0</v>
      </c>
      <c r="M8685" s="34">
        <v>0.11899999999999999</v>
      </c>
      <c r="N8685" s="34">
        <v>0.97499999999999998</v>
      </c>
      <c r="O8685" s="34">
        <v>0.115</v>
      </c>
      <c r="P8685" s="34">
        <v>0.86</v>
      </c>
      <c r="Q8685" s="34">
        <v>3.8929999999999998</v>
      </c>
      <c r="W8685" s="28"/>
      <c r="X8685" s="46"/>
    </row>
    <row r="8686" spans="1:24" ht="14" customHeight="1" x14ac:dyDescent="0.2">
      <c r="A8686" s="88">
        <v>8684</v>
      </c>
      <c r="B8686" s="31">
        <v>-80.529863000000006</v>
      </c>
      <c r="C8686" s="31">
        <v>24.898713999999998</v>
      </c>
      <c r="D8686" s="30" t="s">
        <v>132</v>
      </c>
      <c r="E8686" s="58">
        <v>0</v>
      </c>
      <c r="F8686" s="32">
        <v>43836</v>
      </c>
      <c r="G8686" s="60">
        <v>0.92013888888888884</v>
      </c>
      <c r="H8686" s="66">
        <v>24.881150000000002</v>
      </c>
      <c r="I8686" s="66">
        <v>35.990250000000003</v>
      </c>
      <c r="J8686" s="34">
        <v>0.37525231282082439</v>
      </c>
      <c r="K8686" s="34">
        <v>7.6374330596110263E-2</v>
      </c>
      <c r="L8686" s="34">
        <v>0</v>
      </c>
      <c r="M8686" s="34">
        <v>0</v>
      </c>
      <c r="N8686" s="34">
        <v>0</v>
      </c>
      <c r="O8686" s="34">
        <v>5.0000000000000001E-3</v>
      </c>
      <c r="P8686" s="34">
        <v>0</v>
      </c>
      <c r="Q8686" s="34">
        <v>1.4490000000000001</v>
      </c>
      <c r="W8686" s="28"/>
      <c r="X8686" s="46"/>
    </row>
    <row r="8687" spans="1:24" ht="14" customHeight="1" x14ac:dyDescent="0.2">
      <c r="A8687" s="88">
        <v>8685</v>
      </c>
      <c r="B8687" s="31">
        <v>-80.546588</v>
      </c>
      <c r="C8687" s="31">
        <v>24.919974</v>
      </c>
      <c r="D8687" s="30" t="s">
        <v>131</v>
      </c>
      <c r="E8687" s="58">
        <v>0</v>
      </c>
      <c r="F8687" s="32">
        <v>43836</v>
      </c>
      <c r="G8687" s="60">
        <v>0.92847222222222225</v>
      </c>
      <c r="H8687" s="66">
        <v>23.7271</v>
      </c>
      <c r="I8687" s="66">
        <v>36.148200000000003</v>
      </c>
      <c r="J8687" s="34">
        <v>0.35716279549874436</v>
      </c>
      <c r="K8687" s="34">
        <v>3.8533673880878277E-2</v>
      </c>
      <c r="L8687" s="34">
        <v>0.159</v>
      </c>
      <c r="M8687" s="34">
        <v>8.0000000000000002E-3</v>
      </c>
      <c r="N8687" s="34">
        <v>5.3999999999999999E-2</v>
      </c>
      <c r="O8687" s="34">
        <v>6.0000000000000001E-3</v>
      </c>
      <c r="P8687" s="34">
        <v>4.8000000000000001E-2</v>
      </c>
      <c r="Q8687" s="34">
        <v>1.2709999999999999</v>
      </c>
      <c r="W8687" s="28"/>
      <c r="X8687" s="46"/>
    </row>
    <row r="8688" spans="1:24" ht="14" customHeight="1" x14ac:dyDescent="0.2">
      <c r="A8688" s="88">
        <v>8686</v>
      </c>
      <c r="B8688" s="31">
        <v>-80.565378999999993</v>
      </c>
      <c r="C8688" s="31">
        <v>24.934403</v>
      </c>
      <c r="D8688" s="30" t="s">
        <v>130</v>
      </c>
      <c r="E8688" s="58">
        <v>0</v>
      </c>
      <c r="F8688" s="32">
        <v>43836</v>
      </c>
      <c r="G8688" s="60">
        <v>0.93472222222222223</v>
      </c>
      <c r="H8688" s="66">
        <v>22.950099999999999</v>
      </c>
      <c r="I8688" s="66">
        <v>36.008800000000001</v>
      </c>
      <c r="J8688" s="34">
        <v>0.56077503698448306</v>
      </c>
      <c r="K8688" s="34">
        <v>0.11761612157692772</v>
      </c>
      <c r="L8688" s="34">
        <v>7.9000000000000001E-2</v>
      </c>
      <c r="M8688" s="34">
        <v>0</v>
      </c>
      <c r="N8688" s="34">
        <v>0.192</v>
      </c>
      <c r="O8688" s="34">
        <v>5.3999999999999999E-2</v>
      </c>
      <c r="P8688" s="34">
        <v>0.13800000000000001</v>
      </c>
      <c r="Q8688" s="34">
        <v>3.5870000000000002</v>
      </c>
      <c r="W8688" s="28"/>
      <c r="X8688" s="46"/>
    </row>
    <row r="8689" spans="1:24" ht="14" customHeight="1" x14ac:dyDescent="0.2">
      <c r="A8689" s="88">
        <v>8687</v>
      </c>
      <c r="B8689" s="31">
        <v>-80.753994000000006</v>
      </c>
      <c r="C8689" s="31">
        <v>24.816599</v>
      </c>
      <c r="D8689" s="30">
        <v>7</v>
      </c>
      <c r="E8689" s="58">
        <v>0</v>
      </c>
      <c r="F8689" s="32">
        <v>43836</v>
      </c>
      <c r="G8689" s="60">
        <v>0.99583333333333324</v>
      </c>
      <c r="H8689" s="66">
        <v>22.884</v>
      </c>
      <c r="I8689" s="66">
        <v>36.106999999999999</v>
      </c>
      <c r="J8689" s="34">
        <v>0.67351900541047072</v>
      </c>
      <c r="K8689" s="34">
        <v>8.3630969652461001E-2</v>
      </c>
      <c r="L8689" s="34">
        <v>0.13300000000000001</v>
      </c>
      <c r="M8689" s="34">
        <v>5.0999999999999997E-2</v>
      </c>
      <c r="N8689" s="34">
        <v>0.53400000000000003</v>
      </c>
      <c r="O8689" s="34">
        <v>0.19900000000000001</v>
      </c>
      <c r="P8689" s="34">
        <v>0.33500000000000002</v>
      </c>
      <c r="Q8689" s="34">
        <v>2.8420000000000001</v>
      </c>
      <c r="W8689" s="28"/>
      <c r="X8689" s="46"/>
    </row>
    <row r="8690" spans="1:24" ht="14" customHeight="1" x14ac:dyDescent="0.2">
      <c r="A8690" s="88">
        <v>8688</v>
      </c>
      <c r="B8690" s="31">
        <v>-80.740241999999995</v>
      </c>
      <c r="C8690" s="31">
        <v>24.792142999999999</v>
      </c>
      <c r="D8690" s="30">
        <v>8</v>
      </c>
      <c r="E8690" s="58">
        <v>0</v>
      </c>
      <c r="F8690" s="32">
        <v>43837</v>
      </c>
      <c r="G8690" s="60">
        <v>1.3888888888888888E-2</v>
      </c>
      <c r="H8690" s="66">
        <v>24.135200000000001</v>
      </c>
      <c r="I8690" s="66">
        <v>36.091000000000001</v>
      </c>
      <c r="J8690" s="34">
        <v>0.32771474404419532</v>
      </c>
      <c r="K8690" s="34">
        <v>4.1728786501586998E-2</v>
      </c>
      <c r="L8690" s="34">
        <v>4.8000000000000001E-2</v>
      </c>
      <c r="M8690" s="34">
        <v>0.115</v>
      </c>
      <c r="N8690" s="34">
        <v>1.0740000000000001</v>
      </c>
      <c r="O8690" s="34">
        <v>0.621</v>
      </c>
      <c r="P8690" s="34">
        <v>0.45300000000000007</v>
      </c>
      <c r="Q8690" s="34">
        <v>5.9109999999999996</v>
      </c>
      <c r="W8690" s="28"/>
      <c r="X8690" s="46"/>
    </row>
    <row r="8691" spans="1:24" ht="14" customHeight="1" x14ac:dyDescent="0.2">
      <c r="A8691" s="88">
        <v>8689</v>
      </c>
      <c r="B8691" s="31">
        <v>-80.724524000000002</v>
      </c>
      <c r="C8691" s="31">
        <v>24.761443</v>
      </c>
      <c r="D8691" s="30">
        <v>9</v>
      </c>
      <c r="E8691" s="58">
        <v>0</v>
      </c>
      <c r="F8691" s="32">
        <v>43837</v>
      </c>
      <c r="G8691" s="60">
        <v>2.7777777777777776E-2</v>
      </c>
      <c r="H8691" s="66">
        <v>24.616</v>
      </c>
      <c r="I8691" s="66">
        <v>36.064999999999998</v>
      </c>
      <c r="J8691" s="34">
        <v>0.38997633854809888</v>
      </c>
      <c r="K8691" s="34">
        <v>7.8010831968185534E-2</v>
      </c>
      <c r="L8691" s="34">
        <v>0</v>
      </c>
      <c r="M8691" s="34">
        <v>3.0000000000000001E-3</v>
      </c>
      <c r="N8691" s="34">
        <v>0</v>
      </c>
      <c r="O8691" s="34">
        <v>7.0000000000000001E-3</v>
      </c>
      <c r="P8691" s="34">
        <v>0</v>
      </c>
      <c r="Q8691" s="34">
        <v>2.3180000000000001</v>
      </c>
      <c r="W8691" s="28"/>
      <c r="X8691" s="46"/>
    </row>
    <row r="8692" spans="1:24" ht="14" customHeight="1" x14ac:dyDescent="0.2">
      <c r="A8692" s="88">
        <v>8690</v>
      </c>
      <c r="B8692" s="31">
        <v>-80.688444000000004</v>
      </c>
      <c r="C8692" s="31">
        <v>24.713668999999999</v>
      </c>
      <c r="D8692" s="30">
        <v>9.5</v>
      </c>
      <c r="E8692" s="58">
        <v>0</v>
      </c>
      <c r="F8692" s="32">
        <v>43837</v>
      </c>
      <c r="G8692" s="60">
        <v>5.4166666666666669E-2</v>
      </c>
      <c r="H8692" s="66">
        <v>24.946000000000002</v>
      </c>
      <c r="I8692" s="66">
        <v>36.2179</v>
      </c>
      <c r="J8692" s="34">
        <v>0.30415630288055617</v>
      </c>
      <c r="K8692" s="34">
        <v>7.5940594148523693E-2</v>
      </c>
      <c r="L8692" s="34">
        <v>0</v>
      </c>
      <c r="M8692" s="34">
        <v>5.8000000000000003E-2</v>
      </c>
      <c r="N8692" s="34">
        <v>0.155</v>
      </c>
      <c r="O8692" s="34">
        <v>5.8000000000000003E-2</v>
      </c>
      <c r="P8692" s="34">
        <v>9.7000000000000003E-2</v>
      </c>
      <c r="Q8692" s="34">
        <v>1.3819999999999999</v>
      </c>
      <c r="W8692" s="28"/>
      <c r="X8692" s="46"/>
    </row>
    <row r="8693" spans="1:24" ht="14" customHeight="1" x14ac:dyDescent="0.2">
      <c r="A8693" s="88">
        <v>8691</v>
      </c>
      <c r="B8693" s="31">
        <v>-80.832314999999994</v>
      </c>
      <c r="C8693" s="31">
        <v>24.712858000000001</v>
      </c>
      <c r="D8693" s="30">
        <v>12</v>
      </c>
      <c r="E8693" s="58">
        <v>0</v>
      </c>
      <c r="F8693" s="32">
        <v>43837</v>
      </c>
      <c r="G8693" s="60">
        <v>0.10902777777777778</v>
      </c>
      <c r="H8693" s="66">
        <v>24.640999999999998</v>
      </c>
      <c r="I8693" s="66">
        <v>36.084000000000003</v>
      </c>
      <c r="J8693" s="34">
        <v>0.31257003186757015</v>
      </c>
      <c r="K8693" s="34">
        <v>6.9429252033527067E-2</v>
      </c>
      <c r="L8693" s="34">
        <v>0</v>
      </c>
      <c r="M8693" s="34">
        <v>0</v>
      </c>
      <c r="N8693" s="34">
        <v>0</v>
      </c>
      <c r="O8693" s="34">
        <v>4.0000000000000001E-3</v>
      </c>
      <c r="P8693" s="34">
        <v>0</v>
      </c>
      <c r="Q8693" s="34">
        <v>2.0409999999999999</v>
      </c>
      <c r="W8693" s="28"/>
      <c r="X8693" s="46"/>
    </row>
    <row r="8694" spans="1:24" ht="14" customHeight="1" x14ac:dyDescent="0.2">
      <c r="A8694" s="88">
        <v>8692</v>
      </c>
      <c r="B8694" s="31">
        <v>-80.846852999999996</v>
      </c>
      <c r="C8694" s="31">
        <v>24.753723999999998</v>
      </c>
      <c r="D8694" s="30">
        <v>11</v>
      </c>
      <c r="E8694" s="58">
        <v>0</v>
      </c>
      <c r="F8694" s="32">
        <v>43837</v>
      </c>
      <c r="G8694" s="60">
        <v>0.13472222222222222</v>
      </c>
      <c r="H8694" s="66">
        <v>23.2576</v>
      </c>
      <c r="I8694" s="66">
        <v>36.086100000000002</v>
      </c>
      <c r="J8694" s="34">
        <v>0.2978460061402956</v>
      </c>
      <c r="K8694" s="34">
        <v>5.9802725798978662E-2</v>
      </c>
      <c r="L8694" s="34">
        <v>0</v>
      </c>
      <c r="M8694" s="34">
        <v>1.4E-2</v>
      </c>
      <c r="N8694" s="34">
        <v>0.16900000000000001</v>
      </c>
      <c r="O8694" s="34">
        <v>5.5E-2</v>
      </c>
      <c r="P8694" s="34">
        <v>0.11400000000000002</v>
      </c>
      <c r="Q8694" s="34">
        <v>1.2729999999999999</v>
      </c>
      <c r="W8694" s="28"/>
      <c r="X8694" s="46"/>
    </row>
    <row r="8695" spans="1:24" ht="14" customHeight="1" x14ac:dyDescent="0.2">
      <c r="A8695" s="88">
        <v>8693</v>
      </c>
      <c r="B8695" s="31">
        <v>-80.861711999999997</v>
      </c>
      <c r="C8695" s="31">
        <v>24.789543999999999</v>
      </c>
      <c r="D8695" s="30">
        <v>10</v>
      </c>
      <c r="E8695" s="58">
        <v>0</v>
      </c>
      <c r="F8695" s="32">
        <v>43837</v>
      </c>
      <c r="G8695" s="60">
        <v>0.14791666666666667</v>
      </c>
      <c r="H8695" s="66">
        <v>22.012</v>
      </c>
      <c r="I8695" s="66">
        <v>36.650100000000002</v>
      </c>
      <c r="J8695" s="34">
        <v>0.51113403596110052</v>
      </c>
      <c r="K8695" s="34">
        <v>0.23422114049532311</v>
      </c>
      <c r="L8695" s="34">
        <v>0.81699999999999995</v>
      </c>
      <c r="M8695" s="34">
        <v>0</v>
      </c>
      <c r="N8695" s="34">
        <v>0.503</v>
      </c>
      <c r="O8695" s="34">
        <v>0.11700000000000001</v>
      </c>
      <c r="P8695" s="34">
        <v>0.38600000000000001</v>
      </c>
      <c r="Q8695" s="34">
        <v>2.4209999999999998</v>
      </c>
      <c r="W8695" s="28"/>
      <c r="X8695" s="46"/>
    </row>
    <row r="8696" spans="1:24" ht="14" customHeight="1" x14ac:dyDescent="0.2">
      <c r="A8696" s="88">
        <v>8694</v>
      </c>
      <c r="B8696" s="31">
        <v>-81.028107000000006</v>
      </c>
      <c r="C8696" s="31">
        <v>24.700842000000002</v>
      </c>
      <c r="D8696" s="30">
        <v>13</v>
      </c>
      <c r="E8696" s="58">
        <v>0</v>
      </c>
      <c r="F8696" s="32">
        <v>43837</v>
      </c>
      <c r="G8696" s="60">
        <v>0.20694444444444446</v>
      </c>
      <c r="H8696" s="66">
        <v>22.759599999999999</v>
      </c>
      <c r="I8696" s="66">
        <v>36.4694</v>
      </c>
      <c r="J8696" s="34">
        <v>0.40848654231952969</v>
      </c>
      <c r="K8696" s="34">
        <v>8.8036431277015922E-2</v>
      </c>
      <c r="L8696" s="34">
        <v>0</v>
      </c>
      <c r="M8696" s="34">
        <v>0</v>
      </c>
      <c r="N8696" s="34">
        <v>0.23400000000000001</v>
      </c>
      <c r="O8696" s="34">
        <v>7.4999999999999997E-2</v>
      </c>
      <c r="P8696" s="34">
        <v>0.15900000000000003</v>
      </c>
      <c r="Q8696" s="34">
        <v>3.556</v>
      </c>
      <c r="W8696" s="28"/>
      <c r="X8696" s="46"/>
    </row>
    <row r="8697" spans="1:24" ht="14" customHeight="1" x14ac:dyDescent="0.2">
      <c r="A8697" s="88">
        <v>8695</v>
      </c>
      <c r="B8697" s="31">
        <v>-81.025732000000005</v>
      </c>
      <c r="C8697" s="31">
        <v>24.677999</v>
      </c>
      <c r="D8697" s="30">
        <v>14</v>
      </c>
      <c r="E8697" s="58">
        <v>0</v>
      </c>
      <c r="F8697" s="32">
        <v>43837</v>
      </c>
      <c r="G8697" s="60">
        <v>0.21736111111111112</v>
      </c>
      <c r="H8697" s="66">
        <v>23.555800000000001</v>
      </c>
      <c r="I8697" s="66">
        <v>36.542499999999997</v>
      </c>
      <c r="J8697" s="34">
        <v>0.61882976699487968</v>
      </c>
      <c r="K8697" s="34">
        <v>9.57067421348618E-2</v>
      </c>
      <c r="L8697" s="34">
        <v>0</v>
      </c>
      <c r="M8697" s="34">
        <v>1.7000000000000001E-2</v>
      </c>
      <c r="N8697" s="34">
        <v>0.68400000000000005</v>
      </c>
      <c r="O8697" s="34">
        <v>6.2E-2</v>
      </c>
      <c r="P8697" s="34">
        <v>0.62200000000000011</v>
      </c>
      <c r="Q8697" s="34">
        <v>3.4340000000000002</v>
      </c>
      <c r="W8697" s="28"/>
      <c r="X8697" s="46"/>
    </row>
    <row r="8698" spans="1:24" ht="14" customHeight="1" x14ac:dyDescent="0.2">
      <c r="A8698" s="88">
        <v>8696</v>
      </c>
      <c r="B8698" s="31">
        <v>-81.016019</v>
      </c>
      <c r="C8698" s="31">
        <v>24.644338000000001</v>
      </c>
      <c r="D8698" s="30">
        <v>15</v>
      </c>
      <c r="E8698" s="58">
        <v>0</v>
      </c>
      <c r="F8698" s="32">
        <v>43837</v>
      </c>
      <c r="G8698" s="60">
        <v>0.22708333333333333</v>
      </c>
      <c r="H8698" s="66">
        <v>24.858000000000001</v>
      </c>
      <c r="I8698" s="66">
        <v>36.0884</v>
      </c>
      <c r="J8698" s="34">
        <v>0.33696984592991069</v>
      </c>
      <c r="K8698" s="34">
        <v>0.10894963687097173</v>
      </c>
      <c r="L8698" s="34">
        <v>0</v>
      </c>
      <c r="M8698" s="34">
        <v>5.0000000000000001E-3</v>
      </c>
      <c r="N8698" s="34">
        <v>0</v>
      </c>
      <c r="O8698" s="34">
        <v>7.0000000000000001E-3</v>
      </c>
      <c r="P8698" s="34">
        <v>0</v>
      </c>
      <c r="Q8698" s="34">
        <v>2.8039999999999998</v>
      </c>
      <c r="W8698" s="28"/>
      <c r="X8698" s="46"/>
    </row>
    <row r="8699" spans="1:24" ht="14" customHeight="1" x14ac:dyDescent="0.2">
      <c r="A8699" s="88">
        <v>8697</v>
      </c>
      <c r="B8699" s="31">
        <v>-80.991065000000006</v>
      </c>
      <c r="C8699" s="31">
        <v>24.592400999999999</v>
      </c>
      <c r="D8699" s="30">
        <v>15.5</v>
      </c>
      <c r="E8699" s="58">
        <v>0</v>
      </c>
      <c r="F8699" s="32">
        <v>43837</v>
      </c>
      <c r="G8699" s="60">
        <v>0.24374999999999999</v>
      </c>
      <c r="H8699" s="66">
        <v>25.2118</v>
      </c>
      <c r="I8699" s="66">
        <v>36.152099999999997</v>
      </c>
      <c r="J8699" s="34">
        <v>0.20908116532729792</v>
      </c>
      <c r="K8699" s="34">
        <v>5.3448223011105529E-2</v>
      </c>
      <c r="L8699" s="34">
        <v>0</v>
      </c>
      <c r="M8699" s="34">
        <v>0</v>
      </c>
      <c r="N8699" s="34">
        <v>8.8999999999999996E-2</v>
      </c>
      <c r="O8699" s="34">
        <v>8.4000000000000005E-2</v>
      </c>
      <c r="P8699" s="34">
        <v>4.9999999999999906E-3</v>
      </c>
      <c r="Q8699" s="34">
        <v>2.2650000000000001</v>
      </c>
      <c r="W8699" s="28"/>
      <c r="X8699" s="46"/>
    </row>
    <row r="8700" spans="1:24" ht="14" customHeight="1" x14ac:dyDescent="0.2">
      <c r="A8700" s="88">
        <v>8698</v>
      </c>
      <c r="B8700" s="31">
        <v>-81.183766000000006</v>
      </c>
      <c r="C8700" s="31">
        <v>24.598486999999999</v>
      </c>
      <c r="D8700" s="30">
        <v>18</v>
      </c>
      <c r="E8700" s="58">
        <v>0</v>
      </c>
      <c r="F8700" s="32">
        <v>43837</v>
      </c>
      <c r="G8700" s="60">
        <v>0.30208333333333331</v>
      </c>
      <c r="H8700" s="66">
        <v>24.63</v>
      </c>
      <c r="I8700" s="66">
        <v>36.055</v>
      </c>
      <c r="J8700" s="34">
        <v>0.34370082911952193</v>
      </c>
      <c r="K8700" s="34">
        <v>8.243383021237935E-2</v>
      </c>
      <c r="L8700" s="34">
        <v>0.747</v>
      </c>
      <c r="M8700" s="34">
        <v>0.111</v>
      </c>
      <c r="N8700" s="34">
        <v>0.51400000000000001</v>
      </c>
      <c r="O8700" s="34">
        <v>3.4000000000000002E-2</v>
      </c>
      <c r="P8700" s="34">
        <v>0.48</v>
      </c>
      <c r="Q8700" s="34">
        <v>1.7969999999999999</v>
      </c>
      <c r="W8700" s="28"/>
      <c r="X8700" s="46"/>
    </row>
    <row r="8701" spans="1:24" ht="14" customHeight="1" x14ac:dyDescent="0.2">
      <c r="A8701" s="88">
        <v>8699</v>
      </c>
      <c r="B8701" s="31">
        <v>-81.194083000000006</v>
      </c>
      <c r="C8701" s="31">
        <v>24.632508999999999</v>
      </c>
      <c r="D8701" s="30">
        <v>17</v>
      </c>
      <c r="E8701" s="58">
        <v>0</v>
      </c>
      <c r="F8701" s="32">
        <v>43837</v>
      </c>
      <c r="G8701" s="33">
        <v>0.3215277777777778</v>
      </c>
      <c r="H8701" s="66">
        <v>23.802600000000002</v>
      </c>
      <c r="I8701" s="66">
        <v>36.027999999999999</v>
      </c>
      <c r="J8701" s="34">
        <v>0.42278988159745357</v>
      </c>
      <c r="K8701" s="34">
        <v>9.0093619098441879E-2</v>
      </c>
      <c r="L8701" s="34">
        <v>0.72599999999999998</v>
      </c>
      <c r="M8701" s="34">
        <v>8.3000000000000004E-2</v>
      </c>
      <c r="N8701" s="34">
        <v>0.60599999999999998</v>
      </c>
      <c r="O8701" s="34">
        <v>0.13300000000000001</v>
      </c>
      <c r="P8701" s="34">
        <v>0.47299999999999998</v>
      </c>
      <c r="Q8701" s="34">
        <v>3.044</v>
      </c>
      <c r="W8701" s="28"/>
      <c r="X8701" s="46"/>
    </row>
    <row r="8702" spans="1:24" ht="14" customHeight="1" x14ac:dyDescent="0.2">
      <c r="A8702" s="88">
        <v>8700</v>
      </c>
      <c r="B8702" s="31">
        <v>-81.202972000000003</v>
      </c>
      <c r="C8702" s="31">
        <v>24.668966000000001</v>
      </c>
      <c r="D8702" s="30">
        <v>16</v>
      </c>
      <c r="E8702" s="58">
        <v>0</v>
      </c>
      <c r="F8702" s="32">
        <v>43837</v>
      </c>
      <c r="G8702" s="33">
        <v>0.33958333333333335</v>
      </c>
      <c r="H8702" s="66">
        <v>21.43</v>
      </c>
      <c r="I8702" s="66">
        <v>39.340000000000003</v>
      </c>
      <c r="J8702" s="34">
        <v>0.53132698552993418</v>
      </c>
      <c r="K8702" s="34">
        <v>0.22772537640501495</v>
      </c>
      <c r="L8702" s="34">
        <v>0.66600000000000004</v>
      </c>
      <c r="M8702" s="34">
        <v>6.2E-2</v>
      </c>
      <c r="N8702" s="34">
        <v>0.51300000000000001</v>
      </c>
      <c r="O8702" s="34">
        <v>6.0999999999999999E-2</v>
      </c>
      <c r="P8702" s="34">
        <v>0.45200000000000001</v>
      </c>
      <c r="Q8702" s="34">
        <v>16.751000000000001</v>
      </c>
      <c r="W8702" s="28"/>
      <c r="X8702" s="46"/>
    </row>
    <row r="8703" spans="1:24" ht="14" customHeight="1" x14ac:dyDescent="0.2">
      <c r="A8703" s="88">
        <v>8701</v>
      </c>
      <c r="B8703" s="31">
        <v>-81.418593000000001</v>
      </c>
      <c r="C8703" s="31">
        <v>24.608595000000001</v>
      </c>
      <c r="D8703" s="30">
        <v>19</v>
      </c>
      <c r="E8703" s="58">
        <v>0</v>
      </c>
      <c r="F8703" s="32">
        <v>43837</v>
      </c>
      <c r="G8703" s="33">
        <v>0.40486111111111112</v>
      </c>
      <c r="H8703" s="66">
        <v>22.828700000000001</v>
      </c>
      <c r="I8703" s="66">
        <v>36.243400000000001</v>
      </c>
      <c r="J8703" s="34">
        <v>0.37356956702342159</v>
      </c>
      <c r="K8703" s="34">
        <v>0.1526306417765958</v>
      </c>
      <c r="L8703" s="34">
        <v>0.75600000000000001</v>
      </c>
      <c r="M8703" s="34">
        <v>2.3E-2</v>
      </c>
      <c r="N8703" s="34">
        <v>0.66</v>
      </c>
      <c r="O8703" s="34">
        <v>8.6999999999999994E-2</v>
      </c>
      <c r="P8703" s="34">
        <v>0.57300000000000006</v>
      </c>
      <c r="Q8703" s="34">
        <v>2.036</v>
      </c>
      <c r="W8703" s="28"/>
      <c r="X8703" s="46"/>
    </row>
    <row r="8704" spans="1:24" ht="14" customHeight="1" x14ac:dyDescent="0.2">
      <c r="A8704" s="88">
        <v>8702</v>
      </c>
      <c r="B8704" s="31">
        <v>-81.419332999999995</v>
      </c>
      <c r="C8704" s="31">
        <v>24.576720000000002</v>
      </c>
      <c r="D8704" s="30">
        <v>20</v>
      </c>
      <c r="E8704" s="58">
        <v>0</v>
      </c>
      <c r="F8704" s="32">
        <v>43837</v>
      </c>
      <c r="G8704" s="33">
        <v>0.4145833333333333</v>
      </c>
      <c r="H8704" s="66">
        <v>23.6631</v>
      </c>
      <c r="I8704" s="66">
        <v>36.332099999999997</v>
      </c>
      <c r="J8704" s="34">
        <v>0.57339563046500408</v>
      </c>
      <c r="K8704" s="34">
        <v>0.11222459821007268</v>
      </c>
      <c r="L8704" s="34">
        <v>0.78500000000000003</v>
      </c>
      <c r="M8704" s="34">
        <v>3.2000000000000001E-2</v>
      </c>
      <c r="N8704" s="34">
        <v>0.58599999999999997</v>
      </c>
      <c r="O8704" s="34">
        <v>0.10199999999999999</v>
      </c>
      <c r="P8704" s="34">
        <v>0.48399999999999999</v>
      </c>
      <c r="Q8704" s="34">
        <v>5.4180000000000001</v>
      </c>
      <c r="W8704" s="28"/>
      <c r="X8704" s="46"/>
    </row>
    <row r="8705" spans="1:24" ht="14" customHeight="1" x14ac:dyDescent="0.2">
      <c r="A8705" s="88">
        <v>8703</v>
      </c>
      <c r="B8705" s="31">
        <v>-81.412333000000004</v>
      </c>
      <c r="C8705" s="31">
        <v>24.534724000000001</v>
      </c>
      <c r="D8705" s="30" t="s">
        <v>136</v>
      </c>
      <c r="E8705" s="58">
        <v>0</v>
      </c>
      <c r="F8705" s="32">
        <v>43837</v>
      </c>
      <c r="G8705" s="33">
        <v>0.43055555555555558</v>
      </c>
      <c r="H8705" s="66">
        <v>24.63</v>
      </c>
      <c r="I8705" s="66">
        <v>36.04</v>
      </c>
      <c r="J8705" s="34">
        <v>0.41690027130654372</v>
      </c>
      <c r="K8705" s="34">
        <v>0.10130991263100039</v>
      </c>
      <c r="L8705" s="34">
        <v>0.52200000000000002</v>
      </c>
      <c r="M8705" s="34">
        <v>3.9E-2</v>
      </c>
      <c r="N8705" s="34">
        <v>0.41199999999999998</v>
      </c>
      <c r="O8705" s="34">
        <v>3.9E-2</v>
      </c>
      <c r="P8705" s="34">
        <v>0.373</v>
      </c>
      <c r="Q8705" s="34">
        <v>2.12</v>
      </c>
      <c r="W8705" s="28"/>
      <c r="X8705" s="46"/>
    </row>
    <row r="8706" spans="1:24" ht="14" customHeight="1" x14ac:dyDescent="0.2">
      <c r="A8706" s="88">
        <v>8704</v>
      </c>
      <c r="B8706" s="31">
        <v>-81.390100000000004</v>
      </c>
      <c r="C8706" s="31">
        <v>24.483135999999998</v>
      </c>
      <c r="D8706" s="30">
        <v>21.5</v>
      </c>
      <c r="E8706" s="58">
        <v>0</v>
      </c>
      <c r="F8706" s="32">
        <v>43837</v>
      </c>
      <c r="G8706" s="33">
        <v>0.46736111111111112</v>
      </c>
      <c r="H8706" s="66">
        <v>24.800999999999998</v>
      </c>
      <c r="I8706" s="66">
        <v>36.055</v>
      </c>
      <c r="J8706" s="34"/>
      <c r="K8706" s="34"/>
      <c r="L8706" s="34"/>
      <c r="M8706" s="34"/>
      <c r="N8706" s="34"/>
      <c r="O8706" s="34"/>
      <c r="P8706" s="34"/>
      <c r="Q8706" s="34"/>
      <c r="W8706" s="28"/>
      <c r="X8706" s="46"/>
    </row>
    <row r="8707" spans="1:24" ht="14" customHeight="1" x14ac:dyDescent="0.2">
      <c r="A8707" s="88">
        <v>8705</v>
      </c>
      <c r="B8707" s="31">
        <v>-81.395143000000004</v>
      </c>
      <c r="C8707" s="31">
        <v>24.477588000000001</v>
      </c>
      <c r="D8707" s="30" t="s">
        <v>234</v>
      </c>
      <c r="E8707" s="58">
        <v>0</v>
      </c>
      <c r="F8707" s="32">
        <v>43837</v>
      </c>
      <c r="G8707" s="33">
        <v>0.48402777777777778</v>
      </c>
      <c r="H8707" s="66">
        <v>24.89</v>
      </c>
      <c r="I8707" s="66">
        <v>36.058</v>
      </c>
      <c r="J8707" s="34">
        <v>0.23979127612989901</v>
      </c>
      <c r="K8707" s="34">
        <v>5.8883462776835357E-2</v>
      </c>
      <c r="L8707" s="34">
        <v>0.46800000000000003</v>
      </c>
      <c r="M8707" s="34">
        <v>5.8000000000000003E-2</v>
      </c>
      <c r="N8707" s="34">
        <v>0.29499999999999998</v>
      </c>
      <c r="O8707" s="34">
        <v>3.5999999999999997E-2</v>
      </c>
      <c r="P8707" s="34">
        <v>0.25900000000000001</v>
      </c>
      <c r="Q8707" s="34">
        <v>1.6639999999999999</v>
      </c>
      <c r="W8707" s="28"/>
      <c r="X8707" s="46"/>
    </row>
    <row r="8708" spans="1:24" ht="14" customHeight="1" x14ac:dyDescent="0.2">
      <c r="A8708" s="88">
        <v>8706</v>
      </c>
      <c r="B8708" s="31">
        <v>-81.718725000000006</v>
      </c>
      <c r="C8708" s="31">
        <v>24.475619999999999</v>
      </c>
      <c r="D8708" s="30" t="s">
        <v>137</v>
      </c>
      <c r="E8708" s="58">
        <v>0</v>
      </c>
      <c r="F8708" s="32">
        <v>43837</v>
      </c>
      <c r="G8708" s="33">
        <v>0.58263888888888882</v>
      </c>
      <c r="H8708" s="66">
        <v>24.57</v>
      </c>
      <c r="I8708" s="66">
        <v>36.019500000000001</v>
      </c>
      <c r="J8708" s="34">
        <v>0.40427967782602275</v>
      </c>
      <c r="K8708" s="34">
        <v>8.6916612528874101E-2</v>
      </c>
      <c r="L8708" s="34">
        <v>0.45300000000000001</v>
      </c>
      <c r="M8708" s="34">
        <v>5.5E-2</v>
      </c>
      <c r="N8708" s="34">
        <v>0.21</v>
      </c>
      <c r="O8708" s="34">
        <v>5.0999999999999997E-2</v>
      </c>
      <c r="P8708" s="34">
        <v>0.159</v>
      </c>
      <c r="Q8708" s="34">
        <v>2.1379999999999999</v>
      </c>
      <c r="W8708" s="28"/>
      <c r="X8708" s="46"/>
    </row>
    <row r="8709" spans="1:24" ht="14" customHeight="1" x14ac:dyDescent="0.2">
      <c r="A8709" s="88">
        <v>8707</v>
      </c>
      <c r="B8709" s="31">
        <v>-81.828140000000005</v>
      </c>
      <c r="C8709" s="31">
        <v>24.396144</v>
      </c>
      <c r="D8709" s="30">
        <v>22.5</v>
      </c>
      <c r="E8709" s="58">
        <v>0</v>
      </c>
      <c r="F8709" s="32">
        <v>43837</v>
      </c>
      <c r="G8709" s="33">
        <v>0.63680555555555551</v>
      </c>
      <c r="H8709" s="66">
        <v>25.1038</v>
      </c>
      <c r="I8709" s="66">
        <v>36.049100000000003</v>
      </c>
      <c r="J8709" s="34">
        <v>0.42657605964160977</v>
      </c>
      <c r="K8709" s="34">
        <v>0.12131135949940614</v>
      </c>
      <c r="L8709" s="34">
        <v>0.38700000000000001</v>
      </c>
      <c r="M8709" s="34">
        <v>3.7999999999999999E-2</v>
      </c>
      <c r="N8709" s="34">
        <v>0.35699999999999998</v>
      </c>
      <c r="O8709" s="34">
        <v>0.04</v>
      </c>
      <c r="P8709" s="34">
        <v>0.317</v>
      </c>
      <c r="Q8709" s="34">
        <v>1.4890000000000001</v>
      </c>
      <c r="W8709" s="28"/>
      <c r="X8709" s="46"/>
    </row>
    <row r="8710" spans="1:24" ht="14" customHeight="1" x14ac:dyDescent="0.2">
      <c r="A8710" s="88">
        <v>8708</v>
      </c>
      <c r="B8710" s="31">
        <v>-81.828537999999995</v>
      </c>
      <c r="C8710" s="31">
        <v>24.454805</v>
      </c>
      <c r="D8710" s="30">
        <v>22</v>
      </c>
      <c r="E8710" s="58">
        <v>0</v>
      </c>
      <c r="F8710" s="32">
        <v>43837</v>
      </c>
      <c r="G8710" s="33">
        <v>0.65555555555555556</v>
      </c>
      <c r="H8710" s="66">
        <v>24.9129</v>
      </c>
      <c r="I8710" s="66">
        <v>35.990499999999997</v>
      </c>
      <c r="J8710" s="34">
        <v>0.53974071451694816</v>
      </c>
      <c r="K8710" s="34">
        <v>9.2232204367237558E-2</v>
      </c>
      <c r="L8710" s="34">
        <v>0.312</v>
      </c>
      <c r="M8710" s="34">
        <v>0.06</v>
      </c>
      <c r="N8710" s="34">
        <v>0.34200000000000003</v>
      </c>
      <c r="O8710" s="34">
        <v>2.8000000000000001E-2</v>
      </c>
      <c r="P8710" s="34">
        <v>0.314</v>
      </c>
      <c r="Q8710" s="34">
        <v>1.9410000000000001</v>
      </c>
      <c r="W8710" s="28"/>
      <c r="X8710" s="46"/>
    </row>
    <row r="8711" spans="1:24" ht="14" customHeight="1" x14ac:dyDescent="0.2">
      <c r="A8711" s="88">
        <v>8709</v>
      </c>
      <c r="B8711" s="31">
        <v>-81.828479999999999</v>
      </c>
      <c r="C8711" s="31">
        <v>24.48413</v>
      </c>
      <c r="D8711" s="30">
        <v>23</v>
      </c>
      <c r="E8711" s="58">
        <v>0</v>
      </c>
      <c r="F8711" s="32">
        <v>43837</v>
      </c>
      <c r="G8711" s="33">
        <v>0.6645833333333333</v>
      </c>
      <c r="H8711" s="66">
        <v>24.516999999999999</v>
      </c>
      <c r="I8711" s="66">
        <v>36.032499999999999</v>
      </c>
      <c r="J8711" s="34">
        <v>0.64365026750657106</v>
      </c>
      <c r="K8711" s="34">
        <v>0.10284634107306315</v>
      </c>
      <c r="L8711" s="34">
        <v>0.375</v>
      </c>
      <c r="M8711" s="34">
        <v>0.153</v>
      </c>
      <c r="N8711" s="34">
        <v>0.77</v>
      </c>
      <c r="O8711" s="34">
        <v>0.219</v>
      </c>
      <c r="P8711" s="34">
        <v>0.55100000000000005</v>
      </c>
      <c r="Q8711" s="34">
        <v>2.7090000000000001</v>
      </c>
      <c r="W8711" s="28"/>
      <c r="X8711" s="46"/>
    </row>
    <row r="8712" spans="1:24" ht="14" customHeight="1" x14ac:dyDescent="0.2">
      <c r="A8712" s="88">
        <v>8710</v>
      </c>
      <c r="B8712" s="31">
        <v>-81.828023999999999</v>
      </c>
      <c r="C8712" s="31">
        <v>24.536099</v>
      </c>
      <c r="D8712" s="30">
        <v>24</v>
      </c>
      <c r="E8712" s="58">
        <v>0</v>
      </c>
      <c r="F8712" s="32">
        <v>43837</v>
      </c>
      <c r="G8712" s="33">
        <v>0.68055555555555547</v>
      </c>
      <c r="H8712" s="66">
        <v>23.299800000000001</v>
      </c>
      <c r="I8712" s="66">
        <v>36.035699999999999</v>
      </c>
      <c r="J8712" s="34">
        <v>0.74461501535073915</v>
      </c>
      <c r="K8712" s="34">
        <v>0.16967211534083129</v>
      </c>
      <c r="L8712" s="34">
        <v>0.59199999999999997</v>
      </c>
      <c r="M8712" s="34">
        <v>0.15</v>
      </c>
      <c r="N8712" s="34">
        <v>2.1269999999999998</v>
      </c>
      <c r="O8712" s="34">
        <v>0.81</v>
      </c>
      <c r="P8712" s="34">
        <v>1.3169999999999997</v>
      </c>
      <c r="Q8712" s="34">
        <v>7.5780000000000003</v>
      </c>
      <c r="W8712" s="28"/>
      <c r="X8712" s="46"/>
    </row>
    <row r="8713" spans="1:24" ht="14" customHeight="1" x14ac:dyDescent="0.2">
      <c r="A8713" s="88">
        <v>8711</v>
      </c>
      <c r="B8713" s="31">
        <v>-81.905799999999999</v>
      </c>
      <c r="C8713" s="31">
        <v>24.652574000000001</v>
      </c>
      <c r="D8713" s="30" t="s">
        <v>162</v>
      </c>
      <c r="E8713" s="58">
        <v>0</v>
      </c>
      <c r="F8713" s="32">
        <v>43837</v>
      </c>
      <c r="G8713" s="33">
        <v>0.73333333333333339</v>
      </c>
      <c r="H8713" s="66">
        <v>22.6</v>
      </c>
      <c r="I8713" s="66">
        <v>35.799999999999997</v>
      </c>
      <c r="J8713" s="34">
        <v>2.5119187890730297</v>
      </c>
      <c r="K8713" s="34">
        <v>1.1867017675032314</v>
      </c>
      <c r="L8713" s="34">
        <v>0.14499999999999999</v>
      </c>
      <c r="M8713" s="34">
        <v>3.9E-2</v>
      </c>
      <c r="N8713" s="34">
        <v>0.104</v>
      </c>
      <c r="O8713" s="34">
        <v>6.9000000000000006E-2</v>
      </c>
      <c r="P8713" s="34">
        <v>3.4999999999999989E-2</v>
      </c>
      <c r="Q8713" s="34">
        <v>1.3540000000000001</v>
      </c>
      <c r="W8713" s="28"/>
      <c r="X8713" s="46"/>
    </row>
    <row r="8714" spans="1:24" ht="14" customHeight="1" x14ac:dyDescent="0.2">
      <c r="A8714" s="88">
        <v>8712</v>
      </c>
      <c r="B8714" s="31">
        <v>-81.919032999999999</v>
      </c>
      <c r="C8714" s="31">
        <v>24.725088</v>
      </c>
      <c r="D8714" s="30" t="s">
        <v>163</v>
      </c>
      <c r="E8714" s="58">
        <v>0</v>
      </c>
      <c r="F8714" s="32">
        <v>43837</v>
      </c>
      <c r="G8714" s="33">
        <v>0.77430555555555547</v>
      </c>
      <c r="H8714" s="66">
        <v>22.94</v>
      </c>
      <c r="I8714" s="66">
        <v>35.991</v>
      </c>
      <c r="J8714" s="34">
        <v>1.2040046180417034</v>
      </c>
      <c r="K8714" s="34">
        <v>0.29850053347765204</v>
      </c>
      <c r="L8714" s="34">
        <v>0.61899999999999999</v>
      </c>
      <c r="M8714" s="34">
        <v>0.14899999999999999</v>
      </c>
      <c r="N8714" s="34">
        <v>1.4059999999999999</v>
      </c>
      <c r="O8714" s="34">
        <v>0.57199999999999995</v>
      </c>
      <c r="P8714" s="34">
        <v>0.83399999999999996</v>
      </c>
      <c r="Q8714" s="34">
        <v>9.7569999999999997</v>
      </c>
      <c r="W8714" s="28"/>
      <c r="X8714" s="46"/>
    </row>
    <row r="8715" spans="1:24" ht="14" customHeight="1" x14ac:dyDescent="0.2">
      <c r="A8715" s="88">
        <v>8713</v>
      </c>
      <c r="B8715" s="31">
        <v>-81.960100999999995</v>
      </c>
      <c r="C8715" s="31">
        <v>24.826803000000002</v>
      </c>
      <c r="D8715" s="30" t="s">
        <v>164</v>
      </c>
      <c r="E8715" s="58">
        <v>0</v>
      </c>
      <c r="F8715" s="32">
        <v>43837</v>
      </c>
      <c r="G8715" s="33">
        <v>0.81458333333333333</v>
      </c>
      <c r="H8715" s="66">
        <v>23.34055</v>
      </c>
      <c r="I8715" s="66">
        <v>36.17315</v>
      </c>
      <c r="J8715" s="34">
        <v>3.0196873334393244</v>
      </c>
      <c r="K8715" s="34">
        <v>0.40118473982239339</v>
      </c>
      <c r="L8715" s="34">
        <v>0.36199999999999999</v>
      </c>
      <c r="M8715" s="34">
        <v>3.5999999999999997E-2</v>
      </c>
      <c r="N8715" s="34">
        <v>2.8000000000000001E-2</v>
      </c>
      <c r="O8715" s="34">
        <v>0.01</v>
      </c>
      <c r="P8715" s="34">
        <v>1.8000000000000002E-2</v>
      </c>
      <c r="Q8715" s="34">
        <v>3.734</v>
      </c>
      <c r="W8715" s="28"/>
      <c r="X8715" s="46"/>
    </row>
    <row r="8716" spans="1:24" ht="14" customHeight="1" x14ac:dyDescent="0.2">
      <c r="A8716" s="88">
        <v>8714</v>
      </c>
      <c r="B8716" s="31">
        <v>-82.039503999999994</v>
      </c>
      <c r="C8716" s="31">
        <v>25.014976000000001</v>
      </c>
      <c r="D8716" s="30" t="s">
        <v>165</v>
      </c>
      <c r="E8716" s="58">
        <v>0</v>
      </c>
      <c r="F8716" s="32">
        <v>43837</v>
      </c>
      <c r="G8716" s="33">
        <v>0.87638888888888899</v>
      </c>
      <c r="H8716" s="66">
        <v>22.978000000000002</v>
      </c>
      <c r="I8716" s="66">
        <v>36.338000000000001</v>
      </c>
      <c r="J8716" s="34">
        <v>3.5682624633926379</v>
      </c>
      <c r="K8716" s="34">
        <v>0.40125798375890348</v>
      </c>
      <c r="L8716" s="34">
        <v>0.158</v>
      </c>
      <c r="M8716" s="34">
        <v>1.7999999999999999E-2</v>
      </c>
      <c r="N8716" s="34">
        <v>1.2999999999999999E-2</v>
      </c>
      <c r="O8716" s="34">
        <v>8.9999999999999993E-3</v>
      </c>
      <c r="P8716" s="34">
        <v>4.0000000000000001E-3</v>
      </c>
      <c r="Q8716" s="34">
        <v>0.33200000000000002</v>
      </c>
      <c r="W8716" s="28"/>
      <c r="X8716" s="46"/>
    </row>
    <row r="8717" spans="1:24" ht="14" customHeight="1" x14ac:dyDescent="0.2">
      <c r="A8717" s="88">
        <v>8715</v>
      </c>
      <c r="B8717" s="31">
        <v>-82.205445999999995</v>
      </c>
      <c r="C8717" s="31">
        <v>25.403777000000002</v>
      </c>
      <c r="D8717" s="30">
        <v>30</v>
      </c>
      <c r="E8717" s="58">
        <v>0</v>
      </c>
      <c r="F8717" s="32">
        <v>43838</v>
      </c>
      <c r="G8717" s="33">
        <v>1.5972222222222224E-2</v>
      </c>
      <c r="H8717" s="66">
        <v>22.620100000000001</v>
      </c>
      <c r="I8717" s="66">
        <v>36.018000000000001</v>
      </c>
      <c r="J8717" s="34">
        <v>0.94275833299491874</v>
      </c>
      <c r="K8717" s="34">
        <v>0.23291675391184449</v>
      </c>
      <c r="L8717" s="34">
        <v>0</v>
      </c>
      <c r="M8717" s="34">
        <v>0.04</v>
      </c>
      <c r="N8717" s="34">
        <v>0.01</v>
      </c>
      <c r="O8717" s="34">
        <v>5.0000000000000001E-3</v>
      </c>
      <c r="P8717" s="34">
        <v>5.0000000000000001E-3</v>
      </c>
      <c r="Q8717" s="34">
        <v>2.9380000000000002</v>
      </c>
      <c r="W8717" s="28"/>
      <c r="X8717" s="46"/>
    </row>
    <row r="8718" spans="1:24" ht="14" customHeight="1" x14ac:dyDescent="0.2">
      <c r="A8718" s="88">
        <v>8716</v>
      </c>
      <c r="B8718" s="31">
        <v>-82.074353000000002</v>
      </c>
      <c r="C8718" s="31">
        <v>25.571878000000002</v>
      </c>
      <c r="D8718" s="30">
        <v>30.5</v>
      </c>
      <c r="E8718" s="58">
        <v>0</v>
      </c>
      <c r="F8718" s="32">
        <v>43838</v>
      </c>
      <c r="G8718" s="33">
        <v>8.9583333333333334E-2</v>
      </c>
      <c r="H8718" s="66">
        <v>22.509799999999998</v>
      </c>
      <c r="I8718" s="66">
        <v>35.871200000000002</v>
      </c>
      <c r="J8718" s="34">
        <v>0.86661408566244225</v>
      </c>
      <c r="K8718" s="34">
        <v>0.21622452188987129</v>
      </c>
      <c r="L8718" s="34">
        <v>0</v>
      </c>
      <c r="M8718" s="34">
        <v>4.9000000000000002E-2</v>
      </c>
      <c r="N8718" s="34">
        <v>0.35299999999999998</v>
      </c>
      <c r="O8718" s="34">
        <v>7.8E-2</v>
      </c>
      <c r="P8718" s="34">
        <v>0.27499999999999997</v>
      </c>
      <c r="Q8718" s="34">
        <v>3.0840000000000001</v>
      </c>
      <c r="W8718" s="28"/>
      <c r="X8718" s="46"/>
    </row>
    <row r="8719" spans="1:24" ht="14" customHeight="1" x14ac:dyDescent="0.2">
      <c r="A8719" s="88">
        <v>8717</v>
      </c>
      <c r="B8719" s="31">
        <v>-81.942929000000007</v>
      </c>
      <c r="C8719" s="31">
        <v>25.740956000000001</v>
      </c>
      <c r="D8719" s="30">
        <v>31</v>
      </c>
      <c r="E8719" s="58">
        <v>0</v>
      </c>
      <c r="F8719" s="32">
        <v>43838</v>
      </c>
      <c r="G8719" s="33">
        <v>0.15486111111111112</v>
      </c>
      <c r="H8719" s="66">
        <v>21.413</v>
      </c>
      <c r="I8719" s="66">
        <v>35.338000000000001</v>
      </c>
      <c r="J8719" s="34">
        <v>1.1720324478910502</v>
      </c>
      <c r="K8719" s="34">
        <v>0.21747092343047061</v>
      </c>
      <c r="L8719" s="34">
        <v>0</v>
      </c>
      <c r="M8719" s="34">
        <v>9.9000000000000005E-2</v>
      </c>
      <c r="N8719" s="34">
        <v>0</v>
      </c>
      <c r="O8719" s="34">
        <v>2E-3</v>
      </c>
      <c r="P8719" s="34">
        <v>0</v>
      </c>
      <c r="Q8719" s="34">
        <v>4.5940000000000003</v>
      </c>
      <c r="W8719" s="28"/>
      <c r="X8719" s="46"/>
    </row>
    <row r="8720" spans="1:24" ht="14" customHeight="1" x14ac:dyDescent="0.2">
      <c r="A8720" s="88">
        <v>8718</v>
      </c>
      <c r="B8720" s="31">
        <v>-81.835421999999994</v>
      </c>
      <c r="C8720" s="31">
        <v>25.871535999999999</v>
      </c>
      <c r="D8720" s="30">
        <v>32</v>
      </c>
      <c r="E8720" s="58">
        <v>0</v>
      </c>
      <c r="F8720" s="32">
        <v>43838</v>
      </c>
      <c r="G8720" s="33">
        <v>0.21180555555555555</v>
      </c>
      <c r="H8720" s="66">
        <v>21.245899999999999</v>
      </c>
      <c r="I8720" s="66">
        <v>34.632599999999996</v>
      </c>
      <c r="J8720" s="34">
        <v>0.69223955240657697</v>
      </c>
      <c r="K8720" s="34">
        <v>4.1701302817742238E-2</v>
      </c>
      <c r="L8720" s="34">
        <v>0</v>
      </c>
      <c r="M8720" s="34">
        <v>0.17</v>
      </c>
      <c r="N8720" s="34">
        <v>0.42099999999999999</v>
      </c>
      <c r="O8720" s="34">
        <v>0.26900000000000002</v>
      </c>
      <c r="P8720" s="34">
        <v>0.15199999999999997</v>
      </c>
      <c r="Q8720" s="34">
        <v>11.228</v>
      </c>
      <c r="W8720" s="28"/>
      <c r="X8720" s="46"/>
    </row>
    <row r="8721" spans="1:24" ht="14" customHeight="1" x14ac:dyDescent="0.2">
      <c r="A8721" s="88">
        <v>8719</v>
      </c>
      <c r="B8721" s="31">
        <v>-81.798449000000005</v>
      </c>
      <c r="C8721" s="31">
        <v>25.910345</v>
      </c>
      <c r="D8721" s="30">
        <v>33</v>
      </c>
      <c r="E8721" s="58">
        <v>0</v>
      </c>
      <c r="F8721" s="32">
        <v>43838</v>
      </c>
      <c r="G8721" s="33">
        <v>0.22847222222222222</v>
      </c>
      <c r="H8721" s="66">
        <v>20.707999999999998</v>
      </c>
      <c r="I8721" s="66">
        <v>34.277999999999999</v>
      </c>
      <c r="J8721" s="34">
        <v>1.113557031431303</v>
      </c>
      <c r="K8721" s="34">
        <v>0.4517268868646272</v>
      </c>
      <c r="L8721" s="34">
        <v>0</v>
      </c>
      <c r="M8721" s="34">
        <v>0.14399999999999999</v>
      </c>
      <c r="N8721" s="34">
        <v>0.20799999999999999</v>
      </c>
      <c r="O8721" s="34">
        <v>4.7E-2</v>
      </c>
      <c r="P8721" s="34">
        <v>0.16099999999999998</v>
      </c>
      <c r="Q8721" s="34">
        <v>14.17</v>
      </c>
      <c r="W8721" s="28"/>
      <c r="X8721" s="46"/>
    </row>
    <row r="8722" spans="1:24" ht="14" customHeight="1" x14ac:dyDescent="0.2">
      <c r="A8722" s="88">
        <v>8720</v>
      </c>
      <c r="B8722" s="31">
        <v>-81.767180999999994</v>
      </c>
      <c r="C8722" s="31">
        <v>25.949496</v>
      </c>
      <c r="D8722" s="30">
        <v>34</v>
      </c>
      <c r="E8722" s="58">
        <v>0</v>
      </c>
      <c r="F8722" s="32">
        <v>43838</v>
      </c>
      <c r="G8722" s="33">
        <v>0.25069444444444444</v>
      </c>
      <c r="H8722" s="66">
        <v>20.8856</v>
      </c>
      <c r="I8722" s="66">
        <v>34.145899999999997</v>
      </c>
      <c r="J8722" s="34">
        <v>1.5502295658573293</v>
      </c>
      <c r="K8722" s="34">
        <v>0.64170058808113817</v>
      </c>
      <c r="L8722" s="34">
        <v>0</v>
      </c>
      <c r="M8722" s="34">
        <v>0.214</v>
      </c>
      <c r="N8722" s="34">
        <v>0.107</v>
      </c>
      <c r="O8722" s="34">
        <v>0.03</v>
      </c>
      <c r="P8722" s="34">
        <v>7.6999999999999999E-2</v>
      </c>
      <c r="Q8722" s="34">
        <v>18.922000000000001</v>
      </c>
      <c r="W8722" s="28"/>
      <c r="X8722" s="46"/>
    </row>
    <row r="8723" spans="1:24" ht="14" customHeight="1" x14ac:dyDescent="0.2">
      <c r="A8723" s="88">
        <v>8721</v>
      </c>
      <c r="B8723" s="31">
        <v>-82.479444999999998</v>
      </c>
      <c r="C8723" s="31">
        <v>25.935675</v>
      </c>
      <c r="D8723" s="59" t="s">
        <v>229</v>
      </c>
      <c r="E8723" s="58">
        <v>0</v>
      </c>
      <c r="F8723" s="32">
        <v>43838</v>
      </c>
      <c r="G8723" s="33">
        <v>0.43611111111111112</v>
      </c>
      <c r="H8723" s="66">
        <v>22.23</v>
      </c>
      <c r="I8723" s="66">
        <v>35.985999999999997</v>
      </c>
      <c r="J8723" s="34">
        <v>0.69076714983384946</v>
      </c>
      <c r="K8723" s="34">
        <v>0.1554145308394973</v>
      </c>
      <c r="L8723" s="34">
        <v>0</v>
      </c>
      <c r="M8723" s="34">
        <v>0.10299999999999999</v>
      </c>
      <c r="N8723" s="34">
        <v>0.8</v>
      </c>
      <c r="O8723" s="34">
        <v>0.316</v>
      </c>
      <c r="P8723" s="34">
        <v>0.48400000000000004</v>
      </c>
      <c r="Q8723" s="34">
        <v>3.0110000000000001</v>
      </c>
      <c r="W8723" s="28"/>
      <c r="X8723" s="46"/>
    </row>
    <row r="8724" spans="1:24" ht="14" customHeight="1" x14ac:dyDescent="0.2">
      <c r="A8724" s="88">
        <v>8722</v>
      </c>
      <c r="B8724" s="31">
        <v>-82.219774999999998</v>
      </c>
      <c r="C8724" s="31">
        <v>26.179535000000001</v>
      </c>
      <c r="D8724" s="59" t="s">
        <v>39</v>
      </c>
      <c r="E8724" s="58">
        <v>0</v>
      </c>
      <c r="F8724" s="32">
        <v>43838</v>
      </c>
      <c r="G8724" s="33">
        <v>0.55902777777777779</v>
      </c>
      <c r="H8724" s="66">
        <v>20.91</v>
      </c>
      <c r="I8724" s="66">
        <v>35.19</v>
      </c>
      <c r="J8724" s="34">
        <v>0.33192160853770236</v>
      </c>
      <c r="K8724" s="34">
        <v>4.6463140306561693E-2</v>
      </c>
      <c r="L8724" s="34">
        <v>0.90600000000000003</v>
      </c>
      <c r="M8724" s="34">
        <v>8.2000000000000003E-2</v>
      </c>
      <c r="N8724" s="34">
        <v>0.48599999999999999</v>
      </c>
      <c r="O8724" s="34">
        <v>0.182</v>
      </c>
      <c r="P8724" s="34">
        <v>0.30399999999999999</v>
      </c>
      <c r="Q8724" s="34">
        <v>3.8740000000000001</v>
      </c>
      <c r="W8724" s="28"/>
      <c r="X8724" s="46"/>
    </row>
    <row r="8725" spans="1:24" ht="14" customHeight="1" x14ac:dyDescent="0.2">
      <c r="A8725" s="88">
        <v>8723</v>
      </c>
      <c r="B8725" s="31">
        <v>-82.140703000000002</v>
      </c>
      <c r="C8725" s="31">
        <v>26.251650999999999</v>
      </c>
      <c r="D8725" s="59" t="s">
        <v>33</v>
      </c>
      <c r="E8725" s="58">
        <v>0</v>
      </c>
      <c r="F8725" s="32">
        <v>43838</v>
      </c>
      <c r="G8725" s="33">
        <v>0.61458333333333337</v>
      </c>
      <c r="H8725" s="66">
        <v>20.48</v>
      </c>
      <c r="I8725" s="66">
        <v>34.71</v>
      </c>
      <c r="J8725" s="34">
        <v>0.92088263762868228</v>
      </c>
      <c r="K8725" s="34">
        <v>0.23044189731625805</v>
      </c>
      <c r="L8725" s="34">
        <v>0.83699999999999997</v>
      </c>
      <c r="M8725" s="34">
        <v>0.13400000000000001</v>
      </c>
      <c r="N8725" s="34">
        <v>0.56799999999999995</v>
      </c>
      <c r="O8725" s="34">
        <v>0.20499999999999999</v>
      </c>
      <c r="P8725" s="34">
        <v>0.36299999999999999</v>
      </c>
      <c r="Q8725" s="34">
        <v>6.3440000000000003</v>
      </c>
      <c r="W8725" s="28"/>
      <c r="X8725" s="46"/>
    </row>
    <row r="8726" spans="1:24" ht="14" customHeight="1" x14ac:dyDescent="0.2">
      <c r="A8726" s="88">
        <v>8724</v>
      </c>
      <c r="B8726" s="31">
        <v>-82.043698000000006</v>
      </c>
      <c r="C8726" s="31">
        <v>26.339386000000001</v>
      </c>
      <c r="D8726" s="59" t="s">
        <v>32</v>
      </c>
      <c r="E8726" s="58">
        <v>0</v>
      </c>
      <c r="F8726" s="32">
        <v>43838</v>
      </c>
      <c r="G8726" s="33">
        <v>0.66319444444444442</v>
      </c>
      <c r="H8726" s="66">
        <v>20.149999999999999</v>
      </c>
      <c r="I8726" s="66">
        <v>33.909999999999997</v>
      </c>
      <c r="J8726" s="34">
        <v>1.2940315182027533</v>
      </c>
      <c r="K8726" s="34">
        <v>0.33593355374176914</v>
      </c>
      <c r="L8726" s="34">
        <v>1.1120000000000001</v>
      </c>
      <c r="M8726" s="34">
        <v>0.154</v>
      </c>
      <c r="N8726" s="34">
        <v>1.7999999999999999E-2</v>
      </c>
      <c r="O8726" s="34">
        <v>3.1E-2</v>
      </c>
      <c r="P8726" s="34">
        <v>0</v>
      </c>
      <c r="Q8726" s="34">
        <v>10.269</v>
      </c>
      <c r="W8726" s="28"/>
      <c r="X8726" s="46"/>
    </row>
    <row r="8727" spans="1:24" ht="14" customHeight="1" x14ac:dyDescent="0.2">
      <c r="A8727" s="88">
        <v>8725</v>
      </c>
      <c r="B8727" s="31">
        <v>-81.998993999999996</v>
      </c>
      <c r="C8727" s="31">
        <v>26.382377000000002</v>
      </c>
      <c r="D8727" s="59" t="s">
        <v>31</v>
      </c>
      <c r="E8727" s="58">
        <v>0</v>
      </c>
      <c r="F8727" s="32">
        <v>43838</v>
      </c>
      <c r="G8727" s="33">
        <v>0.69097222222222221</v>
      </c>
      <c r="H8727" s="66">
        <v>20.04</v>
      </c>
      <c r="I8727" s="66">
        <v>33.61</v>
      </c>
      <c r="J8727" s="34">
        <v>1.9094957936028276</v>
      </c>
      <c r="K8727" s="34">
        <v>0.51642794559378169</v>
      </c>
      <c r="L8727" s="34">
        <v>0.83</v>
      </c>
      <c r="M8727" s="34">
        <v>0.36199999999999999</v>
      </c>
      <c r="N8727" s="34">
        <v>1.58</v>
      </c>
      <c r="O8727" s="34">
        <v>0.75600000000000001</v>
      </c>
      <c r="P8727" s="34">
        <v>0.82400000000000007</v>
      </c>
      <c r="Q8727" s="34">
        <v>18.861000000000001</v>
      </c>
      <c r="W8727" s="28"/>
      <c r="X8727" s="46"/>
    </row>
    <row r="8728" spans="1:24" ht="14" customHeight="1" x14ac:dyDescent="0.2">
      <c r="A8728" s="88">
        <v>8726</v>
      </c>
      <c r="B8728" s="31">
        <v>-81.961147999999994</v>
      </c>
      <c r="C8728" s="31">
        <v>26.427296999999999</v>
      </c>
      <c r="D8728" s="59" t="s">
        <v>30</v>
      </c>
      <c r="E8728" s="58">
        <v>0</v>
      </c>
      <c r="F8728" s="32">
        <v>43838</v>
      </c>
      <c r="G8728" s="33">
        <v>0.71666666666666667</v>
      </c>
      <c r="H8728" s="66">
        <v>19.661000000000001</v>
      </c>
      <c r="I8728" s="66">
        <v>31.501999999999999</v>
      </c>
      <c r="J8728" s="34">
        <v>4.2489331384420712</v>
      </c>
      <c r="K8728" s="34">
        <v>0.55649610027392393</v>
      </c>
      <c r="L8728" s="34">
        <v>0.85699999999999998</v>
      </c>
      <c r="M8728" s="34">
        <v>0.26500000000000001</v>
      </c>
      <c r="N8728" s="34">
        <v>0.63100000000000001</v>
      </c>
      <c r="O8728" s="34">
        <v>0.253</v>
      </c>
      <c r="P8728" s="34">
        <v>0.378</v>
      </c>
      <c r="Q8728" s="34">
        <v>15.412000000000001</v>
      </c>
      <c r="W8728" s="28"/>
      <c r="X8728" s="46"/>
    </row>
    <row r="8729" spans="1:24" ht="14" customHeight="1" x14ac:dyDescent="0.2">
      <c r="A8729" s="88">
        <v>8727</v>
      </c>
      <c r="B8729" s="31">
        <v>-82.219588999999999</v>
      </c>
      <c r="C8729" s="31">
        <v>26.545638</v>
      </c>
      <c r="D8729" s="59" t="s">
        <v>170</v>
      </c>
      <c r="E8729" s="58">
        <v>0</v>
      </c>
      <c r="F8729" s="32">
        <v>43838</v>
      </c>
      <c r="G8729" s="33">
        <v>0.88124999999999998</v>
      </c>
      <c r="H8729" s="66">
        <v>19.635999999999999</v>
      </c>
      <c r="I8729" s="66">
        <v>33.848999999999997</v>
      </c>
      <c r="J8729" s="34">
        <v>3.1017211910627109</v>
      </c>
      <c r="K8729" s="34">
        <v>1.0648865360298347</v>
      </c>
      <c r="L8729" s="34">
        <v>0.72399999999999998</v>
      </c>
      <c r="M8729" s="34">
        <v>0.19</v>
      </c>
      <c r="N8729" s="34">
        <v>0.73299999999999998</v>
      </c>
      <c r="O8729" s="34">
        <v>0.249</v>
      </c>
      <c r="P8729" s="34">
        <v>0.48399999999999999</v>
      </c>
      <c r="Q8729" s="34">
        <v>6.782</v>
      </c>
      <c r="W8729" s="28"/>
      <c r="X8729" s="46"/>
    </row>
    <row r="8730" spans="1:24" ht="14" customHeight="1" x14ac:dyDescent="0.2">
      <c r="A8730" s="88">
        <v>8728</v>
      </c>
      <c r="B8730" s="31">
        <v>-82.254848999999993</v>
      </c>
      <c r="C8730" s="31">
        <v>26.552841000000001</v>
      </c>
      <c r="D8730" s="59" t="s">
        <v>171</v>
      </c>
      <c r="E8730" s="58">
        <v>0</v>
      </c>
      <c r="F8730" s="32">
        <v>43838</v>
      </c>
      <c r="G8730" s="33">
        <v>0.90625</v>
      </c>
      <c r="H8730" s="66">
        <v>20.015499999999999</v>
      </c>
      <c r="I8730" s="66">
        <v>34.281100000000002</v>
      </c>
      <c r="J8730" s="34">
        <v>1.4303339277923803</v>
      </c>
      <c r="K8730" s="34">
        <v>0.71784132808968604</v>
      </c>
      <c r="L8730" s="34">
        <v>0.94699999999999995</v>
      </c>
      <c r="M8730" s="34">
        <v>9.6000000000000002E-2</v>
      </c>
      <c r="N8730" s="34">
        <v>2.7E-2</v>
      </c>
      <c r="O8730" s="34">
        <v>2.4E-2</v>
      </c>
      <c r="P8730" s="34">
        <v>2.9999999999999992E-3</v>
      </c>
      <c r="Q8730" s="34">
        <v>3.21</v>
      </c>
      <c r="W8730" s="28"/>
      <c r="X8730" s="46"/>
    </row>
    <row r="8731" spans="1:24" ht="14" customHeight="1" x14ac:dyDescent="0.2">
      <c r="A8731" s="88">
        <v>8729</v>
      </c>
      <c r="B8731" s="31">
        <v>-82.332013000000003</v>
      </c>
      <c r="C8731" s="31">
        <v>26.549734999999998</v>
      </c>
      <c r="D8731" s="59" t="s">
        <v>172</v>
      </c>
      <c r="E8731" s="58">
        <v>0</v>
      </c>
      <c r="F8731" s="32">
        <v>43838</v>
      </c>
      <c r="G8731" s="33">
        <v>0.93472222222222223</v>
      </c>
      <c r="H8731" s="66">
        <v>20.378</v>
      </c>
      <c r="I8731" s="66">
        <v>34.661000000000001</v>
      </c>
      <c r="J8731" s="34">
        <v>0.99324070691700284</v>
      </c>
      <c r="K8731" s="34">
        <v>0.2707051308513686</v>
      </c>
      <c r="L8731" s="34">
        <v>0.55100000000000005</v>
      </c>
      <c r="M8731" s="34">
        <v>5.7000000000000002E-2</v>
      </c>
      <c r="N8731" s="34">
        <v>1.4E-2</v>
      </c>
      <c r="O8731" s="34">
        <v>1.4999999999999999E-2</v>
      </c>
      <c r="P8731" s="34">
        <v>0</v>
      </c>
      <c r="Q8731" s="34">
        <v>4.5309999999999997</v>
      </c>
      <c r="W8731" s="28"/>
      <c r="X8731" s="46"/>
    </row>
    <row r="8732" spans="1:24" ht="14" customHeight="1" x14ac:dyDescent="0.2">
      <c r="A8732" s="88">
        <v>8730</v>
      </c>
      <c r="B8732" s="31">
        <v>-82.496998000000005</v>
      </c>
      <c r="C8732" s="31">
        <v>26.577859</v>
      </c>
      <c r="D8732" s="59" t="s">
        <v>173</v>
      </c>
      <c r="E8732" s="58">
        <v>0</v>
      </c>
      <c r="F8732" s="32">
        <v>43838</v>
      </c>
      <c r="G8732" s="33">
        <v>0.9902777777777777</v>
      </c>
      <c r="H8732" s="66">
        <v>20.841000000000001</v>
      </c>
      <c r="I8732" s="66">
        <v>35.603000000000002</v>
      </c>
      <c r="J8732" s="34">
        <v>0.57381631691435475</v>
      </c>
      <c r="K8732" s="34">
        <v>0.13082778048089627</v>
      </c>
      <c r="L8732" s="34">
        <v>0.59599999999999997</v>
      </c>
      <c r="M8732" s="34">
        <v>2.3E-2</v>
      </c>
      <c r="N8732" s="34">
        <v>0</v>
      </c>
      <c r="O8732" s="34">
        <v>0</v>
      </c>
      <c r="P8732" s="34">
        <v>0</v>
      </c>
      <c r="Q8732" s="34">
        <v>1.512</v>
      </c>
      <c r="W8732" s="28"/>
      <c r="X8732" s="46"/>
    </row>
    <row r="8733" spans="1:24" ht="14" customHeight="1" x14ac:dyDescent="0.2">
      <c r="A8733" s="88">
        <v>8731</v>
      </c>
      <c r="B8733" s="31">
        <v>-82.698645999999997</v>
      </c>
      <c r="C8733" s="31">
        <v>26.593461000000001</v>
      </c>
      <c r="D8733" s="30" t="s">
        <v>174</v>
      </c>
      <c r="E8733" s="58">
        <v>0</v>
      </c>
      <c r="F8733" s="32">
        <v>43839</v>
      </c>
      <c r="G8733" s="33">
        <v>5.7638888888888885E-2</v>
      </c>
      <c r="H8733" s="66">
        <v>21.446999999999999</v>
      </c>
      <c r="I8733" s="66">
        <v>36.076999999999998</v>
      </c>
      <c r="J8733" s="34">
        <v>0.37945917731433143</v>
      </c>
      <c r="K8733" s="34">
        <v>8.8147515827549525E-2</v>
      </c>
      <c r="L8733" s="34">
        <v>0.53200000000000003</v>
      </c>
      <c r="M8733" s="34">
        <v>9.5000000000000001E-2</v>
      </c>
      <c r="N8733" s="34">
        <v>0.45800000000000002</v>
      </c>
      <c r="O8733" s="34">
        <v>0.28199999999999997</v>
      </c>
      <c r="P8733" s="34">
        <v>0.17600000000000005</v>
      </c>
      <c r="Q8733" s="34">
        <v>2.859</v>
      </c>
      <c r="W8733" s="28"/>
      <c r="X8733" s="46"/>
    </row>
    <row r="8734" spans="1:24" ht="14" customHeight="1" x14ac:dyDescent="0.2">
      <c r="A8734" s="88">
        <v>8732</v>
      </c>
      <c r="B8734" s="31">
        <v>-82.558538999999996</v>
      </c>
      <c r="C8734" s="31">
        <v>26.627344999999998</v>
      </c>
      <c r="D8734" s="30" t="s">
        <v>215</v>
      </c>
      <c r="E8734" s="58">
        <v>0</v>
      </c>
      <c r="F8734" s="32">
        <v>43839</v>
      </c>
      <c r="G8734" s="33">
        <v>0.1388888888888889</v>
      </c>
      <c r="H8734" s="66">
        <v>20.728000000000002</v>
      </c>
      <c r="I8734" s="66">
        <v>35.526000000000003</v>
      </c>
      <c r="J8734" s="34">
        <v>0.53679590937149313</v>
      </c>
      <c r="K8734" s="34">
        <v>0.16061911791009184</v>
      </c>
      <c r="L8734" s="34">
        <v>1.008</v>
      </c>
      <c r="M8734" s="34">
        <v>3.9E-2</v>
      </c>
      <c r="N8734" s="34">
        <v>4.3999999999999997E-2</v>
      </c>
      <c r="O8734" s="34">
        <v>2.8000000000000001E-2</v>
      </c>
      <c r="P8734" s="34">
        <v>1.5999999999999997E-2</v>
      </c>
      <c r="Q8734" s="34">
        <v>1.119</v>
      </c>
      <c r="W8734" s="28"/>
      <c r="X8734" s="46"/>
    </row>
    <row r="8735" spans="1:24" ht="14" customHeight="1" x14ac:dyDescent="0.2">
      <c r="A8735" s="88">
        <v>8733</v>
      </c>
      <c r="B8735" s="31">
        <v>-82.418672000000001</v>
      </c>
      <c r="C8735" s="31">
        <v>26.664926999999999</v>
      </c>
      <c r="D8735" s="30" t="s">
        <v>216</v>
      </c>
      <c r="E8735" s="58">
        <v>0</v>
      </c>
      <c r="F8735" s="32">
        <v>43839</v>
      </c>
      <c r="G8735" s="33">
        <v>0.21805555555555556</v>
      </c>
      <c r="H8735" s="66">
        <v>20.501999999999999</v>
      </c>
      <c r="I8735" s="66">
        <v>34.944000000000003</v>
      </c>
      <c r="J8735" s="34">
        <v>0.80014562666503131</v>
      </c>
      <c r="K8735" s="34">
        <v>0.21991421411070719</v>
      </c>
      <c r="L8735" s="34">
        <v>0.38300000000000001</v>
      </c>
      <c r="M8735" s="34">
        <v>4.4999999999999998E-2</v>
      </c>
      <c r="N8735" s="34">
        <v>0.20200000000000001</v>
      </c>
      <c r="O8735" s="34">
        <v>0.16700000000000001</v>
      </c>
      <c r="P8735" s="34">
        <v>3.5000000000000003E-2</v>
      </c>
      <c r="Q8735" s="34">
        <v>5.9189999999999996</v>
      </c>
      <c r="W8735" s="28"/>
      <c r="X8735" s="46"/>
    </row>
    <row r="8736" spans="1:24" ht="14" customHeight="1" x14ac:dyDescent="0.2">
      <c r="A8736" s="88">
        <v>8734</v>
      </c>
      <c r="B8736" s="31">
        <v>-82.340153000000001</v>
      </c>
      <c r="C8736" s="31">
        <v>26.686222000000001</v>
      </c>
      <c r="D8736" s="30" t="s">
        <v>217</v>
      </c>
      <c r="E8736" s="58">
        <v>0</v>
      </c>
      <c r="F8736" s="32">
        <v>43839</v>
      </c>
      <c r="G8736" s="33">
        <v>0.24861111111111112</v>
      </c>
      <c r="H8736" s="66">
        <v>19.835000000000001</v>
      </c>
      <c r="I8736" s="66">
        <v>34.548000000000002</v>
      </c>
      <c r="J8736" s="34">
        <v>0.82580750007542414</v>
      </c>
      <c r="K8736" s="34">
        <v>0.22659291752461064</v>
      </c>
      <c r="L8736" s="34">
        <v>0.52200000000000002</v>
      </c>
      <c r="M8736" s="34">
        <v>9.0999999999999998E-2</v>
      </c>
      <c r="N8736" s="34">
        <v>0.22600000000000001</v>
      </c>
      <c r="O8736" s="34">
        <v>0.13700000000000001</v>
      </c>
      <c r="P8736" s="34">
        <v>8.8999999999999996E-2</v>
      </c>
      <c r="Q8736" s="34">
        <v>7.266</v>
      </c>
      <c r="W8736" s="28"/>
      <c r="X8736" s="46"/>
    </row>
    <row r="8737" spans="1:24" ht="14" customHeight="1" x14ac:dyDescent="0.2">
      <c r="A8737" s="88">
        <v>8735</v>
      </c>
      <c r="B8737" s="31">
        <v>-82.480960999999994</v>
      </c>
      <c r="C8737" s="31">
        <v>27.108915</v>
      </c>
      <c r="D8737" s="30" t="s">
        <v>201</v>
      </c>
      <c r="E8737" s="58">
        <v>0</v>
      </c>
      <c r="F8737" s="32">
        <v>43839</v>
      </c>
      <c r="G8737" s="33">
        <v>0.40486111111111112</v>
      </c>
      <c r="H8737" s="66">
        <v>18.437000000000001</v>
      </c>
      <c r="I8737" s="66">
        <v>33.615000000000002</v>
      </c>
      <c r="J8737" s="34">
        <v>2.8728677626159302</v>
      </c>
      <c r="K8737" s="34">
        <v>1.7583028386232691</v>
      </c>
      <c r="L8737" s="34">
        <v>0.80800000000000005</v>
      </c>
      <c r="M8737" s="34">
        <v>0.183</v>
      </c>
      <c r="N8737" s="34">
        <v>0.55900000000000005</v>
      </c>
      <c r="O8737" s="34">
        <v>8.4000000000000005E-2</v>
      </c>
      <c r="P8737" s="34">
        <v>0.47500000000000003</v>
      </c>
      <c r="Q8737" s="34">
        <v>9.4629999999999992</v>
      </c>
      <c r="W8737" s="28"/>
      <c r="X8737" s="46"/>
    </row>
    <row r="8738" spans="1:24" ht="14" customHeight="1" x14ac:dyDescent="0.2">
      <c r="A8738" s="88">
        <v>8736</v>
      </c>
      <c r="B8738" s="31">
        <v>-82.547257000000002</v>
      </c>
      <c r="C8738" s="31">
        <v>27.06926</v>
      </c>
      <c r="D8738" s="30" t="s">
        <v>202</v>
      </c>
      <c r="E8738" s="58">
        <v>0</v>
      </c>
      <c r="F8738" s="32">
        <v>43839</v>
      </c>
      <c r="G8738" s="33">
        <v>0.43055555555555558</v>
      </c>
      <c r="H8738" s="66">
        <v>19.271000000000001</v>
      </c>
      <c r="I8738" s="66">
        <v>34.110999999999997</v>
      </c>
      <c r="J8738" s="34">
        <v>1.5897740920962955</v>
      </c>
      <c r="K8738" s="34">
        <v>0.46632563918012826</v>
      </c>
      <c r="L8738" s="34">
        <v>0.26</v>
      </c>
      <c r="M8738" s="34">
        <v>7.1999999999999995E-2</v>
      </c>
      <c r="N8738" s="34">
        <v>0.52900000000000003</v>
      </c>
      <c r="O8738" s="34">
        <v>0.24</v>
      </c>
      <c r="P8738" s="34">
        <v>0.28900000000000003</v>
      </c>
      <c r="Q8738" s="34">
        <v>5.0010000000000003</v>
      </c>
      <c r="W8738" s="28"/>
      <c r="X8738" s="46"/>
    </row>
    <row r="8739" spans="1:24" ht="14" customHeight="1" x14ac:dyDescent="0.2">
      <c r="A8739" s="88">
        <v>8737</v>
      </c>
      <c r="B8739" s="31">
        <v>-82.614913000000001</v>
      </c>
      <c r="C8739" s="31">
        <v>27.031815999999999</v>
      </c>
      <c r="D8739" s="30" t="s">
        <v>218</v>
      </c>
      <c r="E8739" s="58">
        <v>0</v>
      </c>
      <c r="F8739" s="32">
        <v>43839</v>
      </c>
      <c r="G8739" s="33">
        <v>0.4604166666666667</v>
      </c>
      <c r="H8739" s="66">
        <v>19.64</v>
      </c>
      <c r="I8739" s="66">
        <v>34.619999999999997</v>
      </c>
      <c r="J8739" s="34">
        <v>0.96715814705725933</v>
      </c>
      <c r="K8739" s="34">
        <v>0.25151088315709769</v>
      </c>
      <c r="L8739" s="34">
        <v>0.46100000000000002</v>
      </c>
      <c r="M8739" s="34">
        <v>0.18099999999999999</v>
      </c>
      <c r="N8739" s="34">
        <v>1.0509999999999999</v>
      </c>
      <c r="O8739" s="34">
        <v>0.621</v>
      </c>
      <c r="P8739" s="34">
        <v>0.42999999999999994</v>
      </c>
      <c r="Q8739" s="34">
        <v>5.0090000000000003</v>
      </c>
      <c r="W8739" s="28"/>
      <c r="X8739" s="46"/>
    </row>
    <row r="8740" spans="1:24" ht="14" customHeight="1" x14ac:dyDescent="0.2">
      <c r="A8740" s="88">
        <v>8738</v>
      </c>
      <c r="B8740" s="31">
        <v>-82.685163000000003</v>
      </c>
      <c r="C8740" s="31">
        <v>26.991755000000001</v>
      </c>
      <c r="D8740" s="30" t="s">
        <v>203</v>
      </c>
      <c r="E8740" s="58">
        <v>0</v>
      </c>
      <c r="F8740" s="32">
        <v>43839</v>
      </c>
      <c r="G8740" s="33">
        <v>0.48958333333333331</v>
      </c>
      <c r="H8740" s="66">
        <v>19.8</v>
      </c>
      <c r="I8740" s="66">
        <v>34.984999999999999</v>
      </c>
      <c r="J8740" s="34">
        <v>0.6752017512078734</v>
      </c>
      <c r="K8740" s="34">
        <v>0.12874694090668665</v>
      </c>
      <c r="L8740" s="34">
        <v>0.35799999999999998</v>
      </c>
      <c r="M8740" s="34">
        <v>0.123</v>
      </c>
      <c r="N8740" s="34">
        <v>0.80500000000000005</v>
      </c>
      <c r="O8740" s="34">
        <v>0.436</v>
      </c>
      <c r="P8740" s="34">
        <v>0.36900000000000005</v>
      </c>
      <c r="Q8740" s="34">
        <v>3.5910000000000002</v>
      </c>
      <c r="W8740" s="28"/>
      <c r="X8740" s="46"/>
    </row>
    <row r="8741" spans="1:24" ht="14" customHeight="1" x14ac:dyDescent="0.2">
      <c r="A8741" s="88">
        <v>8739</v>
      </c>
      <c r="B8741" s="31">
        <v>-82.751951000000005</v>
      </c>
      <c r="C8741" s="31">
        <v>26.952914</v>
      </c>
      <c r="D8741" s="30" t="s">
        <v>219</v>
      </c>
      <c r="E8741" s="58">
        <v>0</v>
      </c>
      <c r="F8741" s="32">
        <v>43839</v>
      </c>
      <c r="G8741" s="33">
        <v>0.51736111111111105</v>
      </c>
      <c r="H8741" s="66">
        <v>20.158999999999999</v>
      </c>
      <c r="I8741" s="66">
        <v>35.369999999999997</v>
      </c>
      <c r="J8741" s="34">
        <v>0.60915397865981369</v>
      </c>
      <c r="K8741" s="34">
        <v>0.1308745145549613</v>
      </c>
      <c r="L8741" s="34">
        <v>0.20499999999999999</v>
      </c>
      <c r="M8741" s="34">
        <v>0.01</v>
      </c>
      <c r="N8741" s="34">
        <v>0.27500000000000002</v>
      </c>
      <c r="O8741" s="34">
        <v>1.9E-2</v>
      </c>
      <c r="P8741" s="34">
        <v>0.25600000000000001</v>
      </c>
      <c r="Q8741" s="34">
        <v>2.2570000000000001</v>
      </c>
      <c r="W8741" s="28"/>
      <c r="X8741" s="46"/>
    </row>
    <row r="8742" spans="1:24" ht="14" customHeight="1" x14ac:dyDescent="0.2">
      <c r="A8742" s="88">
        <v>8740</v>
      </c>
      <c r="B8742" s="31">
        <v>-82.82347</v>
      </c>
      <c r="C8742" s="31">
        <v>26.914276999999998</v>
      </c>
      <c r="D8742" s="30" t="s">
        <v>204</v>
      </c>
      <c r="E8742" s="58">
        <v>0</v>
      </c>
      <c r="F8742" s="32">
        <v>43839</v>
      </c>
      <c r="G8742" s="33">
        <v>0.54861111111111105</v>
      </c>
      <c r="H8742" s="66">
        <v>20.87</v>
      </c>
      <c r="I8742" s="66">
        <v>35.89</v>
      </c>
      <c r="J8742" s="34">
        <v>0.52249257009356931</v>
      </c>
      <c r="K8742" s="34">
        <v>0.12393848901794874</v>
      </c>
      <c r="L8742" s="34">
        <v>0.13200000000000001</v>
      </c>
      <c r="M8742" s="34">
        <v>0.11</v>
      </c>
      <c r="N8742" s="34">
        <v>0.91300000000000003</v>
      </c>
      <c r="O8742" s="34">
        <v>0.56899999999999995</v>
      </c>
      <c r="P8742" s="34">
        <v>0.34400000000000008</v>
      </c>
      <c r="Q8742" s="34">
        <v>4.4109999999999996</v>
      </c>
      <c r="W8742" s="28"/>
      <c r="X8742" s="46"/>
    </row>
    <row r="8743" spans="1:24" ht="14" customHeight="1" x14ac:dyDescent="0.2">
      <c r="A8743" s="88">
        <v>8741</v>
      </c>
      <c r="B8743" s="31">
        <v>-82.889706000000004</v>
      </c>
      <c r="C8743" s="31">
        <v>26.875879999999999</v>
      </c>
      <c r="D8743" s="30" t="s">
        <v>220</v>
      </c>
      <c r="E8743" s="58">
        <v>0</v>
      </c>
      <c r="F8743" s="32">
        <v>43839</v>
      </c>
      <c r="G8743" s="33">
        <v>0.57638888888888895</v>
      </c>
      <c r="H8743" s="66">
        <v>21.18</v>
      </c>
      <c r="I8743" s="66">
        <v>36.023000000000003</v>
      </c>
      <c r="J8743" s="34">
        <v>0.51407884110655544</v>
      </c>
      <c r="K8743" s="34">
        <v>0.11332834928478847</v>
      </c>
      <c r="L8743" s="34">
        <v>0.02</v>
      </c>
      <c r="M8743" s="34">
        <v>6.3E-2</v>
      </c>
      <c r="N8743" s="34">
        <v>0.51100000000000001</v>
      </c>
      <c r="O8743" s="34">
        <v>0.25700000000000001</v>
      </c>
      <c r="P8743" s="34">
        <v>0.254</v>
      </c>
      <c r="Q8743" s="34">
        <v>2.4009999999999998</v>
      </c>
      <c r="W8743" s="28"/>
      <c r="X8743" s="46"/>
    </row>
    <row r="8744" spans="1:24" ht="14" customHeight="1" x14ac:dyDescent="0.2">
      <c r="A8744" s="88">
        <v>8742</v>
      </c>
      <c r="B8744" s="31">
        <v>-82.958181999999994</v>
      </c>
      <c r="C8744" s="31">
        <v>26.830414999999999</v>
      </c>
      <c r="D8744" s="30" t="s">
        <v>221</v>
      </c>
      <c r="E8744" s="58">
        <v>0</v>
      </c>
      <c r="F8744" s="32">
        <v>43839</v>
      </c>
      <c r="G8744" s="33">
        <v>0.60555555555555551</v>
      </c>
      <c r="H8744" s="66">
        <v>21.425999999999998</v>
      </c>
      <c r="I8744" s="66">
        <v>36.107999999999997</v>
      </c>
      <c r="J8744" s="34">
        <v>0.51828570560006249</v>
      </c>
      <c r="K8744" s="34">
        <v>0.11635055490494767</v>
      </c>
      <c r="L8744" s="34">
        <v>0</v>
      </c>
      <c r="M8744" s="34">
        <v>1.9E-2</v>
      </c>
      <c r="N8744" s="34">
        <v>0.19</v>
      </c>
      <c r="O8744" s="34">
        <v>0.02</v>
      </c>
      <c r="P8744" s="34">
        <v>0.17</v>
      </c>
      <c r="Q8744" s="34">
        <v>0.78400000000000003</v>
      </c>
      <c r="W8744" s="28"/>
      <c r="X8744" s="46"/>
    </row>
    <row r="8745" spans="1:24" ht="14" customHeight="1" x14ac:dyDescent="0.2">
      <c r="A8745" s="88">
        <v>8743</v>
      </c>
      <c r="B8745" s="31">
        <v>-83.101174999999998</v>
      </c>
      <c r="C8745" s="31">
        <v>26.728451</v>
      </c>
      <c r="D8745" s="30" t="s">
        <v>222</v>
      </c>
      <c r="E8745" s="58">
        <v>0</v>
      </c>
      <c r="F8745" s="32">
        <v>43839</v>
      </c>
      <c r="G8745" s="33">
        <v>0.6645833333333333</v>
      </c>
      <c r="H8745" s="66">
        <v>22.443000000000001</v>
      </c>
      <c r="I8745" s="66">
        <v>36.283999999999999</v>
      </c>
      <c r="J8745" s="34">
        <v>0.4795825522597979</v>
      </c>
      <c r="K8745" s="34">
        <v>0.1246155182929336</v>
      </c>
      <c r="L8745" s="34">
        <v>9.7000000000000003E-2</v>
      </c>
      <c r="M8745" s="34">
        <v>0.112</v>
      </c>
      <c r="N8745" s="34">
        <v>0.66700000000000004</v>
      </c>
      <c r="O8745" s="34">
        <v>0.31900000000000001</v>
      </c>
      <c r="P8745" s="34">
        <v>0.34800000000000003</v>
      </c>
      <c r="Q8745" s="34">
        <v>3.05</v>
      </c>
      <c r="W8745" s="28"/>
      <c r="X8745" s="46"/>
    </row>
    <row r="8746" spans="1:24" ht="14" customHeight="1" x14ac:dyDescent="0.2">
      <c r="A8746" s="88">
        <v>8744</v>
      </c>
      <c r="B8746" s="31">
        <v>-81.718920999999995</v>
      </c>
      <c r="C8746" s="31">
        <v>25.659314999999999</v>
      </c>
      <c r="D8746" s="30">
        <v>42</v>
      </c>
      <c r="E8746" s="58">
        <v>0</v>
      </c>
      <c r="F8746" s="32">
        <v>43840</v>
      </c>
      <c r="G8746" s="33">
        <v>0.33124999999999999</v>
      </c>
      <c r="H8746" s="66">
        <v>20.987300000000001</v>
      </c>
      <c r="I8746" s="66">
        <v>34.7652</v>
      </c>
      <c r="J8746" s="34">
        <v>1.2540663055144365</v>
      </c>
      <c r="K8746" s="34">
        <v>0.43068750834418751</v>
      </c>
      <c r="L8746" s="34">
        <v>0</v>
      </c>
      <c r="M8746" s="34">
        <v>0.26800000000000002</v>
      </c>
      <c r="N8746" s="34">
        <v>0.85399999999999998</v>
      </c>
      <c r="O8746" s="34">
        <v>0.24299999999999999</v>
      </c>
      <c r="P8746" s="34">
        <v>0.61099999999999999</v>
      </c>
      <c r="Q8746" s="34">
        <v>10.962</v>
      </c>
      <c r="W8746" s="28"/>
      <c r="X8746" s="46"/>
    </row>
    <row r="8747" spans="1:24" ht="14" customHeight="1" x14ac:dyDescent="0.2">
      <c r="A8747" s="88">
        <v>8745</v>
      </c>
      <c r="B8747" s="31">
        <v>-81.575006999999999</v>
      </c>
      <c r="C8747" s="31">
        <v>25.733502999999999</v>
      </c>
      <c r="D8747" s="30">
        <v>41</v>
      </c>
      <c r="E8747" s="58">
        <v>0</v>
      </c>
      <c r="F8747" s="32">
        <v>43840</v>
      </c>
      <c r="G8747" s="33">
        <v>0.3888888888888889</v>
      </c>
      <c r="H8747" s="66">
        <v>20.346</v>
      </c>
      <c r="I8747" s="66">
        <v>34.814</v>
      </c>
      <c r="J8747" s="34">
        <v>1.3386242818339271</v>
      </c>
      <c r="K8747" s="34">
        <v>0.62882422120648473</v>
      </c>
      <c r="L8747" s="34">
        <v>0</v>
      </c>
      <c r="M8747" s="34">
        <v>0.18099999999999999</v>
      </c>
      <c r="N8747" s="34">
        <v>0.45100000000000001</v>
      </c>
      <c r="O8747" s="34">
        <v>7.2999999999999995E-2</v>
      </c>
      <c r="P8747" s="34">
        <v>0.378</v>
      </c>
      <c r="Q8747" s="34">
        <v>6.194</v>
      </c>
      <c r="W8747" s="28"/>
      <c r="X8747" s="46"/>
    </row>
    <row r="8748" spans="1:24" ht="14" customHeight="1" x14ac:dyDescent="0.2">
      <c r="A8748" s="88">
        <v>8746</v>
      </c>
      <c r="B8748" s="31">
        <v>-81.523940999999994</v>
      </c>
      <c r="C8748" s="31">
        <v>25.759143999999999</v>
      </c>
      <c r="D8748" s="30">
        <v>40</v>
      </c>
      <c r="E8748" s="58">
        <v>0</v>
      </c>
      <c r="F8748" s="32">
        <v>43840</v>
      </c>
      <c r="G8748" s="33">
        <v>0.41250000000000003</v>
      </c>
      <c r="H8748" s="66">
        <v>20.391999999999999</v>
      </c>
      <c r="I8748" s="66">
        <v>34.624099999999999</v>
      </c>
      <c r="J8748" s="34">
        <v>1.4206581394573141</v>
      </c>
      <c r="K8748" s="34">
        <v>0.64495352617919643</v>
      </c>
      <c r="L8748" s="34">
        <v>0</v>
      </c>
      <c r="M8748" s="34">
        <v>0.14199999999999999</v>
      </c>
      <c r="N8748" s="34">
        <v>0.48699999999999999</v>
      </c>
      <c r="O8748" s="34">
        <v>7.0999999999999994E-2</v>
      </c>
      <c r="P8748" s="34">
        <v>0.41599999999999998</v>
      </c>
      <c r="Q8748" s="34">
        <v>33.771999999999998</v>
      </c>
      <c r="W8748" s="28"/>
      <c r="X8748" s="46"/>
    </row>
    <row r="8749" spans="1:24" ht="14" customHeight="1" x14ac:dyDescent="0.2">
      <c r="A8749" s="88">
        <v>8747</v>
      </c>
      <c r="B8749" s="31">
        <v>-81.498752999999994</v>
      </c>
      <c r="C8749" s="31">
        <v>25.769521000000001</v>
      </c>
      <c r="D8749" s="30">
        <v>39</v>
      </c>
      <c r="E8749" s="58">
        <v>0</v>
      </c>
      <c r="F8749" s="32">
        <v>43840</v>
      </c>
      <c r="G8749" s="33">
        <v>0.42152777777777778</v>
      </c>
      <c r="H8749" s="66">
        <v>20.334299999999999</v>
      </c>
      <c r="I8749" s="66">
        <v>34.118000000000002</v>
      </c>
      <c r="J8749" s="34">
        <v>1.7227110100911165</v>
      </c>
      <c r="K8749" s="34">
        <v>0.60543004388379751</v>
      </c>
      <c r="L8749" s="34">
        <v>0</v>
      </c>
      <c r="M8749" s="34">
        <v>0.13300000000000001</v>
      </c>
      <c r="N8749" s="34">
        <v>0.89800000000000002</v>
      </c>
      <c r="O8749" s="34">
        <v>7.8E-2</v>
      </c>
      <c r="P8749" s="34">
        <v>0.82000000000000006</v>
      </c>
      <c r="Q8749" s="34">
        <v>45.185000000000002</v>
      </c>
      <c r="W8749" s="28"/>
      <c r="X8749" s="46"/>
    </row>
    <row r="8750" spans="1:24" ht="14" customHeight="1" x14ac:dyDescent="0.2">
      <c r="A8750" s="88">
        <v>8748</v>
      </c>
      <c r="B8750" s="31">
        <v>-81.471097</v>
      </c>
      <c r="C8750" s="31">
        <v>25.583082000000001</v>
      </c>
      <c r="D8750" s="30">
        <v>45</v>
      </c>
      <c r="E8750" s="58">
        <v>0</v>
      </c>
      <c r="F8750" s="32">
        <v>43840</v>
      </c>
      <c r="G8750" s="33">
        <v>0.47847222222222219</v>
      </c>
      <c r="H8750" s="66">
        <v>20.77</v>
      </c>
      <c r="I8750" s="66">
        <v>34.863999999999997</v>
      </c>
      <c r="J8750" s="34">
        <v>1.6175393977534416</v>
      </c>
      <c r="K8750" s="34">
        <v>0.42562410279326385</v>
      </c>
      <c r="L8750" s="34">
        <v>0</v>
      </c>
      <c r="M8750" s="34">
        <v>8.3000000000000004E-2</v>
      </c>
      <c r="N8750" s="34">
        <v>0.628</v>
      </c>
      <c r="O8750" s="34">
        <v>4.2000000000000003E-2</v>
      </c>
      <c r="P8750" s="34">
        <v>0.58599999999999997</v>
      </c>
      <c r="Q8750" s="34">
        <v>10.018000000000001</v>
      </c>
      <c r="W8750" s="28"/>
      <c r="X8750" s="46"/>
    </row>
    <row r="8751" spans="1:24" ht="14" customHeight="1" x14ac:dyDescent="0.2">
      <c r="A8751" s="88">
        <v>8749</v>
      </c>
      <c r="B8751" s="31">
        <v>-81.407691</v>
      </c>
      <c r="C8751" s="31">
        <v>25.582532</v>
      </c>
      <c r="D8751" s="30">
        <v>46</v>
      </c>
      <c r="E8751" s="58">
        <v>0</v>
      </c>
      <c r="F8751" s="32">
        <v>43840</v>
      </c>
      <c r="G8751" s="33">
        <v>0.50347222222222221</v>
      </c>
      <c r="H8751" s="66">
        <v>20.904399999999999</v>
      </c>
      <c r="I8751" s="66">
        <v>34.857799999999997</v>
      </c>
      <c r="J8751" s="34">
        <v>1.7689865195196934</v>
      </c>
      <c r="K8751" s="34">
        <v>0.59111463390511276</v>
      </c>
      <c r="L8751" s="34">
        <v>0</v>
      </c>
      <c r="M8751" s="34">
        <v>9.8000000000000004E-2</v>
      </c>
      <c r="N8751" s="34">
        <v>1.288</v>
      </c>
      <c r="O8751" s="34">
        <v>9.0999999999999998E-2</v>
      </c>
      <c r="P8751" s="34">
        <v>1.1970000000000001</v>
      </c>
      <c r="Q8751" s="34">
        <v>44.338000000000001</v>
      </c>
      <c r="W8751" s="28"/>
      <c r="X8751" s="46"/>
    </row>
    <row r="8752" spans="1:24" ht="14" customHeight="1" x14ac:dyDescent="0.2">
      <c r="A8752" s="88">
        <v>8750</v>
      </c>
      <c r="B8752" s="31">
        <v>-81.365540999999993</v>
      </c>
      <c r="C8752" s="31">
        <v>25.583321999999999</v>
      </c>
      <c r="D8752" s="30">
        <v>47</v>
      </c>
      <c r="E8752" s="58">
        <v>0</v>
      </c>
      <c r="F8752" s="32">
        <v>43840</v>
      </c>
      <c r="G8752" s="33">
        <v>0.51458333333333328</v>
      </c>
      <c r="H8752" s="66">
        <v>20.720500000000001</v>
      </c>
      <c r="I8752" s="66">
        <v>34.460500000000003</v>
      </c>
      <c r="J8752" s="34">
        <v>2.1105839163924616</v>
      </c>
      <c r="K8752" s="34">
        <v>0.61743885808051324</v>
      </c>
      <c r="L8752" s="34">
        <v>0</v>
      </c>
      <c r="M8752" s="34">
        <v>6.5000000000000002E-2</v>
      </c>
      <c r="N8752" s="34">
        <v>0.35199999999999998</v>
      </c>
      <c r="O8752" s="34">
        <v>4.4999999999999998E-2</v>
      </c>
      <c r="P8752" s="34">
        <v>0.307</v>
      </c>
      <c r="Q8752" s="34">
        <v>51.186</v>
      </c>
      <c r="W8752" s="28"/>
      <c r="X8752" s="46"/>
    </row>
    <row r="8753" spans="1:24" ht="14" customHeight="1" x14ac:dyDescent="0.2">
      <c r="A8753" s="88">
        <v>8751</v>
      </c>
      <c r="B8753" s="31">
        <v>-81.333318000000006</v>
      </c>
      <c r="C8753" s="31">
        <v>25.583106000000001</v>
      </c>
      <c r="D8753" s="30">
        <v>48</v>
      </c>
      <c r="E8753" s="58">
        <v>0</v>
      </c>
      <c r="F8753" s="32">
        <v>43840</v>
      </c>
      <c r="G8753" s="33">
        <v>0.52430555555555558</v>
      </c>
      <c r="H8753" s="66">
        <v>20.499099999999999</v>
      </c>
      <c r="I8753" s="66">
        <v>33.879199999999997</v>
      </c>
      <c r="J8753" s="34">
        <v>1.6486701950053935</v>
      </c>
      <c r="K8753" s="34">
        <v>0.62087734331138444</v>
      </c>
      <c r="L8753" s="34">
        <v>0</v>
      </c>
      <c r="M8753" s="34">
        <v>0.154</v>
      </c>
      <c r="N8753" s="34">
        <v>0.69799999999999995</v>
      </c>
      <c r="O8753" s="34">
        <v>0.16400000000000001</v>
      </c>
      <c r="P8753" s="34">
        <v>0.53399999999999992</v>
      </c>
      <c r="Q8753" s="34">
        <v>51.930999999999997</v>
      </c>
      <c r="W8753" s="28"/>
      <c r="X8753" s="46"/>
    </row>
    <row r="8754" spans="1:24" ht="14" customHeight="1" x14ac:dyDescent="0.2">
      <c r="A8754" s="88">
        <v>8752</v>
      </c>
      <c r="B8754" s="31">
        <v>-81.303584000000001</v>
      </c>
      <c r="C8754" s="31">
        <v>25.582035000000001</v>
      </c>
      <c r="D8754" s="30">
        <v>49</v>
      </c>
      <c r="E8754" s="58">
        <v>0</v>
      </c>
      <c r="F8754" s="32">
        <v>43840</v>
      </c>
      <c r="G8754" s="33">
        <v>0.53263888888888888</v>
      </c>
      <c r="H8754" s="66">
        <v>20.25525</v>
      </c>
      <c r="I8754" s="66">
        <v>32.855499999999999</v>
      </c>
      <c r="J8754" s="34">
        <v>1.7971725116261905</v>
      </c>
      <c r="K8754" s="34">
        <v>0.40084528030273259</v>
      </c>
      <c r="L8754" s="34">
        <v>0</v>
      </c>
      <c r="M8754" s="34">
        <v>4.9000000000000002E-2</v>
      </c>
      <c r="N8754" s="34">
        <v>0.64800000000000002</v>
      </c>
      <c r="O8754" s="34">
        <v>0.126</v>
      </c>
      <c r="P8754" s="34">
        <v>0.52200000000000002</v>
      </c>
      <c r="Q8754" s="34">
        <v>51.283000000000001</v>
      </c>
      <c r="W8754" s="28"/>
      <c r="X8754" s="46"/>
    </row>
    <row r="8755" spans="1:24" ht="14" customHeight="1" x14ac:dyDescent="0.2">
      <c r="A8755" s="88">
        <v>8753</v>
      </c>
      <c r="B8755" s="31">
        <v>-81.345519999999993</v>
      </c>
      <c r="C8755" s="31">
        <v>25.452567999999999</v>
      </c>
      <c r="D8755" s="30">
        <v>50</v>
      </c>
      <c r="E8755" s="58">
        <v>0</v>
      </c>
      <c r="F8755" s="32">
        <v>43840</v>
      </c>
      <c r="G8755" s="33">
        <v>0.57638888888888895</v>
      </c>
      <c r="H8755" s="66">
        <v>21.059000000000001</v>
      </c>
      <c r="I8755" s="66">
        <v>35.015799999999999</v>
      </c>
      <c r="J8755" s="34">
        <v>1.6150152790573373</v>
      </c>
      <c r="K8755" s="34">
        <v>0.65643464613145819</v>
      </c>
      <c r="L8755" s="34">
        <v>1.6539999999999999</v>
      </c>
      <c r="M8755" s="34">
        <v>0.06</v>
      </c>
      <c r="N8755" s="34">
        <v>0.182</v>
      </c>
      <c r="O8755" s="34">
        <v>5.2999999999999999E-2</v>
      </c>
      <c r="P8755" s="34">
        <v>0.129</v>
      </c>
      <c r="Q8755" s="34">
        <v>28.962</v>
      </c>
      <c r="W8755" s="28"/>
      <c r="X8755" s="46"/>
    </row>
    <row r="8756" spans="1:24" ht="14" customHeight="1" x14ac:dyDescent="0.2">
      <c r="A8756" s="88">
        <v>8754</v>
      </c>
      <c r="B8756" s="31">
        <v>-81.308888999999994</v>
      </c>
      <c r="C8756" s="31">
        <v>25.454839</v>
      </c>
      <c r="D8756" s="30">
        <v>51</v>
      </c>
      <c r="E8756" s="58">
        <v>0</v>
      </c>
      <c r="F8756" s="32">
        <v>43840</v>
      </c>
      <c r="G8756" s="33">
        <v>0.58819444444444446</v>
      </c>
      <c r="H8756" s="66">
        <v>20.614000000000001</v>
      </c>
      <c r="I8756" s="66">
        <v>34.593000000000004</v>
      </c>
      <c r="J8756" s="34">
        <v>1.7576279853872245</v>
      </c>
      <c r="K8756" s="34">
        <v>0.26346782744407826</v>
      </c>
      <c r="L8756" s="34">
        <v>1.4079999999999999</v>
      </c>
      <c r="M8756" s="34">
        <v>0.19</v>
      </c>
      <c r="N8756" s="34">
        <v>1.8140000000000001</v>
      </c>
      <c r="O8756" s="34">
        <v>0.96499999999999997</v>
      </c>
      <c r="P8756" s="34">
        <v>0.84900000000000009</v>
      </c>
      <c r="Q8756" s="34">
        <v>49.238</v>
      </c>
      <c r="W8756" s="28"/>
      <c r="X8756" s="46"/>
    </row>
    <row r="8757" spans="1:24" ht="14" customHeight="1" x14ac:dyDescent="0.2">
      <c r="A8757" s="88">
        <v>8755</v>
      </c>
      <c r="B8757" s="31">
        <v>-81.258590999999996</v>
      </c>
      <c r="C8757" s="31">
        <v>25.453565000000001</v>
      </c>
      <c r="D8757" s="30">
        <v>52</v>
      </c>
      <c r="E8757" s="58">
        <v>0</v>
      </c>
      <c r="F8757" s="32">
        <v>43840</v>
      </c>
      <c r="G8757" s="33">
        <v>0.61319444444444449</v>
      </c>
      <c r="H8757" s="66">
        <v>20.7424</v>
      </c>
      <c r="I8757" s="66">
        <v>33.375399999999999</v>
      </c>
      <c r="J8757" s="34">
        <v>3.7504196959614902</v>
      </c>
      <c r="K8757" s="34">
        <v>0.33971207887595478</v>
      </c>
      <c r="L8757" s="34">
        <v>1.46</v>
      </c>
      <c r="M8757" s="34">
        <v>0.19800000000000001</v>
      </c>
      <c r="N8757" s="34">
        <v>0.42699999999999999</v>
      </c>
      <c r="O8757" s="34">
        <v>7.9000000000000001E-2</v>
      </c>
      <c r="P8757" s="34">
        <v>0.34799999999999998</v>
      </c>
      <c r="Q8757" s="34">
        <v>20.042999999999999</v>
      </c>
      <c r="W8757" s="28"/>
      <c r="X8757" s="46"/>
    </row>
    <row r="8758" spans="1:24" ht="14" customHeight="1" x14ac:dyDescent="0.2">
      <c r="A8758" s="88">
        <v>8756</v>
      </c>
      <c r="B8758" s="31">
        <v>-81.653876999999994</v>
      </c>
      <c r="C8758" s="31">
        <v>25.351109000000001</v>
      </c>
      <c r="D8758" s="30">
        <v>57.3</v>
      </c>
      <c r="E8758" s="58">
        <v>0</v>
      </c>
      <c r="F8758" s="32">
        <v>43840</v>
      </c>
      <c r="G8758" s="33">
        <v>0.73958333333333337</v>
      </c>
      <c r="H8758" s="66">
        <v>21.56</v>
      </c>
      <c r="I8758" s="66">
        <v>35.619999999999997</v>
      </c>
      <c r="J8758" s="34">
        <v>1.7588900447352769</v>
      </c>
      <c r="K8758" s="34">
        <v>0.36036893069212539</v>
      </c>
      <c r="L8758" s="34">
        <v>1.0620000000000001</v>
      </c>
      <c r="M8758" s="34">
        <v>0.126</v>
      </c>
      <c r="N8758" s="34">
        <v>0.46500000000000002</v>
      </c>
      <c r="O8758" s="34">
        <v>3.9E-2</v>
      </c>
      <c r="P8758" s="34">
        <v>0.42600000000000005</v>
      </c>
      <c r="Q8758" s="34">
        <v>1.8879999999999999</v>
      </c>
      <c r="W8758" s="28"/>
      <c r="X8758" s="46"/>
    </row>
    <row r="8759" spans="1:24" ht="14" customHeight="1" x14ac:dyDescent="0.2">
      <c r="A8759" s="88">
        <v>8757</v>
      </c>
      <c r="B8759" s="31">
        <v>-81.492352999999994</v>
      </c>
      <c r="C8759" s="31">
        <v>25.351723</v>
      </c>
      <c r="D8759" s="30">
        <v>57.2</v>
      </c>
      <c r="E8759" s="58">
        <v>0</v>
      </c>
      <c r="F8759" s="32">
        <v>43840</v>
      </c>
      <c r="G8759" s="33">
        <v>0.79166666666666663</v>
      </c>
      <c r="H8759" s="66">
        <v>21.43</v>
      </c>
      <c r="I8759" s="66">
        <v>35.21</v>
      </c>
      <c r="J8759" s="34">
        <v>1.5287745569404441</v>
      </c>
      <c r="K8759" s="34">
        <v>0.47367786454508815</v>
      </c>
      <c r="L8759" s="34">
        <v>1.3660000000000001</v>
      </c>
      <c r="M8759" s="34">
        <v>0.11700000000000001</v>
      </c>
      <c r="N8759" s="34">
        <v>0.47299999999999998</v>
      </c>
      <c r="O8759" s="34">
        <v>0.126</v>
      </c>
      <c r="P8759" s="34">
        <v>0.34699999999999998</v>
      </c>
      <c r="Q8759" s="34">
        <v>4.3129999999999997</v>
      </c>
      <c r="W8759" s="28"/>
      <c r="X8759" s="46"/>
    </row>
    <row r="8760" spans="1:24" ht="14" customHeight="1" x14ac:dyDescent="0.2">
      <c r="A8760" s="88">
        <v>8758</v>
      </c>
      <c r="B8760" s="31">
        <v>-81.337930999999998</v>
      </c>
      <c r="C8760" s="31">
        <v>25.351355000000002</v>
      </c>
      <c r="D8760" s="30">
        <v>57.1</v>
      </c>
      <c r="E8760" s="58">
        <v>0</v>
      </c>
      <c r="F8760" s="32">
        <v>43840</v>
      </c>
      <c r="G8760" s="33">
        <v>0.84930555555555554</v>
      </c>
      <c r="H8760" s="66">
        <v>21.541</v>
      </c>
      <c r="I8760" s="66">
        <v>35.067999999999998</v>
      </c>
      <c r="J8760" s="34">
        <v>1.698731882478127</v>
      </c>
      <c r="K8760" s="34">
        <v>0.58603475081478995</v>
      </c>
      <c r="L8760" s="34">
        <v>1.3540000000000001</v>
      </c>
      <c r="M8760" s="34">
        <v>7.0000000000000007E-2</v>
      </c>
      <c r="N8760" s="34">
        <v>0.23699999999999999</v>
      </c>
      <c r="O8760" s="34">
        <v>8.1000000000000003E-2</v>
      </c>
      <c r="P8760" s="34">
        <v>0.15599999999999997</v>
      </c>
      <c r="Q8760" s="34">
        <v>14.237</v>
      </c>
      <c r="W8760" s="28"/>
      <c r="X8760" s="46"/>
    </row>
    <row r="8761" spans="1:24" ht="14" customHeight="1" x14ac:dyDescent="0.2">
      <c r="A8761" s="88">
        <v>8759</v>
      </c>
      <c r="B8761" s="31">
        <v>-81.267071000000001</v>
      </c>
      <c r="C8761" s="31">
        <v>25.351707999999999</v>
      </c>
      <c r="D8761" s="30">
        <v>57</v>
      </c>
      <c r="E8761" s="58">
        <v>0</v>
      </c>
      <c r="F8761" s="32">
        <v>43840</v>
      </c>
      <c r="G8761" s="33">
        <v>0.88124999999999998</v>
      </c>
      <c r="H8761" s="66">
        <v>21.030999999999999</v>
      </c>
      <c r="I8761" s="66">
        <v>34.479999999999997</v>
      </c>
      <c r="J8761" s="34">
        <v>1.8198895798911283</v>
      </c>
      <c r="K8761" s="34">
        <v>0.39258635226512656</v>
      </c>
      <c r="L8761" s="34">
        <v>1.724</v>
      </c>
      <c r="M8761" s="34">
        <v>5.5E-2</v>
      </c>
      <c r="N8761" s="34">
        <v>0.45600000000000002</v>
      </c>
      <c r="O8761" s="34">
        <v>8.5999999999999993E-2</v>
      </c>
      <c r="P8761" s="34">
        <v>0.37</v>
      </c>
      <c r="Q8761" s="34">
        <v>41.825000000000003</v>
      </c>
      <c r="W8761" s="28"/>
      <c r="X8761" s="46"/>
    </row>
    <row r="8762" spans="1:24" ht="14" customHeight="1" x14ac:dyDescent="0.2">
      <c r="A8762" s="88">
        <v>8760</v>
      </c>
      <c r="B8762" s="31">
        <v>-81.227874999999997</v>
      </c>
      <c r="C8762" s="31">
        <v>25.349193</v>
      </c>
      <c r="D8762" s="30">
        <v>56</v>
      </c>
      <c r="E8762" s="58">
        <v>0</v>
      </c>
      <c r="F8762" s="32">
        <v>43840</v>
      </c>
      <c r="G8762" s="33">
        <v>0.90972222222222221</v>
      </c>
      <c r="H8762" s="66">
        <v>21.004999999999999</v>
      </c>
      <c r="I8762" s="66">
        <v>33.689</v>
      </c>
      <c r="J8762" s="34">
        <v>2.614566282714601</v>
      </c>
      <c r="K8762" s="34">
        <v>0.84701686960829026</v>
      </c>
      <c r="L8762" s="34">
        <v>1.1839999999999999</v>
      </c>
      <c r="M8762" s="34">
        <v>0.41099999999999998</v>
      </c>
      <c r="N8762" s="34">
        <v>2.085</v>
      </c>
      <c r="O8762" s="34">
        <v>1.375</v>
      </c>
      <c r="P8762" s="34">
        <v>0.71</v>
      </c>
      <c r="Q8762" s="34">
        <v>43.195999999999998</v>
      </c>
      <c r="W8762" s="28"/>
      <c r="X8762" s="46"/>
    </row>
    <row r="8763" spans="1:24" ht="14" customHeight="1" x14ac:dyDescent="0.2">
      <c r="A8763" s="88">
        <v>8761</v>
      </c>
      <c r="B8763" s="31">
        <v>-81.194518000000002</v>
      </c>
      <c r="C8763" s="31">
        <v>25.348721000000001</v>
      </c>
      <c r="D8763" s="30">
        <v>55</v>
      </c>
      <c r="E8763" s="58">
        <v>0</v>
      </c>
      <c r="F8763" s="32">
        <v>43840</v>
      </c>
      <c r="G8763" s="33">
        <v>0.93055555555555547</v>
      </c>
      <c r="H8763" s="66">
        <v>20.882999999999999</v>
      </c>
      <c r="I8763" s="66">
        <v>31.765999999999998</v>
      </c>
      <c r="J8763" s="34">
        <v>4.8463078965200648</v>
      </c>
      <c r="K8763" s="34">
        <v>0.21784595679029761</v>
      </c>
      <c r="L8763" s="34">
        <v>1.1120000000000001</v>
      </c>
      <c r="M8763" s="34">
        <v>3.6999999999999998E-2</v>
      </c>
      <c r="N8763" s="34">
        <v>0.35</v>
      </c>
      <c r="O8763" s="34">
        <v>5.2999999999999999E-2</v>
      </c>
      <c r="P8763" s="34">
        <v>0.29699999999999999</v>
      </c>
      <c r="Q8763" s="34">
        <v>32.136000000000003</v>
      </c>
      <c r="W8763" s="28"/>
      <c r="X8763" s="46"/>
    </row>
    <row r="8764" spans="1:24" ht="14" customHeight="1" x14ac:dyDescent="0.2">
      <c r="A8764" s="88">
        <v>8762</v>
      </c>
      <c r="B8764" s="31">
        <v>-81.157223999999999</v>
      </c>
      <c r="C8764" s="31">
        <v>25.340329000000001</v>
      </c>
      <c r="D8764" s="30">
        <v>54</v>
      </c>
      <c r="E8764" s="58">
        <v>0</v>
      </c>
      <c r="F8764" s="32">
        <v>43840</v>
      </c>
      <c r="G8764" s="33">
        <v>0.95694444444444438</v>
      </c>
      <c r="H8764" s="66">
        <v>20.91</v>
      </c>
      <c r="I8764" s="66">
        <v>30.495000000000001</v>
      </c>
      <c r="J8764" s="34">
        <v>3.5497522596212061</v>
      </c>
      <c r="K8764" s="34">
        <v>0.69865810296808761</v>
      </c>
      <c r="L8764" s="34">
        <v>1.089</v>
      </c>
      <c r="M8764" s="34">
        <v>0.06</v>
      </c>
      <c r="N8764" s="34">
        <v>0.23799999999999999</v>
      </c>
      <c r="O8764" s="34">
        <v>4.3999999999999997E-2</v>
      </c>
      <c r="P8764" s="34">
        <v>0.19400000000000001</v>
      </c>
      <c r="Q8764" s="34">
        <v>31.399000000000001</v>
      </c>
      <c r="W8764" s="28"/>
      <c r="X8764" s="46"/>
    </row>
    <row r="8765" spans="1:24" ht="14" customHeight="1" x14ac:dyDescent="0.2">
      <c r="A8765" s="88">
        <v>8763</v>
      </c>
      <c r="B8765" s="31">
        <v>-81.653375999999994</v>
      </c>
      <c r="C8765" s="31">
        <v>25.167490000000001</v>
      </c>
      <c r="D8765" s="30">
        <v>58</v>
      </c>
      <c r="E8765" s="58">
        <v>0</v>
      </c>
      <c r="F8765" s="32">
        <v>43841</v>
      </c>
      <c r="G8765" s="33">
        <v>0.12847222222222224</v>
      </c>
      <c r="H8765" s="66">
        <v>21.900099999999998</v>
      </c>
      <c r="I8765" s="66">
        <v>35.442999999999998</v>
      </c>
      <c r="J8765" s="34">
        <v>0.95411686712738764</v>
      </c>
      <c r="K8765" s="34">
        <v>0.26150834409174151</v>
      </c>
      <c r="L8765" s="34">
        <v>1.0069999999999999</v>
      </c>
      <c r="M8765" s="34">
        <v>0.22600000000000001</v>
      </c>
      <c r="N8765" s="34">
        <v>0.89800000000000002</v>
      </c>
      <c r="O8765" s="34">
        <v>0.33100000000000002</v>
      </c>
      <c r="P8765" s="34">
        <v>0.56699999999999995</v>
      </c>
      <c r="Q8765" s="34">
        <v>6.5170000000000003</v>
      </c>
      <c r="W8765" s="28"/>
      <c r="X8765" s="46"/>
    </row>
    <row r="8766" spans="1:24" ht="14" customHeight="1" x14ac:dyDescent="0.2">
      <c r="A8766" s="88">
        <v>8764</v>
      </c>
      <c r="B8766" s="31">
        <v>-81.492360000000005</v>
      </c>
      <c r="C8766" s="31">
        <v>25.166032000000001</v>
      </c>
      <c r="D8766" s="30">
        <v>59</v>
      </c>
      <c r="E8766" s="58">
        <v>0</v>
      </c>
      <c r="F8766" s="32">
        <v>43841</v>
      </c>
      <c r="G8766" s="33">
        <v>0.17847222222222223</v>
      </c>
      <c r="H8766" s="66">
        <v>22.064299999999999</v>
      </c>
      <c r="I8766" s="66">
        <v>35.285299999999999</v>
      </c>
      <c r="J8766" s="34">
        <v>2.5451530185717348</v>
      </c>
      <c r="K8766" s="34">
        <v>0.36055268974766702</v>
      </c>
      <c r="L8766" s="34">
        <v>1.4890000000000001</v>
      </c>
      <c r="M8766" s="34">
        <v>4.7E-2</v>
      </c>
      <c r="N8766" s="34">
        <v>0.30499999999999999</v>
      </c>
      <c r="O8766" s="34">
        <v>0.16900000000000001</v>
      </c>
      <c r="P8766" s="34">
        <v>0.13599999999999998</v>
      </c>
      <c r="Q8766" s="34">
        <v>0.64600000000000002</v>
      </c>
      <c r="W8766" s="28"/>
      <c r="X8766" s="46"/>
    </row>
    <row r="8767" spans="1:24" ht="14" customHeight="1" x14ac:dyDescent="0.2">
      <c r="A8767" s="88">
        <v>8765</v>
      </c>
      <c r="B8767" s="31">
        <v>-81.335901000000007</v>
      </c>
      <c r="C8767" s="31">
        <v>25.166696999999999</v>
      </c>
      <c r="D8767" s="30">
        <v>60</v>
      </c>
      <c r="E8767" s="58">
        <v>0</v>
      </c>
      <c r="F8767" s="32">
        <v>43841</v>
      </c>
      <c r="G8767" s="33">
        <v>0.22013888888888888</v>
      </c>
      <c r="H8767" s="66">
        <v>21.396999999999998</v>
      </c>
      <c r="I8767" s="66">
        <v>35.533000000000001</v>
      </c>
      <c r="J8767" s="34">
        <v>1.8724753860599654</v>
      </c>
      <c r="K8767" s="34">
        <v>0.54469737352536352</v>
      </c>
      <c r="L8767" s="34">
        <v>1.002</v>
      </c>
      <c r="M8767" s="34">
        <v>4.5999999999999999E-2</v>
      </c>
      <c r="N8767" s="34">
        <v>0.222</v>
      </c>
      <c r="O8767" s="34">
        <v>4.2999999999999997E-2</v>
      </c>
      <c r="P8767" s="34">
        <v>0.17899999999999999</v>
      </c>
      <c r="Q8767" s="34">
        <v>28.859000000000002</v>
      </c>
      <c r="W8767" s="28"/>
      <c r="X8767" s="46"/>
    </row>
    <row r="8768" spans="1:24" ht="14" customHeight="1" x14ac:dyDescent="0.2">
      <c r="A8768" s="88">
        <v>8766</v>
      </c>
      <c r="B8768" s="31">
        <v>-81.276792</v>
      </c>
      <c r="C8768" s="31">
        <v>25.165987000000001</v>
      </c>
      <c r="D8768" s="30">
        <v>61</v>
      </c>
      <c r="E8768" s="58">
        <v>0</v>
      </c>
      <c r="F8768" s="32">
        <v>43841</v>
      </c>
      <c r="G8768" s="33">
        <v>0.24305555555555555</v>
      </c>
      <c r="H8768" s="66">
        <v>21.6646</v>
      </c>
      <c r="I8768" s="66">
        <v>34.407499999999999</v>
      </c>
      <c r="J8768" s="34">
        <v>2.1850454179275358</v>
      </c>
      <c r="K8768" s="34">
        <v>0.57341554649771775</v>
      </c>
      <c r="L8768" s="34">
        <v>0.89200000000000002</v>
      </c>
      <c r="M8768" s="34">
        <v>3.6999999999999998E-2</v>
      </c>
      <c r="N8768" s="34">
        <v>0.108</v>
      </c>
      <c r="O8768" s="34">
        <v>3.1E-2</v>
      </c>
      <c r="P8768" s="34">
        <v>7.6999999999999999E-2</v>
      </c>
      <c r="Q8768" s="34">
        <v>7.7510000000000003</v>
      </c>
      <c r="W8768" s="28"/>
      <c r="X8768" s="46"/>
    </row>
    <row r="8769" spans="1:24" ht="14" customHeight="1" x14ac:dyDescent="0.2">
      <c r="A8769" s="88">
        <v>8767</v>
      </c>
      <c r="B8769" s="31">
        <v>-81.233277999999999</v>
      </c>
      <c r="C8769" s="31">
        <v>25.166205999999999</v>
      </c>
      <c r="D8769" s="30">
        <v>62</v>
      </c>
      <c r="E8769" s="58">
        <v>0</v>
      </c>
      <c r="F8769" s="32">
        <v>43841</v>
      </c>
      <c r="G8769" s="33">
        <v>0.25486111111111109</v>
      </c>
      <c r="H8769" s="66">
        <v>21.4513</v>
      </c>
      <c r="I8769" s="66">
        <v>32.840299999999999</v>
      </c>
      <c r="J8769" s="34">
        <v>2.4664846525431541</v>
      </c>
      <c r="K8769" s="34">
        <v>0.52216512339620735</v>
      </c>
      <c r="L8769" s="34">
        <v>1.27</v>
      </c>
      <c r="M8769" s="34">
        <v>0.254</v>
      </c>
      <c r="N8769" s="34">
        <v>0.50700000000000001</v>
      </c>
      <c r="O8769" s="34">
        <v>5.8000000000000003E-2</v>
      </c>
      <c r="P8769" s="34">
        <v>0.44900000000000001</v>
      </c>
      <c r="Q8769" s="34">
        <v>12.286</v>
      </c>
      <c r="W8769" s="28"/>
      <c r="X8769" s="46"/>
    </row>
    <row r="8770" spans="1:24" ht="14" customHeight="1" x14ac:dyDescent="0.2">
      <c r="A8770" s="88">
        <v>8768</v>
      </c>
      <c r="B8770" s="31">
        <v>-81.200457</v>
      </c>
      <c r="C8770" s="31">
        <v>25.166187999999998</v>
      </c>
      <c r="D8770" s="30">
        <v>63</v>
      </c>
      <c r="E8770" s="58">
        <v>0</v>
      </c>
      <c r="F8770" s="32">
        <v>43841</v>
      </c>
      <c r="G8770" s="33">
        <v>0.2638888888888889</v>
      </c>
      <c r="H8770" s="66">
        <v>21.432600000000001</v>
      </c>
      <c r="I8770" s="66">
        <v>32.079300000000003</v>
      </c>
      <c r="J8770" s="34">
        <v>2.7353032936782524</v>
      </c>
      <c r="K8770" s="34">
        <v>0.5162563479739164</v>
      </c>
      <c r="L8770" s="34">
        <v>1.0529999999999999</v>
      </c>
      <c r="M8770" s="34">
        <v>5.3999999999999999E-2</v>
      </c>
      <c r="N8770" s="34">
        <v>0.317</v>
      </c>
      <c r="O8770" s="34">
        <v>7.6999999999999999E-2</v>
      </c>
      <c r="P8770" s="34">
        <v>0.24</v>
      </c>
      <c r="Q8770" s="34">
        <v>13.45</v>
      </c>
      <c r="W8770" s="28"/>
      <c r="X8770" s="46"/>
    </row>
    <row r="8771" spans="1:24" ht="14" customHeight="1" x14ac:dyDescent="0.2">
      <c r="A8771" s="88">
        <v>8769</v>
      </c>
      <c r="B8771" s="31">
        <v>-81.157572999999999</v>
      </c>
      <c r="C8771" s="31">
        <v>25.164697</v>
      </c>
      <c r="D8771" s="30">
        <v>64</v>
      </c>
      <c r="E8771" s="58">
        <v>0</v>
      </c>
      <c r="F8771" s="32">
        <v>43841</v>
      </c>
      <c r="G8771" s="33">
        <v>0.27986111111111112</v>
      </c>
      <c r="H8771" s="66">
        <v>21.228000000000002</v>
      </c>
      <c r="I8771" s="66">
        <v>31.004999999999999</v>
      </c>
      <c r="J8771" s="34">
        <v>4.0112452945589245</v>
      </c>
      <c r="K8771" s="34">
        <v>0.95208205453451511</v>
      </c>
      <c r="L8771" s="34">
        <v>0.89200000000000002</v>
      </c>
      <c r="M8771" s="34">
        <v>4.2999999999999997E-2</v>
      </c>
      <c r="N8771" s="34">
        <v>0.29099999999999998</v>
      </c>
      <c r="O8771" s="34">
        <v>4.3999999999999997E-2</v>
      </c>
      <c r="P8771" s="34">
        <v>0.247</v>
      </c>
      <c r="Q8771" s="34">
        <v>14.845000000000001</v>
      </c>
      <c r="W8771" s="28"/>
      <c r="X8771" s="46"/>
    </row>
    <row r="8772" spans="1:24" ht="14" customHeight="1" x14ac:dyDescent="0.2">
      <c r="A8772" s="88">
        <v>8770</v>
      </c>
      <c r="B8772" s="31">
        <v>-81.095472000000001</v>
      </c>
      <c r="C8772" s="31">
        <v>25.101037000000002</v>
      </c>
      <c r="D8772" s="30">
        <v>65</v>
      </c>
      <c r="E8772" s="58">
        <v>0</v>
      </c>
      <c r="F8772" s="32">
        <v>43841</v>
      </c>
      <c r="G8772" s="33">
        <v>0.32013888888888892</v>
      </c>
      <c r="H8772" s="66">
        <v>21.28</v>
      </c>
      <c r="I8772" s="66">
        <v>31.77</v>
      </c>
      <c r="J8772" s="34">
        <v>1.5641122186859029</v>
      </c>
      <c r="K8772" s="34">
        <v>0.69287956627556002</v>
      </c>
      <c r="L8772" s="34">
        <v>1.125</v>
      </c>
      <c r="M8772" s="34">
        <v>0.28499999999999998</v>
      </c>
      <c r="N8772" s="34">
        <v>2.3660000000000001</v>
      </c>
      <c r="O8772" s="34">
        <v>1.4359999999999999</v>
      </c>
      <c r="P8772" s="34">
        <v>0.93000000000000016</v>
      </c>
      <c r="Q8772" s="34">
        <v>19.356999999999999</v>
      </c>
      <c r="W8772" s="28"/>
      <c r="X8772" s="46"/>
    </row>
    <row r="8773" spans="1:24" ht="14" customHeight="1" x14ac:dyDescent="0.2">
      <c r="A8773" s="88">
        <v>8771</v>
      </c>
      <c r="B8773" s="31">
        <v>-81.10924</v>
      </c>
      <c r="C8773" s="31">
        <v>25.069206999999999</v>
      </c>
      <c r="D8773" s="30">
        <v>66</v>
      </c>
      <c r="E8773" s="58">
        <v>0</v>
      </c>
      <c r="F8773" s="32">
        <v>43841</v>
      </c>
      <c r="G8773" s="33">
        <v>0.3347222222222222</v>
      </c>
      <c r="H8773" s="66">
        <v>21.66</v>
      </c>
      <c r="I8773" s="66">
        <v>32.686300000000003</v>
      </c>
      <c r="J8773" s="34">
        <v>1.8800477421482786</v>
      </c>
      <c r="K8773" s="34">
        <v>0.81753684237241764</v>
      </c>
      <c r="L8773" s="34">
        <v>0.88500000000000001</v>
      </c>
      <c r="M8773" s="34">
        <v>3.2000000000000001E-2</v>
      </c>
      <c r="N8773" s="34">
        <v>0.36499999999999999</v>
      </c>
      <c r="O8773" s="34">
        <v>6.0999999999999999E-2</v>
      </c>
      <c r="P8773" s="34">
        <v>0.30399999999999999</v>
      </c>
      <c r="Q8773" s="34">
        <v>13.786</v>
      </c>
      <c r="W8773" s="28"/>
      <c r="X8773" s="46"/>
    </row>
    <row r="8774" spans="1:24" ht="14" customHeight="1" x14ac:dyDescent="0.2">
      <c r="A8774" s="88">
        <v>8772</v>
      </c>
      <c r="B8774" s="31">
        <v>-81.128187999999994</v>
      </c>
      <c r="C8774" s="31">
        <v>25.025569000000001</v>
      </c>
      <c r="D8774" s="30">
        <v>67</v>
      </c>
      <c r="E8774" s="58">
        <v>0</v>
      </c>
      <c r="F8774" s="32">
        <v>43841</v>
      </c>
      <c r="G8774" s="33">
        <v>0.34930555555555554</v>
      </c>
      <c r="H8774" s="66">
        <v>21.702000000000002</v>
      </c>
      <c r="I8774" s="66">
        <v>33.595999999999997</v>
      </c>
      <c r="J8774" s="34">
        <v>2.3289201836054749</v>
      </c>
      <c r="K8774" s="34">
        <v>1.0002568424250038</v>
      </c>
      <c r="L8774" s="34">
        <v>1.7529999999999999</v>
      </c>
      <c r="M8774" s="34">
        <v>3.9E-2</v>
      </c>
      <c r="N8774" s="34">
        <v>1.05</v>
      </c>
      <c r="O8774" s="34">
        <v>0.18</v>
      </c>
      <c r="P8774" s="34">
        <v>0.87000000000000011</v>
      </c>
      <c r="Q8774" s="34">
        <v>15.852</v>
      </c>
      <c r="W8774" s="28"/>
      <c r="X8774" s="46"/>
    </row>
    <row r="8775" spans="1:24" ht="14" customHeight="1" x14ac:dyDescent="0.2">
      <c r="A8775" s="88">
        <v>8773</v>
      </c>
      <c r="B8775" s="31">
        <v>-81.168937999999997</v>
      </c>
      <c r="C8775" s="31">
        <v>24.929690999999998</v>
      </c>
      <c r="D8775" s="30">
        <v>68</v>
      </c>
      <c r="E8775" s="58">
        <v>0</v>
      </c>
      <c r="F8775" s="32">
        <v>43841</v>
      </c>
      <c r="G8775" s="33">
        <v>0.38125000000000003</v>
      </c>
      <c r="H8775" s="66">
        <v>21.495999999999999</v>
      </c>
      <c r="I8775" s="66">
        <v>35.22</v>
      </c>
      <c r="J8775" s="34">
        <v>0.74629776114814173</v>
      </c>
      <c r="K8775" s="34">
        <v>0.25626012040503665</v>
      </c>
      <c r="L8775" s="34">
        <v>0.66500000000000004</v>
      </c>
      <c r="M8775" s="34">
        <v>7.1999999999999995E-2</v>
      </c>
      <c r="N8775" s="34">
        <v>0.86899999999999999</v>
      </c>
      <c r="O8775" s="34">
        <v>0.35199999999999998</v>
      </c>
      <c r="P8775" s="34">
        <v>0.51700000000000002</v>
      </c>
      <c r="Q8775" s="34">
        <v>9.7409999999999997</v>
      </c>
      <c r="W8775" s="28"/>
      <c r="X8775" s="46"/>
    </row>
    <row r="8776" spans="1:24" ht="14" customHeight="1" x14ac:dyDescent="0.2">
      <c r="A8776" s="88">
        <v>8774</v>
      </c>
      <c r="B8776" s="31">
        <v>-80.126215000000002</v>
      </c>
      <c r="C8776" s="31">
        <v>25.644034000000001</v>
      </c>
      <c r="D8776" s="30">
        <v>1</v>
      </c>
      <c r="E8776" s="58">
        <v>0</v>
      </c>
      <c r="F8776" s="32">
        <v>44061</v>
      </c>
      <c r="G8776" s="60">
        <v>0.63194444444444442</v>
      </c>
      <c r="H8776" s="34">
        <v>30.968</v>
      </c>
      <c r="I8776" s="34">
        <v>36.408999999999999</v>
      </c>
      <c r="J8776" s="34">
        <v>0.30358116672066077</v>
      </c>
      <c r="K8776" s="34">
        <v>2.6051926969853818E-2</v>
      </c>
      <c r="L8776" s="34"/>
      <c r="M8776" s="34">
        <v>0.11299999999999999</v>
      </c>
      <c r="N8776" s="34">
        <v>0.22</v>
      </c>
      <c r="O8776" s="34">
        <v>1.3999999999999999E-2</v>
      </c>
      <c r="P8776" s="34">
        <v>0.20600000000000002</v>
      </c>
      <c r="Q8776" s="34">
        <v>2.145</v>
      </c>
    </row>
    <row r="8777" spans="1:24" ht="14" customHeight="1" x14ac:dyDescent="0.2">
      <c r="A8777" s="88">
        <v>8775</v>
      </c>
      <c r="B8777" s="31">
        <v>-80.103705000000005</v>
      </c>
      <c r="C8777" s="31">
        <v>25.641580000000001</v>
      </c>
      <c r="D8777" s="30">
        <v>2</v>
      </c>
      <c r="E8777" s="58">
        <v>0</v>
      </c>
      <c r="F8777" s="32">
        <v>44061</v>
      </c>
      <c r="G8777" s="60">
        <v>0.64861111111111114</v>
      </c>
      <c r="H8777" s="34">
        <v>30.219000000000001</v>
      </c>
      <c r="I8777" s="34">
        <v>36.381999999999998</v>
      </c>
      <c r="J8777" s="34">
        <v>0.31299071831692082</v>
      </c>
      <c r="K8777" s="34">
        <v>4.8082309991984734E-2</v>
      </c>
      <c r="L8777" s="34"/>
      <c r="M8777" s="34">
        <v>8.199999999999999E-2</v>
      </c>
      <c r="N8777" s="34">
        <v>0.19600000000000001</v>
      </c>
      <c r="O8777" s="34">
        <v>1.7999999999999999E-2</v>
      </c>
      <c r="P8777" s="34">
        <v>0.17800000000000002</v>
      </c>
      <c r="Q8777" s="34">
        <v>2.3290000000000002</v>
      </c>
    </row>
    <row r="8778" spans="1:24" ht="14" customHeight="1" x14ac:dyDescent="0.2">
      <c r="A8778" s="88">
        <v>8776</v>
      </c>
      <c r="B8778" s="31">
        <v>-80.082993999999999</v>
      </c>
      <c r="C8778" s="31">
        <v>25.645292999999999</v>
      </c>
      <c r="D8778" s="30">
        <v>3</v>
      </c>
      <c r="E8778" s="58">
        <v>0</v>
      </c>
      <c r="F8778" s="32">
        <v>44061</v>
      </c>
      <c r="G8778" s="60">
        <v>0.66041666666666665</v>
      </c>
      <c r="H8778" s="34">
        <v>30.44</v>
      </c>
      <c r="I8778" s="34">
        <v>36.4178</v>
      </c>
      <c r="J8778" s="34">
        <v>0.16617114749352652</v>
      </c>
      <c r="K8778" s="34">
        <v>1.4175127973724531E-2</v>
      </c>
      <c r="L8778" s="34"/>
      <c r="M8778" s="34">
        <v>7.5999999999999998E-2</v>
      </c>
      <c r="N8778" s="34">
        <v>0.17499999999999999</v>
      </c>
      <c r="O8778" s="34">
        <v>5.9999999999999993E-3</v>
      </c>
      <c r="P8778" s="34">
        <v>0.16899999999999998</v>
      </c>
      <c r="Q8778" s="34">
        <v>2.6419999999999999</v>
      </c>
    </row>
    <row r="8779" spans="1:24" ht="14" customHeight="1" x14ac:dyDescent="0.2">
      <c r="A8779" s="88">
        <v>8777</v>
      </c>
      <c r="B8779" s="31">
        <v>-80.158462</v>
      </c>
      <c r="C8779" s="31">
        <v>25.296458000000001</v>
      </c>
      <c r="D8779" s="30" t="s">
        <v>145</v>
      </c>
      <c r="E8779" s="58">
        <v>0</v>
      </c>
      <c r="F8779" s="32">
        <v>44061</v>
      </c>
      <c r="G8779" s="60">
        <v>0.77638888888888891</v>
      </c>
      <c r="H8779" s="34">
        <v>31.656400000000001</v>
      </c>
      <c r="I8779" s="34">
        <v>36.432899999999997</v>
      </c>
      <c r="J8779" s="34">
        <v>0.40387820445904005</v>
      </c>
      <c r="K8779" s="34">
        <v>5.1155358625364723E-2</v>
      </c>
      <c r="L8779" s="34"/>
      <c r="M8779" s="34">
        <v>7.0000000000000007E-2</v>
      </c>
      <c r="N8779" s="34">
        <v>0.17599999999999999</v>
      </c>
      <c r="O8779" s="34">
        <v>2.5000000000000001E-2</v>
      </c>
      <c r="P8779" s="34">
        <v>0.151</v>
      </c>
      <c r="Q8779" s="34">
        <v>2.1309999999999998</v>
      </c>
    </row>
    <row r="8780" spans="1:24" ht="14" customHeight="1" x14ac:dyDescent="0.2">
      <c r="A8780" s="88">
        <v>8778</v>
      </c>
      <c r="B8780" s="31">
        <v>-80.195192000000006</v>
      </c>
      <c r="C8780" s="31">
        <v>25.312484000000001</v>
      </c>
      <c r="D8780" s="30" t="s">
        <v>235</v>
      </c>
      <c r="E8780" s="58">
        <v>0</v>
      </c>
      <c r="F8780" s="32">
        <v>44061</v>
      </c>
      <c r="G8780" s="60">
        <v>0.78680555555555554</v>
      </c>
      <c r="H8780" s="34">
        <v>32.508800000000001</v>
      </c>
      <c r="I8780" s="34">
        <v>36.550199999999997</v>
      </c>
      <c r="J8780" s="34">
        <v>0.26097656834450594</v>
      </c>
      <c r="K8780" s="34">
        <v>5.5824544426185549E-2</v>
      </c>
      <c r="L8780" s="34"/>
      <c r="M8780" s="34">
        <v>7.1999999999999995E-2</v>
      </c>
      <c r="N8780" s="34">
        <v>0.13600000000000001</v>
      </c>
      <c r="O8780" s="34">
        <v>2.3E-2</v>
      </c>
      <c r="P8780" s="34">
        <v>0.11300000000000002</v>
      </c>
      <c r="Q8780" s="34">
        <v>1.9770000000000001</v>
      </c>
    </row>
    <row r="8781" spans="1:24" ht="14" customHeight="1" x14ac:dyDescent="0.2">
      <c r="A8781" s="88">
        <v>8779</v>
      </c>
      <c r="B8781" s="31">
        <v>-80.222587000000004</v>
      </c>
      <c r="C8781" s="31">
        <v>25.334738999999999</v>
      </c>
      <c r="D8781" s="30" t="s">
        <v>236</v>
      </c>
      <c r="E8781" s="58">
        <v>0</v>
      </c>
      <c r="F8781" s="32">
        <v>44061</v>
      </c>
      <c r="G8781" s="60">
        <v>0.79652777777777783</v>
      </c>
      <c r="H8781" s="34">
        <v>33.414200000000001</v>
      </c>
      <c r="I8781" s="34">
        <v>36.909599999999998</v>
      </c>
      <c r="J8781" s="34">
        <v>0.2954929695247408</v>
      </c>
      <c r="K8781" s="34">
        <v>0.10994118147882248</v>
      </c>
      <c r="L8781" s="34"/>
      <c r="M8781" s="34">
        <v>7.5999999999999998E-2</v>
      </c>
      <c r="N8781" s="34">
        <v>0.19500000000000001</v>
      </c>
      <c r="O8781" s="34">
        <v>3.4000000000000002E-2</v>
      </c>
      <c r="P8781" s="34">
        <v>0.161</v>
      </c>
      <c r="Q8781" s="34">
        <v>2.1909999999999998</v>
      </c>
    </row>
    <row r="8782" spans="1:24" ht="14" customHeight="1" x14ac:dyDescent="0.2">
      <c r="A8782" s="88">
        <v>8780</v>
      </c>
      <c r="B8782" s="31">
        <v>-80.379952000000003</v>
      </c>
      <c r="C8782" s="31">
        <v>25.106971999999999</v>
      </c>
      <c r="D8782" s="30">
        <v>4</v>
      </c>
      <c r="E8782" s="58">
        <v>0</v>
      </c>
      <c r="F8782" s="32">
        <v>44061</v>
      </c>
      <c r="G8782" s="60">
        <v>0.87638888888888899</v>
      </c>
      <c r="H8782" s="34">
        <v>33.317500000000003</v>
      </c>
      <c r="I8782" s="34">
        <v>37.083100000000002</v>
      </c>
      <c r="J8782" s="34">
        <v>0.48833701365566862</v>
      </c>
      <c r="K8782" s="34">
        <v>4.4784099942740282E-2</v>
      </c>
      <c r="L8782" s="34"/>
      <c r="M8782" s="34">
        <v>6.3E-2</v>
      </c>
      <c r="N8782" s="34">
        <v>0.155</v>
      </c>
      <c r="O8782" s="34">
        <v>2.7999999999999997E-2</v>
      </c>
      <c r="P8782" s="34">
        <v>0.127</v>
      </c>
      <c r="Q8782" s="34">
        <v>3.371</v>
      </c>
    </row>
    <row r="8783" spans="1:24" ht="14" customHeight="1" x14ac:dyDescent="0.2">
      <c r="A8783" s="88">
        <v>8781</v>
      </c>
      <c r="B8783" s="31">
        <v>-80.356779000000003</v>
      </c>
      <c r="C8783" s="31">
        <v>25.094646000000001</v>
      </c>
      <c r="D8783" s="30">
        <v>5</v>
      </c>
      <c r="E8783" s="58">
        <v>0</v>
      </c>
      <c r="F8783" s="32">
        <v>44061</v>
      </c>
      <c r="G8783" s="60">
        <v>0.89027777777777783</v>
      </c>
      <c r="H8783" s="34">
        <v>32.478200000000001</v>
      </c>
      <c r="I8783" s="34">
        <v>36.459400000000002</v>
      </c>
      <c r="J8783" s="34">
        <v>0.26941719779390927</v>
      </c>
      <c r="K8783" s="34">
        <v>3.7847651291812223E-2</v>
      </c>
      <c r="L8783" s="34"/>
      <c r="M8783" s="34">
        <v>7.6999999999999999E-2</v>
      </c>
      <c r="N8783" s="34">
        <v>0.1</v>
      </c>
      <c r="O8783" s="34">
        <v>2.0999999999999998E-2</v>
      </c>
      <c r="P8783" s="34">
        <v>7.9000000000000015E-2</v>
      </c>
      <c r="Q8783" s="34">
        <v>2.0259999999999998</v>
      </c>
    </row>
    <row r="8784" spans="1:24" ht="14" customHeight="1" x14ac:dyDescent="0.2">
      <c r="A8784" s="88">
        <v>8782</v>
      </c>
      <c r="B8784" s="31">
        <v>-80.370858999999996</v>
      </c>
      <c r="C8784" s="31">
        <v>25.008037000000002</v>
      </c>
      <c r="D8784" s="30" t="s">
        <v>135</v>
      </c>
      <c r="E8784" s="58">
        <v>0</v>
      </c>
      <c r="F8784" s="32">
        <v>44061</v>
      </c>
      <c r="G8784" s="60">
        <v>0.93055555555555547</v>
      </c>
      <c r="H8784" s="34">
        <v>30.783200000000001</v>
      </c>
      <c r="I8784" s="34">
        <v>36.274000000000001</v>
      </c>
      <c r="J8784" s="34">
        <v>0.15901947785456461</v>
      </c>
      <c r="K8784" s="34">
        <v>8.3905668829680202E-3</v>
      </c>
      <c r="L8784" s="34"/>
      <c r="M8784" s="34">
        <v>5.8999999999999997E-2</v>
      </c>
      <c r="N8784" s="34">
        <v>6.6000000000000003E-2</v>
      </c>
      <c r="O8784" s="34">
        <v>2.9999999999999992E-3</v>
      </c>
      <c r="P8784" s="34">
        <v>6.3E-2</v>
      </c>
      <c r="Q8784" s="34">
        <v>2.0710000000000002</v>
      </c>
    </row>
    <row r="8785" spans="1:17" ht="14" customHeight="1" x14ac:dyDescent="0.2">
      <c r="A8785" s="88">
        <v>8783</v>
      </c>
      <c r="B8785" s="31">
        <v>-80.530553999999995</v>
      </c>
      <c r="C8785" s="31">
        <v>24.898060000000001</v>
      </c>
      <c r="D8785" s="30" t="s">
        <v>237</v>
      </c>
      <c r="E8785" s="58">
        <v>0</v>
      </c>
      <c r="F8785" s="32">
        <v>44062</v>
      </c>
      <c r="G8785" s="60">
        <v>2.7777777777777779E-3</v>
      </c>
      <c r="H8785" s="34">
        <v>31.802</v>
      </c>
      <c r="I8785" s="34">
        <v>36.411200000000001</v>
      </c>
      <c r="J8785" s="34">
        <v>0.29145465971713264</v>
      </c>
      <c r="K8785" s="34">
        <v>2.2892954520534199E-2</v>
      </c>
      <c r="L8785" s="34"/>
      <c r="M8785" s="34">
        <v>6.9000000000000006E-2</v>
      </c>
      <c r="N8785" s="34">
        <v>4.5999999999999999E-2</v>
      </c>
      <c r="O8785" s="34">
        <v>8.9999999999999993E-3</v>
      </c>
      <c r="P8785" s="34">
        <v>3.6999999999999998E-2</v>
      </c>
      <c r="Q8785" s="34">
        <v>1.8819999999999999</v>
      </c>
    </row>
    <row r="8786" spans="1:17" ht="14" customHeight="1" x14ac:dyDescent="0.2">
      <c r="A8786" s="88">
        <v>8784</v>
      </c>
      <c r="B8786" s="31">
        <v>-80.547411999999994</v>
      </c>
      <c r="C8786" s="31">
        <v>24.919740000000001</v>
      </c>
      <c r="D8786" s="30" t="s">
        <v>238</v>
      </c>
      <c r="E8786" s="58">
        <v>0</v>
      </c>
      <c r="F8786" s="32">
        <v>44062</v>
      </c>
      <c r="G8786" s="60">
        <v>9.7222222222222224E-3</v>
      </c>
      <c r="H8786" s="34">
        <v>31.313949999999998</v>
      </c>
      <c r="I8786" s="34">
        <v>36.387450000000001</v>
      </c>
      <c r="J8786" s="34">
        <v>0.31144627318974211</v>
      </c>
      <c r="K8786" s="34">
        <v>3.8087351950223877E-2</v>
      </c>
      <c r="L8786" s="34"/>
      <c r="M8786" s="34">
        <v>8.199999999999999E-2</v>
      </c>
      <c r="N8786" s="34">
        <v>0.108</v>
      </c>
      <c r="O8786" s="34">
        <v>1.4999999999999999E-2</v>
      </c>
      <c r="P8786" s="34">
        <v>9.2999999999999999E-2</v>
      </c>
      <c r="Q8786" s="34">
        <v>1.841</v>
      </c>
    </row>
    <row r="8787" spans="1:17" ht="14" customHeight="1" x14ac:dyDescent="0.2">
      <c r="A8787" s="88">
        <v>8785</v>
      </c>
      <c r="B8787" s="31">
        <v>-80.562400999999994</v>
      </c>
      <c r="C8787" s="31">
        <v>24.931759</v>
      </c>
      <c r="D8787" s="30" t="s">
        <v>239</v>
      </c>
      <c r="E8787" s="58">
        <v>0</v>
      </c>
      <c r="F8787" s="32">
        <v>44062</v>
      </c>
      <c r="G8787" s="60">
        <v>1.4583333333333332E-2</v>
      </c>
      <c r="H8787" s="34">
        <v>31.911999999999999</v>
      </c>
      <c r="I8787" s="34">
        <v>36.437800000000003</v>
      </c>
      <c r="J8787" s="34">
        <v>0.2162861411259378</v>
      </c>
      <c r="K8787" s="34">
        <v>4.5053603915101353E-2</v>
      </c>
      <c r="L8787" s="34"/>
      <c r="M8787" s="34">
        <v>6.0999999999999999E-2</v>
      </c>
      <c r="N8787" s="34">
        <v>5.1999999999999998E-2</v>
      </c>
      <c r="O8787" s="34">
        <v>1.3999999999999999E-2</v>
      </c>
      <c r="P8787" s="34">
        <v>3.7999999999999999E-2</v>
      </c>
      <c r="Q8787" s="34">
        <v>1.45</v>
      </c>
    </row>
    <row r="8788" spans="1:17" ht="14" customHeight="1" x14ac:dyDescent="0.2">
      <c r="A8788" s="88">
        <v>8786</v>
      </c>
      <c r="B8788" s="31">
        <v>-80.758590999999996</v>
      </c>
      <c r="C8788" s="31">
        <v>24.815778999999999</v>
      </c>
      <c r="D8788" s="30">
        <v>7</v>
      </c>
      <c r="E8788" s="58">
        <v>0</v>
      </c>
      <c r="F8788" s="32">
        <v>44062</v>
      </c>
      <c r="G8788" s="60">
        <v>8.1944444444444445E-2</v>
      </c>
      <c r="H8788" s="34">
        <v>31.23</v>
      </c>
      <c r="I8788" s="34">
        <v>37.15</v>
      </c>
      <c r="J8788" s="34">
        <v>0.26044585896248673</v>
      </c>
      <c r="K8788" s="34">
        <v>7.2054333135048998E-2</v>
      </c>
      <c r="L8788" s="34"/>
      <c r="M8788" s="34">
        <v>3.5999999999999997E-2</v>
      </c>
      <c r="N8788" s="34">
        <v>0.308</v>
      </c>
      <c r="O8788" s="34">
        <v>9.8999999999999991E-2</v>
      </c>
      <c r="P8788" s="34">
        <v>0.20900000000000002</v>
      </c>
      <c r="Q8788" s="34">
        <v>3.4470000000000001</v>
      </c>
    </row>
    <row r="8789" spans="1:17" ht="14" customHeight="1" x14ac:dyDescent="0.2">
      <c r="A8789" s="88">
        <v>8787</v>
      </c>
      <c r="B8789" s="31">
        <v>-80.746799999999993</v>
      </c>
      <c r="C8789" s="31">
        <v>24.799406999999999</v>
      </c>
      <c r="D8789" s="30">
        <v>8</v>
      </c>
      <c r="E8789" s="58">
        <v>0</v>
      </c>
      <c r="F8789" s="32">
        <v>44062</v>
      </c>
      <c r="G8789" s="60">
        <v>9.2361111111111116E-2</v>
      </c>
      <c r="H8789" s="34">
        <v>32.827800000000003</v>
      </c>
      <c r="I8789" s="34">
        <v>36.978999999999999</v>
      </c>
      <c r="J8789" s="34">
        <v>0.35169689817840355</v>
      </c>
      <c r="K8789" s="34">
        <v>5.5030677811622269E-2</v>
      </c>
      <c r="L8789" s="34"/>
      <c r="M8789" s="34">
        <v>0.06</v>
      </c>
      <c r="N8789" s="34">
        <v>3.7999999999999999E-2</v>
      </c>
      <c r="O8789" s="34">
        <v>9.9999999999999985E-3</v>
      </c>
      <c r="P8789" s="34">
        <v>2.8000000000000001E-2</v>
      </c>
      <c r="Q8789" s="34">
        <v>2.4870000000000001</v>
      </c>
    </row>
    <row r="8790" spans="1:17" ht="14" customHeight="1" x14ac:dyDescent="0.2">
      <c r="A8790" s="88">
        <v>8788</v>
      </c>
      <c r="B8790" s="31">
        <v>-80.722195999999997</v>
      </c>
      <c r="C8790" s="31">
        <v>24.763300000000001</v>
      </c>
      <c r="D8790" s="30">
        <v>9</v>
      </c>
      <c r="E8790" s="58">
        <v>0</v>
      </c>
      <c r="F8790" s="32">
        <v>44062</v>
      </c>
      <c r="G8790" s="60">
        <v>0.11041666666666666</v>
      </c>
      <c r="H8790" s="34">
        <v>32.473999999999997</v>
      </c>
      <c r="I8790" s="34">
        <v>36.817500000000003</v>
      </c>
      <c r="J8790" s="34">
        <v>0.37705162960419242</v>
      </c>
      <c r="K8790" s="34">
        <v>7.7132926264787544E-2</v>
      </c>
      <c r="L8790" s="34"/>
      <c r="M8790" s="34">
        <v>6.3E-2</v>
      </c>
      <c r="N8790" s="34">
        <v>0</v>
      </c>
      <c r="O8790" s="34">
        <v>1.4999999999999999E-2</v>
      </c>
      <c r="P8790" s="34">
        <v>0</v>
      </c>
      <c r="Q8790" s="34">
        <v>2.677</v>
      </c>
    </row>
    <row r="8791" spans="1:17" ht="14" customHeight="1" x14ac:dyDescent="0.2">
      <c r="A8791" s="88">
        <v>8789</v>
      </c>
      <c r="B8791" s="31">
        <v>-80.688833000000002</v>
      </c>
      <c r="C8791" s="31">
        <v>24.717638999999998</v>
      </c>
      <c r="D8791" s="30">
        <v>9.5</v>
      </c>
      <c r="E8791" s="58">
        <v>0</v>
      </c>
      <c r="F8791" s="32">
        <v>44062</v>
      </c>
      <c r="G8791" s="60">
        <v>0.13680555555555554</v>
      </c>
      <c r="H8791" s="34">
        <v>30.611999999999998</v>
      </c>
      <c r="I8791" s="34">
        <v>36.022500000000001</v>
      </c>
      <c r="J8791" s="34">
        <v>9.922211785468682E-2</v>
      </c>
      <c r="K8791" s="34">
        <v>1.1170481202665471E-2</v>
      </c>
      <c r="L8791" s="34"/>
      <c r="M8791" s="34">
        <v>7.8999999999999987E-2</v>
      </c>
      <c r="N8791" s="34">
        <v>0.4</v>
      </c>
      <c r="O8791" s="34">
        <v>2.9999999999999992E-3</v>
      </c>
      <c r="P8791" s="34">
        <v>0.39700000000000002</v>
      </c>
      <c r="Q8791" s="34">
        <v>1.4990000000000001</v>
      </c>
    </row>
    <row r="8792" spans="1:17" ht="14" customHeight="1" x14ac:dyDescent="0.2">
      <c r="A8792" s="88">
        <v>8790</v>
      </c>
      <c r="B8792" s="31">
        <v>-80.833053000000007</v>
      </c>
      <c r="C8792" s="31">
        <v>24.712885</v>
      </c>
      <c r="D8792" s="30">
        <v>12</v>
      </c>
      <c r="E8792" s="58">
        <v>0</v>
      </c>
      <c r="F8792" s="32">
        <v>44062</v>
      </c>
      <c r="G8792" s="60">
        <v>0.19652777777777777</v>
      </c>
      <c r="H8792" s="34">
        <v>30.844200000000001</v>
      </c>
      <c r="I8792" s="34">
        <v>36.280299999999997</v>
      </c>
      <c r="J8792" s="34"/>
      <c r="K8792" s="34"/>
      <c r="L8792" s="34"/>
      <c r="M8792" s="34">
        <v>0.154</v>
      </c>
      <c r="N8792" s="34">
        <v>3.7999999999999999E-2</v>
      </c>
      <c r="O8792" s="34">
        <v>2.0999999999999998E-2</v>
      </c>
      <c r="P8792" s="34">
        <v>1.7000000000000001E-2</v>
      </c>
      <c r="Q8792" s="34">
        <v>1.59</v>
      </c>
    </row>
    <row r="8793" spans="1:17" ht="14" customHeight="1" x14ac:dyDescent="0.2">
      <c r="A8793" s="88">
        <v>8791</v>
      </c>
      <c r="B8793" s="31">
        <v>-80.846975</v>
      </c>
      <c r="C8793" s="31">
        <v>24.752741</v>
      </c>
      <c r="D8793" s="30">
        <v>11</v>
      </c>
      <c r="E8793" s="58">
        <v>0</v>
      </c>
      <c r="F8793" s="32">
        <v>44062</v>
      </c>
      <c r="G8793" s="60">
        <v>0.21875</v>
      </c>
      <c r="H8793" s="34">
        <v>32.077500000000001</v>
      </c>
      <c r="I8793" s="34">
        <v>36.610300000000002</v>
      </c>
      <c r="J8793" s="34">
        <v>0.39508963054587698</v>
      </c>
      <c r="K8793" s="34">
        <v>7.2838703263025467E-2</v>
      </c>
      <c r="L8793" s="34"/>
      <c r="M8793" s="34">
        <v>5.5999999999999994E-2</v>
      </c>
      <c r="N8793" s="34">
        <v>3.6999999999999998E-2</v>
      </c>
      <c r="O8793" s="34">
        <v>2.4E-2</v>
      </c>
      <c r="P8793" s="34">
        <v>1.2999999999999998E-2</v>
      </c>
      <c r="Q8793" s="34">
        <v>2.9809999999999999</v>
      </c>
    </row>
    <row r="8794" spans="1:17" ht="14" customHeight="1" x14ac:dyDescent="0.2">
      <c r="A8794" s="88">
        <v>8792</v>
      </c>
      <c r="B8794" s="31">
        <v>-80.861836999999994</v>
      </c>
      <c r="C8794" s="31">
        <v>24.788001000000001</v>
      </c>
      <c r="D8794" s="30">
        <v>10</v>
      </c>
      <c r="E8794" s="58">
        <v>0</v>
      </c>
      <c r="F8794" s="32">
        <v>44062</v>
      </c>
      <c r="G8794" s="60">
        <v>0.23055555555555554</v>
      </c>
      <c r="H8794" s="34">
        <v>33.2119</v>
      </c>
      <c r="I8794" s="34">
        <v>38.051499999999997</v>
      </c>
      <c r="J8794" s="34">
        <v>0.30476656337063313</v>
      </c>
      <c r="K8794" s="34">
        <v>0.12309902821813939</v>
      </c>
      <c r="L8794" s="34"/>
      <c r="M8794" s="34">
        <v>4.1999999999999996E-2</v>
      </c>
      <c r="N8794" s="34">
        <v>0.55500000000000005</v>
      </c>
      <c r="O8794" s="34">
        <v>9.1999999999999998E-2</v>
      </c>
      <c r="P8794" s="34">
        <v>0.46300000000000008</v>
      </c>
      <c r="Q8794" s="34">
        <v>5.3940000000000001</v>
      </c>
    </row>
    <row r="8795" spans="1:17" ht="14" customHeight="1" x14ac:dyDescent="0.2">
      <c r="A8795" s="88">
        <v>8793</v>
      </c>
      <c r="B8795" s="31">
        <v>-81.028578999999993</v>
      </c>
      <c r="C8795" s="31">
        <v>24.701252</v>
      </c>
      <c r="D8795" s="30">
        <v>13</v>
      </c>
      <c r="E8795" s="58">
        <v>0</v>
      </c>
      <c r="F8795" s="32">
        <v>44062</v>
      </c>
      <c r="G8795" s="60">
        <v>0.28680555555555554</v>
      </c>
      <c r="H8795" s="34">
        <v>32.224600000000002</v>
      </c>
      <c r="I8795" s="34">
        <v>36.6205</v>
      </c>
      <c r="J8795" s="34">
        <v>0.29734799119909894</v>
      </c>
      <c r="K8795" s="34">
        <v>9.271125502404387E-2</v>
      </c>
      <c r="L8795" s="34"/>
      <c r="M8795" s="34">
        <v>5.4999999999999993E-2</v>
      </c>
      <c r="N8795" s="34">
        <v>4.2000000000000003E-2</v>
      </c>
      <c r="O8795" s="34">
        <v>2.8999999999999998E-2</v>
      </c>
      <c r="P8795" s="34">
        <v>1.3000000000000005E-2</v>
      </c>
      <c r="Q8795" s="34">
        <v>2.3929999999999998</v>
      </c>
    </row>
    <row r="8796" spans="1:17" ht="14" customHeight="1" x14ac:dyDescent="0.2">
      <c r="A8796" s="88">
        <v>8794</v>
      </c>
      <c r="B8796" s="31">
        <v>-81.025057000000004</v>
      </c>
      <c r="C8796" s="31">
        <v>24.675668000000002</v>
      </c>
      <c r="D8796" s="30">
        <v>14</v>
      </c>
      <c r="E8796" s="58">
        <v>0</v>
      </c>
      <c r="F8796" s="32">
        <v>44062</v>
      </c>
      <c r="G8796" s="60">
        <v>0.2951388888888889</v>
      </c>
      <c r="H8796" s="34">
        <v>31.491</v>
      </c>
      <c r="I8796" s="34">
        <v>36.404899999999998</v>
      </c>
      <c r="J8796" s="34">
        <v>0.23639637484410536</v>
      </c>
      <c r="K8796" s="34">
        <v>3.4910591827800978E-2</v>
      </c>
      <c r="L8796" s="34"/>
      <c r="M8796" s="34">
        <v>4.3999999999999997E-2</v>
      </c>
      <c r="N8796" s="34">
        <v>3.7999999999999999E-2</v>
      </c>
      <c r="O8796" s="34">
        <v>1.3999999999999999E-2</v>
      </c>
      <c r="P8796" s="34">
        <v>2.4E-2</v>
      </c>
      <c r="Q8796" s="34">
        <v>1.7889999999999999</v>
      </c>
    </row>
    <row r="8797" spans="1:17" ht="14" customHeight="1" x14ac:dyDescent="0.2">
      <c r="A8797" s="88">
        <v>8795</v>
      </c>
      <c r="B8797" s="31">
        <v>-81.015642999999997</v>
      </c>
      <c r="C8797" s="31">
        <v>24.642937</v>
      </c>
      <c r="D8797" s="30">
        <v>15</v>
      </c>
      <c r="E8797" s="58">
        <v>0</v>
      </c>
      <c r="F8797" s="32">
        <v>44062</v>
      </c>
      <c r="G8797" s="60">
        <v>0.30486111111111108</v>
      </c>
      <c r="H8797" s="34">
        <v>30.992100000000001</v>
      </c>
      <c r="I8797" s="34">
        <v>36.284399999999998</v>
      </c>
      <c r="J8797" s="34">
        <v>0.1663677299464941</v>
      </c>
      <c r="K8797" s="34">
        <v>1.3420274980744371E-2</v>
      </c>
      <c r="L8797" s="34"/>
      <c r="M8797" s="34">
        <v>3.4999999999999996E-2</v>
      </c>
      <c r="N8797" s="34">
        <v>1E-3</v>
      </c>
      <c r="O8797" s="34">
        <v>3.9999999999999992E-3</v>
      </c>
      <c r="P8797" s="34">
        <v>0</v>
      </c>
      <c r="Q8797" s="34">
        <v>1.575</v>
      </c>
    </row>
    <row r="8798" spans="1:17" ht="14" customHeight="1" x14ac:dyDescent="0.2">
      <c r="A8798" s="88">
        <v>8796</v>
      </c>
      <c r="B8798" s="31">
        <v>-80.991641999999999</v>
      </c>
      <c r="C8798" s="31">
        <v>24.591742</v>
      </c>
      <c r="D8798" s="30">
        <v>15.5</v>
      </c>
      <c r="E8798" s="58">
        <v>0</v>
      </c>
      <c r="F8798" s="32">
        <v>44062</v>
      </c>
      <c r="G8798" s="60">
        <v>0.3215277777777778</v>
      </c>
      <c r="H8798" s="34">
        <v>30.824400000000001</v>
      </c>
      <c r="I8798" s="34">
        <v>35.961199999999998</v>
      </c>
      <c r="J8798" s="34">
        <v>0.11067692774059662</v>
      </c>
      <c r="K8798" s="34">
        <v>8.3795771800116766E-3</v>
      </c>
      <c r="L8798" s="34"/>
      <c r="M8798" s="34">
        <v>6.7000000000000004E-2</v>
      </c>
      <c r="N8798" s="34">
        <v>0</v>
      </c>
      <c r="O8798" s="34">
        <v>9.9999999999999985E-3</v>
      </c>
      <c r="P8798" s="34">
        <v>0</v>
      </c>
      <c r="Q8798" s="34">
        <v>1.4470000000000001</v>
      </c>
    </row>
    <row r="8799" spans="1:17" ht="14" customHeight="1" x14ac:dyDescent="0.2">
      <c r="A8799" s="88">
        <v>8797</v>
      </c>
      <c r="B8799" s="31">
        <v>-81.183521999999996</v>
      </c>
      <c r="C8799" s="31">
        <v>24.601407999999999</v>
      </c>
      <c r="D8799" s="30">
        <v>18</v>
      </c>
      <c r="E8799" s="58">
        <v>0</v>
      </c>
      <c r="F8799" s="32">
        <v>44062</v>
      </c>
      <c r="G8799" s="60">
        <v>0.37847222222222227</v>
      </c>
      <c r="H8799" s="34">
        <v>30.667999999999999</v>
      </c>
      <c r="I8799" s="34">
        <v>36.280999999999999</v>
      </c>
      <c r="J8799" s="34">
        <v>0.15413567120651867</v>
      </c>
      <c r="K8799" s="34">
        <v>1.5028045896284883E-2</v>
      </c>
      <c r="L8799" s="34"/>
      <c r="M8799" s="34">
        <v>5.1999999999999998E-2</v>
      </c>
      <c r="N8799" s="34">
        <v>5.2999999999999999E-2</v>
      </c>
      <c r="O8799" s="34">
        <v>2.9999999999999992E-3</v>
      </c>
      <c r="P8799" s="34">
        <v>0.05</v>
      </c>
      <c r="Q8799" s="34">
        <v>1.3959999999999999</v>
      </c>
    </row>
    <row r="8800" spans="1:17" ht="14" customHeight="1" x14ac:dyDescent="0.2">
      <c r="A8800" s="88">
        <v>8798</v>
      </c>
      <c r="B8800" s="31">
        <v>-81.195093999999997</v>
      </c>
      <c r="C8800" s="31">
        <v>24.642378000000001</v>
      </c>
      <c r="D8800" s="30">
        <v>17</v>
      </c>
      <c r="E8800" s="58">
        <v>0</v>
      </c>
      <c r="F8800" s="32">
        <v>44062</v>
      </c>
      <c r="G8800" s="33">
        <v>0.39583333333333331</v>
      </c>
      <c r="H8800" s="34">
        <v>31.975200000000001</v>
      </c>
      <c r="I8800" s="34">
        <v>36.453299999999999</v>
      </c>
      <c r="J8800" s="34">
        <v>0.3896667694648881</v>
      </c>
      <c r="K8800" s="34">
        <v>6.8707969887134082E-2</v>
      </c>
      <c r="L8800" s="34"/>
      <c r="M8800" s="34">
        <v>4.0999999999999995E-2</v>
      </c>
      <c r="N8800" s="34">
        <v>0.222</v>
      </c>
      <c r="O8800" s="34">
        <v>0.03</v>
      </c>
      <c r="P8800" s="34">
        <v>0.192</v>
      </c>
      <c r="Q8800" s="34">
        <v>2.5920000000000001</v>
      </c>
    </row>
    <row r="8801" spans="1:17" ht="14" customHeight="1" x14ac:dyDescent="0.2">
      <c r="A8801" s="88">
        <v>8799</v>
      </c>
      <c r="B8801" s="31">
        <v>-81.201391000000001</v>
      </c>
      <c r="C8801" s="31">
        <v>24.670027000000001</v>
      </c>
      <c r="D8801" s="30">
        <v>16</v>
      </c>
      <c r="E8801" s="58">
        <v>0</v>
      </c>
      <c r="F8801" s="32">
        <v>44062</v>
      </c>
      <c r="G8801" s="33">
        <v>0.40902777777777777</v>
      </c>
      <c r="H8801" s="34">
        <v>32.651000000000003</v>
      </c>
      <c r="I8801" s="34">
        <v>36.533000000000001</v>
      </c>
      <c r="J8801" s="34">
        <v>0.4324755890304931</v>
      </c>
      <c r="K8801" s="34">
        <v>0.24057991525547567</v>
      </c>
      <c r="L8801" s="34"/>
      <c r="M8801" s="34">
        <v>2.7999999999999997E-2</v>
      </c>
      <c r="N8801" s="34">
        <v>0.53300000000000003</v>
      </c>
      <c r="O8801" s="34">
        <v>8.199999999999999E-2</v>
      </c>
      <c r="P8801" s="34">
        <v>0.45100000000000007</v>
      </c>
      <c r="Q8801" s="34">
        <v>3.593</v>
      </c>
    </row>
    <row r="8802" spans="1:17" ht="14" customHeight="1" x14ac:dyDescent="0.2">
      <c r="A8802" s="88">
        <v>8800</v>
      </c>
      <c r="B8802" s="31">
        <v>-81.421926999999997</v>
      </c>
      <c r="C8802" s="31">
        <v>24.609491999999999</v>
      </c>
      <c r="D8802" s="30">
        <v>19</v>
      </c>
      <c r="E8802" s="58">
        <v>0</v>
      </c>
      <c r="F8802" s="32">
        <v>44062</v>
      </c>
      <c r="G8802" s="33">
        <v>0.47569444444444442</v>
      </c>
      <c r="H8802" s="34">
        <v>32.179499999999997</v>
      </c>
      <c r="I8802" s="34">
        <v>36.740200000000002</v>
      </c>
      <c r="J8802" s="34">
        <v>0.30753231163659545</v>
      </c>
      <c r="K8802" s="34">
        <v>0.12315856425378749</v>
      </c>
      <c r="L8802" s="34"/>
      <c r="M8802" s="34">
        <v>2.6999999999999996E-2</v>
      </c>
      <c r="N8802" s="34">
        <v>0.42499999999999999</v>
      </c>
      <c r="O8802" s="34">
        <v>7.2999999999999995E-2</v>
      </c>
      <c r="P8802" s="34">
        <v>0.35199999999999998</v>
      </c>
      <c r="Q8802" s="34">
        <v>3.097</v>
      </c>
    </row>
    <row r="8803" spans="1:17" ht="14" customHeight="1" x14ac:dyDescent="0.2">
      <c r="A8803" s="88">
        <v>8801</v>
      </c>
      <c r="B8803" s="31">
        <v>-81.417886999999993</v>
      </c>
      <c r="C8803" s="31">
        <v>24.572125</v>
      </c>
      <c r="D8803" s="30">
        <v>20</v>
      </c>
      <c r="E8803" s="58">
        <v>0</v>
      </c>
      <c r="F8803" s="32">
        <v>44062</v>
      </c>
      <c r="G8803" s="33">
        <v>0.48680555555555555</v>
      </c>
      <c r="H8803" s="34">
        <v>30.9056</v>
      </c>
      <c r="I8803" s="34">
        <v>36.369500000000002</v>
      </c>
      <c r="J8803" s="34">
        <v>0.22985305330135081</v>
      </c>
      <c r="K8803" s="34">
        <v>4.2806097860904689E-2</v>
      </c>
      <c r="L8803" s="34"/>
      <c r="M8803" s="34">
        <v>3.9999999999999994E-2</v>
      </c>
      <c r="N8803" s="34">
        <v>1.4999999999999999E-2</v>
      </c>
      <c r="O8803" s="34">
        <v>9.9999999999999985E-3</v>
      </c>
      <c r="P8803" s="34">
        <v>5.000000000000001E-3</v>
      </c>
      <c r="Q8803" s="34">
        <v>1.5069999999999999</v>
      </c>
    </row>
    <row r="8804" spans="1:17" ht="14" customHeight="1" x14ac:dyDescent="0.2">
      <c r="A8804" s="88">
        <v>8802</v>
      </c>
      <c r="B8804" s="31">
        <v>-81.414559999999994</v>
      </c>
      <c r="C8804" s="31">
        <v>24.535162</v>
      </c>
      <c r="D8804" s="30" t="s">
        <v>136</v>
      </c>
      <c r="E8804" s="58">
        <v>0</v>
      </c>
      <c r="F8804" s="32">
        <v>44062</v>
      </c>
      <c r="G8804" s="33">
        <v>0.50347222222222221</v>
      </c>
      <c r="H8804" s="34">
        <v>30.422599999999999</v>
      </c>
      <c r="I8804" s="34">
        <v>36.353999999999999</v>
      </c>
      <c r="J8804" s="34">
        <v>0.22145895103399754</v>
      </c>
      <c r="K8804" s="34">
        <v>5.1943404072929938E-2</v>
      </c>
      <c r="L8804" s="34"/>
      <c r="M8804" s="34">
        <v>4.5999999999999999E-2</v>
      </c>
      <c r="N8804" s="34">
        <v>0</v>
      </c>
      <c r="O8804" s="34">
        <v>4.9999999999999992E-3</v>
      </c>
      <c r="P8804" s="34">
        <v>0</v>
      </c>
      <c r="Q8804" s="34">
        <v>1.361</v>
      </c>
    </row>
    <row r="8805" spans="1:17" ht="14" customHeight="1" x14ac:dyDescent="0.2">
      <c r="A8805" s="88">
        <v>8803</v>
      </c>
      <c r="B8805" s="31">
        <v>-81.391223999999994</v>
      </c>
      <c r="C8805" s="31">
        <v>24.484099000000001</v>
      </c>
      <c r="D8805" s="30">
        <v>21.5</v>
      </c>
      <c r="E8805" s="58">
        <v>0</v>
      </c>
      <c r="F8805" s="32">
        <v>44062</v>
      </c>
      <c r="G8805" s="33">
        <v>0.54097222222222219</v>
      </c>
      <c r="H8805" s="34">
        <v>30.581499999999998</v>
      </c>
      <c r="I8805" s="34">
        <v>36.262999999999998</v>
      </c>
      <c r="J8805" s="34">
        <v>0.22087585774000434</v>
      </c>
      <c r="K8805" s="34">
        <v>2.1474236716726477E-2</v>
      </c>
      <c r="L8805" s="34"/>
      <c r="M8805" s="34">
        <v>4.9999999999999996E-2</v>
      </c>
      <c r="N8805" s="34">
        <v>0</v>
      </c>
      <c r="O8805" s="34">
        <v>2.9999999999999992E-3</v>
      </c>
      <c r="P8805" s="34">
        <v>0</v>
      </c>
      <c r="Q8805" s="34">
        <v>1.2170000000000001</v>
      </c>
    </row>
    <row r="8806" spans="1:17" ht="14" customHeight="1" x14ac:dyDescent="0.2">
      <c r="A8806" s="88">
        <v>8804</v>
      </c>
      <c r="B8806" s="31">
        <v>-81.715738000000002</v>
      </c>
      <c r="C8806" s="31">
        <v>24.475549000000001</v>
      </c>
      <c r="D8806" s="30" t="s">
        <v>137</v>
      </c>
      <c r="E8806" s="58">
        <v>0</v>
      </c>
      <c r="F8806" s="32">
        <v>44062</v>
      </c>
      <c r="G8806" s="33">
        <v>0.62569444444444444</v>
      </c>
      <c r="H8806" s="34">
        <v>30.32</v>
      </c>
      <c r="I8806" s="34">
        <v>36.247999999999998</v>
      </c>
      <c r="J8806" s="34">
        <v>0.22759136909872874</v>
      </c>
      <c r="K8806" s="34">
        <v>1.5914150519500569E-2</v>
      </c>
      <c r="L8806" s="34"/>
      <c r="M8806" s="34">
        <v>4.5999999999999999E-2</v>
      </c>
      <c r="N8806" s="34">
        <v>2.5000000000000001E-2</v>
      </c>
      <c r="O8806" s="34">
        <v>0</v>
      </c>
      <c r="P8806" s="34">
        <v>2.5000000000000001E-2</v>
      </c>
      <c r="Q8806" s="34">
        <v>1.2829999999999999</v>
      </c>
    </row>
    <row r="8807" spans="1:17" ht="14" customHeight="1" x14ac:dyDescent="0.2">
      <c r="A8807" s="88">
        <v>8805</v>
      </c>
      <c r="B8807" s="31">
        <v>-81.828277999999997</v>
      </c>
      <c r="C8807" s="31">
        <v>24.396146999999999</v>
      </c>
      <c r="D8807" s="30">
        <v>22.5</v>
      </c>
      <c r="E8807" s="58">
        <v>0</v>
      </c>
      <c r="F8807" s="32">
        <v>44062</v>
      </c>
      <c r="G8807" s="33">
        <v>0.68055555555555547</v>
      </c>
      <c r="H8807" s="34">
        <v>31.009399999999999</v>
      </c>
      <c r="I8807" s="34">
        <v>36.395000000000003</v>
      </c>
      <c r="J8807" s="34">
        <v>0.19800595064031007</v>
      </c>
      <c r="K8807" s="34">
        <v>2.2034209274912561E-2</v>
      </c>
      <c r="L8807" s="34"/>
      <c r="M8807" s="34">
        <v>3.9E-2</v>
      </c>
      <c r="N8807" s="34">
        <v>3.0000000000000001E-3</v>
      </c>
      <c r="O8807" s="34">
        <v>2.9999999999999992E-3</v>
      </c>
      <c r="P8807" s="34">
        <v>0</v>
      </c>
      <c r="Q8807" s="34">
        <v>1.155</v>
      </c>
    </row>
    <row r="8808" spans="1:17" ht="14" customHeight="1" x14ac:dyDescent="0.2">
      <c r="A8808" s="88">
        <v>8806</v>
      </c>
      <c r="B8808" s="31">
        <v>-81.828616999999994</v>
      </c>
      <c r="C8808" s="31">
        <v>24.456444000000001</v>
      </c>
      <c r="D8808" s="30">
        <v>22</v>
      </c>
      <c r="E8808" s="58">
        <v>0</v>
      </c>
      <c r="F8808" s="32">
        <v>44062</v>
      </c>
      <c r="G8808" s="33">
        <v>0.70138888888888884</v>
      </c>
      <c r="H8808" s="34">
        <v>30.638999999999999</v>
      </c>
      <c r="I8808" s="34">
        <v>36.296999999999997</v>
      </c>
      <c r="J8808" s="34">
        <v>0.16064097813070152</v>
      </c>
      <c r="K8808" s="34">
        <v>9.4877999217810732E-3</v>
      </c>
      <c r="L8808" s="34"/>
      <c r="M8808" s="34">
        <v>3.0999999999999996E-2</v>
      </c>
      <c r="N8808" s="34">
        <v>0.02</v>
      </c>
      <c r="O8808" s="34">
        <v>1.0999999999999999E-2</v>
      </c>
      <c r="P8808" s="34">
        <v>9.0000000000000011E-3</v>
      </c>
      <c r="Q8808" s="34">
        <v>1.32</v>
      </c>
    </row>
    <row r="8809" spans="1:17" ht="14" customHeight="1" x14ac:dyDescent="0.2">
      <c r="A8809" s="88">
        <v>8807</v>
      </c>
      <c r="B8809" s="31">
        <v>-81.828982999999994</v>
      </c>
      <c r="C8809" s="31">
        <v>24.487252000000002</v>
      </c>
      <c r="D8809" s="30">
        <v>23</v>
      </c>
      <c r="E8809" s="58">
        <v>0</v>
      </c>
      <c r="F8809" s="32">
        <v>44062</v>
      </c>
      <c r="G8809" s="33">
        <v>0.71805555555555556</v>
      </c>
      <c r="H8809" s="34">
        <v>31.318000000000001</v>
      </c>
      <c r="I8809" s="34">
        <v>36.314500000000002</v>
      </c>
      <c r="J8809" s="34">
        <v>0.31494062732696315</v>
      </c>
      <c r="K8809" s="34">
        <v>2.1540221181050385E-2</v>
      </c>
      <c r="L8809" s="34"/>
      <c r="M8809" s="34">
        <v>1.9999999999999997E-2</v>
      </c>
      <c r="N8809" s="34">
        <v>8.0000000000000002E-3</v>
      </c>
      <c r="O8809" s="34">
        <v>5.9999999999999993E-3</v>
      </c>
      <c r="P8809" s="34">
        <v>2.0000000000000009E-3</v>
      </c>
      <c r="Q8809" s="34">
        <v>1.915</v>
      </c>
    </row>
    <row r="8810" spans="1:17" ht="14" customHeight="1" x14ac:dyDescent="0.2">
      <c r="A8810" s="88">
        <v>8808</v>
      </c>
      <c r="B8810" s="31">
        <v>-81.829007000000004</v>
      </c>
      <c r="C8810" s="31">
        <v>24.537382999999998</v>
      </c>
      <c r="D8810" s="30">
        <v>24</v>
      </c>
      <c r="E8810" s="58">
        <v>0</v>
      </c>
      <c r="F8810" s="32">
        <v>44062</v>
      </c>
      <c r="G8810" s="33">
        <v>0.73472222222222217</v>
      </c>
      <c r="H8810" s="34">
        <v>32.521000000000001</v>
      </c>
      <c r="I8810" s="34">
        <v>36.58</v>
      </c>
      <c r="J8810" s="34">
        <v>0.85739464662960452</v>
      </c>
      <c r="K8810" s="34">
        <v>0.22122645559535181</v>
      </c>
      <c r="L8810" s="34"/>
      <c r="M8810" s="34">
        <v>4.2999999999999997E-2</v>
      </c>
      <c r="N8810" s="34">
        <v>0.89200000000000002</v>
      </c>
      <c r="O8810" s="34">
        <v>8.7999999999999995E-2</v>
      </c>
      <c r="P8810" s="34">
        <v>0.80400000000000005</v>
      </c>
      <c r="Q8810" s="34">
        <v>2.915</v>
      </c>
    </row>
    <row r="8811" spans="1:17" ht="14" customHeight="1" x14ac:dyDescent="0.2">
      <c r="A8811" s="88">
        <v>8809</v>
      </c>
      <c r="B8811" s="31">
        <v>-81.903773999999999</v>
      </c>
      <c r="C8811" s="31">
        <v>24.655273999999999</v>
      </c>
      <c r="D8811" s="30" t="s">
        <v>162</v>
      </c>
      <c r="E8811" s="58">
        <v>0</v>
      </c>
      <c r="F8811" s="32">
        <v>44062</v>
      </c>
      <c r="G8811" s="33">
        <v>0.79375000000000007</v>
      </c>
      <c r="H8811" s="34">
        <v>31.81</v>
      </c>
      <c r="I8811" s="34">
        <v>36.164000000000001</v>
      </c>
      <c r="J8811" s="34">
        <v>2.0626172490098611</v>
      </c>
      <c r="K8811" s="34">
        <v>0.13464719629566335</v>
      </c>
      <c r="L8811" s="34"/>
      <c r="M8811" s="34">
        <v>2.4999999999999998E-2</v>
      </c>
      <c r="N8811" s="34">
        <v>0.152</v>
      </c>
      <c r="O8811" s="34">
        <v>9.9999999999999985E-3</v>
      </c>
      <c r="P8811" s="34">
        <v>0.14199999999999999</v>
      </c>
      <c r="Q8811" s="34">
        <v>0.33800000000000002</v>
      </c>
    </row>
    <row r="8812" spans="1:17" ht="14" customHeight="1" x14ac:dyDescent="0.2">
      <c r="A8812" s="88">
        <v>8810</v>
      </c>
      <c r="B8812" s="31">
        <v>-81.918128999999993</v>
      </c>
      <c r="C8812" s="31">
        <v>24.728719000000002</v>
      </c>
      <c r="D8812" s="30" t="s">
        <v>163</v>
      </c>
      <c r="E8812" s="58">
        <v>0</v>
      </c>
      <c r="F8812" s="32">
        <v>44062</v>
      </c>
      <c r="G8812" s="33">
        <v>0.82291666666666663</v>
      </c>
      <c r="H8812" s="34">
        <v>31.227</v>
      </c>
      <c r="I8812" s="34">
        <v>36.116</v>
      </c>
      <c r="J8812" s="34">
        <v>2.8666224309526038</v>
      </c>
      <c r="K8812" s="34">
        <v>0.23458989207432346</v>
      </c>
      <c r="L8812" s="34"/>
      <c r="M8812" s="34">
        <v>6.5000000000000002E-2</v>
      </c>
      <c r="N8812" s="34">
        <v>1.8540000000000001</v>
      </c>
      <c r="O8812" s="34">
        <v>2.5000000000000001E-2</v>
      </c>
      <c r="P8812" s="34">
        <v>1.8290000000000002</v>
      </c>
      <c r="Q8812" s="34">
        <v>2.5</v>
      </c>
    </row>
    <row r="8813" spans="1:17" ht="14" customHeight="1" x14ac:dyDescent="0.2">
      <c r="A8813" s="88">
        <v>8811</v>
      </c>
      <c r="B8813" s="31">
        <v>-81.957509000000002</v>
      </c>
      <c r="C8813" s="31">
        <v>24.821639999999999</v>
      </c>
      <c r="D8813" s="30" t="s">
        <v>164</v>
      </c>
      <c r="E8813" s="58">
        <v>0</v>
      </c>
      <c r="F8813" s="32">
        <v>44062</v>
      </c>
      <c r="G8813" s="33">
        <v>0.85625000000000007</v>
      </c>
      <c r="H8813" s="34">
        <v>31.5946</v>
      </c>
      <c r="I8813" s="34">
        <v>36.058199999999999</v>
      </c>
      <c r="J8813" s="34">
        <v>0.60463778589472517</v>
      </c>
      <c r="K8813" s="34">
        <v>9.4959391034173751E-2</v>
      </c>
      <c r="L8813" s="34"/>
      <c r="M8813" s="34">
        <v>5.0999999999999997E-2</v>
      </c>
      <c r="N8813" s="34">
        <v>9.9000000000000005E-2</v>
      </c>
      <c r="O8813" s="34">
        <v>9.9999999999999985E-3</v>
      </c>
      <c r="P8813" s="34">
        <v>8.900000000000001E-2</v>
      </c>
      <c r="Q8813" s="34">
        <v>5.069</v>
      </c>
    </row>
    <row r="8814" spans="1:17" ht="14" customHeight="1" x14ac:dyDescent="0.2">
      <c r="A8814" s="88">
        <v>8812</v>
      </c>
      <c r="B8814" s="31">
        <v>-82.040710000000004</v>
      </c>
      <c r="C8814" s="31">
        <v>25.013662</v>
      </c>
      <c r="D8814" s="30" t="s">
        <v>165</v>
      </c>
      <c r="E8814" s="58">
        <v>0</v>
      </c>
      <c r="F8814" s="32">
        <v>44062</v>
      </c>
      <c r="G8814" s="33">
        <v>0.91249999999999998</v>
      </c>
      <c r="H8814" s="34">
        <v>31.150500000000001</v>
      </c>
      <c r="I8814" s="34">
        <v>36.237000000000002</v>
      </c>
      <c r="J8814" s="34">
        <v>0.69052966912099856</v>
      </c>
      <c r="K8814" s="34">
        <v>0.10868759950933927</v>
      </c>
      <c r="L8814" s="34"/>
      <c r="M8814" s="34">
        <v>8.9999999999999976E-3</v>
      </c>
      <c r="N8814" s="34">
        <v>2E-3</v>
      </c>
      <c r="O8814" s="34">
        <v>8.0000000000000002E-3</v>
      </c>
      <c r="P8814" s="34">
        <v>0</v>
      </c>
      <c r="Q8814" s="34">
        <v>3.4550000000000001</v>
      </c>
    </row>
    <row r="8815" spans="1:17" ht="14" customHeight="1" x14ac:dyDescent="0.2">
      <c r="A8815" s="88">
        <v>8813</v>
      </c>
      <c r="B8815" s="31">
        <v>-82.210127999999997</v>
      </c>
      <c r="C8815" s="31">
        <v>25.403659000000001</v>
      </c>
      <c r="D8815" s="30">
        <v>30</v>
      </c>
      <c r="E8815" s="58">
        <v>0</v>
      </c>
      <c r="F8815" s="32">
        <v>44063</v>
      </c>
      <c r="G8815" s="33">
        <v>3.5416666666666666E-2</v>
      </c>
      <c r="H8815" s="34">
        <v>31.167000000000002</v>
      </c>
      <c r="I8815" s="34">
        <v>35.921799999999998</v>
      </c>
      <c r="J8815" s="34">
        <v>0.34803525660089651</v>
      </c>
      <c r="K8815" s="34">
        <v>4.9448229092053396E-2</v>
      </c>
      <c r="L8815" s="34"/>
      <c r="M8815" s="34">
        <v>1.8999999999999996E-2</v>
      </c>
      <c r="N8815" s="34">
        <v>1.2E-2</v>
      </c>
      <c r="O8815" s="34">
        <v>6.9999999999999993E-3</v>
      </c>
      <c r="P8815" s="34">
        <v>5.000000000000001E-3</v>
      </c>
      <c r="Q8815" s="34">
        <v>2.4319999999999999</v>
      </c>
    </row>
    <row r="8816" spans="1:17" ht="14" customHeight="1" x14ac:dyDescent="0.2">
      <c r="A8816" s="88">
        <v>8814</v>
      </c>
      <c r="B8816" s="31">
        <v>-82.078265000000002</v>
      </c>
      <c r="C8816" s="31">
        <v>25.564204</v>
      </c>
      <c r="D8816" s="30">
        <v>30.5</v>
      </c>
      <c r="E8816" s="58">
        <v>0</v>
      </c>
      <c r="F8816" s="32">
        <v>44063</v>
      </c>
      <c r="G8816" s="33">
        <v>9.930555555555555E-2</v>
      </c>
      <c r="H8816" s="34">
        <v>31.440149999999999</v>
      </c>
      <c r="I8816" s="34">
        <v>36.098750000000003</v>
      </c>
      <c r="J8816" s="34">
        <v>0.49506519289573769</v>
      </c>
      <c r="K8816" s="34">
        <v>8.2574309456829309E-2</v>
      </c>
      <c r="L8816" s="34"/>
      <c r="M8816" s="34">
        <v>2.6999999999999996E-2</v>
      </c>
      <c r="N8816" s="34">
        <v>0.33</v>
      </c>
      <c r="O8816" s="34">
        <v>3.9999999999999992E-3</v>
      </c>
      <c r="P8816" s="34">
        <v>0.32600000000000001</v>
      </c>
      <c r="Q8816" s="34">
        <v>5.4169999999999998</v>
      </c>
    </row>
    <row r="8817" spans="1:17" ht="14" customHeight="1" x14ac:dyDescent="0.2">
      <c r="A8817" s="88">
        <v>8815</v>
      </c>
      <c r="B8817" s="31">
        <v>-81.943939</v>
      </c>
      <c r="C8817" s="31">
        <v>25.743051999999999</v>
      </c>
      <c r="D8817" s="30">
        <v>31</v>
      </c>
      <c r="E8817" s="58">
        <v>0</v>
      </c>
      <c r="F8817" s="32">
        <v>44063</v>
      </c>
      <c r="G8817" s="33">
        <v>0.15833333333333333</v>
      </c>
      <c r="H8817" s="34">
        <v>31.4146</v>
      </c>
      <c r="I8817" s="34">
        <v>36.074599999999997</v>
      </c>
      <c r="J8817" s="34">
        <v>1.0113302242390827</v>
      </c>
      <c r="K8817" s="34">
        <v>0.35914927836226429</v>
      </c>
      <c r="L8817" s="34"/>
      <c r="M8817" s="34">
        <v>6.5000000000000002E-2</v>
      </c>
      <c r="N8817" s="34">
        <v>0.39</v>
      </c>
      <c r="O8817" s="34">
        <v>1.7999999999999999E-2</v>
      </c>
      <c r="P8817" s="34">
        <v>0.372</v>
      </c>
      <c r="Q8817" s="34">
        <v>9.2100000000000009</v>
      </c>
    </row>
    <row r="8818" spans="1:17" ht="14" customHeight="1" x14ac:dyDescent="0.2">
      <c r="A8818" s="88">
        <v>8816</v>
      </c>
      <c r="B8818" s="31">
        <v>-81.836713000000003</v>
      </c>
      <c r="C8818" s="31">
        <v>25.874029</v>
      </c>
      <c r="D8818" s="30">
        <v>32</v>
      </c>
      <c r="E8818" s="58">
        <v>0</v>
      </c>
      <c r="F8818" s="32">
        <v>44063</v>
      </c>
      <c r="G8818" s="33">
        <v>0.21180555555555555</v>
      </c>
      <c r="H8818" s="34">
        <v>31.687200000000001</v>
      </c>
      <c r="I8818" s="34">
        <v>35.387700000000002</v>
      </c>
      <c r="J8818" s="34">
        <v>2.0819955681176281</v>
      </c>
      <c r="K8818" s="34">
        <v>0.94506584435780983</v>
      </c>
      <c r="L8818" s="34"/>
      <c r="M8818" s="34">
        <v>0.31799999999999995</v>
      </c>
      <c r="N8818" s="34">
        <v>0.41399999999999998</v>
      </c>
      <c r="O8818" s="34">
        <v>0.03</v>
      </c>
      <c r="P8818" s="34">
        <v>0.38400000000000001</v>
      </c>
      <c r="Q8818" s="34">
        <v>27.931999999999999</v>
      </c>
    </row>
    <row r="8819" spans="1:17" ht="14" customHeight="1" x14ac:dyDescent="0.2">
      <c r="A8819" s="88">
        <v>8817</v>
      </c>
      <c r="B8819" s="31">
        <v>-81.800697999999997</v>
      </c>
      <c r="C8819" s="31">
        <v>25.911384999999999</v>
      </c>
      <c r="D8819" s="30">
        <v>33</v>
      </c>
      <c r="E8819" s="58">
        <v>0</v>
      </c>
      <c r="F8819" s="32">
        <v>44063</v>
      </c>
      <c r="G8819" s="33">
        <v>0.22638888888888889</v>
      </c>
      <c r="H8819" s="34">
        <v>31.5303</v>
      </c>
      <c r="I8819" s="34">
        <v>35.0336</v>
      </c>
      <c r="J8819" s="34">
        <v>2.8551989317432014</v>
      </c>
      <c r="K8819" s="34">
        <v>1.1850903070473877</v>
      </c>
      <c r="L8819" s="34"/>
      <c r="M8819" s="34">
        <v>0.193</v>
      </c>
      <c r="N8819" s="34">
        <v>2.7E-2</v>
      </c>
      <c r="O8819" s="34">
        <v>3.1E-2</v>
      </c>
      <c r="P8819" s="34">
        <v>0</v>
      </c>
      <c r="Q8819" s="34">
        <v>36.831000000000003</v>
      </c>
    </row>
    <row r="8820" spans="1:17" ht="14" customHeight="1" x14ac:dyDescent="0.2">
      <c r="A8820" s="88">
        <v>8818</v>
      </c>
      <c r="B8820" s="31">
        <v>-81.773645999999999</v>
      </c>
      <c r="C8820" s="31">
        <v>25.943424</v>
      </c>
      <c r="D8820" s="30">
        <v>34</v>
      </c>
      <c r="E8820" s="58">
        <v>0</v>
      </c>
      <c r="F8820" s="32">
        <v>44063</v>
      </c>
      <c r="G8820" s="33">
        <v>0.24791666666666667</v>
      </c>
      <c r="H8820" s="34">
        <v>31.8996</v>
      </c>
      <c r="I8820" s="34">
        <v>34.337299999999999</v>
      </c>
      <c r="J8820" s="34">
        <v>4.2612984340773394</v>
      </c>
      <c r="K8820" s="34">
        <v>0.71938129342392054</v>
      </c>
      <c r="L8820" s="34"/>
      <c r="M8820" s="34">
        <v>0.14799999999999999</v>
      </c>
      <c r="N8820" s="34">
        <v>0.28599999999999998</v>
      </c>
      <c r="O8820" s="34">
        <v>4.5999999999999999E-2</v>
      </c>
      <c r="P8820" s="34">
        <v>0.24</v>
      </c>
      <c r="Q8820" s="34">
        <v>48.081000000000003</v>
      </c>
    </row>
    <row r="8821" spans="1:17" ht="14" customHeight="1" x14ac:dyDescent="0.2">
      <c r="A8821" s="88">
        <v>8819</v>
      </c>
      <c r="B8821" s="31">
        <v>-82.481091000000006</v>
      </c>
      <c r="C8821" s="31">
        <v>25.941476999999999</v>
      </c>
      <c r="D8821" s="30" t="s">
        <v>229</v>
      </c>
      <c r="E8821" s="58">
        <v>0</v>
      </c>
      <c r="F8821" s="32">
        <v>44063</v>
      </c>
      <c r="G8821" s="33">
        <v>0.42708333333333331</v>
      </c>
      <c r="H8821" s="34">
        <v>30.771000000000001</v>
      </c>
      <c r="I8821" s="34">
        <v>36.066000000000003</v>
      </c>
      <c r="J8821" s="34">
        <v>0.19827390247139448</v>
      </c>
      <c r="K8821" s="34">
        <v>3.2938237594314815E-2</v>
      </c>
      <c r="L8821" s="34"/>
      <c r="M8821" s="34">
        <v>3.7999999999999999E-2</v>
      </c>
      <c r="N8821" s="34">
        <v>0.154</v>
      </c>
      <c r="O8821" s="34">
        <v>9.9999999999999915E-4</v>
      </c>
      <c r="P8821" s="34">
        <v>0.153</v>
      </c>
      <c r="Q8821" s="34">
        <v>1.056</v>
      </c>
    </row>
    <row r="8822" spans="1:17" ht="14" customHeight="1" x14ac:dyDescent="0.2">
      <c r="A8822" s="88">
        <v>8820</v>
      </c>
      <c r="B8822" s="31">
        <v>-82.216007000000005</v>
      </c>
      <c r="C8822" s="31">
        <v>26.184239000000002</v>
      </c>
      <c r="D8822" s="59" t="s">
        <v>39</v>
      </c>
      <c r="E8822" s="58">
        <v>0</v>
      </c>
      <c r="F8822" s="32">
        <v>44063</v>
      </c>
      <c r="G8822" s="33">
        <v>0.53125</v>
      </c>
      <c r="H8822" s="34">
        <v>31.181000000000001</v>
      </c>
      <c r="I8822" s="34">
        <v>35.991</v>
      </c>
      <c r="J8822" s="34">
        <v>0.97696812474427164</v>
      </c>
      <c r="K8822" s="34">
        <v>0.37817091930390534</v>
      </c>
      <c r="L8822" s="34"/>
      <c r="M8822" s="34">
        <v>0.13800000000000001</v>
      </c>
      <c r="N8822" s="34">
        <v>0.44800000000000001</v>
      </c>
      <c r="O8822" s="34">
        <v>3.4000000000000002E-2</v>
      </c>
      <c r="P8822" s="34">
        <v>0.41400000000000003</v>
      </c>
      <c r="Q8822" s="34">
        <v>10.428000000000001</v>
      </c>
    </row>
    <row r="8823" spans="1:17" ht="14" customHeight="1" x14ac:dyDescent="0.2">
      <c r="A8823" s="88">
        <v>8821</v>
      </c>
      <c r="B8823" s="31">
        <v>-82.137716999999995</v>
      </c>
      <c r="C8823" s="31">
        <v>26.255683999999999</v>
      </c>
      <c r="D8823" s="59" t="s">
        <v>33</v>
      </c>
      <c r="E8823" s="58">
        <v>0</v>
      </c>
      <c r="F8823" s="32">
        <v>44063</v>
      </c>
      <c r="G8823" s="33">
        <v>0.56736111111111109</v>
      </c>
      <c r="H8823" s="34">
        <v>31.15</v>
      </c>
      <c r="I8823" s="34">
        <v>35.856000000000002</v>
      </c>
      <c r="J8823" s="34">
        <v>1.1663245477156976</v>
      </c>
      <c r="K8823" s="34">
        <v>0.58294607747011407</v>
      </c>
      <c r="L8823" s="34"/>
      <c r="M8823" s="34">
        <v>0.127</v>
      </c>
      <c r="N8823" s="34">
        <v>0.26100000000000001</v>
      </c>
      <c r="O8823" s="34">
        <v>6.9999999999999993E-3</v>
      </c>
      <c r="P8823" s="34">
        <v>0.254</v>
      </c>
      <c r="Q8823" s="34">
        <v>18.164000000000001</v>
      </c>
    </row>
    <row r="8824" spans="1:17" ht="14" customHeight="1" x14ac:dyDescent="0.2">
      <c r="A8824" s="88">
        <v>8822</v>
      </c>
      <c r="B8824" s="31">
        <v>-82.042478000000003</v>
      </c>
      <c r="C8824" s="31">
        <v>26.344331</v>
      </c>
      <c r="D8824" s="59" t="s">
        <v>32</v>
      </c>
      <c r="E8824" s="58">
        <v>0</v>
      </c>
      <c r="F8824" s="32">
        <v>44063</v>
      </c>
      <c r="G8824" s="33">
        <v>0.60902777777777783</v>
      </c>
      <c r="H8824" s="34">
        <v>31.106000000000002</v>
      </c>
      <c r="I8824" s="34">
        <v>35.558</v>
      </c>
      <c r="J8824" s="34">
        <v>2.1598042309664942</v>
      </c>
      <c r="K8824" s="34">
        <v>0.62300728542058281</v>
      </c>
      <c r="L8824" s="34"/>
      <c r="M8824" s="34">
        <v>0.215</v>
      </c>
      <c r="N8824" s="34">
        <v>0.30099999999999999</v>
      </c>
      <c r="O8824" s="34">
        <v>1.0999999999999999E-2</v>
      </c>
      <c r="P8824" s="34">
        <v>0.28999999999999998</v>
      </c>
      <c r="Q8824" s="34">
        <v>38.978999999999999</v>
      </c>
    </row>
    <row r="8825" spans="1:17" ht="14" customHeight="1" x14ac:dyDescent="0.2">
      <c r="A8825" s="88">
        <v>8823</v>
      </c>
      <c r="B8825" s="31">
        <v>-81.998579000000007</v>
      </c>
      <c r="C8825" s="31">
        <v>26.384696000000002</v>
      </c>
      <c r="D8825" s="59" t="s">
        <v>31</v>
      </c>
      <c r="E8825" s="58">
        <v>0</v>
      </c>
      <c r="F8825" s="32">
        <v>44063</v>
      </c>
      <c r="G8825" s="33">
        <v>0.63124999999999998</v>
      </c>
      <c r="H8825" s="34">
        <v>31.245999999999999</v>
      </c>
      <c r="I8825" s="34">
        <v>34.683</v>
      </c>
      <c r="J8825" s="34">
        <v>3.4262876572985723</v>
      </c>
      <c r="K8825" s="34">
        <v>0.88774883849960551</v>
      </c>
      <c r="L8825" s="34"/>
      <c r="M8825" s="34">
        <v>0.25800000000000001</v>
      </c>
      <c r="N8825" s="34">
        <v>0.33899999999999997</v>
      </c>
      <c r="O8825" s="34">
        <v>9.9999999999999985E-3</v>
      </c>
      <c r="P8825" s="34">
        <v>0.32899999999999996</v>
      </c>
      <c r="Q8825" s="34">
        <v>51.253</v>
      </c>
    </row>
    <row r="8826" spans="1:17" ht="14" customHeight="1" x14ac:dyDescent="0.2">
      <c r="A8826" s="88">
        <v>8824</v>
      </c>
      <c r="B8826" s="31">
        <v>-81.956585000000004</v>
      </c>
      <c r="C8826" s="31">
        <v>26.425449</v>
      </c>
      <c r="D8826" s="59" t="s">
        <v>30</v>
      </c>
      <c r="E8826" s="58">
        <v>0</v>
      </c>
      <c r="F8826" s="32">
        <v>44063</v>
      </c>
      <c r="G8826" s="33">
        <v>0.65347222222222223</v>
      </c>
      <c r="H8826" s="34">
        <v>30.838000000000001</v>
      </c>
      <c r="I8826" s="34">
        <v>33.491</v>
      </c>
      <c r="J8826" s="34">
        <v>10.318886882639095</v>
      </c>
      <c r="K8826" s="34">
        <v>0.32356426614686318</v>
      </c>
      <c r="L8826" s="34"/>
      <c r="M8826" s="34">
        <v>0.24</v>
      </c>
      <c r="N8826" s="34">
        <v>0.42699999999999999</v>
      </c>
      <c r="O8826" s="34">
        <v>0.05</v>
      </c>
      <c r="P8826" s="34">
        <v>0.377</v>
      </c>
      <c r="Q8826" s="34">
        <v>42.183999999999997</v>
      </c>
    </row>
    <row r="8827" spans="1:17" ht="14" customHeight="1" x14ac:dyDescent="0.2">
      <c r="A8827" s="88">
        <v>8825</v>
      </c>
      <c r="B8827" s="31">
        <v>-82.215687000000003</v>
      </c>
      <c r="C8827" s="31">
        <v>26.547079</v>
      </c>
      <c r="D8827" s="59" t="s">
        <v>170</v>
      </c>
      <c r="E8827" s="58">
        <v>0</v>
      </c>
      <c r="F8827" s="32">
        <v>44063</v>
      </c>
      <c r="G8827" s="33">
        <v>0.76041666666666663</v>
      </c>
      <c r="H8827" s="34">
        <v>31.390999999999998</v>
      </c>
      <c r="I8827" s="34">
        <v>35.081000000000003</v>
      </c>
      <c r="J8827" s="34">
        <v>4.5162516468687102</v>
      </c>
      <c r="K8827" s="34">
        <v>0</v>
      </c>
      <c r="L8827" s="34"/>
      <c r="M8827" s="34">
        <v>0.34499999999999997</v>
      </c>
      <c r="N8827" s="34">
        <v>0.36899999999999999</v>
      </c>
      <c r="O8827" s="34">
        <v>0.05</v>
      </c>
      <c r="P8827" s="34">
        <v>0.31900000000000001</v>
      </c>
      <c r="Q8827" s="34">
        <v>33.343000000000004</v>
      </c>
    </row>
    <row r="8828" spans="1:17" ht="14" customHeight="1" x14ac:dyDescent="0.2">
      <c r="A8828" s="88">
        <v>8826</v>
      </c>
      <c r="B8828" s="31">
        <v>-82.256949000000006</v>
      </c>
      <c r="C8828" s="31">
        <v>26.553829</v>
      </c>
      <c r="D8828" s="59" t="s">
        <v>171</v>
      </c>
      <c r="E8828" s="58">
        <v>0</v>
      </c>
      <c r="F8828" s="32">
        <v>44063</v>
      </c>
      <c r="G8828" s="33">
        <v>0.77638888888888891</v>
      </c>
      <c r="H8828" s="34">
        <v>31.387</v>
      </c>
      <c r="I8828" s="34">
        <v>35.194000000000003</v>
      </c>
      <c r="J8828" s="34">
        <v>2.7856907891715155</v>
      </c>
      <c r="K8828" s="34">
        <v>1.2394651646221719</v>
      </c>
      <c r="L8828" s="34"/>
      <c r="M8828" s="34">
        <v>0.28200000000000003</v>
      </c>
      <c r="N8828" s="34">
        <v>0.55400000000000005</v>
      </c>
      <c r="O8828" s="34">
        <v>1.7000000000000001E-2</v>
      </c>
      <c r="P8828" s="34">
        <v>0.53700000000000003</v>
      </c>
      <c r="Q8828" s="34">
        <v>23.907</v>
      </c>
    </row>
    <row r="8829" spans="1:17" ht="14" customHeight="1" x14ac:dyDescent="0.2">
      <c r="A8829" s="88">
        <v>8827</v>
      </c>
      <c r="B8829" s="31">
        <v>-82.333618000000001</v>
      </c>
      <c r="C8829" s="31">
        <v>26.551884000000001</v>
      </c>
      <c r="D8829" s="59" t="s">
        <v>172</v>
      </c>
      <c r="E8829" s="58">
        <v>0</v>
      </c>
      <c r="F8829" s="32">
        <v>44063</v>
      </c>
      <c r="G8829" s="33">
        <v>0.80694444444444446</v>
      </c>
      <c r="H8829" s="34">
        <v>31.259</v>
      </c>
      <c r="I8829" s="34">
        <v>35.576000000000001</v>
      </c>
      <c r="J8829" s="34">
        <v>2.0363790139638192</v>
      </c>
      <c r="K8829" s="34">
        <v>1.0113931589357656</v>
      </c>
      <c r="L8829" s="34"/>
      <c r="M8829" s="34">
        <v>0.19400000000000001</v>
      </c>
      <c r="N8829" s="34">
        <v>0.26300000000000001</v>
      </c>
      <c r="O8829" s="34">
        <v>1.4999999999999999E-2</v>
      </c>
      <c r="P8829" s="34">
        <v>0.248</v>
      </c>
      <c r="Q8829" s="34">
        <v>12.492000000000001</v>
      </c>
    </row>
    <row r="8830" spans="1:17" ht="14" customHeight="1" x14ac:dyDescent="0.2">
      <c r="A8830" s="88">
        <v>8828</v>
      </c>
      <c r="B8830" s="31">
        <v>-82.498206999999994</v>
      </c>
      <c r="C8830" s="31">
        <v>26.579243999999999</v>
      </c>
      <c r="D8830" s="59" t="s">
        <v>173</v>
      </c>
      <c r="E8830" s="58">
        <v>0</v>
      </c>
      <c r="F8830" s="32">
        <v>44063</v>
      </c>
      <c r="G8830" s="33">
        <v>0.85763888888888884</v>
      </c>
      <c r="H8830" s="34">
        <v>31.235600000000002</v>
      </c>
      <c r="I8830" s="34">
        <v>35.709499999999998</v>
      </c>
      <c r="J8830" s="34">
        <v>1.2206657501198164</v>
      </c>
      <c r="K8830" s="34">
        <v>0.4676627886289455</v>
      </c>
      <c r="L8830" s="34"/>
      <c r="M8830" s="34">
        <v>0.188</v>
      </c>
      <c r="N8830" s="34">
        <v>0.247</v>
      </c>
      <c r="O8830" s="34">
        <v>1.2999999999999999E-2</v>
      </c>
      <c r="P8830" s="34">
        <v>0.23399999999999999</v>
      </c>
      <c r="Q8830" s="34">
        <v>8.8689999999999998</v>
      </c>
    </row>
    <row r="8831" spans="1:17" ht="14" customHeight="1" x14ac:dyDescent="0.2">
      <c r="A8831" s="88">
        <v>8829</v>
      </c>
      <c r="B8831" s="31">
        <v>-82.698581000000004</v>
      </c>
      <c r="C8831" s="31">
        <v>26.595192000000001</v>
      </c>
      <c r="D8831" s="59" t="s">
        <v>174</v>
      </c>
      <c r="E8831" s="58">
        <v>0</v>
      </c>
      <c r="F8831" s="32">
        <v>44063</v>
      </c>
      <c r="G8831" s="33">
        <v>0.9145833333333333</v>
      </c>
      <c r="H8831" s="34">
        <v>31.239599999999999</v>
      </c>
      <c r="I8831" s="34">
        <v>35.942500000000003</v>
      </c>
      <c r="J8831" s="34">
        <v>0.43409375234581016</v>
      </c>
      <c r="K8831" s="34">
        <v>4.8400997073321711E-2</v>
      </c>
      <c r="L8831" s="34"/>
      <c r="M8831" s="34">
        <v>1.999999999999999E-2</v>
      </c>
      <c r="N8831" s="34">
        <v>0.71100000000000008</v>
      </c>
      <c r="O8831" s="34">
        <v>1.7000000000000001E-2</v>
      </c>
      <c r="P8831" s="34">
        <v>0.69400000000000006</v>
      </c>
      <c r="Q8831" s="34">
        <v>3.4470000000000001</v>
      </c>
    </row>
    <row r="8832" spans="1:17" ht="14" customHeight="1" x14ac:dyDescent="0.2">
      <c r="A8832" s="88">
        <v>8830</v>
      </c>
      <c r="B8832" s="31">
        <v>-82.557021000000006</v>
      </c>
      <c r="C8832" s="31">
        <v>26.631931000000002</v>
      </c>
      <c r="D8832" s="30" t="s">
        <v>215</v>
      </c>
      <c r="E8832" s="58">
        <v>0</v>
      </c>
      <c r="F8832" s="32">
        <v>44063</v>
      </c>
      <c r="G8832" s="33">
        <v>0.96666666666666667</v>
      </c>
      <c r="H8832" s="34">
        <v>31.276299999999999</v>
      </c>
      <c r="I8832" s="34">
        <v>35.932499999999997</v>
      </c>
      <c r="J8832" s="34">
        <v>0.58515623660216232</v>
      </c>
      <c r="K8832" s="34">
        <v>0.21272165280399541</v>
      </c>
      <c r="L8832" s="34"/>
      <c r="M8832" s="34">
        <v>6.2E-2</v>
      </c>
      <c r="N8832" s="34">
        <v>0.26300000000000001</v>
      </c>
      <c r="O8832" s="34">
        <v>3.9999999999999992E-3</v>
      </c>
      <c r="P8832" s="34">
        <v>0.25900000000000001</v>
      </c>
      <c r="Q8832" s="34">
        <v>5.25</v>
      </c>
    </row>
    <row r="8833" spans="1:17" ht="14" customHeight="1" x14ac:dyDescent="0.2">
      <c r="A8833" s="88">
        <v>8831</v>
      </c>
      <c r="B8833" s="31">
        <v>-82.452421999999999</v>
      </c>
      <c r="C8833" s="31">
        <v>26.661418000000001</v>
      </c>
      <c r="D8833" s="30">
        <v>57.1</v>
      </c>
      <c r="E8833" s="58">
        <v>0</v>
      </c>
      <c r="F8833" s="32">
        <v>44064</v>
      </c>
      <c r="G8833" s="33">
        <v>3.472222222222222E-3</v>
      </c>
      <c r="H8833" s="34">
        <v>31.709900000000001</v>
      </c>
      <c r="I8833" s="34">
        <v>35.496000000000002</v>
      </c>
      <c r="J8833" s="34">
        <v>1.2930003489534794</v>
      </c>
      <c r="K8833" s="34">
        <v>0.29071813899050691</v>
      </c>
      <c r="L8833" s="34"/>
      <c r="M8833" s="34">
        <v>0.03</v>
      </c>
      <c r="N8833" s="34">
        <v>3.0000000000000027E-3</v>
      </c>
      <c r="O8833" s="34">
        <v>1.2E-2</v>
      </c>
      <c r="P8833" s="34">
        <v>0</v>
      </c>
      <c r="Q8833" s="34">
        <v>2.879</v>
      </c>
    </row>
    <row r="8834" spans="1:17" ht="14" customHeight="1" x14ac:dyDescent="0.2">
      <c r="A8834" s="88">
        <v>8832</v>
      </c>
      <c r="B8834" s="31">
        <v>-82.417940999999999</v>
      </c>
      <c r="C8834" s="31">
        <v>26.6709</v>
      </c>
      <c r="D8834" s="30" t="s">
        <v>216</v>
      </c>
      <c r="E8834" s="58">
        <v>0</v>
      </c>
      <c r="F8834" s="32">
        <v>44064</v>
      </c>
      <c r="G8834" s="33">
        <v>1.3194444444444444E-2</v>
      </c>
      <c r="H8834" s="34">
        <v>31.307500000000001</v>
      </c>
      <c r="I8834" s="34">
        <v>35.627400000000002</v>
      </c>
      <c r="J8834" s="34">
        <v>0.86650715746380658</v>
      </c>
      <c r="K8834" s="34">
        <v>0.50216666630147033</v>
      </c>
      <c r="L8834" s="34"/>
      <c r="M8834" s="34">
        <v>3.5999999999999997E-2</v>
      </c>
      <c r="N8834" s="34">
        <v>0.16799999999999998</v>
      </c>
      <c r="O8834" s="34">
        <v>9.9999999999999985E-3</v>
      </c>
      <c r="P8834" s="34">
        <v>0.15799999999999997</v>
      </c>
      <c r="Q8834" s="34">
        <v>8.5470000000000006</v>
      </c>
    </row>
    <row r="8835" spans="1:17" ht="14" customHeight="1" x14ac:dyDescent="0.2">
      <c r="A8835" s="88">
        <v>8833</v>
      </c>
      <c r="B8835" s="31">
        <v>-82.339457999999993</v>
      </c>
      <c r="C8835" s="31">
        <v>26.689729</v>
      </c>
      <c r="D8835" s="30" t="s">
        <v>217</v>
      </c>
      <c r="E8835" s="58">
        <v>0</v>
      </c>
      <c r="F8835" s="32">
        <v>44064</v>
      </c>
      <c r="G8835" s="33">
        <v>4.4444444444444446E-2</v>
      </c>
      <c r="H8835" s="34">
        <v>31.3447</v>
      </c>
      <c r="I8835" s="34">
        <v>34.798299999999998</v>
      </c>
      <c r="J8835" s="34">
        <v>4.1903827537405673</v>
      </c>
      <c r="K8835" s="34">
        <v>0.49678582433736657</v>
      </c>
      <c r="L8835" s="34"/>
      <c r="M8835" s="34">
        <v>0.19</v>
      </c>
      <c r="N8835" s="34">
        <v>0.6120000000000001</v>
      </c>
      <c r="O8835" s="34">
        <v>4.5999999999999999E-2</v>
      </c>
      <c r="P8835" s="34">
        <v>0.56600000000000006</v>
      </c>
      <c r="Q8835" s="34">
        <v>23.873999999999999</v>
      </c>
    </row>
    <row r="8836" spans="1:17" ht="14" customHeight="1" x14ac:dyDescent="0.2">
      <c r="A8836" s="88">
        <v>8834</v>
      </c>
      <c r="B8836" s="31">
        <v>-82.304910000000007</v>
      </c>
      <c r="C8836" s="31">
        <v>26.785329000000001</v>
      </c>
      <c r="D8836" s="30" t="s">
        <v>240</v>
      </c>
      <c r="E8836" s="58">
        <v>0</v>
      </c>
      <c r="F8836" s="32">
        <v>44064</v>
      </c>
      <c r="G8836" s="33">
        <v>8.1250000000000003E-2</v>
      </c>
      <c r="H8836" s="34">
        <v>31.287700000000001</v>
      </c>
      <c r="I8836" s="34">
        <v>34.454999999999998</v>
      </c>
      <c r="J8836" s="34">
        <v>4.081795000629608</v>
      </c>
      <c r="K8836" s="34">
        <v>0</v>
      </c>
      <c r="L8836" s="34"/>
      <c r="M8836" s="34">
        <v>0.20500000000000002</v>
      </c>
      <c r="N8836" s="34">
        <v>6.2E-2</v>
      </c>
      <c r="O8836" s="34">
        <v>3.2000000000000001E-2</v>
      </c>
      <c r="P8836" s="34">
        <v>0.03</v>
      </c>
      <c r="Q8836" s="34">
        <v>30.916</v>
      </c>
    </row>
    <row r="8837" spans="1:17" ht="14" customHeight="1" x14ac:dyDescent="0.2">
      <c r="A8837" s="88">
        <v>8835</v>
      </c>
      <c r="B8837" s="31">
        <v>-82.384327999999996</v>
      </c>
      <c r="C8837" s="31">
        <v>26.923131999999999</v>
      </c>
      <c r="D8837" s="30" t="s">
        <v>241</v>
      </c>
      <c r="E8837" s="58">
        <v>0</v>
      </c>
      <c r="F8837" s="32">
        <v>44064</v>
      </c>
      <c r="G8837" s="33">
        <v>0.13263888888888889</v>
      </c>
      <c r="H8837" s="34">
        <v>31.158100000000001</v>
      </c>
      <c r="I8837" s="34">
        <v>34.6477</v>
      </c>
      <c r="J8837" s="34">
        <v>3.0108513445412308</v>
      </c>
      <c r="K8837" s="34">
        <v>0.9343199737192518</v>
      </c>
      <c r="L8837" s="34"/>
      <c r="M8837" s="34">
        <v>0.28000000000000003</v>
      </c>
      <c r="N8837" s="34">
        <v>0.94000000000000006</v>
      </c>
      <c r="O8837" s="34">
        <v>6.5000000000000002E-2</v>
      </c>
      <c r="P8837" s="34">
        <v>0.875</v>
      </c>
      <c r="Q8837" s="34">
        <v>34.755000000000003</v>
      </c>
    </row>
    <row r="8838" spans="1:17" ht="14" customHeight="1" x14ac:dyDescent="0.2">
      <c r="A8838" s="88">
        <v>8836</v>
      </c>
      <c r="B8838" s="31">
        <v>-82.541700000000006</v>
      </c>
      <c r="C8838" s="31">
        <v>26.923907</v>
      </c>
      <c r="D8838" s="30" t="s">
        <v>242</v>
      </c>
      <c r="E8838" s="58">
        <v>0</v>
      </c>
      <c r="F8838" s="32">
        <v>44064</v>
      </c>
      <c r="G8838" s="33">
        <v>0.18472222222222223</v>
      </c>
      <c r="H8838" s="34">
        <v>31.218</v>
      </c>
      <c r="I8838" s="34">
        <v>35.774799999999999</v>
      </c>
      <c r="J8838" s="34">
        <v>0.75152126863306012</v>
      </c>
      <c r="K8838" s="34">
        <v>0.26685814481120362</v>
      </c>
      <c r="L8838" s="34"/>
      <c r="M8838" s="34">
        <v>5.9999999999999915E-3</v>
      </c>
      <c r="N8838" s="34">
        <v>0.124</v>
      </c>
      <c r="O8838" s="34">
        <v>3.9999999999999992E-3</v>
      </c>
      <c r="P8838" s="34">
        <v>0.12</v>
      </c>
      <c r="Q8838" s="34">
        <v>6.3</v>
      </c>
    </row>
    <row r="8839" spans="1:17" ht="14" customHeight="1" x14ac:dyDescent="0.2">
      <c r="A8839" s="88">
        <v>8837</v>
      </c>
      <c r="B8839" s="31">
        <v>-81.712988999999993</v>
      </c>
      <c r="C8839" s="31">
        <v>25.655224</v>
      </c>
      <c r="D8839" s="30">
        <v>42</v>
      </c>
      <c r="E8839" s="58">
        <v>0</v>
      </c>
      <c r="F8839" s="32">
        <v>44064</v>
      </c>
      <c r="G8839" s="33">
        <v>0.625</v>
      </c>
      <c r="H8839" s="34">
        <v>31.770900000000001</v>
      </c>
      <c r="I8839" s="34">
        <v>35.748399999999997</v>
      </c>
      <c r="J8839" s="34">
        <v>1.7770716509987241</v>
      </c>
      <c r="K8839" s="34">
        <v>0.58218526056717934</v>
      </c>
      <c r="L8839" s="34"/>
      <c r="M8839" s="34">
        <v>0.11599999999999999</v>
      </c>
      <c r="N8839" s="34">
        <v>0.22799999999999998</v>
      </c>
      <c r="O8839" s="34">
        <v>1.6E-2</v>
      </c>
      <c r="P8839" s="34">
        <v>0.21199999999999997</v>
      </c>
      <c r="Q8839" s="34">
        <v>23.413</v>
      </c>
    </row>
    <row r="8840" spans="1:17" ht="14" customHeight="1" x14ac:dyDescent="0.2">
      <c r="A8840" s="88">
        <v>8838</v>
      </c>
      <c r="B8840" s="31">
        <v>-81.575101000000004</v>
      </c>
      <c r="C8840" s="31">
        <v>25.733381999999999</v>
      </c>
      <c r="D8840" s="30">
        <v>41</v>
      </c>
      <c r="E8840" s="58">
        <v>0</v>
      </c>
      <c r="F8840" s="32">
        <v>44064</v>
      </c>
      <c r="G8840" s="33">
        <v>0.66597222222222219</v>
      </c>
      <c r="H8840" s="34">
        <v>31.353999999999999</v>
      </c>
      <c r="I8840" s="34">
        <v>32.694000000000003</v>
      </c>
      <c r="J8840" s="34">
        <v>4.9331798920458896</v>
      </c>
      <c r="K8840" s="34">
        <v>1.2318850236621484</v>
      </c>
      <c r="L8840" s="34"/>
      <c r="M8840" s="34">
        <v>6.2E-2</v>
      </c>
      <c r="N8840" s="34">
        <v>0.51600000000000001</v>
      </c>
      <c r="O8840" s="34">
        <v>2.3E-2</v>
      </c>
      <c r="P8840" s="34">
        <v>0.49299999999999999</v>
      </c>
      <c r="Q8840" s="34">
        <v>55.753999999999998</v>
      </c>
    </row>
    <row r="8841" spans="1:17" ht="14" customHeight="1" x14ac:dyDescent="0.2">
      <c r="A8841" s="88">
        <v>8839</v>
      </c>
      <c r="B8841" s="31">
        <v>-81.524761999999996</v>
      </c>
      <c r="C8841" s="31">
        <v>25.757733000000002</v>
      </c>
      <c r="D8841" s="30">
        <v>40</v>
      </c>
      <c r="E8841" s="58">
        <v>0</v>
      </c>
      <c r="F8841" s="32">
        <v>44064</v>
      </c>
      <c r="G8841" s="33">
        <v>0.68472222222222223</v>
      </c>
      <c r="H8841" s="34">
        <v>31.7758</v>
      </c>
      <c r="I8841" s="34">
        <v>30.8992</v>
      </c>
      <c r="J8841" s="34">
        <v>4.2888983511303866</v>
      </c>
      <c r="K8841" s="34">
        <v>8.2786680765636694E-2</v>
      </c>
      <c r="L8841" s="34"/>
      <c r="M8841" s="34">
        <v>0.32499999999999996</v>
      </c>
      <c r="N8841" s="34">
        <v>0.374</v>
      </c>
      <c r="O8841" s="34">
        <v>0.13</v>
      </c>
      <c r="P8841" s="34">
        <v>0.24399999999999999</v>
      </c>
      <c r="Q8841" s="34">
        <v>126.14700000000001</v>
      </c>
    </row>
    <row r="8842" spans="1:17" ht="14" customHeight="1" x14ac:dyDescent="0.2">
      <c r="A8842" s="88">
        <v>8840</v>
      </c>
      <c r="B8842" s="31">
        <v>-81.483801</v>
      </c>
      <c r="C8842" s="31">
        <v>25.782481000000001</v>
      </c>
      <c r="D8842" s="30">
        <v>39</v>
      </c>
      <c r="E8842" s="58">
        <v>0</v>
      </c>
      <c r="F8842" s="32">
        <v>44064</v>
      </c>
      <c r="G8842" s="33">
        <v>0.69652777777777775</v>
      </c>
      <c r="H8842" s="34">
        <v>31.841799999999999</v>
      </c>
      <c r="I8842" s="34">
        <v>27.857900000000001</v>
      </c>
      <c r="J8842" s="34">
        <v>7.5898325994266607</v>
      </c>
      <c r="K8842" s="34">
        <v>0.33682647941935973</v>
      </c>
      <c r="L8842" s="34"/>
      <c r="M8842" s="34">
        <v>0.33499999999999996</v>
      </c>
      <c r="N8842" s="34">
        <v>0.36799999999999999</v>
      </c>
      <c r="O8842" s="34">
        <v>0.185</v>
      </c>
      <c r="P8842" s="34">
        <v>0.183</v>
      </c>
      <c r="Q8842" s="34">
        <v>160.05199999999999</v>
      </c>
    </row>
    <row r="8843" spans="1:17" ht="14" customHeight="1" x14ac:dyDescent="0.2">
      <c r="A8843" s="88">
        <v>8841</v>
      </c>
      <c r="B8843" s="31">
        <v>-81.470329000000007</v>
      </c>
      <c r="C8843" s="31">
        <v>25.581990999999999</v>
      </c>
      <c r="D8843" s="30">
        <v>45</v>
      </c>
      <c r="E8843" s="58">
        <v>0</v>
      </c>
      <c r="F8843" s="32">
        <v>44064</v>
      </c>
      <c r="G8843" s="33">
        <v>0.75694444444444453</v>
      </c>
      <c r="H8843" s="34">
        <v>31.606999999999999</v>
      </c>
      <c r="I8843" s="34">
        <v>34.991999999999997</v>
      </c>
      <c r="J8843" s="34">
        <v>3.0725526386456377</v>
      </c>
      <c r="K8843" s="34">
        <v>0.94351374094778029</v>
      </c>
      <c r="L8843" s="34"/>
      <c r="M8843" s="34">
        <v>5.8999999999999997E-2</v>
      </c>
      <c r="N8843" s="34">
        <v>0.12000000000000001</v>
      </c>
      <c r="O8843" s="34">
        <v>1.3999999999999999E-2</v>
      </c>
      <c r="P8843" s="34">
        <v>0.10600000000000001</v>
      </c>
      <c r="Q8843" s="34">
        <v>13.12</v>
      </c>
    </row>
    <row r="8844" spans="1:17" ht="14" customHeight="1" x14ac:dyDescent="0.2">
      <c r="A8844" s="88">
        <v>8842</v>
      </c>
      <c r="B8844" s="31">
        <v>-81.410998000000006</v>
      </c>
      <c r="C8844" s="31">
        <v>25.584520999999999</v>
      </c>
      <c r="D8844" s="30">
        <v>46</v>
      </c>
      <c r="E8844" s="58">
        <v>0</v>
      </c>
      <c r="F8844" s="32">
        <v>44064</v>
      </c>
      <c r="G8844" s="33">
        <v>0.77847222222222223</v>
      </c>
      <c r="H8844" s="34">
        <v>31.904199999999999</v>
      </c>
      <c r="I8844" s="34">
        <v>34.118000000000002</v>
      </c>
      <c r="J8844" s="34">
        <v>2.317333133333852</v>
      </c>
      <c r="K8844" s="34">
        <v>0.57640397364502216</v>
      </c>
      <c r="L8844" s="34"/>
      <c r="M8844" s="34">
        <v>3.4999999999999996E-2</v>
      </c>
      <c r="N8844" s="34">
        <v>8.5000000000000006E-2</v>
      </c>
      <c r="O8844" s="34">
        <v>2.5000000000000001E-2</v>
      </c>
      <c r="P8844" s="34">
        <v>6.0000000000000005E-2</v>
      </c>
      <c r="Q8844" s="34">
        <v>30.552</v>
      </c>
    </row>
    <row r="8845" spans="1:17" ht="14" customHeight="1" x14ac:dyDescent="0.2">
      <c r="A8845" s="88">
        <v>8843</v>
      </c>
      <c r="B8845" s="31">
        <v>-81.369825000000006</v>
      </c>
      <c r="C8845" s="31">
        <v>25.583717</v>
      </c>
      <c r="D8845" s="30">
        <v>47</v>
      </c>
      <c r="E8845" s="58">
        <v>0</v>
      </c>
      <c r="F8845" s="32">
        <v>44064</v>
      </c>
      <c r="G8845" s="33">
        <v>0.78749999999999998</v>
      </c>
      <c r="H8845" s="34">
        <v>32.018000000000001</v>
      </c>
      <c r="I8845" s="34">
        <v>33.686999999999998</v>
      </c>
      <c r="J8845" s="34">
        <v>1.8391380322694222</v>
      </c>
      <c r="K8845" s="34">
        <v>0.6431896260442358</v>
      </c>
      <c r="L8845" s="34"/>
      <c r="M8845" s="34">
        <v>2.6999999999999996E-2</v>
      </c>
      <c r="N8845" s="34">
        <v>0.10200000000000001</v>
      </c>
      <c r="O8845" s="34">
        <v>3.4000000000000002E-2</v>
      </c>
      <c r="P8845" s="34">
        <v>6.8000000000000005E-2</v>
      </c>
      <c r="Q8845" s="34">
        <v>47.058</v>
      </c>
    </row>
    <row r="8846" spans="1:17" ht="14" customHeight="1" x14ac:dyDescent="0.2">
      <c r="A8846" s="88">
        <v>8844</v>
      </c>
      <c r="B8846" s="31">
        <v>-81.332091000000005</v>
      </c>
      <c r="C8846" s="31">
        <v>25.583594000000002</v>
      </c>
      <c r="D8846" s="30">
        <v>48</v>
      </c>
      <c r="E8846" s="58">
        <v>0</v>
      </c>
      <c r="F8846" s="32">
        <v>44064</v>
      </c>
      <c r="G8846" s="33">
        <v>0.79722222222222217</v>
      </c>
      <c r="H8846" s="34">
        <v>31.979199999999999</v>
      </c>
      <c r="I8846" s="34">
        <v>33.205399999999997</v>
      </c>
      <c r="J8846" s="34">
        <v>6.1569926603323326</v>
      </c>
      <c r="K8846" s="34">
        <v>0</v>
      </c>
      <c r="L8846" s="34"/>
      <c r="M8846" s="34">
        <v>2.0999999999999991E-2</v>
      </c>
      <c r="N8846" s="34">
        <v>2.3000000000000003E-2</v>
      </c>
      <c r="O8846" s="34">
        <v>1.4999999999999999E-2</v>
      </c>
      <c r="P8846" s="34">
        <v>8.0000000000000036E-3</v>
      </c>
      <c r="Q8846" s="34">
        <v>42.228000000000002</v>
      </c>
    </row>
    <row r="8847" spans="1:17" ht="14" customHeight="1" x14ac:dyDescent="0.2">
      <c r="A8847" s="88">
        <v>8845</v>
      </c>
      <c r="B8847" s="31">
        <v>-81.295232999999996</v>
      </c>
      <c r="C8847" s="31">
        <v>25.583539999999999</v>
      </c>
      <c r="D8847" s="30">
        <v>49</v>
      </c>
      <c r="E8847" s="58">
        <v>0</v>
      </c>
      <c r="F8847" s="32">
        <v>44064</v>
      </c>
      <c r="G8847" s="33">
        <v>0.80625000000000002</v>
      </c>
      <c r="H8847" s="34">
        <v>31.7058</v>
      </c>
      <c r="I8847" s="34">
        <v>32.744100000000003</v>
      </c>
      <c r="J8847" s="34">
        <v>7.0801529425722816</v>
      </c>
      <c r="K8847" s="34">
        <v>0</v>
      </c>
      <c r="L8847" s="34"/>
      <c r="M8847" s="34">
        <v>0.06</v>
      </c>
      <c r="N8847" s="34">
        <v>7.5000000000000011E-2</v>
      </c>
      <c r="O8847" s="34">
        <v>1.7000000000000001E-2</v>
      </c>
      <c r="P8847" s="34">
        <v>5.800000000000001E-2</v>
      </c>
      <c r="Q8847" s="34">
        <v>60.923999999999999</v>
      </c>
    </row>
    <row r="8848" spans="1:17" ht="14" customHeight="1" x14ac:dyDescent="0.2">
      <c r="A8848" s="88">
        <v>8846</v>
      </c>
      <c r="B8848" s="31">
        <v>-81.309740000000005</v>
      </c>
      <c r="C8848" s="31">
        <v>25.455584000000002</v>
      </c>
      <c r="D8848" s="30">
        <v>51</v>
      </c>
      <c r="E8848" s="58">
        <v>0</v>
      </c>
      <c r="F8848" s="32">
        <v>44064</v>
      </c>
      <c r="G8848" s="33">
        <v>0.85763888888888884</v>
      </c>
      <c r="H8848" s="34">
        <v>31.824999999999999</v>
      </c>
      <c r="I8848" s="34">
        <v>34.616999999999997</v>
      </c>
      <c r="J8848" s="34">
        <v>4.9095528963251835</v>
      </c>
      <c r="K8848" s="34">
        <v>0.34090641345152911</v>
      </c>
      <c r="L8848" s="34"/>
      <c r="M8848" s="34">
        <v>0.23199999999999998</v>
      </c>
      <c r="N8848" s="34">
        <v>0.377</v>
      </c>
      <c r="O8848" s="34">
        <v>0.185</v>
      </c>
      <c r="P8848" s="34">
        <v>0.192</v>
      </c>
      <c r="Q8848" s="34">
        <v>25.811</v>
      </c>
    </row>
    <row r="8849" spans="1:17" ht="14" customHeight="1" x14ac:dyDescent="0.2">
      <c r="A8849" s="88">
        <v>8847</v>
      </c>
      <c r="B8849" s="31">
        <v>-81.158839999999998</v>
      </c>
      <c r="C8849" s="31">
        <v>25.338298999999999</v>
      </c>
      <c r="D8849" s="30">
        <v>54</v>
      </c>
      <c r="E8849" s="58">
        <v>0</v>
      </c>
      <c r="F8849" s="32">
        <v>44064</v>
      </c>
      <c r="G8849" s="33">
        <v>0.92222222222222217</v>
      </c>
      <c r="H8849" s="34">
        <v>31.905999999999999</v>
      </c>
      <c r="I8849" s="34">
        <v>34.427</v>
      </c>
      <c r="J8849" s="34">
        <v>10.340721689383553</v>
      </c>
      <c r="K8849" s="34">
        <v>2.4354835555576537</v>
      </c>
      <c r="L8849" s="34"/>
      <c r="M8849" s="34">
        <v>7.0999999999999994E-2</v>
      </c>
      <c r="N8849" s="34">
        <v>0.49399999999999999</v>
      </c>
      <c r="O8849" s="34">
        <v>5.1999999999999998E-2</v>
      </c>
      <c r="P8849" s="34">
        <v>0.442</v>
      </c>
      <c r="Q8849" s="34">
        <v>40.575000000000003</v>
      </c>
    </row>
    <row r="8850" spans="1:17" ht="14" customHeight="1" x14ac:dyDescent="0.2">
      <c r="A8850" s="88">
        <v>8848</v>
      </c>
      <c r="B8850" s="31">
        <v>-81.196909000000005</v>
      </c>
      <c r="C8850" s="31">
        <v>25.348490000000002</v>
      </c>
      <c r="D8850" s="30">
        <v>55</v>
      </c>
      <c r="E8850" s="58">
        <v>0</v>
      </c>
      <c r="F8850" s="32">
        <v>44064</v>
      </c>
      <c r="G8850" s="33">
        <v>0.95000000000000007</v>
      </c>
      <c r="H8850" s="34">
        <v>31.422000000000001</v>
      </c>
      <c r="I8850" s="34">
        <v>34.067999999999998</v>
      </c>
      <c r="J8850" s="34">
        <v>7.6022672337106618</v>
      </c>
      <c r="K8850" s="34">
        <v>1.4640897667503738</v>
      </c>
      <c r="L8850" s="34"/>
      <c r="M8850" s="34">
        <v>9.6000000000000002E-2</v>
      </c>
      <c r="N8850" s="34">
        <v>0.21800000000000003</v>
      </c>
      <c r="O8850" s="34">
        <v>4.9000000000000002E-2</v>
      </c>
      <c r="P8850" s="34">
        <v>0.16900000000000004</v>
      </c>
      <c r="Q8850" s="34">
        <v>53.780999999999999</v>
      </c>
    </row>
    <row r="8851" spans="1:17" ht="14" customHeight="1" x14ac:dyDescent="0.2">
      <c r="A8851" s="88">
        <v>8849</v>
      </c>
      <c r="B8851" s="31">
        <v>-81.229258000000002</v>
      </c>
      <c r="C8851" s="31">
        <v>25.349675000000001</v>
      </c>
      <c r="D8851" s="30">
        <v>56</v>
      </c>
      <c r="E8851" s="58">
        <v>0</v>
      </c>
      <c r="F8851" s="32">
        <v>44064</v>
      </c>
      <c r="G8851" s="33">
        <v>0.96319444444444446</v>
      </c>
      <c r="H8851" s="34">
        <v>31.59</v>
      </c>
      <c r="I8851" s="34">
        <v>34.628</v>
      </c>
      <c r="J8851" s="34">
        <v>2.6909740345631188</v>
      </c>
      <c r="K8851" s="34">
        <v>0.64367183324390209</v>
      </c>
      <c r="L8851" s="34"/>
      <c r="M8851" s="34">
        <v>6.0999999999999999E-2</v>
      </c>
      <c r="N8851" s="34">
        <v>4.1000000000000002E-2</v>
      </c>
      <c r="O8851" s="34">
        <v>1.6E-2</v>
      </c>
      <c r="P8851" s="34">
        <v>2.5000000000000001E-2</v>
      </c>
      <c r="Q8851" s="34">
        <v>68.888999999999996</v>
      </c>
    </row>
    <row r="8852" spans="1:17" ht="14" customHeight="1" x14ac:dyDescent="0.2">
      <c r="A8852" s="88">
        <v>8850</v>
      </c>
      <c r="B8852" s="31">
        <v>-81.265828999999997</v>
      </c>
      <c r="C8852" s="31">
        <v>25.351735999999999</v>
      </c>
      <c r="D8852" s="30">
        <v>57</v>
      </c>
      <c r="E8852" s="58">
        <v>0</v>
      </c>
      <c r="F8852" s="32">
        <v>44064</v>
      </c>
      <c r="G8852" s="33">
        <v>0.97777777777777775</v>
      </c>
      <c r="H8852" s="34">
        <v>31.797000000000001</v>
      </c>
      <c r="I8852" s="34">
        <v>35.249000000000002</v>
      </c>
      <c r="J8852" s="34">
        <v>1.7774494451182346</v>
      </c>
      <c r="K8852" s="34">
        <v>0.34404790014030051</v>
      </c>
      <c r="L8852" s="34"/>
      <c r="M8852" s="34">
        <v>5.7999999999999996E-2</v>
      </c>
      <c r="N8852" s="34">
        <v>0.92900000000000005</v>
      </c>
      <c r="O8852" s="34">
        <v>1.7999999999999999E-2</v>
      </c>
      <c r="P8852" s="34">
        <v>0.91100000000000003</v>
      </c>
      <c r="Q8852" s="34">
        <v>48.581000000000003</v>
      </c>
    </row>
    <row r="8853" spans="1:17" ht="14" customHeight="1" x14ac:dyDescent="0.2">
      <c r="A8853" s="88">
        <v>8851</v>
      </c>
      <c r="B8853" s="31">
        <v>-81.336168999999998</v>
      </c>
      <c r="C8853" s="31">
        <v>25.168804000000002</v>
      </c>
      <c r="D8853" s="30">
        <v>60</v>
      </c>
      <c r="E8853" s="58">
        <v>0</v>
      </c>
      <c r="F8853" s="32">
        <v>44065</v>
      </c>
      <c r="G8853" s="33">
        <v>6.5972222222222224E-2</v>
      </c>
      <c r="H8853" s="34">
        <v>31.640799999999999</v>
      </c>
      <c r="I8853" s="34">
        <v>35.720500000000001</v>
      </c>
      <c r="J8853" s="34">
        <v>1.2683104932898885</v>
      </c>
      <c r="K8853" s="34">
        <v>0.18060084625954725</v>
      </c>
      <c r="L8853" s="34"/>
      <c r="M8853" s="34">
        <v>0</v>
      </c>
      <c r="N8853" s="34">
        <v>2.0000000000000018E-3</v>
      </c>
      <c r="O8853" s="34">
        <v>1.2E-2</v>
      </c>
      <c r="P8853" s="34">
        <v>0</v>
      </c>
      <c r="Q8853" s="34">
        <v>1.7090000000000001</v>
      </c>
    </row>
    <row r="8854" spans="1:17" ht="14" customHeight="1" x14ac:dyDescent="0.2">
      <c r="A8854" s="88">
        <v>8852</v>
      </c>
      <c r="B8854" s="31">
        <v>-81.274894000000003</v>
      </c>
      <c r="C8854" s="31">
        <v>25.166772000000002</v>
      </c>
      <c r="D8854" s="30">
        <v>61</v>
      </c>
      <c r="E8854" s="58">
        <v>0</v>
      </c>
      <c r="F8854" s="32">
        <v>44065</v>
      </c>
      <c r="G8854" s="33">
        <v>8.8888888888888892E-2</v>
      </c>
      <c r="H8854" s="34">
        <v>31.885999999999999</v>
      </c>
      <c r="I8854" s="34">
        <v>36.277000000000001</v>
      </c>
      <c r="J8854" s="34">
        <v>1.1144101153663302</v>
      </c>
      <c r="K8854" s="34">
        <v>0.38618205758175117</v>
      </c>
      <c r="L8854" s="34"/>
      <c r="M8854" s="34">
        <v>3.0000000000000027E-3</v>
      </c>
      <c r="N8854" s="34">
        <v>0.1</v>
      </c>
      <c r="O8854" s="34">
        <v>2.1999999999999999E-2</v>
      </c>
      <c r="P8854" s="34">
        <v>7.8000000000000014E-2</v>
      </c>
      <c r="Q8854" s="34">
        <v>4.6040000000000001</v>
      </c>
    </row>
    <row r="8855" spans="1:17" ht="14" customHeight="1" x14ac:dyDescent="0.2">
      <c r="A8855" s="88">
        <v>8853</v>
      </c>
      <c r="B8855" s="31">
        <v>-81.239642000000003</v>
      </c>
      <c r="C8855" s="31">
        <v>25.167010000000001</v>
      </c>
      <c r="D8855" s="30">
        <v>62</v>
      </c>
      <c r="E8855" s="58">
        <v>0</v>
      </c>
      <c r="F8855" s="32">
        <v>44065</v>
      </c>
      <c r="G8855" s="33">
        <v>9.930555555555555E-2</v>
      </c>
      <c r="H8855" s="34">
        <v>31.874500000000001</v>
      </c>
      <c r="I8855" s="34">
        <v>36.182600000000001</v>
      </c>
      <c r="J8855" s="34">
        <v>1.4262026182178376</v>
      </c>
      <c r="K8855" s="34">
        <v>1.0738458755832365</v>
      </c>
      <c r="L8855" s="34"/>
      <c r="M8855" s="34">
        <v>2.8999999999999998E-2</v>
      </c>
      <c r="N8855" s="34">
        <v>0.28799999999999998</v>
      </c>
      <c r="O8855" s="34">
        <v>0.03</v>
      </c>
      <c r="P8855" s="34">
        <v>0.25800000000000001</v>
      </c>
      <c r="Q8855" s="34">
        <v>9.6419999999999995</v>
      </c>
    </row>
    <row r="8856" spans="1:17" ht="14" customHeight="1" x14ac:dyDescent="0.2">
      <c r="A8856" s="88">
        <v>8854</v>
      </c>
      <c r="B8856" s="31">
        <v>-81.215846999999997</v>
      </c>
      <c r="C8856" s="31">
        <v>25.168233000000001</v>
      </c>
      <c r="D8856" s="30">
        <v>63</v>
      </c>
      <c r="E8856" s="58">
        <v>0</v>
      </c>
      <c r="F8856" s="32">
        <v>44065</v>
      </c>
      <c r="G8856" s="33">
        <v>0.10833333333333334</v>
      </c>
      <c r="H8856" s="34">
        <v>31.4131</v>
      </c>
      <c r="I8856" s="34">
        <v>35.798400000000001</v>
      </c>
      <c r="J8856" s="34">
        <v>1.9695626597178726</v>
      </c>
      <c r="K8856" s="34">
        <v>1.4700353749759474</v>
      </c>
      <c r="L8856" s="34"/>
      <c r="M8856" s="34">
        <v>4.1999999999999996E-2</v>
      </c>
      <c r="N8856" s="34">
        <v>3.5000000000000003E-2</v>
      </c>
      <c r="O8856" s="34">
        <v>2.8999999999999998E-2</v>
      </c>
      <c r="P8856" s="34">
        <v>6.0000000000000053E-3</v>
      </c>
      <c r="Q8856" s="34">
        <v>13.271000000000001</v>
      </c>
    </row>
    <row r="8857" spans="1:17" ht="14" customHeight="1" x14ac:dyDescent="0.2">
      <c r="A8857" s="88">
        <v>8855</v>
      </c>
      <c r="B8857" s="31">
        <v>-81.165272000000002</v>
      </c>
      <c r="C8857" s="31">
        <v>24.930702</v>
      </c>
      <c r="D8857" s="30">
        <v>68</v>
      </c>
      <c r="E8857" s="58">
        <v>0</v>
      </c>
      <c r="F8857" s="32">
        <v>44065</v>
      </c>
      <c r="G8857" s="33">
        <v>0.19236111111111112</v>
      </c>
      <c r="H8857" s="34">
        <v>31.520499999999998</v>
      </c>
      <c r="I8857" s="34">
        <v>35.984400000000001</v>
      </c>
      <c r="J8857" s="34">
        <v>0.58138141978802349</v>
      </c>
      <c r="K8857" s="34">
        <v>0.24920724848951159</v>
      </c>
      <c r="L8857" s="34"/>
      <c r="M8857" s="34">
        <v>3.0000000000000027E-3</v>
      </c>
      <c r="N8857" s="34">
        <v>0.38600000000000001</v>
      </c>
      <c r="O8857" s="34">
        <v>2.0999999999999998E-2</v>
      </c>
      <c r="P8857" s="34">
        <v>0.36499999999999999</v>
      </c>
      <c r="Q8857" s="34">
        <v>4.8150000000000004</v>
      </c>
    </row>
    <row r="8858" spans="1:17" ht="14" customHeight="1" x14ac:dyDescent="0.2">
      <c r="A8858" s="88">
        <v>8856</v>
      </c>
      <c r="B8858" s="31">
        <v>-80.127638000000005</v>
      </c>
      <c r="C8858" s="31">
        <v>25.645171000000001</v>
      </c>
      <c r="D8858" s="30">
        <v>1</v>
      </c>
      <c r="E8858" s="58">
        <v>0</v>
      </c>
      <c r="F8858" s="32">
        <v>44109</v>
      </c>
      <c r="G8858" s="60">
        <v>0.56041666666666667</v>
      </c>
      <c r="H8858" s="34">
        <v>28.950399999999998</v>
      </c>
      <c r="I8858" s="34">
        <v>34.0672</v>
      </c>
      <c r="J8858" s="34"/>
      <c r="K8858" s="34"/>
      <c r="L8858" s="34">
        <v>2.59</v>
      </c>
      <c r="M8858" s="34">
        <v>3.4000000000000002E-2</v>
      </c>
      <c r="N8858" s="34">
        <v>0.501</v>
      </c>
      <c r="O8858" s="34">
        <v>8.6999999999999994E-2</v>
      </c>
      <c r="P8858" s="34">
        <v>0.41400000000000003</v>
      </c>
      <c r="Q8858" s="34">
        <v>0.93200000000000005</v>
      </c>
    </row>
    <row r="8859" spans="1:17" ht="14" customHeight="1" x14ac:dyDescent="0.2">
      <c r="A8859" s="88">
        <v>8857</v>
      </c>
      <c r="B8859" s="31">
        <v>-80.104727999999994</v>
      </c>
      <c r="C8859" s="31">
        <v>25.641794000000001</v>
      </c>
      <c r="D8859" s="30">
        <v>2</v>
      </c>
      <c r="E8859" s="58">
        <v>0</v>
      </c>
      <c r="F8859" s="32">
        <v>44109</v>
      </c>
      <c r="G8859" s="60">
        <v>0.56944444444444442</v>
      </c>
      <c r="H8859" s="34">
        <v>28.957999999999998</v>
      </c>
      <c r="I8859" s="34">
        <v>35.412999999999997</v>
      </c>
      <c r="J8859" s="34"/>
      <c r="K8859" s="34"/>
      <c r="L8859" s="34">
        <v>1.66</v>
      </c>
      <c r="M8859" s="34">
        <v>3.6999999999999998E-2</v>
      </c>
      <c r="N8859" s="34">
        <v>0.09</v>
      </c>
      <c r="O8859" s="34">
        <v>7.0000000000000001E-3</v>
      </c>
      <c r="P8859" s="34">
        <v>8.299999999999999E-2</v>
      </c>
      <c r="Q8859" s="34">
        <v>0</v>
      </c>
    </row>
    <row r="8860" spans="1:17" ht="14" customHeight="1" x14ac:dyDescent="0.2">
      <c r="A8860" s="88">
        <v>8858</v>
      </c>
      <c r="B8860" s="31">
        <v>-80.085257999999996</v>
      </c>
      <c r="C8860" s="31">
        <v>25.645600999999999</v>
      </c>
      <c r="D8860" s="30">
        <v>3</v>
      </c>
      <c r="E8860" s="58">
        <v>0</v>
      </c>
      <c r="F8860" s="32">
        <v>44109</v>
      </c>
      <c r="G8860" s="60">
        <v>0.58750000000000002</v>
      </c>
      <c r="H8860" s="34">
        <v>29.633900000000001</v>
      </c>
      <c r="I8860" s="34">
        <v>35.486400000000003</v>
      </c>
      <c r="J8860" s="34"/>
      <c r="K8860" s="34"/>
      <c r="L8860" s="34">
        <v>1.0249999999999999</v>
      </c>
      <c r="M8860" s="34">
        <v>3.5000000000000003E-2</v>
      </c>
      <c r="N8860" s="34">
        <v>0.159</v>
      </c>
      <c r="O8860" s="34">
        <v>1.7000000000000001E-2</v>
      </c>
      <c r="P8860" s="34">
        <v>0.14200000000000002</v>
      </c>
      <c r="Q8860" s="34">
        <v>0</v>
      </c>
    </row>
    <row r="8861" spans="1:17" ht="14" customHeight="1" x14ac:dyDescent="0.2">
      <c r="A8861" s="88">
        <v>8859</v>
      </c>
      <c r="B8861" s="31">
        <v>-80.224401999999998</v>
      </c>
      <c r="C8861" s="31">
        <v>25.334530000000001</v>
      </c>
      <c r="D8861" s="30" t="s">
        <v>145</v>
      </c>
      <c r="E8861" s="58">
        <v>0</v>
      </c>
      <c r="F8861" s="32">
        <v>44109</v>
      </c>
      <c r="G8861" s="60">
        <v>0.6875</v>
      </c>
      <c r="H8861" s="34">
        <v>29.351500000000001</v>
      </c>
      <c r="I8861" s="34">
        <v>35.095799999999997</v>
      </c>
      <c r="J8861" s="34"/>
      <c r="K8861" s="34"/>
      <c r="L8861" s="34">
        <v>1.87</v>
      </c>
      <c r="M8861" s="34">
        <v>1.7999999999999999E-2</v>
      </c>
      <c r="N8861" s="34">
        <v>6.0999999999999999E-2</v>
      </c>
      <c r="O8861" s="34">
        <v>2.1000000000000001E-2</v>
      </c>
      <c r="P8861" s="34">
        <v>3.9999999999999994E-2</v>
      </c>
      <c r="Q8861" s="34">
        <v>0.32800000000000001</v>
      </c>
    </row>
    <row r="8862" spans="1:17" ht="14" customHeight="1" x14ac:dyDescent="0.2">
      <c r="A8862" s="88">
        <v>8860</v>
      </c>
      <c r="B8862" s="31">
        <v>-80.194838000000004</v>
      </c>
      <c r="C8862" s="31">
        <v>25.314789000000001</v>
      </c>
      <c r="D8862" s="30" t="s">
        <v>235</v>
      </c>
      <c r="E8862" s="58">
        <v>0</v>
      </c>
      <c r="F8862" s="32">
        <v>44109</v>
      </c>
      <c r="G8862" s="60">
        <v>0.69791666666666663</v>
      </c>
      <c r="H8862" s="34">
        <v>29.593299999999999</v>
      </c>
      <c r="I8862" s="34">
        <v>35.5349</v>
      </c>
      <c r="J8862" s="34"/>
      <c r="K8862" s="34"/>
      <c r="L8862" s="34">
        <v>1.343</v>
      </c>
      <c r="M8862" s="34">
        <v>0.04</v>
      </c>
      <c r="N8862" s="34">
        <v>3.3000000000000002E-2</v>
      </c>
      <c r="O8862" s="34">
        <v>8.0000000000000002E-3</v>
      </c>
      <c r="P8862" s="34">
        <v>2.5000000000000001E-2</v>
      </c>
      <c r="Q8862" s="34">
        <v>0</v>
      </c>
    </row>
    <row r="8863" spans="1:17" ht="14" customHeight="1" x14ac:dyDescent="0.2">
      <c r="A8863" s="88">
        <v>8861</v>
      </c>
      <c r="B8863" s="31">
        <v>-80.167265</v>
      </c>
      <c r="C8863" s="31">
        <v>25.296306000000001</v>
      </c>
      <c r="D8863" s="30" t="s">
        <v>236</v>
      </c>
      <c r="E8863" s="58">
        <v>0</v>
      </c>
      <c r="F8863" s="32">
        <v>44109</v>
      </c>
      <c r="G8863" s="60">
        <v>0.71111111111111114</v>
      </c>
      <c r="H8863" s="34">
        <v>29.815100000000001</v>
      </c>
      <c r="I8863" s="34">
        <v>35.4499</v>
      </c>
      <c r="J8863" s="34"/>
      <c r="K8863" s="34"/>
      <c r="L8863" s="34">
        <v>1.0940000000000001</v>
      </c>
      <c r="M8863" s="34">
        <v>5.0000000000000001E-3</v>
      </c>
      <c r="N8863" s="34">
        <v>0.13400000000000001</v>
      </c>
      <c r="O8863" s="34">
        <v>1.2999999999999999E-2</v>
      </c>
      <c r="P8863" s="34">
        <v>0.12100000000000001</v>
      </c>
      <c r="Q8863" s="34">
        <v>0</v>
      </c>
    </row>
    <row r="8864" spans="1:17" ht="14" customHeight="1" x14ac:dyDescent="0.2">
      <c r="A8864" s="88">
        <v>8862</v>
      </c>
      <c r="B8864" s="31">
        <v>-80.379445000000004</v>
      </c>
      <c r="C8864" s="31">
        <v>25.108467000000001</v>
      </c>
      <c r="D8864" s="30">
        <v>4</v>
      </c>
      <c r="E8864" s="58">
        <v>0</v>
      </c>
      <c r="F8864" s="32">
        <v>44109</v>
      </c>
      <c r="G8864" s="60">
        <v>0.79652777777777783</v>
      </c>
      <c r="H8864" s="34">
        <v>29.536300000000001</v>
      </c>
      <c r="I8864" s="34">
        <v>34.1907</v>
      </c>
      <c r="J8864" s="34"/>
      <c r="K8864" s="34"/>
      <c r="L8864" s="34">
        <v>0.96699999999999997</v>
      </c>
      <c r="M8864" s="34">
        <v>3.9E-2</v>
      </c>
      <c r="N8864" s="34">
        <v>7.6999999999999999E-2</v>
      </c>
      <c r="O8864" s="34">
        <v>3.3000000000000002E-2</v>
      </c>
      <c r="P8864" s="34">
        <v>4.3999999999999997E-2</v>
      </c>
      <c r="Q8864" s="34">
        <v>1.0129999999999999</v>
      </c>
    </row>
    <row r="8865" spans="1:17" ht="14" customHeight="1" x14ac:dyDescent="0.2">
      <c r="A8865" s="88">
        <v>8863</v>
      </c>
      <c r="B8865" s="31">
        <v>-80.356836999999999</v>
      </c>
      <c r="C8865" s="31">
        <v>25.094397000000001</v>
      </c>
      <c r="D8865" s="30">
        <v>5</v>
      </c>
      <c r="E8865" s="58">
        <v>0</v>
      </c>
      <c r="F8865" s="32">
        <v>44109</v>
      </c>
      <c r="G8865" s="60">
        <v>0.80486111111111114</v>
      </c>
      <c r="H8865" s="34">
        <v>29.583200000000001</v>
      </c>
      <c r="I8865" s="34">
        <v>35.064100000000003</v>
      </c>
      <c r="J8865" s="34"/>
      <c r="K8865" s="34"/>
      <c r="L8865" s="34">
        <v>0.95299999999999996</v>
      </c>
      <c r="M8865" s="34">
        <v>1.7999999999999999E-2</v>
      </c>
      <c r="N8865" s="34">
        <v>0.13600000000000001</v>
      </c>
      <c r="O8865" s="34">
        <v>3.9E-2</v>
      </c>
      <c r="P8865" s="34">
        <v>9.7000000000000003E-2</v>
      </c>
      <c r="Q8865" s="34">
        <v>0.13800000000000001</v>
      </c>
    </row>
    <row r="8866" spans="1:17" ht="14" customHeight="1" x14ac:dyDescent="0.2">
      <c r="A8866" s="88">
        <v>8864</v>
      </c>
      <c r="B8866" s="31">
        <v>-80.333725000000001</v>
      </c>
      <c r="C8866" s="31">
        <v>25.080645000000001</v>
      </c>
      <c r="D8866" s="30">
        <v>5.5</v>
      </c>
      <c r="E8866" s="58">
        <v>0</v>
      </c>
      <c r="F8866" s="32">
        <v>44109</v>
      </c>
      <c r="G8866" s="60">
        <v>0.82152777777777775</v>
      </c>
      <c r="H8866" s="34">
        <v>29.492699999999999</v>
      </c>
      <c r="I8866" s="34">
        <v>35.447600000000001</v>
      </c>
      <c r="J8866" s="34"/>
      <c r="K8866" s="34"/>
      <c r="L8866" s="34">
        <v>1.6830000000000001</v>
      </c>
      <c r="M8866" s="34">
        <v>1.7999999999999999E-2</v>
      </c>
      <c r="N8866" s="34">
        <v>2.1000000000000001E-2</v>
      </c>
      <c r="O8866" s="34">
        <v>0.01</v>
      </c>
      <c r="P8866" s="34">
        <v>1.1000000000000001E-2</v>
      </c>
      <c r="Q8866" s="34">
        <v>0</v>
      </c>
    </row>
    <row r="8867" spans="1:17" ht="14" customHeight="1" x14ac:dyDescent="0.2">
      <c r="A8867" s="88">
        <v>8865</v>
      </c>
      <c r="B8867" s="31">
        <v>-80.317278999999999</v>
      </c>
      <c r="C8867" s="31">
        <v>25.066361000000001</v>
      </c>
      <c r="D8867" s="30">
        <v>6</v>
      </c>
      <c r="E8867" s="58">
        <v>0</v>
      </c>
      <c r="F8867" s="32">
        <v>44109</v>
      </c>
      <c r="G8867" s="60">
        <v>0.83124999999999993</v>
      </c>
      <c r="H8867" s="34">
        <v>29.764199999999999</v>
      </c>
      <c r="I8867" s="34">
        <v>35.397599999999997</v>
      </c>
      <c r="J8867" s="34"/>
      <c r="K8867" s="34"/>
      <c r="L8867" s="34">
        <v>1.05</v>
      </c>
      <c r="M8867" s="34">
        <v>8.0000000000000002E-3</v>
      </c>
      <c r="N8867" s="34">
        <v>5.1999999999999998E-2</v>
      </c>
      <c r="O8867" s="34">
        <v>8.0000000000000002E-3</v>
      </c>
      <c r="P8867" s="34">
        <v>4.3999999999999997E-2</v>
      </c>
      <c r="Q8867" s="34">
        <v>0</v>
      </c>
    </row>
    <row r="8868" spans="1:17" ht="14" customHeight="1" x14ac:dyDescent="0.2">
      <c r="A8868" s="88">
        <v>8866</v>
      </c>
      <c r="B8868" s="31">
        <v>-80.289576999999994</v>
      </c>
      <c r="C8868" s="31">
        <v>25.048894000000001</v>
      </c>
      <c r="D8868" s="30">
        <v>6.5</v>
      </c>
      <c r="E8868" s="58">
        <v>0</v>
      </c>
      <c r="F8868" s="32">
        <v>44109</v>
      </c>
      <c r="G8868" s="60">
        <v>0.84444444444444444</v>
      </c>
      <c r="H8868" s="34">
        <v>30.013200000000001</v>
      </c>
      <c r="I8868" s="34">
        <v>35.656199999999998</v>
      </c>
      <c r="J8868" s="34"/>
      <c r="K8868" s="34"/>
      <c r="L8868" s="34">
        <v>1.2929999999999999</v>
      </c>
      <c r="M8868" s="34">
        <v>0.02</v>
      </c>
      <c r="N8868" s="34">
        <v>1E-3</v>
      </c>
      <c r="O8868" s="34">
        <v>0</v>
      </c>
      <c r="P8868" s="34">
        <v>1E-3</v>
      </c>
      <c r="Q8868" s="34">
        <v>0</v>
      </c>
    </row>
    <row r="8869" spans="1:17" ht="14" customHeight="1" x14ac:dyDescent="0.2">
      <c r="A8869" s="88">
        <v>8867</v>
      </c>
      <c r="B8869" s="31">
        <v>-80.366540999999998</v>
      </c>
      <c r="C8869" s="31">
        <v>25.008362999999999</v>
      </c>
      <c r="D8869" s="30" t="s">
        <v>135</v>
      </c>
      <c r="E8869" s="58">
        <v>0</v>
      </c>
      <c r="F8869" s="32">
        <v>44109</v>
      </c>
      <c r="G8869" s="60">
        <v>0.875</v>
      </c>
      <c r="H8869" s="34">
        <v>29.776</v>
      </c>
      <c r="I8869" s="34">
        <v>35.542999999999999</v>
      </c>
      <c r="J8869" s="34"/>
      <c r="K8869" s="34"/>
      <c r="L8869" s="34">
        <v>1.6379999999999999</v>
      </c>
      <c r="M8869" s="34">
        <v>0</v>
      </c>
      <c r="N8869" s="34">
        <v>3.7999999999999999E-2</v>
      </c>
      <c r="O8869" s="34">
        <v>0</v>
      </c>
      <c r="P8869" s="34">
        <v>3.7999999999999999E-2</v>
      </c>
      <c r="Q8869" s="34">
        <v>0</v>
      </c>
    </row>
    <row r="8870" spans="1:17" ht="14" customHeight="1" x14ac:dyDescent="0.2">
      <c r="A8870" s="88">
        <v>8868</v>
      </c>
      <c r="B8870" s="31">
        <v>-80.528940000000006</v>
      </c>
      <c r="C8870" s="31">
        <v>24.898156</v>
      </c>
      <c r="D8870" s="30" t="s">
        <v>237</v>
      </c>
      <c r="E8870" s="58">
        <v>0</v>
      </c>
      <c r="F8870" s="32">
        <v>44109</v>
      </c>
      <c r="G8870" s="60">
        <v>0.94513888888888886</v>
      </c>
      <c r="H8870" s="34">
        <v>29.97035</v>
      </c>
      <c r="I8870" s="34">
        <v>35.499200000000002</v>
      </c>
      <c r="J8870" s="34"/>
      <c r="K8870" s="34"/>
      <c r="L8870" s="34">
        <v>0.97899999999999998</v>
      </c>
      <c r="M8870" s="34">
        <v>5.2999999999999999E-2</v>
      </c>
      <c r="N8870" s="34">
        <v>8.6999999999999994E-2</v>
      </c>
      <c r="O8870" s="34">
        <v>6.0000000000000001E-3</v>
      </c>
      <c r="P8870" s="34">
        <v>8.0999999999999989E-2</v>
      </c>
      <c r="Q8870" s="34">
        <v>0</v>
      </c>
    </row>
    <row r="8871" spans="1:17" ht="14" customHeight="1" x14ac:dyDescent="0.2">
      <c r="A8871" s="88">
        <v>8869</v>
      </c>
      <c r="B8871" s="31">
        <v>-80.546659000000005</v>
      </c>
      <c r="C8871" s="31">
        <v>24.921147000000001</v>
      </c>
      <c r="D8871" s="30" t="s">
        <v>238</v>
      </c>
      <c r="E8871" s="58">
        <v>0</v>
      </c>
      <c r="F8871" s="32">
        <v>44109</v>
      </c>
      <c r="G8871" s="60">
        <v>0.95416666666666661</v>
      </c>
      <c r="H8871" s="34">
        <v>29.6615</v>
      </c>
      <c r="I8871" s="34">
        <v>35.221400000000003</v>
      </c>
      <c r="J8871" s="34"/>
      <c r="K8871" s="34"/>
      <c r="L8871" s="34">
        <v>1.4430000000000001</v>
      </c>
      <c r="M8871" s="34">
        <v>1.4E-2</v>
      </c>
      <c r="N8871" s="34">
        <v>4.8000000000000001E-2</v>
      </c>
      <c r="O8871" s="34">
        <v>4.0000000000000001E-3</v>
      </c>
      <c r="P8871" s="34">
        <v>4.3999999999999997E-2</v>
      </c>
      <c r="Q8871" s="34">
        <v>0</v>
      </c>
    </row>
    <row r="8872" spans="1:17" ht="14" customHeight="1" x14ac:dyDescent="0.2">
      <c r="A8872" s="88">
        <v>8870</v>
      </c>
      <c r="B8872" s="31">
        <v>-80.561859999999996</v>
      </c>
      <c r="C8872" s="31">
        <v>24.932379000000001</v>
      </c>
      <c r="D8872" s="30" t="s">
        <v>239</v>
      </c>
      <c r="E8872" s="58">
        <v>0</v>
      </c>
      <c r="F8872" s="32">
        <v>44109</v>
      </c>
      <c r="G8872" s="60">
        <v>0.9604166666666667</v>
      </c>
      <c r="H8872" s="34">
        <v>29.5684</v>
      </c>
      <c r="I8872" s="34">
        <v>35.338000000000001</v>
      </c>
      <c r="J8872" s="34"/>
      <c r="K8872" s="34"/>
      <c r="L8872" s="34">
        <v>1.2629999999999999</v>
      </c>
      <c r="M8872" s="34">
        <v>5.0000000000000001E-3</v>
      </c>
      <c r="N8872" s="34">
        <v>0.02</v>
      </c>
      <c r="O8872" s="34">
        <v>1.7999999999999999E-2</v>
      </c>
      <c r="P8872" s="34">
        <v>2.0000000000000018E-3</v>
      </c>
      <c r="Q8872" s="34">
        <v>3.7999999999999999E-2</v>
      </c>
    </row>
    <row r="8873" spans="1:17" ht="14" customHeight="1" x14ac:dyDescent="0.2">
      <c r="A8873" s="88">
        <v>8871</v>
      </c>
      <c r="B8873" s="31">
        <v>-80.741012999999995</v>
      </c>
      <c r="C8873" s="31">
        <v>24.820964</v>
      </c>
      <c r="D8873" s="30">
        <v>7</v>
      </c>
      <c r="E8873" s="58">
        <v>0</v>
      </c>
      <c r="F8873" s="32">
        <v>44110</v>
      </c>
      <c r="G8873" s="60">
        <v>1.5972222222222224E-2</v>
      </c>
      <c r="H8873" s="34">
        <v>29.503</v>
      </c>
      <c r="I8873" s="34">
        <v>34.844999999999999</v>
      </c>
      <c r="J8873" s="34"/>
      <c r="K8873" s="34"/>
      <c r="L8873" s="34">
        <v>1.6719999999999999</v>
      </c>
      <c r="M8873" s="34">
        <v>3.5000000000000003E-2</v>
      </c>
      <c r="N8873" s="34">
        <v>7.0999999999999994E-2</v>
      </c>
      <c r="O8873" s="34">
        <v>4.2000000000000003E-2</v>
      </c>
      <c r="P8873" s="34">
        <v>2.8999999999999991E-2</v>
      </c>
      <c r="Q8873" s="34">
        <v>8.07</v>
      </c>
    </row>
    <row r="8874" spans="1:17" ht="14" customHeight="1" x14ac:dyDescent="0.2">
      <c r="A8874" s="88">
        <v>8872</v>
      </c>
      <c r="B8874" s="31">
        <v>-80.743046000000007</v>
      </c>
      <c r="C8874" s="31">
        <v>24.793434999999999</v>
      </c>
      <c r="D8874" s="30">
        <v>8</v>
      </c>
      <c r="E8874" s="58">
        <v>0</v>
      </c>
      <c r="F8874" s="32">
        <v>44110</v>
      </c>
      <c r="G8874" s="60">
        <v>4.027777777777778E-2</v>
      </c>
      <c r="H8874" s="34">
        <v>29.7882</v>
      </c>
      <c r="I8874" s="34">
        <v>35.307899999999997</v>
      </c>
      <c r="J8874" s="34"/>
      <c r="K8874" s="34"/>
      <c r="L8874" s="34">
        <v>2.331</v>
      </c>
      <c r="M8874" s="34">
        <v>0</v>
      </c>
      <c r="N8874" s="34">
        <v>5.0000000000000001E-3</v>
      </c>
      <c r="O8874" s="34">
        <v>0</v>
      </c>
      <c r="P8874" s="34">
        <v>5.0000000000000001E-3</v>
      </c>
      <c r="Q8874" s="34">
        <v>0</v>
      </c>
    </row>
    <row r="8875" spans="1:17" ht="14" customHeight="1" x14ac:dyDescent="0.2">
      <c r="A8875" s="88">
        <v>8873</v>
      </c>
      <c r="B8875" s="31">
        <v>-80.722922999999994</v>
      </c>
      <c r="C8875" s="31">
        <v>24.762221</v>
      </c>
      <c r="D8875" s="30">
        <v>9</v>
      </c>
      <c r="E8875" s="58">
        <v>0</v>
      </c>
      <c r="F8875" s="32">
        <v>44110</v>
      </c>
      <c r="G8875" s="60">
        <v>5.6944444444444443E-2</v>
      </c>
      <c r="H8875" s="34">
        <v>29.687999999999999</v>
      </c>
      <c r="I8875" s="34">
        <v>35.316000000000003</v>
      </c>
      <c r="J8875" s="34"/>
      <c r="K8875" s="34"/>
      <c r="L8875" s="34">
        <v>1.708</v>
      </c>
      <c r="M8875" s="34">
        <v>0</v>
      </c>
      <c r="N8875" s="34">
        <v>0</v>
      </c>
      <c r="O8875" s="34">
        <v>0</v>
      </c>
      <c r="P8875" s="34">
        <v>0</v>
      </c>
      <c r="Q8875" s="34">
        <v>0</v>
      </c>
    </row>
    <row r="8876" spans="1:17" ht="14" customHeight="1" x14ac:dyDescent="0.2">
      <c r="A8876" s="88">
        <v>8874</v>
      </c>
      <c r="B8876" s="31">
        <v>-80.730524000000003</v>
      </c>
      <c r="C8876" s="31">
        <v>24.762630999999999</v>
      </c>
      <c r="D8876" s="30">
        <v>30.5</v>
      </c>
      <c r="E8876" s="58">
        <v>0</v>
      </c>
      <c r="F8876" s="32">
        <v>44110</v>
      </c>
      <c r="G8876" s="33">
        <v>6.805555555555555E-2</v>
      </c>
      <c r="H8876" s="34">
        <v>29.936199999999999</v>
      </c>
      <c r="I8876" s="34">
        <v>35.5137</v>
      </c>
      <c r="J8876" s="34"/>
      <c r="K8876" s="34"/>
      <c r="L8876" s="34">
        <v>4.3630000000000004</v>
      </c>
      <c r="M8876" s="34">
        <v>2.1999999999999999E-2</v>
      </c>
      <c r="N8876" s="34">
        <v>0.249</v>
      </c>
      <c r="O8876" s="34">
        <v>0</v>
      </c>
      <c r="P8876" s="34">
        <v>0.249</v>
      </c>
      <c r="Q8876" s="34">
        <v>4.7039999999999997</v>
      </c>
    </row>
    <row r="8877" spans="1:17" ht="14" customHeight="1" x14ac:dyDescent="0.2">
      <c r="A8877" s="88">
        <v>8875</v>
      </c>
      <c r="B8877" s="31">
        <v>-80.687961999999999</v>
      </c>
      <c r="C8877" s="31">
        <v>24.716836000000001</v>
      </c>
      <c r="D8877" s="30">
        <v>9.5</v>
      </c>
      <c r="E8877" s="58">
        <v>0</v>
      </c>
      <c r="F8877" s="32">
        <v>44110</v>
      </c>
      <c r="G8877" s="60">
        <v>9.1666666666666674E-2</v>
      </c>
      <c r="H8877" s="34">
        <v>29.963000000000001</v>
      </c>
      <c r="I8877" s="34">
        <v>35.698900000000002</v>
      </c>
      <c r="J8877" s="34"/>
      <c r="K8877" s="34"/>
      <c r="L8877" s="34">
        <v>1.534</v>
      </c>
      <c r="M8877" s="34">
        <v>1.2999999999999999E-2</v>
      </c>
      <c r="N8877" s="34">
        <v>7.2999999999999995E-2</v>
      </c>
      <c r="O8877" s="34">
        <v>0</v>
      </c>
      <c r="P8877" s="34">
        <v>7.2999999999999995E-2</v>
      </c>
      <c r="Q8877" s="34">
        <v>0</v>
      </c>
    </row>
    <row r="8878" spans="1:17" ht="14" customHeight="1" x14ac:dyDescent="0.2">
      <c r="A8878" s="88">
        <v>8876</v>
      </c>
      <c r="B8878" s="31">
        <v>-80.801867999999999</v>
      </c>
      <c r="C8878" s="31">
        <v>24.711295</v>
      </c>
      <c r="D8878" s="30">
        <v>31</v>
      </c>
      <c r="E8878" s="58">
        <v>0</v>
      </c>
      <c r="F8878" s="32">
        <v>44110</v>
      </c>
      <c r="G8878" s="33">
        <v>0.1388888888888889</v>
      </c>
      <c r="H8878" s="34">
        <v>28.7989</v>
      </c>
      <c r="I8878" s="34">
        <v>38.464500000000001</v>
      </c>
      <c r="J8878" s="34"/>
      <c r="K8878" s="34"/>
      <c r="L8878" s="34">
        <v>2.702</v>
      </c>
      <c r="M8878" s="34">
        <v>3.1E-2</v>
      </c>
      <c r="N8878" s="34">
        <v>0.09</v>
      </c>
      <c r="O8878" s="34">
        <v>0</v>
      </c>
      <c r="P8878" s="34">
        <v>0.09</v>
      </c>
      <c r="Q8878" s="34">
        <v>8.4659999999999993</v>
      </c>
    </row>
    <row r="8879" spans="1:17" ht="14" customHeight="1" x14ac:dyDescent="0.2">
      <c r="A8879" s="88">
        <v>8877</v>
      </c>
      <c r="B8879" s="31">
        <v>-80.830434999999994</v>
      </c>
      <c r="C8879" s="31">
        <v>24.712810999999999</v>
      </c>
      <c r="D8879" s="30">
        <v>12</v>
      </c>
      <c r="E8879" s="58">
        <v>0</v>
      </c>
      <c r="F8879" s="32">
        <v>44110</v>
      </c>
      <c r="G8879" s="60">
        <v>0.14583333333333334</v>
      </c>
      <c r="H8879" s="34">
        <v>29.71</v>
      </c>
      <c r="I8879" s="34">
        <v>35.579000000000001</v>
      </c>
      <c r="J8879" s="34"/>
      <c r="K8879" s="34"/>
      <c r="L8879" s="34">
        <v>1.5629999999999999</v>
      </c>
      <c r="M8879" s="34">
        <v>8.9999999999999993E-3</v>
      </c>
      <c r="N8879" s="34">
        <v>8.1000000000000003E-2</v>
      </c>
      <c r="O8879" s="34">
        <v>2E-3</v>
      </c>
      <c r="P8879" s="34">
        <v>7.9000000000000001E-2</v>
      </c>
      <c r="Q8879" s="34">
        <v>0</v>
      </c>
    </row>
    <row r="8880" spans="1:17" ht="14" customHeight="1" x14ac:dyDescent="0.2">
      <c r="A8880" s="88">
        <v>8878</v>
      </c>
      <c r="B8880" s="31">
        <v>-80.845943000000005</v>
      </c>
      <c r="C8880" s="31">
        <v>24.751446000000001</v>
      </c>
      <c r="D8880" s="30">
        <v>11</v>
      </c>
      <c r="E8880" s="58">
        <v>0</v>
      </c>
      <c r="F8880" s="32">
        <v>44110</v>
      </c>
      <c r="G8880" s="60">
        <v>0.16944444444444443</v>
      </c>
      <c r="H8880" s="34">
        <v>29.670300000000001</v>
      </c>
      <c r="I8880" s="34">
        <v>35.329000000000001</v>
      </c>
      <c r="J8880" s="34"/>
      <c r="K8880" s="34"/>
      <c r="L8880" s="34">
        <v>2.2999999999999998</v>
      </c>
      <c r="M8880" s="34">
        <v>1.6E-2</v>
      </c>
      <c r="N8880" s="34">
        <v>4.5999999999999999E-2</v>
      </c>
      <c r="O8880" s="34">
        <v>1E-3</v>
      </c>
      <c r="P8880" s="34">
        <v>4.4999999999999998E-2</v>
      </c>
      <c r="Q8880" s="34">
        <v>0</v>
      </c>
    </row>
    <row r="8881" spans="1:17" ht="14" customHeight="1" x14ac:dyDescent="0.2">
      <c r="A8881" s="88">
        <v>8879</v>
      </c>
      <c r="B8881" s="31">
        <v>-80.859772000000007</v>
      </c>
      <c r="C8881" s="31">
        <v>24.789054</v>
      </c>
      <c r="D8881" s="30">
        <v>10</v>
      </c>
      <c r="E8881" s="58">
        <v>0</v>
      </c>
      <c r="F8881" s="32">
        <v>44110</v>
      </c>
      <c r="G8881" s="60">
        <v>0.17986111111111111</v>
      </c>
      <c r="H8881" s="34">
        <v>29.224</v>
      </c>
      <c r="I8881" s="34">
        <v>34.771999999999998</v>
      </c>
      <c r="J8881" s="34"/>
      <c r="K8881" s="34"/>
      <c r="L8881" s="34">
        <v>2.7610000000000001</v>
      </c>
      <c r="M8881" s="34">
        <v>3.5999999999999997E-2</v>
      </c>
      <c r="N8881" s="34">
        <v>1.7000000000000001E-2</v>
      </c>
      <c r="O8881" s="34">
        <v>2.5000000000000001E-2</v>
      </c>
      <c r="P8881" s="34">
        <v>0</v>
      </c>
      <c r="Q8881" s="34">
        <v>8.1000000000000003E-2</v>
      </c>
    </row>
    <row r="8882" spans="1:17" ht="14" customHeight="1" x14ac:dyDescent="0.2">
      <c r="A8882" s="88">
        <v>8880</v>
      </c>
      <c r="B8882" s="31">
        <v>-81.029888</v>
      </c>
      <c r="C8882" s="31">
        <v>24.699059999999999</v>
      </c>
      <c r="D8882" s="30">
        <v>13</v>
      </c>
      <c r="E8882" s="58">
        <v>0</v>
      </c>
      <c r="F8882" s="32">
        <v>44110</v>
      </c>
      <c r="G8882" s="60">
        <v>0.23611111111111113</v>
      </c>
      <c r="H8882" s="34">
        <v>29.6175</v>
      </c>
      <c r="I8882" s="34">
        <v>34.527000000000001</v>
      </c>
      <c r="J8882" s="34"/>
      <c r="K8882" s="34"/>
      <c r="L8882" s="34">
        <v>3.3260000000000001</v>
      </c>
      <c r="M8882" s="34">
        <v>0</v>
      </c>
      <c r="N8882" s="34">
        <v>0.182</v>
      </c>
      <c r="O8882" s="34">
        <v>4.7E-2</v>
      </c>
      <c r="P8882" s="34">
        <v>0.13500000000000001</v>
      </c>
      <c r="Q8882" s="34">
        <v>0.96499999999999997</v>
      </c>
    </row>
    <row r="8883" spans="1:17" ht="14" customHeight="1" x14ac:dyDescent="0.2">
      <c r="A8883" s="88">
        <v>8881</v>
      </c>
      <c r="B8883" s="31">
        <v>-81.033347000000006</v>
      </c>
      <c r="C8883" s="31">
        <v>24.689550000000001</v>
      </c>
      <c r="D8883" s="30">
        <v>32</v>
      </c>
      <c r="E8883" s="58">
        <v>0</v>
      </c>
      <c r="F8883" s="32">
        <v>44110</v>
      </c>
      <c r="G8883" s="33">
        <v>0.2388888888888889</v>
      </c>
      <c r="H8883" s="34">
        <v>29.698899999999998</v>
      </c>
      <c r="I8883" s="34">
        <v>34.747700000000002</v>
      </c>
      <c r="J8883" s="34"/>
      <c r="K8883" s="34"/>
      <c r="L8883" s="34">
        <v>2.7280000000000002</v>
      </c>
      <c r="M8883" s="34">
        <v>4.2000000000000003E-2</v>
      </c>
      <c r="N8883" s="34">
        <v>2.5000000000000001E-2</v>
      </c>
      <c r="O8883" s="34">
        <v>0</v>
      </c>
      <c r="P8883" s="34">
        <v>2.5000000000000001E-2</v>
      </c>
      <c r="Q8883" s="34">
        <v>6.2050000000000001</v>
      </c>
    </row>
    <row r="8884" spans="1:17" ht="14" customHeight="1" x14ac:dyDescent="0.2">
      <c r="A8884" s="88">
        <v>8882</v>
      </c>
      <c r="B8884" s="31">
        <v>-81.025537</v>
      </c>
      <c r="C8884" s="31">
        <v>24.676749000000001</v>
      </c>
      <c r="D8884" s="30">
        <v>14</v>
      </c>
      <c r="E8884" s="58">
        <v>0</v>
      </c>
      <c r="F8884" s="32">
        <v>44110</v>
      </c>
      <c r="G8884" s="60">
        <v>0.24444444444444446</v>
      </c>
      <c r="H8884" s="34">
        <v>29.672999999999998</v>
      </c>
      <c r="I8884" s="34">
        <v>35.271900000000002</v>
      </c>
      <c r="J8884" s="34"/>
      <c r="K8884" s="34"/>
      <c r="L8884" s="34">
        <v>1.802</v>
      </c>
      <c r="M8884" s="34">
        <v>4.3999999999999997E-2</v>
      </c>
      <c r="N8884" s="34">
        <v>5.3999999999999999E-2</v>
      </c>
      <c r="O8884" s="34">
        <v>0</v>
      </c>
      <c r="P8884" s="34">
        <v>5.3999999999999999E-2</v>
      </c>
      <c r="Q8884" s="34">
        <v>0</v>
      </c>
    </row>
    <row r="8885" spans="1:17" ht="14" customHeight="1" x14ac:dyDescent="0.2">
      <c r="A8885" s="88">
        <v>8883</v>
      </c>
      <c r="B8885" s="31">
        <v>-81.015409000000005</v>
      </c>
      <c r="C8885" s="31">
        <v>24.642505</v>
      </c>
      <c r="D8885" s="30">
        <v>15</v>
      </c>
      <c r="E8885" s="58">
        <v>0</v>
      </c>
      <c r="F8885" s="32">
        <v>44110</v>
      </c>
      <c r="G8885" s="60">
        <v>0.25416666666666665</v>
      </c>
      <c r="H8885" s="34">
        <v>29.816600000000001</v>
      </c>
      <c r="I8885" s="34">
        <v>35.520299999999999</v>
      </c>
      <c r="J8885" s="34"/>
      <c r="K8885" s="34"/>
      <c r="L8885" s="34">
        <v>2.3149999999999999</v>
      </c>
      <c r="M8885" s="34">
        <v>2.1000000000000001E-2</v>
      </c>
      <c r="N8885" s="34">
        <v>0</v>
      </c>
      <c r="O8885" s="34">
        <v>5.0000000000000001E-3</v>
      </c>
      <c r="P8885" s="34">
        <v>0</v>
      </c>
      <c r="Q8885" s="34">
        <v>0</v>
      </c>
    </row>
    <row r="8886" spans="1:17" ht="14" customHeight="1" x14ac:dyDescent="0.2">
      <c r="A8886" s="88">
        <v>8884</v>
      </c>
      <c r="B8886" s="31">
        <v>-81.013813999999996</v>
      </c>
      <c r="C8886" s="31">
        <v>24.637969999999999</v>
      </c>
      <c r="D8886" s="30">
        <v>33</v>
      </c>
      <c r="E8886" s="58">
        <v>0</v>
      </c>
      <c r="F8886" s="32">
        <v>44110</v>
      </c>
      <c r="G8886" s="33">
        <v>0.25625000000000003</v>
      </c>
      <c r="H8886" s="34">
        <v>29.886600000000001</v>
      </c>
      <c r="I8886" s="34">
        <v>35.572499999999998</v>
      </c>
      <c r="J8886" s="34"/>
      <c r="K8886" s="34"/>
      <c r="L8886" s="34">
        <v>1.825</v>
      </c>
      <c r="M8886" s="34">
        <v>5.6000000000000001E-2</v>
      </c>
      <c r="N8886" s="34">
        <v>3.3000000000000002E-2</v>
      </c>
      <c r="O8886" s="34">
        <v>1.2999999999999999E-2</v>
      </c>
      <c r="P8886" s="34">
        <v>2.0000000000000004E-2</v>
      </c>
      <c r="Q8886" s="34">
        <v>3.621</v>
      </c>
    </row>
    <row r="8887" spans="1:17" ht="14" customHeight="1" x14ac:dyDescent="0.2">
      <c r="A8887" s="88">
        <v>8885</v>
      </c>
      <c r="B8887" s="31">
        <v>-80.994427999999999</v>
      </c>
      <c r="C8887" s="31">
        <v>24.598445999999999</v>
      </c>
      <c r="D8887" s="30">
        <v>15.5</v>
      </c>
      <c r="E8887" s="58">
        <v>0</v>
      </c>
      <c r="F8887" s="32">
        <v>44110</v>
      </c>
      <c r="G8887" s="60">
        <v>0.27083333333333331</v>
      </c>
      <c r="H8887" s="34">
        <v>29.4693</v>
      </c>
      <c r="I8887" s="34">
        <v>35.738999999999997</v>
      </c>
      <c r="J8887" s="34"/>
      <c r="K8887" s="34"/>
      <c r="L8887" s="34">
        <v>1.905</v>
      </c>
      <c r="M8887" s="34">
        <v>3.0000000000000001E-3</v>
      </c>
      <c r="N8887" s="34">
        <v>0</v>
      </c>
      <c r="O8887" s="34">
        <v>0</v>
      </c>
      <c r="P8887" s="34">
        <v>0</v>
      </c>
      <c r="Q8887" s="34">
        <v>0</v>
      </c>
    </row>
    <row r="8888" spans="1:17" ht="14" customHeight="1" x14ac:dyDescent="0.2">
      <c r="A8888" s="88">
        <v>8886</v>
      </c>
      <c r="B8888" s="31">
        <v>-80.999386000000001</v>
      </c>
      <c r="C8888" s="31">
        <v>24.598378</v>
      </c>
      <c r="D8888" s="30">
        <v>34</v>
      </c>
      <c r="E8888" s="58">
        <v>0</v>
      </c>
      <c r="F8888" s="32">
        <v>44110</v>
      </c>
      <c r="G8888" s="33">
        <v>0.27291666666666664</v>
      </c>
      <c r="H8888" s="34">
        <v>29.457999999999998</v>
      </c>
      <c r="I8888" s="34">
        <v>35.738</v>
      </c>
      <c r="J8888" s="34"/>
      <c r="K8888" s="34"/>
      <c r="L8888" s="34">
        <v>2.9249999999999998</v>
      </c>
      <c r="M8888" s="34">
        <v>0.14000000000000001</v>
      </c>
      <c r="N8888" s="34">
        <v>0.33900000000000002</v>
      </c>
      <c r="O8888" s="34">
        <v>8.1000000000000003E-2</v>
      </c>
      <c r="P8888" s="34">
        <v>0.25800000000000001</v>
      </c>
      <c r="Q8888" s="34">
        <v>9.5630000000000006</v>
      </c>
    </row>
    <row r="8889" spans="1:17" ht="14" customHeight="1" x14ac:dyDescent="0.2">
      <c r="A8889" s="88">
        <v>8887</v>
      </c>
      <c r="B8889" s="31">
        <v>-81.182889000000003</v>
      </c>
      <c r="C8889" s="31">
        <v>24.598571</v>
      </c>
      <c r="D8889" s="30">
        <v>18</v>
      </c>
      <c r="E8889" s="58">
        <v>0</v>
      </c>
      <c r="F8889" s="32">
        <v>44110</v>
      </c>
      <c r="G8889" s="60">
        <v>0.34513888888888888</v>
      </c>
      <c r="H8889" s="34">
        <v>29.698</v>
      </c>
      <c r="I8889" s="34">
        <v>35.581000000000003</v>
      </c>
      <c r="J8889" s="34"/>
      <c r="K8889" s="34"/>
      <c r="L8889" s="34">
        <v>3.62</v>
      </c>
      <c r="M8889" s="34">
        <v>2E-3</v>
      </c>
      <c r="N8889" s="34">
        <v>0.109</v>
      </c>
      <c r="O8889" s="34">
        <v>1.0999999999999999E-2</v>
      </c>
      <c r="P8889" s="34">
        <v>9.8000000000000004E-2</v>
      </c>
      <c r="Q8889" s="34">
        <v>0</v>
      </c>
    </row>
    <row r="8890" spans="1:17" ht="14" customHeight="1" x14ac:dyDescent="0.2">
      <c r="A8890" s="88">
        <v>8888</v>
      </c>
      <c r="B8890" s="31">
        <v>-81.193388999999996</v>
      </c>
      <c r="C8890" s="31">
        <v>24.633410000000001</v>
      </c>
      <c r="D8890" s="30">
        <v>17</v>
      </c>
      <c r="E8890" s="58">
        <v>0</v>
      </c>
      <c r="F8890" s="32">
        <v>44110</v>
      </c>
      <c r="G8890" s="33">
        <v>0.36527777777777781</v>
      </c>
      <c r="H8890" s="34">
        <v>29.851099999999999</v>
      </c>
      <c r="I8890" s="34">
        <v>35.473700000000001</v>
      </c>
      <c r="J8890" s="34"/>
      <c r="K8890" s="34"/>
      <c r="L8890" s="34">
        <v>4.3639999999999999</v>
      </c>
      <c r="M8890" s="34">
        <v>0</v>
      </c>
      <c r="N8890" s="34">
        <v>4.1000000000000002E-2</v>
      </c>
      <c r="O8890" s="34">
        <v>2E-3</v>
      </c>
      <c r="P8890" s="34">
        <v>3.9E-2</v>
      </c>
      <c r="Q8890" s="34">
        <v>0.55400000000000005</v>
      </c>
    </row>
    <row r="8891" spans="1:17" ht="14" customHeight="1" x14ac:dyDescent="0.2">
      <c r="A8891" s="88">
        <v>8889</v>
      </c>
      <c r="B8891" s="31">
        <v>-81.202225999999996</v>
      </c>
      <c r="C8891" s="31">
        <v>24.669881</v>
      </c>
      <c r="D8891" s="30">
        <v>16</v>
      </c>
      <c r="E8891" s="58">
        <v>0</v>
      </c>
      <c r="F8891" s="32">
        <v>44110</v>
      </c>
      <c r="G8891" s="33">
        <v>0.37638888888888888</v>
      </c>
      <c r="H8891" s="34">
        <v>29.260999999999999</v>
      </c>
      <c r="I8891" s="34">
        <v>34.866</v>
      </c>
      <c r="J8891" s="34"/>
      <c r="K8891" s="34"/>
      <c r="L8891" s="34">
        <v>4.4880000000000004</v>
      </c>
      <c r="M8891" s="34">
        <v>0</v>
      </c>
      <c r="N8891" s="34">
        <v>0.72199999999999998</v>
      </c>
      <c r="O8891" s="34">
        <v>7.0000000000000007E-2</v>
      </c>
      <c r="P8891" s="34">
        <v>0.65199999999999991</v>
      </c>
      <c r="Q8891" s="34">
        <v>1.0129999999999999</v>
      </c>
    </row>
    <row r="8892" spans="1:17" ht="14" customHeight="1" x14ac:dyDescent="0.2">
      <c r="A8892" s="88">
        <v>8890</v>
      </c>
      <c r="B8892" s="31">
        <v>-81.420452999999995</v>
      </c>
      <c r="C8892" s="31">
        <v>24.609528999999998</v>
      </c>
      <c r="D8892" s="30">
        <v>19</v>
      </c>
      <c r="E8892" s="58">
        <v>0</v>
      </c>
      <c r="F8892" s="32">
        <v>44110</v>
      </c>
      <c r="G8892" s="33">
        <v>0.44791666666666669</v>
      </c>
      <c r="H8892" s="34">
        <v>29.321300000000001</v>
      </c>
      <c r="I8892" s="34">
        <v>35.195700000000002</v>
      </c>
      <c r="J8892" s="34"/>
      <c r="K8892" s="34"/>
      <c r="L8892" s="34">
        <v>4.3369999999999997</v>
      </c>
      <c r="M8892" s="34">
        <v>0</v>
      </c>
      <c r="N8892" s="34">
        <v>0.39200000000000002</v>
      </c>
      <c r="O8892" s="34">
        <v>8.5999999999999993E-2</v>
      </c>
      <c r="P8892" s="34">
        <v>0.30600000000000005</v>
      </c>
      <c r="Q8892" s="34">
        <v>1.552</v>
      </c>
    </row>
    <row r="8893" spans="1:17" ht="14" customHeight="1" x14ac:dyDescent="0.2">
      <c r="A8893" s="88">
        <v>8891</v>
      </c>
      <c r="B8893" s="31">
        <v>-81.419436000000005</v>
      </c>
      <c r="C8893" s="31">
        <v>24.578351000000001</v>
      </c>
      <c r="D8893" s="30">
        <v>20</v>
      </c>
      <c r="E8893" s="58">
        <v>0</v>
      </c>
      <c r="F8893" s="32">
        <v>44110</v>
      </c>
      <c r="G8893" s="33">
        <v>0.4604166666666667</v>
      </c>
      <c r="H8893" s="34">
        <v>29.794499999999999</v>
      </c>
      <c r="I8893" s="34">
        <v>35.670200000000001</v>
      </c>
      <c r="J8893" s="34"/>
      <c r="K8893" s="34"/>
      <c r="L8893" s="34">
        <v>3.2149999999999999</v>
      </c>
      <c r="M8893" s="34">
        <v>0</v>
      </c>
      <c r="N8893" s="34">
        <v>5.1999999999999998E-2</v>
      </c>
      <c r="O8893" s="34">
        <v>3.0000000000000001E-3</v>
      </c>
      <c r="P8893" s="34">
        <v>4.8999999999999995E-2</v>
      </c>
      <c r="Q8893" s="34">
        <v>0</v>
      </c>
    </row>
    <row r="8894" spans="1:17" ht="14" customHeight="1" x14ac:dyDescent="0.2">
      <c r="A8894" s="88">
        <v>8892</v>
      </c>
      <c r="B8894" s="31">
        <v>-81.416410999999997</v>
      </c>
      <c r="C8894" s="31">
        <v>24.537389000000001</v>
      </c>
      <c r="D8894" s="30" t="s">
        <v>136</v>
      </c>
      <c r="E8894" s="58">
        <v>0</v>
      </c>
      <c r="F8894" s="32">
        <v>44110</v>
      </c>
      <c r="G8894" s="33">
        <v>0.47916666666666669</v>
      </c>
      <c r="H8894" s="34">
        <v>29.021000000000001</v>
      </c>
      <c r="I8894" s="34">
        <v>35.581000000000003</v>
      </c>
      <c r="J8894" s="34"/>
      <c r="K8894" s="34"/>
      <c r="L8894" s="34">
        <v>4.4950000000000001</v>
      </c>
      <c r="M8894" s="34">
        <v>0</v>
      </c>
      <c r="N8894" s="34">
        <v>0</v>
      </c>
      <c r="O8894" s="34">
        <v>0</v>
      </c>
      <c r="P8894" s="34">
        <v>0</v>
      </c>
      <c r="Q8894" s="34">
        <v>0</v>
      </c>
    </row>
    <row r="8895" spans="1:17" ht="14" customHeight="1" x14ac:dyDescent="0.2">
      <c r="A8895" s="88">
        <v>8893</v>
      </c>
      <c r="B8895" s="31">
        <v>-81.392906999999994</v>
      </c>
      <c r="C8895" s="31">
        <v>24.483678000000001</v>
      </c>
      <c r="D8895" s="30">
        <v>21.5</v>
      </c>
      <c r="E8895" s="58">
        <v>0</v>
      </c>
      <c r="F8895" s="32">
        <v>44110</v>
      </c>
      <c r="G8895" s="33">
        <v>0.51597222222222217</v>
      </c>
      <c r="H8895" s="34">
        <v>29.624300000000002</v>
      </c>
      <c r="I8895" s="34">
        <v>35.835099999999997</v>
      </c>
      <c r="J8895" s="34"/>
      <c r="K8895" s="34"/>
      <c r="L8895" s="34">
        <v>4.0460000000000003</v>
      </c>
      <c r="M8895" s="34">
        <v>0</v>
      </c>
      <c r="N8895" s="34">
        <v>0</v>
      </c>
      <c r="O8895" s="34">
        <v>0</v>
      </c>
      <c r="P8895" s="34">
        <v>0</v>
      </c>
      <c r="Q8895" s="34">
        <v>0</v>
      </c>
    </row>
    <row r="8896" spans="1:17" ht="14" customHeight="1" x14ac:dyDescent="0.2">
      <c r="A8896" s="88">
        <v>8894</v>
      </c>
      <c r="B8896" s="31">
        <v>-81.719209000000006</v>
      </c>
      <c r="C8896" s="31">
        <v>24.475328000000001</v>
      </c>
      <c r="D8896" s="30" t="s">
        <v>137</v>
      </c>
      <c r="E8896" s="58">
        <v>0</v>
      </c>
      <c r="F8896" s="32">
        <v>44110</v>
      </c>
      <c r="G8896" s="33">
        <v>0.60763888888888895</v>
      </c>
      <c r="H8896" s="34">
        <v>29.202999999999999</v>
      </c>
      <c r="I8896" s="34">
        <v>35.669899999999998</v>
      </c>
      <c r="J8896" s="34"/>
      <c r="K8896" s="34"/>
      <c r="L8896" s="34">
        <v>3.1880000000000002</v>
      </c>
      <c r="M8896" s="34">
        <v>4.2999999999999997E-2</v>
      </c>
      <c r="N8896" s="34">
        <v>0.28199999999999997</v>
      </c>
      <c r="O8896" s="34">
        <v>7.0000000000000001E-3</v>
      </c>
      <c r="P8896" s="34">
        <v>0.27499999999999997</v>
      </c>
      <c r="Q8896" s="34">
        <v>0</v>
      </c>
    </row>
    <row r="8897" spans="1:17" ht="14" customHeight="1" x14ac:dyDescent="0.2">
      <c r="A8897" s="88">
        <v>8895</v>
      </c>
      <c r="B8897" s="31">
        <v>-81.825253000000004</v>
      </c>
      <c r="C8897" s="31">
        <v>24.399322000000002</v>
      </c>
      <c r="D8897" s="30">
        <v>22.5</v>
      </c>
      <c r="E8897" s="58">
        <v>0</v>
      </c>
      <c r="F8897" s="32">
        <v>44110</v>
      </c>
      <c r="G8897" s="33">
        <v>0.64236111111111105</v>
      </c>
      <c r="H8897" s="34">
        <v>29.142900000000001</v>
      </c>
      <c r="I8897" s="34">
        <v>35.334800000000001</v>
      </c>
      <c r="J8897" s="34"/>
      <c r="K8897" s="34"/>
      <c r="L8897" s="34">
        <v>2.7890000000000001</v>
      </c>
      <c r="M8897" s="34">
        <v>0.03</v>
      </c>
      <c r="N8897" s="34">
        <v>0.114</v>
      </c>
      <c r="O8897" s="34">
        <v>0</v>
      </c>
      <c r="P8897" s="34">
        <v>0.114</v>
      </c>
      <c r="Q8897" s="34">
        <v>1.23</v>
      </c>
    </row>
    <row r="8898" spans="1:17" ht="14" customHeight="1" x14ac:dyDescent="0.2">
      <c r="A8898" s="88">
        <v>8896</v>
      </c>
      <c r="B8898" s="31">
        <v>-81.831501000000003</v>
      </c>
      <c r="C8898" s="31">
        <v>24.450308</v>
      </c>
      <c r="D8898" s="30">
        <v>22</v>
      </c>
      <c r="E8898" s="58">
        <v>0</v>
      </c>
      <c r="F8898" s="32">
        <v>44110</v>
      </c>
      <c r="G8898" s="33">
        <v>0.65902777777777777</v>
      </c>
      <c r="H8898" s="34">
        <v>29.2666</v>
      </c>
      <c r="I8898" s="34">
        <v>35.511699999999998</v>
      </c>
      <c r="J8898" s="34"/>
      <c r="K8898" s="34"/>
      <c r="L8898" s="34">
        <v>4.22</v>
      </c>
      <c r="M8898" s="34">
        <v>2.9000000000000001E-2</v>
      </c>
      <c r="N8898" s="34">
        <v>0.45100000000000001</v>
      </c>
      <c r="O8898" s="34">
        <v>0</v>
      </c>
      <c r="P8898" s="34">
        <v>0.45100000000000001</v>
      </c>
      <c r="Q8898" s="34">
        <v>0</v>
      </c>
    </row>
    <row r="8899" spans="1:17" ht="14" customHeight="1" x14ac:dyDescent="0.2">
      <c r="A8899" s="88">
        <v>8897</v>
      </c>
      <c r="B8899" s="31">
        <v>-81.827635999999998</v>
      </c>
      <c r="C8899" s="31">
        <v>24.484693</v>
      </c>
      <c r="D8899" s="30">
        <v>23</v>
      </c>
      <c r="E8899" s="58">
        <v>0</v>
      </c>
      <c r="F8899" s="32">
        <v>44110</v>
      </c>
      <c r="G8899" s="33">
        <v>0.6694444444444444</v>
      </c>
      <c r="H8899" s="34">
        <v>29.718299999999999</v>
      </c>
      <c r="I8899" s="34">
        <v>35.681800000000003</v>
      </c>
      <c r="J8899" s="34"/>
      <c r="K8899" s="34"/>
      <c r="L8899" s="34">
        <v>3.528</v>
      </c>
      <c r="M8899" s="34">
        <v>1.2E-2</v>
      </c>
      <c r="N8899" s="34">
        <v>0.26100000000000001</v>
      </c>
      <c r="O8899" s="34">
        <v>8.9999999999999993E-3</v>
      </c>
      <c r="P8899" s="34">
        <v>0.252</v>
      </c>
      <c r="Q8899" s="34">
        <v>0</v>
      </c>
    </row>
    <row r="8900" spans="1:17" ht="14" customHeight="1" x14ac:dyDescent="0.2">
      <c r="A8900" s="88">
        <v>8898</v>
      </c>
      <c r="B8900" s="31">
        <v>-81.828502999999998</v>
      </c>
      <c r="C8900" s="31">
        <v>24.536380000000001</v>
      </c>
      <c r="D8900" s="30">
        <v>24</v>
      </c>
      <c r="E8900" s="58">
        <v>0</v>
      </c>
      <c r="F8900" s="32">
        <v>44110</v>
      </c>
      <c r="G8900" s="33">
        <v>0.68263888888888891</v>
      </c>
      <c r="H8900" s="34">
        <v>30.029</v>
      </c>
      <c r="I8900" s="34">
        <v>35.428400000000003</v>
      </c>
      <c r="J8900" s="34"/>
      <c r="K8900" s="34"/>
      <c r="L8900" s="34">
        <v>5.7709999999999999</v>
      </c>
      <c r="M8900" s="34">
        <v>0.01</v>
      </c>
      <c r="N8900" s="34">
        <v>0.23400000000000001</v>
      </c>
      <c r="O8900" s="34">
        <v>2.8000000000000001E-2</v>
      </c>
      <c r="P8900" s="34">
        <v>0.20600000000000002</v>
      </c>
      <c r="Q8900" s="34">
        <v>1.552</v>
      </c>
    </row>
    <row r="8901" spans="1:17" ht="14" customHeight="1" x14ac:dyDescent="0.2">
      <c r="A8901" s="88">
        <v>8899</v>
      </c>
      <c r="B8901" s="31">
        <v>-81.905080999999996</v>
      </c>
      <c r="C8901" s="31">
        <v>24.655345000000001</v>
      </c>
      <c r="D8901" s="30" t="s">
        <v>162</v>
      </c>
      <c r="E8901" s="58">
        <v>0</v>
      </c>
      <c r="F8901" s="32">
        <v>44110</v>
      </c>
      <c r="G8901" s="33">
        <v>0.72083333333333333</v>
      </c>
      <c r="H8901" s="34">
        <v>29.414999999999999</v>
      </c>
      <c r="I8901" s="34">
        <v>35.271999999999998</v>
      </c>
      <c r="J8901" s="34"/>
      <c r="K8901" s="34"/>
      <c r="L8901" s="34">
        <v>3.3239999999999998</v>
      </c>
      <c r="M8901" s="34">
        <v>3.7999999999999999E-2</v>
      </c>
      <c r="N8901" s="34">
        <v>0.61099999999999999</v>
      </c>
      <c r="O8901" s="34">
        <v>3.2000000000000001E-2</v>
      </c>
      <c r="P8901" s="34">
        <v>0.57899999999999996</v>
      </c>
      <c r="Q8901" s="34">
        <v>1.407</v>
      </c>
    </row>
    <row r="8902" spans="1:17" ht="14" customHeight="1" x14ac:dyDescent="0.2">
      <c r="A8902" s="88">
        <v>8900</v>
      </c>
      <c r="B8902" s="31">
        <v>-81.917564999999996</v>
      </c>
      <c r="C8902" s="31">
        <v>24.727753</v>
      </c>
      <c r="D8902" s="30" t="s">
        <v>163</v>
      </c>
      <c r="E8902" s="58">
        <v>0</v>
      </c>
      <c r="F8902" s="32">
        <v>44110</v>
      </c>
      <c r="G8902" s="33">
        <v>0.75208333333333333</v>
      </c>
      <c r="H8902" s="34">
        <v>29.631</v>
      </c>
      <c r="I8902" s="34">
        <v>35.298000000000002</v>
      </c>
      <c r="J8902" s="34"/>
      <c r="K8902" s="34"/>
      <c r="L8902" s="34">
        <v>1.974</v>
      </c>
      <c r="M8902" s="34">
        <v>7.0000000000000001E-3</v>
      </c>
      <c r="N8902" s="34">
        <v>0.30499999999999999</v>
      </c>
      <c r="O8902" s="34">
        <v>0</v>
      </c>
      <c r="P8902" s="34">
        <v>0.30499999999999999</v>
      </c>
      <c r="Q8902" s="34">
        <v>0</v>
      </c>
    </row>
    <row r="8903" spans="1:17" ht="14" customHeight="1" x14ac:dyDescent="0.2">
      <c r="A8903" s="88">
        <v>8901</v>
      </c>
      <c r="B8903" s="31">
        <v>-81.956901999999999</v>
      </c>
      <c r="C8903" s="31">
        <v>24.818553000000001</v>
      </c>
      <c r="D8903" s="30" t="s">
        <v>164</v>
      </c>
      <c r="E8903" s="58">
        <v>0</v>
      </c>
      <c r="F8903" s="32">
        <v>44110</v>
      </c>
      <c r="G8903" s="33">
        <v>0.78749999999999998</v>
      </c>
      <c r="H8903" s="34">
        <v>30.1252</v>
      </c>
      <c r="I8903" s="34">
        <v>35.671500000000002</v>
      </c>
      <c r="J8903" s="34"/>
      <c r="K8903" s="34"/>
      <c r="L8903" s="34">
        <v>3.6669999999999998</v>
      </c>
      <c r="M8903" s="34">
        <v>6.0000000000000001E-3</v>
      </c>
      <c r="N8903" s="34">
        <v>0.68600000000000005</v>
      </c>
      <c r="O8903" s="34">
        <v>2E-3</v>
      </c>
      <c r="P8903" s="34">
        <v>0.68400000000000005</v>
      </c>
      <c r="Q8903" s="34">
        <v>5.6000000000000001E-2</v>
      </c>
    </row>
    <row r="8904" spans="1:17" ht="14" customHeight="1" x14ac:dyDescent="0.2">
      <c r="A8904" s="88">
        <v>8902</v>
      </c>
      <c r="B8904" s="31">
        <v>-82.043632000000002</v>
      </c>
      <c r="C8904" s="31">
        <v>25.012574999999998</v>
      </c>
      <c r="D8904" s="30" t="s">
        <v>165</v>
      </c>
      <c r="E8904" s="58">
        <v>0</v>
      </c>
      <c r="F8904" s="32">
        <v>44110</v>
      </c>
      <c r="G8904" s="33">
        <v>0.85138888888888886</v>
      </c>
      <c r="H8904" s="34">
        <v>29.864899999999999</v>
      </c>
      <c r="I8904" s="34">
        <v>36.156399999999998</v>
      </c>
      <c r="J8904" s="34"/>
      <c r="K8904" s="34"/>
      <c r="L8904" s="34">
        <v>1.157</v>
      </c>
      <c r="M8904" s="34">
        <v>0.01</v>
      </c>
      <c r="N8904" s="34">
        <v>0.219</v>
      </c>
      <c r="O8904" s="34">
        <v>0</v>
      </c>
      <c r="P8904" s="34">
        <v>0.219</v>
      </c>
      <c r="Q8904" s="34">
        <v>0</v>
      </c>
    </row>
    <row r="8905" spans="1:17" ht="14" customHeight="1" x14ac:dyDescent="0.2">
      <c r="A8905" s="88">
        <v>8903</v>
      </c>
      <c r="B8905" s="31">
        <v>-82.206765000000004</v>
      </c>
      <c r="C8905" s="31">
        <v>25.416668999999999</v>
      </c>
      <c r="D8905" s="30">
        <v>30</v>
      </c>
      <c r="E8905" s="58">
        <v>0</v>
      </c>
      <c r="F8905" s="32">
        <v>44110</v>
      </c>
      <c r="G8905" s="33">
        <v>0.99791666666666667</v>
      </c>
      <c r="H8905" s="34">
        <v>29.561</v>
      </c>
      <c r="I8905" s="34">
        <v>35.780900000000003</v>
      </c>
      <c r="J8905" s="34"/>
      <c r="K8905" s="34"/>
      <c r="L8905" s="34">
        <v>3.2869999999999999</v>
      </c>
      <c r="M8905" s="34">
        <v>2.8000000000000001E-2</v>
      </c>
      <c r="N8905" s="34">
        <v>0.14099999999999999</v>
      </c>
      <c r="O8905" s="34">
        <v>0</v>
      </c>
      <c r="P8905" s="34">
        <v>0.14099999999999999</v>
      </c>
      <c r="Q8905" s="34">
        <v>1.4910000000000001</v>
      </c>
    </row>
    <row r="8906" spans="1:17" ht="14" customHeight="1" x14ac:dyDescent="0.2">
      <c r="A8906" s="88">
        <v>8904</v>
      </c>
      <c r="B8906" s="31">
        <v>-81.960847999999999</v>
      </c>
      <c r="C8906" s="31">
        <v>26.426763000000001</v>
      </c>
      <c r="D8906" s="30" t="s">
        <v>30</v>
      </c>
      <c r="E8906" s="58">
        <v>0</v>
      </c>
      <c r="F8906" s="32">
        <v>44112</v>
      </c>
      <c r="G8906" s="33">
        <v>0.75624999999999998</v>
      </c>
      <c r="H8906" s="34">
        <v>28.367999999999999</v>
      </c>
      <c r="I8906" s="34">
        <v>31.71</v>
      </c>
      <c r="J8906" s="34"/>
      <c r="K8906" s="34"/>
      <c r="L8906" s="34">
        <v>4.2930000000000001</v>
      </c>
      <c r="M8906" s="34">
        <v>0.24299999999999999</v>
      </c>
      <c r="N8906" s="34">
        <v>0.44400000000000001</v>
      </c>
      <c r="O8906" s="34">
        <v>6.8000000000000005E-2</v>
      </c>
      <c r="P8906" s="34">
        <v>0.376</v>
      </c>
      <c r="Q8906" s="34">
        <v>7.1150000000000002</v>
      </c>
    </row>
    <row r="8907" spans="1:17" ht="14" customHeight="1" x14ac:dyDescent="0.2">
      <c r="A8907" s="88">
        <v>8905</v>
      </c>
      <c r="B8907" s="31">
        <v>-82.002215000000007</v>
      </c>
      <c r="C8907" s="31">
        <v>26.382717</v>
      </c>
      <c r="D8907" s="30" t="s">
        <v>31</v>
      </c>
      <c r="E8907" s="58">
        <v>0</v>
      </c>
      <c r="F8907" s="32">
        <v>44112</v>
      </c>
      <c r="G8907" s="33">
        <v>0.8125</v>
      </c>
      <c r="H8907" s="34">
        <v>28.864999999999998</v>
      </c>
      <c r="I8907" s="34">
        <v>34.476999999999997</v>
      </c>
      <c r="J8907" s="34"/>
      <c r="K8907" s="34"/>
      <c r="L8907" s="34">
        <v>2.9079999999999999</v>
      </c>
      <c r="M8907" s="34">
        <v>0.11899999999999999</v>
      </c>
      <c r="N8907" s="34">
        <v>1.6639999999999999</v>
      </c>
      <c r="O8907" s="34">
        <v>8.0000000000000002E-3</v>
      </c>
      <c r="P8907" s="34">
        <v>1.6559999999999999</v>
      </c>
      <c r="Q8907" s="34">
        <v>15.09</v>
      </c>
    </row>
    <row r="8908" spans="1:17" ht="14" customHeight="1" x14ac:dyDescent="0.2">
      <c r="A8908" s="88">
        <v>8906</v>
      </c>
      <c r="B8908" s="31">
        <v>-82.043797999999995</v>
      </c>
      <c r="C8908" s="31">
        <v>26.344252999999998</v>
      </c>
      <c r="D8908" s="59" t="s">
        <v>32</v>
      </c>
      <c r="E8908" s="58">
        <v>0</v>
      </c>
      <c r="F8908" s="32">
        <v>44112</v>
      </c>
      <c r="G8908" s="33">
        <v>0.83819444444444446</v>
      </c>
      <c r="H8908" s="34">
        <v>29.088000000000001</v>
      </c>
      <c r="I8908" s="34">
        <v>34.975999999999999</v>
      </c>
      <c r="J8908" s="34"/>
      <c r="K8908" s="34"/>
      <c r="L8908" s="34">
        <v>2.76</v>
      </c>
      <c r="M8908" s="34">
        <v>2.1000000000000001E-2</v>
      </c>
      <c r="N8908" s="34">
        <v>0</v>
      </c>
      <c r="O8908" s="34">
        <v>1E-3</v>
      </c>
      <c r="P8908" s="34">
        <v>0</v>
      </c>
      <c r="Q8908" s="34">
        <v>12.93</v>
      </c>
    </row>
    <row r="8909" spans="1:17" ht="14" customHeight="1" x14ac:dyDescent="0.2">
      <c r="A8909" s="88">
        <v>8907</v>
      </c>
      <c r="B8909" s="31">
        <v>-82.137783999999996</v>
      </c>
      <c r="C8909" s="31">
        <v>26.253354999999999</v>
      </c>
      <c r="D8909" s="59" t="s">
        <v>33</v>
      </c>
      <c r="E8909" s="58">
        <v>0</v>
      </c>
      <c r="F8909" s="32">
        <v>44112</v>
      </c>
      <c r="G8909" s="33">
        <v>0.88124999999999998</v>
      </c>
      <c r="H8909" s="34">
        <v>29.008400000000002</v>
      </c>
      <c r="I8909" s="34">
        <v>35.318390000000001</v>
      </c>
      <c r="J8909" s="34"/>
      <c r="K8909" s="34"/>
      <c r="L8909" s="34">
        <v>2.5640000000000001</v>
      </c>
      <c r="M8909" s="34">
        <v>3.1E-2</v>
      </c>
      <c r="N8909" s="34">
        <v>2.5000000000000001E-2</v>
      </c>
      <c r="O8909" s="34">
        <v>0</v>
      </c>
      <c r="P8909" s="34">
        <v>2.5000000000000001E-2</v>
      </c>
      <c r="Q8909" s="34">
        <v>4.2089999999999996</v>
      </c>
    </row>
    <row r="8910" spans="1:17" ht="14" customHeight="1" x14ac:dyDescent="0.2">
      <c r="A8910" s="88">
        <v>8908</v>
      </c>
      <c r="B8910" s="31">
        <v>-82.216492000000002</v>
      </c>
      <c r="C8910" s="31">
        <v>26.184847000000001</v>
      </c>
      <c r="D8910" s="59" t="s">
        <v>39</v>
      </c>
      <c r="E8910" s="58">
        <v>0</v>
      </c>
      <c r="F8910" s="32">
        <v>44112</v>
      </c>
      <c r="G8910" s="33">
        <v>0.9159722222222223</v>
      </c>
      <c r="H8910" s="34">
        <v>28.966699999999999</v>
      </c>
      <c r="I8910" s="34">
        <v>35.322000000000003</v>
      </c>
      <c r="J8910" s="34"/>
      <c r="K8910" s="34"/>
      <c r="L8910" s="34">
        <v>2.97</v>
      </c>
      <c r="M8910" s="34">
        <v>5.8999999999999997E-2</v>
      </c>
      <c r="N8910" s="34">
        <v>0</v>
      </c>
      <c r="O8910" s="34">
        <v>6.0000000000000001E-3</v>
      </c>
      <c r="P8910" s="34">
        <v>0</v>
      </c>
      <c r="Q8910" s="34">
        <v>2.3029999999999999</v>
      </c>
    </row>
    <row r="8911" spans="1:17" ht="14" customHeight="1" x14ac:dyDescent="0.2">
      <c r="A8911" s="88">
        <v>8909</v>
      </c>
      <c r="B8911" s="31">
        <v>-82.482156000000003</v>
      </c>
      <c r="C8911" s="31">
        <v>25.941859000000001</v>
      </c>
      <c r="D8911" s="59" t="s">
        <v>229</v>
      </c>
      <c r="E8911" s="58">
        <v>0</v>
      </c>
      <c r="F8911" s="32">
        <v>44113</v>
      </c>
      <c r="G8911" s="33">
        <v>2.0833333333333332E-2</v>
      </c>
      <c r="H8911" s="34">
        <v>29.276299999999999</v>
      </c>
      <c r="I8911" s="34">
        <v>35.5974</v>
      </c>
      <c r="J8911" s="34"/>
      <c r="K8911" s="34"/>
      <c r="L8911" s="34">
        <v>1.93</v>
      </c>
      <c r="M8911" s="34">
        <v>0</v>
      </c>
      <c r="N8911" s="34">
        <v>0</v>
      </c>
      <c r="O8911" s="34">
        <v>0</v>
      </c>
      <c r="P8911" s="34">
        <v>0</v>
      </c>
      <c r="Q8911" s="34">
        <v>1.6890000000000001</v>
      </c>
    </row>
    <row r="8912" spans="1:17" ht="14" customHeight="1" x14ac:dyDescent="0.2">
      <c r="A8912" s="88">
        <v>8910</v>
      </c>
      <c r="B8912" s="31">
        <v>-82.217937000000006</v>
      </c>
      <c r="C8912" s="31">
        <v>26.544822</v>
      </c>
      <c r="D8912" s="59" t="s">
        <v>170</v>
      </c>
      <c r="E8912" s="58">
        <v>0</v>
      </c>
      <c r="F8912" s="32">
        <v>44113</v>
      </c>
      <c r="G8912" s="33">
        <v>0.20069444444444443</v>
      </c>
      <c r="H8912" s="34">
        <v>28.512</v>
      </c>
      <c r="I8912" s="34">
        <v>32.7605</v>
      </c>
      <c r="J8912" s="34"/>
      <c r="K8912" s="34"/>
      <c r="L8912" s="34">
        <v>3.1989999999999998</v>
      </c>
      <c r="M8912" s="34">
        <v>0.16200000000000001</v>
      </c>
      <c r="N8912" s="34">
        <v>0.21299999999999999</v>
      </c>
      <c r="O8912" s="34">
        <v>1.7999999999999999E-2</v>
      </c>
      <c r="P8912" s="34">
        <v>0.19500000000000001</v>
      </c>
      <c r="Q8912" s="34">
        <v>3.3130000000000002</v>
      </c>
    </row>
    <row r="8913" spans="1:17" ht="14" customHeight="1" x14ac:dyDescent="0.2">
      <c r="A8913" s="88">
        <v>8911</v>
      </c>
      <c r="B8913" s="31">
        <v>-82.255855999999994</v>
      </c>
      <c r="C8913" s="31">
        <v>26.55311</v>
      </c>
      <c r="D8913" s="59" t="s">
        <v>171</v>
      </c>
      <c r="E8913" s="58">
        <v>0</v>
      </c>
      <c r="F8913" s="32">
        <v>44113</v>
      </c>
      <c r="G8913" s="33">
        <v>0.21875</v>
      </c>
      <c r="H8913" s="34">
        <v>28.13</v>
      </c>
      <c r="I8913" s="34">
        <v>33.259</v>
      </c>
      <c r="J8913" s="34"/>
      <c r="K8913" s="34"/>
      <c r="L8913" s="34">
        <v>3.391</v>
      </c>
      <c r="M8913" s="34">
        <v>0.14399999999999999</v>
      </c>
      <c r="N8913" s="34">
        <v>3.5459999999999998</v>
      </c>
      <c r="O8913" s="34">
        <v>0.104</v>
      </c>
      <c r="P8913" s="34">
        <v>3.4419999999999997</v>
      </c>
      <c r="Q8913" s="34">
        <v>3.589</v>
      </c>
    </row>
    <row r="8914" spans="1:17" ht="14" customHeight="1" x14ac:dyDescent="0.2">
      <c r="A8914" s="88">
        <v>8912</v>
      </c>
      <c r="B8914" s="31">
        <v>-82.328926999999993</v>
      </c>
      <c r="C8914" s="31">
        <v>26.552152</v>
      </c>
      <c r="D8914" s="59" t="s">
        <v>172</v>
      </c>
      <c r="E8914" s="58">
        <v>0</v>
      </c>
      <c r="F8914" s="32">
        <v>44113</v>
      </c>
      <c r="G8914" s="33">
        <v>0.24305555555555555</v>
      </c>
      <c r="H8914" s="34">
        <v>28.486000000000001</v>
      </c>
      <c r="I8914" s="34">
        <v>35.535899999999998</v>
      </c>
      <c r="J8914" s="34"/>
      <c r="K8914" s="34"/>
      <c r="L8914" s="34">
        <v>2.4340000000000002</v>
      </c>
      <c r="M8914" s="34">
        <v>0.17</v>
      </c>
      <c r="N8914" s="34">
        <v>0.22500000000000001</v>
      </c>
      <c r="O8914" s="34">
        <v>3.2000000000000001E-2</v>
      </c>
      <c r="P8914" s="34">
        <v>0.193</v>
      </c>
      <c r="Q8914" s="34">
        <v>3.9870000000000001</v>
      </c>
    </row>
    <row r="8915" spans="1:17" ht="14" customHeight="1" x14ac:dyDescent="0.2">
      <c r="A8915" s="88">
        <v>8913</v>
      </c>
      <c r="B8915" s="31">
        <v>-82.495930999999999</v>
      </c>
      <c r="C8915" s="31">
        <v>26.576795000000001</v>
      </c>
      <c r="D8915" s="59" t="s">
        <v>173</v>
      </c>
      <c r="E8915" s="58">
        <v>0</v>
      </c>
      <c r="F8915" s="32">
        <v>44113</v>
      </c>
      <c r="G8915" s="33">
        <v>0.29166666666666669</v>
      </c>
      <c r="H8915" s="34">
        <v>28.507000000000001</v>
      </c>
      <c r="I8915" s="34">
        <v>35.408999999999999</v>
      </c>
      <c r="J8915" s="34"/>
      <c r="K8915" s="34"/>
      <c r="L8915" s="34">
        <v>2.6880000000000002</v>
      </c>
      <c r="M8915" s="34">
        <v>5.8999999999999997E-2</v>
      </c>
      <c r="N8915" s="34">
        <v>0.06</v>
      </c>
      <c r="O8915" s="34">
        <v>1.0999999999999999E-2</v>
      </c>
      <c r="P8915" s="34">
        <v>4.9000000000000002E-2</v>
      </c>
      <c r="Q8915" s="34">
        <v>4.6630000000000003</v>
      </c>
    </row>
    <row r="8916" spans="1:17" ht="14" customHeight="1" x14ac:dyDescent="0.2">
      <c r="A8916" s="88">
        <v>8914</v>
      </c>
      <c r="B8916" s="31">
        <v>-82.696691000000001</v>
      </c>
      <c r="C8916" s="31">
        <v>26.595372999999999</v>
      </c>
      <c r="D8916" s="59" t="s">
        <v>174</v>
      </c>
      <c r="E8916" s="58">
        <v>0</v>
      </c>
      <c r="F8916" s="32">
        <v>44113</v>
      </c>
      <c r="G8916" s="33">
        <v>0.35138888888888892</v>
      </c>
      <c r="H8916" s="34">
        <v>28.693000000000001</v>
      </c>
      <c r="I8916" s="34">
        <v>35.651000000000003</v>
      </c>
      <c r="J8916" s="34"/>
      <c r="K8916" s="34"/>
      <c r="L8916" s="34">
        <v>1.9319999999999999</v>
      </c>
      <c r="M8916" s="34">
        <v>2.8000000000000001E-2</v>
      </c>
      <c r="N8916" s="34">
        <v>0</v>
      </c>
      <c r="O8916" s="34">
        <v>5.0000000000000001E-3</v>
      </c>
      <c r="P8916" s="34">
        <v>0</v>
      </c>
      <c r="Q8916" s="34">
        <v>0.38900000000000001</v>
      </c>
    </row>
    <row r="8917" spans="1:17" ht="14" customHeight="1" x14ac:dyDescent="0.2">
      <c r="A8917" s="88">
        <v>8915</v>
      </c>
      <c r="B8917" s="31">
        <v>-82.558706999999998</v>
      </c>
      <c r="C8917" s="31">
        <v>26.631978</v>
      </c>
      <c r="D8917" s="30" t="s">
        <v>215</v>
      </c>
      <c r="E8917" s="58">
        <v>0</v>
      </c>
      <c r="F8917" s="32">
        <v>44113</v>
      </c>
      <c r="G8917" s="33">
        <v>0.39861111111111108</v>
      </c>
      <c r="H8917" s="34">
        <v>28.562000000000001</v>
      </c>
      <c r="I8917" s="34">
        <v>35.231999999999999</v>
      </c>
      <c r="J8917" s="34"/>
      <c r="K8917" s="34"/>
      <c r="L8917" s="34">
        <v>2.4209999999999998</v>
      </c>
      <c r="M8917" s="34">
        <v>0.13500000000000001</v>
      </c>
      <c r="N8917" s="34">
        <v>0.21199999999999999</v>
      </c>
      <c r="O8917" s="34">
        <v>0.06</v>
      </c>
      <c r="P8917" s="34">
        <v>0.152</v>
      </c>
      <c r="Q8917" s="34">
        <v>2.5840000000000001</v>
      </c>
    </row>
    <row r="8918" spans="1:17" ht="14" customHeight="1" x14ac:dyDescent="0.2">
      <c r="A8918" s="88">
        <v>8916</v>
      </c>
      <c r="B8918" s="31">
        <v>-82.418710000000004</v>
      </c>
      <c r="C8918" s="31">
        <v>26.670642999999998</v>
      </c>
      <c r="D8918" s="30" t="s">
        <v>216</v>
      </c>
      <c r="E8918" s="58">
        <v>0</v>
      </c>
      <c r="F8918" s="32">
        <v>44113</v>
      </c>
      <c r="G8918" s="33">
        <v>0.44791666666666669</v>
      </c>
      <c r="H8918" s="34">
        <v>28.666</v>
      </c>
      <c r="I8918" s="34">
        <v>34.832999999999998</v>
      </c>
      <c r="J8918" s="34"/>
      <c r="K8918" s="34"/>
      <c r="L8918" s="34">
        <v>1.633</v>
      </c>
      <c r="M8918" s="34">
        <v>0.16800000000000001</v>
      </c>
      <c r="N8918" s="34">
        <v>0.20399999999999999</v>
      </c>
      <c r="O8918" s="34">
        <v>0.05</v>
      </c>
      <c r="P8918" s="34">
        <v>0.15399999999999997</v>
      </c>
      <c r="Q8918" s="34">
        <v>4.9279999999999999</v>
      </c>
    </row>
    <row r="8919" spans="1:17" ht="14" customHeight="1" x14ac:dyDescent="0.2">
      <c r="A8919" s="88">
        <v>8917</v>
      </c>
      <c r="B8919" s="31">
        <v>-82.340508999999997</v>
      </c>
      <c r="C8919" s="31">
        <v>26.690553000000001</v>
      </c>
      <c r="D8919" s="30" t="s">
        <v>217</v>
      </c>
      <c r="E8919" s="58">
        <v>0</v>
      </c>
      <c r="F8919" s="32">
        <v>44113</v>
      </c>
      <c r="G8919" s="33">
        <v>0.47847222222222219</v>
      </c>
      <c r="H8919" s="34">
        <v>28.181999999999999</v>
      </c>
      <c r="I8919" s="34">
        <v>33.652000000000001</v>
      </c>
      <c r="J8919" s="34"/>
      <c r="K8919" s="34"/>
      <c r="L8919" s="34">
        <v>1.3009999999999999</v>
      </c>
      <c r="M8919" s="34">
        <v>0.23400000000000001</v>
      </c>
      <c r="N8919" s="34">
        <v>0.28899999999999998</v>
      </c>
      <c r="O8919" s="34">
        <v>6.3E-2</v>
      </c>
      <c r="P8919" s="34">
        <v>0.22599999999999998</v>
      </c>
      <c r="Q8919" s="34">
        <v>5.6980000000000004</v>
      </c>
    </row>
    <row r="8920" spans="1:17" ht="14" customHeight="1" x14ac:dyDescent="0.2">
      <c r="A8920" s="88">
        <v>8918</v>
      </c>
      <c r="B8920" s="31">
        <v>-83.106774999999999</v>
      </c>
      <c r="C8920" s="31">
        <v>26.731732000000001</v>
      </c>
      <c r="D8920" s="30" t="s">
        <v>222</v>
      </c>
      <c r="E8920" s="58">
        <v>0</v>
      </c>
      <c r="F8920" s="32">
        <v>44113</v>
      </c>
      <c r="G8920" s="33">
        <v>0.67013888888888884</v>
      </c>
      <c r="H8920" s="34">
        <v>28.93</v>
      </c>
      <c r="I8920" s="34">
        <v>35.758000000000003</v>
      </c>
      <c r="J8920" s="34"/>
      <c r="K8920" s="34"/>
      <c r="L8920" s="34">
        <v>0.192</v>
      </c>
      <c r="M8920" s="34">
        <v>0.04</v>
      </c>
      <c r="N8920" s="34">
        <v>0.21099999999999999</v>
      </c>
      <c r="O8920" s="34">
        <v>3.0000000000000001E-3</v>
      </c>
      <c r="P8920" s="34">
        <v>0.20799999999999999</v>
      </c>
      <c r="Q8920" s="34">
        <v>0.28100000000000003</v>
      </c>
    </row>
    <row r="8921" spans="1:17" ht="14" customHeight="1" x14ac:dyDescent="0.2">
      <c r="A8921" s="88">
        <v>8919</v>
      </c>
      <c r="B8921" s="31">
        <v>-82.959457</v>
      </c>
      <c r="C8921" s="31">
        <v>26.834572999999999</v>
      </c>
      <c r="D8921" s="30" t="s">
        <v>221</v>
      </c>
      <c r="E8921" s="58">
        <v>0</v>
      </c>
      <c r="F8921" s="32">
        <v>44113</v>
      </c>
      <c r="G8921" s="33">
        <v>0.74513888888888891</v>
      </c>
      <c r="H8921" s="34">
        <v>28.806999999999999</v>
      </c>
      <c r="I8921" s="34">
        <v>35.783000000000001</v>
      </c>
      <c r="J8921" s="34"/>
      <c r="K8921" s="34"/>
      <c r="L8921" s="34">
        <v>0.84799999999999998</v>
      </c>
      <c r="M8921" s="34">
        <v>2.5999999999999999E-2</v>
      </c>
      <c r="N8921" s="34">
        <v>7.0000000000000007E-2</v>
      </c>
      <c r="O8921" s="34">
        <v>0</v>
      </c>
      <c r="P8921" s="34">
        <v>7.0000000000000007E-2</v>
      </c>
      <c r="Q8921" s="34">
        <v>1.242</v>
      </c>
    </row>
    <row r="8922" spans="1:17" ht="14" customHeight="1" x14ac:dyDescent="0.2">
      <c r="A8922" s="88">
        <v>8920</v>
      </c>
      <c r="B8922" s="31">
        <v>-82.887292000000002</v>
      </c>
      <c r="C8922" s="31">
        <v>26.879007000000001</v>
      </c>
      <c r="D8922" s="30" t="s">
        <v>220</v>
      </c>
      <c r="E8922" s="58">
        <v>0</v>
      </c>
      <c r="F8922" s="32">
        <v>44113</v>
      </c>
      <c r="G8922" s="33">
        <v>0.77777777777777779</v>
      </c>
      <c r="H8922" s="34">
        <v>28.763000000000002</v>
      </c>
      <c r="I8922" s="34">
        <v>35.762</v>
      </c>
      <c r="J8922" s="34"/>
      <c r="K8922" s="34"/>
      <c r="L8922" s="34">
        <v>2.1890000000000001</v>
      </c>
      <c r="M8922" s="34">
        <v>7.0999999999999994E-2</v>
      </c>
      <c r="N8922" s="34">
        <v>0.192</v>
      </c>
      <c r="O8922" s="34">
        <v>0</v>
      </c>
      <c r="P8922" s="34">
        <v>0.192</v>
      </c>
      <c r="Q8922" s="34">
        <v>1.0589999999999999</v>
      </c>
    </row>
    <row r="8923" spans="1:17" ht="14" customHeight="1" x14ac:dyDescent="0.2">
      <c r="A8923" s="88">
        <v>8921</v>
      </c>
      <c r="B8923" s="31">
        <v>-82.821178000000003</v>
      </c>
      <c r="C8923" s="31">
        <v>26.919204000000001</v>
      </c>
      <c r="D8923" s="30" t="s">
        <v>204</v>
      </c>
      <c r="E8923" s="58">
        <v>0</v>
      </c>
      <c r="F8923" s="32">
        <v>44113</v>
      </c>
      <c r="G8923" s="33">
        <v>0.80902777777777779</v>
      </c>
      <c r="H8923" s="34">
        <v>28.667000000000002</v>
      </c>
      <c r="I8923" s="34">
        <v>35.378999999999998</v>
      </c>
      <c r="J8923" s="34"/>
      <c r="K8923" s="34"/>
      <c r="L8923" s="34">
        <v>2.2799999999999998</v>
      </c>
      <c r="M8923" s="34">
        <v>6.3E-2</v>
      </c>
      <c r="N8923" s="34">
        <v>0.13600000000000001</v>
      </c>
      <c r="O8923" s="34">
        <v>3.0000000000000001E-3</v>
      </c>
      <c r="P8923" s="34">
        <v>0.13300000000000001</v>
      </c>
      <c r="Q8923" s="34">
        <v>1.794</v>
      </c>
    </row>
    <row r="8924" spans="1:17" ht="14" customHeight="1" x14ac:dyDescent="0.2">
      <c r="A8924" s="88">
        <v>8922</v>
      </c>
      <c r="B8924" s="31">
        <v>-82.750288999999995</v>
      </c>
      <c r="C8924" s="31">
        <v>26.956474</v>
      </c>
      <c r="D8924" s="30" t="s">
        <v>219</v>
      </c>
      <c r="E8924" s="58">
        <v>0</v>
      </c>
      <c r="F8924" s="32">
        <v>44113</v>
      </c>
      <c r="G8924" s="33">
        <v>0.83680555555555547</v>
      </c>
      <c r="H8924" s="34">
        <v>28.579899999999999</v>
      </c>
      <c r="I8924" s="34">
        <v>34.498860000000001</v>
      </c>
      <c r="J8924" s="34"/>
      <c r="K8924" s="34"/>
      <c r="L8924" s="34">
        <v>0.66400000000000003</v>
      </c>
      <c r="M8924" s="34">
        <v>0.129</v>
      </c>
      <c r="N8924" s="34">
        <v>0.11700000000000001</v>
      </c>
      <c r="O8924" s="34">
        <v>0</v>
      </c>
      <c r="P8924" s="34">
        <v>0.11700000000000001</v>
      </c>
      <c r="Q8924" s="34">
        <v>4.077</v>
      </c>
    </row>
    <row r="8925" spans="1:17" ht="14" customHeight="1" x14ac:dyDescent="0.2">
      <c r="A8925" s="88">
        <v>8923</v>
      </c>
      <c r="B8925" s="31">
        <v>-82.683224999999993</v>
      </c>
      <c r="C8925" s="31">
        <v>26.994785</v>
      </c>
      <c r="D8925" s="30" t="s">
        <v>203</v>
      </c>
      <c r="E8925" s="58">
        <v>0</v>
      </c>
      <c r="F8925" s="32">
        <v>44113</v>
      </c>
      <c r="G8925" s="33">
        <v>0.86388888888888893</v>
      </c>
      <c r="H8925" s="34">
        <v>28.7224</v>
      </c>
      <c r="I8925" s="34">
        <v>34.389000000000003</v>
      </c>
      <c r="J8925" s="34"/>
      <c r="K8925" s="34"/>
      <c r="L8925" s="34">
        <v>0.92500000000000004</v>
      </c>
      <c r="M8925" s="34">
        <v>0.13400000000000001</v>
      </c>
      <c r="N8925" s="34">
        <v>6.7000000000000004E-2</v>
      </c>
      <c r="O8925" s="34">
        <v>5.0000000000000001E-3</v>
      </c>
      <c r="P8925" s="34">
        <v>6.2000000000000006E-2</v>
      </c>
      <c r="Q8925" s="34">
        <v>4.101</v>
      </c>
    </row>
    <row r="8926" spans="1:17" ht="14" customHeight="1" x14ac:dyDescent="0.2">
      <c r="A8926" s="88">
        <v>8924</v>
      </c>
      <c r="B8926" s="31">
        <v>-82.614164000000002</v>
      </c>
      <c r="C8926" s="31">
        <v>27.032105999999999</v>
      </c>
      <c r="D8926" s="30" t="s">
        <v>218</v>
      </c>
      <c r="E8926" s="58">
        <v>0</v>
      </c>
      <c r="F8926" s="32">
        <v>44113</v>
      </c>
      <c r="G8926" s="33">
        <v>0.88958333333333339</v>
      </c>
      <c r="H8926" s="34">
        <v>28.804490000000001</v>
      </c>
      <c r="I8926" s="34">
        <v>34.487000000000002</v>
      </c>
      <c r="J8926" s="34"/>
      <c r="K8926" s="34"/>
      <c r="L8926" s="34">
        <v>1.204</v>
      </c>
      <c r="M8926" s="34">
        <v>9.9000000000000005E-2</v>
      </c>
      <c r="N8926" s="34">
        <v>1.4999999999999999E-2</v>
      </c>
      <c r="O8926" s="34">
        <v>0</v>
      </c>
      <c r="P8926" s="34">
        <v>1.4999999999999999E-2</v>
      </c>
      <c r="Q8926" s="34">
        <v>3.8540000000000001</v>
      </c>
    </row>
    <row r="8927" spans="1:17" ht="14" customHeight="1" x14ac:dyDescent="0.2">
      <c r="A8927" s="88">
        <v>8925</v>
      </c>
      <c r="B8927" s="31">
        <v>-82.548240000000007</v>
      </c>
      <c r="C8927" s="31">
        <v>27.072046</v>
      </c>
      <c r="D8927" s="30" t="s">
        <v>202</v>
      </c>
      <c r="E8927" s="58">
        <v>0</v>
      </c>
      <c r="F8927" s="32">
        <v>44113</v>
      </c>
      <c r="G8927" s="33">
        <v>0.91527777777777775</v>
      </c>
      <c r="H8927" s="34">
        <v>28.738399999999999</v>
      </c>
      <c r="I8927" s="34">
        <v>34.439700000000002</v>
      </c>
      <c r="J8927" s="34"/>
      <c r="K8927" s="34"/>
      <c r="L8927" s="34">
        <v>0.19700000000000001</v>
      </c>
      <c r="M8927" s="34">
        <v>0.13600000000000001</v>
      </c>
      <c r="N8927" s="34">
        <v>8.9999999999999993E-3</v>
      </c>
      <c r="O8927" s="34">
        <v>4.0000000000000001E-3</v>
      </c>
      <c r="P8927" s="34">
        <v>4.9999999999999992E-3</v>
      </c>
      <c r="Q8927" s="34">
        <v>5.3929999999999998</v>
      </c>
    </row>
    <row r="8928" spans="1:17" ht="14" customHeight="1" x14ac:dyDescent="0.2">
      <c r="A8928" s="88">
        <v>8926</v>
      </c>
      <c r="B8928" s="31">
        <v>-82.479116000000005</v>
      </c>
      <c r="C8928" s="31">
        <v>27.109641</v>
      </c>
      <c r="D8928" s="30" t="s">
        <v>201</v>
      </c>
      <c r="E8928" s="58">
        <v>0</v>
      </c>
      <c r="F8928" s="32">
        <v>44113</v>
      </c>
      <c r="G8928" s="33">
        <v>0.94027777777777777</v>
      </c>
      <c r="H8928" s="34">
        <v>29.053999999999998</v>
      </c>
      <c r="I8928" s="34">
        <v>33.6952</v>
      </c>
      <c r="J8928" s="34"/>
      <c r="K8928" s="34"/>
      <c r="L8928" s="34">
        <v>0.35499999999999998</v>
      </c>
      <c r="M8928" s="34">
        <v>0.17599999999999999</v>
      </c>
      <c r="N8928" s="34">
        <v>0</v>
      </c>
      <c r="O8928" s="34">
        <v>0.03</v>
      </c>
      <c r="P8928" s="34">
        <v>0</v>
      </c>
      <c r="Q8928" s="34">
        <v>3.4910000000000001</v>
      </c>
    </row>
    <row r="8929" spans="1:17" ht="14" customHeight="1" x14ac:dyDescent="0.2">
      <c r="A8929" s="88">
        <v>8927</v>
      </c>
      <c r="B8929" s="31">
        <v>-82.751204000000001</v>
      </c>
      <c r="C8929" s="31">
        <v>27.497371999999999</v>
      </c>
      <c r="D8929" s="30" t="s">
        <v>243</v>
      </c>
      <c r="E8929" s="58">
        <v>0</v>
      </c>
      <c r="F8929" s="32">
        <v>44114</v>
      </c>
      <c r="G8929" s="33">
        <v>6.5972222222222224E-2</v>
      </c>
      <c r="H8929" s="34">
        <v>27.707000000000001</v>
      </c>
      <c r="I8929" s="34">
        <v>34.137</v>
      </c>
      <c r="J8929" s="34"/>
      <c r="K8929" s="34"/>
      <c r="L8929" s="34">
        <v>2.101</v>
      </c>
      <c r="M8929" s="34">
        <v>0.114</v>
      </c>
      <c r="N8929" s="34">
        <v>2.4E-2</v>
      </c>
      <c r="O8929" s="34">
        <v>1.4E-2</v>
      </c>
      <c r="P8929" s="34">
        <v>0.01</v>
      </c>
      <c r="Q8929" s="34">
        <v>5.9729999999999999</v>
      </c>
    </row>
    <row r="8930" spans="1:17" ht="14" customHeight="1" x14ac:dyDescent="0.2">
      <c r="A8930" s="88">
        <v>8928</v>
      </c>
      <c r="B8930" s="31">
        <v>-82.846035999999998</v>
      </c>
      <c r="C8930" s="31">
        <v>27.458421999999999</v>
      </c>
      <c r="D8930" s="30" t="s">
        <v>244</v>
      </c>
      <c r="E8930" s="58">
        <v>0</v>
      </c>
      <c r="F8930" s="32">
        <v>44114</v>
      </c>
      <c r="G8930" s="33">
        <v>0.10208333333333335</v>
      </c>
      <c r="H8930" s="34">
        <v>27.877199999999998</v>
      </c>
      <c r="I8930" s="34">
        <v>34.898499999999999</v>
      </c>
      <c r="J8930" s="34"/>
      <c r="K8930" s="34"/>
      <c r="L8930" s="34">
        <v>0.81799999999999995</v>
      </c>
      <c r="M8930" s="34">
        <v>7.0999999999999994E-2</v>
      </c>
      <c r="N8930" s="34">
        <v>6.2E-2</v>
      </c>
      <c r="O8930" s="34">
        <v>4.0000000000000001E-3</v>
      </c>
      <c r="P8930" s="34">
        <v>5.7999999999999996E-2</v>
      </c>
      <c r="Q8930" s="34">
        <v>10.939</v>
      </c>
    </row>
    <row r="8931" spans="1:17" ht="14" customHeight="1" x14ac:dyDescent="0.2">
      <c r="A8931" s="88">
        <v>8929</v>
      </c>
      <c r="B8931" s="31">
        <v>-82.939366000000007</v>
      </c>
      <c r="C8931" s="31">
        <v>27.420372</v>
      </c>
      <c r="D8931" s="30" t="s">
        <v>245</v>
      </c>
      <c r="E8931" s="58">
        <v>0</v>
      </c>
      <c r="F8931" s="32">
        <v>44114</v>
      </c>
      <c r="G8931" s="33">
        <v>0.13680555555555554</v>
      </c>
      <c r="H8931" s="34">
        <v>28.220400000000001</v>
      </c>
      <c r="I8931" s="34">
        <v>35.493000000000002</v>
      </c>
      <c r="J8931" s="34"/>
      <c r="K8931" s="34"/>
      <c r="L8931" s="34">
        <v>5.0000000000000001E-3</v>
      </c>
      <c r="M8931" s="34">
        <v>4.2000000000000003E-2</v>
      </c>
      <c r="N8931" s="34">
        <v>7.4999999999999997E-2</v>
      </c>
      <c r="O8931" s="34">
        <v>8.0000000000000002E-3</v>
      </c>
      <c r="P8931" s="34">
        <v>6.7000000000000004E-2</v>
      </c>
      <c r="Q8931" s="34">
        <v>4.4020000000000001</v>
      </c>
    </row>
    <row r="8932" spans="1:17" ht="14" customHeight="1" x14ac:dyDescent="0.2">
      <c r="A8932" s="88">
        <v>8930</v>
      </c>
      <c r="B8932" s="31">
        <v>-83.034750000000003</v>
      </c>
      <c r="C8932" s="31">
        <v>27.383223000000001</v>
      </c>
      <c r="D8932" s="30" t="s">
        <v>246</v>
      </c>
      <c r="E8932" s="58">
        <v>0</v>
      </c>
      <c r="F8932" s="32">
        <v>44114</v>
      </c>
      <c r="G8932" s="33">
        <v>0.17500000000000002</v>
      </c>
      <c r="H8932" s="34">
        <v>28.2149</v>
      </c>
      <c r="I8932" s="34">
        <v>35.741770000000002</v>
      </c>
      <c r="J8932" s="34"/>
      <c r="K8932" s="34"/>
      <c r="L8932" s="34">
        <v>1.22</v>
      </c>
      <c r="M8932" s="34">
        <v>3.5999999999999997E-2</v>
      </c>
      <c r="N8932" s="34">
        <v>7.1999999999999995E-2</v>
      </c>
      <c r="O8932" s="34">
        <v>8.9999999999999993E-3</v>
      </c>
      <c r="P8932" s="34">
        <v>6.3E-2</v>
      </c>
      <c r="Q8932" s="34">
        <v>10.715</v>
      </c>
    </row>
    <row r="8933" spans="1:17" ht="14" customHeight="1" x14ac:dyDescent="0.2">
      <c r="A8933" s="88">
        <v>8931</v>
      </c>
      <c r="B8933" s="31">
        <v>-83.124671000000006</v>
      </c>
      <c r="C8933" s="31">
        <v>27.342772</v>
      </c>
      <c r="D8933" s="30" t="s">
        <v>247</v>
      </c>
      <c r="E8933" s="58">
        <v>0</v>
      </c>
      <c r="F8933" s="32">
        <v>44114</v>
      </c>
      <c r="G8933" s="33">
        <v>0.20833333333333334</v>
      </c>
      <c r="H8933" s="34">
        <v>28.299659999999999</v>
      </c>
      <c r="I8933" s="34">
        <v>35.799500000000002</v>
      </c>
      <c r="J8933" s="34"/>
      <c r="K8933" s="34"/>
      <c r="L8933" s="34">
        <v>0.37</v>
      </c>
      <c r="M8933" s="34">
        <v>2.5000000000000001E-2</v>
      </c>
      <c r="N8933" s="34">
        <v>8.7999999999999995E-2</v>
      </c>
      <c r="O8933" s="34">
        <v>3.0000000000000001E-3</v>
      </c>
      <c r="P8933" s="34">
        <v>8.4999999999999992E-2</v>
      </c>
      <c r="Q8933" s="34">
        <v>3.786</v>
      </c>
    </row>
    <row r="8934" spans="1:17" ht="14" customHeight="1" x14ac:dyDescent="0.2">
      <c r="A8934" s="88">
        <v>8932</v>
      </c>
      <c r="B8934" s="31">
        <v>-83.222765999999993</v>
      </c>
      <c r="C8934" s="31">
        <v>27.306484999999999</v>
      </c>
      <c r="D8934" s="30" t="s">
        <v>248</v>
      </c>
      <c r="E8934" s="58">
        <v>0</v>
      </c>
      <c r="F8934" s="32">
        <v>44114</v>
      </c>
      <c r="G8934" s="33">
        <v>0.24305555555555555</v>
      </c>
      <c r="H8934" s="34">
        <v>28.41</v>
      </c>
      <c r="I8934" s="34">
        <v>35.777000000000001</v>
      </c>
      <c r="J8934" s="34"/>
      <c r="K8934" s="34"/>
      <c r="L8934" s="34">
        <v>0.39400000000000002</v>
      </c>
      <c r="M8934" s="34">
        <v>2.1999999999999999E-2</v>
      </c>
      <c r="N8934" s="34">
        <v>0.188</v>
      </c>
      <c r="O8934" s="34">
        <v>6.0000000000000001E-3</v>
      </c>
      <c r="P8934" s="34">
        <v>0.182</v>
      </c>
      <c r="Q8934" s="34">
        <v>1.899</v>
      </c>
    </row>
    <row r="8935" spans="1:17" ht="14" customHeight="1" x14ac:dyDescent="0.2">
      <c r="A8935" s="88">
        <v>8933</v>
      </c>
      <c r="B8935" s="31">
        <v>-83.310346999999993</v>
      </c>
      <c r="C8935" s="31">
        <v>27.264938999999998</v>
      </c>
      <c r="D8935" s="30" t="s">
        <v>249</v>
      </c>
      <c r="E8935" s="58">
        <v>0</v>
      </c>
      <c r="F8935" s="32">
        <v>44114</v>
      </c>
      <c r="G8935" s="33">
        <v>0.27638888888888885</v>
      </c>
      <c r="H8935" s="34">
        <v>28.34</v>
      </c>
      <c r="I8935" s="34">
        <v>35.743400000000001</v>
      </c>
      <c r="J8935" s="34"/>
      <c r="K8935" s="34"/>
      <c r="L8935" s="34">
        <v>0.33500000000000002</v>
      </c>
      <c r="M8935" s="34">
        <v>4.9000000000000002E-2</v>
      </c>
      <c r="N8935" s="34">
        <v>4.7E-2</v>
      </c>
      <c r="O8935" s="34">
        <v>4.0000000000000001E-3</v>
      </c>
      <c r="P8935" s="34">
        <v>4.2999999999999997E-2</v>
      </c>
      <c r="Q8935" s="34">
        <v>9.2490000000000006</v>
      </c>
    </row>
    <row r="8936" spans="1:17" ht="14" customHeight="1" x14ac:dyDescent="0.2">
      <c r="A8936" s="88">
        <v>8934</v>
      </c>
      <c r="B8936" s="31">
        <v>-83.407747999999998</v>
      </c>
      <c r="C8936" s="31">
        <v>27.227965000000001</v>
      </c>
      <c r="D8936" s="30" t="s">
        <v>250</v>
      </c>
      <c r="E8936" s="58">
        <v>0</v>
      </c>
      <c r="F8936" s="32">
        <v>44114</v>
      </c>
      <c r="G8936" s="33">
        <v>0.31041666666666667</v>
      </c>
      <c r="H8936" s="34">
        <v>28.524000000000001</v>
      </c>
      <c r="I8936" s="34">
        <v>35.767000000000003</v>
      </c>
      <c r="J8936" s="34"/>
      <c r="K8936" s="34"/>
      <c r="L8936" s="34">
        <v>0.88700000000000001</v>
      </c>
      <c r="M8936" s="34">
        <v>2.1000000000000001E-2</v>
      </c>
      <c r="N8936" s="34">
        <v>0.22500000000000001</v>
      </c>
      <c r="O8936" s="34">
        <v>8.0000000000000002E-3</v>
      </c>
      <c r="P8936" s="34">
        <v>0.217</v>
      </c>
      <c r="Q8936" s="34">
        <v>0.93799999999999994</v>
      </c>
    </row>
    <row r="8937" spans="1:17" ht="14" customHeight="1" x14ac:dyDescent="0.2">
      <c r="A8937" s="88">
        <v>8935</v>
      </c>
      <c r="B8937" s="31">
        <v>-83.503219999999999</v>
      </c>
      <c r="C8937" s="31">
        <v>27.189945999999999</v>
      </c>
      <c r="D8937" s="30" t="s">
        <v>251</v>
      </c>
      <c r="E8937" s="58">
        <v>0</v>
      </c>
      <c r="F8937" s="32">
        <v>44114</v>
      </c>
      <c r="G8937" s="33">
        <v>0.34513888888888888</v>
      </c>
      <c r="H8937" s="34">
        <v>28.606000000000002</v>
      </c>
      <c r="I8937" s="34">
        <v>35.728000000000002</v>
      </c>
      <c r="J8937" s="34"/>
      <c r="K8937" s="34"/>
      <c r="L8937" s="34">
        <v>1.306</v>
      </c>
      <c r="M8937" s="34">
        <v>4.2999999999999997E-2</v>
      </c>
      <c r="N8937" s="34">
        <v>0.96499999999999997</v>
      </c>
      <c r="O8937" s="34">
        <v>0</v>
      </c>
      <c r="P8937" s="34">
        <v>0.96499999999999997</v>
      </c>
      <c r="Q8937" s="34">
        <v>1.292</v>
      </c>
    </row>
    <row r="8938" spans="1:17" ht="14" customHeight="1" x14ac:dyDescent="0.2">
      <c r="A8938" s="88">
        <v>8936</v>
      </c>
      <c r="B8938" s="31">
        <v>-83.680158000000006</v>
      </c>
      <c r="C8938" s="31">
        <v>27.620131000000001</v>
      </c>
      <c r="D8938" s="30" t="s">
        <v>226</v>
      </c>
      <c r="E8938" s="58">
        <v>0</v>
      </c>
      <c r="F8938" s="32">
        <v>44114</v>
      </c>
      <c r="G8938" s="33">
        <v>0.47083333333333338</v>
      </c>
      <c r="H8938" s="34">
        <v>28.2</v>
      </c>
      <c r="I8938" s="34">
        <v>35.558</v>
      </c>
      <c r="J8938" s="34"/>
      <c r="K8938" s="34"/>
      <c r="L8938" s="34">
        <v>0.42</v>
      </c>
      <c r="M8938" s="34">
        <v>4.2999999999999997E-2</v>
      </c>
      <c r="N8938" s="34">
        <v>7.4999999999999997E-2</v>
      </c>
      <c r="O8938" s="34">
        <v>0</v>
      </c>
      <c r="P8938" s="34">
        <v>7.4999999999999997E-2</v>
      </c>
      <c r="Q8938" s="34">
        <v>0.79900000000000004</v>
      </c>
    </row>
    <row r="8939" spans="1:17" ht="14" customHeight="1" x14ac:dyDescent="0.2">
      <c r="A8939" s="88">
        <v>8937</v>
      </c>
      <c r="B8939" s="31">
        <v>-83.486463000000001</v>
      </c>
      <c r="C8939" s="31">
        <v>27.617044</v>
      </c>
      <c r="D8939" s="30" t="s">
        <v>225</v>
      </c>
      <c r="E8939" s="58">
        <v>0</v>
      </c>
      <c r="F8939" s="32">
        <v>44114</v>
      </c>
      <c r="G8939" s="33">
        <v>0.53472222222222221</v>
      </c>
      <c r="H8939" s="34">
        <v>28.213999999999999</v>
      </c>
      <c r="I8939" s="34">
        <v>35.65</v>
      </c>
      <c r="J8939" s="34"/>
      <c r="K8939" s="34"/>
      <c r="L8939" s="34">
        <v>0.82899999999999996</v>
      </c>
      <c r="M8939" s="34">
        <v>4.3999999999999997E-2</v>
      </c>
      <c r="N8939" s="34">
        <v>0.28000000000000003</v>
      </c>
      <c r="O8939" s="34">
        <v>3.0000000000000001E-3</v>
      </c>
      <c r="P8939" s="34">
        <v>0.27700000000000002</v>
      </c>
      <c r="Q8939" s="34">
        <v>1.0620000000000001</v>
      </c>
    </row>
    <row r="8940" spans="1:17" ht="14" customHeight="1" x14ac:dyDescent="0.2">
      <c r="A8940" s="88">
        <v>8938</v>
      </c>
      <c r="B8940" s="31">
        <v>-83.299329999999998</v>
      </c>
      <c r="C8940" s="31">
        <v>27.619374000000001</v>
      </c>
      <c r="D8940" s="30" t="s">
        <v>184</v>
      </c>
      <c r="E8940" s="58">
        <v>0</v>
      </c>
      <c r="F8940" s="32">
        <v>44114</v>
      </c>
      <c r="G8940" s="33">
        <v>0.60277777777777775</v>
      </c>
      <c r="H8940" s="34">
        <v>28.158000000000001</v>
      </c>
      <c r="I8940" s="34">
        <v>37.720999999999997</v>
      </c>
      <c r="J8940" s="34"/>
      <c r="K8940" s="34"/>
      <c r="L8940" s="34">
        <v>0.84199999999999997</v>
      </c>
      <c r="M8940" s="34">
        <v>7.3999999999999996E-2</v>
      </c>
      <c r="N8940" s="34">
        <v>0.24399999999999999</v>
      </c>
      <c r="O8940" s="34">
        <v>8.0000000000000002E-3</v>
      </c>
      <c r="P8940" s="34">
        <v>0.23599999999999999</v>
      </c>
      <c r="Q8940" s="34">
        <v>2.5630000000000002</v>
      </c>
    </row>
    <row r="8941" spans="1:17" ht="14" customHeight="1" x14ac:dyDescent="0.2">
      <c r="A8941" s="88">
        <v>8939</v>
      </c>
      <c r="B8941" s="31">
        <v>-83.134563999999997</v>
      </c>
      <c r="C8941" s="31">
        <v>27.620953</v>
      </c>
      <c r="D8941" s="30" t="s">
        <v>185</v>
      </c>
      <c r="E8941" s="58">
        <v>0</v>
      </c>
      <c r="F8941" s="32">
        <v>44114</v>
      </c>
      <c r="G8941" s="33">
        <v>0.66875000000000007</v>
      </c>
      <c r="H8941" s="34">
        <v>27.695</v>
      </c>
      <c r="I8941" s="34">
        <v>35.335000000000001</v>
      </c>
      <c r="J8941" s="34"/>
      <c r="K8941" s="34"/>
      <c r="L8941" s="34">
        <v>1.0009999999999999</v>
      </c>
      <c r="M8941" s="34">
        <v>7.8E-2</v>
      </c>
      <c r="N8941" s="34">
        <v>0.26300000000000001</v>
      </c>
      <c r="O8941" s="34">
        <v>2.3E-2</v>
      </c>
      <c r="P8941" s="34">
        <v>0.24000000000000002</v>
      </c>
      <c r="Q8941" s="34">
        <v>4.8879999999999999</v>
      </c>
    </row>
    <row r="8942" spans="1:17" ht="14" customHeight="1" x14ac:dyDescent="0.2">
      <c r="A8942" s="88">
        <v>8940</v>
      </c>
      <c r="B8942" s="31">
        <v>-82.997105000000005</v>
      </c>
      <c r="C8942" s="31">
        <v>27.675381000000002</v>
      </c>
      <c r="D8942" s="30" t="s">
        <v>186</v>
      </c>
      <c r="E8942" s="58">
        <v>0</v>
      </c>
      <c r="F8942" s="32">
        <v>44114</v>
      </c>
      <c r="G8942" s="33">
        <v>0.71736111111111101</v>
      </c>
      <c r="H8942" s="34">
        <v>27.256</v>
      </c>
      <c r="I8942" s="34">
        <v>34.543999999999997</v>
      </c>
      <c r="J8942" s="34"/>
      <c r="K8942" s="34"/>
      <c r="L8942" s="34">
        <v>4.2169999999999996</v>
      </c>
      <c r="M8942" s="34">
        <v>0.104</v>
      </c>
      <c r="N8942" s="34">
        <v>0.14699999999999999</v>
      </c>
      <c r="O8942" s="34">
        <v>2.1000000000000001E-2</v>
      </c>
      <c r="P8942" s="34">
        <v>0.126</v>
      </c>
      <c r="Q8942" s="34">
        <v>3.1240000000000001</v>
      </c>
    </row>
    <row r="8943" spans="1:17" ht="14" customHeight="1" x14ac:dyDescent="0.2">
      <c r="A8943" s="88">
        <v>8941</v>
      </c>
      <c r="B8943" s="31">
        <v>-82.929174000000003</v>
      </c>
      <c r="C8943" s="31">
        <v>27.741745000000002</v>
      </c>
      <c r="D8943" s="30" t="s">
        <v>73</v>
      </c>
      <c r="E8943" s="58">
        <v>0</v>
      </c>
      <c r="F8943" s="32">
        <v>44114</v>
      </c>
      <c r="G8943" s="33">
        <v>0.75138888888888899</v>
      </c>
      <c r="H8943" s="34">
        <v>27.140999999999998</v>
      </c>
      <c r="I8943" s="34">
        <v>34.097000000000001</v>
      </c>
      <c r="J8943" s="34"/>
      <c r="K8943" s="34"/>
      <c r="L8943" s="34">
        <v>1.9319999999999999</v>
      </c>
      <c r="M8943" s="34">
        <v>0.18</v>
      </c>
      <c r="N8943" s="34">
        <v>0.42699999999999999</v>
      </c>
      <c r="O8943" s="34">
        <v>4.2000000000000003E-2</v>
      </c>
      <c r="P8943" s="34">
        <v>0.38500000000000001</v>
      </c>
      <c r="Q8943" s="34">
        <v>7.7809999999999997</v>
      </c>
    </row>
    <row r="8944" spans="1:17" ht="14" customHeight="1" x14ac:dyDescent="0.2">
      <c r="A8944" s="88">
        <v>8942</v>
      </c>
      <c r="B8944" s="31">
        <v>-82.881786000000005</v>
      </c>
      <c r="C8944" s="31">
        <v>27.801310000000001</v>
      </c>
      <c r="D8944" s="30" t="s">
        <v>72</v>
      </c>
      <c r="E8944" s="58">
        <v>0</v>
      </c>
      <c r="F8944" s="32">
        <v>44114</v>
      </c>
      <c r="G8944" s="33">
        <v>0.77708333333333324</v>
      </c>
      <c r="H8944" s="34">
        <v>27.332999999999998</v>
      </c>
      <c r="I8944" s="34">
        <v>33.438000000000002</v>
      </c>
      <c r="J8944" s="34"/>
      <c r="K8944" s="34"/>
      <c r="L8944" s="34">
        <v>4.3170000000000002</v>
      </c>
      <c r="M8944" s="34">
        <v>0.224</v>
      </c>
      <c r="N8944" s="34">
        <v>0.21</v>
      </c>
      <c r="O8944" s="34">
        <v>2.5999999999999999E-2</v>
      </c>
      <c r="P8944" s="34">
        <v>0.184</v>
      </c>
      <c r="Q8944" s="34">
        <v>9.0570000000000004</v>
      </c>
    </row>
    <row r="8945" spans="1:17" ht="14" customHeight="1" x14ac:dyDescent="0.2">
      <c r="A8945" s="88">
        <v>8943</v>
      </c>
      <c r="B8945" s="31">
        <v>-81.713587000000004</v>
      </c>
      <c r="C8945" s="31">
        <v>25.656872</v>
      </c>
      <c r="D8945" s="30">
        <v>42</v>
      </c>
      <c r="E8945" s="58">
        <v>0</v>
      </c>
      <c r="F8945" s="32">
        <v>44115</v>
      </c>
      <c r="G8945" s="33">
        <v>0.46180555555555558</v>
      </c>
      <c r="H8945" s="34">
        <v>29.175799999999999</v>
      </c>
      <c r="I8945" s="34">
        <v>35.406700000000001</v>
      </c>
      <c r="J8945" s="34"/>
      <c r="K8945" s="34"/>
      <c r="L8945" s="34">
        <v>1.157</v>
      </c>
      <c r="M8945" s="34">
        <v>8.5999999999999993E-2</v>
      </c>
      <c r="N8945" s="34">
        <v>0.32900000000000001</v>
      </c>
      <c r="O8945" s="34">
        <v>1.4E-2</v>
      </c>
      <c r="P8945" s="34">
        <v>0.315</v>
      </c>
      <c r="Q8945" s="34">
        <v>13.715999999999999</v>
      </c>
    </row>
    <row r="8946" spans="1:17" ht="14" customHeight="1" x14ac:dyDescent="0.2">
      <c r="A8946" s="88">
        <v>8944</v>
      </c>
      <c r="B8946" s="31">
        <v>-81.573756000000003</v>
      </c>
      <c r="C8946" s="31">
        <v>25.734705000000002</v>
      </c>
      <c r="D8946" s="30">
        <v>41</v>
      </c>
      <c r="E8946" s="58">
        <v>0</v>
      </c>
      <c r="F8946" s="32">
        <v>44115</v>
      </c>
      <c r="G8946" s="33">
        <v>0.50555555555555554</v>
      </c>
      <c r="H8946" s="34">
        <v>28.832999999999998</v>
      </c>
      <c r="I8946" s="34">
        <v>32.901000000000003</v>
      </c>
      <c r="J8946" s="34"/>
      <c r="K8946" s="34"/>
      <c r="L8946" s="34">
        <v>1.7629999999999999</v>
      </c>
      <c r="M8946" s="34">
        <v>5.6000000000000001E-2</v>
      </c>
      <c r="N8946" s="34">
        <v>0.47</v>
      </c>
      <c r="O8946" s="34">
        <v>8.9999999999999993E-3</v>
      </c>
      <c r="P8946" s="34">
        <v>0.46099999999999997</v>
      </c>
      <c r="Q8946" s="34">
        <v>30.225000000000001</v>
      </c>
    </row>
    <row r="8947" spans="1:17" ht="14" customHeight="1" x14ac:dyDescent="0.2">
      <c r="A8947" s="88">
        <v>8945</v>
      </c>
      <c r="B8947" s="31">
        <v>-81.512918999999997</v>
      </c>
      <c r="C8947" s="31">
        <v>25.764087</v>
      </c>
      <c r="D8947" s="30">
        <v>40</v>
      </c>
      <c r="E8947" s="58">
        <v>0</v>
      </c>
      <c r="F8947" s="32">
        <v>44115</v>
      </c>
      <c r="G8947" s="33">
        <v>0.52777777777777779</v>
      </c>
      <c r="H8947" s="34">
        <v>28.9817</v>
      </c>
      <c r="I8947" s="34">
        <v>31.851700000000001</v>
      </c>
      <c r="J8947" s="34"/>
      <c r="K8947" s="34"/>
      <c r="L8947" s="34">
        <v>6.3860000000000001</v>
      </c>
      <c r="M8947" s="34">
        <v>6.4000000000000001E-2</v>
      </c>
      <c r="N8947" s="34">
        <v>0.91600000000000004</v>
      </c>
      <c r="O8947" s="34">
        <v>5.1999999999999998E-2</v>
      </c>
      <c r="P8947" s="34">
        <v>0.86399999999999999</v>
      </c>
      <c r="Q8947" s="34">
        <v>52.433</v>
      </c>
    </row>
    <row r="8948" spans="1:17" ht="14" customHeight="1" x14ac:dyDescent="0.2">
      <c r="A8948" s="88">
        <v>8946</v>
      </c>
      <c r="B8948" s="31">
        <v>-81.482536999999994</v>
      </c>
      <c r="C8948" s="31">
        <v>25.782202999999999</v>
      </c>
      <c r="D8948" s="30">
        <v>39</v>
      </c>
      <c r="E8948" s="58">
        <v>0</v>
      </c>
      <c r="F8948" s="32">
        <v>44115</v>
      </c>
      <c r="G8948" s="33">
        <v>0.53680555555555554</v>
      </c>
      <c r="H8948" s="34">
        <v>29.157299999999999</v>
      </c>
      <c r="I8948" s="34">
        <v>29.966699999999999</v>
      </c>
      <c r="J8948" s="34"/>
      <c r="K8948" s="34"/>
      <c r="L8948" s="34">
        <v>6.0759999999999996</v>
      </c>
      <c r="M8948" s="34">
        <v>4.2999999999999997E-2</v>
      </c>
      <c r="N8948" s="34">
        <v>1.829</v>
      </c>
      <c r="O8948" s="34">
        <v>0.51500000000000001</v>
      </c>
      <c r="P8948" s="34">
        <v>1.3140000000000001</v>
      </c>
      <c r="Q8948" s="34">
        <v>60.496000000000002</v>
      </c>
    </row>
    <row r="8949" spans="1:17" ht="14" customHeight="1" x14ac:dyDescent="0.2">
      <c r="A8949" s="88">
        <v>8947</v>
      </c>
      <c r="B8949" s="31">
        <v>-81.470590000000001</v>
      </c>
      <c r="C8949" s="31">
        <v>25.584744000000001</v>
      </c>
      <c r="D8949" s="30">
        <v>45</v>
      </c>
      <c r="E8949" s="58">
        <v>0</v>
      </c>
      <c r="F8949" s="32">
        <v>44115</v>
      </c>
      <c r="G8949" s="33">
        <v>0.59375</v>
      </c>
      <c r="H8949" s="34">
        <v>28.565999999999999</v>
      </c>
      <c r="I8949" s="34">
        <v>32.918999999999997</v>
      </c>
      <c r="J8949" s="34"/>
      <c r="K8949" s="34"/>
      <c r="L8949" s="34">
        <v>5.41</v>
      </c>
      <c r="M8949" s="34">
        <v>3.2000000000000001E-2</v>
      </c>
      <c r="N8949" s="34">
        <v>0.74199999999999999</v>
      </c>
      <c r="O8949" s="34">
        <v>0.25</v>
      </c>
      <c r="P8949" s="34">
        <v>0.49199999999999999</v>
      </c>
      <c r="Q8949" s="34">
        <v>48.002000000000002</v>
      </c>
    </row>
    <row r="8950" spans="1:17" ht="14" customHeight="1" x14ac:dyDescent="0.2">
      <c r="A8950" s="88">
        <v>8948</v>
      </c>
      <c r="B8950" s="31">
        <v>-81.410135999999994</v>
      </c>
      <c r="C8950" s="31">
        <v>25.583299</v>
      </c>
      <c r="D8950" s="30">
        <v>46</v>
      </c>
      <c r="E8950" s="58">
        <v>0</v>
      </c>
      <c r="F8950" s="32">
        <v>44115</v>
      </c>
      <c r="G8950" s="33">
        <v>0.61388888888888882</v>
      </c>
      <c r="H8950" s="34">
        <v>29.472100000000001</v>
      </c>
      <c r="I8950" s="34">
        <v>34.365299999999998</v>
      </c>
      <c r="J8950" s="34"/>
      <c r="K8950" s="34"/>
      <c r="L8950" s="34">
        <v>4.9269999999999996</v>
      </c>
      <c r="M8950" s="34">
        <v>3.6999999999999998E-2</v>
      </c>
      <c r="N8950" s="34">
        <v>0.14199999999999999</v>
      </c>
      <c r="O8950" s="34">
        <v>2.7E-2</v>
      </c>
      <c r="P8950" s="34">
        <v>0.11499999999999999</v>
      </c>
      <c r="Q8950" s="34">
        <v>18.902999999999999</v>
      </c>
    </row>
    <row r="8951" spans="1:17" ht="14" customHeight="1" x14ac:dyDescent="0.2">
      <c r="A8951" s="88">
        <v>8949</v>
      </c>
      <c r="B8951" s="31">
        <v>-81.371132000000003</v>
      </c>
      <c r="C8951" s="31">
        <v>25.583192</v>
      </c>
      <c r="D8951" s="30">
        <v>47</v>
      </c>
      <c r="E8951" s="58">
        <v>0</v>
      </c>
      <c r="F8951" s="32">
        <v>44115</v>
      </c>
      <c r="G8951" s="33">
        <v>0.62430555555555556</v>
      </c>
      <c r="H8951" s="34">
        <v>29.5016</v>
      </c>
      <c r="I8951" s="34">
        <v>34.0672</v>
      </c>
      <c r="J8951" s="34"/>
      <c r="K8951" s="34"/>
      <c r="L8951" s="34">
        <v>3.5409999999999999</v>
      </c>
      <c r="M8951" s="34">
        <v>2.9000000000000001E-2</v>
      </c>
      <c r="N8951" s="34">
        <v>0.12</v>
      </c>
      <c r="O8951" s="34">
        <v>8.8999999999999996E-2</v>
      </c>
      <c r="P8951" s="34">
        <v>3.1E-2</v>
      </c>
      <c r="Q8951" s="34">
        <v>33.735999999999997</v>
      </c>
    </row>
    <row r="8952" spans="1:17" ht="14" customHeight="1" x14ac:dyDescent="0.2">
      <c r="A8952" s="88">
        <v>8950</v>
      </c>
      <c r="B8952" s="31">
        <v>-81.335149999999999</v>
      </c>
      <c r="C8952" s="31">
        <v>25.583587000000001</v>
      </c>
      <c r="D8952" s="30">
        <v>48</v>
      </c>
      <c r="E8952" s="58">
        <v>0</v>
      </c>
      <c r="F8952" s="32">
        <v>44115</v>
      </c>
      <c r="G8952" s="33">
        <v>0.6333333333333333</v>
      </c>
      <c r="H8952" s="34">
        <v>29.593399999999999</v>
      </c>
      <c r="I8952" s="34">
        <v>33.238999999999997</v>
      </c>
      <c r="J8952" s="34"/>
      <c r="K8952" s="34"/>
      <c r="L8952" s="34">
        <v>7.8079999999999998</v>
      </c>
      <c r="M8952" s="34">
        <v>0.06</v>
      </c>
      <c r="N8952" s="34">
        <v>1.722</v>
      </c>
      <c r="O8952" s="34">
        <v>0.53300000000000003</v>
      </c>
      <c r="P8952" s="34">
        <v>1.1890000000000001</v>
      </c>
      <c r="Q8952" s="34">
        <v>67.983000000000004</v>
      </c>
    </row>
    <row r="8953" spans="1:17" ht="14" customHeight="1" x14ac:dyDescent="0.2">
      <c r="A8953" s="88">
        <v>8951</v>
      </c>
      <c r="B8953" s="31">
        <v>-81.291895499999995</v>
      </c>
      <c r="C8953" s="31">
        <v>25.583366999999999</v>
      </c>
      <c r="D8953" s="30">
        <v>49</v>
      </c>
      <c r="E8953" s="58">
        <v>0</v>
      </c>
      <c r="F8953" s="32">
        <v>44115</v>
      </c>
      <c r="G8953" s="33">
        <v>0.64374999999999993</v>
      </c>
      <c r="H8953" s="34">
        <v>29.6738</v>
      </c>
      <c r="I8953" s="34">
        <v>30.614699999999999</v>
      </c>
      <c r="J8953" s="34"/>
      <c r="K8953" s="34"/>
      <c r="L8953" s="34">
        <v>7.1219999999999999</v>
      </c>
      <c r="M8953" s="34">
        <v>2.7E-2</v>
      </c>
      <c r="N8953" s="34">
        <v>2.323</v>
      </c>
      <c r="O8953" s="34">
        <v>0.76300000000000001</v>
      </c>
      <c r="P8953" s="34">
        <v>1.56</v>
      </c>
      <c r="Q8953" s="34">
        <v>103.005</v>
      </c>
    </row>
    <row r="8954" spans="1:17" ht="14" customHeight="1" x14ac:dyDescent="0.2">
      <c r="A8954" s="88">
        <v>8952</v>
      </c>
      <c r="B8954" s="31">
        <v>-81.15164</v>
      </c>
      <c r="C8954" s="31">
        <v>25.343302000000001</v>
      </c>
      <c r="D8954" s="30">
        <v>54</v>
      </c>
      <c r="E8954" s="58">
        <v>0</v>
      </c>
      <c r="F8954" s="32">
        <v>44115</v>
      </c>
      <c r="G8954" s="33">
        <v>0.73958333333333337</v>
      </c>
      <c r="H8954" s="34">
        <v>29.936</v>
      </c>
      <c r="I8954" s="34">
        <v>33.777999999999999</v>
      </c>
      <c r="J8954" s="34"/>
      <c r="K8954" s="34"/>
      <c r="L8954" s="34">
        <v>2.222</v>
      </c>
      <c r="M8954" s="34">
        <v>2.8000000000000001E-2</v>
      </c>
      <c r="N8954" s="34">
        <v>0.46899999999999997</v>
      </c>
      <c r="O8954" s="34">
        <v>1.2E-2</v>
      </c>
      <c r="P8954" s="34">
        <v>0.45699999999999996</v>
      </c>
      <c r="Q8954" s="34">
        <v>59.244</v>
      </c>
    </row>
    <row r="8955" spans="1:17" ht="14" customHeight="1" x14ac:dyDescent="0.2">
      <c r="A8955" s="88">
        <v>8953</v>
      </c>
      <c r="B8955" s="31">
        <v>-81.197259916666667</v>
      </c>
      <c r="C8955" s="31">
        <v>25.348068000000001</v>
      </c>
      <c r="D8955" s="30">
        <v>55</v>
      </c>
      <c r="E8955" s="58">
        <v>0</v>
      </c>
      <c r="F8955" s="32">
        <v>44115</v>
      </c>
      <c r="G8955" s="33">
        <v>0.76527777777777783</v>
      </c>
      <c r="H8955" s="34">
        <v>29.837800000000001</v>
      </c>
      <c r="I8955" s="34">
        <v>35.274299999999997</v>
      </c>
      <c r="J8955" s="34"/>
      <c r="K8955" s="34"/>
      <c r="L8955" s="34">
        <v>3.0609999999999999</v>
      </c>
      <c r="M8955" s="34">
        <v>4.5999999999999999E-2</v>
      </c>
      <c r="N8955" s="34">
        <v>0.14499999999999999</v>
      </c>
      <c r="O8955" s="34">
        <v>1.0999999999999999E-2</v>
      </c>
      <c r="P8955" s="34">
        <v>0.13399999999999998</v>
      </c>
      <c r="Q8955" s="34">
        <v>63.582999999999998</v>
      </c>
    </row>
    <row r="8956" spans="1:17" ht="14" customHeight="1" x14ac:dyDescent="0.2">
      <c r="A8956" s="88">
        <v>8954</v>
      </c>
      <c r="B8956" s="31">
        <v>-81.227264500000004</v>
      </c>
      <c r="C8956" s="31">
        <v>25.351154000000001</v>
      </c>
      <c r="D8956" s="30">
        <v>56</v>
      </c>
      <c r="E8956" s="58">
        <v>0</v>
      </c>
      <c r="F8956" s="32">
        <v>44115</v>
      </c>
      <c r="G8956" s="33">
        <v>0.78125</v>
      </c>
      <c r="H8956" s="34">
        <v>29.774000000000001</v>
      </c>
      <c r="I8956" s="34">
        <v>35.509900000000002</v>
      </c>
      <c r="J8956" s="34"/>
      <c r="K8956" s="34"/>
      <c r="L8956" s="34">
        <v>1.212</v>
      </c>
      <c r="M8956" s="34">
        <v>1.0999999999999999E-2</v>
      </c>
      <c r="N8956" s="34">
        <v>0.03</v>
      </c>
      <c r="O8956" s="34">
        <v>0</v>
      </c>
      <c r="P8956" s="34">
        <v>0.03</v>
      </c>
      <c r="Q8956" s="34">
        <v>57.37</v>
      </c>
    </row>
    <row r="8957" spans="1:17" ht="14" customHeight="1" x14ac:dyDescent="0.2">
      <c r="A8957" s="88">
        <v>8955</v>
      </c>
      <c r="B8957" s="31">
        <v>-81.26573441666666</v>
      </c>
      <c r="C8957" s="31">
        <v>25.351732999999999</v>
      </c>
      <c r="D8957" s="30">
        <v>57</v>
      </c>
      <c r="E8957" s="58">
        <v>0</v>
      </c>
      <c r="F8957" s="32">
        <v>44115</v>
      </c>
      <c r="G8957" s="33">
        <v>0.79861111111111116</v>
      </c>
      <c r="H8957" s="34">
        <v>29.7209</v>
      </c>
      <c r="I8957" s="34">
        <v>36.015999999999998</v>
      </c>
      <c r="J8957" s="34"/>
      <c r="K8957" s="34"/>
      <c r="L8957" s="34">
        <v>1.81</v>
      </c>
      <c r="M8957" s="34">
        <v>5.0000000000000001E-3</v>
      </c>
      <c r="N8957" s="34">
        <v>7.3999999999999996E-2</v>
      </c>
      <c r="O8957" s="34">
        <v>0</v>
      </c>
      <c r="P8957" s="34">
        <v>7.3999999999999996E-2</v>
      </c>
      <c r="Q8957" s="34">
        <v>40.103000000000002</v>
      </c>
    </row>
    <row r="8958" spans="1:17" ht="14" customHeight="1" x14ac:dyDescent="0.2">
      <c r="A8958" s="88">
        <v>8956</v>
      </c>
      <c r="B8958" s="31">
        <v>-81.233751916666662</v>
      </c>
      <c r="C8958" s="31">
        <v>25.452674999999999</v>
      </c>
      <c r="D8958" s="30">
        <v>53</v>
      </c>
      <c r="E8958" s="58">
        <v>0</v>
      </c>
      <c r="F8958" s="32">
        <v>44115</v>
      </c>
      <c r="G8958" s="33">
        <v>0.83263888888888893</v>
      </c>
      <c r="H8958" s="34">
        <v>30.071539999999999</v>
      </c>
      <c r="I8958" s="34">
        <v>32.171930000000003</v>
      </c>
      <c r="J8958" s="34"/>
      <c r="K8958" s="34"/>
      <c r="L8958" s="34">
        <v>6.8840000000000003</v>
      </c>
      <c r="M8958" s="34">
        <v>1E-3</v>
      </c>
      <c r="N8958" s="34">
        <v>2.036</v>
      </c>
      <c r="O8958" s="34">
        <v>0.6</v>
      </c>
      <c r="P8958" s="34">
        <v>1.4359999999999999</v>
      </c>
      <c r="Q8958" s="34">
        <v>94.427000000000007</v>
      </c>
    </row>
    <row r="8959" spans="1:17" ht="14" customHeight="1" x14ac:dyDescent="0.2">
      <c r="A8959" s="88">
        <v>8957</v>
      </c>
      <c r="B8959" s="31">
        <v>-81.257881583333329</v>
      </c>
      <c r="C8959" s="31">
        <v>25.453859999999999</v>
      </c>
      <c r="D8959" s="30">
        <v>52</v>
      </c>
      <c r="E8959" s="58">
        <v>0</v>
      </c>
      <c r="F8959" s="32">
        <v>44115</v>
      </c>
      <c r="G8959" s="33">
        <v>0.84444444444444444</v>
      </c>
      <c r="H8959" s="34">
        <v>30.49</v>
      </c>
      <c r="I8959" s="34">
        <v>33.120899999999999</v>
      </c>
      <c r="J8959" s="34"/>
      <c r="K8959" s="34"/>
      <c r="L8959" s="34">
        <v>3.2559999999999998</v>
      </c>
      <c r="M8959" s="34">
        <v>1E-3</v>
      </c>
      <c r="N8959" s="34">
        <v>0.35399999999999998</v>
      </c>
      <c r="O8959" s="34">
        <v>0.111</v>
      </c>
      <c r="P8959" s="34">
        <v>0.24299999999999999</v>
      </c>
      <c r="Q8959" s="34">
        <v>68.953999999999994</v>
      </c>
    </row>
    <row r="8960" spans="1:17" ht="14" customHeight="1" x14ac:dyDescent="0.2">
      <c r="A8960" s="88">
        <v>8958</v>
      </c>
      <c r="B8960" s="31">
        <v>-81.304567833333337</v>
      </c>
      <c r="C8960" s="31">
        <v>25.452784999999999</v>
      </c>
      <c r="D8960" s="30">
        <v>51</v>
      </c>
      <c r="E8960" s="58">
        <v>0</v>
      </c>
      <c r="F8960" s="32">
        <v>44115</v>
      </c>
      <c r="G8960" s="33">
        <v>0.85625000000000007</v>
      </c>
      <c r="H8960" s="34">
        <v>29.8367</v>
      </c>
      <c r="I8960" s="34">
        <v>34.606000000000002</v>
      </c>
      <c r="J8960" s="34"/>
      <c r="K8960" s="34"/>
      <c r="L8960" s="34">
        <v>4.0949999999999998</v>
      </c>
      <c r="M8960" s="34">
        <v>0.01</v>
      </c>
      <c r="N8960" s="34">
        <v>0.36199999999999999</v>
      </c>
      <c r="O8960" s="34">
        <v>0.121</v>
      </c>
      <c r="P8960" s="34">
        <v>0.24099999999999999</v>
      </c>
      <c r="Q8960" s="34">
        <v>42.564999999999998</v>
      </c>
    </row>
    <row r="8961" spans="1:17" ht="14" customHeight="1" x14ac:dyDescent="0.2">
      <c r="A8961" s="88">
        <v>8959</v>
      </c>
      <c r="B8961" s="31">
        <v>-81.348843166666668</v>
      </c>
      <c r="C8961" s="31">
        <v>25.453358999999999</v>
      </c>
      <c r="D8961" s="30">
        <v>50</v>
      </c>
      <c r="E8961" s="58">
        <v>0</v>
      </c>
      <c r="F8961" s="32">
        <v>44115</v>
      </c>
      <c r="G8961" s="33">
        <v>0.87222222222222223</v>
      </c>
      <c r="H8961" s="34">
        <v>30.025500000000001</v>
      </c>
      <c r="I8961" s="34">
        <v>35.1327</v>
      </c>
      <c r="J8961" s="34"/>
      <c r="K8961" s="34"/>
      <c r="L8961" s="34">
        <v>13.342000000000001</v>
      </c>
      <c r="M8961" s="34">
        <v>0</v>
      </c>
      <c r="N8961" s="34">
        <v>0.125</v>
      </c>
      <c r="O8961" s="34">
        <v>0.01</v>
      </c>
      <c r="P8961" s="34">
        <v>0.115</v>
      </c>
      <c r="Q8961" s="34">
        <v>4.0179999999999998</v>
      </c>
    </row>
    <row r="8962" spans="1:17" ht="14" customHeight="1" x14ac:dyDescent="0.2">
      <c r="A8962" s="88">
        <v>8960</v>
      </c>
      <c r="B8962" s="31">
        <v>-81.335269999999994</v>
      </c>
      <c r="C8962" s="31">
        <v>25.352240999999999</v>
      </c>
      <c r="D8962" s="30">
        <v>57.1</v>
      </c>
      <c r="E8962" s="58">
        <v>0</v>
      </c>
      <c r="F8962" s="32">
        <v>44115</v>
      </c>
      <c r="G8962" s="33">
        <v>0.90208333333333324</v>
      </c>
      <c r="H8962" s="34">
        <v>29.751999999999999</v>
      </c>
      <c r="I8962" s="34">
        <v>36.064</v>
      </c>
      <c r="J8962" s="34"/>
      <c r="K8962" s="34"/>
      <c r="L8962" s="34">
        <v>1.5620000000000001</v>
      </c>
      <c r="M8962" s="34">
        <v>0</v>
      </c>
      <c r="N8962" s="34">
        <v>0.121</v>
      </c>
      <c r="O8962" s="34">
        <v>8.9999999999999993E-3</v>
      </c>
      <c r="P8962" s="34">
        <v>0.112</v>
      </c>
      <c r="Q8962" s="34">
        <v>4.7409999999999997</v>
      </c>
    </row>
    <row r="8963" spans="1:17" ht="14" customHeight="1" x14ac:dyDescent="0.2">
      <c r="A8963" s="88">
        <v>8961</v>
      </c>
      <c r="B8963" s="31">
        <v>-81.513039916666671</v>
      </c>
      <c r="C8963" s="31">
        <v>25.351338999999999</v>
      </c>
      <c r="D8963" s="30">
        <v>57.2</v>
      </c>
      <c r="E8963" s="58">
        <v>0</v>
      </c>
      <c r="F8963" s="32">
        <v>44115</v>
      </c>
      <c r="G8963" s="33">
        <v>0.99722222222222223</v>
      </c>
      <c r="H8963" s="34">
        <v>29.478999999999999</v>
      </c>
      <c r="I8963" s="34">
        <v>35.840600000000002</v>
      </c>
      <c r="J8963" s="34"/>
      <c r="K8963" s="34"/>
      <c r="L8963" s="34">
        <v>1.367</v>
      </c>
      <c r="M8963" s="34">
        <v>0</v>
      </c>
      <c r="N8963" s="34">
        <v>2.7E-2</v>
      </c>
      <c r="O8963" s="34">
        <v>5.0000000000000001E-3</v>
      </c>
      <c r="P8963" s="34">
        <v>2.1999999999999999E-2</v>
      </c>
      <c r="Q8963" s="34">
        <v>0</v>
      </c>
    </row>
    <row r="8964" spans="1:17" ht="14" customHeight="1" x14ac:dyDescent="0.2">
      <c r="A8964" s="88">
        <v>8962</v>
      </c>
      <c r="B8964" s="31">
        <v>-81.652815083333337</v>
      </c>
      <c r="C8964" s="31">
        <v>25.349451999999999</v>
      </c>
      <c r="D8964" s="30">
        <v>57.3</v>
      </c>
      <c r="E8964" s="58">
        <v>0</v>
      </c>
      <c r="F8964" s="32">
        <v>44116</v>
      </c>
      <c r="G8964" s="33">
        <v>3.2638888888888891E-2</v>
      </c>
      <c r="H8964" s="34">
        <v>29.451699999999999</v>
      </c>
      <c r="I8964" s="34">
        <v>36.031329999999997</v>
      </c>
      <c r="J8964" s="34"/>
      <c r="K8964" s="34"/>
      <c r="L8964" s="34">
        <v>0.873</v>
      </c>
      <c r="M8964" s="34">
        <v>2.5000000000000001E-2</v>
      </c>
      <c r="N8964" s="34">
        <v>3.9E-2</v>
      </c>
      <c r="O8964" s="34">
        <v>0.02</v>
      </c>
      <c r="P8964" s="34">
        <v>1.9E-2</v>
      </c>
      <c r="Q8964" s="34">
        <v>2.1789999999999998</v>
      </c>
    </row>
    <row r="8965" spans="1:17" ht="14" customHeight="1" x14ac:dyDescent="0.2">
      <c r="A8965" s="88">
        <v>8963</v>
      </c>
      <c r="B8965" s="31">
        <v>-81.653319499999995</v>
      </c>
      <c r="C8965" s="31">
        <v>25.165686999999998</v>
      </c>
      <c r="D8965" s="30">
        <v>58</v>
      </c>
      <c r="E8965" s="58">
        <v>0</v>
      </c>
      <c r="F8965" s="32">
        <v>44116</v>
      </c>
      <c r="G8965" s="33">
        <v>8.8888888888888892E-2</v>
      </c>
      <c r="H8965" s="34">
        <v>29.327000000000002</v>
      </c>
      <c r="I8965" s="34">
        <v>36.001800000000003</v>
      </c>
      <c r="J8965" s="34"/>
      <c r="K8965" s="34"/>
      <c r="L8965" s="34">
        <v>2.661</v>
      </c>
      <c r="M8965" s="34">
        <v>3.3000000000000002E-2</v>
      </c>
      <c r="N8965" s="34">
        <v>0</v>
      </c>
      <c r="O8965" s="34">
        <v>0</v>
      </c>
      <c r="P8965" s="34">
        <v>0</v>
      </c>
      <c r="Q8965" s="34">
        <v>0.63900000000000001</v>
      </c>
    </row>
    <row r="8966" spans="1:17" ht="14" customHeight="1" x14ac:dyDescent="0.2">
      <c r="A8966" s="88">
        <v>8964</v>
      </c>
      <c r="B8966" s="31">
        <v>-81.493442916666666</v>
      </c>
      <c r="C8966" s="31">
        <v>25.167124999999999</v>
      </c>
      <c r="D8966" s="30">
        <v>59</v>
      </c>
      <c r="E8966" s="58">
        <v>0</v>
      </c>
      <c r="F8966" s="32">
        <v>44116</v>
      </c>
      <c r="G8966" s="33">
        <v>0.13541666666666666</v>
      </c>
      <c r="H8966" s="34">
        <v>29.594799999999999</v>
      </c>
      <c r="I8966" s="34">
        <v>36.214100000000002</v>
      </c>
      <c r="J8966" s="34"/>
      <c r="K8966" s="34"/>
      <c r="L8966" s="34">
        <v>1.4239999999999999</v>
      </c>
      <c r="M8966" s="34">
        <v>0</v>
      </c>
      <c r="N8966" s="34">
        <v>4.8000000000000001E-2</v>
      </c>
      <c r="O8966" s="34">
        <v>0.02</v>
      </c>
      <c r="P8966" s="34">
        <v>2.8000000000000001E-2</v>
      </c>
      <c r="Q8966" s="34">
        <v>2.137</v>
      </c>
    </row>
    <row r="8967" spans="1:17" ht="14" customHeight="1" x14ac:dyDescent="0.2">
      <c r="A8967" s="88">
        <v>8965</v>
      </c>
      <c r="B8967" s="31">
        <v>-81.337193499999998</v>
      </c>
      <c r="C8967" s="31">
        <v>25.169291000000001</v>
      </c>
      <c r="D8967" s="30">
        <v>60</v>
      </c>
      <c r="E8967" s="58">
        <v>0</v>
      </c>
      <c r="F8967" s="32">
        <v>44116</v>
      </c>
      <c r="G8967" s="33">
        <v>0.17291666666666669</v>
      </c>
      <c r="H8967" s="34">
        <v>29.626999999999999</v>
      </c>
      <c r="I8967" s="34">
        <v>36.191000000000003</v>
      </c>
      <c r="J8967" s="34"/>
      <c r="K8967" s="34"/>
      <c r="L8967" s="34">
        <v>2.5979999999999999</v>
      </c>
      <c r="M8967" s="34">
        <v>0</v>
      </c>
      <c r="N8967" s="34">
        <v>1.2999999999999999E-2</v>
      </c>
      <c r="O8967" s="34">
        <v>0.01</v>
      </c>
      <c r="P8967" s="34">
        <v>2.9999999999999992E-3</v>
      </c>
      <c r="Q8967" s="34">
        <v>3.7570000000000001</v>
      </c>
    </row>
    <row r="8968" spans="1:17" ht="14" customHeight="1" x14ac:dyDescent="0.2">
      <c r="A8968" s="88">
        <v>8966</v>
      </c>
      <c r="B8968" s="31">
        <v>-81.269366833333336</v>
      </c>
      <c r="C8968" s="31">
        <v>25.165897000000001</v>
      </c>
      <c r="D8968" s="30">
        <v>61</v>
      </c>
      <c r="E8968" s="58">
        <v>0</v>
      </c>
      <c r="F8968" s="32">
        <v>44116</v>
      </c>
      <c r="G8968" s="33">
        <v>0.19513888888888889</v>
      </c>
      <c r="H8968" s="34">
        <v>29.648800000000001</v>
      </c>
      <c r="I8968" s="34">
        <v>36.2928</v>
      </c>
      <c r="J8968" s="34"/>
      <c r="K8968" s="34"/>
      <c r="L8968" s="34">
        <v>2.5619999999999998</v>
      </c>
      <c r="M8968" s="34">
        <v>0.03</v>
      </c>
      <c r="N8968" s="34">
        <v>7.1999999999999995E-2</v>
      </c>
      <c r="O8968" s="34">
        <v>3.3000000000000002E-2</v>
      </c>
      <c r="P8968" s="34">
        <v>3.8999999999999993E-2</v>
      </c>
      <c r="Q8968" s="34">
        <v>9.0429999999999993</v>
      </c>
    </row>
    <row r="8969" spans="1:17" ht="14" customHeight="1" x14ac:dyDescent="0.2">
      <c r="A8969" s="88">
        <v>8967</v>
      </c>
      <c r="B8969" s="31">
        <v>-81.238686416666667</v>
      </c>
      <c r="C8969" s="31">
        <v>25.166007</v>
      </c>
      <c r="D8969" s="30">
        <v>62</v>
      </c>
      <c r="E8969" s="58">
        <v>0</v>
      </c>
      <c r="F8969" s="32">
        <v>44116</v>
      </c>
      <c r="G8969" s="33">
        <v>0.20347222222222219</v>
      </c>
      <c r="H8969" s="34">
        <v>29.587499999999999</v>
      </c>
      <c r="I8969" s="34">
        <v>36.247700000000002</v>
      </c>
      <c r="J8969" s="34"/>
      <c r="K8969" s="34"/>
      <c r="L8969" s="34">
        <v>2.859</v>
      </c>
      <c r="M8969" s="34">
        <v>3.5000000000000003E-2</v>
      </c>
      <c r="N8969" s="34">
        <v>0.11799999999999999</v>
      </c>
      <c r="O8969" s="34">
        <v>0.03</v>
      </c>
      <c r="P8969" s="34">
        <v>8.7999999999999995E-2</v>
      </c>
      <c r="Q8969" s="34">
        <v>7.056</v>
      </c>
    </row>
    <row r="8970" spans="1:17" ht="14" customHeight="1" x14ac:dyDescent="0.2">
      <c r="A8970" s="88">
        <v>8968</v>
      </c>
      <c r="B8970" s="31">
        <v>-81.200512500000002</v>
      </c>
      <c r="C8970" s="31">
        <v>25.166215000000001</v>
      </c>
      <c r="D8970" s="30">
        <v>63</v>
      </c>
      <c r="E8970" s="58">
        <v>0</v>
      </c>
      <c r="F8970" s="32">
        <v>44116</v>
      </c>
      <c r="G8970" s="33">
        <v>0.21249999999999999</v>
      </c>
      <c r="H8970" s="34">
        <v>29.930099999999999</v>
      </c>
      <c r="I8970" s="34">
        <v>37.043500000000002</v>
      </c>
      <c r="J8970" s="34"/>
      <c r="K8970" s="34"/>
      <c r="L8970" s="34">
        <v>2.9729999999999999</v>
      </c>
      <c r="M8970" s="34">
        <v>1.0999999999999999E-2</v>
      </c>
      <c r="N8970" s="34">
        <v>1.7999999999999999E-2</v>
      </c>
      <c r="O8970" s="34">
        <v>0.02</v>
      </c>
      <c r="P8970" s="34">
        <v>0</v>
      </c>
      <c r="Q8970" s="34">
        <v>12.163</v>
      </c>
    </row>
    <row r="8971" spans="1:17" ht="14" customHeight="1" x14ac:dyDescent="0.2">
      <c r="A8971" s="88">
        <v>8969</v>
      </c>
      <c r="B8971" s="31">
        <v>-81.165725916666673</v>
      </c>
      <c r="C8971" s="31">
        <v>25.165089999999999</v>
      </c>
      <c r="D8971" s="30">
        <v>64</v>
      </c>
      <c r="E8971" s="58">
        <v>0</v>
      </c>
      <c r="F8971" s="32">
        <v>44116</v>
      </c>
      <c r="G8971" s="33">
        <v>0.22152777777777777</v>
      </c>
      <c r="H8971" s="34">
        <v>29.801069999999999</v>
      </c>
      <c r="I8971" s="34">
        <v>37.035919999999997</v>
      </c>
      <c r="J8971" s="34"/>
      <c r="K8971" s="34"/>
      <c r="L8971" s="34">
        <v>3.1280000000000001</v>
      </c>
      <c r="M8971" s="34">
        <v>0.03</v>
      </c>
      <c r="N8971" s="34">
        <v>0</v>
      </c>
      <c r="O8971" s="34">
        <v>1.4999999999999999E-2</v>
      </c>
      <c r="P8971" s="34">
        <v>0</v>
      </c>
      <c r="Q8971" s="34">
        <v>59.704999999999998</v>
      </c>
    </row>
    <row r="8972" spans="1:17" ht="14" customHeight="1" x14ac:dyDescent="0.2">
      <c r="A8972" s="88">
        <v>8970</v>
      </c>
      <c r="B8972" s="31">
        <v>-81.098395583333328</v>
      </c>
      <c r="C8972" s="31">
        <v>25.099857</v>
      </c>
      <c r="D8972" s="30">
        <v>65</v>
      </c>
      <c r="E8972" s="58">
        <v>0</v>
      </c>
      <c r="F8972" s="32">
        <v>44116</v>
      </c>
      <c r="G8972" s="33">
        <v>0.25763888888888892</v>
      </c>
      <c r="H8972" s="34">
        <v>29.549600000000002</v>
      </c>
      <c r="I8972" s="34">
        <v>36.768099999999997</v>
      </c>
      <c r="J8972" s="34"/>
      <c r="K8972" s="34"/>
      <c r="L8972" s="34">
        <v>3.0760000000000001</v>
      </c>
      <c r="M8972" s="34">
        <v>0.05</v>
      </c>
      <c r="N8972" s="34">
        <v>0.11700000000000001</v>
      </c>
      <c r="O8972" s="34">
        <v>2.1999999999999999E-2</v>
      </c>
      <c r="P8972" s="34">
        <v>9.5000000000000001E-2</v>
      </c>
      <c r="Q8972" s="34">
        <v>65.153000000000006</v>
      </c>
    </row>
    <row r="8973" spans="1:17" ht="14" customHeight="1" x14ac:dyDescent="0.2">
      <c r="A8973" s="88">
        <v>8971</v>
      </c>
      <c r="B8973" s="31">
        <v>-81.112053000000003</v>
      </c>
      <c r="C8973" s="31">
        <v>25.061765000000001</v>
      </c>
      <c r="D8973" s="30">
        <v>66</v>
      </c>
      <c r="E8973" s="58">
        <v>0</v>
      </c>
      <c r="F8973" s="32">
        <v>44116</v>
      </c>
      <c r="G8973" s="33">
        <v>0.27569444444444446</v>
      </c>
      <c r="H8973" s="34">
        <v>29.802700000000002</v>
      </c>
      <c r="I8973" s="34">
        <v>37.467500000000001</v>
      </c>
      <c r="J8973" s="34"/>
      <c r="K8973" s="34"/>
      <c r="L8973" s="34">
        <v>2.8839999999999999</v>
      </c>
      <c r="M8973" s="34">
        <v>5.5E-2</v>
      </c>
      <c r="N8973" s="34">
        <v>0.58699999999999997</v>
      </c>
      <c r="O8973" s="34">
        <v>0.05</v>
      </c>
      <c r="P8973" s="34">
        <v>0.53699999999999992</v>
      </c>
      <c r="Q8973" s="34">
        <v>163.00200000000001</v>
      </c>
    </row>
    <row r="8974" spans="1:17" ht="14" customHeight="1" x14ac:dyDescent="0.2">
      <c r="A8974" s="88">
        <v>8972</v>
      </c>
      <c r="B8974" s="31">
        <v>-81.125074249999997</v>
      </c>
      <c r="C8974" s="31">
        <v>25.031216000000001</v>
      </c>
      <c r="D8974" s="30">
        <v>67</v>
      </c>
      <c r="E8974" s="58">
        <v>0</v>
      </c>
      <c r="F8974" s="32">
        <v>44116</v>
      </c>
      <c r="G8974" s="33">
        <v>0.28541666666666665</v>
      </c>
      <c r="H8974" s="34">
        <v>29.77825</v>
      </c>
      <c r="I8974" s="34">
        <v>37.469299999999997</v>
      </c>
      <c r="J8974" s="34"/>
      <c r="K8974" s="34"/>
      <c r="L8974" s="34">
        <v>2.5030000000000001</v>
      </c>
      <c r="M8974" s="34">
        <v>3.5000000000000003E-2</v>
      </c>
      <c r="N8974" s="34">
        <v>0.188</v>
      </c>
      <c r="O8974" s="34">
        <v>7.1999999999999995E-2</v>
      </c>
      <c r="P8974" s="34">
        <v>0.11600000000000001</v>
      </c>
      <c r="Q8974" s="34">
        <v>11.038</v>
      </c>
    </row>
    <row r="8975" spans="1:17" ht="14" customHeight="1" x14ac:dyDescent="0.2">
      <c r="A8975" s="88">
        <v>8973</v>
      </c>
      <c r="B8975" s="31">
        <v>-81.166674749999999</v>
      </c>
      <c r="C8975" s="31">
        <v>24.931032999999999</v>
      </c>
      <c r="D8975" s="30">
        <v>68</v>
      </c>
      <c r="E8975" s="58">
        <v>0</v>
      </c>
      <c r="F8975" s="32">
        <v>44116</v>
      </c>
      <c r="G8975" s="33">
        <v>0.31458333333333333</v>
      </c>
      <c r="H8975" s="34">
        <v>29.6159</v>
      </c>
      <c r="I8975" s="34">
        <v>34.733699999999999</v>
      </c>
      <c r="J8975" s="34"/>
      <c r="K8975" s="34"/>
      <c r="L8975" s="34">
        <v>2.4500000000000002</v>
      </c>
      <c r="M8975" s="34">
        <v>0</v>
      </c>
      <c r="N8975" s="34">
        <v>9.8000000000000004E-2</v>
      </c>
      <c r="O8975" s="34">
        <v>4.2999999999999997E-2</v>
      </c>
      <c r="P8975" s="34">
        <v>5.5000000000000007E-2</v>
      </c>
      <c r="Q8975" s="34">
        <v>0.35499999999999998</v>
      </c>
    </row>
    <row r="8976" spans="1:17" ht="14" customHeight="1" x14ac:dyDescent="0.2">
      <c r="A8976" s="88">
        <v>8974</v>
      </c>
      <c r="B8976" s="31">
        <v>-81.09831891666667</v>
      </c>
      <c r="C8976" s="31">
        <v>24.929442000000002</v>
      </c>
      <c r="D8976" s="30">
        <v>69</v>
      </c>
      <c r="E8976" s="58">
        <v>0</v>
      </c>
      <c r="F8976" s="32">
        <v>44116</v>
      </c>
      <c r="G8976" s="33">
        <v>0.34027777777777773</v>
      </c>
      <c r="H8976" s="34">
        <v>29.887</v>
      </c>
      <c r="I8976" s="34">
        <v>33.713700000000003</v>
      </c>
      <c r="J8976" s="34"/>
      <c r="K8976" s="34"/>
      <c r="L8976" s="34">
        <v>2.4889999999999999</v>
      </c>
      <c r="M8976" s="34">
        <v>3.5999999999999997E-2</v>
      </c>
      <c r="N8976" s="34">
        <v>1.9E-2</v>
      </c>
      <c r="O8976" s="34">
        <v>2.5000000000000001E-2</v>
      </c>
      <c r="P8976" s="34">
        <v>0</v>
      </c>
      <c r="Q8976" s="34">
        <v>8.859</v>
      </c>
    </row>
    <row r="8977" spans="1:17" ht="14" customHeight="1" x14ac:dyDescent="0.2">
      <c r="A8977" s="88">
        <v>8975</v>
      </c>
      <c r="B8977" s="31">
        <v>-81.029850749999994</v>
      </c>
      <c r="C8977" s="31">
        <v>24.930009999999999</v>
      </c>
      <c r="D8977" s="30">
        <v>70</v>
      </c>
      <c r="E8977" s="58">
        <v>0</v>
      </c>
      <c r="F8977" s="32">
        <v>44116</v>
      </c>
      <c r="G8977" s="33">
        <v>0.35833333333333334</v>
      </c>
      <c r="H8977" s="34">
        <v>29.902699999999999</v>
      </c>
      <c r="I8977" s="34">
        <v>34.045999999999999</v>
      </c>
      <c r="J8977" s="34"/>
      <c r="K8977" s="34"/>
      <c r="L8977" s="34">
        <v>2.5510000000000002</v>
      </c>
      <c r="M8977" s="34">
        <v>0</v>
      </c>
      <c r="N8977" s="34">
        <v>2.4E-2</v>
      </c>
      <c r="O8977" s="34">
        <v>4.1000000000000002E-2</v>
      </c>
      <c r="P8977" s="34">
        <v>0</v>
      </c>
      <c r="Q8977" s="34">
        <v>19.608000000000001</v>
      </c>
    </row>
    <row r="8978" spans="1:17" ht="14" customHeight="1" x14ac:dyDescent="0.2">
      <c r="A8978" s="88">
        <v>8976</v>
      </c>
      <c r="B8978" s="115">
        <v>-80.127122999999997</v>
      </c>
      <c r="C8978" s="115">
        <v>25.645021</v>
      </c>
      <c r="D8978" s="30">
        <v>1</v>
      </c>
      <c r="E8978" s="58">
        <v>0</v>
      </c>
      <c r="F8978" s="32">
        <v>44172</v>
      </c>
      <c r="G8978" s="60">
        <v>0.70208333333333339</v>
      </c>
      <c r="H8978" s="34">
        <v>24.2</v>
      </c>
      <c r="I8978" s="34">
        <v>34.225299999999997</v>
      </c>
      <c r="J8978" s="34">
        <v>0.38787290630134541</v>
      </c>
      <c r="K8978" s="34">
        <v>9.7235746063095735E-2</v>
      </c>
      <c r="L8978" s="34">
        <v>0.14799999999999999</v>
      </c>
      <c r="M8978" s="34">
        <v>5.6000000000000001E-2</v>
      </c>
      <c r="N8978" s="34">
        <v>1.0820000000000001</v>
      </c>
      <c r="O8978" s="34">
        <v>0.1</v>
      </c>
      <c r="P8978" s="34">
        <v>0.9820000000000001</v>
      </c>
      <c r="Q8978" s="34">
        <v>2.4169999999999998</v>
      </c>
    </row>
    <row r="8979" spans="1:17" ht="14" customHeight="1" x14ac:dyDescent="0.2">
      <c r="A8979" s="88">
        <v>8977</v>
      </c>
      <c r="B8979" s="115">
        <v>-80.10436</v>
      </c>
      <c r="C8979" s="115">
        <v>25.640272</v>
      </c>
      <c r="D8979" s="30">
        <v>2</v>
      </c>
      <c r="E8979" s="58">
        <v>0</v>
      </c>
      <c r="F8979" s="32">
        <v>44172</v>
      </c>
      <c r="G8979" s="60">
        <v>0.7104166666666667</v>
      </c>
      <c r="H8979" s="34">
        <v>25.574999999999999</v>
      </c>
      <c r="I8979" s="34">
        <v>35.978999999999999</v>
      </c>
      <c r="J8979" s="34">
        <v>0.33234229498705298</v>
      </c>
      <c r="K8979" s="34">
        <v>5.0417943662851211E-2</v>
      </c>
      <c r="L8979" s="34">
        <v>0.187</v>
      </c>
      <c r="M8979" s="34">
        <v>7.5999999999999998E-2</v>
      </c>
      <c r="N8979" s="34">
        <v>0.88100000000000001</v>
      </c>
      <c r="O8979" s="34">
        <v>6.3E-2</v>
      </c>
      <c r="P8979" s="34">
        <v>0.81800000000000006</v>
      </c>
      <c r="Q8979" s="34">
        <v>0.95299999999999996</v>
      </c>
    </row>
    <row r="8980" spans="1:17" ht="14" customHeight="1" x14ac:dyDescent="0.2">
      <c r="A8980" s="88">
        <v>8978</v>
      </c>
      <c r="B8980" s="115">
        <v>-80.083708999999999</v>
      </c>
      <c r="C8980" s="115">
        <v>25.644096000000001</v>
      </c>
      <c r="D8980" s="30">
        <v>3</v>
      </c>
      <c r="E8980" s="58">
        <v>0</v>
      </c>
      <c r="F8980" s="32">
        <v>44172</v>
      </c>
      <c r="G8980" s="60">
        <v>0.72569444444444453</v>
      </c>
      <c r="H8980" s="34">
        <v>25.449000000000002</v>
      </c>
      <c r="I8980" s="34">
        <v>35.614199999999997</v>
      </c>
      <c r="J8980" s="34">
        <v>0.36599721093510895</v>
      </c>
      <c r="K8980" s="34">
        <v>6.8507950633668963E-2</v>
      </c>
      <c r="L8980" s="34">
        <v>0.38700000000000001</v>
      </c>
      <c r="M8980" s="34">
        <v>0.02</v>
      </c>
      <c r="N8980" s="34">
        <v>0.29199999999999998</v>
      </c>
      <c r="O8980" s="34">
        <v>2.4E-2</v>
      </c>
      <c r="P8980" s="34">
        <v>0.26799999999999996</v>
      </c>
      <c r="Q8980" s="34">
        <v>0.79300000000000004</v>
      </c>
    </row>
    <row r="8981" spans="1:17" ht="14" customHeight="1" x14ac:dyDescent="0.2">
      <c r="A8981" s="88">
        <v>8979</v>
      </c>
      <c r="B8981" s="115">
        <v>-80.161176999999995</v>
      </c>
      <c r="C8981" s="115">
        <v>25.295611000000001</v>
      </c>
      <c r="D8981" s="30" t="s">
        <v>134</v>
      </c>
      <c r="E8981" s="58">
        <v>0</v>
      </c>
      <c r="F8981" s="32">
        <v>44172</v>
      </c>
      <c r="G8981" s="60">
        <v>0.83750000000000002</v>
      </c>
      <c r="H8981" s="34">
        <v>25.8459</v>
      </c>
      <c r="I8981" s="34">
        <v>36.132199999999997</v>
      </c>
      <c r="J8981" s="34">
        <v>0.37693505861822729</v>
      </c>
      <c r="K8981" s="34">
        <v>5.9852967196971536E-2</v>
      </c>
      <c r="L8981" s="34">
        <v>0.13100000000000001</v>
      </c>
      <c r="M8981" s="34">
        <v>1.4999999999999999E-2</v>
      </c>
      <c r="N8981" s="34">
        <v>0.39300000000000002</v>
      </c>
      <c r="O8981" s="34">
        <v>1.9E-2</v>
      </c>
      <c r="P8981" s="34">
        <v>0.374</v>
      </c>
      <c r="Q8981" s="34">
        <v>0</v>
      </c>
    </row>
    <row r="8982" spans="1:17" ht="14" customHeight="1" x14ac:dyDescent="0.2">
      <c r="A8982" s="88">
        <v>8980</v>
      </c>
      <c r="B8982" s="115">
        <v>-80.194470999999993</v>
      </c>
      <c r="C8982" s="115">
        <v>25.311157000000001</v>
      </c>
      <c r="D8982" s="30" t="s">
        <v>129</v>
      </c>
      <c r="E8982" s="58">
        <v>0</v>
      </c>
      <c r="F8982" s="32">
        <v>44172</v>
      </c>
      <c r="G8982" s="60">
        <v>0.84930555555555554</v>
      </c>
      <c r="H8982" s="34">
        <v>24.0837</v>
      </c>
      <c r="I8982" s="34">
        <v>35.331400000000002</v>
      </c>
      <c r="J8982" s="34">
        <v>0.52501668878967356</v>
      </c>
      <c r="K8982" s="34">
        <v>0.11228291333616092</v>
      </c>
      <c r="L8982" s="34">
        <v>0</v>
      </c>
      <c r="M8982" s="34">
        <v>0.02</v>
      </c>
      <c r="N8982" s="34">
        <v>0.80200000000000005</v>
      </c>
      <c r="O8982" s="34">
        <v>9.0999999999999998E-2</v>
      </c>
      <c r="P8982" s="34">
        <v>0.71100000000000008</v>
      </c>
      <c r="Q8982" s="34">
        <v>0.315</v>
      </c>
    </row>
    <row r="8983" spans="1:17" ht="14" customHeight="1" x14ac:dyDescent="0.2">
      <c r="A8983" s="88">
        <v>8981</v>
      </c>
      <c r="B8983" s="115">
        <v>-80.222059999999999</v>
      </c>
      <c r="C8983" s="115">
        <v>25.334699000000001</v>
      </c>
      <c r="D8983" s="30" t="s">
        <v>128</v>
      </c>
      <c r="E8983" s="58">
        <v>0</v>
      </c>
      <c r="F8983" s="32">
        <v>44172</v>
      </c>
      <c r="G8983" s="60">
        <v>0.85972222222222217</v>
      </c>
      <c r="H8983" s="34">
        <v>23.8001</v>
      </c>
      <c r="I8983" s="34">
        <v>35.034799999999997</v>
      </c>
      <c r="J8983" s="34">
        <v>0.32939748984159811</v>
      </c>
      <c r="K8983" s="34">
        <v>3.6621744334552786E-2</v>
      </c>
      <c r="L8983" s="34">
        <v>0.11</v>
      </c>
      <c r="M8983" s="34">
        <v>9.8000000000000004E-2</v>
      </c>
      <c r="N8983" s="34">
        <v>1.2390000000000001</v>
      </c>
      <c r="O8983" s="34">
        <v>0.11700000000000001</v>
      </c>
      <c r="P8983" s="34">
        <v>1.1220000000000001</v>
      </c>
      <c r="Q8983" s="34">
        <v>1.9490000000000001</v>
      </c>
    </row>
    <row r="8984" spans="1:17" ht="14" customHeight="1" x14ac:dyDescent="0.2">
      <c r="A8984" s="88">
        <v>8982</v>
      </c>
      <c r="B8984" s="115">
        <v>-80.377543000000003</v>
      </c>
      <c r="C8984" s="115">
        <v>25.109781999999999</v>
      </c>
      <c r="D8984" s="30">
        <v>4</v>
      </c>
      <c r="E8984" s="58">
        <v>0</v>
      </c>
      <c r="F8984" s="32">
        <v>44172</v>
      </c>
      <c r="G8984" s="60">
        <v>0.94236111111111109</v>
      </c>
      <c r="H8984" s="34">
        <v>23.1585</v>
      </c>
      <c r="I8984" s="34">
        <v>34.554000000000002</v>
      </c>
      <c r="J8984" s="34">
        <v>0.36431446513770621</v>
      </c>
      <c r="K8984" s="34">
        <v>5.9917807322177649E-2</v>
      </c>
      <c r="L8984" s="34">
        <v>0</v>
      </c>
      <c r="M8984" s="34">
        <v>1.0999999999999999E-2</v>
      </c>
      <c r="N8984" s="34">
        <v>0.215</v>
      </c>
      <c r="O8984" s="34">
        <v>3.5000000000000003E-2</v>
      </c>
      <c r="P8984" s="34">
        <v>0.18</v>
      </c>
      <c r="Q8984" s="34">
        <v>0.17599999999999999</v>
      </c>
    </row>
    <row r="8985" spans="1:17" ht="14" customHeight="1" x14ac:dyDescent="0.2">
      <c r="A8985" s="88">
        <v>8983</v>
      </c>
      <c r="B8985" s="115">
        <v>-80.354190000000003</v>
      </c>
      <c r="C8985" s="115">
        <v>25.093007</v>
      </c>
      <c r="D8985" s="30">
        <v>5</v>
      </c>
      <c r="E8985" s="58">
        <v>0</v>
      </c>
      <c r="F8985" s="32">
        <v>44172</v>
      </c>
      <c r="G8985" s="60">
        <v>0.9506944444444444</v>
      </c>
      <c r="H8985" s="34">
        <v>25.004000000000001</v>
      </c>
      <c r="I8985" s="34">
        <v>36.199399999999997</v>
      </c>
      <c r="J8985" s="34">
        <v>0.37651437216887651</v>
      </c>
      <c r="K8985" s="34">
        <v>4.9239809788621205E-2</v>
      </c>
      <c r="L8985" s="34">
        <v>0</v>
      </c>
      <c r="M8985" s="34">
        <v>2.5000000000000001E-2</v>
      </c>
      <c r="N8985" s="34">
        <v>3.3000000000000002E-2</v>
      </c>
      <c r="O8985" s="34">
        <v>8.9999999999999993E-3</v>
      </c>
      <c r="P8985" s="34">
        <v>2.4E-2</v>
      </c>
      <c r="Q8985" s="34">
        <v>0</v>
      </c>
    </row>
    <row r="8986" spans="1:17" ht="14" customHeight="1" x14ac:dyDescent="0.2">
      <c r="A8986" s="88">
        <v>8984</v>
      </c>
      <c r="B8986" s="115">
        <v>-80.333721999999995</v>
      </c>
      <c r="C8986" s="115">
        <v>25.080893</v>
      </c>
      <c r="D8986" s="30">
        <v>5.5</v>
      </c>
      <c r="E8986" s="58">
        <v>0</v>
      </c>
      <c r="F8986" s="32">
        <v>44172</v>
      </c>
      <c r="G8986" s="60">
        <v>0.95763888888888893</v>
      </c>
      <c r="H8986" s="34">
        <v>25.4694</v>
      </c>
      <c r="I8986" s="34">
        <v>36.178699999999999</v>
      </c>
      <c r="J8986" s="34">
        <v>0.31509415056367429</v>
      </c>
      <c r="K8986" s="34">
        <v>5.0544606238073178E-2</v>
      </c>
      <c r="L8986" s="34">
        <v>4.3999999999999997E-2</v>
      </c>
      <c r="M8986" s="34">
        <v>2.1999999999999999E-2</v>
      </c>
      <c r="N8986" s="34">
        <v>0.12</v>
      </c>
      <c r="O8986" s="34">
        <v>3.2000000000000001E-2</v>
      </c>
      <c r="P8986" s="34">
        <v>8.7999999999999995E-2</v>
      </c>
      <c r="Q8986" s="34">
        <v>0</v>
      </c>
    </row>
    <row r="8987" spans="1:17" ht="14" customHeight="1" x14ac:dyDescent="0.2">
      <c r="A8987" s="88">
        <v>8985</v>
      </c>
      <c r="B8987" s="115">
        <v>-80.547140999999996</v>
      </c>
      <c r="C8987" s="115">
        <v>24.921050000000001</v>
      </c>
      <c r="D8987" s="30" t="s">
        <v>131</v>
      </c>
      <c r="E8987" s="58">
        <v>0</v>
      </c>
      <c r="F8987" s="32">
        <v>44173</v>
      </c>
      <c r="G8987" s="60">
        <v>4.0972222222222222E-2</v>
      </c>
      <c r="H8987" s="34">
        <v>25.465299999999999</v>
      </c>
      <c r="I8987" s="34">
        <v>36.151000000000003</v>
      </c>
      <c r="J8987" s="34">
        <v>0.30289424353250399</v>
      </c>
      <c r="K8987" s="34">
        <v>7.1875970254927021E-2</v>
      </c>
      <c r="L8987" s="34">
        <v>0</v>
      </c>
      <c r="M8987" s="34">
        <v>3.3000000000000002E-2</v>
      </c>
      <c r="N8987" s="34">
        <v>0.17799999999999999</v>
      </c>
      <c r="O8987" s="34">
        <v>2.3E-2</v>
      </c>
      <c r="P8987" s="34">
        <v>0.155</v>
      </c>
      <c r="Q8987" s="34">
        <v>0</v>
      </c>
    </row>
    <row r="8988" spans="1:17" ht="14" customHeight="1" x14ac:dyDescent="0.2">
      <c r="A8988" s="88">
        <v>8986</v>
      </c>
      <c r="B8988" s="115">
        <v>-80.562315999999996</v>
      </c>
      <c r="C8988" s="115">
        <v>24.932783000000001</v>
      </c>
      <c r="D8988" s="30" t="s">
        <v>130</v>
      </c>
      <c r="E8988" s="58">
        <v>0</v>
      </c>
      <c r="F8988" s="32">
        <v>44173</v>
      </c>
      <c r="G8988" s="60">
        <v>4.7222222222222221E-2</v>
      </c>
      <c r="H8988" s="34">
        <v>25.0091</v>
      </c>
      <c r="I8988" s="34">
        <v>36.202100000000002</v>
      </c>
      <c r="J8988" s="34">
        <v>0.4025969320286199</v>
      </c>
      <c r="K8988" s="34">
        <v>9.735033793755718E-2</v>
      </c>
      <c r="L8988" s="34">
        <v>2.8000000000000001E-2</v>
      </c>
      <c r="M8988" s="34">
        <v>3.9E-2</v>
      </c>
      <c r="N8988" s="34">
        <v>0.22700000000000001</v>
      </c>
      <c r="O8988" s="34">
        <v>2.8000000000000001E-2</v>
      </c>
      <c r="P8988" s="34">
        <v>0.19900000000000001</v>
      </c>
      <c r="Q8988" s="34">
        <v>0.106</v>
      </c>
    </row>
    <row r="8989" spans="1:17" ht="14" customHeight="1" x14ac:dyDescent="0.2">
      <c r="A8989" s="88">
        <v>8987</v>
      </c>
      <c r="B8989" s="115">
        <v>-80.755461999999994</v>
      </c>
      <c r="C8989" s="115">
        <v>24.816151999999999</v>
      </c>
      <c r="D8989" s="30">
        <v>7</v>
      </c>
      <c r="E8989" s="58">
        <v>0</v>
      </c>
      <c r="F8989" s="32">
        <v>44173</v>
      </c>
      <c r="G8989" s="60">
        <v>0.11180555555555556</v>
      </c>
      <c r="H8989" s="34">
        <v>22.757999999999999</v>
      </c>
      <c r="I8989" s="34">
        <v>33.889000000000003</v>
      </c>
      <c r="J8989" s="34">
        <v>0.2873288449065281</v>
      </c>
      <c r="K8989" s="34">
        <v>0.12815244794207559</v>
      </c>
      <c r="L8989" s="34">
        <v>0.40300000000000002</v>
      </c>
      <c r="M8989" s="34">
        <v>0</v>
      </c>
      <c r="N8989" s="34">
        <v>0.44700000000000001</v>
      </c>
      <c r="O8989" s="34">
        <v>0.11700000000000001</v>
      </c>
      <c r="P8989" s="34">
        <v>0.33</v>
      </c>
      <c r="Q8989" s="34">
        <v>0.91</v>
      </c>
    </row>
    <row r="8990" spans="1:17" ht="14" customHeight="1" x14ac:dyDescent="0.2">
      <c r="A8990" s="88">
        <v>8988</v>
      </c>
      <c r="B8990" s="115">
        <v>-80.741263000000004</v>
      </c>
      <c r="C8990" s="115">
        <v>24.793289000000001</v>
      </c>
      <c r="D8990" s="30">
        <v>8</v>
      </c>
      <c r="E8990" s="58">
        <v>0</v>
      </c>
      <c r="F8990" s="32">
        <v>44173</v>
      </c>
      <c r="G8990" s="60">
        <v>0.13125000000000001</v>
      </c>
      <c r="H8990" s="34">
        <v>23.2349</v>
      </c>
      <c r="I8990" s="34">
        <v>35.091799999999999</v>
      </c>
      <c r="J8990" s="34">
        <v>0.4139554661610888</v>
      </c>
      <c r="K8990" s="34">
        <v>0.12099572225020881</v>
      </c>
      <c r="L8990" s="34">
        <v>0</v>
      </c>
      <c r="M8990" s="34">
        <v>4.7E-2</v>
      </c>
      <c r="N8990" s="34">
        <v>0.50600000000000001</v>
      </c>
      <c r="O8990" s="34">
        <v>7.4999999999999997E-2</v>
      </c>
      <c r="P8990" s="34">
        <v>0.43099999999999999</v>
      </c>
      <c r="Q8990" s="34">
        <v>1.329</v>
      </c>
    </row>
    <row r="8991" spans="1:17" ht="14" customHeight="1" x14ac:dyDescent="0.2">
      <c r="A8991" s="88">
        <v>8989</v>
      </c>
      <c r="B8991" s="115">
        <v>-80.846096000000003</v>
      </c>
      <c r="C8991" s="115">
        <v>24.753847</v>
      </c>
      <c r="D8991" s="30">
        <v>11</v>
      </c>
      <c r="E8991" s="58">
        <v>0</v>
      </c>
      <c r="F8991" s="32">
        <v>44173</v>
      </c>
      <c r="G8991" s="60">
        <v>0.16250000000000001</v>
      </c>
      <c r="H8991" s="34">
        <v>23.283300000000001</v>
      </c>
      <c r="I8991" s="34">
        <v>34.883499999999998</v>
      </c>
      <c r="J8991" s="34">
        <v>0.42615537319225905</v>
      </c>
      <c r="K8991" s="34">
        <v>0.1727160141188237</v>
      </c>
      <c r="L8991" s="34">
        <v>0.64500000000000002</v>
      </c>
      <c r="M8991" s="34">
        <v>1.7000000000000001E-2</v>
      </c>
      <c r="N8991" s="34">
        <v>0.18</v>
      </c>
      <c r="O8991" s="34">
        <v>5.3999999999999999E-2</v>
      </c>
      <c r="P8991" s="34">
        <v>0.126</v>
      </c>
      <c r="Q8991" s="34">
        <v>0.54</v>
      </c>
    </row>
    <row r="8992" spans="1:17" ht="14" customHeight="1" x14ac:dyDescent="0.2">
      <c r="A8992" s="88">
        <v>8990</v>
      </c>
      <c r="B8992" s="115">
        <v>-80.863561000000004</v>
      </c>
      <c r="C8992" s="115">
        <v>24.787692</v>
      </c>
      <c r="D8992" s="30">
        <v>10</v>
      </c>
      <c r="E8992" s="58">
        <v>0</v>
      </c>
      <c r="F8992" s="32">
        <v>44173</v>
      </c>
      <c r="G8992" s="60">
        <v>0.1763888888888889</v>
      </c>
      <c r="H8992" s="34">
        <v>22.835000000000001</v>
      </c>
      <c r="I8992" s="34">
        <v>31.181000000000001</v>
      </c>
      <c r="J8992" s="34">
        <v>0.26040491214808331</v>
      </c>
      <c r="K8992" s="34">
        <v>0.2258451723395683</v>
      </c>
      <c r="L8992" s="34">
        <v>0.33600000000000002</v>
      </c>
      <c r="M8992" s="34">
        <v>4.0000000000000001E-3</v>
      </c>
      <c r="N8992" s="34">
        <v>0.22800000000000001</v>
      </c>
      <c r="O8992" s="34">
        <v>5.8999999999999997E-2</v>
      </c>
      <c r="P8992" s="34">
        <v>0.16900000000000001</v>
      </c>
      <c r="Q8992" s="34">
        <v>1.7569999999999999</v>
      </c>
    </row>
    <row r="8993" spans="1:17" ht="14" customHeight="1" x14ac:dyDescent="0.2">
      <c r="A8993" s="88">
        <v>8991</v>
      </c>
      <c r="B8993" s="115">
        <v>-81.027995000000004</v>
      </c>
      <c r="C8993" s="115">
        <v>24.700695</v>
      </c>
      <c r="D8993" s="30">
        <v>13</v>
      </c>
      <c r="E8993" s="58">
        <v>0</v>
      </c>
      <c r="F8993" s="32">
        <v>44173</v>
      </c>
      <c r="G8993" s="60">
        <v>0.23819444444444446</v>
      </c>
      <c r="H8993" s="34">
        <v>23.624199999999998</v>
      </c>
      <c r="I8993" s="34">
        <v>35.433900000000001</v>
      </c>
      <c r="J8993" s="34">
        <v>0.45560342464680814</v>
      </c>
      <c r="K8993" s="34">
        <v>0.15506276127078253</v>
      </c>
      <c r="L8993" s="34">
        <v>0.16900000000000001</v>
      </c>
      <c r="M8993" s="34">
        <v>2.5999999999999999E-2</v>
      </c>
      <c r="N8993" s="34">
        <v>0.19500000000000001</v>
      </c>
      <c r="O8993" s="34">
        <v>3.9E-2</v>
      </c>
      <c r="P8993" s="34">
        <v>0.156</v>
      </c>
      <c r="Q8993" s="34">
        <v>0.78400000000000003</v>
      </c>
    </row>
    <row r="8994" spans="1:17" ht="14" customHeight="1" x14ac:dyDescent="0.2">
      <c r="A8994" s="88">
        <v>8992</v>
      </c>
      <c r="B8994" s="115">
        <v>-81.023409000000001</v>
      </c>
      <c r="C8994" s="115">
        <v>24.674472999999999</v>
      </c>
      <c r="D8994" s="30">
        <v>14</v>
      </c>
      <c r="E8994" s="58">
        <v>0</v>
      </c>
      <c r="F8994" s="32">
        <v>44173</v>
      </c>
      <c r="G8994" s="60">
        <v>0.24652777777777779</v>
      </c>
      <c r="H8994" s="34">
        <v>25.242599999999999</v>
      </c>
      <c r="I8994" s="34">
        <v>36.0608</v>
      </c>
      <c r="J8994" s="34">
        <v>0.30499767577925752</v>
      </c>
      <c r="K8994" s="34">
        <v>5.7216784652858559E-2</v>
      </c>
      <c r="L8994" s="34">
        <v>0.16200000000000001</v>
      </c>
      <c r="M8994" s="34">
        <v>1.4E-2</v>
      </c>
      <c r="N8994" s="34">
        <v>1.4999999999999999E-2</v>
      </c>
      <c r="O8994" s="34">
        <v>8.0000000000000002E-3</v>
      </c>
      <c r="P8994" s="34">
        <v>6.9999999999999993E-3</v>
      </c>
      <c r="Q8994" s="34">
        <v>0</v>
      </c>
    </row>
    <row r="8995" spans="1:17" ht="14" customHeight="1" x14ac:dyDescent="0.2">
      <c r="A8995" s="88">
        <v>8993</v>
      </c>
      <c r="B8995" s="115">
        <v>-81.191552999999999</v>
      </c>
      <c r="C8995" s="115">
        <v>24.635321000000001</v>
      </c>
      <c r="D8995" s="30">
        <v>17</v>
      </c>
      <c r="E8995" s="58">
        <v>0</v>
      </c>
      <c r="F8995" s="32">
        <v>44173</v>
      </c>
      <c r="G8995" s="60">
        <v>0.29652777777777778</v>
      </c>
      <c r="H8995" s="34">
        <v>24.196249999999999</v>
      </c>
      <c r="I8995" s="34">
        <v>35.911850000000001</v>
      </c>
      <c r="J8995" s="34">
        <v>0.35253524455588658</v>
      </c>
      <c r="K8995" s="34">
        <v>0.10365712735388989</v>
      </c>
      <c r="L8995" s="34">
        <v>7.1999999999999995E-2</v>
      </c>
      <c r="M8995" s="34">
        <v>0</v>
      </c>
      <c r="N8995" s="34">
        <v>0.222</v>
      </c>
      <c r="O8995" s="34">
        <v>7.1999999999999995E-2</v>
      </c>
      <c r="P8995" s="34">
        <v>0.15000000000000002</v>
      </c>
      <c r="Q8995" s="34">
        <v>0.49199999999999999</v>
      </c>
    </row>
    <row r="8996" spans="1:17" ht="14" customHeight="1" x14ac:dyDescent="0.2">
      <c r="A8996" s="88">
        <v>8994</v>
      </c>
      <c r="B8996" s="115">
        <v>-81.201746999999997</v>
      </c>
      <c r="C8996" s="115">
        <v>24.6691</v>
      </c>
      <c r="D8996" s="30">
        <v>16</v>
      </c>
      <c r="E8996" s="58">
        <v>0</v>
      </c>
      <c r="F8996" s="32">
        <v>44173</v>
      </c>
      <c r="G8996" s="60">
        <v>0.30694444444444441</v>
      </c>
      <c r="H8996" s="34">
        <v>23.061</v>
      </c>
      <c r="I8996" s="34">
        <v>35.206000000000003</v>
      </c>
      <c r="J8996" s="34">
        <v>0.25283255605977067</v>
      </c>
      <c r="K8996" s="34">
        <v>0.21705700132853123</v>
      </c>
      <c r="L8996" s="34">
        <v>0.121</v>
      </c>
      <c r="M8996" s="34">
        <v>4.2000000000000003E-2</v>
      </c>
      <c r="N8996" s="34">
        <v>0.16600000000000001</v>
      </c>
      <c r="O8996" s="34">
        <v>4.3999999999999997E-2</v>
      </c>
      <c r="P8996" s="34">
        <v>0.12200000000000001</v>
      </c>
      <c r="Q8996" s="34">
        <v>1.585</v>
      </c>
    </row>
    <row r="8997" spans="1:17" ht="14" customHeight="1" x14ac:dyDescent="0.2">
      <c r="A8997" s="88">
        <v>8995</v>
      </c>
      <c r="B8997" s="115">
        <v>-81.420500000000004</v>
      </c>
      <c r="C8997" s="115">
        <v>24.605649</v>
      </c>
      <c r="D8997" s="30">
        <v>19</v>
      </c>
      <c r="E8997" s="58">
        <v>0</v>
      </c>
      <c r="F8997" s="32">
        <v>44173</v>
      </c>
      <c r="G8997" s="60">
        <v>0.39027777777777778</v>
      </c>
      <c r="H8997" s="34">
        <v>22.817900000000002</v>
      </c>
      <c r="I8997" s="34">
        <v>35.018900000000002</v>
      </c>
      <c r="J8997" s="34">
        <v>2.1644317819093515</v>
      </c>
      <c r="K8997" s="34">
        <v>0.55788383194757118</v>
      </c>
      <c r="L8997" s="34">
        <v>0.49099999999999999</v>
      </c>
      <c r="M8997" s="34">
        <v>1.0999999999999999E-2</v>
      </c>
      <c r="N8997" s="34">
        <v>0.316</v>
      </c>
      <c r="O8997" s="34">
        <v>5.8999999999999997E-2</v>
      </c>
      <c r="P8997" s="34">
        <v>0.25700000000000001</v>
      </c>
      <c r="Q8997" s="34">
        <v>1.06</v>
      </c>
    </row>
    <row r="8998" spans="1:17" ht="14" customHeight="1" x14ac:dyDescent="0.2">
      <c r="A8998" s="88">
        <v>8996</v>
      </c>
      <c r="B8998" s="115">
        <v>-81.417708000000005</v>
      </c>
      <c r="C8998" s="115">
        <v>24.576501</v>
      </c>
      <c r="D8998" s="30">
        <v>20</v>
      </c>
      <c r="E8998" s="58">
        <v>0</v>
      </c>
      <c r="F8998" s="32">
        <v>44173</v>
      </c>
      <c r="G8998" s="60">
        <v>0.3979166666666667</v>
      </c>
      <c r="H8998" s="34">
        <v>25.191700000000001</v>
      </c>
      <c r="I8998" s="34">
        <v>36.096899999999998</v>
      </c>
      <c r="J8998" s="34">
        <v>1.8203102663404791</v>
      </c>
      <c r="K8998" s="34">
        <v>1.5134324881828416</v>
      </c>
      <c r="L8998" s="34">
        <v>0.10100000000000001</v>
      </c>
      <c r="M8998" s="34">
        <v>8.6999999999999994E-2</v>
      </c>
      <c r="N8998" s="34">
        <v>2.3E-2</v>
      </c>
      <c r="O8998" s="34">
        <v>1.7000000000000001E-2</v>
      </c>
      <c r="P8998" s="34">
        <v>5.9999999999999984E-3</v>
      </c>
      <c r="Q8998" s="34">
        <v>9.4E-2</v>
      </c>
    </row>
    <row r="8999" spans="1:17" ht="14" customHeight="1" x14ac:dyDescent="0.2">
      <c r="A8999" s="88">
        <v>8997</v>
      </c>
      <c r="B8999" s="115">
        <v>-81.828192999999999</v>
      </c>
      <c r="C8999" s="115">
        <v>24.487006999999998</v>
      </c>
      <c r="D8999" s="30">
        <v>23</v>
      </c>
      <c r="E8999" s="58">
        <v>0</v>
      </c>
      <c r="F8999" s="32">
        <v>44173</v>
      </c>
      <c r="G8999" s="60">
        <v>0.52152777777777781</v>
      </c>
      <c r="H8999" s="34">
        <v>24.047599999999999</v>
      </c>
      <c r="I8999" s="34">
        <v>35.888399999999997</v>
      </c>
      <c r="J8999" s="34">
        <v>2.4517606268158794</v>
      </c>
      <c r="K8999" s="34">
        <v>1.3233358820154812</v>
      </c>
      <c r="L8999" s="34">
        <v>0.122</v>
      </c>
      <c r="M8999" s="34">
        <v>3.9E-2</v>
      </c>
      <c r="N8999" s="34">
        <v>0.56999999999999995</v>
      </c>
      <c r="O8999" s="34">
        <v>5.3999999999999999E-2</v>
      </c>
      <c r="P8999" s="34">
        <v>0.5159999999999999</v>
      </c>
      <c r="Q8999" s="34">
        <v>1.1399999999999999</v>
      </c>
    </row>
    <row r="9000" spans="1:17" ht="14" customHeight="1" x14ac:dyDescent="0.2">
      <c r="A9000" s="88">
        <v>8998</v>
      </c>
      <c r="B9000" s="115">
        <v>-81.828502</v>
      </c>
      <c r="C9000" s="115">
        <v>24.534703</v>
      </c>
      <c r="D9000" s="30">
        <v>24</v>
      </c>
      <c r="E9000" s="58">
        <v>0</v>
      </c>
      <c r="F9000" s="32">
        <v>44173</v>
      </c>
      <c r="G9000" s="60">
        <v>0.53819444444444442</v>
      </c>
      <c r="H9000" s="34">
        <v>22.879100000000001</v>
      </c>
      <c r="I9000" s="34">
        <v>35.223700000000001</v>
      </c>
      <c r="J9000" s="34">
        <v>1.8156827153976209</v>
      </c>
      <c r="K9000" s="34">
        <v>1.4815342111829648</v>
      </c>
      <c r="L9000" s="34">
        <v>0.122</v>
      </c>
      <c r="M9000" s="34">
        <v>1.6E-2</v>
      </c>
      <c r="N9000" s="34">
        <v>0.64100000000000001</v>
      </c>
      <c r="O9000" s="34">
        <v>3.4000000000000002E-2</v>
      </c>
      <c r="P9000" s="34">
        <v>0.60699999999999998</v>
      </c>
      <c r="Q9000" s="34">
        <v>0</v>
      </c>
    </row>
    <row r="9001" spans="1:17" ht="14" customHeight="1" x14ac:dyDescent="0.2">
      <c r="A9001" s="88">
        <v>8999</v>
      </c>
      <c r="B9001" s="115">
        <v>-81.166794999999993</v>
      </c>
      <c r="C9001" s="115">
        <v>24.928552</v>
      </c>
      <c r="D9001" s="30">
        <v>68</v>
      </c>
      <c r="E9001" s="58">
        <v>0</v>
      </c>
      <c r="F9001" s="32">
        <v>44173</v>
      </c>
      <c r="G9001" s="60">
        <v>0.82638888888888884</v>
      </c>
      <c r="H9001" s="34">
        <v>21.751000000000001</v>
      </c>
      <c r="I9001" s="34">
        <v>34.067</v>
      </c>
      <c r="J9001" s="34">
        <v>3.4538357491692473</v>
      </c>
      <c r="K9001" s="34">
        <v>1.6046109435250626</v>
      </c>
      <c r="L9001" s="34">
        <v>7.0999999999999994E-2</v>
      </c>
      <c r="M9001" s="34">
        <v>0</v>
      </c>
      <c r="N9001" s="34">
        <v>0.09</v>
      </c>
      <c r="O9001" s="34">
        <v>3.0000000000000001E-3</v>
      </c>
      <c r="P9001" s="34">
        <v>8.6999999999999994E-2</v>
      </c>
      <c r="Q9001" s="34">
        <v>0</v>
      </c>
    </row>
    <row r="9002" spans="1:17" ht="14" customHeight="1" x14ac:dyDescent="0.2">
      <c r="A9002" s="88">
        <v>9000</v>
      </c>
      <c r="B9002" s="115">
        <v>-81.126433000000006</v>
      </c>
      <c r="C9002" s="115">
        <v>25.028773999999999</v>
      </c>
      <c r="D9002" s="30">
        <v>67</v>
      </c>
      <c r="E9002" s="58">
        <v>0</v>
      </c>
      <c r="F9002" s="32">
        <v>44173</v>
      </c>
      <c r="G9002" s="60">
        <v>0.8666666666666667</v>
      </c>
      <c r="H9002" s="34">
        <v>21.835450000000002</v>
      </c>
      <c r="I9002" s="34">
        <v>30.709150000000001</v>
      </c>
      <c r="J9002" s="34">
        <v>3.2813543049354599</v>
      </c>
      <c r="K9002" s="34">
        <v>0.81714797213886214</v>
      </c>
      <c r="L9002" s="34">
        <v>0.32400000000000001</v>
      </c>
      <c r="M9002" s="34">
        <v>0</v>
      </c>
      <c r="N9002" s="34">
        <v>0</v>
      </c>
      <c r="O9002" s="34">
        <v>1.6E-2</v>
      </c>
      <c r="P9002" s="34">
        <v>0</v>
      </c>
      <c r="Q9002" s="34">
        <v>0</v>
      </c>
    </row>
    <row r="9003" spans="1:17" ht="14" customHeight="1" x14ac:dyDescent="0.2">
      <c r="A9003" s="88">
        <v>9001</v>
      </c>
      <c r="B9003" s="115">
        <v>-81.109459999999999</v>
      </c>
      <c r="C9003" s="115">
        <v>25.065166000000001</v>
      </c>
      <c r="D9003" s="30">
        <v>66</v>
      </c>
      <c r="E9003" s="58">
        <v>0</v>
      </c>
      <c r="F9003" s="32">
        <v>44173</v>
      </c>
      <c r="G9003" s="60">
        <v>0.87916666666666676</v>
      </c>
      <c r="H9003" s="34">
        <v>21.6646</v>
      </c>
      <c r="I9003" s="34">
        <v>28.636800000000001</v>
      </c>
      <c r="J9003" s="34">
        <v>3.3802156205328746</v>
      </c>
      <c r="K9003" s="34">
        <v>0.8465075317154207</v>
      </c>
      <c r="L9003" s="34">
        <v>0.29199999999999998</v>
      </c>
      <c r="M9003" s="34">
        <v>0</v>
      </c>
      <c r="N9003" s="34">
        <v>0.183</v>
      </c>
      <c r="O9003" s="34">
        <v>6.5000000000000002E-2</v>
      </c>
      <c r="P9003" s="34">
        <v>0.11799999999999999</v>
      </c>
      <c r="Q9003" s="34">
        <v>4.6760000000000002</v>
      </c>
    </row>
    <row r="9004" spans="1:17" ht="14" customHeight="1" x14ac:dyDescent="0.2">
      <c r="A9004" s="88">
        <v>9002</v>
      </c>
      <c r="B9004" s="115">
        <v>-81.096846999999997</v>
      </c>
      <c r="C9004" s="115">
        <v>25.092967000000002</v>
      </c>
      <c r="D9004" s="30">
        <v>65</v>
      </c>
      <c r="E9004" s="58">
        <v>0</v>
      </c>
      <c r="F9004" s="32">
        <v>44173</v>
      </c>
      <c r="G9004" s="60">
        <v>0.88888888888888884</v>
      </c>
      <c r="H9004" s="34">
        <v>21.7819</v>
      </c>
      <c r="I9004" s="34">
        <v>28.269500000000001</v>
      </c>
      <c r="J9004" s="34">
        <v>0.97052363865206492</v>
      </c>
      <c r="K9004" s="34">
        <v>0.20286858400827756</v>
      </c>
      <c r="L9004" s="34">
        <v>0.59899999999999998</v>
      </c>
      <c r="M9004" s="34">
        <v>1.2999999999999999E-2</v>
      </c>
      <c r="N9004" s="34">
        <v>0.503</v>
      </c>
      <c r="O9004" s="34">
        <v>0.105</v>
      </c>
      <c r="P9004" s="34">
        <v>0.39800000000000002</v>
      </c>
      <c r="Q9004" s="34">
        <v>10.728999999999999</v>
      </c>
    </row>
    <row r="9005" spans="1:17" ht="14" customHeight="1" x14ac:dyDescent="0.2">
      <c r="A9005" s="88">
        <v>9003</v>
      </c>
      <c r="B9005" s="115">
        <v>-81.159450000000007</v>
      </c>
      <c r="C9005" s="115">
        <v>25.165589000000001</v>
      </c>
      <c r="D9005" s="30">
        <v>64</v>
      </c>
      <c r="E9005" s="58">
        <v>0</v>
      </c>
      <c r="F9005" s="32">
        <v>44173</v>
      </c>
      <c r="G9005" s="60">
        <v>0.9277777777777777</v>
      </c>
      <c r="H9005" s="34">
        <v>21.471</v>
      </c>
      <c r="I9005" s="34">
        <v>27.785</v>
      </c>
      <c r="J9005" s="34">
        <v>5.9329409951929222</v>
      </c>
      <c r="K9005" s="34">
        <v>1.07887653768887</v>
      </c>
      <c r="L9005" s="34">
        <v>0.92200000000000004</v>
      </c>
      <c r="M9005" s="34">
        <v>0.109</v>
      </c>
      <c r="N9005" s="34">
        <v>1.1739999999999999</v>
      </c>
      <c r="O9005" s="34">
        <v>0.26200000000000001</v>
      </c>
      <c r="P9005" s="34">
        <v>0.91199999999999992</v>
      </c>
      <c r="Q9005" s="34">
        <v>25.544</v>
      </c>
    </row>
    <row r="9006" spans="1:17" ht="14" customHeight="1" x14ac:dyDescent="0.2">
      <c r="A9006" s="88">
        <v>9004</v>
      </c>
      <c r="B9006" s="115">
        <v>-81.197596000000004</v>
      </c>
      <c r="C9006" s="115">
        <v>25.166346999999998</v>
      </c>
      <c r="D9006" s="30">
        <v>63</v>
      </c>
      <c r="E9006" s="58">
        <v>0</v>
      </c>
      <c r="F9006" s="32">
        <v>44173</v>
      </c>
      <c r="G9006" s="60">
        <v>0.9472222222222223</v>
      </c>
      <c r="H9006" s="34">
        <v>21.255800000000001</v>
      </c>
      <c r="I9006" s="34">
        <v>28.117850000000001</v>
      </c>
      <c r="J9006" s="34">
        <v>0.68466719631826423</v>
      </c>
      <c r="K9006" s="34">
        <v>0.10748669718978798</v>
      </c>
      <c r="L9006" s="34">
        <v>0.84199999999999997</v>
      </c>
      <c r="M9006" s="34">
        <v>0.09</v>
      </c>
      <c r="N9006" s="34">
        <v>1.1559999999999999</v>
      </c>
      <c r="O9006" s="34">
        <v>0.23799999999999999</v>
      </c>
      <c r="P9006" s="34">
        <v>0.91799999999999993</v>
      </c>
      <c r="Q9006" s="34">
        <v>23.414000000000001</v>
      </c>
    </row>
    <row r="9007" spans="1:17" ht="14" customHeight="1" x14ac:dyDescent="0.2">
      <c r="A9007" s="88">
        <v>9005</v>
      </c>
      <c r="B9007" s="115">
        <v>-81.234325999999996</v>
      </c>
      <c r="C9007" s="115">
        <v>25.166896000000001</v>
      </c>
      <c r="D9007" s="30">
        <v>62</v>
      </c>
      <c r="E9007" s="58">
        <v>0</v>
      </c>
      <c r="F9007" s="32">
        <v>44173</v>
      </c>
      <c r="G9007" s="60">
        <v>0.95763888888888893</v>
      </c>
      <c r="H9007" s="34">
        <v>21.313849999999999</v>
      </c>
      <c r="I9007" s="34">
        <v>28.971699999999998</v>
      </c>
      <c r="J9007" s="34">
        <v>0.47895152258577195</v>
      </c>
      <c r="K9007" s="34">
        <v>0.12771965090058213</v>
      </c>
      <c r="L9007" s="34">
        <v>0.88100000000000001</v>
      </c>
      <c r="M9007" s="34">
        <v>3.3000000000000002E-2</v>
      </c>
      <c r="N9007" s="34">
        <v>1.3240000000000001</v>
      </c>
      <c r="O9007" s="34">
        <v>0.22</v>
      </c>
      <c r="P9007" s="34">
        <v>1.1040000000000001</v>
      </c>
      <c r="Q9007" s="34">
        <v>20.315999999999999</v>
      </c>
    </row>
    <row r="9008" spans="1:17" ht="14" customHeight="1" x14ac:dyDescent="0.2">
      <c r="A9008" s="88">
        <v>9006</v>
      </c>
      <c r="B9008" s="115">
        <v>-81.271619000000001</v>
      </c>
      <c r="C9008" s="115">
        <v>25.16714</v>
      </c>
      <c r="D9008" s="30">
        <v>61</v>
      </c>
      <c r="E9008" s="58">
        <v>0</v>
      </c>
      <c r="F9008" s="32">
        <v>44173</v>
      </c>
      <c r="G9008" s="33">
        <v>0.96875</v>
      </c>
      <c r="H9008" s="34">
        <v>21.461400000000001</v>
      </c>
      <c r="I9008" s="34">
        <v>29.58935</v>
      </c>
      <c r="J9008" s="34">
        <v>0.6234573179377374</v>
      </c>
      <c r="K9008" s="34">
        <v>0.27542047909049172</v>
      </c>
      <c r="L9008" s="34">
        <v>0.63400000000000001</v>
      </c>
      <c r="M9008" s="34">
        <v>4.2000000000000003E-2</v>
      </c>
      <c r="N9008" s="34">
        <v>1.968</v>
      </c>
      <c r="O9008" s="34">
        <v>0.312</v>
      </c>
      <c r="P9008" s="34">
        <v>1.6559999999999999</v>
      </c>
      <c r="Q9008" s="34">
        <v>17.516999999999999</v>
      </c>
    </row>
    <row r="9009" spans="1:17" ht="14" customHeight="1" x14ac:dyDescent="0.2">
      <c r="A9009" s="88">
        <v>9007</v>
      </c>
      <c r="B9009" s="115">
        <v>-81.336108999999993</v>
      </c>
      <c r="C9009" s="115">
        <v>25.16488</v>
      </c>
      <c r="D9009" s="30">
        <v>60</v>
      </c>
      <c r="E9009" s="58">
        <v>0</v>
      </c>
      <c r="F9009" s="32">
        <v>44173</v>
      </c>
      <c r="G9009" s="33">
        <v>0.9902777777777777</v>
      </c>
      <c r="H9009" s="34">
        <v>21.638000000000002</v>
      </c>
      <c r="I9009" s="34">
        <v>30.943000000000001</v>
      </c>
      <c r="J9009" s="34">
        <v>2.2742309451898843</v>
      </c>
      <c r="K9009" s="34">
        <v>1.2505114512839843</v>
      </c>
      <c r="L9009" s="34">
        <v>1.0409999999999999</v>
      </c>
      <c r="M9009" s="34">
        <v>4.1000000000000002E-2</v>
      </c>
      <c r="N9009" s="34">
        <v>1.3540000000000001</v>
      </c>
      <c r="O9009" s="34">
        <v>0.32200000000000001</v>
      </c>
      <c r="P9009" s="34">
        <v>1.032</v>
      </c>
      <c r="Q9009" s="34">
        <v>18.47</v>
      </c>
    </row>
    <row r="9010" spans="1:17" ht="14" customHeight="1" x14ac:dyDescent="0.2">
      <c r="A9010" s="88">
        <v>9008</v>
      </c>
      <c r="B9010" s="115">
        <v>-81.486474000000001</v>
      </c>
      <c r="C9010" s="115">
        <v>25.166557000000001</v>
      </c>
      <c r="D9010" s="30">
        <v>59</v>
      </c>
      <c r="E9010" s="58">
        <v>0</v>
      </c>
      <c r="F9010" s="32">
        <v>44174</v>
      </c>
      <c r="G9010" s="33">
        <v>5.6250000000000001E-2</v>
      </c>
      <c r="H9010" s="34">
        <v>22.0989</v>
      </c>
      <c r="I9010" s="34">
        <v>33.827100000000002</v>
      </c>
      <c r="J9010" s="34">
        <v>1.9864814138340054</v>
      </c>
      <c r="K9010" s="34">
        <v>1.1878413208142558</v>
      </c>
      <c r="L9010" s="34">
        <v>1.02</v>
      </c>
      <c r="M9010" s="34">
        <v>5.0000000000000001E-3</v>
      </c>
      <c r="N9010" s="34">
        <v>0.30399999999999999</v>
      </c>
      <c r="O9010" s="34">
        <v>0.11899999999999999</v>
      </c>
      <c r="P9010" s="34">
        <v>0.185</v>
      </c>
      <c r="Q9010" s="34">
        <v>8.1140000000000008</v>
      </c>
    </row>
    <row r="9011" spans="1:17" ht="14" customHeight="1" x14ac:dyDescent="0.2">
      <c r="A9011" s="88">
        <v>9009</v>
      </c>
      <c r="B9011" s="115">
        <v>-81.652227999999994</v>
      </c>
      <c r="C9011" s="115">
        <v>25.165814000000001</v>
      </c>
      <c r="D9011" s="30">
        <v>58</v>
      </c>
      <c r="E9011" s="58">
        <v>0</v>
      </c>
      <c r="F9011" s="32">
        <v>44174</v>
      </c>
      <c r="G9011" s="33">
        <v>0.1125</v>
      </c>
      <c r="H9011" s="34">
        <v>22.661000000000001</v>
      </c>
      <c r="I9011" s="34">
        <v>35.015999999999998</v>
      </c>
      <c r="J9011" s="34">
        <v>1.107667421140393</v>
      </c>
      <c r="K9011" s="34">
        <v>0.51392714856725297</v>
      </c>
      <c r="L9011" s="34">
        <v>0.879</v>
      </c>
      <c r="M9011" s="34">
        <v>3.7999999999999999E-2</v>
      </c>
      <c r="N9011" s="34">
        <v>1.7999999999999999E-2</v>
      </c>
      <c r="O9011" s="34">
        <v>2.8000000000000001E-2</v>
      </c>
      <c r="P9011" s="34">
        <v>0</v>
      </c>
      <c r="Q9011" s="34">
        <v>6.0759999999999996</v>
      </c>
    </row>
    <row r="9012" spans="1:17" ht="14" customHeight="1" x14ac:dyDescent="0.2">
      <c r="A9012" s="88">
        <v>9010</v>
      </c>
      <c r="B9012" s="115">
        <v>-81.657426000000001</v>
      </c>
      <c r="C9012" s="115">
        <v>25.348085000000001</v>
      </c>
      <c r="D9012" s="30">
        <v>57.3</v>
      </c>
      <c r="E9012" s="58">
        <v>0</v>
      </c>
      <c r="F9012" s="32">
        <v>44174</v>
      </c>
      <c r="G9012" s="33">
        <v>0.22291666666666665</v>
      </c>
      <c r="H9012" s="34">
        <v>22.114000000000001</v>
      </c>
      <c r="I9012" s="34">
        <v>34.755000000000003</v>
      </c>
      <c r="J9012" s="34">
        <v>1.3247416290053542</v>
      </c>
      <c r="K9012" s="34">
        <v>0.51106170249145255</v>
      </c>
      <c r="L9012" s="34">
        <v>0.77900000000000003</v>
      </c>
      <c r="M9012" s="34">
        <v>8.2000000000000003E-2</v>
      </c>
      <c r="N9012" s="34">
        <v>0.20599999999999999</v>
      </c>
      <c r="O9012" s="34">
        <v>2.8000000000000001E-2</v>
      </c>
      <c r="P9012" s="34">
        <v>0.17799999999999999</v>
      </c>
      <c r="Q9012" s="34">
        <v>0.19800000000000001</v>
      </c>
    </row>
    <row r="9013" spans="1:17" ht="14" customHeight="1" x14ac:dyDescent="0.2">
      <c r="A9013" s="88">
        <v>9011</v>
      </c>
      <c r="B9013" s="115">
        <v>-81.490908000000005</v>
      </c>
      <c r="C9013" s="115">
        <v>25.349511</v>
      </c>
      <c r="D9013" s="30">
        <v>57.2</v>
      </c>
      <c r="E9013" s="58">
        <v>0</v>
      </c>
      <c r="F9013" s="32">
        <v>44174</v>
      </c>
      <c r="G9013" s="33">
        <v>0.3</v>
      </c>
      <c r="H9013" s="34">
        <v>21.538</v>
      </c>
      <c r="I9013" s="34">
        <v>34.835999999999999</v>
      </c>
      <c r="J9013" s="34">
        <v>3.9754869463641147</v>
      </c>
      <c r="K9013" s="34">
        <v>1.2047125061393102</v>
      </c>
      <c r="L9013" s="34">
        <v>0.753</v>
      </c>
      <c r="M9013" s="34">
        <v>3.9E-2</v>
      </c>
      <c r="N9013" s="34">
        <v>8.4000000000000005E-2</v>
      </c>
      <c r="O9013" s="34">
        <v>1.6E-2</v>
      </c>
      <c r="P9013" s="34">
        <v>6.8000000000000005E-2</v>
      </c>
      <c r="Q9013" s="34">
        <v>0</v>
      </c>
    </row>
    <row r="9014" spans="1:17" ht="14" customHeight="1" x14ac:dyDescent="0.2">
      <c r="A9014" s="88">
        <v>9012</v>
      </c>
      <c r="B9014" s="115">
        <v>-81.338009</v>
      </c>
      <c r="C9014" s="115">
        <v>25.355256000000001</v>
      </c>
      <c r="D9014" s="30">
        <v>57.1</v>
      </c>
      <c r="E9014" s="58">
        <v>0</v>
      </c>
      <c r="F9014" s="32">
        <v>44174</v>
      </c>
      <c r="G9014" s="33">
        <v>0.35486111111111113</v>
      </c>
      <c r="H9014" s="34">
        <v>20.338000000000001</v>
      </c>
      <c r="I9014" s="34">
        <v>32.923999999999999</v>
      </c>
      <c r="J9014" s="34">
        <v>2.6322351135873303</v>
      </c>
      <c r="K9014" s="34">
        <v>1.8745193862219298</v>
      </c>
      <c r="L9014" s="34">
        <v>2.472</v>
      </c>
      <c r="M9014" s="34">
        <v>5.7000000000000002E-2</v>
      </c>
      <c r="N9014" s="34">
        <v>0.44400000000000001</v>
      </c>
      <c r="O9014" s="34">
        <v>0.114</v>
      </c>
      <c r="P9014" s="34">
        <v>0.33</v>
      </c>
      <c r="Q9014" s="34">
        <v>14.099</v>
      </c>
    </row>
    <row r="9015" spans="1:17" ht="14" customHeight="1" x14ac:dyDescent="0.2">
      <c r="A9015" s="88">
        <v>9013</v>
      </c>
      <c r="B9015" s="115">
        <v>-81.261290000000002</v>
      </c>
      <c r="C9015" s="115">
        <v>25.349388999999999</v>
      </c>
      <c r="D9015" s="30">
        <v>57</v>
      </c>
      <c r="E9015" s="58">
        <v>0</v>
      </c>
      <c r="F9015" s="32">
        <v>44174</v>
      </c>
      <c r="G9015" s="33">
        <v>0.39930555555555558</v>
      </c>
      <c r="H9015" s="34">
        <v>20.07</v>
      </c>
      <c r="I9015" s="34">
        <v>30.483000000000001</v>
      </c>
      <c r="J9015" s="34">
        <v>6.1904011021955512</v>
      </c>
      <c r="K9015" s="34">
        <v>0.70575130886758286</v>
      </c>
      <c r="L9015" s="34">
        <v>1.319</v>
      </c>
      <c r="M9015" s="34">
        <v>7.4999999999999997E-2</v>
      </c>
      <c r="N9015" s="34">
        <v>0.55400000000000005</v>
      </c>
      <c r="O9015" s="34">
        <v>0.157</v>
      </c>
      <c r="P9015" s="34">
        <v>0.39700000000000002</v>
      </c>
      <c r="Q9015" s="34">
        <v>16.210999999999999</v>
      </c>
    </row>
    <row r="9016" spans="1:17" ht="14" customHeight="1" x14ac:dyDescent="0.2">
      <c r="A9016" s="88">
        <v>9014</v>
      </c>
      <c r="B9016" s="115">
        <v>-81.227087999999995</v>
      </c>
      <c r="C9016" s="115">
        <v>25.349392000000002</v>
      </c>
      <c r="D9016" s="30">
        <v>56</v>
      </c>
      <c r="E9016" s="58">
        <v>0</v>
      </c>
      <c r="F9016" s="32">
        <v>44174</v>
      </c>
      <c r="G9016" s="33">
        <v>0.43055555555555558</v>
      </c>
      <c r="H9016" s="34">
        <v>19.5382</v>
      </c>
      <c r="I9016" s="34">
        <v>29.199200000000001</v>
      </c>
      <c r="J9016" s="34">
        <v>3.5695245227406898</v>
      </c>
      <c r="K9016" s="34">
        <v>0.71845548678656657</v>
      </c>
      <c r="L9016" s="34">
        <v>3.113</v>
      </c>
      <c r="M9016" s="34">
        <v>6.0999999999999999E-2</v>
      </c>
      <c r="N9016" s="34">
        <v>0.29899999999999999</v>
      </c>
      <c r="O9016" s="34">
        <v>9.7000000000000003E-2</v>
      </c>
      <c r="P9016" s="34">
        <v>0.20199999999999999</v>
      </c>
      <c r="Q9016" s="34">
        <v>17.646999999999998</v>
      </c>
    </row>
    <row r="9017" spans="1:17" ht="14" customHeight="1" x14ac:dyDescent="0.2">
      <c r="A9017" s="88">
        <v>9015</v>
      </c>
      <c r="B9017" s="115">
        <v>-81.197194999999994</v>
      </c>
      <c r="C9017" s="115">
        <v>25.350746999999998</v>
      </c>
      <c r="D9017" s="30">
        <v>55</v>
      </c>
      <c r="E9017" s="58">
        <v>0</v>
      </c>
      <c r="F9017" s="32">
        <v>44174</v>
      </c>
      <c r="G9017" s="33">
        <v>0.44791666666666669</v>
      </c>
      <c r="H9017" s="34">
        <v>19.269600000000001</v>
      </c>
      <c r="I9017" s="34">
        <v>27.5975</v>
      </c>
      <c r="J9017" s="34">
        <v>3.2077341762990876</v>
      </c>
      <c r="K9017" s="34">
        <v>0.83902317785636016</v>
      </c>
      <c r="L9017" s="34">
        <v>1.1839999999999999</v>
      </c>
      <c r="M9017" s="34">
        <v>4.7E-2</v>
      </c>
      <c r="N9017" s="34">
        <v>0.22600000000000001</v>
      </c>
      <c r="O9017" s="34">
        <v>8.6999999999999994E-2</v>
      </c>
      <c r="P9017" s="34">
        <v>0.13900000000000001</v>
      </c>
      <c r="Q9017" s="34">
        <v>27.084</v>
      </c>
    </row>
    <row r="9018" spans="1:17" ht="14" customHeight="1" x14ac:dyDescent="0.2">
      <c r="A9018" s="88">
        <v>9016</v>
      </c>
      <c r="B9018" s="115">
        <v>-81.156367000000003</v>
      </c>
      <c r="C9018" s="115">
        <v>25.341246999999999</v>
      </c>
      <c r="D9018" s="30">
        <v>54</v>
      </c>
      <c r="E9018" s="58">
        <v>0</v>
      </c>
      <c r="F9018" s="32">
        <v>44174</v>
      </c>
      <c r="G9018" s="33">
        <v>0.4770833333333333</v>
      </c>
      <c r="H9018" s="34">
        <v>19.145</v>
      </c>
      <c r="I9018" s="34">
        <v>21.904399999999999</v>
      </c>
      <c r="J9018" s="34">
        <v>4.4639039140602774</v>
      </c>
      <c r="K9018" s="34">
        <v>1.9098530619468745</v>
      </c>
      <c r="L9018" s="34">
        <v>1.8160000000000001</v>
      </c>
      <c r="M9018" s="34">
        <v>7.2999999999999995E-2</v>
      </c>
      <c r="N9018" s="34">
        <v>0.84499999999999997</v>
      </c>
      <c r="O9018" s="34">
        <v>0.12</v>
      </c>
      <c r="P9018" s="34">
        <v>0.72499999999999998</v>
      </c>
      <c r="Q9018" s="34">
        <v>63.302</v>
      </c>
    </row>
    <row r="9019" spans="1:17" ht="14" customHeight="1" x14ac:dyDescent="0.2">
      <c r="A9019" s="88">
        <v>9017</v>
      </c>
      <c r="B9019" s="115">
        <v>-81.230705</v>
      </c>
      <c r="C9019" s="115">
        <v>25.450512</v>
      </c>
      <c r="D9019" s="30">
        <v>53</v>
      </c>
      <c r="E9019" s="58">
        <v>0</v>
      </c>
      <c r="F9019" s="32">
        <v>44174</v>
      </c>
      <c r="G9019" s="33">
        <v>0.54236111111111118</v>
      </c>
      <c r="H9019" s="34">
        <v>19.149999999999999</v>
      </c>
      <c r="I9019" s="34">
        <v>29.856999999999999</v>
      </c>
      <c r="J9019" s="34">
        <v>3.5798313407497826</v>
      </c>
      <c r="K9019" s="34">
        <v>1.6570592405397611</v>
      </c>
      <c r="L9019" s="34">
        <v>0.46300000000000002</v>
      </c>
      <c r="M9019" s="34">
        <v>1.4E-2</v>
      </c>
      <c r="N9019" s="34">
        <v>3.2000000000000001E-2</v>
      </c>
      <c r="O9019" s="34">
        <v>1.4999999999999999E-2</v>
      </c>
      <c r="P9019" s="34">
        <v>1.7000000000000001E-2</v>
      </c>
      <c r="Q9019" s="34">
        <v>8.1329999999999991</v>
      </c>
    </row>
    <row r="9020" spans="1:17" ht="14" customHeight="1" x14ac:dyDescent="0.2">
      <c r="A9020" s="88">
        <v>9018</v>
      </c>
      <c r="B9020" s="115">
        <v>-81.260971999999995</v>
      </c>
      <c r="C9020" s="115">
        <v>25.45393</v>
      </c>
      <c r="D9020" s="30">
        <v>52</v>
      </c>
      <c r="E9020" s="58">
        <v>0</v>
      </c>
      <c r="F9020" s="32">
        <v>44174</v>
      </c>
      <c r="G9020" s="33">
        <v>0.55486111111111114</v>
      </c>
      <c r="H9020" s="34">
        <v>19.663900000000002</v>
      </c>
      <c r="I9020" s="34">
        <v>30.890599999999999</v>
      </c>
      <c r="J9020" s="34">
        <v>3.5640555988991309</v>
      </c>
      <c r="K9020" s="34">
        <v>1.6956636248546224</v>
      </c>
      <c r="L9020" s="34">
        <v>0.59099999999999997</v>
      </c>
      <c r="M9020" s="34">
        <v>1.7000000000000001E-2</v>
      </c>
      <c r="N9020" s="34">
        <v>0.22600000000000001</v>
      </c>
      <c r="O9020" s="34">
        <v>1.7000000000000001E-2</v>
      </c>
      <c r="P9020" s="34">
        <v>0.20900000000000002</v>
      </c>
      <c r="Q9020" s="34">
        <v>11.225</v>
      </c>
    </row>
    <row r="9021" spans="1:17" ht="14" customHeight="1" x14ac:dyDescent="0.2">
      <c r="A9021" s="88">
        <v>9019</v>
      </c>
      <c r="B9021" s="115">
        <v>-81.309087000000005</v>
      </c>
      <c r="C9021" s="115">
        <v>25.450690999999999</v>
      </c>
      <c r="D9021" s="30">
        <v>51</v>
      </c>
      <c r="E9021" s="58">
        <v>0</v>
      </c>
      <c r="F9021" s="32">
        <v>44174</v>
      </c>
      <c r="G9021" s="33">
        <v>0.5708333333333333</v>
      </c>
      <c r="H9021" s="34">
        <v>19.809000000000001</v>
      </c>
      <c r="I9021" s="34">
        <v>32.295999999999999</v>
      </c>
      <c r="J9021" s="34">
        <v>3.5444936790043227</v>
      </c>
      <c r="K9021" s="34">
        <v>2.3236088664205994</v>
      </c>
      <c r="L9021" s="34">
        <v>0.55700000000000005</v>
      </c>
      <c r="M9021" s="34">
        <v>0.01</v>
      </c>
      <c r="N9021" s="34">
        <v>0.128</v>
      </c>
      <c r="O9021" s="34">
        <v>0.03</v>
      </c>
      <c r="P9021" s="34">
        <v>9.8000000000000004E-2</v>
      </c>
      <c r="Q9021" s="34">
        <v>10.997999999999999</v>
      </c>
    </row>
    <row r="9022" spans="1:17" ht="14" customHeight="1" x14ac:dyDescent="0.2">
      <c r="A9022" s="88">
        <v>9020</v>
      </c>
      <c r="B9022" s="115">
        <v>-81.341021999999995</v>
      </c>
      <c r="C9022" s="115">
        <v>25.473932000000001</v>
      </c>
      <c r="D9022" s="30">
        <v>50</v>
      </c>
      <c r="E9022" s="58">
        <v>0</v>
      </c>
      <c r="F9022" s="32">
        <v>44174</v>
      </c>
      <c r="G9022" s="33">
        <v>0.59583333333333333</v>
      </c>
      <c r="H9022" s="34">
        <v>20.0763</v>
      </c>
      <c r="I9022" s="34">
        <v>32.927</v>
      </c>
      <c r="J9022" s="34">
        <v>3.6713306434835591</v>
      </c>
      <c r="K9022" s="34">
        <v>1.9433739705886439</v>
      </c>
      <c r="L9022" s="34">
        <v>0.41299999999999998</v>
      </c>
      <c r="M9022" s="34">
        <v>0.05</v>
      </c>
      <c r="N9022" s="34">
        <v>3.3000000000000002E-2</v>
      </c>
      <c r="O9022" s="34">
        <v>4.1000000000000002E-2</v>
      </c>
      <c r="P9022" s="34">
        <v>0</v>
      </c>
      <c r="Q9022" s="34">
        <v>4.04</v>
      </c>
    </row>
    <row r="9023" spans="1:17" ht="14" customHeight="1" x14ac:dyDescent="0.2">
      <c r="A9023" s="88">
        <v>9021</v>
      </c>
      <c r="B9023" s="115">
        <v>-81.293268999999995</v>
      </c>
      <c r="C9023" s="115">
        <v>25.583935</v>
      </c>
      <c r="D9023" s="30">
        <v>49</v>
      </c>
      <c r="E9023" s="58">
        <v>0</v>
      </c>
      <c r="F9023" s="32">
        <v>44174</v>
      </c>
      <c r="G9023" s="33">
        <v>0.63611111111111118</v>
      </c>
      <c r="H9023" s="34">
        <v>18.986699999999999</v>
      </c>
      <c r="I9023" s="34">
        <v>30.452000000000002</v>
      </c>
      <c r="J9023" s="34">
        <v>4.5623445432083409</v>
      </c>
      <c r="K9023" s="34">
        <v>3.7672563759199162</v>
      </c>
      <c r="L9023" s="34">
        <v>0.65900000000000003</v>
      </c>
      <c r="M9023" s="34">
        <v>0</v>
      </c>
      <c r="N9023" s="34">
        <v>8.4000000000000005E-2</v>
      </c>
      <c r="O9023" s="34">
        <v>1.7999999999999999E-2</v>
      </c>
      <c r="P9023" s="34">
        <v>6.6000000000000003E-2</v>
      </c>
      <c r="Q9023" s="34">
        <v>0</v>
      </c>
    </row>
    <row r="9024" spans="1:17" ht="14" customHeight="1" x14ac:dyDescent="0.2">
      <c r="A9024" s="88">
        <v>9022</v>
      </c>
      <c r="B9024" s="115">
        <v>-81.327552999999995</v>
      </c>
      <c r="C9024" s="115">
        <v>25.582062000000001</v>
      </c>
      <c r="D9024" s="30">
        <v>48</v>
      </c>
      <c r="E9024" s="58">
        <v>0</v>
      </c>
      <c r="F9024" s="32">
        <v>44174</v>
      </c>
      <c r="G9024" s="33">
        <v>0.65486111111111112</v>
      </c>
      <c r="H9024" s="34">
        <v>19.5411</v>
      </c>
      <c r="I9024" s="34">
        <v>30.3825</v>
      </c>
      <c r="J9024" s="34">
        <v>2.9267156281328202</v>
      </c>
      <c r="K9024" s="34">
        <v>1.3239775987028954</v>
      </c>
      <c r="L9024" s="34">
        <v>0.50700000000000001</v>
      </c>
      <c r="M9024" s="34">
        <v>6.6000000000000003E-2</v>
      </c>
      <c r="N9024" s="34">
        <v>4.4999999999999998E-2</v>
      </c>
      <c r="O9024" s="34">
        <v>1.2999999999999999E-2</v>
      </c>
      <c r="P9024" s="34">
        <v>3.2000000000000001E-2</v>
      </c>
      <c r="Q9024" s="34">
        <v>0.11600000000000001</v>
      </c>
    </row>
    <row r="9025" spans="1:17" ht="14" customHeight="1" x14ac:dyDescent="0.2">
      <c r="A9025" s="88">
        <v>9023</v>
      </c>
      <c r="B9025" s="115">
        <v>-81.370069000000001</v>
      </c>
      <c r="C9025" s="115">
        <v>25.582339999999999</v>
      </c>
      <c r="D9025" s="30">
        <v>47</v>
      </c>
      <c r="E9025" s="58">
        <v>0</v>
      </c>
      <c r="F9025" s="32">
        <v>44174</v>
      </c>
      <c r="G9025" s="33">
        <v>0.6694444444444444</v>
      </c>
      <c r="H9025" s="34">
        <v>19.475999999999999</v>
      </c>
      <c r="I9025" s="34">
        <v>32.286000000000001</v>
      </c>
      <c r="J9025" s="34">
        <v>2.038646533553492</v>
      </c>
      <c r="K9025" s="34">
        <v>0.64524086548867876</v>
      </c>
      <c r="L9025" s="34">
        <v>0.36699999999999999</v>
      </c>
      <c r="M9025" s="34">
        <v>1.0999999999999999E-2</v>
      </c>
      <c r="N9025" s="34">
        <v>7.0999999999999994E-2</v>
      </c>
      <c r="O9025" s="34">
        <v>1.4E-2</v>
      </c>
      <c r="P9025" s="34">
        <v>5.6999999999999995E-2</v>
      </c>
      <c r="Q9025" s="34">
        <v>1.4390000000000001</v>
      </c>
    </row>
    <row r="9026" spans="1:17" ht="14" customHeight="1" x14ac:dyDescent="0.2">
      <c r="A9026" s="88">
        <v>9024</v>
      </c>
      <c r="B9026" s="115">
        <v>-81.408367999999996</v>
      </c>
      <c r="C9026" s="115">
        <v>25.583387999999999</v>
      </c>
      <c r="D9026" s="30">
        <v>46</v>
      </c>
      <c r="E9026" s="58">
        <v>0</v>
      </c>
      <c r="F9026" s="32">
        <v>44174</v>
      </c>
      <c r="G9026" s="33">
        <v>0.68194444444444446</v>
      </c>
      <c r="H9026" s="34">
        <v>19.986499999999999</v>
      </c>
      <c r="I9026" s="34">
        <v>32.700499999999998</v>
      </c>
      <c r="J9026" s="34">
        <v>3.9376251659225519</v>
      </c>
      <c r="K9026" s="34">
        <v>0.6357128744073175</v>
      </c>
      <c r="L9026" s="34">
        <v>0.36499999999999999</v>
      </c>
      <c r="M9026" s="34">
        <v>2.5999999999999999E-2</v>
      </c>
      <c r="N9026" s="34">
        <v>0</v>
      </c>
      <c r="O9026" s="34">
        <v>8.9999999999999993E-3</v>
      </c>
      <c r="P9026" s="34">
        <v>0</v>
      </c>
      <c r="Q9026" s="34">
        <v>1.284</v>
      </c>
    </row>
    <row r="9027" spans="1:17" ht="14" customHeight="1" x14ac:dyDescent="0.2">
      <c r="A9027" s="88">
        <v>9025</v>
      </c>
      <c r="B9027" s="115">
        <v>-81.492919999999998</v>
      </c>
      <c r="C9027" s="115">
        <v>25.77243</v>
      </c>
      <c r="D9027" s="30">
        <v>39</v>
      </c>
      <c r="E9027" s="58">
        <v>0</v>
      </c>
      <c r="F9027" s="32">
        <v>44174</v>
      </c>
      <c r="G9027" s="33">
        <v>0.81458333333333333</v>
      </c>
      <c r="H9027" s="34">
        <v>19.054099999999998</v>
      </c>
      <c r="I9027" s="34">
        <v>31.466000000000001</v>
      </c>
      <c r="J9027" s="34">
        <v>2.8034544984730649</v>
      </c>
      <c r="K9027" s="34">
        <v>0.45571469066717263</v>
      </c>
      <c r="L9027" s="34">
        <v>0.49</v>
      </c>
      <c r="M9027" s="34">
        <v>1.2999999999999999E-2</v>
      </c>
      <c r="N9027" s="34">
        <v>0.39100000000000001</v>
      </c>
      <c r="O9027" s="34">
        <v>1.4999999999999999E-2</v>
      </c>
      <c r="P9027" s="34">
        <v>0.376</v>
      </c>
      <c r="Q9027" s="34">
        <v>2.0739999999999998</v>
      </c>
    </row>
    <row r="9028" spans="1:17" ht="14" customHeight="1" x14ac:dyDescent="0.2">
      <c r="A9028" s="88">
        <v>9026</v>
      </c>
      <c r="B9028" s="115">
        <v>-81.522834000000003</v>
      </c>
      <c r="C9028" s="115">
        <v>25.757704</v>
      </c>
      <c r="D9028" s="30">
        <v>40</v>
      </c>
      <c r="E9028" s="58">
        <v>0</v>
      </c>
      <c r="F9028" s="32">
        <v>44174</v>
      </c>
      <c r="G9028" s="33">
        <v>0.8256944444444444</v>
      </c>
      <c r="H9028" s="34">
        <v>19.268699999999999</v>
      </c>
      <c r="I9028" s="34">
        <v>32.873199999999997</v>
      </c>
      <c r="J9028" s="34">
        <v>2.6149869691639509</v>
      </c>
      <c r="K9028" s="34">
        <v>0.45584591964656307</v>
      </c>
      <c r="L9028" s="34">
        <v>0.41599999999999998</v>
      </c>
      <c r="M9028" s="34">
        <v>4.7E-2</v>
      </c>
      <c r="N9028" s="34">
        <v>8.9999999999999993E-3</v>
      </c>
      <c r="O9028" s="34">
        <v>1.4E-2</v>
      </c>
      <c r="P9028" s="34">
        <v>0</v>
      </c>
      <c r="Q9028" s="34">
        <v>3.8530000000000002</v>
      </c>
    </row>
    <row r="9029" spans="1:17" ht="14" customHeight="1" x14ac:dyDescent="0.2">
      <c r="A9029" s="88">
        <v>9027</v>
      </c>
      <c r="B9029" s="115">
        <v>-81.576046000000005</v>
      </c>
      <c r="C9029" s="115">
        <v>25.72851</v>
      </c>
      <c r="D9029" s="30">
        <v>41</v>
      </c>
      <c r="E9029" s="58">
        <v>0</v>
      </c>
      <c r="F9029" s="32">
        <v>44174</v>
      </c>
      <c r="G9029" s="33">
        <v>0.84722222222222221</v>
      </c>
      <c r="H9029" s="34">
        <v>19.0884</v>
      </c>
      <c r="I9029" s="34">
        <v>33.856099999999998</v>
      </c>
      <c r="J9029" s="34">
        <v>2.0028881853586826</v>
      </c>
      <c r="K9029" s="34">
        <v>0.90624181933035008</v>
      </c>
      <c r="L9029" s="34">
        <v>0.59599999999999997</v>
      </c>
      <c r="M9029" s="34">
        <v>0.04</v>
      </c>
      <c r="N9029" s="34">
        <v>3.2000000000000001E-2</v>
      </c>
      <c r="O9029" s="34">
        <v>8.9999999999999993E-3</v>
      </c>
      <c r="P9029" s="34">
        <v>2.3E-2</v>
      </c>
      <c r="Q9029" s="34">
        <v>11.702999999999999</v>
      </c>
    </row>
    <row r="9030" spans="1:17" ht="14" customHeight="1" x14ac:dyDescent="0.2">
      <c r="A9030" s="88">
        <v>9028</v>
      </c>
      <c r="B9030" s="115">
        <v>-81.735382000000001</v>
      </c>
      <c r="C9030" s="115">
        <v>25.664904</v>
      </c>
      <c r="D9030" s="30">
        <v>42</v>
      </c>
      <c r="E9030" s="58">
        <v>0</v>
      </c>
      <c r="F9030" s="32">
        <v>44174</v>
      </c>
      <c r="G9030" s="33">
        <v>0.90972222222222221</v>
      </c>
      <c r="H9030" s="34">
        <v>21.055199999999999</v>
      </c>
      <c r="I9030" s="34">
        <v>34.070900000000002</v>
      </c>
      <c r="J9030" s="34">
        <v>2.0302328045664786</v>
      </c>
      <c r="K9030" s="34">
        <v>1.4024340673017472</v>
      </c>
      <c r="L9030" s="34">
        <v>0.56100000000000005</v>
      </c>
      <c r="M9030" s="34">
        <v>0.122</v>
      </c>
      <c r="N9030" s="34">
        <v>0.13300000000000001</v>
      </c>
      <c r="O9030" s="34">
        <v>2.5000000000000001E-2</v>
      </c>
      <c r="P9030" s="34">
        <v>0.10800000000000001</v>
      </c>
      <c r="Q9030" s="34">
        <v>8.9719999999999995</v>
      </c>
    </row>
    <row r="9031" spans="1:17" ht="14" customHeight="1" x14ac:dyDescent="0.2">
      <c r="A9031" s="88">
        <v>9029</v>
      </c>
      <c r="B9031" s="115">
        <v>-81.941406000000001</v>
      </c>
      <c r="C9031" s="115">
        <v>25.739294999999998</v>
      </c>
      <c r="D9031" s="30">
        <v>31</v>
      </c>
      <c r="E9031" s="58">
        <v>0</v>
      </c>
      <c r="F9031" s="32">
        <v>44174</v>
      </c>
      <c r="G9031" s="33">
        <v>0.97569444444444453</v>
      </c>
      <c r="H9031" s="34">
        <v>21.92</v>
      </c>
      <c r="I9031" s="34">
        <v>34.624000000000002</v>
      </c>
      <c r="J9031" s="34">
        <v>2.7988269475302068</v>
      </c>
      <c r="K9031" s="34">
        <v>0.41772877567684036</v>
      </c>
      <c r="L9031" s="34">
        <v>0.48199999999999998</v>
      </c>
      <c r="M9031" s="34">
        <v>5.0999999999999997E-2</v>
      </c>
      <c r="N9031" s="34">
        <v>2.1999999999999999E-2</v>
      </c>
      <c r="O9031" s="34">
        <v>8.9999999999999993E-3</v>
      </c>
      <c r="P9031" s="34">
        <v>1.2999999999999999E-2</v>
      </c>
      <c r="Q9031" s="34">
        <v>1.9119999999999999</v>
      </c>
    </row>
    <row r="9032" spans="1:17" ht="14" customHeight="1" x14ac:dyDescent="0.2">
      <c r="A9032" s="88">
        <v>9030</v>
      </c>
      <c r="B9032" s="115">
        <v>-81.839242999999996</v>
      </c>
      <c r="C9032" s="115">
        <v>25.872413000000002</v>
      </c>
      <c r="D9032" s="30">
        <v>32</v>
      </c>
      <c r="E9032" s="58">
        <v>0</v>
      </c>
      <c r="F9032" s="32">
        <v>44175</v>
      </c>
      <c r="G9032" s="33">
        <v>3.8194444444444441E-2</v>
      </c>
      <c r="H9032" s="34">
        <v>20.877400000000002</v>
      </c>
      <c r="I9032" s="34">
        <v>33.728299999999997</v>
      </c>
      <c r="J9032" s="34">
        <v>4.0911757199355581</v>
      </c>
      <c r="K9032" s="34">
        <v>4.0401977763244251E-2</v>
      </c>
      <c r="L9032" s="34">
        <v>0.34699999999999998</v>
      </c>
      <c r="M9032" s="34">
        <v>1.7999999999999999E-2</v>
      </c>
      <c r="N9032" s="34">
        <v>1E-3</v>
      </c>
      <c r="O9032" s="34">
        <v>1.2E-2</v>
      </c>
      <c r="P9032" s="34">
        <v>0</v>
      </c>
      <c r="Q9032" s="34">
        <v>7.0679999999999996</v>
      </c>
    </row>
    <row r="9033" spans="1:17" ht="14" customHeight="1" x14ac:dyDescent="0.2">
      <c r="A9033" s="88">
        <v>9031</v>
      </c>
      <c r="B9033" s="115">
        <v>-81.799808999999996</v>
      </c>
      <c r="C9033" s="115">
        <v>25.911328999999999</v>
      </c>
      <c r="D9033" s="30">
        <v>33</v>
      </c>
      <c r="E9033" s="58">
        <v>0</v>
      </c>
      <c r="F9033" s="32">
        <v>44175</v>
      </c>
      <c r="G9033" s="33">
        <v>5.347222222222222E-2</v>
      </c>
      <c r="H9033" s="34">
        <v>20.542999999999999</v>
      </c>
      <c r="I9033" s="34">
        <v>33.47</v>
      </c>
      <c r="J9033" s="34">
        <v>4.7789980646239503</v>
      </c>
      <c r="K9033" s="34">
        <v>1.1855982794409223E-2</v>
      </c>
      <c r="L9033" s="34">
        <v>0.27400000000000002</v>
      </c>
      <c r="M9033" s="34">
        <v>6.8000000000000005E-2</v>
      </c>
      <c r="N9033" s="34">
        <v>0.13100000000000001</v>
      </c>
      <c r="O9033" s="34">
        <v>2.7E-2</v>
      </c>
      <c r="P9033" s="34">
        <v>0.10400000000000001</v>
      </c>
      <c r="Q9033" s="34">
        <v>10.868</v>
      </c>
    </row>
    <row r="9034" spans="1:17" ht="14" customHeight="1" x14ac:dyDescent="0.2">
      <c r="A9034" s="88">
        <v>9032</v>
      </c>
      <c r="B9034" s="115">
        <v>-81.769002</v>
      </c>
      <c r="C9034" s="115">
        <v>25.949185</v>
      </c>
      <c r="D9034" s="30">
        <v>34</v>
      </c>
      <c r="E9034" s="58">
        <v>0</v>
      </c>
      <c r="F9034" s="32">
        <v>44175</v>
      </c>
      <c r="G9034" s="33">
        <v>8.6111111111111124E-2</v>
      </c>
      <c r="H9034" s="34">
        <v>20.045500000000001</v>
      </c>
      <c r="I9034" s="34">
        <v>33.053100000000001</v>
      </c>
      <c r="J9034" s="34">
        <v>2.7765305657146202</v>
      </c>
      <c r="K9034" s="34">
        <v>0.24900226270291753</v>
      </c>
      <c r="L9034" s="34">
        <v>0.30099999999999999</v>
      </c>
      <c r="M9034" s="34">
        <v>7.0000000000000007E-2</v>
      </c>
      <c r="N9034" s="34">
        <v>0</v>
      </c>
      <c r="O9034" s="34">
        <v>1.2E-2</v>
      </c>
      <c r="P9034" s="34">
        <v>0</v>
      </c>
      <c r="Q9034" s="34">
        <v>14.933</v>
      </c>
    </row>
    <row r="9035" spans="1:17" ht="14" customHeight="1" x14ac:dyDescent="0.2">
      <c r="A9035" s="88">
        <v>9033</v>
      </c>
      <c r="B9035" s="115">
        <v>-82.218008999999995</v>
      </c>
      <c r="C9035" s="115">
        <v>26.180917000000001</v>
      </c>
      <c r="D9035" s="30" t="s">
        <v>39</v>
      </c>
      <c r="E9035" s="58">
        <v>0</v>
      </c>
      <c r="F9035" s="32">
        <v>44175</v>
      </c>
      <c r="G9035" s="33">
        <v>0.21944444444444444</v>
      </c>
      <c r="H9035" s="34">
        <v>21.097000000000001</v>
      </c>
      <c r="I9035" s="34">
        <v>34.701000000000001</v>
      </c>
      <c r="J9035" s="34">
        <v>4.3646219120135132</v>
      </c>
      <c r="K9035" s="34">
        <v>0</v>
      </c>
      <c r="L9035" s="34">
        <v>0.249</v>
      </c>
      <c r="M9035" s="34">
        <v>0.05</v>
      </c>
      <c r="N9035" s="34">
        <v>0</v>
      </c>
      <c r="O9035" s="34">
        <v>1.2999999999999999E-2</v>
      </c>
      <c r="P9035" s="34">
        <v>0</v>
      </c>
      <c r="Q9035" s="34">
        <v>0</v>
      </c>
    </row>
    <row r="9036" spans="1:17" ht="14" customHeight="1" x14ac:dyDescent="0.2">
      <c r="A9036" s="88">
        <v>9034</v>
      </c>
      <c r="B9036" s="115">
        <v>-82.136733000000007</v>
      </c>
      <c r="C9036" s="115">
        <v>26.253269</v>
      </c>
      <c r="D9036" s="30" t="s">
        <v>33</v>
      </c>
      <c r="E9036" s="58">
        <v>0</v>
      </c>
      <c r="F9036" s="32">
        <v>44175</v>
      </c>
      <c r="G9036" s="33">
        <v>0.26666666666666666</v>
      </c>
      <c r="H9036" s="34">
        <v>20.399999999999999</v>
      </c>
      <c r="I9036" s="34">
        <v>34.121000000000002</v>
      </c>
      <c r="J9036" s="34">
        <v>3.3078575512445538</v>
      </c>
      <c r="K9036" s="34">
        <v>0.36260767962584917</v>
      </c>
      <c r="L9036" s="34">
        <v>0.3</v>
      </c>
      <c r="M9036" s="34">
        <v>6.7000000000000004E-2</v>
      </c>
      <c r="N9036" s="34">
        <v>0</v>
      </c>
      <c r="O9036" s="34">
        <v>5.0000000000000001E-3</v>
      </c>
      <c r="P9036" s="34">
        <v>0</v>
      </c>
      <c r="Q9036" s="34">
        <v>6.5609999999999999</v>
      </c>
    </row>
    <row r="9037" spans="1:17" ht="14" customHeight="1" x14ac:dyDescent="0.2">
      <c r="A9037" s="88">
        <v>9035</v>
      </c>
      <c r="B9037" s="115">
        <v>-82.045053999999993</v>
      </c>
      <c r="C9037" s="115">
        <v>26.342333</v>
      </c>
      <c r="D9037" s="30" t="s">
        <v>32</v>
      </c>
      <c r="E9037" s="58">
        <v>0</v>
      </c>
      <c r="F9037" s="32">
        <v>44175</v>
      </c>
      <c r="G9037" s="33">
        <v>0.31111111111111112</v>
      </c>
      <c r="H9037" s="34">
        <v>18.545999999999999</v>
      </c>
      <c r="I9037" s="34">
        <v>31.724</v>
      </c>
      <c r="J9037" s="34">
        <v>4.6065166203901651</v>
      </c>
      <c r="K9037" s="34">
        <v>1.2107698219704646E-3</v>
      </c>
      <c r="L9037" s="34">
        <v>0.41299999999999998</v>
      </c>
      <c r="M9037" s="34">
        <v>0.186</v>
      </c>
      <c r="N9037" s="34">
        <v>0</v>
      </c>
      <c r="O9037" s="34">
        <v>6.0000000000000001E-3</v>
      </c>
      <c r="P9037" s="34">
        <v>0</v>
      </c>
      <c r="Q9037" s="34">
        <v>6.577</v>
      </c>
    </row>
    <row r="9038" spans="1:17" ht="14" customHeight="1" x14ac:dyDescent="0.2">
      <c r="A9038" s="88">
        <v>9036</v>
      </c>
      <c r="B9038" s="115">
        <v>-81.999834000000007</v>
      </c>
      <c r="C9038" s="115">
        <v>26.383749999999999</v>
      </c>
      <c r="D9038" s="30" t="s">
        <v>31</v>
      </c>
      <c r="E9038" s="58">
        <v>0</v>
      </c>
      <c r="F9038" s="32">
        <v>44175</v>
      </c>
      <c r="G9038" s="33">
        <v>0.34166666666666662</v>
      </c>
      <c r="H9038" s="34">
        <v>17.777000000000001</v>
      </c>
      <c r="I9038" s="34">
        <v>29.527999999999999</v>
      </c>
      <c r="J9038" s="34">
        <v>3.8972392667848852</v>
      </c>
      <c r="K9038" s="34">
        <v>5.5309168092549845E-3</v>
      </c>
      <c r="L9038" s="34">
        <v>0.55900000000000005</v>
      </c>
      <c r="M9038" s="34">
        <v>0.153</v>
      </c>
      <c r="N9038" s="34">
        <v>0</v>
      </c>
      <c r="O9038" s="34">
        <v>1.7999999999999999E-2</v>
      </c>
      <c r="P9038" s="34">
        <v>0</v>
      </c>
      <c r="Q9038" s="34">
        <v>7.6550000000000002</v>
      </c>
    </row>
    <row r="9039" spans="1:17" ht="14" customHeight="1" x14ac:dyDescent="0.2">
      <c r="A9039" s="88">
        <v>9037</v>
      </c>
      <c r="B9039" s="115">
        <v>-81.958765</v>
      </c>
      <c r="C9039" s="115">
        <v>26.426383999999999</v>
      </c>
      <c r="D9039" s="30" t="s">
        <v>30</v>
      </c>
      <c r="E9039" s="58">
        <v>0</v>
      </c>
      <c r="F9039" s="32">
        <v>44175</v>
      </c>
      <c r="G9039" s="33">
        <v>0.36458333333333331</v>
      </c>
      <c r="H9039" s="34">
        <v>18.172999999999998</v>
      </c>
      <c r="I9039" s="34">
        <v>27.567</v>
      </c>
      <c r="J9039" s="34">
        <v>0.94528245169102298</v>
      </c>
      <c r="K9039" s="34">
        <v>0.14516570334936008</v>
      </c>
      <c r="L9039" s="34">
        <v>1.6859999999999999</v>
      </c>
      <c r="M9039" s="34">
        <v>0.3</v>
      </c>
      <c r="N9039" s="34">
        <v>0.63100000000000001</v>
      </c>
      <c r="O9039" s="34">
        <v>0.06</v>
      </c>
      <c r="P9039" s="34">
        <v>0.57099999999999995</v>
      </c>
      <c r="Q9039" s="34">
        <v>24.468</v>
      </c>
    </row>
    <row r="9040" spans="1:17" ht="14" customHeight="1" x14ac:dyDescent="0.2">
      <c r="A9040" s="88">
        <v>9038</v>
      </c>
      <c r="B9040" s="115">
        <v>-82.216813000000002</v>
      </c>
      <c r="C9040" s="115">
        <v>26.547657999999998</v>
      </c>
      <c r="D9040" s="30" t="s">
        <v>170</v>
      </c>
      <c r="E9040" s="58">
        <v>0</v>
      </c>
      <c r="F9040" s="32">
        <v>44175</v>
      </c>
      <c r="G9040" s="33">
        <v>0.47569444444444442</v>
      </c>
      <c r="H9040" s="34">
        <v>18.4636</v>
      </c>
      <c r="I9040" s="34">
        <v>33.786000000000001</v>
      </c>
      <c r="J9040" s="34">
        <v>3.809315798870589</v>
      </c>
      <c r="K9040" s="34">
        <v>1.0817208490861892</v>
      </c>
      <c r="L9040" s="34">
        <v>0.66</v>
      </c>
      <c r="M9040" s="34">
        <v>0.30099999999999999</v>
      </c>
      <c r="N9040" s="34">
        <v>0.50900000000000001</v>
      </c>
      <c r="O9040" s="34">
        <v>4.8000000000000001E-2</v>
      </c>
      <c r="P9040" s="34">
        <v>0.46100000000000002</v>
      </c>
      <c r="Q9040" s="34">
        <v>7.8730000000000002</v>
      </c>
    </row>
    <row r="9041" spans="1:17" ht="14" customHeight="1" x14ac:dyDescent="0.2">
      <c r="A9041" s="88">
        <v>9039</v>
      </c>
      <c r="B9041" s="115">
        <v>-82.256296000000006</v>
      </c>
      <c r="C9041" s="115">
        <v>26.553235999999998</v>
      </c>
      <c r="D9041" s="30" t="s">
        <v>171</v>
      </c>
      <c r="E9041" s="58">
        <v>0</v>
      </c>
      <c r="F9041" s="32">
        <v>44175</v>
      </c>
      <c r="G9041" s="33">
        <v>0.48958333333333331</v>
      </c>
      <c r="H9041" s="34">
        <v>19.479800000000001</v>
      </c>
      <c r="I9041" s="34">
        <v>34.286000000000001</v>
      </c>
      <c r="J9041" s="34">
        <v>0.79720082151957672</v>
      </c>
      <c r="K9041" s="34">
        <v>0.29933497151126209</v>
      </c>
      <c r="L9041" s="34">
        <v>0.40100000000000002</v>
      </c>
      <c r="M9041" s="34">
        <v>0.11</v>
      </c>
      <c r="N9041" s="34">
        <v>0.27600000000000002</v>
      </c>
      <c r="O9041" s="34">
        <v>2.5999999999999999E-2</v>
      </c>
      <c r="P9041" s="34">
        <v>0.25</v>
      </c>
      <c r="Q9041" s="34">
        <v>2.157</v>
      </c>
    </row>
    <row r="9042" spans="1:17" ht="14" customHeight="1" x14ac:dyDescent="0.2">
      <c r="A9042" s="88">
        <v>9040</v>
      </c>
      <c r="B9042" s="115">
        <v>-82.332776999999993</v>
      </c>
      <c r="C9042" s="115">
        <v>26.551500000000001</v>
      </c>
      <c r="D9042" s="30" t="s">
        <v>172</v>
      </c>
      <c r="E9042" s="58">
        <v>0</v>
      </c>
      <c r="F9042" s="32">
        <v>44175</v>
      </c>
      <c r="G9042" s="33">
        <v>0.51527777777777783</v>
      </c>
      <c r="H9042" s="34">
        <v>20.108000000000001</v>
      </c>
      <c r="I9042" s="34">
        <v>34.561999999999998</v>
      </c>
      <c r="J9042" s="34">
        <v>0.53847865516889604</v>
      </c>
      <c r="K9042" s="34">
        <v>0.12164958942114749</v>
      </c>
      <c r="L9042" s="34">
        <v>0.67500000000000004</v>
      </c>
      <c r="M9042" s="34">
        <v>9.5000000000000001E-2</v>
      </c>
      <c r="N9042" s="34">
        <v>0.24099999999999999</v>
      </c>
      <c r="O9042" s="34">
        <v>2.4E-2</v>
      </c>
      <c r="P9042" s="34">
        <v>0.217</v>
      </c>
      <c r="Q9042" s="34">
        <v>0.76900000000000002</v>
      </c>
    </row>
    <row r="9043" spans="1:17" ht="14" customHeight="1" x14ac:dyDescent="0.2">
      <c r="A9043" s="88">
        <v>9041</v>
      </c>
      <c r="B9043" s="115">
        <v>-82.496031000000002</v>
      </c>
      <c r="C9043" s="115">
        <v>26.577653000000002</v>
      </c>
      <c r="D9043" s="30" t="s">
        <v>173</v>
      </c>
      <c r="E9043" s="58">
        <v>0</v>
      </c>
      <c r="F9043" s="32">
        <v>44175</v>
      </c>
      <c r="G9043" s="33">
        <v>0.56319444444444444</v>
      </c>
      <c r="H9043" s="34">
        <v>21.137</v>
      </c>
      <c r="I9043" s="34">
        <v>35.308999999999997</v>
      </c>
      <c r="J9043" s="34">
        <v>1.1017778108494833</v>
      </c>
      <c r="K9043" s="34">
        <v>0.14048081657788936</v>
      </c>
      <c r="L9043" s="34">
        <v>0.372</v>
      </c>
      <c r="M9043" s="34">
        <v>6.2E-2</v>
      </c>
      <c r="N9043" s="34">
        <v>0.13900000000000001</v>
      </c>
      <c r="O9043" s="34">
        <v>3.2000000000000001E-2</v>
      </c>
      <c r="P9043" s="34">
        <v>0.10700000000000001</v>
      </c>
      <c r="Q9043" s="34">
        <v>0</v>
      </c>
    </row>
    <row r="9044" spans="1:17" ht="14" customHeight="1" x14ac:dyDescent="0.2">
      <c r="A9044" s="88">
        <v>9042</v>
      </c>
      <c r="B9044" s="115">
        <v>-82.698307999999997</v>
      </c>
      <c r="C9044" s="115">
        <v>26.596056999999998</v>
      </c>
      <c r="D9044" s="30" t="s">
        <v>174</v>
      </c>
      <c r="E9044" s="58">
        <v>0</v>
      </c>
      <c r="F9044" s="32">
        <v>44175</v>
      </c>
      <c r="G9044" s="33">
        <v>0.63194444444444442</v>
      </c>
      <c r="H9044" s="34">
        <v>22.122</v>
      </c>
      <c r="I9044" s="34">
        <v>35.970999999999997</v>
      </c>
      <c r="J9044" s="34">
        <v>1.8855166659898375</v>
      </c>
      <c r="K9044" s="34">
        <v>0.64884312491176455</v>
      </c>
      <c r="L9044" s="34">
        <v>0.40100000000000002</v>
      </c>
      <c r="M9044" s="34">
        <v>2.3E-2</v>
      </c>
      <c r="N9044" s="34">
        <v>0.16500000000000001</v>
      </c>
      <c r="O9044" s="34">
        <v>6.0000000000000001E-3</v>
      </c>
      <c r="P9044" s="34">
        <v>0.159</v>
      </c>
      <c r="Q9044" s="34">
        <v>0</v>
      </c>
    </row>
    <row r="9045" spans="1:17" ht="14" customHeight="1" x14ac:dyDescent="0.2">
      <c r="A9045" s="88">
        <v>9043</v>
      </c>
      <c r="B9045" s="115">
        <v>-82.554678999999993</v>
      </c>
      <c r="C9045" s="115">
        <v>26.630642999999999</v>
      </c>
      <c r="D9045" s="30" t="s">
        <v>215</v>
      </c>
      <c r="E9045" s="58">
        <v>0</v>
      </c>
      <c r="F9045" s="32">
        <v>44175</v>
      </c>
      <c r="G9045" s="33">
        <v>0.68055555555555547</v>
      </c>
      <c r="H9045" s="34">
        <v>21.5017</v>
      </c>
      <c r="I9045" s="34">
        <v>35.548699999999997</v>
      </c>
      <c r="J9045" s="34">
        <v>1.7803450536521626</v>
      </c>
      <c r="K9045" s="34">
        <v>0.45001331510105669</v>
      </c>
      <c r="L9045" s="34">
        <v>0.34399999999999997</v>
      </c>
      <c r="M9045" s="34">
        <v>2.7E-2</v>
      </c>
      <c r="N9045" s="34">
        <v>0.33400000000000002</v>
      </c>
      <c r="O9045" s="34">
        <v>3.3000000000000002E-2</v>
      </c>
      <c r="P9045" s="34">
        <v>0.30100000000000005</v>
      </c>
      <c r="Q9045" s="34">
        <v>0</v>
      </c>
    </row>
    <row r="9046" spans="1:17" ht="14" customHeight="1" x14ac:dyDescent="0.2">
      <c r="A9046" s="88">
        <v>9044</v>
      </c>
      <c r="B9046" s="115">
        <v>-82.415233000000001</v>
      </c>
      <c r="C9046" s="115">
        <v>26.669682000000002</v>
      </c>
      <c r="D9046" s="30" t="s">
        <v>216</v>
      </c>
      <c r="E9046" s="58">
        <v>0</v>
      </c>
      <c r="F9046" s="32">
        <v>44175</v>
      </c>
      <c r="G9046" s="33">
        <v>0.73333333333333339</v>
      </c>
      <c r="H9046" s="34">
        <v>20.630099999999999</v>
      </c>
      <c r="I9046" s="34">
        <v>34.789000000000001</v>
      </c>
      <c r="J9046" s="34">
        <v>1.5826224224573333</v>
      </c>
      <c r="K9046" s="34">
        <v>0.53739750771887518</v>
      </c>
      <c r="L9046" s="34">
        <v>0.36899999999999999</v>
      </c>
      <c r="M9046" s="34">
        <v>0.02</v>
      </c>
      <c r="N9046" s="34">
        <v>4.9000000000000002E-2</v>
      </c>
      <c r="O9046" s="34">
        <v>1E-3</v>
      </c>
      <c r="P9046" s="34">
        <v>4.8000000000000001E-2</v>
      </c>
      <c r="Q9046" s="34">
        <v>0</v>
      </c>
    </row>
    <row r="9047" spans="1:17" ht="14" customHeight="1" x14ac:dyDescent="0.2">
      <c r="A9047" s="88">
        <v>9045</v>
      </c>
      <c r="B9047" s="115">
        <v>-82.340079000000003</v>
      </c>
      <c r="C9047" s="115">
        <v>26.688490999999999</v>
      </c>
      <c r="D9047" s="30" t="s">
        <v>217</v>
      </c>
      <c r="E9047" s="58">
        <v>0</v>
      </c>
      <c r="F9047" s="32">
        <v>44175</v>
      </c>
      <c r="G9047" s="33">
        <v>0.76180555555555562</v>
      </c>
      <c r="H9047" s="34">
        <v>19.783000000000001</v>
      </c>
      <c r="I9047" s="34">
        <v>34.161000000000001</v>
      </c>
      <c r="J9047" s="34">
        <v>1.1409016506390983</v>
      </c>
      <c r="K9047" s="34">
        <v>0.2261535555926171</v>
      </c>
      <c r="L9047" s="34">
        <v>0.38900000000000001</v>
      </c>
      <c r="M9047" s="34">
        <v>8.5000000000000006E-2</v>
      </c>
      <c r="N9047" s="34">
        <v>0.105</v>
      </c>
      <c r="O9047" s="34">
        <v>4.0000000000000001E-3</v>
      </c>
      <c r="P9047" s="34">
        <v>0.10099999999999999</v>
      </c>
      <c r="Q9047" s="34">
        <v>2.0019999999999998</v>
      </c>
    </row>
    <row r="9048" spans="1:17" ht="14" customHeight="1" x14ac:dyDescent="0.2">
      <c r="A9048" s="88">
        <v>9046</v>
      </c>
      <c r="B9048" s="115">
        <v>-82.246370999999996</v>
      </c>
      <c r="C9048" s="115">
        <v>26.721571000000001</v>
      </c>
      <c r="D9048" s="30" t="s">
        <v>252</v>
      </c>
      <c r="E9048" s="58">
        <v>0</v>
      </c>
      <c r="F9048" s="32">
        <v>44175</v>
      </c>
      <c r="G9048" s="33">
        <v>0.81319444444444444</v>
      </c>
      <c r="H9048" s="34">
        <v>18.972000000000001</v>
      </c>
      <c r="I9048" s="34">
        <v>33.551000000000002</v>
      </c>
      <c r="J9048" s="34">
        <v>1.7185041455976096</v>
      </c>
      <c r="K9048" s="34">
        <v>0.28623114013434398</v>
      </c>
      <c r="L9048" s="34">
        <v>0.94499999999999995</v>
      </c>
      <c r="M9048" s="34">
        <v>0.47</v>
      </c>
      <c r="N9048" s="34">
        <v>0.22600000000000001</v>
      </c>
      <c r="O9048" s="34">
        <v>3.1E-2</v>
      </c>
      <c r="P9048" s="34">
        <v>0.19500000000000001</v>
      </c>
      <c r="Q9048" s="34">
        <v>5.6970000000000001</v>
      </c>
    </row>
    <row r="9049" spans="1:17" ht="14" customHeight="1" x14ac:dyDescent="0.2">
      <c r="A9049" s="88">
        <v>9047</v>
      </c>
      <c r="B9049" s="115">
        <v>-82.478179999999995</v>
      </c>
      <c r="C9049" s="115">
        <v>27.111007000000001</v>
      </c>
      <c r="D9049" s="30" t="s">
        <v>201</v>
      </c>
      <c r="E9049" s="58">
        <v>0</v>
      </c>
      <c r="F9049" s="32">
        <v>44175</v>
      </c>
      <c r="G9049" s="33">
        <v>0.97499999999999998</v>
      </c>
      <c r="H9049" s="34">
        <v>19.498000000000001</v>
      </c>
      <c r="I9049" s="34">
        <v>33.585999999999999</v>
      </c>
      <c r="J9049" s="34">
        <v>1.0571850472183093</v>
      </c>
      <c r="K9049" s="34">
        <v>0.1007469855817395</v>
      </c>
      <c r="L9049" s="34">
        <v>0.69199999999999995</v>
      </c>
      <c r="M9049" s="34">
        <v>0.106</v>
      </c>
      <c r="N9049" s="34">
        <v>1.2999999999999999E-2</v>
      </c>
      <c r="O9049" s="34">
        <v>1.6E-2</v>
      </c>
      <c r="P9049" s="34">
        <v>0</v>
      </c>
      <c r="Q9049" s="34">
        <v>3.1549999999999998</v>
      </c>
    </row>
    <row r="9050" spans="1:17" ht="14" customHeight="1" x14ac:dyDescent="0.2">
      <c r="A9050" s="88">
        <v>9048</v>
      </c>
      <c r="B9050" s="115">
        <v>-82.544432999999998</v>
      </c>
      <c r="C9050" s="115">
        <v>27.073394</v>
      </c>
      <c r="D9050" s="30" t="s">
        <v>202</v>
      </c>
      <c r="E9050" s="58">
        <v>0</v>
      </c>
      <c r="F9050" s="32">
        <v>44176</v>
      </c>
      <c r="G9050" s="33">
        <v>1.3888888888888889E-3</v>
      </c>
      <c r="H9050" s="34">
        <v>19.896000000000001</v>
      </c>
      <c r="I9050" s="34">
        <v>34.103999999999999</v>
      </c>
      <c r="J9050" s="34">
        <v>1.1640394053533869</v>
      </c>
      <c r="K9050" s="34">
        <v>0.31982235482019794</v>
      </c>
      <c r="L9050" s="34">
        <v>0.78800000000000003</v>
      </c>
      <c r="M9050" s="34">
        <v>0.112</v>
      </c>
      <c r="N9050" s="34">
        <v>0</v>
      </c>
      <c r="O9050" s="34">
        <v>4.0000000000000001E-3</v>
      </c>
      <c r="P9050" s="34">
        <v>0</v>
      </c>
      <c r="Q9050" s="34">
        <v>3.1070000000000002</v>
      </c>
    </row>
    <row r="9051" spans="1:17" ht="14" customHeight="1" x14ac:dyDescent="0.2">
      <c r="A9051" s="88">
        <v>9049</v>
      </c>
      <c r="B9051" s="115">
        <v>-82.614749000000003</v>
      </c>
      <c r="C9051" s="115">
        <v>27.034641000000001</v>
      </c>
      <c r="D9051" s="30" t="s">
        <v>218</v>
      </c>
      <c r="E9051" s="58">
        <v>0</v>
      </c>
      <c r="F9051" s="32">
        <v>44176</v>
      </c>
      <c r="G9051" s="33">
        <v>2.7777777777777776E-2</v>
      </c>
      <c r="H9051" s="34">
        <v>20.184000000000001</v>
      </c>
      <c r="I9051" s="34">
        <v>34.582000000000001</v>
      </c>
      <c r="J9051" s="34">
        <v>1.0555023014209064</v>
      </c>
      <c r="K9051" s="34">
        <v>0.29024617184421397</v>
      </c>
      <c r="L9051" s="34">
        <v>0.44400000000000001</v>
      </c>
      <c r="M9051" s="34">
        <v>6.6000000000000003E-2</v>
      </c>
      <c r="N9051" s="34">
        <v>0</v>
      </c>
      <c r="O9051" s="34">
        <v>0</v>
      </c>
      <c r="P9051" s="34">
        <v>0</v>
      </c>
      <c r="Q9051" s="34">
        <v>1.522</v>
      </c>
    </row>
    <row r="9052" spans="1:17" ht="14" customHeight="1" x14ac:dyDescent="0.2">
      <c r="A9052" s="88">
        <v>9050</v>
      </c>
      <c r="B9052" s="115">
        <v>-82.683732000000006</v>
      </c>
      <c r="C9052" s="115">
        <v>26.992956</v>
      </c>
      <c r="D9052" s="30" t="s">
        <v>203</v>
      </c>
      <c r="E9052" s="58">
        <v>0</v>
      </c>
      <c r="F9052" s="32">
        <v>44176</v>
      </c>
      <c r="G9052" s="33">
        <v>6.1805555555555558E-2</v>
      </c>
      <c r="H9052" s="34">
        <v>20.853000000000002</v>
      </c>
      <c r="I9052" s="34">
        <v>34.954000000000001</v>
      </c>
      <c r="J9052" s="34">
        <v>1.0601298523637641</v>
      </c>
      <c r="K9052" s="34">
        <v>0.30045723850309214</v>
      </c>
      <c r="L9052" s="34">
        <v>0.40799999999999997</v>
      </c>
      <c r="M9052" s="34">
        <v>5.0000000000000001E-3</v>
      </c>
      <c r="N9052" s="34">
        <v>0</v>
      </c>
      <c r="O9052" s="34">
        <v>1E-3</v>
      </c>
      <c r="P9052" s="34">
        <v>0</v>
      </c>
      <c r="Q9052" s="34">
        <v>0.53800000000000003</v>
      </c>
    </row>
    <row r="9053" spans="1:17" ht="14" customHeight="1" x14ac:dyDescent="0.2">
      <c r="A9053" s="88">
        <v>9051</v>
      </c>
      <c r="B9053" s="115">
        <v>-82.750185000000002</v>
      </c>
      <c r="C9053" s="115">
        <v>26.954889000000001</v>
      </c>
      <c r="D9053" s="30" t="s">
        <v>219</v>
      </c>
      <c r="E9053" s="58">
        <v>0</v>
      </c>
      <c r="F9053" s="32">
        <v>44176</v>
      </c>
      <c r="G9053" s="33">
        <v>8.819444444444445E-2</v>
      </c>
      <c r="H9053" s="34">
        <v>21.484000000000002</v>
      </c>
      <c r="I9053" s="34">
        <v>35.307000000000002</v>
      </c>
      <c r="J9053" s="34">
        <v>0.86366928051698721</v>
      </c>
      <c r="K9053" s="34">
        <v>0.18987256920625806</v>
      </c>
      <c r="L9053" s="34">
        <v>0.55600000000000005</v>
      </c>
      <c r="M9053" s="34">
        <v>3.3000000000000002E-2</v>
      </c>
      <c r="N9053" s="34">
        <v>0</v>
      </c>
      <c r="O9053" s="34">
        <v>1E-3</v>
      </c>
      <c r="P9053" s="34">
        <v>0</v>
      </c>
      <c r="Q9053" s="34">
        <v>0</v>
      </c>
    </row>
    <row r="9054" spans="1:17" ht="14" customHeight="1" x14ac:dyDescent="0.2">
      <c r="A9054" s="88">
        <v>9052</v>
      </c>
      <c r="B9054" s="115">
        <v>-82.821470000000005</v>
      </c>
      <c r="C9054" s="115">
        <v>26.916187999999998</v>
      </c>
      <c r="D9054" s="30" t="s">
        <v>204</v>
      </c>
      <c r="E9054" s="58">
        <v>0</v>
      </c>
      <c r="F9054" s="32">
        <v>44176</v>
      </c>
      <c r="G9054" s="33">
        <v>0.12083333333333333</v>
      </c>
      <c r="H9054" s="34">
        <v>21.751000000000001</v>
      </c>
      <c r="I9054" s="34">
        <v>35.481000000000002</v>
      </c>
      <c r="J9054" s="34">
        <v>0.483789416753305</v>
      </c>
      <c r="K9054" s="34">
        <v>0.12497438229226823</v>
      </c>
      <c r="L9054" s="34">
        <v>0.46100000000000002</v>
      </c>
      <c r="M9054" s="34">
        <v>4.2000000000000003E-2</v>
      </c>
      <c r="N9054" s="34">
        <v>0</v>
      </c>
      <c r="O9054" s="34">
        <v>0</v>
      </c>
      <c r="P9054" s="34">
        <v>0</v>
      </c>
      <c r="Q9054" s="34">
        <v>0</v>
      </c>
    </row>
    <row r="9055" spans="1:17" ht="14" customHeight="1" x14ac:dyDescent="0.2">
      <c r="A9055" s="88">
        <v>9053</v>
      </c>
      <c r="B9055" s="115">
        <v>-82.889910999999998</v>
      </c>
      <c r="C9055" s="115">
        <v>26.877255000000002</v>
      </c>
      <c r="D9055" s="30" t="s">
        <v>220</v>
      </c>
      <c r="E9055" s="58">
        <v>0</v>
      </c>
      <c r="F9055" s="32">
        <v>44176</v>
      </c>
      <c r="G9055" s="33">
        <v>0.14861111111111111</v>
      </c>
      <c r="H9055" s="34">
        <v>22.771000000000001</v>
      </c>
      <c r="I9055" s="34">
        <v>35.835999999999999</v>
      </c>
      <c r="J9055" s="34">
        <v>1.2309285508001482</v>
      </c>
      <c r="K9055" s="34">
        <v>0.79168917152876883</v>
      </c>
      <c r="L9055" s="34">
        <v>0.26100000000000001</v>
      </c>
      <c r="M9055" s="34">
        <v>5.8999999999999997E-2</v>
      </c>
      <c r="N9055" s="34">
        <v>2.4E-2</v>
      </c>
      <c r="O9055" s="34">
        <v>2.1000000000000001E-2</v>
      </c>
      <c r="P9055" s="34">
        <v>2.9999999999999992E-3</v>
      </c>
      <c r="Q9055" s="34">
        <v>0</v>
      </c>
    </row>
    <row r="9056" spans="1:17" ht="14" customHeight="1" x14ac:dyDescent="0.2">
      <c r="A9056" s="88">
        <v>9054</v>
      </c>
      <c r="B9056" s="115">
        <v>-82.957333000000006</v>
      </c>
      <c r="C9056" s="115">
        <v>26.830749999999998</v>
      </c>
      <c r="D9056" s="30" t="s">
        <v>221</v>
      </c>
      <c r="E9056" s="58">
        <v>0</v>
      </c>
      <c r="F9056" s="32">
        <v>44176</v>
      </c>
      <c r="G9056" s="33">
        <v>0.18402777777777779</v>
      </c>
      <c r="H9056" s="34">
        <v>23.184000000000001</v>
      </c>
      <c r="I9056" s="34">
        <v>35.880000000000003</v>
      </c>
      <c r="J9056" s="34">
        <v>1.0092267919923292</v>
      </c>
      <c r="K9056" s="34">
        <v>0.47159114918602751</v>
      </c>
      <c r="L9056" s="34">
        <v>0.38700000000000001</v>
      </c>
      <c r="M9056" s="34">
        <v>7.4999999999999997E-2</v>
      </c>
      <c r="N9056" s="34">
        <v>0.108</v>
      </c>
      <c r="O9056" s="34">
        <v>2.5000000000000001E-2</v>
      </c>
      <c r="P9056" s="34">
        <v>8.299999999999999E-2</v>
      </c>
      <c r="Q9056" s="34">
        <v>0.98899999999999999</v>
      </c>
    </row>
    <row r="9057" spans="1:17" ht="14" customHeight="1" x14ac:dyDescent="0.2">
      <c r="A9057" s="88">
        <v>9055</v>
      </c>
      <c r="B9057" s="115">
        <v>-83.107377</v>
      </c>
      <c r="C9057" s="115">
        <v>26.731362000000001</v>
      </c>
      <c r="D9057" s="30" t="s">
        <v>222</v>
      </c>
      <c r="E9057" s="58">
        <v>0</v>
      </c>
      <c r="F9057" s="32">
        <v>44176</v>
      </c>
      <c r="G9057" s="33">
        <v>0.23958333333333334</v>
      </c>
      <c r="H9057" s="34">
        <v>23.733000000000001</v>
      </c>
      <c r="I9057" s="34">
        <v>35.863</v>
      </c>
      <c r="J9057" s="34">
        <v>0.82286269492996911</v>
      </c>
      <c r="K9057" s="34">
        <v>0.22192817518199595</v>
      </c>
      <c r="L9057" s="34">
        <v>0.48299999999999998</v>
      </c>
      <c r="M9057" s="34">
        <v>2.1000000000000001E-2</v>
      </c>
      <c r="N9057" s="34">
        <v>0</v>
      </c>
      <c r="O9057" s="34">
        <v>0</v>
      </c>
      <c r="P9057" s="34">
        <v>0</v>
      </c>
      <c r="Q9057" s="34">
        <v>0.25700000000000001</v>
      </c>
    </row>
    <row r="9058" spans="1:17" ht="14" customHeight="1" x14ac:dyDescent="0.2">
      <c r="A9058" s="88">
        <v>9056</v>
      </c>
      <c r="B9058" s="115">
        <v>-83.502786999999998</v>
      </c>
      <c r="C9058" s="115">
        <v>27.190802000000001</v>
      </c>
      <c r="D9058" s="30" t="s">
        <v>251</v>
      </c>
      <c r="E9058" s="58">
        <v>0</v>
      </c>
      <c r="F9058" s="32">
        <v>44176</v>
      </c>
      <c r="G9058" s="33">
        <v>0.43194444444444446</v>
      </c>
      <c r="H9058" s="34">
        <v>23.119599999999998</v>
      </c>
      <c r="I9058" s="34">
        <v>35.942999999999998</v>
      </c>
      <c r="J9058" s="34">
        <v>0.63018830112734858</v>
      </c>
      <c r="K9058" s="34">
        <v>0.18479423484491259</v>
      </c>
      <c r="L9058" s="34">
        <v>0.42899999999999999</v>
      </c>
      <c r="M9058" s="34">
        <v>9.0999999999999998E-2</v>
      </c>
      <c r="N9058" s="34">
        <v>4.0000000000000001E-3</v>
      </c>
      <c r="O9058" s="34">
        <v>2E-3</v>
      </c>
      <c r="P9058" s="34">
        <v>2E-3</v>
      </c>
      <c r="Q9058" s="34">
        <v>0</v>
      </c>
    </row>
    <row r="9059" spans="1:17" ht="14" customHeight="1" x14ac:dyDescent="0.2">
      <c r="A9059" s="88">
        <v>9057</v>
      </c>
      <c r="B9059" s="115">
        <v>-83.411377000000002</v>
      </c>
      <c r="C9059" s="115">
        <v>27.226146</v>
      </c>
      <c r="D9059" s="30" t="s">
        <v>250</v>
      </c>
      <c r="E9059" s="58">
        <v>0</v>
      </c>
      <c r="F9059" s="32">
        <v>44176</v>
      </c>
      <c r="G9059" s="33">
        <v>0.47013888888888888</v>
      </c>
      <c r="H9059" s="34">
        <v>22.526</v>
      </c>
      <c r="I9059" s="34">
        <v>35.779000000000003</v>
      </c>
      <c r="J9059" s="34">
        <v>0.47747912001304449</v>
      </c>
      <c r="K9059" s="34">
        <v>0.1027488759522675</v>
      </c>
      <c r="L9059" s="34">
        <v>0.7</v>
      </c>
      <c r="M9059" s="34">
        <v>7.5999999999999998E-2</v>
      </c>
      <c r="N9059" s="34">
        <v>4.4999999999999998E-2</v>
      </c>
      <c r="O9059" s="34">
        <v>0</v>
      </c>
      <c r="P9059" s="34">
        <v>4.4999999999999998E-2</v>
      </c>
      <c r="Q9059" s="34">
        <v>0</v>
      </c>
    </row>
    <row r="9060" spans="1:17" ht="14" customHeight="1" x14ac:dyDescent="0.2">
      <c r="A9060" s="88">
        <v>9058</v>
      </c>
      <c r="B9060" s="115">
        <v>-83.322944000000007</v>
      </c>
      <c r="C9060" s="115">
        <v>27.269812000000002</v>
      </c>
      <c r="D9060" s="30" t="s">
        <v>249</v>
      </c>
      <c r="E9060" s="58">
        <v>0</v>
      </c>
      <c r="F9060" s="32">
        <v>44176</v>
      </c>
      <c r="G9060" s="33">
        <v>0.5131944444444444</v>
      </c>
      <c r="H9060" s="34">
        <v>22.297000000000001</v>
      </c>
      <c r="I9060" s="34">
        <v>35.749000000000002</v>
      </c>
      <c r="J9060" s="34">
        <v>1.0975709463559764</v>
      </c>
      <c r="K9060" s="34">
        <v>0.26415757663409034</v>
      </c>
      <c r="L9060" s="34">
        <v>0.55100000000000005</v>
      </c>
      <c r="M9060" s="34">
        <v>0.17799999999999999</v>
      </c>
      <c r="N9060" s="34">
        <v>0.109</v>
      </c>
      <c r="O9060" s="34">
        <v>1.4E-2</v>
      </c>
      <c r="P9060" s="34">
        <v>9.5000000000000001E-2</v>
      </c>
      <c r="Q9060" s="34">
        <v>0</v>
      </c>
    </row>
    <row r="9061" spans="1:17" ht="14" customHeight="1" x14ac:dyDescent="0.2">
      <c r="A9061" s="88">
        <v>9059</v>
      </c>
      <c r="B9061" s="115">
        <v>-83.223195000000004</v>
      </c>
      <c r="C9061" s="115">
        <v>27.306871000000001</v>
      </c>
      <c r="D9061" s="30" t="s">
        <v>248</v>
      </c>
      <c r="E9061" s="58">
        <v>0</v>
      </c>
      <c r="F9061" s="32">
        <v>44176</v>
      </c>
      <c r="G9061" s="33">
        <v>0.5541666666666667</v>
      </c>
      <c r="H9061" s="34">
        <v>21.974</v>
      </c>
      <c r="I9061" s="34">
        <v>35.695999999999998</v>
      </c>
      <c r="J9061" s="34">
        <v>0.81529033884165669</v>
      </c>
      <c r="K9061" s="34">
        <v>0.22227146115664215</v>
      </c>
      <c r="L9061" s="34">
        <v>1.1359999999999999</v>
      </c>
      <c r="M9061" s="34">
        <v>7.6999999999999999E-2</v>
      </c>
      <c r="N9061" s="34">
        <v>0</v>
      </c>
      <c r="O9061" s="34">
        <v>3.0000000000000001E-3</v>
      </c>
      <c r="P9061" s="34">
        <v>0</v>
      </c>
      <c r="Q9061" s="34">
        <v>0</v>
      </c>
    </row>
    <row r="9062" spans="1:17" ht="14" customHeight="1" x14ac:dyDescent="0.2">
      <c r="A9062" s="88">
        <v>9060</v>
      </c>
      <c r="B9062" s="115">
        <v>-83.127955</v>
      </c>
      <c r="C9062" s="115">
        <v>27.343031</v>
      </c>
      <c r="D9062" s="30" t="s">
        <v>247</v>
      </c>
      <c r="E9062" s="58">
        <v>0</v>
      </c>
      <c r="F9062" s="32">
        <v>44176</v>
      </c>
      <c r="G9062" s="33">
        <v>0.59722222222222221</v>
      </c>
      <c r="H9062" s="34">
        <v>21.411999999999999</v>
      </c>
      <c r="I9062" s="34">
        <v>35.402000000000001</v>
      </c>
      <c r="J9062" s="34">
        <v>0.62640212308319243</v>
      </c>
      <c r="K9062" s="34">
        <v>0.28750453023397449</v>
      </c>
      <c r="L9062" s="34">
        <v>0.65200000000000002</v>
      </c>
      <c r="M9062" s="34">
        <v>8.3000000000000004E-2</v>
      </c>
      <c r="N9062" s="34">
        <v>0</v>
      </c>
      <c r="O9062" s="34">
        <v>8.0000000000000002E-3</v>
      </c>
      <c r="P9062" s="34">
        <v>0</v>
      </c>
      <c r="Q9062" s="34">
        <v>0.93400000000000005</v>
      </c>
    </row>
    <row r="9063" spans="1:17" ht="14" customHeight="1" x14ac:dyDescent="0.2">
      <c r="A9063" s="88">
        <v>9061</v>
      </c>
      <c r="B9063" s="115">
        <v>-83.031238999999999</v>
      </c>
      <c r="C9063" s="115">
        <v>27.384419000000001</v>
      </c>
      <c r="D9063" s="30" t="s">
        <v>246</v>
      </c>
      <c r="E9063" s="58">
        <v>0</v>
      </c>
      <c r="F9063" s="32">
        <v>44176</v>
      </c>
      <c r="G9063" s="33">
        <v>0.63888888888888895</v>
      </c>
      <c r="H9063" s="34">
        <v>20.5319</v>
      </c>
      <c r="I9063" s="34">
        <v>34.97</v>
      </c>
      <c r="J9063" s="34">
        <v>0.70549117556112384</v>
      </c>
      <c r="K9063" s="34">
        <v>0.24494130569877742</v>
      </c>
      <c r="L9063" s="34">
        <v>0.76400000000000001</v>
      </c>
      <c r="M9063" s="34">
        <v>2.8000000000000001E-2</v>
      </c>
      <c r="N9063" s="34">
        <v>3.0000000000000001E-3</v>
      </c>
      <c r="O9063" s="34">
        <v>2E-3</v>
      </c>
      <c r="P9063" s="34">
        <v>1E-3</v>
      </c>
      <c r="Q9063" s="34">
        <v>0.47099999999999997</v>
      </c>
    </row>
    <row r="9064" spans="1:17" ht="14" customHeight="1" x14ac:dyDescent="0.2">
      <c r="A9064" s="88">
        <v>9062</v>
      </c>
      <c r="B9064" s="115">
        <v>-82.939480000000003</v>
      </c>
      <c r="C9064" s="115">
        <v>27.418759999999999</v>
      </c>
      <c r="D9064" s="30" t="s">
        <v>245</v>
      </c>
      <c r="E9064" s="58">
        <v>0</v>
      </c>
      <c r="F9064" s="32">
        <v>44176</v>
      </c>
      <c r="G9064" s="33">
        <v>0.68055555555555547</v>
      </c>
      <c r="H9064" s="34">
        <v>19.518000000000001</v>
      </c>
      <c r="I9064" s="34">
        <v>34.503</v>
      </c>
      <c r="J9064" s="34">
        <v>1.1901219652131303</v>
      </c>
      <c r="K9064" s="34">
        <v>0.33102657765199572</v>
      </c>
      <c r="L9064" s="34">
        <v>0.41899999999999998</v>
      </c>
      <c r="M9064" s="34">
        <v>0.38700000000000001</v>
      </c>
      <c r="N9064" s="34">
        <v>0</v>
      </c>
      <c r="O9064" s="34">
        <v>7.0000000000000001E-3</v>
      </c>
      <c r="P9064" s="34">
        <v>0</v>
      </c>
      <c r="Q9064" s="34">
        <v>0.71</v>
      </c>
    </row>
    <row r="9065" spans="1:17" ht="14" customHeight="1" x14ac:dyDescent="0.2">
      <c r="A9065" s="88">
        <v>9063</v>
      </c>
      <c r="B9065" s="115">
        <v>-82.84299</v>
      </c>
      <c r="C9065" s="115">
        <v>27.459271999999999</v>
      </c>
      <c r="D9065" s="30" t="s">
        <v>244</v>
      </c>
      <c r="E9065" s="58">
        <v>0</v>
      </c>
      <c r="F9065" s="32">
        <v>44176</v>
      </c>
      <c r="G9065" s="33">
        <v>0.72152777777777777</v>
      </c>
      <c r="H9065" s="34">
        <v>18.768000000000001</v>
      </c>
      <c r="I9065" s="34">
        <v>34.023000000000003</v>
      </c>
      <c r="J9065" s="34">
        <v>0.84515907674555635</v>
      </c>
      <c r="K9065" s="34">
        <v>0.26088865064536959</v>
      </c>
      <c r="L9065" s="34">
        <v>0.33800000000000002</v>
      </c>
      <c r="M9065" s="34">
        <v>2.5999999999999999E-2</v>
      </c>
      <c r="N9065" s="34">
        <v>0</v>
      </c>
      <c r="O9065" s="34">
        <v>8.0000000000000002E-3</v>
      </c>
      <c r="P9065" s="34">
        <v>0</v>
      </c>
      <c r="Q9065" s="34">
        <v>8.3000000000000004E-2</v>
      </c>
    </row>
    <row r="9066" spans="1:17" ht="14" customHeight="1" x14ac:dyDescent="0.2">
      <c r="A9066" s="88">
        <v>9064</v>
      </c>
      <c r="B9066" s="115">
        <v>-82.751112000000006</v>
      </c>
      <c r="C9066" s="115">
        <v>27.496769</v>
      </c>
      <c r="D9066" s="30" t="s">
        <v>243</v>
      </c>
      <c r="E9066" s="58">
        <v>0</v>
      </c>
      <c r="F9066" s="32">
        <v>44176</v>
      </c>
      <c r="G9066" s="33">
        <v>0.75208333333333333</v>
      </c>
      <c r="H9066" s="34">
        <v>18.167000000000002</v>
      </c>
      <c r="I9066" s="34">
        <v>33.152000000000001</v>
      </c>
      <c r="J9066" s="34">
        <v>0.84557976319490691</v>
      </c>
      <c r="K9066" s="34">
        <v>0.22736643262291578</v>
      </c>
      <c r="L9066" s="34">
        <v>0.52100000000000002</v>
      </c>
      <c r="M9066" s="34">
        <v>0.16</v>
      </c>
      <c r="N9066" s="34">
        <v>5.5E-2</v>
      </c>
      <c r="O9066" s="34">
        <v>5.6000000000000001E-2</v>
      </c>
      <c r="P9066" s="34">
        <v>0</v>
      </c>
      <c r="Q9066" s="34">
        <v>3.0910000000000002</v>
      </c>
    </row>
    <row r="9067" spans="1:17" ht="14" customHeight="1" x14ac:dyDescent="0.2">
      <c r="A9067" s="88">
        <v>9065</v>
      </c>
      <c r="B9067" s="115">
        <v>-82.881934999999999</v>
      </c>
      <c r="C9067" s="115">
        <v>27.801269999999999</v>
      </c>
      <c r="D9067" s="30" t="s">
        <v>72</v>
      </c>
      <c r="E9067" s="58">
        <v>0</v>
      </c>
      <c r="F9067" s="32">
        <v>44176</v>
      </c>
      <c r="G9067" s="33">
        <v>0.96805555555555556</v>
      </c>
      <c r="H9067" s="34">
        <v>18.166</v>
      </c>
      <c r="I9067" s="34">
        <v>32.774000000000001</v>
      </c>
      <c r="J9067" s="34">
        <v>0.80982141500009752</v>
      </c>
      <c r="K9067" s="34">
        <v>0.1942583760506949</v>
      </c>
      <c r="L9067" s="34">
        <v>0.39300000000000002</v>
      </c>
      <c r="M9067" s="34">
        <v>1.4999999999999999E-2</v>
      </c>
      <c r="N9067" s="34">
        <v>0</v>
      </c>
      <c r="O9067" s="34">
        <v>1.7999999999999999E-2</v>
      </c>
      <c r="P9067" s="34">
        <v>0</v>
      </c>
      <c r="Q9067" s="34">
        <v>1.099</v>
      </c>
    </row>
    <row r="9068" spans="1:17" ht="14" customHeight="1" x14ac:dyDescent="0.2">
      <c r="A9068" s="88">
        <v>9066</v>
      </c>
      <c r="B9068" s="115">
        <v>-82.929957999999999</v>
      </c>
      <c r="C9068" s="115">
        <v>27.737683000000001</v>
      </c>
      <c r="D9068" s="30" t="s">
        <v>73</v>
      </c>
      <c r="E9068" s="58">
        <v>0</v>
      </c>
      <c r="F9068" s="32">
        <v>44176</v>
      </c>
      <c r="G9068" s="33">
        <v>0.99375000000000002</v>
      </c>
      <c r="H9068" s="34">
        <v>19.100000000000001</v>
      </c>
      <c r="I9068" s="34">
        <v>33.826999999999998</v>
      </c>
      <c r="J9068" s="34">
        <v>0.54520963835850722</v>
      </c>
      <c r="K9068" s="34">
        <v>0.11035287773869443</v>
      </c>
      <c r="L9068" s="34">
        <v>0.44400000000000001</v>
      </c>
      <c r="M9068" s="34">
        <v>0</v>
      </c>
      <c r="N9068" s="34">
        <v>0</v>
      </c>
      <c r="O9068" s="34">
        <v>1.2E-2</v>
      </c>
      <c r="P9068" s="34">
        <v>0</v>
      </c>
      <c r="Q9068" s="34">
        <v>0</v>
      </c>
    </row>
    <row r="9069" spans="1:17" ht="14" customHeight="1" x14ac:dyDescent="0.2">
      <c r="A9069" s="88">
        <v>9067</v>
      </c>
      <c r="B9069" s="115">
        <v>-83.000848000000005</v>
      </c>
      <c r="C9069" s="115">
        <v>27.672523999999999</v>
      </c>
      <c r="D9069" s="30" t="s">
        <v>186</v>
      </c>
      <c r="E9069" s="58">
        <v>0</v>
      </c>
      <c r="F9069" s="32">
        <v>44177</v>
      </c>
      <c r="G9069" s="33">
        <v>2.4999999999999998E-2</v>
      </c>
      <c r="H9069" s="34">
        <v>20.045000000000002</v>
      </c>
      <c r="I9069" s="34">
        <v>34.375</v>
      </c>
      <c r="J9069" s="34">
        <v>0.54352689256110431</v>
      </c>
      <c r="K9069" s="34">
        <v>0.11165514616169393</v>
      </c>
      <c r="L9069" s="34">
        <v>0.26900000000000002</v>
      </c>
      <c r="M9069" s="34">
        <v>9.8000000000000004E-2</v>
      </c>
      <c r="N9069" s="34">
        <v>0</v>
      </c>
      <c r="O9069" s="34">
        <v>0.04</v>
      </c>
      <c r="P9069" s="34">
        <v>0</v>
      </c>
      <c r="Q9069" s="34">
        <v>0.39300000000000002</v>
      </c>
    </row>
    <row r="9070" spans="1:17" ht="14" customHeight="1" x14ac:dyDescent="0.2">
      <c r="A9070" s="88">
        <v>9068</v>
      </c>
      <c r="B9070" s="115">
        <v>-83.136961999999997</v>
      </c>
      <c r="C9070" s="115">
        <v>27.617182</v>
      </c>
      <c r="D9070" s="30" t="s">
        <v>185</v>
      </c>
      <c r="E9070" s="58">
        <v>0</v>
      </c>
      <c r="F9070" s="32">
        <v>44177</v>
      </c>
      <c r="G9070" s="33">
        <v>7.5694444444444439E-2</v>
      </c>
      <c r="H9070" s="34">
        <v>21.204000000000001</v>
      </c>
      <c r="I9070" s="34">
        <v>34.927</v>
      </c>
      <c r="J9070" s="34">
        <v>0.47369294196888828</v>
      </c>
      <c r="K9070" s="34">
        <v>0.1015888481291784</v>
      </c>
      <c r="L9070" s="34">
        <v>0.81</v>
      </c>
      <c r="M9070" s="34">
        <v>1.2E-2</v>
      </c>
      <c r="N9070" s="34">
        <v>0</v>
      </c>
      <c r="O9070" s="34">
        <v>8.0000000000000002E-3</v>
      </c>
      <c r="P9070" s="34">
        <v>0</v>
      </c>
      <c r="Q9070" s="34">
        <v>0.60099999999999998</v>
      </c>
    </row>
    <row r="9071" spans="1:17" ht="14" customHeight="1" x14ac:dyDescent="0.2">
      <c r="A9071" s="88">
        <v>9069</v>
      </c>
      <c r="B9071" s="115">
        <v>-83.299666999999999</v>
      </c>
      <c r="C9071" s="115">
        <v>27.615926999999999</v>
      </c>
      <c r="D9071" s="30" t="s">
        <v>184</v>
      </c>
      <c r="E9071" s="58">
        <v>0</v>
      </c>
      <c r="F9071" s="32">
        <v>44177</v>
      </c>
      <c r="G9071" s="33">
        <v>0.12430555555555556</v>
      </c>
      <c r="H9071" s="34">
        <v>21.552</v>
      </c>
      <c r="I9071" s="34">
        <v>35.268000000000001</v>
      </c>
      <c r="J9071" s="34">
        <v>0.52459600234032289</v>
      </c>
      <c r="K9071" s="34">
        <v>0.17890666293171759</v>
      </c>
      <c r="L9071" s="34">
        <v>0.437</v>
      </c>
      <c r="M9071" s="34">
        <v>9.7000000000000003E-2</v>
      </c>
      <c r="N9071" s="34">
        <v>0</v>
      </c>
      <c r="O9071" s="34">
        <v>4.2999999999999997E-2</v>
      </c>
      <c r="P9071" s="34">
        <v>0</v>
      </c>
      <c r="Q9071" s="34">
        <v>0.97899999999999998</v>
      </c>
    </row>
    <row r="9072" spans="1:17" ht="14" customHeight="1" x14ac:dyDescent="0.2">
      <c r="A9072" s="88">
        <v>9070</v>
      </c>
      <c r="B9072" s="115">
        <v>-82.483382000000006</v>
      </c>
      <c r="C9072" s="115">
        <v>25.937940000000001</v>
      </c>
      <c r="D9072" s="30" t="s">
        <v>229</v>
      </c>
      <c r="E9072" s="58">
        <v>0</v>
      </c>
      <c r="F9072" s="32">
        <v>44177</v>
      </c>
      <c r="G9072" s="33">
        <v>0.68333333333333324</v>
      </c>
      <c r="H9072" s="34">
        <v>22.879000000000001</v>
      </c>
      <c r="I9072" s="34">
        <v>35.756</v>
      </c>
      <c r="J9072" s="34">
        <v>0.72526343868060683</v>
      </c>
      <c r="K9072" s="34">
        <v>0.21033042497755861</v>
      </c>
      <c r="L9072" s="34">
        <v>0.36799999999999999</v>
      </c>
      <c r="M9072" s="34">
        <v>1.4E-2</v>
      </c>
      <c r="N9072" s="34">
        <v>0</v>
      </c>
      <c r="O9072" s="34">
        <v>1.7999999999999999E-2</v>
      </c>
      <c r="P9072" s="34">
        <v>0</v>
      </c>
      <c r="Q9072" s="34">
        <v>0</v>
      </c>
    </row>
    <row r="9073" spans="1:17" ht="14" customHeight="1" x14ac:dyDescent="0.2">
      <c r="A9073" s="88">
        <v>9071</v>
      </c>
      <c r="B9073" s="115">
        <v>-82.077033999999998</v>
      </c>
      <c r="C9073" s="115">
        <v>25.573705</v>
      </c>
      <c r="D9073" s="30">
        <v>30.5</v>
      </c>
      <c r="E9073" s="58">
        <v>0</v>
      </c>
      <c r="F9073" s="32">
        <v>44177</v>
      </c>
      <c r="G9073" s="33">
        <v>0.83333333333333337</v>
      </c>
      <c r="H9073" s="34">
        <v>22.936399999999999</v>
      </c>
      <c r="I9073" s="34">
        <v>34.941099999999999</v>
      </c>
      <c r="J9073" s="34">
        <v>0.78668366028580894</v>
      </c>
      <c r="K9073" s="34">
        <v>0.13825683688905904</v>
      </c>
      <c r="L9073" s="34">
        <v>0.749</v>
      </c>
      <c r="M9073" s="34">
        <v>2.4E-2</v>
      </c>
      <c r="N9073" s="34">
        <v>0</v>
      </c>
      <c r="O9073" s="34">
        <v>2.1000000000000001E-2</v>
      </c>
      <c r="P9073" s="34">
        <v>0</v>
      </c>
      <c r="Q9073" s="34">
        <v>0.79100000000000004</v>
      </c>
    </row>
    <row r="9074" spans="1:17" ht="14" customHeight="1" x14ac:dyDescent="0.2">
      <c r="A9074" s="88">
        <v>9072</v>
      </c>
      <c r="B9074" s="115">
        <v>-82.220732999999996</v>
      </c>
      <c r="C9074" s="115">
        <v>25.399460000000001</v>
      </c>
      <c r="D9074" s="30">
        <v>30</v>
      </c>
      <c r="E9074" s="58">
        <v>0</v>
      </c>
      <c r="F9074" s="32">
        <v>44177</v>
      </c>
      <c r="G9074" s="33">
        <v>0.93402777777777779</v>
      </c>
      <c r="H9074" s="34">
        <v>23.276</v>
      </c>
      <c r="I9074" s="34">
        <v>35.353999999999999</v>
      </c>
      <c r="J9074" s="34">
        <v>0.57591974916110833</v>
      </c>
      <c r="K9074" s="34">
        <v>0.16410874405366666</v>
      </c>
      <c r="L9074" s="34">
        <v>0.45700000000000002</v>
      </c>
      <c r="M9074" s="34">
        <v>6.3E-2</v>
      </c>
      <c r="N9074" s="34">
        <v>0</v>
      </c>
      <c r="O9074" s="34">
        <v>0.01</v>
      </c>
      <c r="P9074" s="34">
        <v>0</v>
      </c>
      <c r="Q9074" s="34">
        <v>1.1719999999999999</v>
      </c>
    </row>
    <row r="9075" spans="1:17" ht="14" customHeight="1" x14ac:dyDescent="0.2">
      <c r="A9075" s="88">
        <v>9073</v>
      </c>
      <c r="B9075" s="115">
        <v>-82.040766000000005</v>
      </c>
      <c r="C9075" s="115">
        <v>25.013356999999999</v>
      </c>
      <c r="D9075" s="30" t="s">
        <v>165</v>
      </c>
      <c r="E9075" s="58">
        <v>0</v>
      </c>
      <c r="F9075" s="32">
        <v>44178</v>
      </c>
      <c r="G9075" s="33">
        <v>4.5833333333333337E-2</v>
      </c>
      <c r="H9075" s="34">
        <v>23.01</v>
      </c>
      <c r="I9075" s="34">
        <v>35.377000000000002</v>
      </c>
      <c r="J9075" s="34">
        <v>0.26713589533769455</v>
      </c>
      <c r="K9075" s="34">
        <v>4.5616506421968753E-2</v>
      </c>
      <c r="L9075" s="34">
        <v>0.28100000000000003</v>
      </c>
      <c r="M9075" s="34">
        <v>0.02</v>
      </c>
      <c r="N9075" s="34">
        <v>0</v>
      </c>
      <c r="O9075" s="34">
        <v>1.2999999999999999E-2</v>
      </c>
      <c r="P9075" s="34">
        <v>0</v>
      </c>
      <c r="Q9075" s="34">
        <v>0.88</v>
      </c>
    </row>
    <row r="9076" spans="1:17" ht="14" customHeight="1" x14ac:dyDescent="0.2">
      <c r="A9076" s="88">
        <v>9074</v>
      </c>
      <c r="B9076" s="115">
        <v>-81.959988999999993</v>
      </c>
      <c r="C9076" s="115">
        <v>24.824612999999999</v>
      </c>
      <c r="D9076" s="30" t="s">
        <v>164</v>
      </c>
      <c r="E9076" s="58">
        <v>0</v>
      </c>
      <c r="F9076" s="32">
        <v>44178</v>
      </c>
      <c r="G9076" s="33">
        <v>0.11041666666666666</v>
      </c>
      <c r="H9076" s="34">
        <v>22.960599999999999</v>
      </c>
      <c r="I9076" s="34">
        <v>34.969700000000003</v>
      </c>
      <c r="J9076" s="34">
        <v>0.20445361438444021</v>
      </c>
      <c r="K9076" s="34">
        <v>4.0573814731403056E-2</v>
      </c>
      <c r="L9076" s="34">
        <v>0.61699999999999999</v>
      </c>
      <c r="M9076" s="34">
        <v>4.5999999999999999E-2</v>
      </c>
      <c r="N9076" s="34">
        <v>0</v>
      </c>
      <c r="O9076" s="34">
        <v>7.5999999999999998E-2</v>
      </c>
      <c r="P9076" s="34">
        <v>0</v>
      </c>
      <c r="Q9076" s="34">
        <v>5.9459999999999997</v>
      </c>
    </row>
    <row r="9077" spans="1:17" ht="14" customHeight="1" x14ac:dyDescent="0.2">
      <c r="A9077" s="88">
        <v>9075</v>
      </c>
      <c r="B9077" s="115">
        <v>-81.915334000000001</v>
      </c>
      <c r="C9077" s="115">
        <v>24.727174000000002</v>
      </c>
      <c r="D9077" s="30" t="s">
        <v>163</v>
      </c>
      <c r="E9077" s="58">
        <v>0</v>
      </c>
      <c r="F9077" s="32">
        <v>44178</v>
      </c>
      <c r="G9077" s="33">
        <v>0.1361111111111111</v>
      </c>
      <c r="H9077" s="34">
        <v>22.638000000000002</v>
      </c>
      <c r="I9077" s="34">
        <v>34.991</v>
      </c>
      <c r="J9077" s="34">
        <v>0.20108812278963462</v>
      </c>
      <c r="K9077" s="34">
        <v>4.355882895180517E-2</v>
      </c>
      <c r="L9077" s="34">
        <v>0.71</v>
      </c>
      <c r="M9077" s="34">
        <v>2.4E-2</v>
      </c>
      <c r="N9077" s="34">
        <v>0.21299999999999999</v>
      </c>
      <c r="O9077" s="34">
        <v>0.115</v>
      </c>
      <c r="P9077" s="34">
        <v>9.799999999999999E-2</v>
      </c>
      <c r="Q9077" s="34">
        <v>6.9189999999999996</v>
      </c>
    </row>
    <row r="9078" spans="1:17" ht="14" customHeight="1" x14ac:dyDescent="0.2">
      <c r="A9078" s="88">
        <v>9076</v>
      </c>
      <c r="B9078" s="115">
        <v>-81.903744000000003</v>
      </c>
      <c r="C9078" s="115">
        <v>24.652714</v>
      </c>
      <c r="D9078" s="30" t="s">
        <v>162</v>
      </c>
      <c r="E9078" s="58">
        <v>0</v>
      </c>
      <c r="F9078" s="32">
        <v>44178</v>
      </c>
      <c r="G9078" s="33">
        <v>0.16250000000000001</v>
      </c>
      <c r="H9078" s="34">
        <v>22.189</v>
      </c>
      <c r="I9078" s="34">
        <v>34.777999999999999</v>
      </c>
      <c r="J9078" s="34">
        <v>2.7773719386133213</v>
      </c>
      <c r="K9078" s="34">
        <v>0.42244278011997294</v>
      </c>
      <c r="L9078" s="34">
        <v>0.49099999999999999</v>
      </c>
      <c r="M9078" s="34">
        <v>0</v>
      </c>
      <c r="N9078" s="34">
        <v>0</v>
      </c>
      <c r="O9078" s="34">
        <v>2.7E-2</v>
      </c>
      <c r="P9078" s="34">
        <v>0</v>
      </c>
      <c r="Q9078" s="34">
        <v>5.67</v>
      </c>
    </row>
    <row r="9079" spans="1:17" ht="14" customHeight="1" x14ac:dyDescent="0.2">
      <c r="A9079" s="88">
        <v>9077</v>
      </c>
      <c r="B9079" s="115">
        <v>-81.827937000000006</v>
      </c>
      <c r="C9079" s="115">
        <v>24.454768000000001</v>
      </c>
      <c r="D9079" s="30">
        <v>22</v>
      </c>
      <c r="E9079" s="58">
        <v>0</v>
      </c>
      <c r="F9079" s="32">
        <v>44178</v>
      </c>
      <c r="G9079" s="33">
        <v>0.22708333333333333</v>
      </c>
      <c r="H9079" s="34">
        <v>25.6112</v>
      </c>
      <c r="I9079" s="34">
        <v>36.1218</v>
      </c>
      <c r="J9079" s="34">
        <v>0.19267439380262061</v>
      </c>
      <c r="K9079" s="34">
        <v>3.8655849834697227E-2</v>
      </c>
      <c r="L9079" s="34">
        <v>0.105</v>
      </c>
      <c r="M9079" s="34">
        <v>0.11799999999999999</v>
      </c>
      <c r="N9079" s="34">
        <v>0.35199999999999998</v>
      </c>
      <c r="O9079" s="34">
        <v>2.5000000000000001E-2</v>
      </c>
      <c r="P9079" s="34">
        <v>0.32699999999999996</v>
      </c>
      <c r="Q9079" s="34">
        <v>0.11799999999999999</v>
      </c>
    </row>
    <row r="9080" spans="1:17" ht="14" customHeight="1" x14ac:dyDescent="0.2">
      <c r="A9080" s="88">
        <v>9078</v>
      </c>
      <c r="B9080" s="115">
        <v>-81.717189000000005</v>
      </c>
      <c r="C9080" s="115">
        <v>24.477494</v>
      </c>
      <c r="D9080" s="30" t="s">
        <v>137</v>
      </c>
      <c r="E9080" s="58">
        <v>0</v>
      </c>
      <c r="F9080" s="32">
        <v>44178</v>
      </c>
      <c r="G9080" s="33">
        <v>0.25416666666666665</v>
      </c>
      <c r="H9080" s="34">
        <v>25.581</v>
      </c>
      <c r="I9080" s="34">
        <v>36.121000000000002</v>
      </c>
      <c r="J9080" s="34">
        <v>2.7756891928159186</v>
      </c>
      <c r="K9080" s="34">
        <v>0.72356121957291686</v>
      </c>
      <c r="L9080" s="34">
        <v>0.17899999999999999</v>
      </c>
      <c r="M9080" s="34">
        <v>0.03</v>
      </c>
      <c r="N9080" s="34">
        <v>0.09</v>
      </c>
      <c r="O9080" s="34">
        <v>1.9E-2</v>
      </c>
      <c r="P9080" s="34">
        <v>7.0999999999999994E-2</v>
      </c>
      <c r="Q9080" s="34">
        <v>0.60599999999999998</v>
      </c>
    </row>
    <row r="9081" spans="1:17" ht="14" customHeight="1" x14ac:dyDescent="0.2">
      <c r="A9081" s="88">
        <v>9079</v>
      </c>
      <c r="B9081" s="115">
        <v>-81.394653000000005</v>
      </c>
      <c r="C9081" s="115">
        <v>24.482652999999999</v>
      </c>
      <c r="D9081" s="30">
        <v>21.5</v>
      </c>
      <c r="E9081" s="58">
        <v>0</v>
      </c>
      <c r="F9081" s="32">
        <v>44178</v>
      </c>
      <c r="G9081" s="33">
        <v>0.33680555555555558</v>
      </c>
      <c r="H9081" s="34">
        <v>25.721900000000002</v>
      </c>
      <c r="I9081" s="34">
        <v>36.139299999999999</v>
      </c>
      <c r="J9081" s="34">
        <v>2.3242926326626172</v>
      </c>
      <c r="K9081" s="34">
        <v>0.39992536806632278</v>
      </c>
      <c r="L9081" s="34">
        <v>0.54200000000000004</v>
      </c>
      <c r="M9081" s="34">
        <v>0.121</v>
      </c>
      <c r="N9081" s="34">
        <v>8.8999999999999996E-2</v>
      </c>
      <c r="O9081" s="34">
        <v>2.1999999999999999E-2</v>
      </c>
      <c r="P9081" s="34">
        <v>6.7000000000000004E-2</v>
      </c>
      <c r="Q9081" s="34">
        <v>1.587</v>
      </c>
    </row>
    <row r="9082" spans="1:17" ht="14" customHeight="1" x14ac:dyDescent="0.2">
      <c r="A9082" s="88">
        <v>9080</v>
      </c>
      <c r="B9082" s="115">
        <v>-81.413049999999998</v>
      </c>
      <c r="C9082" s="115">
        <v>24.535363</v>
      </c>
      <c r="D9082" s="30" t="s">
        <v>253</v>
      </c>
      <c r="E9082" s="58">
        <v>0</v>
      </c>
      <c r="F9082" s="32">
        <v>44178</v>
      </c>
      <c r="G9082" s="33">
        <v>0.3520833333333333</v>
      </c>
      <c r="H9082" s="34">
        <v>25.597999999999999</v>
      </c>
      <c r="I9082" s="34">
        <v>36.098999999999997</v>
      </c>
      <c r="J9082" s="34">
        <v>0.22212244525716959</v>
      </c>
      <c r="K9082" s="34">
        <v>5.4104128559759213E-2</v>
      </c>
      <c r="L9082" s="34">
        <v>4.5999999999999999E-2</v>
      </c>
      <c r="M9082" s="34">
        <v>2.1000000000000001E-2</v>
      </c>
      <c r="N9082" s="34">
        <v>1.7000000000000001E-2</v>
      </c>
      <c r="O9082" s="34">
        <v>0</v>
      </c>
      <c r="P9082" s="34">
        <v>1.7000000000000001E-2</v>
      </c>
      <c r="Q9082" s="34">
        <v>3.0590000000000002</v>
      </c>
    </row>
    <row r="9083" spans="1:17" ht="14" customHeight="1" x14ac:dyDescent="0.2">
      <c r="A9083" s="88">
        <v>9081</v>
      </c>
      <c r="B9083" s="115">
        <v>-81.185243</v>
      </c>
      <c r="C9083" s="115">
        <v>24.599027</v>
      </c>
      <c r="D9083" s="30">
        <v>18</v>
      </c>
      <c r="E9083" s="58">
        <v>0</v>
      </c>
      <c r="F9083" s="32">
        <v>44178</v>
      </c>
      <c r="G9083" s="33">
        <v>0.41944444444444445</v>
      </c>
      <c r="H9083" s="34">
        <v>25.297000000000001</v>
      </c>
      <c r="I9083" s="34">
        <v>36.228000000000002</v>
      </c>
      <c r="J9083" s="34">
        <v>1.0403575892442811</v>
      </c>
      <c r="K9083" s="34">
        <v>0.42067552846509459</v>
      </c>
      <c r="L9083" s="34">
        <v>0.19</v>
      </c>
      <c r="M9083" s="34">
        <v>0.01</v>
      </c>
      <c r="N9083" s="34">
        <v>0.16500000000000001</v>
      </c>
      <c r="O9083" s="34">
        <v>1.4E-2</v>
      </c>
      <c r="P9083" s="34">
        <v>0.151</v>
      </c>
      <c r="Q9083" s="34">
        <v>0.36</v>
      </c>
    </row>
    <row r="9084" spans="1:17" ht="14" customHeight="1" x14ac:dyDescent="0.2">
      <c r="A9084" s="88">
        <v>9082</v>
      </c>
      <c r="B9084" s="115">
        <v>-81.016097000000002</v>
      </c>
      <c r="C9084" s="115">
        <v>24.643443999999999</v>
      </c>
      <c r="D9084" s="30">
        <v>15</v>
      </c>
      <c r="E9084" s="58">
        <v>0</v>
      </c>
      <c r="F9084" s="32">
        <v>44178</v>
      </c>
      <c r="G9084" s="33">
        <v>0.47569444444444442</v>
      </c>
      <c r="H9084" s="34">
        <v>25.329000000000001</v>
      </c>
      <c r="I9084" s="34">
        <v>36.235999999999997</v>
      </c>
      <c r="J9084" s="34">
        <v>0.23642578453509339</v>
      </c>
      <c r="K9084" s="34">
        <v>5.3117497385957432E-2</v>
      </c>
      <c r="L9084" s="34">
        <v>3.4000000000000002E-2</v>
      </c>
      <c r="M9084" s="34">
        <v>0.13900000000000001</v>
      </c>
      <c r="N9084" s="34">
        <v>0.26500000000000001</v>
      </c>
      <c r="O9084" s="34">
        <v>5.1999999999999998E-2</v>
      </c>
      <c r="P9084" s="34">
        <v>0.21300000000000002</v>
      </c>
      <c r="Q9084" s="34">
        <v>0</v>
      </c>
    </row>
    <row r="9085" spans="1:17" ht="14" customHeight="1" x14ac:dyDescent="0.2">
      <c r="A9085" s="88">
        <v>9083</v>
      </c>
      <c r="B9085" s="115">
        <v>-80.991650000000007</v>
      </c>
      <c r="C9085" s="115">
        <v>24.591871000000001</v>
      </c>
      <c r="D9085" s="30">
        <v>15.5</v>
      </c>
      <c r="E9085" s="58">
        <v>0</v>
      </c>
      <c r="F9085" s="32">
        <v>44178</v>
      </c>
      <c r="G9085" s="33">
        <v>0.49861111111111112</v>
      </c>
      <c r="H9085" s="34">
        <v>25.484000000000002</v>
      </c>
      <c r="I9085" s="34">
        <v>36.246000000000002</v>
      </c>
      <c r="J9085" s="34">
        <v>0.27723237012211127</v>
      </c>
      <c r="K9085" s="34">
        <v>6.3675357343409705E-2</v>
      </c>
      <c r="L9085" s="34">
        <v>0</v>
      </c>
      <c r="M9085" s="34">
        <v>8.8999999999999996E-2</v>
      </c>
      <c r="N9085" s="34">
        <v>0.77100000000000002</v>
      </c>
      <c r="O9085" s="34">
        <v>0.01</v>
      </c>
      <c r="P9085" s="34">
        <v>0.76100000000000001</v>
      </c>
      <c r="Q9085" s="34">
        <v>0</v>
      </c>
    </row>
    <row r="9086" spans="1:17" ht="14" customHeight="1" x14ac:dyDescent="0.2">
      <c r="A9086" s="88">
        <v>9084</v>
      </c>
      <c r="B9086" s="115">
        <v>-80.828726000000003</v>
      </c>
      <c r="C9086" s="115">
        <v>24.715291000000001</v>
      </c>
      <c r="D9086" s="30">
        <v>12</v>
      </c>
      <c r="E9086" s="58">
        <v>0</v>
      </c>
      <c r="F9086" s="32">
        <v>44178</v>
      </c>
      <c r="G9086" s="33">
        <v>0.5708333333333333</v>
      </c>
      <c r="H9086" s="34">
        <v>25.27</v>
      </c>
      <c r="I9086" s="34">
        <v>36.225999999999999</v>
      </c>
      <c r="J9086" s="34">
        <v>0.23768784388314551</v>
      </c>
      <c r="K9086" s="34">
        <v>4.7670186919466909E-2</v>
      </c>
      <c r="L9086" s="34">
        <v>0</v>
      </c>
      <c r="M9086" s="34">
        <v>3.4000000000000002E-2</v>
      </c>
      <c r="N9086" s="34">
        <v>0.219</v>
      </c>
      <c r="O9086" s="34">
        <v>1.4E-2</v>
      </c>
      <c r="P9086" s="34">
        <v>0.20499999999999999</v>
      </c>
      <c r="Q9086" s="34">
        <v>0</v>
      </c>
    </row>
    <row r="9087" spans="1:17" ht="14" customHeight="1" x14ac:dyDescent="0.2">
      <c r="A9087" s="88">
        <v>9085</v>
      </c>
      <c r="B9087" s="115">
        <v>-80.690175999999994</v>
      </c>
      <c r="C9087" s="115">
        <v>24.718391</v>
      </c>
      <c r="D9087" s="30">
        <v>9.5</v>
      </c>
      <c r="E9087" s="58">
        <v>0</v>
      </c>
      <c r="F9087" s="32">
        <v>44178</v>
      </c>
      <c r="G9087" s="33">
        <v>0.62152777777777779</v>
      </c>
      <c r="H9087" s="34">
        <v>25.7607</v>
      </c>
      <c r="I9087" s="34">
        <v>36.117600000000003</v>
      </c>
      <c r="J9087" s="34">
        <v>0.29279776874808727</v>
      </c>
      <c r="K9087" s="34">
        <v>8.2352922413747226E-2</v>
      </c>
      <c r="L9087" s="34">
        <v>0</v>
      </c>
      <c r="M9087" s="34">
        <v>8.9999999999999993E-3</v>
      </c>
      <c r="N9087" s="34">
        <v>2.9000000000000001E-2</v>
      </c>
      <c r="O9087" s="34">
        <v>5.0000000000000001E-3</v>
      </c>
      <c r="P9087" s="34">
        <v>2.4E-2</v>
      </c>
      <c r="Q9087" s="34">
        <v>0</v>
      </c>
    </row>
    <row r="9088" spans="1:17" ht="14" customHeight="1" x14ac:dyDescent="0.2">
      <c r="A9088" s="88">
        <v>9086</v>
      </c>
      <c r="B9088" s="115">
        <v>-80.723410000000001</v>
      </c>
      <c r="C9088" s="115">
        <v>24.761962</v>
      </c>
      <c r="D9088" s="30">
        <v>9</v>
      </c>
      <c r="E9088" s="58">
        <v>0</v>
      </c>
      <c r="F9088" s="32">
        <v>44178</v>
      </c>
      <c r="G9088" s="33">
        <v>0.63472222222222219</v>
      </c>
      <c r="H9088" s="34">
        <v>25.528600000000001</v>
      </c>
      <c r="I9088" s="34">
        <v>36.095199999999998</v>
      </c>
      <c r="J9088" s="34">
        <v>0.29195639584938576</v>
      </c>
      <c r="K9088" s="34">
        <v>5.6941356478608408E-2</v>
      </c>
      <c r="L9088" s="34">
        <v>0</v>
      </c>
      <c r="M9088" s="34">
        <v>2.1000000000000001E-2</v>
      </c>
      <c r="N9088" s="34">
        <v>4.2000000000000003E-2</v>
      </c>
      <c r="O9088" s="34">
        <v>4.0000000000000001E-3</v>
      </c>
      <c r="P9088" s="34">
        <v>3.8000000000000006E-2</v>
      </c>
      <c r="Q9088" s="34">
        <v>7.2999999999999995E-2</v>
      </c>
    </row>
    <row r="9089" spans="1:17" ht="14" customHeight="1" x14ac:dyDescent="0.2">
      <c r="A9089" s="88">
        <v>9087</v>
      </c>
      <c r="B9089" s="115">
        <v>-80.530585000000002</v>
      </c>
      <c r="C9089" s="115">
        <v>24.895931000000001</v>
      </c>
      <c r="D9089" s="30" t="s">
        <v>132</v>
      </c>
      <c r="E9089" s="58">
        <v>0</v>
      </c>
      <c r="F9089" s="32">
        <v>44178</v>
      </c>
      <c r="G9089" s="33">
        <v>0.69444444444444453</v>
      </c>
      <c r="H9089" s="34">
        <v>25.651700000000002</v>
      </c>
      <c r="I9089" s="34">
        <v>36.089399999999998</v>
      </c>
      <c r="J9089" s="34">
        <v>0.24778431866756237</v>
      </c>
      <c r="K9089" s="34">
        <v>5.2412329736785918E-2</v>
      </c>
      <c r="L9089" s="34">
        <v>0.251</v>
      </c>
      <c r="M9089" s="34">
        <v>1.9E-2</v>
      </c>
      <c r="N9089" s="34">
        <v>0</v>
      </c>
      <c r="O9089" s="34">
        <v>5.0000000000000001E-3</v>
      </c>
      <c r="P9089" s="34">
        <v>0</v>
      </c>
      <c r="Q9089" s="34">
        <v>0.58599999999999997</v>
      </c>
    </row>
    <row r="9090" spans="1:17" ht="14" customHeight="1" x14ac:dyDescent="0.2">
      <c r="A9090" s="88">
        <v>9088</v>
      </c>
      <c r="B9090" s="115">
        <v>-80.369787000000002</v>
      </c>
      <c r="C9090" s="115">
        <v>25.004902999999999</v>
      </c>
      <c r="D9090" s="30" t="s">
        <v>135</v>
      </c>
      <c r="E9090" s="58">
        <v>0</v>
      </c>
      <c r="F9090" s="32">
        <v>44178</v>
      </c>
      <c r="G9090" s="33">
        <v>0.74305555555555547</v>
      </c>
      <c r="H9090" s="34">
        <v>25.384</v>
      </c>
      <c r="I9090" s="34">
        <v>36.212000000000003</v>
      </c>
      <c r="J9090" s="34">
        <v>0.3117286589688687</v>
      </c>
      <c r="K9090" s="34">
        <v>4.8202937216826565E-2</v>
      </c>
      <c r="L9090" s="34">
        <v>0</v>
      </c>
      <c r="M9090" s="34">
        <v>1.7000000000000001E-2</v>
      </c>
      <c r="N9090" s="34">
        <v>0</v>
      </c>
      <c r="O9090" s="34">
        <v>4.0000000000000001E-3</v>
      </c>
      <c r="P9090" s="34">
        <v>0</v>
      </c>
      <c r="Q9090" s="34">
        <v>0</v>
      </c>
    </row>
    <row r="9091" spans="1:17" ht="14" customHeight="1" x14ac:dyDescent="0.2">
      <c r="A9091" s="88">
        <v>9089</v>
      </c>
      <c r="B9091" s="115">
        <v>-80.313360000000003</v>
      </c>
      <c r="C9091" s="115">
        <v>25.063645999999999</v>
      </c>
      <c r="D9091" s="30">
        <v>6</v>
      </c>
      <c r="E9091" s="58">
        <v>0</v>
      </c>
      <c r="F9091" s="32">
        <v>44178</v>
      </c>
      <c r="G9091" s="33">
        <v>0.7680555555555556</v>
      </c>
      <c r="H9091" s="34">
        <v>25.669599999999999</v>
      </c>
      <c r="I9091" s="34">
        <v>36.086399999999998</v>
      </c>
      <c r="J9091" s="34">
        <v>0.2759703107740592</v>
      </c>
      <c r="K9091" s="34">
        <v>5.7327869203392154E-2</v>
      </c>
      <c r="L9091" s="34">
        <v>6.3E-2</v>
      </c>
      <c r="M9091" s="34">
        <v>8.0000000000000002E-3</v>
      </c>
      <c r="N9091" s="34">
        <v>0.107</v>
      </c>
      <c r="O9091" s="34">
        <v>0.01</v>
      </c>
      <c r="P9091" s="34">
        <v>9.7000000000000003E-2</v>
      </c>
      <c r="Q9091" s="34">
        <v>0</v>
      </c>
    </row>
    <row r="9092" spans="1:17" ht="14" customHeight="1" x14ac:dyDescent="0.2">
      <c r="A9092" s="88">
        <v>9090</v>
      </c>
      <c r="B9092" s="115">
        <v>-80.293887999999995</v>
      </c>
      <c r="C9092" s="115">
        <v>25.053495999999999</v>
      </c>
      <c r="D9092" s="30">
        <v>6.5</v>
      </c>
      <c r="E9092" s="58">
        <v>0</v>
      </c>
      <c r="F9092" s="32">
        <v>44178</v>
      </c>
      <c r="G9092" s="33">
        <v>0.77430555555555547</v>
      </c>
      <c r="H9092" s="34">
        <v>25.988499999999998</v>
      </c>
      <c r="I9092" s="34">
        <v>36.081000000000003</v>
      </c>
      <c r="J9092" s="34">
        <v>0.22380519105457239</v>
      </c>
      <c r="K9092" s="34">
        <v>4.9758041141532101E-2</v>
      </c>
      <c r="L9092" s="34">
        <v>0</v>
      </c>
      <c r="M9092" s="34">
        <v>1.2999999999999999E-2</v>
      </c>
      <c r="N9092" s="34">
        <v>0.05</v>
      </c>
      <c r="O9092" s="34">
        <v>1E-3</v>
      </c>
      <c r="P9092" s="34">
        <v>4.9000000000000002E-2</v>
      </c>
      <c r="Q9092" s="34">
        <v>1.498</v>
      </c>
    </row>
    <row r="9093" spans="1:17" ht="14" customHeight="1" x14ac:dyDescent="0.2">
      <c r="A9093" s="88">
        <v>9091</v>
      </c>
      <c r="B9093" s="63">
        <v>-80.128794999999997</v>
      </c>
      <c r="C9093" s="63">
        <v>25.645060000000001</v>
      </c>
      <c r="D9093" s="46">
        <v>1</v>
      </c>
      <c r="E9093" s="30">
        <v>0</v>
      </c>
      <c r="F9093" s="64">
        <v>44228</v>
      </c>
      <c r="G9093" s="65">
        <v>0.63958333333333328</v>
      </c>
      <c r="H9093" s="66">
        <v>21.827950000000001</v>
      </c>
      <c r="I9093" s="66">
        <v>35.336649999999999</v>
      </c>
      <c r="J9093" s="66">
        <v>0.35505936325199083</v>
      </c>
      <c r="K9093" s="66">
        <v>5.2812382108543228E-2</v>
      </c>
      <c r="L9093" s="67">
        <v>0.64200000000000002</v>
      </c>
      <c r="M9093" s="67">
        <v>2.8000000000000001E-2</v>
      </c>
      <c r="N9093" s="67">
        <v>0.26600000000000001</v>
      </c>
      <c r="O9093" s="67">
        <v>2.1999999999999999E-2</v>
      </c>
      <c r="P9093" s="66">
        <v>0.24400000000000002</v>
      </c>
      <c r="Q9093" s="67">
        <v>0.51600000000000001</v>
      </c>
    </row>
    <row r="9094" spans="1:17" ht="14" customHeight="1" x14ac:dyDescent="0.2">
      <c r="A9094" s="88">
        <v>9092</v>
      </c>
      <c r="B9094" s="63">
        <v>-80.105529000000004</v>
      </c>
      <c r="C9094" s="63">
        <v>25.641832000000001</v>
      </c>
      <c r="D9094" s="46">
        <v>2</v>
      </c>
      <c r="E9094" s="30">
        <v>0</v>
      </c>
      <c r="F9094" s="64">
        <v>44228</v>
      </c>
      <c r="G9094" s="65">
        <v>0.64583333333333337</v>
      </c>
      <c r="H9094" s="66">
        <v>22.438199999999998</v>
      </c>
      <c r="I9094" s="66">
        <v>35.990900000000003</v>
      </c>
      <c r="J9094" s="66">
        <v>0.39334183014290458</v>
      </c>
      <c r="K9094" s="66">
        <v>9.5952073339974964E-2</v>
      </c>
      <c r="L9094" s="67">
        <v>0.23699999999999999</v>
      </c>
      <c r="M9094" s="67">
        <v>2.8000000000000001E-2</v>
      </c>
      <c r="N9094" s="67">
        <v>0.16900000000000001</v>
      </c>
      <c r="O9094" s="67">
        <v>1.7000000000000001E-2</v>
      </c>
      <c r="P9094" s="66">
        <v>0.15200000000000002</v>
      </c>
      <c r="Q9094" s="67">
        <v>0.16</v>
      </c>
    </row>
    <row r="9095" spans="1:17" ht="14" customHeight="1" x14ac:dyDescent="0.2">
      <c r="A9095" s="88">
        <v>9093</v>
      </c>
      <c r="B9095" s="63">
        <v>-80.084705</v>
      </c>
      <c r="C9095" s="63">
        <v>25.643022999999999</v>
      </c>
      <c r="D9095" s="46">
        <v>3</v>
      </c>
      <c r="E9095" s="30">
        <v>0</v>
      </c>
      <c r="F9095" s="64">
        <v>44228</v>
      </c>
      <c r="G9095" s="65">
        <v>0.65138888888888891</v>
      </c>
      <c r="H9095" s="66">
        <v>23.2455</v>
      </c>
      <c r="I9095" s="66">
        <v>36.159999999999997</v>
      </c>
      <c r="J9095" s="66">
        <v>0.50187893407538509</v>
      </c>
      <c r="K9095" s="66">
        <v>0.13998639654329131</v>
      </c>
      <c r="L9095" s="67">
        <v>0.435</v>
      </c>
      <c r="M9095" s="67">
        <v>0.112</v>
      </c>
      <c r="N9095" s="67">
        <v>0.16200000000000001</v>
      </c>
      <c r="O9095" s="67">
        <v>3.3000000000000002E-2</v>
      </c>
      <c r="P9095" s="66">
        <v>0.129</v>
      </c>
      <c r="Q9095" s="67">
        <v>0.41599999999999998</v>
      </c>
    </row>
    <row r="9096" spans="1:17" ht="14" customHeight="1" x14ac:dyDescent="0.2">
      <c r="A9096" s="88">
        <v>9094</v>
      </c>
      <c r="B9096" s="63">
        <v>-80.223854000000003</v>
      </c>
      <c r="C9096" s="63">
        <v>25.334447999999998</v>
      </c>
      <c r="D9096" s="46" t="s">
        <v>128</v>
      </c>
      <c r="E9096" s="30">
        <v>0</v>
      </c>
      <c r="F9096" s="64">
        <v>44228</v>
      </c>
      <c r="G9096" s="65">
        <v>0.75555555555555554</v>
      </c>
      <c r="H9096" s="66">
        <v>22.034199999999998</v>
      </c>
      <c r="I9096" s="66">
        <v>35.637300000000003</v>
      </c>
      <c r="J9096" s="66">
        <v>0.3054183622286083</v>
      </c>
      <c r="K9096" s="66">
        <v>3.8913661606544109E-2</v>
      </c>
      <c r="L9096" s="67">
        <v>0.30199999999999999</v>
      </c>
      <c r="M9096" s="67">
        <v>1.0999999999999999E-2</v>
      </c>
      <c r="N9096" s="67">
        <v>4.3999999999999997E-2</v>
      </c>
      <c r="O9096" s="67">
        <v>1.2999999999999999E-2</v>
      </c>
      <c r="P9096" s="66">
        <v>3.1E-2</v>
      </c>
      <c r="Q9096" s="67">
        <v>0</v>
      </c>
    </row>
    <row r="9097" spans="1:17" ht="14" customHeight="1" x14ac:dyDescent="0.2">
      <c r="A9097" s="88">
        <v>9095</v>
      </c>
      <c r="B9097" s="63">
        <v>-80.194490000000002</v>
      </c>
      <c r="C9097" s="63">
        <v>25.31475</v>
      </c>
      <c r="D9097" s="46" t="s">
        <v>129</v>
      </c>
      <c r="E9097" s="30">
        <v>0</v>
      </c>
      <c r="F9097" s="64">
        <v>44228</v>
      </c>
      <c r="G9097" s="65">
        <v>0.7680555555555556</v>
      </c>
      <c r="H9097" s="66">
        <v>23.782900000000001</v>
      </c>
      <c r="I9097" s="66">
        <v>36.190199999999997</v>
      </c>
      <c r="J9097" s="66">
        <v>0.36389377868835548</v>
      </c>
      <c r="K9097" s="66">
        <v>6.0338493771528376E-2</v>
      </c>
      <c r="L9097" s="67">
        <v>0.245</v>
      </c>
      <c r="M9097" s="67">
        <v>5.1999999999999998E-2</v>
      </c>
      <c r="N9097" s="67">
        <v>6.7000000000000004E-2</v>
      </c>
      <c r="O9097" s="67">
        <v>1.4999999999999999E-2</v>
      </c>
      <c r="P9097" s="66">
        <v>5.2000000000000005E-2</v>
      </c>
      <c r="Q9097" s="67">
        <v>0.34899999999999998</v>
      </c>
    </row>
    <row r="9098" spans="1:17" ht="14" customHeight="1" x14ac:dyDescent="0.2">
      <c r="A9098" s="88">
        <v>9096</v>
      </c>
      <c r="B9098" s="63">
        <v>-80.163708</v>
      </c>
      <c r="C9098" s="63">
        <v>25.295411000000001</v>
      </c>
      <c r="D9098" s="46" t="s">
        <v>134</v>
      </c>
      <c r="E9098" s="30">
        <v>0</v>
      </c>
      <c r="F9098" s="64">
        <v>44228</v>
      </c>
      <c r="G9098" s="65">
        <v>0.77777777777777779</v>
      </c>
      <c r="H9098" s="66">
        <v>24.843</v>
      </c>
      <c r="I9098" s="66">
        <v>36.110900000000001</v>
      </c>
      <c r="J9098" s="66">
        <v>0.22170175880781884</v>
      </c>
      <c r="K9098" s="66">
        <v>0.17095089157657586</v>
      </c>
      <c r="L9098" s="67">
        <v>0.21199999999999999</v>
      </c>
      <c r="M9098" s="67">
        <v>2.1999999999999999E-2</v>
      </c>
      <c r="N9098" s="67">
        <v>0.112</v>
      </c>
      <c r="O9098" s="67">
        <v>1.4999999999999999E-2</v>
      </c>
      <c r="P9098" s="66">
        <v>9.7000000000000003E-2</v>
      </c>
      <c r="Q9098" s="67">
        <v>0.53500000000000003</v>
      </c>
    </row>
    <row r="9099" spans="1:17" ht="14" customHeight="1" x14ac:dyDescent="0.2">
      <c r="A9099" s="88">
        <v>9097</v>
      </c>
      <c r="B9099" s="63">
        <v>-80.380020000000002</v>
      </c>
      <c r="C9099" s="63">
        <v>25.107106000000002</v>
      </c>
      <c r="D9099" s="46">
        <v>4</v>
      </c>
      <c r="E9099" s="30">
        <v>0</v>
      </c>
      <c r="F9099" s="64">
        <v>44228</v>
      </c>
      <c r="G9099" s="65">
        <v>0.87569444444444444</v>
      </c>
      <c r="H9099" s="66">
        <v>21.980899999999998</v>
      </c>
      <c r="I9099" s="66">
        <v>36.175699999999999</v>
      </c>
      <c r="J9099" s="66">
        <v>0.28185992106496904</v>
      </c>
      <c r="K9099" s="66">
        <v>4.3448234050009207E-2</v>
      </c>
      <c r="L9099" s="67">
        <v>0.316</v>
      </c>
      <c r="M9099" s="67">
        <v>4.4999999999999998E-2</v>
      </c>
      <c r="N9099" s="67">
        <v>0.29299999999999998</v>
      </c>
      <c r="O9099" s="67">
        <v>4.7E-2</v>
      </c>
      <c r="P9099" s="66">
        <v>0.246</v>
      </c>
      <c r="Q9099" s="67">
        <v>0.52800000000000002</v>
      </c>
    </row>
    <row r="9100" spans="1:17" ht="14" customHeight="1" x14ac:dyDescent="0.2">
      <c r="A9100" s="88">
        <v>9098</v>
      </c>
      <c r="B9100" s="63">
        <v>-80.357699999999994</v>
      </c>
      <c r="C9100" s="63">
        <v>25.094754999999999</v>
      </c>
      <c r="D9100" s="46">
        <v>5</v>
      </c>
      <c r="E9100" s="30">
        <v>0</v>
      </c>
      <c r="F9100" s="64">
        <v>44228</v>
      </c>
      <c r="G9100" s="65">
        <v>0.88263888888888886</v>
      </c>
      <c r="H9100" s="66">
        <v>22.0321</v>
      </c>
      <c r="I9100" s="66">
        <v>36.4803</v>
      </c>
      <c r="J9100" s="66">
        <v>0.25241186961042006</v>
      </c>
      <c r="K9100" s="66">
        <v>4.8165256168331796E-2</v>
      </c>
      <c r="L9100" s="67">
        <v>0.29299999999999998</v>
      </c>
      <c r="M9100" s="67">
        <v>2.1999999999999999E-2</v>
      </c>
      <c r="N9100" s="67">
        <v>6.0999999999999999E-2</v>
      </c>
      <c r="O9100" s="67">
        <v>1.2E-2</v>
      </c>
      <c r="P9100" s="66">
        <v>4.9000000000000002E-2</v>
      </c>
      <c r="Q9100" s="67">
        <v>0</v>
      </c>
    </row>
    <row r="9101" spans="1:17" ht="14" customHeight="1" x14ac:dyDescent="0.2">
      <c r="A9101" s="88">
        <v>9099</v>
      </c>
      <c r="B9101" s="63">
        <v>-80.563873999999998</v>
      </c>
      <c r="C9101" s="63">
        <v>24.934297000000001</v>
      </c>
      <c r="D9101" s="46" t="s">
        <v>130</v>
      </c>
      <c r="E9101" s="30">
        <v>0</v>
      </c>
      <c r="F9101" s="64">
        <v>44228</v>
      </c>
      <c r="G9101" s="65">
        <v>0.97152777777777777</v>
      </c>
      <c r="H9101" s="66">
        <v>22.951699999999999</v>
      </c>
      <c r="I9101" s="66">
        <v>36.288699999999999</v>
      </c>
      <c r="J9101" s="66">
        <v>0.30331492998185478</v>
      </c>
      <c r="K9101" s="66">
        <v>2.6178476251561722E-2</v>
      </c>
      <c r="L9101" s="67">
        <v>0.26900000000000002</v>
      </c>
      <c r="M9101" s="67">
        <v>0.22500000000000001</v>
      </c>
      <c r="N9101" s="67">
        <v>0.15</v>
      </c>
      <c r="O9101" s="67">
        <v>3.6999999999999998E-2</v>
      </c>
      <c r="P9101" s="66">
        <v>0.11299999999999999</v>
      </c>
      <c r="Q9101" s="67">
        <v>0.33600000000000002</v>
      </c>
    </row>
    <row r="9102" spans="1:17" ht="14" customHeight="1" x14ac:dyDescent="0.2">
      <c r="A9102" s="88">
        <v>9100</v>
      </c>
      <c r="B9102" s="63">
        <v>-80.547021999999998</v>
      </c>
      <c r="C9102" s="63">
        <v>24.921552999999999</v>
      </c>
      <c r="D9102" s="46" t="s">
        <v>131</v>
      </c>
      <c r="E9102" s="30">
        <v>0</v>
      </c>
      <c r="F9102" s="64">
        <v>44228</v>
      </c>
      <c r="G9102" s="65">
        <v>0.97777777777777775</v>
      </c>
      <c r="H9102" s="66">
        <v>23.994399999999999</v>
      </c>
      <c r="I9102" s="66">
        <v>36.154299999999999</v>
      </c>
      <c r="J9102" s="66">
        <v>0.25367392895847218</v>
      </c>
      <c r="K9102" s="66">
        <v>2.9020760223315938E-2</v>
      </c>
      <c r="L9102" s="67">
        <v>0.38400000000000001</v>
      </c>
      <c r="M9102" s="67">
        <v>0.17199999999999999</v>
      </c>
      <c r="N9102" s="67">
        <v>1.7999999999999999E-2</v>
      </c>
      <c r="O9102" s="67">
        <v>1.7999999999999999E-2</v>
      </c>
      <c r="P9102" s="66">
        <v>0</v>
      </c>
      <c r="Q9102" s="67">
        <v>0.48099999999999998</v>
      </c>
    </row>
    <row r="9103" spans="1:17" ht="14" customHeight="1" x14ac:dyDescent="0.2">
      <c r="A9103" s="88">
        <v>9101</v>
      </c>
      <c r="B9103" s="63">
        <v>-80.530055000000004</v>
      </c>
      <c r="C9103" s="63">
        <v>24.899832</v>
      </c>
      <c r="D9103" s="46" t="s">
        <v>132</v>
      </c>
      <c r="E9103" s="30">
        <v>0</v>
      </c>
      <c r="F9103" s="64">
        <v>44228</v>
      </c>
      <c r="G9103" s="65">
        <v>0.98541666666666661</v>
      </c>
      <c r="H9103" s="66">
        <v>23.831399999999999</v>
      </c>
      <c r="I9103" s="66">
        <v>36.11</v>
      </c>
      <c r="J9103" s="66">
        <v>0.37945917731433149</v>
      </c>
      <c r="K9103" s="66">
        <v>8.890847057635641E-2</v>
      </c>
      <c r="L9103" s="67">
        <v>0.26800000000000002</v>
      </c>
      <c r="M9103" s="67">
        <v>8.6999999999999994E-2</v>
      </c>
      <c r="N9103" s="67">
        <v>0.20399999999999999</v>
      </c>
      <c r="O9103" s="67">
        <v>3.5999999999999997E-2</v>
      </c>
      <c r="P9103" s="66">
        <v>0.16799999999999998</v>
      </c>
      <c r="Q9103" s="67">
        <v>0.54400000000000004</v>
      </c>
    </row>
    <row r="9104" spans="1:17" ht="14" customHeight="1" x14ac:dyDescent="0.2">
      <c r="A9104" s="88">
        <v>9102</v>
      </c>
      <c r="B9104" s="63">
        <v>-80.754992999999999</v>
      </c>
      <c r="C9104" s="63">
        <v>24.817428</v>
      </c>
      <c r="D9104" s="46">
        <v>7</v>
      </c>
      <c r="E9104" s="30">
        <v>0</v>
      </c>
      <c r="F9104" s="64">
        <v>44229</v>
      </c>
      <c r="G9104" s="65">
        <v>6.25E-2</v>
      </c>
      <c r="H9104" s="66">
        <v>21.646100000000001</v>
      </c>
      <c r="I9104" s="66">
        <v>33.658299999999997</v>
      </c>
      <c r="J9104" s="66">
        <v>1.0390955298962292</v>
      </c>
      <c r="K9104" s="66">
        <v>0.87927139184613323</v>
      </c>
      <c r="L9104" s="67">
        <v>0.751</v>
      </c>
      <c r="M9104" s="67">
        <v>1.0999999999999999E-2</v>
      </c>
      <c r="N9104" s="67">
        <v>0.32200000000000001</v>
      </c>
      <c r="O9104" s="67">
        <v>6.8000000000000005E-2</v>
      </c>
      <c r="P9104" s="66">
        <v>0.254</v>
      </c>
      <c r="Q9104" s="67">
        <v>1.5189999999999999</v>
      </c>
    </row>
    <row r="9105" spans="1:17" ht="14" customHeight="1" x14ac:dyDescent="0.2">
      <c r="A9105" s="88">
        <v>9103</v>
      </c>
      <c r="B9105" s="63">
        <v>-80.741967000000002</v>
      </c>
      <c r="C9105" s="63">
        <v>24.794277000000001</v>
      </c>
      <c r="D9105" s="46">
        <v>8</v>
      </c>
      <c r="E9105" s="30">
        <v>0</v>
      </c>
      <c r="F9105" s="64">
        <v>44229</v>
      </c>
      <c r="G9105" s="65">
        <v>7.0833333333333331E-2</v>
      </c>
      <c r="H9105" s="66">
        <v>22.642199999999999</v>
      </c>
      <c r="I9105" s="66">
        <v>35.93</v>
      </c>
      <c r="J9105" s="66">
        <v>0.38408672825718915</v>
      </c>
      <c r="K9105" s="66">
        <v>8.8466170751937162E-2</v>
      </c>
      <c r="L9105" s="67">
        <v>0.53300000000000003</v>
      </c>
      <c r="M9105" s="67">
        <v>6.3E-2</v>
      </c>
      <c r="N9105" s="67">
        <v>5.8000000000000003E-2</v>
      </c>
      <c r="O9105" s="67">
        <v>1.7999999999999999E-2</v>
      </c>
      <c r="P9105" s="66">
        <v>4.0000000000000008E-2</v>
      </c>
      <c r="Q9105" s="67">
        <v>0.52300000000000002</v>
      </c>
    </row>
    <row r="9106" spans="1:17" ht="14" customHeight="1" x14ac:dyDescent="0.2">
      <c r="A9106" s="88">
        <v>9104</v>
      </c>
      <c r="B9106" s="63">
        <v>-80.844418000000005</v>
      </c>
      <c r="C9106" s="63">
        <v>24.753257000000001</v>
      </c>
      <c r="D9106" s="46">
        <v>11</v>
      </c>
      <c r="E9106" s="30">
        <v>0</v>
      </c>
      <c r="F9106" s="64">
        <v>44229</v>
      </c>
      <c r="G9106" s="65">
        <v>0.10833333333333334</v>
      </c>
      <c r="H9106" s="66">
        <v>22.019300000000001</v>
      </c>
      <c r="I9106" s="66">
        <v>34.799999999999997</v>
      </c>
      <c r="J9106" s="66">
        <v>0.48799628124681216</v>
      </c>
      <c r="K9106" s="66">
        <v>0.19001439994019509</v>
      </c>
      <c r="L9106" s="67">
        <v>0.38900000000000001</v>
      </c>
      <c r="M9106" s="67">
        <v>1.2E-2</v>
      </c>
      <c r="N9106" s="67">
        <v>0.24199999999999999</v>
      </c>
      <c r="O9106" s="67">
        <v>0.04</v>
      </c>
      <c r="P9106" s="66">
        <v>0.20199999999999999</v>
      </c>
      <c r="Q9106" s="67">
        <v>4.0810000000000004</v>
      </c>
    </row>
    <row r="9107" spans="1:17" ht="14" customHeight="1" x14ac:dyDescent="0.2">
      <c r="A9107" s="88">
        <v>9105</v>
      </c>
      <c r="B9107" s="63">
        <v>-80.859737999999993</v>
      </c>
      <c r="C9107" s="63">
        <v>24.787196000000002</v>
      </c>
      <c r="D9107" s="46">
        <v>10</v>
      </c>
      <c r="E9107" s="30">
        <v>0</v>
      </c>
      <c r="F9107" s="64">
        <v>44229</v>
      </c>
      <c r="G9107" s="65">
        <v>0.12291666666666667</v>
      </c>
      <c r="H9107" s="66">
        <v>21.1815</v>
      </c>
      <c r="I9107" s="66">
        <v>31.197099999999999</v>
      </c>
      <c r="J9107" s="66">
        <v>1.0067026732962252</v>
      </c>
      <c r="K9107" s="66">
        <v>1.0033592956773769</v>
      </c>
      <c r="L9107" s="67">
        <v>0.52800000000000002</v>
      </c>
      <c r="M9107" s="67">
        <v>5.8000000000000003E-2</v>
      </c>
      <c r="N9107" s="67">
        <v>7.0999999999999994E-2</v>
      </c>
      <c r="O9107" s="67">
        <v>3.5999999999999997E-2</v>
      </c>
      <c r="P9107" s="66">
        <v>3.4999999999999996E-2</v>
      </c>
      <c r="Q9107" s="67">
        <v>10.019</v>
      </c>
    </row>
    <row r="9108" spans="1:17" ht="14" customHeight="1" x14ac:dyDescent="0.2">
      <c r="A9108" s="88">
        <v>9106</v>
      </c>
      <c r="B9108" s="63">
        <v>-81.028053999999997</v>
      </c>
      <c r="C9108" s="63">
        <v>24.701556</v>
      </c>
      <c r="D9108" s="46">
        <v>13</v>
      </c>
      <c r="E9108" s="30">
        <v>0</v>
      </c>
      <c r="F9108" s="64">
        <v>44229</v>
      </c>
      <c r="G9108" s="65">
        <v>0.18611111111111112</v>
      </c>
      <c r="H9108" s="66">
        <v>21.9482</v>
      </c>
      <c r="I9108" s="66">
        <v>35.374749999999999</v>
      </c>
      <c r="J9108" s="66">
        <v>0.36852132963121326</v>
      </c>
      <c r="K9108" s="66">
        <v>0.10973872999396528</v>
      </c>
      <c r="L9108" s="67">
        <v>0.52</v>
      </c>
      <c r="M9108" s="67">
        <v>0</v>
      </c>
      <c r="N9108" s="67">
        <v>6.7000000000000004E-2</v>
      </c>
      <c r="O9108" s="67">
        <v>1.9E-2</v>
      </c>
      <c r="P9108" s="66">
        <v>4.8000000000000001E-2</v>
      </c>
      <c r="Q9108" s="67">
        <v>0.42</v>
      </c>
    </row>
    <row r="9109" spans="1:17" ht="14" customHeight="1" x14ac:dyDescent="0.2">
      <c r="A9109" s="88">
        <v>9107</v>
      </c>
      <c r="B9109" s="63">
        <v>-81.024283999999994</v>
      </c>
      <c r="C9109" s="63">
        <v>24.67492</v>
      </c>
      <c r="D9109" s="46">
        <v>14</v>
      </c>
      <c r="E9109" s="30">
        <v>0</v>
      </c>
      <c r="F9109" s="64">
        <v>44229</v>
      </c>
      <c r="G9109" s="65">
        <v>0.19652777777777777</v>
      </c>
      <c r="H9109" s="66">
        <v>22.720199999999998</v>
      </c>
      <c r="I9109" s="66">
        <v>35.700499999999998</v>
      </c>
      <c r="J9109" s="66">
        <v>0.42573468674290837</v>
      </c>
      <c r="K9109" s="66">
        <v>7.4212583223268569E-2</v>
      </c>
      <c r="L9109" s="67">
        <v>0.28499999999999998</v>
      </c>
      <c r="M9109" s="67">
        <v>4.2999999999999997E-2</v>
      </c>
      <c r="N9109" s="67">
        <v>0.252</v>
      </c>
      <c r="O9109" s="67">
        <v>5.1999999999999998E-2</v>
      </c>
      <c r="P9109" s="66">
        <v>0.2</v>
      </c>
      <c r="Q9109" s="67">
        <v>1.22</v>
      </c>
    </row>
    <row r="9110" spans="1:17" ht="14" customHeight="1" x14ac:dyDescent="0.2">
      <c r="A9110" s="88">
        <v>9108</v>
      </c>
      <c r="B9110" s="63">
        <v>-81.201556999999994</v>
      </c>
      <c r="C9110" s="63">
        <v>24.669705</v>
      </c>
      <c r="D9110" s="46">
        <v>16</v>
      </c>
      <c r="E9110" s="30">
        <v>0</v>
      </c>
      <c r="F9110" s="64">
        <v>44229</v>
      </c>
      <c r="G9110" s="65">
        <v>0.2590277777777778</v>
      </c>
      <c r="H9110" s="66">
        <v>21.880800000000001</v>
      </c>
      <c r="I9110" s="66">
        <v>34.497500000000002</v>
      </c>
      <c r="J9110" s="66">
        <v>0.5393200280675976</v>
      </c>
      <c r="K9110" s="66">
        <v>0.1774993453085649</v>
      </c>
      <c r="L9110" s="67">
        <v>0.40500000000000003</v>
      </c>
      <c r="M9110" s="67">
        <v>1.7000000000000001E-2</v>
      </c>
      <c r="N9110" s="67">
        <v>4.3999999999999997E-2</v>
      </c>
      <c r="O9110" s="67">
        <v>1.7999999999999999E-2</v>
      </c>
      <c r="P9110" s="66">
        <v>2.5999999999999999E-2</v>
      </c>
      <c r="Q9110" s="67">
        <v>1.5269999999999999</v>
      </c>
    </row>
    <row r="9111" spans="1:17" ht="14" customHeight="1" x14ac:dyDescent="0.2">
      <c r="A9111" s="88">
        <v>9109</v>
      </c>
      <c r="B9111" s="63">
        <v>-81.194277999999997</v>
      </c>
      <c r="C9111" s="63">
        <v>24.635434</v>
      </c>
      <c r="D9111" s="46">
        <v>17</v>
      </c>
      <c r="E9111" s="30">
        <v>0</v>
      </c>
      <c r="F9111" s="64">
        <v>44229</v>
      </c>
      <c r="G9111" s="65">
        <v>0.27013888888888887</v>
      </c>
      <c r="H9111" s="66">
        <v>22.662199999999999</v>
      </c>
      <c r="I9111" s="66">
        <v>35.413200000000003</v>
      </c>
      <c r="J9111" s="66">
        <v>0.4286794918883633</v>
      </c>
      <c r="K9111" s="66">
        <v>8.4964963556339049E-2</v>
      </c>
      <c r="L9111" s="67">
        <v>0.26500000000000001</v>
      </c>
      <c r="M9111" s="67">
        <v>0</v>
      </c>
      <c r="N9111" s="67">
        <v>0</v>
      </c>
      <c r="O9111" s="67">
        <v>3.0000000000000001E-3</v>
      </c>
      <c r="P9111" s="66">
        <v>0</v>
      </c>
      <c r="Q9111" s="67">
        <v>2.41</v>
      </c>
    </row>
    <row r="9112" spans="1:17" ht="14" customHeight="1" x14ac:dyDescent="0.2">
      <c r="A9112" s="88">
        <v>9110</v>
      </c>
      <c r="B9112" s="63">
        <v>-81.419286999999997</v>
      </c>
      <c r="C9112" s="63">
        <v>24.608881</v>
      </c>
      <c r="D9112" s="46">
        <v>19</v>
      </c>
      <c r="E9112" s="30">
        <v>0</v>
      </c>
      <c r="F9112" s="64">
        <v>44229</v>
      </c>
      <c r="G9112" s="65">
        <v>0.34861111111111115</v>
      </c>
      <c r="H9112" s="66">
        <v>20.085000000000001</v>
      </c>
      <c r="I9112" s="66">
        <v>34.896000000000001</v>
      </c>
      <c r="J9112" s="66">
        <v>0.41858301710394646</v>
      </c>
      <c r="K9112" s="66">
        <v>0.47706072224185325</v>
      </c>
      <c r="L9112" s="67">
        <v>0.70499999999999996</v>
      </c>
      <c r="M9112" s="67">
        <v>8.0000000000000002E-3</v>
      </c>
      <c r="N9112" s="67">
        <v>7.9000000000000001E-2</v>
      </c>
      <c r="O9112" s="67">
        <v>3.4000000000000002E-2</v>
      </c>
      <c r="P9112" s="66">
        <v>4.4999999999999998E-2</v>
      </c>
      <c r="Q9112" s="67">
        <v>1.286</v>
      </c>
    </row>
    <row r="9113" spans="1:17" ht="14" customHeight="1" x14ac:dyDescent="0.2">
      <c r="A9113" s="88">
        <v>9111</v>
      </c>
      <c r="B9113" s="63">
        <v>-81.418453</v>
      </c>
      <c r="C9113" s="63">
        <v>24.577907</v>
      </c>
      <c r="D9113" s="46">
        <v>20</v>
      </c>
      <c r="E9113" s="30">
        <v>0</v>
      </c>
      <c r="F9113" s="64">
        <v>44229</v>
      </c>
      <c r="G9113" s="65">
        <v>0.35972222222222222</v>
      </c>
      <c r="H9113" s="66">
        <v>21.902699999999999</v>
      </c>
      <c r="I9113" s="66">
        <v>34.736800000000002</v>
      </c>
      <c r="J9113" s="66">
        <v>0.44214145826758566</v>
      </c>
      <c r="K9113" s="66">
        <v>0.13047699020965658</v>
      </c>
      <c r="L9113" s="67">
        <v>0.46300000000000002</v>
      </c>
      <c r="M9113" s="67">
        <v>4.2999999999999997E-2</v>
      </c>
      <c r="N9113" s="67">
        <v>1.9E-2</v>
      </c>
      <c r="O9113" s="67">
        <v>1.6E-2</v>
      </c>
      <c r="P9113" s="66">
        <v>2.9999999999999992E-3</v>
      </c>
      <c r="Q9113" s="67">
        <v>0.92400000000000004</v>
      </c>
    </row>
    <row r="9114" spans="1:17" ht="14" customHeight="1" x14ac:dyDescent="0.2">
      <c r="A9114" s="88">
        <v>9112</v>
      </c>
      <c r="B9114" s="63">
        <v>-81.025133999999994</v>
      </c>
      <c r="C9114" s="63">
        <v>24.929213000000001</v>
      </c>
      <c r="D9114" s="46">
        <v>70</v>
      </c>
      <c r="E9114" s="30">
        <v>0</v>
      </c>
      <c r="F9114" s="64">
        <v>44229</v>
      </c>
      <c r="G9114" s="65">
        <v>0.68333333333333324</v>
      </c>
      <c r="H9114" s="66">
        <v>19.7241</v>
      </c>
      <c r="I9114" s="66">
        <v>31.684899999999999</v>
      </c>
      <c r="J9114" s="66">
        <v>1.7067249250157897</v>
      </c>
      <c r="K9114" s="66">
        <v>2.438576069110161</v>
      </c>
      <c r="L9114" s="67">
        <v>0.41599999999999998</v>
      </c>
      <c r="M9114" s="67">
        <v>5.3999999999999999E-2</v>
      </c>
      <c r="N9114" s="67">
        <v>0</v>
      </c>
      <c r="O9114" s="67">
        <v>1.7000000000000001E-2</v>
      </c>
      <c r="P9114" s="66">
        <v>0</v>
      </c>
      <c r="Q9114" s="67">
        <v>7.06</v>
      </c>
    </row>
    <row r="9115" spans="1:17" ht="14" customHeight="1" x14ac:dyDescent="0.2">
      <c r="A9115" s="88">
        <v>9113</v>
      </c>
      <c r="B9115" s="63">
        <v>-81.095395999999994</v>
      </c>
      <c r="C9115" s="63">
        <v>24.931013</v>
      </c>
      <c r="D9115" s="46">
        <v>69</v>
      </c>
      <c r="E9115" s="30">
        <v>0</v>
      </c>
      <c r="F9115" s="64">
        <v>44229</v>
      </c>
      <c r="G9115" s="65">
        <v>0.70763888888888893</v>
      </c>
      <c r="H9115" s="66">
        <v>19.8231</v>
      </c>
      <c r="I9115" s="66">
        <v>32.378500000000003</v>
      </c>
      <c r="J9115" s="66">
        <v>2.2729688858418315</v>
      </c>
      <c r="K9115" s="66">
        <v>1.739735743304504</v>
      </c>
      <c r="L9115" s="67">
        <v>0.69399999999999995</v>
      </c>
      <c r="M9115" s="67">
        <v>1.7000000000000001E-2</v>
      </c>
      <c r="N9115" s="67">
        <v>0</v>
      </c>
      <c r="O9115" s="67">
        <v>1.2999999999999999E-2</v>
      </c>
      <c r="P9115" s="66">
        <v>0</v>
      </c>
      <c r="Q9115" s="67">
        <v>1.304</v>
      </c>
    </row>
    <row r="9116" spans="1:17" ht="14" customHeight="1" x14ac:dyDescent="0.2">
      <c r="A9116" s="88">
        <v>9114</v>
      </c>
      <c r="B9116" s="63">
        <v>-81.166396000000006</v>
      </c>
      <c r="C9116" s="63">
        <v>24.928702999999999</v>
      </c>
      <c r="D9116" s="46">
        <v>68</v>
      </c>
      <c r="E9116" s="30">
        <v>0</v>
      </c>
      <c r="F9116" s="64">
        <v>44229</v>
      </c>
      <c r="G9116" s="65">
        <v>0.73263888888888884</v>
      </c>
      <c r="H9116" s="66">
        <v>19.628</v>
      </c>
      <c r="I9116" s="66">
        <v>33.39</v>
      </c>
      <c r="J9116" s="66">
        <v>2.4881500046847149</v>
      </c>
      <c r="K9116" s="66">
        <v>1.2060950620859059</v>
      </c>
      <c r="L9116" s="67">
        <v>0.433</v>
      </c>
      <c r="M9116" s="67">
        <v>0.114</v>
      </c>
      <c r="N9116" s="67">
        <v>0.20499999999999999</v>
      </c>
      <c r="O9116" s="67">
        <v>4.7E-2</v>
      </c>
      <c r="P9116" s="66">
        <v>0.15799999999999997</v>
      </c>
      <c r="Q9116" s="67">
        <v>0.876</v>
      </c>
    </row>
    <row r="9117" spans="1:17" ht="14" customHeight="1" x14ac:dyDescent="0.2">
      <c r="A9117" s="88">
        <v>9115</v>
      </c>
      <c r="B9117" s="63">
        <v>-81.127063000000007</v>
      </c>
      <c r="C9117" s="63">
        <v>25.030716999999999</v>
      </c>
      <c r="D9117" s="46">
        <v>67</v>
      </c>
      <c r="E9117" s="30">
        <v>0</v>
      </c>
      <c r="F9117" s="64">
        <v>44229</v>
      </c>
      <c r="G9117" s="65">
        <v>0.77430555555555547</v>
      </c>
      <c r="H9117" s="66">
        <v>19.742799999999999</v>
      </c>
      <c r="I9117" s="66">
        <v>31.617599999999999</v>
      </c>
      <c r="J9117" s="66">
        <v>2.8484679485535893</v>
      </c>
      <c r="K9117" s="66">
        <v>3.481343890709959</v>
      </c>
      <c r="L9117" s="67">
        <v>0.56799999999999995</v>
      </c>
      <c r="M9117" s="67">
        <v>0.11899999999999999</v>
      </c>
      <c r="N9117" s="67">
        <v>6.9000000000000006E-2</v>
      </c>
      <c r="O9117" s="67">
        <v>3.3000000000000002E-2</v>
      </c>
      <c r="P9117" s="66">
        <v>3.6000000000000004E-2</v>
      </c>
      <c r="Q9117" s="67">
        <v>1.5269999999999999</v>
      </c>
    </row>
    <row r="9118" spans="1:17" ht="14" customHeight="1" x14ac:dyDescent="0.2">
      <c r="A9118" s="88">
        <v>9116</v>
      </c>
      <c r="B9118" s="63">
        <v>-81.108383000000003</v>
      </c>
      <c r="C9118" s="63">
        <v>25.067713999999999</v>
      </c>
      <c r="D9118" s="46">
        <v>66</v>
      </c>
      <c r="E9118" s="30">
        <v>0</v>
      </c>
      <c r="F9118" s="64">
        <v>44229</v>
      </c>
      <c r="G9118" s="65">
        <v>0.78680555555555554</v>
      </c>
      <c r="H9118" s="66">
        <v>19.573899999999998</v>
      </c>
      <c r="I9118" s="66">
        <v>30.735299999999999</v>
      </c>
      <c r="J9118" s="66">
        <v>4.1963473322732323</v>
      </c>
      <c r="K9118" s="66">
        <v>4.7724555758528764</v>
      </c>
      <c r="L9118" s="67">
        <v>0.66800000000000004</v>
      </c>
      <c r="M9118" s="67">
        <v>7.3999999999999996E-2</v>
      </c>
      <c r="N9118" s="67">
        <v>0.378</v>
      </c>
      <c r="O9118" s="67">
        <v>7.1999999999999995E-2</v>
      </c>
      <c r="P9118" s="66">
        <v>0.30599999999999999</v>
      </c>
      <c r="Q9118" s="67">
        <v>10.128</v>
      </c>
    </row>
    <row r="9119" spans="1:17" ht="14" customHeight="1" x14ac:dyDescent="0.2">
      <c r="A9119" s="88">
        <v>9117</v>
      </c>
      <c r="B9119" s="63">
        <v>-81.092110000000005</v>
      </c>
      <c r="C9119" s="63">
        <v>25.099694</v>
      </c>
      <c r="D9119" s="46">
        <v>65</v>
      </c>
      <c r="E9119" s="30">
        <v>0</v>
      </c>
      <c r="F9119" s="64">
        <v>44229</v>
      </c>
      <c r="G9119" s="65">
        <v>0.80208333333333337</v>
      </c>
      <c r="H9119" s="66">
        <v>19.001999999999999</v>
      </c>
      <c r="I9119" s="66">
        <v>29.766999999999999</v>
      </c>
      <c r="J9119" s="66">
        <v>7.6165281654944224</v>
      </c>
      <c r="K9119" s="66">
        <v>4.4712380193042431</v>
      </c>
      <c r="L9119" s="67">
        <v>0.90200000000000002</v>
      </c>
      <c r="M9119" s="67">
        <v>0.126</v>
      </c>
      <c r="N9119" s="67">
        <v>0.61099999999999999</v>
      </c>
      <c r="O9119" s="67">
        <v>0.11700000000000001</v>
      </c>
      <c r="P9119" s="66">
        <v>0.49399999999999999</v>
      </c>
      <c r="Q9119" s="67">
        <v>13.412000000000001</v>
      </c>
    </row>
    <row r="9120" spans="1:17" ht="14" customHeight="1" x14ac:dyDescent="0.2">
      <c r="A9120" s="88">
        <v>9118</v>
      </c>
      <c r="B9120" s="63">
        <v>-81.164627999999993</v>
      </c>
      <c r="C9120" s="63">
        <v>25.165893000000001</v>
      </c>
      <c r="D9120" s="46">
        <v>64</v>
      </c>
      <c r="E9120" s="30">
        <v>0</v>
      </c>
      <c r="F9120" s="64">
        <v>44229</v>
      </c>
      <c r="G9120" s="65">
        <v>0.85486111111111107</v>
      </c>
      <c r="H9120" s="66">
        <v>18.782</v>
      </c>
      <c r="I9120" s="66">
        <v>29.135999999999999</v>
      </c>
      <c r="J9120" s="66">
        <v>7.0486014588709782</v>
      </c>
      <c r="K9120" s="66">
        <v>13.617027131854218</v>
      </c>
      <c r="L9120" s="67">
        <v>1.1819999999999999</v>
      </c>
      <c r="M9120" s="67">
        <v>0.114</v>
      </c>
      <c r="N9120" s="67">
        <v>0.51800000000000002</v>
      </c>
      <c r="O9120" s="67">
        <v>0.123</v>
      </c>
      <c r="P9120" s="66">
        <v>0.39500000000000002</v>
      </c>
      <c r="Q9120" s="67">
        <v>50.122</v>
      </c>
    </row>
    <row r="9121" spans="1:17" ht="14" customHeight="1" x14ac:dyDescent="0.2">
      <c r="A9121" s="88">
        <v>9119</v>
      </c>
      <c r="B9121" s="63">
        <v>-81.198260000000005</v>
      </c>
      <c r="C9121" s="63">
        <v>25.165900000000001</v>
      </c>
      <c r="D9121" s="46">
        <v>63</v>
      </c>
      <c r="E9121" s="30">
        <v>0</v>
      </c>
      <c r="F9121" s="64">
        <v>44229</v>
      </c>
      <c r="G9121" s="65">
        <v>0.87430555555555556</v>
      </c>
      <c r="H9121" s="66">
        <v>19.180700000000002</v>
      </c>
      <c r="I9121" s="66">
        <v>30.529499999999999</v>
      </c>
      <c r="J9121" s="66">
        <v>4.3414841572992229</v>
      </c>
      <c r="K9121" s="66">
        <v>10.394404553347684</v>
      </c>
      <c r="L9121" s="67">
        <v>1.395</v>
      </c>
      <c r="M9121" s="67">
        <v>0.13300000000000001</v>
      </c>
      <c r="N9121" s="67">
        <v>0.86599999999999999</v>
      </c>
      <c r="O9121" s="67">
        <v>0.16</v>
      </c>
      <c r="P9121" s="66">
        <v>0.70599999999999996</v>
      </c>
      <c r="Q9121" s="67">
        <v>41.051000000000002</v>
      </c>
    </row>
    <row r="9122" spans="1:17" ht="14" customHeight="1" x14ac:dyDescent="0.2">
      <c r="A9122" s="88">
        <v>9120</v>
      </c>
      <c r="B9122" s="63">
        <v>-81.235598999999993</v>
      </c>
      <c r="C9122" s="63">
        <v>25.166350999999999</v>
      </c>
      <c r="D9122" s="46">
        <v>62</v>
      </c>
      <c r="E9122" s="30">
        <v>0</v>
      </c>
      <c r="F9122" s="64">
        <v>44229</v>
      </c>
      <c r="G9122" s="65">
        <v>0.88611111111111107</v>
      </c>
      <c r="H9122" s="66">
        <v>19.381699999999999</v>
      </c>
      <c r="I9122" s="66">
        <v>32.451799999999999</v>
      </c>
      <c r="J9122" s="66">
        <v>5.4811237485902708</v>
      </c>
      <c r="K9122" s="66">
        <v>9.1257831321338543</v>
      </c>
      <c r="L9122" s="67">
        <v>0.91700000000000004</v>
      </c>
      <c r="M9122" s="67">
        <v>9.8000000000000004E-2</v>
      </c>
      <c r="N9122" s="67">
        <v>0.59199999999999997</v>
      </c>
      <c r="O9122" s="67">
        <v>0.12</v>
      </c>
      <c r="P9122" s="66">
        <v>0.47199999999999998</v>
      </c>
      <c r="Q9122" s="67">
        <v>29.37</v>
      </c>
    </row>
    <row r="9123" spans="1:17" ht="14" customHeight="1" x14ac:dyDescent="0.2">
      <c r="A9123" s="88">
        <v>9121</v>
      </c>
      <c r="B9123" s="63">
        <v>-81.273584</v>
      </c>
      <c r="C9123" s="63">
        <v>25.166556</v>
      </c>
      <c r="D9123" s="46">
        <v>61</v>
      </c>
      <c r="E9123" s="30">
        <v>0</v>
      </c>
      <c r="F9123" s="64">
        <v>44229</v>
      </c>
      <c r="G9123" s="65">
        <v>0.8979166666666667</v>
      </c>
      <c r="H9123" s="66">
        <v>19.63935</v>
      </c>
      <c r="I9123" s="66">
        <v>32.656399999999998</v>
      </c>
      <c r="J9123" s="66">
        <v>3.7155027206653819</v>
      </c>
      <c r="K9123" s="66">
        <v>6.2537654434546859</v>
      </c>
      <c r="L9123" s="67">
        <v>0.755</v>
      </c>
      <c r="M9123" s="67">
        <v>0.08</v>
      </c>
      <c r="N9123" s="67">
        <v>0.16600000000000001</v>
      </c>
      <c r="O9123" s="67">
        <v>8.1000000000000003E-2</v>
      </c>
      <c r="P9123" s="66">
        <v>8.5000000000000006E-2</v>
      </c>
      <c r="Q9123" s="67">
        <v>18.559999999999999</v>
      </c>
    </row>
    <row r="9124" spans="1:17" ht="14" customHeight="1" x14ac:dyDescent="0.2">
      <c r="A9124" s="88">
        <v>9122</v>
      </c>
      <c r="B9124" s="63">
        <v>-81.336547999999993</v>
      </c>
      <c r="C9124" s="63">
        <v>25.165268999999999</v>
      </c>
      <c r="D9124" s="46">
        <v>60</v>
      </c>
      <c r="E9124" s="30">
        <v>0</v>
      </c>
      <c r="F9124" s="64">
        <v>44229</v>
      </c>
      <c r="G9124" s="65">
        <v>0.91875000000000007</v>
      </c>
      <c r="H9124" s="66">
        <v>19.4756</v>
      </c>
      <c r="I9124" s="66">
        <v>32.954900000000002</v>
      </c>
      <c r="J9124" s="66">
        <v>2.6124628504678471</v>
      </c>
      <c r="K9124" s="66">
        <v>4.1978919126673011</v>
      </c>
      <c r="L9124" s="67">
        <v>0.58899999999999997</v>
      </c>
      <c r="M9124" s="67">
        <v>6.8000000000000005E-2</v>
      </c>
      <c r="N9124" s="67">
        <v>0.39400000000000002</v>
      </c>
      <c r="O9124" s="67">
        <v>6.4000000000000001E-2</v>
      </c>
      <c r="P9124" s="66">
        <v>0.33</v>
      </c>
      <c r="Q9124" s="67">
        <v>10.336</v>
      </c>
    </row>
    <row r="9125" spans="1:17" ht="14" customHeight="1" x14ac:dyDescent="0.2">
      <c r="A9125" s="88">
        <v>9123</v>
      </c>
      <c r="B9125" s="63">
        <v>-81.486407</v>
      </c>
      <c r="C9125" s="63">
        <v>25.165306000000001</v>
      </c>
      <c r="D9125" s="46">
        <v>59</v>
      </c>
      <c r="E9125" s="30">
        <v>0</v>
      </c>
      <c r="F9125" s="64">
        <v>44229</v>
      </c>
      <c r="G9125" s="65">
        <v>0.98472222222222217</v>
      </c>
      <c r="H9125" s="66">
        <v>19.938700000000001</v>
      </c>
      <c r="I9125" s="66">
        <v>34.098100000000002</v>
      </c>
      <c r="J9125" s="66">
        <v>2.3865542271665205</v>
      </c>
      <c r="K9125" s="66">
        <v>2.2252120279780998</v>
      </c>
      <c r="L9125" s="67">
        <v>0.51300000000000001</v>
      </c>
      <c r="M9125" s="67">
        <v>5.1999999999999998E-2</v>
      </c>
      <c r="N9125" s="67">
        <v>0.09</v>
      </c>
      <c r="O9125" s="67">
        <v>6.2E-2</v>
      </c>
      <c r="P9125" s="66">
        <v>2.7999999999999997E-2</v>
      </c>
      <c r="Q9125" s="67">
        <v>9.3030000000000008</v>
      </c>
    </row>
    <row r="9126" spans="1:17" ht="14" customHeight="1" x14ac:dyDescent="0.2">
      <c r="A9126" s="88">
        <v>9124</v>
      </c>
      <c r="B9126" s="63">
        <v>-81.651893000000001</v>
      </c>
      <c r="C9126" s="63">
        <v>25.165251999999999</v>
      </c>
      <c r="D9126" s="46">
        <v>58</v>
      </c>
      <c r="E9126" s="30">
        <v>0</v>
      </c>
      <c r="F9126" s="64">
        <v>44230</v>
      </c>
      <c r="G9126" s="65">
        <v>5.9027777777777783E-2</v>
      </c>
      <c r="H9126" s="66">
        <v>19.710999999999999</v>
      </c>
      <c r="I9126" s="66">
        <v>34.836599999999997</v>
      </c>
      <c r="J9126" s="66">
        <v>1.743324646109301</v>
      </c>
      <c r="K9126" s="66">
        <v>1.1110166166656308</v>
      </c>
      <c r="L9126" s="67">
        <v>0.38800000000000001</v>
      </c>
      <c r="M9126" s="67">
        <v>3.2000000000000001E-2</v>
      </c>
      <c r="N9126" s="67">
        <v>4.5999999999999999E-2</v>
      </c>
      <c r="O9126" s="67">
        <v>3.7999999999999999E-2</v>
      </c>
      <c r="P9126" s="66">
        <v>8.0000000000000002E-3</v>
      </c>
      <c r="Q9126" s="67">
        <v>6.5460000000000003</v>
      </c>
    </row>
    <row r="9127" spans="1:17" ht="14" customHeight="1" x14ac:dyDescent="0.2">
      <c r="A9127" s="88">
        <v>9125</v>
      </c>
      <c r="B9127" s="63">
        <v>-81.639516999999998</v>
      </c>
      <c r="C9127" s="63">
        <v>25.339977000000001</v>
      </c>
      <c r="D9127" s="46">
        <v>57.3</v>
      </c>
      <c r="E9127" s="30">
        <v>0</v>
      </c>
      <c r="F9127" s="64">
        <v>44230</v>
      </c>
      <c r="G9127" s="65">
        <v>0.18888888888888888</v>
      </c>
      <c r="H9127" s="66">
        <v>19.420000000000002</v>
      </c>
      <c r="I9127" s="66">
        <v>34.375</v>
      </c>
      <c r="J9127" s="66">
        <v>2.6692555211301912</v>
      </c>
      <c r="K9127" s="66">
        <v>0.77025994347729754</v>
      </c>
      <c r="L9127" s="67">
        <v>0.46100000000000002</v>
      </c>
      <c r="M9127" s="67">
        <v>2.7E-2</v>
      </c>
      <c r="N9127" s="67">
        <v>0</v>
      </c>
      <c r="O9127" s="67">
        <v>2.1999999999999999E-2</v>
      </c>
      <c r="P9127" s="66">
        <v>0</v>
      </c>
      <c r="Q9127" s="67">
        <v>1.875</v>
      </c>
    </row>
    <row r="9128" spans="1:17" ht="14" customHeight="1" x14ac:dyDescent="0.2">
      <c r="A9128" s="88">
        <v>9126</v>
      </c>
      <c r="B9128" s="63">
        <v>-81.487187000000006</v>
      </c>
      <c r="C9128" s="63">
        <v>25.350373999999999</v>
      </c>
      <c r="D9128" s="46">
        <v>57.2</v>
      </c>
      <c r="E9128" s="30">
        <v>0</v>
      </c>
      <c r="F9128" s="64">
        <v>44230</v>
      </c>
      <c r="G9128" s="65">
        <v>0.24861111111111112</v>
      </c>
      <c r="H9128" s="66">
        <v>19.097999999999999</v>
      </c>
      <c r="I9128" s="66">
        <v>33.731999999999999</v>
      </c>
      <c r="J9128" s="66">
        <v>4.0449002105069809</v>
      </c>
      <c r="K9128" s="66">
        <v>0.67301923209621184</v>
      </c>
      <c r="L9128" s="67">
        <v>0.40899999999999997</v>
      </c>
      <c r="M9128" s="67">
        <v>0.03</v>
      </c>
      <c r="N9128" s="67">
        <v>0</v>
      </c>
      <c r="O9128" s="67">
        <v>2.5000000000000001E-2</v>
      </c>
      <c r="P9128" s="66">
        <v>0</v>
      </c>
      <c r="Q9128" s="67">
        <v>2.4159999999999999</v>
      </c>
    </row>
    <row r="9129" spans="1:17" ht="14" customHeight="1" x14ac:dyDescent="0.2">
      <c r="A9129" s="88">
        <v>9127</v>
      </c>
      <c r="B9129" s="63">
        <v>-81.335815999999994</v>
      </c>
      <c r="C9129" s="63">
        <v>25.352079</v>
      </c>
      <c r="D9129" s="46">
        <v>57.1</v>
      </c>
      <c r="E9129" s="30">
        <v>0</v>
      </c>
      <c r="F9129" s="64">
        <v>44230</v>
      </c>
      <c r="G9129" s="65">
        <v>0.30555555555555552</v>
      </c>
      <c r="H9129" s="66">
        <v>18.5395</v>
      </c>
      <c r="I9129" s="66">
        <v>34.052999999999997</v>
      </c>
      <c r="J9129" s="66">
        <v>5.3448213390006432</v>
      </c>
      <c r="K9129" s="66">
        <v>0</v>
      </c>
      <c r="L9129" s="67">
        <v>0.54400000000000004</v>
      </c>
      <c r="M9129" s="67">
        <v>4.2999999999999997E-2</v>
      </c>
      <c r="N9129" s="67">
        <v>0</v>
      </c>
      <c r="O9129" s="67">
        <v>1.7000000000000001E-2</v>
      </c>
      <c r="P9129" s="66">
        <v>0</v>
      </c>
      <c r="Q9129" s="67">
        <v>8.9489999999999998</v>
      </c>
    </row>
    <row r="9130" spans="1:17" ht="14" customHeight="1" x14ac:dyDescent="0.2">
      <c r="A9130" s="88">
        <v>9128</v>
      </c>
      <c r="B9130" s="63">
        <v>-81.258662999999999</v>
      </c>
      <c r="C9130" s="63">
        <v>25.351194</v>
      </c>
      <c r="D9130" s="46">
        <v>57</v>
      </c>
      <c r="E9130" s="30">
        <v>0</v>
      </c>
      <c r="F9130" s="64">
        <v>44230</v>
      </c>
      <c r="G9130" s="65">
        <v>0.34236111111111112</v>
      </c>
      <c r="H9130" s="66">
        <v>18.158999999999999</v>
      </c>
      <c r="I9130" s="66">
        <v>33.427</v>
      </c>
      <c r="J9130" s="66">
        <v>3.543862649330296</v>
      </c>
      <c r="K9130" s="66">
        <v>5.6846160668261909</v>
      </c>
      <c r="L9130" s="67">
        <v>0.76</v>
      </c>
      <c r="M9130" s="67">
        <v>6.8000000000000005E-2</v>
      </c>
      <c r="N9130" s="67">
        <v>0.30499999999999999</v>
      </c>
      <c r="O9130" s="67">
        <v>6.5000000000000002E-2</v>
      </c>
      <c r="P9130" s="66">
        <v>0.24</v>
      </c>
      <c r="Q9130" s="67">
        <v>17.134</v>
      </c>
    </row>
    <row r="9131" spans="1:17" ht="14" customHeight="1" x14ac:dyDescent="0.2">
      <c r="A9131" s="88">
        <v>9129</v>
      </c>
      <c r="B9131" s="63">
        <v>-81.229792000000003</v>
      </c>
      <c r="C9131" s="63">
        <v>25.350180999999999</v>
      </c>
      <c r="D9131" s="46">
        <v>56</v>
      </c>
      <c r="E9131" s="30">
        <v>0</v>
      </c>
      <c r="F9131" s="64">
        <v>44230</v>
      </c>
      <c r="G9131" s="65">
        <v>0.35555555555555557</v>
      </c>
      <c r="H9131" s="66">
        <v>17.902000000000001</v>
      </c>
      <c r="I9131" s="66">
        <v>33.427</v>
      </c>
      <c r="J9131" s="66">
        <v>3.1450518953458331</v>
      </c>
      <c r="K9131" s="66">
        <v>5.7352900232314656</v>
      </c>
      <c r="L9131" s="67">
        <v>0.80100000000000005</v>
      </c>
      <c r="M9131" s="67">
        <v>7.2999999999999995E-2</v>
      </c>
      <c r="N9131" s="67">
        <v>0.05</v>
      </c>
      <c r="O9131" s="67">
        <v>5.5E-2</v>
      </c>
      <c r="P9131" s="66">
        <v>0</v>
      </c>
      <c r="Q9131" s="67">
        <v>18.556000000000001</v>
      </c>
    </row>
    <row r="9132" spans="1:17" ht="14" customHeight="1" x14ac:dyDescent="0.2">
      <c r="A9132" s="88">
        <v>9130</v>
      </c>
      <c r="B9132" s="63">
        <v>-81.192847999999998</v>
      </c>
      <c r="C9132" s="63">
        <v>25.349958999999998</v>
      </c>
      <c r="D9132" s="46">
        <v>55</v>
      </c>
      <c r="E9132" s="30">
        <v>0</v>
      </c>
      <c r="F9132" s="64">
        <v>44230</v>
      </c>
      <c r="G9132" s="65">
        <v>0.37361111111111112</v>
      </c>
      <c r="H9132" s="66">
        <v>17.422999999999998</v>
      </c>
      <c r="I9132" s="66">
        <v>33.156999999999996</v>
      </c>
      <c r="J9132" s="66">
        <v>4.2253746972784301</v>
      </c>
      <c r="K9132" s="66">
        <v>10.503665420629213</v>
      </c>
      <c r="L9132" s="67">
        <v>1.393</v>
      </c>
      <c r="M9132" s="67">
        <v>0.106</v>
      </c>
      <c r="N9132" s="67">
        <v>0.315</v>
      </c>
      <c r="O9132" s="67">
        <v>6.8000000000000005E-2</v>
      </c>
      <c r="P9132" s="66">
        <v>0.247</v>
      </c>
      <c r="Q9132" s="67">
        <v>41.218000000000004</v>
      </c>
    </row>
    <row r="9133" spans="1:17" ht="14" customHeight="1" x14ac:dyDescent="0.2">
      <c r="A9133" s="88">
        <v>9131</v>
      </c>
      <c r="B9133" s="63">
        <v>-81.156445000000005</v>
      </c>
      <c r="C9133" s="63">
        <v>25.341054</v>
      </c>
      <c r="D9133" s="46">
        <v>54</v>
      </c>
      <c r="E9133" s="30">
        <v>0</v>
      </c>
      <c r="F9133" s="64">
        <v>44230</v>
      </c>
      <c r="G9133" s="65">
        <v>0.40138888888888885</v>
      </c>
      <c r="H9133" s="66">
        <v>16.515999999999998</v>
      </c>
      <c r="I9133" s="66">
        <v>31.922000000000001</v>
      </c>
      <c r="J9133" s="66">
        <v>6.2913658500397176</v>
      </c>
      <c r="K9133" s="66">
        <v>9.9512132632449806</v>
      </c>
      <c r="L9133" s="67">
        <v>0.79600000000000004</v>
      </c>
      <c r="M9133" s="67">
        <v>7.3999999999999996E-2</v>
      </c>
      <c r="N9133" s="67">
        <v>6.9000000000000006E-2</v>
      </c>
      <c r="O9133" s="67">
        <v>3.5999999999999997E-2</v>
      </c>
      <c r="P9133" s="66">
        <v>3.3000000000000008E-2</v>
      </c>
      <c r="Q9133" s="67">
        <v>62.347999999999999</v>
      </c>
    </row>
    <row r="9134" spans="1:17" ht="14" customHeight="1" x14ac:dyDescent="0.2">
      <c r="A9134" s="88">
        <v>9132</v>
      </c>
      <c r="B9134" s="63">
        <v>-81.225219999999993</v>
      </c>
      <c r="C9134" s="63">
        <v>25.450613000000001</v>
      </c>
      <c r="D9134" s="46">
        <v>53</v>
      </c>
      <c r="E9134" s="30">
        <v>0</v>
      </c>
      <c r="F9134" s="64">
        <v>44230</v>
      </c>
      <c r="G9134" s="65">
        <v>0.4604166666666667</v>
      </c>
      <c r="H9134" s="66">
        <v>17.274000000000001</v>
      </c>
      <c r="I9134" s="66">
        <v>30.989899999999999</v>
      </c>
      <c r="J9134" s="66">
        <v>5.3145319146473931</v>
      </c>
      <c r="K9134" s="66">
        <v>5.2551295462813714</v>
      </c>
      <c r="L9134" s="67">
        <v>0.93899999999999995</v>
      </c>
      <c r="M9134" s="67">
        <v>8.5999999999999993E-2</v>
      </c>
      <c r="N9134" s="67">
        <v>1.0999999999999999E-2</v>
      </c>
      <c r="O9134" s="67">
        <v>3.4000000000000002E-2</v>
      </c>
      <c r="P9134" s="66">
        <v>0</v>
      </c>
      <c r="Q9134" s="67">
        <v>42.752000000000002</v>
      </c>
    </row>
    <row r="9135" spans="1:17" ht="14" customHeight="1" x14ac:dyDescent="0.2">
      <c r="A9135" s="88">
        <v>9133</v>
      </c>
      <c r="B9135" s="63">
        <v>-81.259033000000002</v>
      </c>
      <c r="C9135" s="63">
        <v>25.453061999999999</v>
      </c>
      <c r="D9135" s="46">
        <v>52</v>
      </c>
      <c r="E9135" s="30">
        <v>0</v>
      </c>
      <c r="F9135" s="64">
        <v>44230</v>
      </c>
      <c r="G9135" s="65">
        <v>0.47569444444444442</v>
      </c>
      <c r="H9135" s="66">
        <v>17.861499999999999</v>
      </c>
      <c r="I9135" s="66">
        <v>33.2742</v>
      </c>
      <c r="J9135" s="66">
        <v>3.0617559783743946</v>
      </c>
      <c r="K9135" s="66">
        <v>3.071158819635353</v>
      </c>
      <c r="L9135" s="67">
        <v>0.69799999999999995</v>
      </c>
      <c r="M9135" s="67">
        <v>7.4999999999999997E-2</v>
      </c>
      <c r="N9135" s="67">
        <v>0.29199999999999998</v>
      </c>
      <c r="O9135" s="67">
        <v>6.5000000000000002E-2</v>
      </c>
      <c r="P9135" s="66">
        <v>0.22699999999999998</v>
      </c>
      <c r="Q9135" s="67">
        <v>33.154000000000003</v>
      </c>
    </row>
    <row r="9136" spans="1:17" ht="14" customHeight="1" x14ac:dyDescent="0.2">
      <c r="A9136" s="88">
        <v>9134</v>
      </c>
      <c r="B9136" s="63">
        <v>-81.309634000000003</v>
      </c>
      <c r="C9136" s="63">
        <v>25.453030999999999</v>
      </c>
      <c r="D9136" s="46">
        <v>51</v>
      </c>
      <c r="E9136" s="30">
        <v>0</v>
      </c>
      <c r="F9136" s="64">
        <v>44230</v>
      </c>
      <c r="G9136" s="65">
        <v>0.4909722222222222</v>
      </c>
      <c r="H9136" s="66">
        <v>18.14</v>
      </c>
      <c r="I9136" s="66">
        <v>33.206000000000003</v>
      </c>
      <c r="J9136" s="66">
        <v>3.6353619520640743</v>
      </c>
      <c r="K9136" s="66">
        <v>2.5232350687179084</v>
      </c>
      <c r="L9136" s="67">
        <v>0.752</v>
      </c>
      <c r="M9136" s="67">
        <v>6.2E-2</v>
      </c>
      <c r="N9136" s="67">
        <v>0</v>
      </c>
      <c r="O9136" s="67">
        <v>2.5999999999999999E-2</v>
      </c>
      <c r="P9136" s="66">
        <v>0</v>
      </c>
      <c r="Q9136" s="67">
        <v>12.301</v>
      </c>
    </row>
    <row r="9137" spans="1:17" ht="14" customHeight="1" x14ac:dyDescent="0.2">
      <c r="A9137" s="88">
        <v>9135</v>
      </c>
      <c r="B9137" s="63">
        <v>-81.349815000000007</v>
      </c>
      <c r="C9137" s="63">
        <v>25.453344999999999</v>
      </c>
      <c r="D9137" s="46">
        <v>50</v>
      </c>
      <c r="E9137" s="30">
        <v>0</v>
      </c>
      <c r="F9137" s="64">
        <v>44230</v>
      </c>
      <c r="G9137" s="65">
        <v>0.50555555555555554</v>
      </c>
      <c r="H9137" s="66">
        <v>18.483000000000001</v>
      </c>
      <c r="I9137" s="66">
        <v>34.154600000000002</v>
      </c>
      <c r="J9137" s="66">
        <v>4.503027753849894</v>
      </c>
      <c r="K9137" s="66">
        <v>2.2776497740817829</v>
      </c>
      <c r="L9137" s="67">
        <v>0.85399999999999998</v>
      </c>
      <c r="M9137" s="67">
        <v>5.1999999999999998E-2</v>
      </c>
      <c r="N9137" s="67">
        <v>0</v>
      </c>
      <c r="O9137" s="67">
        <v>0.02</v>
      </c>
      <c r="P9137" s="66">
        <v>0</v>
      </c>
      <c r="Q9137" s="67">
        <v>5.2119999999999997</v>
      </c>
    </row>
    <row r="9138" spans="1:17" ht="14" customHeight="1" x14ac:dyDescent="0.2">
      <c r="A9138" s="88">
        <v>9136</v>
      </c>
      <c r="B9138" s="63">
        <v>-81.291589999999999</v>
      </c>
      <c r="C9138" s="63">
        <v>25.582129999999999</v>
      </c>
      <c r="D9138" s="46">
        <v>49</v>
      </c>
      <c r="E9138" s="30">
        <v>0</v>
      </c>
      <c r="F9138" s="64">
        <v>44230</v>
      </c>
      <c r="G9138" s="65">
        <v>0.54999999999999993</v>
      </c>
      <c r="H9138" s="66">
        <v>16.905999999999999</v>
      </c>
      <c r="I9138" s="66">
        <v>33.968000000000004</v>
      </c>
      <c r="J9138" s="66">
        <v>6.6794490995657405</v>
      </c>
      <c r="K9138" s="66">
        <v>4.7348721325387571</v>
      </c>
      <c r="L9138" s="67">
        <v>0.53500000000000003</v>
      </c>
      <c r="M9138" s="67">
        <v>0.105</v>
      </c>
      <c r="N9138" s="67">
        <v>0.154</v>
      </c>
      <c r="O9138" s="67">
        <v>4.4999999999999998E-2</v>
      </c>
      <c r="P9138" s="66">
        <v>0.109</v>
      </c>
      <c r="Q9138" s="67">
        <v>28.003</v>
      </c>
    </row>
    <row r="9139" spans="1:17" ht="14" customHeight="1" x14ac:dyDescent="0.2">
      <c r="A9139" s="88">
        <v>9137</v>
      </c>
      <c r="B9139" s="63">
        <v>-81.328592999999998</v>
      </c>
      <c r="C9139" s="63">
        <v>25.583798000000002</v>
      </c>
      <c r="D9139" s="46">
        <v>48</v>
      </c>
      <c r="E9139" s="30">
        <v>0</v>
      </c>
      <c r="F9139" s="64">
        <v>44230</v>
      </c>
      <c r="G9139" s="65">
        <v>0.56180555555555556</v>
      </c>
      <c r="H9139" s="66">
        <v>17.860299999999999</v>
      </c>
      <c r="I9139" s="66">
        <v>33.968200000000003</v>
      </c>
      <c r="J9139" s="66">
        <v>3.6814271182679761</v>
      </c>
      <c r="K9139" s="66">
        <v>4.3736593752281676</v>
      </c>
      <c r="L9139" s="67">
        <v>0.64400000000000002</v>
      </c>
      <c r="M9139" s="67">
        <v>6.0999999999999999E-2</v>
      </c>
      <c r="N9139" s="67">
        <v>1.4999999999999999E-2</v>
      </c>
      <c r="O9139" s="67">
        <v>2.7E-2</v>
      </c>
      <c r="P9139" s="66">
        <v>0</v>
      </c>
      <c r="Q9139" s="67">
        <v>9.6679999999999993</v>
      </c>
    </row>
    <row r="9140" spans="1:17" ht="14" customHeight="1" x14ac:dyDescent="0.2">
      <c r="A9140" s="88">
        <v>9138</v>
      </c>
      <c r="B9140" s="63">
        <v>-81.369253</v>
      </c>
      <c r="C9140" s="63">
        <v>25.583047000000001</v>
      </c>
      <c r="D9140" s="46">
        <v>47</v>
      </c>
      <c r="E9140" s="30">
        <v>0</v>
      </c>
      <c r="F9140" s="64">
        <v>44230</v>
      </c>
      <c r="G9140" s="65">
        <v>0.57291666666666663</v>
      </c>
      <c r="H9140" s="66">
        <v>17.984999999999999</v>
      </c>
      <c r="I9140" s="66">
        <v>33.970999999999997</v>
      </c>
      <c r="J9140" s="66">
        <v>4.3970147686135164</v>
      </c>
      <c r="K9140" s="66">
        <v>2.4492951064027624</v>
      </c>
      <c r="L9140" s="67">
        <v>0.61699999999999999</v>
      </c>
      <c r="M9140" s="67">
        <v>8.5000000000000006E-2</v>
      </c>
      <c r="N9140" s="67">
        <v>0</v>
      </c>
      <c r="O9140" s="67">
        <v>1.0999999999999999E-2</v>
      </c>
      <c r="P9140" s="66">
        <v>0</v>
      </c>
      <c r="Q9140" s="67">
        <v>17.23</v>
      </c>
    </row>
    <row r="9141" spans="1:17" ht="14" customHeight="1" x14ac:dyDescent="0.2">
      <c r="A9141" s="88">
        <v>9139</v>
      </c>
      <c r="B9141" s="63">
        <v>-81.408351999999994</v>
      </c>
      <c r="C9141" s="63">
        <v>25.583207999999999</v>
      </c>
      <c r="D9141" s="46">
        <v>46</v>
      </c>
      <c r="E9141" s="30">
        <v>0</v>
      </c>
      <c r="F9141" s="64">
        <v>44230</v>
      </c>
      <c r="G9141" s="65">
        <v>0.58888888888888891</v>
      </c>
      <c r="H9141" s="66">
        <v>18.358699999999999</v>
      </c>
      <c r="I9141" s="66">
        <v>33.879800000000003</v>
      </c>
      <c r="J9141" s="66">
        <v>3.0907833433795924</v>
      </c>
      <c r="K9141" s="66">
        <v>1.7032315741042963</v>
      </c>
      <c r="L9141" s="67">
        <v>0.69699999999999995</v>
      </c>
      <c r="M9141" s="67">
        <v>0.106</v>
      </c>
      <c r="N9141" s="67">
        <v>4.2999999999999997E-2</v>
      </c>
      <c r="O9141" s="67">
        <v>1.7999999999999999E-2</v>
      </c>
      <c r="P9141" s="66">
        <v>2.4999999999999998E-2</v>
      </c>
      <c r="Q9141" s="67">
        <v>18.163</v>
      </c>
    </row>
    <row r="9142" spans="1:17" ht="14" customHeight="1" x14ac:dyDescent="0.2">
      <c r="A9142" s="88">
        <v>9140</v>
      </c>
      <c r="B9142" s="63">
        <v>-81.469954000000001</v>
      </c>
      <c r="C9142" s="63">
        <v>25.581344999999999</v>
      </c>
      <c r="D9142" s="46">
        <v>45</v>
      </c>
      <c r="E9142" s="30">
        <v>0</v>
      </c>
      <c r="F9142" s="64">
        <v>44230</v>
      </c>
      <c r="G9142" s="65">
        <v>0.60763888888888895</v>
      </c>
      <c r="H9142" s="66">
        <v>18.065999999999999</v>
      </c>
      <c r="I9142" s="66">
        <v>33.978000000000002</v>
      </c>
      <c r="J9142" s="66">
        <v>3.0655421564185508</v>
      </c>
      <c r="K9142" s="66">
        <v>1.8517474303720665</v>
      </c>
      <c r="L9142" s="67">
        <v>0.57299999999999995</v>
      </c>
      <c r="M9142" s="67">
        <v>0.104</v>
      </c>
      <c r="N9142" s="67">
        <v>0</v>
      </c>
      <c r="O9142" s="67">
        <v>7.0000000000000001E-3</v>
      </c>
      <c r="P9142" s="66">
        <v>0</v>
      </c>
      <c r="Q9142" s="67">
        <v>12.468999999999999</v>
      </c>
    </row>
    <row r="9143" spans="1:17" ht="14" customHeight="1" x14ac:dyDescent="0.2">
      <c r="A9143" s="88">
        <v>9141</v>
      </c>
      <c r="B9143" s="63">
        <v>-81.491253</v>
      </c>
      <c r="C9143" s="63">
        <v>25.772898999999999</v>
      </c>
      <c r="D9143" s="46">
        <v>39</v>
      </c>
      <c r="E9143" s="30">
        <v>0</v>
      </c>
      <c r="F9143" s="64">
        <v>44230</v>
      </c>
      <c r="G9143" s="65">
        <v>0.66666666666666663</v>
      </c>
      <c r="H9143" s="66">
        <v>17.134699999999999</v>
      </c>
      <c r="I9143" s="66">
        <v>33.888550000000002</v>
      </c>
      <c r="J9143" s="66">
        <v>2.2723378561678063</v>
      </c>
      <c r="K9143" s="66">
        <v>0.80667529619238199</v>
      </c>
      <c r="L9143" s="67">
        <v>0.624</v>
      </c>
      <c r="M9143" s="67">
        <v>0.152</v>
      </c>
      <c r="N9143" s="67">
        <v>0</v>
      </c>
      <c r="O9143" s="67">
        <v>2.1000000000000001E-2</v>
      </c>
      <c r="P9143" s="66">
        <v>0</v>
      </c>
      <c r="Q9143" s="67">
        <v>24.105</v>
      </c>
    </row>
    <row r="9144" spans="1:17" ht="14" customHeight="1" x14ac:dyDescent="0.2">
      <c r="A9144" s="88">
        <v>9142</v>
      </c>
      <c r="B9144" s="63">
        <v>-81.523247999999995</v>
      </c>
      <c r="C9144" s="63">
        <v>25.758223999999998</v>
      </c>
      <c r="D9144" s="46">
        <v>40</v>
      </c>
      <c r="E9144" s="30">
        <v>0</v>
      </c>
      <c r="F9144" s="64">
        <v>44230</v>
      </c>
      <c r="G9144" s="65">
        <v>0.67847222222222225</v>
      </c>
      <c r="H9144" s="66">
        <v>17.438500000000001</v>
      </c>
      <c r="I9144" s="66">
        <v>33.756999999999998</v>
      </c>
      <c r="J9144" s="66">
        <v>2.458491610005491</v>
      </c>
      <c r="K9144" s="66">
        <v>0.52578267612823004</v>
      </c>
      <c r="L9144" s="67">
        <v>1.2889999999999999</v>
      </c>
      <c r="M9144" s="67">
        <v>0.19700000000000001</v>
      </c>
      <c r="N9144" s="67">
        <v>0.111</v>
      </c>
      <c r="O9144" s="67">
        <v>4.5999999999999999E-2</v>
      </c>
      <c r="P9144" s="66">
        <v>6.5000000000000002E-2</v>
      </c>
      <c r="Q9144" s="67">
        <v>20.122</v>
      </c>
    </row>
    <row r="9145" spans="1:17" ht="14" customHeight="1" x14ac:dyDescent="0.2">
      <c r="A9145" s="88">
        <v>9143</v>
      </c>
      <c r="B9145" s="63">
        <v>-81.574758000000003</v>
      </c>
      <c r="C9145" s="63">
        <v>25.731356999999999</v>
      </c>
      <c r="D9145" s="46">
        <v>41</v>
      </c>
      <c r="E9145" s="30">
        <v>0</v>
      </c>
      <c r="F9145" s="64">
        <v>44230</v>
      </c>
      <c r="G9145" s="65">
        <v>0.6958333333333333</v>
      </c>
      <c r="H9145" s="66">
        <v>17.859000000000002</v>
      </c>
      <c r="I9145" s="66">
        <v>33.798999999999999</v>
      </c>
      <c r="J9145" s="66">
        <v>1.94420242567426</v>
      </c>
      <c r="K9145" s="66">
        <v>0.22451860842559451</v>
      </c>
      <c r="L9145" s="67">
        <v>0.98699999999999999</v>
      </c>
      <c r="M9145" s="67">
        <v>0.17599999999999999</v>
      </c>
      <c r="N9145" s="67">
        <v>4.4999999999999998E-2</v>
      </c>
      <c r="O9145" s="67">
        <v>3.5999999999999997E-2</v>
      </c>
      <c r="P9145" s="66">
        <v>9.0000000000000011E-3</v>
      </c>
      <c r="Q9145" s="67">
        <v>15.183999999999999</v>
      </c>
    </row>
    <row r="9146" spans="1:17" ht="14" customHeight="1" x14ac:dyDescent="0.2">
      <c r="A9146" s="88">
        <v>9144</v>
      </c>
      <c r="B9146" s="63">
        <v>-81.717417999999995</v>
      </c>
      <c r="C9146" s="63">
        <v>25.654720999999999</v>
      </c>
      <c r="D9146" s="46">
        <v>42</v>
      </c>
      <c r="E9146" s="30">
        <v>0</v>
      </c>
      <c r="F9146" s="64">
        <v>44230</v>
      </c>
      <c r="G9146" s="65">
        <v>0.74930555555555556</v>
      </c>
      <c r="H9146" s="66">
        <v>18.7623</v>
      </c>
      <c r="I9146" s="66">
        <v>34.1614</v>
      </c>
      <c r="J9146" s="66">
        <v>1.4063548001793897</v>
      </c>
      <c r="K9146" s="66">
        <v>0.34193873520461587</v>
      </c>
      <c r="L9146" s="67">
        <v>0.66900000000000004</v>
      </c>
      <c r="M9146" s="67">
        <v>0.28799999999999998</v>
      </c>
      <c r="N9146" s="67">
        <v>0.23799999999999999</v>
      </c>
      <c r="O9146" s="67">
        <v>3.3000000000000002E-2</v>
      </c>
      <c r="P9146" s="66">
        <v>0.20499999999999999</v>
      </c>
      <c r="Q9146" s="67">
        <v>6.94</v>
      </c>
    </row>
    <row r="9147" spans="1:17" ht="14" customHeight="1" x14ac:dyDescent="0.2">
      <c r="A9147" s="88">
        <v>9145</v>
      </c>
      <c r="B9147" s="63">
        <v>-81.941136</v>
      </c>
      <c r="C9147" s="63">
        <v>25.741192999999999</v>
      </c>
      <c r="D9147" s="46">
        <v>31</v>
      </c>
      <c r="E9147" s="30">
        <v>0</v>
      </c>
      <c r="F9147" s="64">
        <v>44230</v>
      </c>
      <c r="G9147" s="65">
        <v>0.8256944444444444</v>
      </c>
      <c r="H9147" s="66">
        <v>18.7196</v>
      </c>
      <c r="I9147" s="66">
        <v>34.664000000000001</v>
      </c>
      <c r="J9147" s="66">
        <v>2.3293408700548257</v>
      </c>
      <c r="K9147" s="66">
        <v>0.93058927383421941</v>
      </c>
      <c r="L9147" s="67">
        <v>0.42099999999999999</v>
      </c>
      <c r="M9147" s="67">
        <v>0.151</v>
      </c>
      <c r="N9147" s="67">
        <v>0.19</v>
      </c>
      <c r="O9147" s="67">
        <v>3.3000000000000002E-2</v>
      </c>
      <c r="P9147" s="66">
        <v>0.157</v>
      </c>
      <c r="Q9147" s="67">
        <v>2.76</v>
      </c>
    </row>
    <row r="9148" spans="1:17" ht="14" customHeight="1" x14ac:dyDescent="0.2">
      <c r="A9148" s="88">
        <v>9146</v>
      </c>
      <c r="B9148" s="63">
        <v>-81.835915</v>
      </c>
      <c r="C9148" s="63">
        <v>25.871051000000001</v>
      </c>
      <c r="D9148" s="46">
        <v>32</v>
      </c>
      <c r="E9148" s="30">
        <v>0</v>
      </c>
      <c r="F9148" s="64">
        <v>44230</v>
      </c>
      <c r="G9148" s="65">
        <v>0.88750000000000007</v>
      </c>
      <c r="H9148" s="66">
        <v>18.334900000000001</v>
      </c>
      <c r="I9148" s="66">
        <v>34.29</v>
      </c>
      <c r="J9148" s="66">
        <v>2.0256052536236209</v>
      </c>
      <c r="K9148" s="66">
        <v>0.85917419910358928</v>
      </c>
      <c r="L9148" s="67">
        <v>0.35099999999999998</v>
      </c>
      <c r="M9148" s="67">
        <v>0.16300000000000001</v>
      </c>
      <c r="N9148" s="67">
        <v>1.4999999999999999E-2</v>
      </c>
      <c r="O9148" s="67">
        <v>2.5000000000000001E-2</v>
      </c>
      <c r="P9148" s="66">
        <v>0</v>
      </c>
      <c r="Q9148" s="67">
        <v>7.0279999999999996</v>
      </c>
    </row>
    <row r="9149" spans="1:17" ht="14" customHeight="1" x14ac:dyDescent="0.2">
      <c r="A9149" s="88">
        <v>9147</v>
      </c>
      <c r="B9149" s="63">
        <v>-81.799637000000004</v>
      </c>
      <c r="C9149" s="63">
        <v>25.912157000000001</v>
      </c>
      <c r="D9149" s="46">
        <v>33</v>
      </c>
      <c r="E9149" s="30">
        <v>0</v>
      </c>
      <c r="F9149" s="64">
        <v>44230</v>
      </c>
      <c r="G9149" s="65">
        <v>0.90625</v>
      </c>
      <c r="H9149" s="66">
        <v>17.986999999999998</v>
      </c>
      <c r="I9149" s="66">
        <v>33.997</v>
      </c>
      <c r="J9149" s="66">
        <v>1.5599053541923955</v>
      </c>
      <c r="K9149" s="66">
        <v>0.304053303010269</v>
      </c>
      <c r="L9149" s="67">
        <v>0.373</v>
      </c>
      <c r="M9149" s="67">
        <v>0.17100000000000001</v>
      </c>
      <c r="N9149" s="67">
        <v>0.16300000000000001</v>
      </c>
      <c r="O9149" s="67">
        <v>3.9E-2</v>
      </c>
      <c r="P9149" s="66">
        <v>0.124</v>
      </c>
      <c r="Q9149" s="67">
        <v>10.9</v>
      </c>
    </row>
    <row r="9150" spans="1:17" ht="14" customHeight="1" x14ac:dyDescent="0.2">
      <c r="A9150" s="88">
        <v>9148</v>
      </c>
      <c r="B9150" s="63">
        <v>-81.767936000000006</v>
      </c>
      <c r="C9150" s="63">
        <v>25.948663</v>
      </c>
      <c r="D9150" s="46">
        <v>34</v>
      </c>
      <c r="E9150" s="30">
        <v>0</v>
      </c>
      <c r="F9150" s="64">
        <v>44230</v>
      </c>
      <c r="G9150" s="65">
        <v>0.93402777777777779</v>
      </c>
      <c r="H9150" s="66">
        <v>18.270900000000001</v>
      </c>
      <c r="I9150" s="66">
        <v>32.915100000000002</v>
      </c>
      <c r="J9150" s="66">
        <v>1.9418886502028312</v>
      </c>
      <c r="K9150" s="66">
        <v>1.2038982813651686</v>
      </c>
      <c r="L9150" s="67">
        <v>0.32300000000000001</v>
      </c>
      <c r="M9150" s="67">
        <v>0.24299999999999999</v>
      </c>
      <c r="N9150" s="67">
        <v>0.112</v>
      </c>
      <c r="O9150" s="67">
        <v>1.4999999999999999E-2</v>
      </c>
      <c r="P9150" s="66">
        <v>9.7000000000000003E-2</v>
      </c>
      <c r="Q9150" s="67">
        <v>21.652999999999999</v>
      </c>
    </row>
    <row r="9151" spans="1:17" ht="14" customHeight="1" x14ac:dyDescent="0.2">
      <c r="A9151" s="88">
        <v>9149</v>
      </c>
      <c r="B9151" s="63">
        <v>-82.218170000000001</v>
      </c>
      <c r="C9151" s="63">
        <v>26.183166</v>
      </c>
      <c r="D9151" s="46" t="s">
        <v>39</v>
      </c>
      <c r="E9151" s="30">
        <v>0</v>
      </c>
      <c r="F9151" s="64">
        <v>44231</v>
      </c>
      <c r="G9151" s="65">
        <v>7.9861111111111105E-2</v>
      </c>
      <c r="H9151" s="66">
        <v>17.922999999999998</v>
      </c>
      <c r="I9151" s="66">
        <v>34.927</v>
      </c>
      <c r="J9151" s="66">
        <v>1.2002184399975473</v>
      </c>
      <c r="K9151" s="66">
        <v>0.56253323561379109</v>
      </c>
      <c r="L9151" s="67">
        <v>0.29099999999999998</v>
      </c>
      <c r="M9151" s="67">
        <v>5.3999999999999999E-2</v>
      </c>
      <c r="N9151" s="67">
        <v>0</v>
      </c>
      <c r="O9151" s="67">
        <v>0</v>
      </c>
      <c r="P9151" s="66">
        <v>0</v>
      </c>
      <c r="Q9151" s="67">
        <v>1.8260000000000001</v>
      </c>
    </row>
    <row r="9152" spans="1:17" ht="14" customHeight="1" x14ac:dyDescent="0.2">
      <c r="A9152" s="88">
        <v>9150</v>
      </c>
      <c r="B9152" s="63">
        <v>-82.137602000000001</v>
      </c>
      <c r="C9152" s="63">
        <v>26.254224000000001</v>
      </c>
      <c r="D9152" s="46" t="s">
        <v>33</v>
      </c>
      <c r="E9152" s="30">
        <v>0</v>
      </c>
      <c r="F9152" s="64">
        <v>44231</v>
      </c>
      <c r="G9152" s="65">
        <v>0.1277777777777778</v>
      </c>
      <c r="H9152" s="66">
        <v>17.646000000000001</v>
      </c>
      <c r="I9152" s="66">
        <v>34.633000000000003</v>
      </c>
      <c r="J9152" s="66">
        <v>2.1480250103846741</v>
      </c>
      <c r="K9152" s="66">
        <v>0.68577047417246961</v>
      </c>
      <c r="L9152" s="67">
        <v>0.436</v>
      </c>
      <c r="M9152" s="67">
        <v>0.107</v>
      </c>
      <c r="N9152" s="67">
        <v>0</v>
      </c>
      <c r="O9152" s="67">
        <v>6.0000000000000001E-3</v>
      </c>
      <c r="P9152" s="66">
        <v>0</v>
      </c>
      <c r="Q9152" s="67">
        <v>3.222</v>
      </c>
    </row>
    <row r="9153" spans="1:17" ht="14" customHeight="1" x14ac:dyDescent="0.2">
      <c r="A9153" s="88">
        <v>9151</v>
      </c>
      <c r="B9153" s="63">
        <v>-82.046149999999997</v>
      </c>
      <c r="C9153" s="63">
        <v>26.342282000000001</v>
      </c>
      <c r="D9153" s="46" t="s">
        <v>32</v>
      </c>
      <c r="E9153" s="30">
        <v>0</v>
      </c>
      <c r="F9153" s="64">
        <v>44231</v>
      </c>
      <c r="G9153" s="65">
        <v>0.17083333333333331</v>
      </c>
      <c r="H9153" s="66">
        <v>17.349</v>
      </c>
      <c r="I9153" s="66">
        <v>34.186</v>
      </c>
      <c r="J9153" s="66">
        <v>2.6288696219925236</v>
      </c>
      <c r="K9153" s="66">
        <v>1.4795250668162891</v>
      </c>
      <c r="L9153" s="67">
        <v>0.45400000000000001</v>
      </c>
      <c r="M9153" s="67">
        <v>0.314</v>
      </c>
      <c r="N9153" s="67">
        <v>0.03</v>
      </c>
      <c r="O9153" s="67">
        <v>2.1999999999999999E-2</v>
      </c>
      <c r="P9153" s="66">
        <v>8.0000000000000002E-3</v>
      </c>
      <c r="Q9153" s="67">
        <v>4.5129999999999999</v>
      </c>
    </row>
    <row r="9154" spans="1:17" ht="14" customHeight="1" x14ac:dyDescent="0.2">
      <c r="A9154" s="88">
        <v>9152</v>
      </c>
      <c r="B9154" s="63">
        <v>-81.999511999999996</v>
      </c>
      <c r="C9154" s="63">
        <v>26.382724</v>
      </c>
      <c r="D9154" s="46" t="s">
        <v>31</v>
      </c>
      <c r="E9154" s="30">
        <v>0</v>
      </c>
      <c r="F9154" s="64">
        <v>44231</v>
      </c>
      <c r="G9154" s="65">
        <v>0.20277777777777781</v>
      </c>
      <c r="H9154" s="66">
        <v>17.248000000000001</v>
      </c>
      <c r="I9154" s="66">
        <v>33.976999999999997</v>
      </c>
      <c r="J9154" s="66">
        <v>1.8107396496177501</v>
      </c>
      <c r="K9154" s="66">
        <v>2.1745706085715346</v>
      </c>
      <c r="L9154" s="67">
        <v>0.66200000000000003</v>
      </c>
      <c r="M9154" s="67">
        <v>0.223</v>
      </c>
      <c r="N9154" s="67">
        <v>0.14000000000000001</v>
      </c>
      <c r="O9154" s="67">
        <v>5.2999999999999999E-2</v>
      </c>
      <c r="P9154" s="66">
        <v>8.7000000000000022E-2</v>
      </c>
      <c r="Q9154" s="67">
        <v>5.258</v>
      </c>
    </row>
    <row r="9155" spans="1:17" ht="14" customHeight="1" x14ac:dyDescent="0.2">
      <c r="A9155" s="88">
        <v>9153</v>
      </c>
      <c r="B9155" s="63">
        <v>-81.958046999999993</v>
      </c>
      <c r="C9155" s="63">
        <v>26.424787999999999</v>
      </c>
      <c r="D9155" s="46" t="s">
        <v>30</v>
      </c>
      <c r="E9155" s="30">
        <v>0</v>
      </c>
      <c r="F9155" s="64">
        <v>44231</v>
      </c>
      <c r="G9155" s="65">
        <v>0.22708333333333333</v>
      </c>
      <c r="H9155" s="66">
        <v>16.094999999999999</v>
      </c>
      <c r="I9155" s="66">
        <v>32.093000000000004</v>
      </c>
      <c r="J9155" s="66">
        <v>1.6444633305118868</v>
      </c>
      <c r="K9155" s="66">
        <v>2.085736848139863</v>
      </c>
      <c r="L9155" s="67">
        <v>0.39400000000000002</v>
      </c>
      <c r="M9155" s="67">
        <v>0.24</v>
      </c>
      <c r="N9155" s="67">
        <v>0</v>
      </c>
      <c r="O9155" s="67">
        <v>0</v>
      </c>
      <c r="P9155" s="66">
        <v>0</v>
      </c>
      <c r="Q9155" s="67">
        <v>7.0119999999999996</v>
      </c>
    </row>
    <row r="9156" spans="1:17" ht="14" customHeight="1" x14ac:dyDescent="0.2">
      <c r="A9156" s="88">
        <v>9154</v>
      </c>
      <c r="B9156" s="63">
        <v>-82.218298000000004</v>
      </c>
      <c r="C9156" s="63">
        <v>26.546422</v>
      </c>
      <c r="D9156" s="46" t="s">
        <v>170</v>
      </c>
      <c r="E9156" s="30">
        <v>0</v>
      </c>
      <c r="F9156" s="64">
        <v>44231</v>
      </c>
      <c r="G9156" s="65">
        <v>0.34166666666666662</v>
      </c>
      <c r="H9156" s="66">
        <v>16.882999999999999</v>
      </c>
      <c r="I9156" s="66">
        <v>33.981000000000002</v>
      </c>
      <c r="J9156" s="66">
        <v>2.8699229574704757</v>
      </c>
      <c r="K9156" s="66">
        <v>2.5233438246988995</v>
      </c>
      <c r="L9156" s="67">
        <v>1.099</v>
      </c>
      <c r="M9156" s="67">
        <v>0.193</v>
      </c>
      <c r="N9156" s="67">
        <v>0.10299999999999999</v>
      </c>
      <c r="O9156" s="67">
        <v>3.9E-2</v>
      </c>
      <c r="P9156" s="66">
        <v>6.4000000000000001E-2</v>
      </c>
      <c r="Q9156" s="67">
        <v>5.0730000000000004</v>
      </c>
    </row>
    <row r="9157" spans="1:17" ht="14" customHeight="1" x14ac:dyDescent="0.2">
      <c r="A9157" s="88">
        <v>9155</v>
      </c>
      <c r="B9157" s="63">
        <v>-82.256522000000004</v>
      </c>
      <c r="C9157" s="63">
        <v>26.553716000000001</v>
      </c>
      <c r="D9157" s="46" t="s">
        <v>171</v>
      </c>
      <c r="E9157" s="30">
        <v>0</v>
      </c>
      <c r="F9157" s="64">
        <v>44231</v>
      </c>
      <c r="G9157" s="65">
        <v>0.35833333333333334</v>
      </c>
      <c r="H9157" s="66">
        <v>15.984999999999999</v>
      </c>
      <c r="I9157" s="66">
        <v>34.183</v>
      </c>
      <c r="J9157" s="66">
        <v>2.4136885031496407</v>
      </c>
      <c r="K9157" s="66">
        <v>2.0447453701103755</v>
      </c>
      <c r="L9157" s="67">
        <v>0.66600000000000004</v>
      </c>
      <c r="M9157" s="67">
        <v>0.14699999999999999</v>
      </c>
      <c r="N9157" s="67">
        <v>0</v>
      </c>
      <c r="O9157" s="67">
        <v>1.2E-2</v>
      </c>
      <c r="P9157" s="66">
        <v>0</v>
      </c>
      <c r="Q9157" s="67">
        <v>3.6749999999999998</v>
      </c>
    </row>
    <row r="9158" spans="1:17" ht="14" customHeight="1" x14ac:dyDescent="0.2">
      <c r="A9158" s="88">
        <v>9156</v>
      </c>
      <c r="B9158" s="63">
        <v>-82.332194999999999</v>
      </c>
      <c r="C9158" s="63">
        <v>26.551760999999999</v>
      </c>
      <c r="D9158" s="46" t="s">
        <v>172</v>
      </c>
      <c r="E9158" s="30">
        <v>0</v>
      </c>
      <c r="F9158" s="64">
        <v>44231</v>
      </c>
      <c r="G9158" s="65">
        <v>0.38472222222222219</v>
      </c>
      <c r="H9158" s="66">
        <v>17.286999999999999</v>
      </c>
      <c r="I9158" s="66">
        <v>34.694000000000003</v>
      </c>
      <c r="J9158" s="66">
        <v>1.4050927408313378</v>
      </c>
      <c r="K9158" s="66">
        <v>0.53838568762165484</v>
      </c>
      <c r="L9158" s="67">
        <v>0.33500000000000002</v>
      </c>
      <c r="M9158" s="67">
        <v>5.8000000000000003E-2</v>
      </c>
      <c r="N9158" s="67">
        <v>0</v>
      </c>
      <c r="O9158" s="67">
        <v>0</v>
      </c>
      <c r="P9158" s="66">
        <v>0</v>
      </c>
      <c r="Q9158" s="67">
        <v>1.3029999999999999</v>
      </c>
    </row>
    <row r="9159" spans="1:17" ht="14" customHeight="1" x14ac:dyDescent="0.2">
      <c r="A9159" s="88">
        <v>9157</v>
      </c>
      <c r="B9159" s="63">
        <v>-82.499412000000007</v>
      </c>
      <c r="C9159" s="63">
        <v>26.577741</v>
      </c>
      <c r="D9159" s="46" t="s">
        <v>173</v>
      </c>
      <c r="E9159" s="30">
        <v>0</v>
      </c>
      <c r="F9159" s="64">
        <v>44231</v>
      </c>
      <c r="G9159" s="65">
        <v>0.4375</v>
      </c>
      <c r="H9159" s="66">
        <v>17.72</v>
      </c>
      <c r="I9159" s="66">
        <v>35.375999999999998</v>
      </c>
      <c r="J9159" s="66">
        <v>1.0887365309196118</v>
      </c>
      <c r="K9159" s="66">
        <v>0.34908746695115178</v>
      </c>
      <c r="L9159" s="67">
        <v>0.32200000000000001</v>
      </c>
      <c r="M9159" s="67">
        <v>2.3E-2</v>
      </c>
      <c r="N9159" s="67">
        <v>0.251</v>
      </c>
      <c r="O9159" s="67">
        <v>6.0999999999999999E-2</v>
      </c>
      <c r="P9159" s="66">
        <v>0.19</v>
      </c>
      <c r="Q9159" s="67">
        <v>0.98299999999999998</v>
      </c>
    </row>
    <row r="9160" spans="1:17" ht="14" customHeight="1" x14ac:dyDescent="0.2">
      <c r="A9160" s="88">
        <v>9158</v>
      </c>
      <c r="B9160" s="63">
        <v>-82.699297999999999</v>
      </c>
      <c r="C9160" s="63">
        <v>26.594298999999999</v>
      </c>
      <c r="D9160" s="46" t="s">
        <v>174</v>
      </c>
      <c r="E9160" s="30">
        <v>0</v>
      </c>
      <c r="F9160" s="64">
        <v>44231</v>
      </c>
      <c r="G9160" s="65">
        <v>0.50416666666666665</v>
      </c>
      <c r="H9160" s="66">
        <v>18.43</v>
      </c>
      <c r="I9160" s="66">
        <v>35.875999999999998</v>
      </c>
      <c r="J9160" s="66">
        <v>0.68992577693514812</v>
      </c>
      <c r="K9160" s="66">
        <v>0.10298907132171108</v>
      </c>
      <c r="L9160" s="67">
        <v>0.42299999999999999</v>
      </c>
      <c r="M9160" s="67">
        <v>1.9E-2</v>
      </c>
      <c r="N9160" s="67">
        <v>6.2E-2</v>
      </c>
      <c r="O9160" s="67">
        <v>0.01</v>
      </c>
      <c r="P9160" s="66">
        <v>5.1999999999999998E-2</v>
      </c>
      <c r="Q9160" s="67">
        <v>2.5339999999999998</v>
      </c>
    </row>
    <row r="9161" spans="1:17" ht="14" customHeight="1" x14ac:dyDescent="0.2">
      <c r="A9161" s="88">
        <v>9159</v>
      </c>
      <c r="B9161" s="63">
        <v>-82.554370000000006</v>
      </c>
      <c r="C9161" s="63">
        <v>26.630689</v>
      </c>
      <c r="D9161" s="46" t="s">
        <v>215</v>
      </c>
      <c r="E9161" s="30">
        <v>0</v>
      </c>
      <c r="F9161" s="64">
        <v>44231</v>
      </c>
      <c r="G9161" s="65">
        <v>0.55625000000000002</v>
      </c>
      <c r="H9161" s="66">
        <v>17.585000000000001</v>
      </c>
      <c r="I9161" s="66">
        <v>35.377000000000002</v>
      </c>
      <c r="J9161" s="66">
        <v>0.96000647741829725</v>
      </c>
      <c r="K9161" s="66">
        <v>0.20767858462599309</v>
      </c>
      <c r="L9161" s="67">
        <v>0.54800000000000004</v>
      </c>
      <c r="M9161" s="67">
        <v>0.18</v>
      </c>
      <c r="N9161" s="67">
        <v>0.45500000000000002</v>
      </c>
      <c r="O9161" s="67">
        <v>1.9E-2</v>
      </c>
      <c r="P9161" s="66">
        <v>0.436</v>
      </c>
      <c r="Q9161" s="67">
        <v>1.3049999999999999</v>
      </c>
    </row>
    <row r="9162" spans="1:17" ht="14" customHeight="1" x14ac:dyDescent="0.2">
      <c r="A9162" s="88">
        <v>9160</v>
      </c>
      <c r="B9162" s="63">
        <v>-82.419981000000007</v>
      </c>
      <c r="C9162" s="63">
        <v>26.667752</v>
      </c>
      <c r="D9162" s="46" t="s">
        <v>216</v>
      </c>
      <c r="E9162" s="30">
        <v>0</v>
      </c>
      <c r="F9162" s="64">
        <v>44231</v>
      </c>
      <c r="G9162" s="65">
        <v>0.6118055555555556</v>
      </c>
      <c r="H9162" s="66">
        <v>17.190999999999999</v>
      </c>
      <c r="I9162" s="66">
        <v>34.82</v>
      </c>
      <c r="J9162" s="66">
        <v>1.3764860622754904</v>
      </c>
      <c r="K9162" s="66">
        <v>0.20858267948942069</v>
      </c>
      <c r="L9162" s="67">
        <v>0.90800000000000003</v>
      </c>
      <c r="M9162" s="67">
        <v>5.6000000000000001E-2</v>
      </c>
      <c r="N9162" s="67">
        <v>0.17199999999999999</v>
      </c>
      <c r="O9162" s="67">
        <v>0.01</v>
      </c>
      <c r="P9162" s="66">
        <v>0.16199999999999998</v>
      </c>
      <c r="Q9162" s="67">
        <v>1.002</v>
      </c>
    </row>
    <row r="9163" spans="1:17" ht="14" customHeight="1" x14ac:dyDescent="0.2">
      <c r="A9163" s="88">
        <v>9161</v>
      </c>
      <c r="B9163" s="63">
        <v>-82.341756000000004</v>
      </c>
      <c r="C9163" s="63">
        <v>26.689484</v>
      </c>
      <c r="D9163" s="46" t="s">
        <v>217</v>
      </c>
      <c r="E9163" s="30">
        <v>0</v>
      </c>
      <c r="F9163" s="64">
        <v>44231</v>
      </c>
      <c r="G9163" s="65">
        <v>0.64236111111111105</v>
      </c>
      <c r="H9163" s="66">
        <v>16.937000000000001</v>
      </c>
      <c r="I9163" s="66">
        <v>34.262</v>
      </c>
      <c r="J9163" s="66">
        <v>2.389499032311976</v>
      </c>
      <c r="K9163" s="66">
        <v>0.75933171825125201</v>
      </c>
      <c r="L9163" s="67">
        <v>0.61899999999999999</v>
      </c>
      <c r="M9163" s="67">
        <v>0.152</v>
      </c>
      <c r="N9163" s="67">
        <v>0.12</v>
      </c>
      <c r="O9163" s="67">
        <v>1.7000000000000001E-2</v>
      </c>
      <c r="P9163" s="66">
        <v>0.10299999999999999</v>
      </c>
      <c r="Q9163" s="67">
        <v>2.5070000000000001</v>
      </c>
    </row>
    <row r="9164" spans="1:17" ht="14" customHeight="1" x14ac:dyDescent="0.2">
      <c r="A9164" s="88">
        <v>9162</v>
      </c>
      <c r="B9164" s="63">
        <v>-82.481572</v>
      </c>
      <c r="C9164" s="63">
        <v>27.109853000000001</v>
      </c>
      <c r="D9164" s="46" t="s">
        <v>201</v>
      </c>
      <c r="E9164" s="30">
        <v>0</v>
      </c>
      <c r="F9164" s="64">
        <v>44231</v>
      </c>
      <c r="G9164" s="65">
        <v>0.77430555555555547</v>
      </c>
      <c r="H9164" s="66">
        <v>16.306999999999999</v>
      </c>
      <c r="I9164" s="66">
        <v>33.182000000000002</v>
      </c>
      <c r="J9164" s="66">
        <v>2.3045203695431349</v>
      </c>
      <c r="K9164" s="66">
        <v>0.73967910305913509</v>
      </c>
      <c r="L9164" s="67">
        <v>0.61599999999999999</v>
      </c>
      <c r="M9164" s="67">
        <v>0.13</v>
      </c>
      <c r="N9164" s="67">
        <v>0.219</v>
      </c>
      <c r="O9164" s="67">
        <v>2.3E-2</v>
      </c>
      <c r="P9164" s="66">
        <v>0.19600000000000001</v>
      </c>
      <c r="Q9164" s="67">
        <v>1.0720000000000001</v>
      </c>
    </row>
    <row r="9165" spans="1:17" ht="14" customHeight="1" x14ac:dyDescent="0.2">
      <c r="A9165" s="88">
        <v>9163</v>
      </c>
      <c r="B9165" s="63">
        <v>-82.547791000000004</v>
      </c>
      <c r="C9165" s="63">
        <v>27.071276999999998</v>
      </c>
      <c r="D9165" s="46" t="s">
        <v>202</v>
      </c>
      <c r="E9165" s="30">
        <v>0</v>
      </c>
      <c r="F9165" s="64">
        <v>44231</v>
      </c>
      <c r="G9165" s="65">
        <v>0.80347222222222225</v>
      </c>
      <c r="H9165" s="66">
        <v>16.504000000000001</v>
      </c>
      <c r="I9165" s="66">
        <v>33.648000000000003</v>
      </c>
      <c r="J9165" s="66">
        <v>2.3491131331743089</v>
      </c>
      <c r="K9165" s="66">
        <v>0.3792901186730695</v>
      </c>
      <c r="L9165" s="67">
        <v>0.442</v>
      </c>
      <c r="M9165" s="67">
        <v>3.5000000000000003E-2</v>
      </c>
      <c r="N9165" s="67">
        <v>5.7000000000000002E-2</v>
      </c>
      <c r="O9165" s="67">
        <v>1.2E-2</v>
      </c>
      <c r="P9165" s="66">
        <v>4.4999999999999998E-2</v>
      </c>
      <c r="Q9165" s="67">
        <v>0.314</v>
      </c>
    </row>
    <row r="9166" spans="1:17" ht="14" customHeight="1" x14ac:dyDescent="0.2">
      <c r="A9166" s="88">
        <v>9164</v>
      </c>
      <c r="B9166" s="63">
        <v>-82.622204999999994</v>
      </c>
      <c r="C9166" s="63">
        <v>27.030908</v>
      </c>
      <c r="D9166" s="46" t="s">
        <v>218</v>
      </c>
      <c r="E9166" s="30">
        <v>0</v>
      </c>
      <c r="F9166" s="64">
        <v>44231</v>
      </c>
      <c r="G9166" s="65">
        <v>0.83680555555555547</v>
      </c>
      <c r="H9166" s="66">
        <v>16.881</v>
      </c>
      <c r="I9166" s="66">
        <v>34.362000000000002</v>
      </c>
      <c r="J9166" s="66">
        <v>1.1800254904287133</v>
      </c>
      <c r="K9166" s="66">
        <v>0.20567310714877279</v>
      </c>
      <c r="L9166" s="67">
        <v>0.49199999999999999</v>
      </c>
      <c r="M9166" s="67">
        <v>3.4000000000000002E-2</v>
      </c>
      <c r="N9166" s="67">
        <v>0</v>
      </c>
      <c r="O9166" s="67">
        <v>4.0000000000000001E-3</v>
      </c>
      <c r="P9166" s="66">
        <v>0</v>
      </c>
      <c r="Q9166" s="67">
        <v>0.46200000000000002</v>
      </c>
    </row>
    <row r="9167" spans="1:17" ht="14" customHeight="1" x14ac:dyDescent="0.2">
      <c r="A9167" s="88">
        <v>9165</v>
      </c>
      <c r="B9167" s="63">
        <v>-82.687487000000004</v>
      </c>
      <c r="C9167" s="63">
        <v>26.994195999999999</v>
      </c>
      <c r="D9167" s="46" t="s">
        <v>203</v>
      </c>
      <c r="E9167" s="30">
        <v>0</v>
      </c>
      <c r="F9167" s="64">
        <v>44231</v>
      </c>
      <c r="G9167" s="65">
        <v>0.86249999999999993</v>
      </c>
      <c r="H9167" s="66">
        <v>17.058</v>
      </c>
      <c r="I9167" s="66">
        <v>34.823</v>
      </c>
      <c r="J9167" s="66">
        <v>0.77869061774814585</v>
      </c>
      <c r="K9167" s="66">
        <v>8.8797795891796122E-2</v>
      </c>
      <c r="L9167" s="67">
        <v>0.47399999999999998</v>
      </c>
      <c r="M9167" s="67">
        <v>0.01</v>
      </c>
      <c r="N9167" s="67">
        <v>4.1000000000000002E-2</v>
      </c>
      <c r="O9167" s="67">
        <v>0</v>
      </c>
      <c r="P9167" s="66">
        <v>4.1000000000000002E-2</v>
      </c>
      <c r="Q9167" s="67">
        <v>0.34100000000000003</v>
      </c>
    </row>
    <row r="9168" spans="1:17" ht="14" customHeight="1" x14ac:dyDescent="0.2">
      <c r="A9168" s="88">
        <v>9166</v>
      </c>
      <c r="B9168" s="63">
        <v>-82.752887999999999</v>
      </c>
      <c r="C9168" s="63">
        <v>26.955631</v>
      </c>
      <c r="D9168" s="46" t="s">
        <v>219</v>
      </c>
      <c r="E9168" s="30">
        <v>0</v>
      </c>
      <c r="F9168" s="64">
        <v>44231</v>
      </c>
      <c r="G9168" s="65">
        <v>0.89374999999999993</v>
      </c>
      <c r="H9168" s="66">
        <v>17.856000000000002</v>
      </c>
      <c r="I9168" s="66">
        <v>36.634999999999998</v>
      </c>
      <c r="J9168" s="66">
        <v>0.58054730010396594</v>
      </c>
      <c r="K9168" s="66">
        <v>3.7728433301694307E-2</v>
      </c>
      <c r="L9168" s="67">
        <v>0.376</v>
      </c>
      <c r="M9168" s="67">
        <v>1.4E-2</v>
      </c>
      <c r="N9168" s="67">
        <v>3.3000000000000002E-2</v>
      </c>
      <c r="O9168" s="67">
        <v>0</v>
      </c>
      <c r="P9168" s="66">
        <v>3.3000000000000002E-2</v>
      </c>
      <c r="Q9168" s="67">
        <v>0.63200000000000001</v>
      </c>
    </row>
    <row r="9169" spans="1:17" ht="14" customHeight="1" x14ac:dyDescent="0.2">
      <c r="A9169" s="88">
        <v>9167</v>
      </c>
      <c r="B9169" s="63">
        <v>-82.822305</v>
      </c>
      <c r="C9169" s="63">
        <v>26.914705999999999</v>
      </c>
      <c r="D9169" s="46" t="s">
        <v>204</v>
      </c>
      <c r="E9169" s="30">
        <v>0</v>
      </c>
      <c r="F9169" s="64">
        <v>44231</v>
      </c>
      <c r="G9169" s="65">
        <v>0.92569444444444438</v>
      </c>
      <c r="H9169" s="66">
        <v>18.102</v>
      </c>
      <c r="I9169" s="66">
        <v>35.838999999999999</v>
      </c>
      <c r="J9169" s="66">
        <v>0.49346520508837111</v>
      </c>
      <c r="K9169" s="66">
        <v>5.5183168801451639E-2</v>
      </c>
      <c r="L9169" s="67">
        <v>0.55800000000000005</v>
      </c>
      <c r="M9169" s="67">
        <v>4.0000000000000001E-3</v>
      </c>
      <c r="N9169" s="67">
        <v>0</v>
      </c>
      <c r="O9169" s="67">
        <v>2E-3</v>
      </c>
      <c r="P9169" s="66">
        <v>0</v>
      </c>
      <c r="Q9169" s="67">
        <v>0.67600000000000005</v>
      </c>
    </row>
    <row r="9170" spans="1:17" ht="14" customHeight="1" x14ac:dyDescent="0.2">
      <c r="A9170" s="88">
        <v>9168</v>
      </c>
      <c r="B9170" s="63">
        <v>-82.890398000000005</v>
      </c>
      <c r="C9170" s="63">
        <v>26.876837999999999</v>
      </c>
      <c r="D9170" s="46" t="s">
        <v>220</v>
      </c>
      <c r="E9170" s="30">
        <v>0</v>
      </c>
      <c r="F9170" s="64">
        <v>44231</v>
      </c>
      <c r="G9170" s="65">
        <v>0.95972222222222225</v>
      </c>
      <c r="H9170" s="66">
        <v>18.425000000000001</v>
      </c>
      <c r="I9170" s="66">
        <v>35.965000000000003</v>
      </c>
      <c r="J9170" s="66">
        <v>0.4888376541455135</v>
      </c>
      <c r="K9170" s="66">
        <v>5.7147378123484999E-2</v>
      </c>
      <c r="L9170" s="67">
        <v>0.45600000000000002</v>
      </c>
      <c r="M9170" s="67">
        <v>1.6E-2</v>
      </c>
      <c r="N9170" s="67">
        <v>3.5999999999999997E-2</v>
      </c>
      <c r="O9170" s="67">
        <v>8.9999999999999993E-3</v>
      </c>
      <c r="P9170" s="66">
        <v>2.6999999999999996E-2</v>
      </c>
      <c r="Q9170" s="67">
        <v>1.05</v>
      </c>
    </row>
    <row r="9171" spans="1:17" ht="14" customHeight="1" x14ac:dyDescent="0.2">
      <c r="A9171" s="88">
        <v>9169</v>
      </c>
      <c r="B9171" s="63">
        <v>-82.957160999999999</v>
      </c>
      <c r="C9171" s="63">
        <v>26.832201999999999</v>
      </c>
      <c r="D9171" s="46" t="s">
        <v>221</v>
      </c>
      <c r="E9171" s="30">
        <v>0</v>
      </c>
      <c r="F9171" s="64">
        <v>44231</v>
      </c>
      <c r="G9171" s="65">
        <v>0.99236111111111114</v>
      </c>
      <c r="H9171" s="66">
        <v>18.777999999999999</v>
      </c>
      <c r="I9171" s="66">
        <v>36.076000000000001</v>
      </c>
      <c r="J9171" s="66">
        <v>0.40722448297147762</v>
      </c>
      <c r="K9171" s="66">
        <v>4.2499773573439578E-2</v>
      </c>
      <c r="L9171" s="67">
        <v>0.499</v>
      </c>
      <c r="M9171" s="67">
        <v>0</v>
      </c>
      <c r="N9171" s="67">
        <v>0.19</v>
      </c>
      <c r="O9171" s="67">
        <v>0</v>
      </c>
      <c r="P9171" s="66">
        <v>0.19</v>
      </c>
      <c r="Q9171" s="67">
        <v>1.4870000000000001</v>
      </c>
    </row>
    <row r="9172" spans="1:17" ht="14" customHeight="1" x14ac:dyDescent="0.2">
      <c r="A9172" s="88">
        <v>9170</v>
      </c>
      <c r="B9172" s="63">
        <v>-83.100116</v>
      </c>
      <c r="C9172" s="63">
        <v>26.728936000000001</v>
      </c>
      <c r="D9172" s="46" t="s">
        <v>222</v>
      </c>
      <c r="E9172" s="30">
        <v>0</v>
      </c>
      <c r="F9172" s="64">
        <v>44232</v>
      </c>
      <c r="G9172" s="65">
        <v>5.9027777777777783E-2</v>
      </c>
      <c r="H9172" s="66">
        <v>19.861999999999998</v>
      </c>
      <c r="I9172" s="66">
        <v>36.198</v>
      </c>
      <c r="J9172" s="66">
        <v>0.38450741470653976</v>
      </c>
      <c r="K9172" s="66">
        <v>5.7607294350307828E-2</v>
      </c>
      <c r="L9172" s="67">
        <v>0.39700000000000002</v>
      </c>
      <c r="M9172" s="67">
        <v>0.01</v>
      </c>
      <c r="N9172" s="67">
        <v>9.2999999999999999E-2</v>
      </c>
      <c r="O9172" s="67">
        <v>1.0999999999999999E-2</v>
      </c>
      <c r="P9172" s="66">
        <v>8.2000000000000003E-2</v>
      </c>
      <c r="Q9172" s="67">
        <v>1.4910000000000001</v>
      </c>
    </row>
    <row r="9173" spans="1:17" ht="14" customHeight="1" x14ac:dyDescent="0.2">
      <c r="A9173" s="88">
        <v>9171</v>
      </c>
      <c r="B9173" s="63">
        <v>-83.503134000000003</v>
      </c>
      <c r="C9173" s="63">
        <v>27.190711</v>
      </c>
      <c r="D9173" s="46" t="s">
        <v>251</v>
      </c>
      <c r="E9173" s="30">
        <v>0</v>
      </c>
      <c r="F9173" s="64">
        <v>44232</v>
      </c>
      <c r="G9173" s="65">
        <v>0.23472222222222219</v>
      </c>
      <c r="H9173" s="66">
        <v>18.922000000000001</v>
      </c>
      <c r="I9173" s="66">
        <v>36.131999999999998</v>
      </c>
      <c r="J9173" s="66">
        <v>0.33739053237926142</v>
      </c>
      <c r="K9173" s="66">
        <v>5.2218299009905433E-2</v>
      </c>
      <c r="L9173" s="67">
        <v>2.1269999999999998</v>
      </c>
      <c r="M9173" s="67">
        <v>2.5000000000000001E-2</v>
      </c>
      <c r="N9173" s="67">
        <v>0</v>
      </c>
      <c r="O9173" s="67">
        <v>4.0000000000000001E-3</v>
      </c>
      <c r="P9173" s="66">
        <v>0</v>
      </c>
      <c r="Q9173" s="67">
        <v>0.755</v>
      </c>
    </row>
    <row r="9174" spans="1:17" ht="14" customHeight="1" x14ac:dyDescent="0.2">
      <c r="A9174" s="88">
        <v>9172</v>
      </c>
      <c r="B9174" s="63">
        <v>-83.408347000000006</v>
      </c>
      <c r="C9174" s="63">
        <v>27.230792000000001</v>
      </c>
      <c r="D9174" s="46" t="s">
        <v>250</v>
      </c>
      <c r="E9174" s="30">
        <v>0</v>
      </c>
      <c r="F9174" s="64">
        <v>44232</v>
      </c>
      <c r="G9174" s="65">
        <v>0.27847222222222223</v>
      </c>
      <c r="H9174" s="66">
        <v>19.373000000000001</v>
      </c>
      <c r="I9174" s="66">
        <v>36.177</v>
      </c>
      <c r="J9174" s="66">
        <v>0.33991465107536567</v>
      </c>
      <c r="K9174" s="66">
        <v>3.7899381707293248E-2</v>
      </c>
      <c r="L9174" s="67">
        <v>0.83599999999999997</v>
      </c>
      <c r="M9174" s="67">
        <v>1.6E-2</v>
      </c>
      <c r="N9174" s="67">
        <v>5.0000000000000001E-3</v>
      </c>
      <c r="O9174" s="67">
        <v>1.4999999999999999E-2</v>
      </c>
      <c r="P9174" s="66">
        <v>0</v>
      </c>
      <c r="Q9174" s="67">
        <v>1.9690000000000001</v>
      </c>
    </row>
    <row r="9175" spans="1:17" ht="14" customHeight="1" x14ac:dyDescent="0.2">
      <c r="A9175" s="88">
        <v>9173</v>
      </c>
      <c r="B9175" s="63">
        <v>-83.314459999999997</v>
      </c>
      <c r="C9175" s="63">
        <v>27.258692</v>
      </c>
      <c r="D9175" s="46" t="s">
        <v>249</v>
      </c>
      <c r="E9175" s="30">
        <v>0</v>
      </c>
      <c r="F9175" s="64">
        <v>44232</v>
      </c>
      <c r="G9175" s="65">
        <v>0.31180555555555556</v>
      </c>
      <c r="H9175" s="66">
        <v>19.434999999999999</v>
      </c>
      <c r="I9175" s="66">
        <v>36.192999999999998</v>
      </c>
      <c r="J9175" s="66">
        <v>0.32519062534809107</v>
      </c>
      <c r="K9175" s="66">
        <v>6.4418206041075871E-2</v>
      </c>
      <c r="L9175" s="67">
        <v>0.33500000000000002</v>
      </c>
      <c r="M9175" s="67">
        <v>6.2E-2</v>
      </c>
      <c r="N9175" s="67">
        <v>3.3000000000000002E-2</v>
      </c>
      <c r="O9175" s="67">
        <v>1.0999999999999999E-2</v>
      </c>
      <c r="P9175" s="66">
        <v>2.2000000000000002E-2</v>
      </c>
      <c r="Q9175" s="67">
        <v>1.6910000000000001</v>
      </c>
    </row>
    <row r="9176" spans="1:17" ht="14" customHeight="1" x14ac:dyDescent="0.2">
      <c r="A9176" s="88">
        <v>9174</v>
      </c>
      <c r="B9176" s="63">
        <v>-83.221241000000006</v>
      </c>
      <c r="C9176" s="63">
        <v>27.303163000000001</v>
      </c>
      <c r="D9176" s="46" t="s">
        <v>248</v>
      </c>
      <c r="E9176" s="30">
        <v>0</v>
      </c>
      <c r="F9176" s="64">
        <v>44232</v>
      </c>
      <c r="G9176" s="65">
        <v>0.35138888888888892</v>
      </c>
      <c r="H9176" s="66">
        <v>18.684999999999999</v>
      </c>
      <c r="I9176" s="66">
        <v>36.155999999999999</v>
      </c>
      <c r="J9176" s="66">
        <v>0.3798798637636821</v>
      </c>
      <c r="K9176" s="66">
        <v>4.3210976572991236E-2</v>
      </c>
      <c r="L9176" s="67">
        <v>0.39600000000000002</v>
      </c>
      <c r="M9176" s="67">
        <v>5.7000000000000002E-2</v>
      </c>
      <c r="N9176" s="67">
        <v>7.5999999999999998E-2</v>
      </c>
      <c r="O9176" s="67">
        <v>8.9999999999999993E-3</v>
      </c>
      <c r="P9176" s="66">
        <v>6.7000000000000004E-2</v>
      </c>
      <c r="Q9176" s="67">
        <v>0.998</v>
      </c>
    </row>
    <row r="9177" spans="1:17" ht="14" customHeight="1" x14ac:dyDescent="0.2">
      <c r="A9177" s="88">
        <v>9175</v>
      </c>
      <c r="B9177" s="63">
        <v>-83.126552000000004</v>
      </c>
      <c r="C9177" s="63">
        <v>27.342742999999999</v>
      </c>
      <c r="D9177" s="46" t="s">
        <v>247</v>
      </c>
      <c r="E9177" s="30">
        <v>0</v>
      </c>
      <c r="F9177" s="64">
        <v>44232</v>
      </c>
      <c r="G9177" s="65">
        <v>0.39583333333333331</v>
      </c>
      <c r="H9177" s="66">
        <v>18.384</v>
      </c>
      <c r="I9177" s="66">
        <v>36.142000000000003</v>
      </c>
      <c r="J9177" s="66">
        <v>0.4829480438546036</v>
      </c>
      <c r="K9177" s="66">
        <v>9.2714223617866603E-2</v>
      </c>
      <c r="L9177" s="67">
        <v>0.39100000000000001</v>
      </c>
      <c r="M9177" s="67">
        <v>1.0999999999999999E-2</v>
      </c>
      <c r="N9177" s="67">
        <v>0</v>
      </c>
      <c r="O9177" s="67">
        <v>0</v>
      </c>
      <c r="P9177" s="66">
        <v>0</v>
      </c>
      <c r="Q9177" s="67">
        <v>1.2569999999999999</v>
      </c>
    </row>
    <row r="9178" spans="1:17" ht="14" customHeight="1" x14ac:dyDescent="0.2">
      <c r="A9178" s="88">
        <v>9176</v>
      </c>
      <c r="B9178" s="63">
        <v>-83.031931</v>
      </c>
      <c r="C9178" s="63">
        <v>27.381077000000001</v>
      </c>
      <c r="D9178" s="46" t="s">
        <v>246</v>
      </c>
      <c r="E9178" s="30">
        <v>0</v>
      </c>
      <c r="F9178" s="64">
        <v>44232</v>
      </c>
      <c r="G9178" s="65">
        <v>0.43055555555555558</v>
      </c>
      <c r="H9178" s="66">
        <v>17.486999999999998</v>
      </c>
      <c r="I9178" s="66">
        <v>35.923999999999999</v>
      </c>
      <c r="J9178" s="66">
        <v>0.46822401812732917</v>
      </c>
      <c r="K9178" s="66">
        <v>5.797619067268811E-2</v>
      </c>
      <c r="L9178" s="67">
        <v>0.31900000000000001</v>
      </c>
      <c r="M9178" s="67">
        <v>1.2999999999999999E-2</v>
      </c>
      <c r="N9178" s="67">
        <v>0.57999999999999996</v>
      </c>
      <c r="O9178" s="67">
        <v>6.8000000000000005E-2</v>
      </c>
      <c r="P9178" s="66">
        <v>0.51200000000000001</v>
      </c>
      <c r="Q9178" s="67">
        <v>0.52500000000000002</v>
      </c>
    </row>
    <row r="9179" spans="1:17" ht="14" customHeight="1" x14ac:dyDescent="0.2">
      <c r="A9179" s="88">
        <v>9177</v>
      </c>
      <c r="B9179" s="63">
        <v>-82.937950000000001</v>
      </c>
      <c r="C9179" s="63">
        <v>27.425094000000001</v>
      </c>
      <c r="D9179" s="46" t="s">
        <v>245</v>
      </c>
      <c r="E9179" s="30">
        <v>0</v>
      </c>
      <c r="F9179" s="64">
        <v>44232</v>
      </c>
      <c r="G9179" s="65">
        <v>0.47083333333333338</v>
      </c>
      <c r="H9179" s="66">
        <v>16.666</v>
      </c>
      <c r="I9179" s="66">
        <v>35.222000000000001</v>
      </c>
      <c r="J9179" s="66">
        <v>0.58811965619227857</v>
      </c>
      <c r="K9179" s="66">
        <v>7.6574316890606592E-2</v>
      </c>
      <c r="L9179" s="67">
        <v>0.441</v>
      </c>
      <c r="M9179" s="67">
        <v>3.5999999999999997E-2</v>
      </c>
      <c r="N9179" s="67">
        <v>0.41</v>
      </c>
      <c r="O9179" s="67">
        <v>0.35499999999999998</v>
      </c>
      <c r="P9179" s="66">
        <v>5.4999999999999993E-2</v>
      </c>
      <c r="Q9179" s="67">
        <v>0.47299999999999998</v>
      </c>
    </row>
    <row r="9180" spans="1:17" ht="14" customHeight="1" x14ac:dyDescent="0.2">
      <c r="A9180" s="88">
        <v>9178</v>
      </c>
      <c r="B9180" s="63">
        <v>-82.844511999999995</v>
      </c>
      <c r="C9180" s="63">
        <v>27.461735000000001</v>
      </c>
      <c r="D9180" s="46" t="s">
        <v>244</v>
      </c>
      <c r="E9180" s="30">
        <v>0</v>
      </c>
      <c r="F9180" s="64">
        <v>44232</v>
      </c>
      <c r="G9180" s="65">
        <v>0.50763888888888886</v>
      </c>
      <c r="H9180" s="66">
        <v>16.207999999999998</v>
      </c>
      <c r="I9180" s="66">
        <v>34.570999999999998</v>
      </c>
      <c r="J9180" s="66">
        <v>0.87713124689620947</v>
      </c>
      <c r="K9180" s="66">
        <v>7.2540279614884892E-2</v>
      </c>
      <c r="L9180" s="67">
        <v>0.41599999999999998</v>
      </c>
      <c r="M9180" s="67">
        <v>3.5000000000000003E-2</v>
      </c>
      <c r="N9180" s="67">
        <v>0</v>
      </c>
      <c r="O9180" s="67">
        <v>5.0000000000000001E-3</v>
      </c>
      <c r="P9180" s="66">
        <v>0</v>
      </c>
      <c r="Q9180" s="67">
        <v>0.68799999999999994</v>
      </c>
    </row>
    <row r="9181" spans="1:17" ht="14" customHeight="1" x14ac:dyDescent="0.2">
      <c r="A9181" s="88">
        <v>9179</v>
      </c>
      <c r="B9181" s="63">
        <v>-82.750178000000005</v>
      </c>
      <c r="C9181" s="63">
        <v>27.498419999999999</v>
      </c>
      <c r="D9181" s="46" t="s">
        <v>243</v>
      </c>
      <c r="E9181" s="30">
        <v>0</v>
      </c>
      <c r="F9181" s="64">
        <v>44232</v>
      </c>
      <c r="G9181" s="65">
        <v>0.54305555555555551</v>
      </c>
      <c r="H9181" s="66">
        <v>15.477</v>
      </c>
      <c r="I9181" s="66">
        <v>33.558999999999997</v>
      </c>
      <c r="J9181" s="66">
        <v>1.4875472849040752</v>
      </c>
      <c r="K9181" s="66">
        <v>0.41331767761572746</v>
      </c>
      <c r="L9181" s="67">
        <v>0.53200000000000003</v>
      </c>
      <c r="M9181" s="67">
        <v>7.0000000000000001E-3</v>
      </c>
      <c r="N9181" s="67">
        <v>0</v>
      </c>
      <c r="O9181" s="67">
        <v>2E-3</v>
      </c>
      <c r="P9181" s="66">
        <v>0</v>
      </c>
      <c r="Q9181" s="67">
        <v>0.97899999999999998</v>
      </c>
    </row>
    <row r="9182" spans="1:17" ht="14" customHeight="1" x14ac:dyDescent="0.2">
      <c r="A9182" s="88">
        <v>9180</v>
      </c>
      <c r="B9182" s="63">
        <v>-82.881170999999995</v>
      </c>
      <c r="C9182" s="63">
        <v>27.803892999999999</v>
      </c>
      <c r="D9182" s="46" t="s">
        <v>72</v>
      </c>
      <c r="E9182" s="30">
        <v>0</v>
      </c>
      <c r="F9182" s="64">
        <v>44232</v>
      </c>
      <c r="G9182" s="65">
        <v>0.6479166666666667</v>
      </c>
      <c r="H9182" s="66">
        <v>15.385999999999999</v>
      </c>
      <c r="I9182" s="66">
        <v>32.951000000000001</v>
      </c>
      <c r="J9182" s="66">
        <v>1.8985579459197091</v>
      </c>
      <c r="K9182" s="66">
        <v>0.43757313291767813</v>
      </c>
      <c r="L9182" s="67">
        <v>0.59599999999999997</v>
      </c>
      <c r="M9182" s="67">
        <v>3.0000000000000001E-3</v>
      </c>
      <c r="N9182" s="67">
        <v>1.4E-2</v>
      </c>
      <c r="O9182" s="67">
        <v>1.2E-2</v>
      </c>
      <c r="P9182" s="66">
        <v>2E-3</v>
      </c>
      <c r="Q9182" s="67">
        <v>1.23</v>
      </c>
    </row>
    <row r="9183" spans="1:17" ht="14" customHeight="1" x14ac:dyDescent="0.2">
      <c r="A9183" s="88">
        <v>9181</v>
      </c>
      <c r="B9183" s="63">
        <v>-82.927971999999997</v>
      </c>
      <c r="C9183" s="63">
        <v>27.742297000000001</v>
      </c>
      <c r="D9183" s="46" t="s">
        <v>73</v>
      </c>
      <c r="E9183" s="30">
        <v>0</v>
      </c>
      <c r="F9183" s="64">
        <v>44232</v>
      </c>
      <c r="G9183" s="65">
        <v>0.68680555555555556</v>
      </c>
      <c r="H9183" s="66">
        <v>15.939</v>
      </c>
      <c r="I9183" s="66">
        <v>34.17</v>
      </c>
      <c r="J9183" s="66">
        <v>1.2662662125456072</v>
      </c>
      <c r="K9183" s="66">
        <v>0.11220331491821285</v>
      </c>
      <c r="L9183" s="67">
        <v>0.51300000000000001</v>
      </c>
      <c r="M9183" s="67">
        <v>1.7999999999999999E-2</v>
      </c>
      <c r="N9183" s="67">
        <v>0</v>
      </c>
      <c r="O9183" s="67">
        <v>3.0000000000000001E-3</v>
      </c>
      <c r="P9183" s="66">
        <v>0</v>
      </c>
      <c r="Q9183" s="67">
        <v>0.97799999999999998</v>
      </c>
    </row>
    <row r="9184" spans="1:17" ht="14" customHeight="1" x14ac:dyDescent="0.2">
      <c r="A9184" s="88">
        <v>9182</v>
      </c>
      <c r="B9184" s="63">
        <v>-83.000556000000003</v>
      </c>
      <c r="C9184" s="63">
        <v>27.674657</v>
      </c>
      <c r="D9184" s="46" t="s">
        <v>186</v>
      </c>
      <c r="E9184" s="30">
        <v>0</v>
      </c>
      <c r="F9184" s="64">
        <v>44232</v>
      </c>
      <c r="G9184" s="65">
        <v>0.7368055555555556</v>
      </c>
      <c r="H9184" s="66">
        <v>16.385000000000002</v>
      </c>
      <c r="I9184" s="66">
        <v>35.000999999999998</v>
      </c>
      <c r="J9184" s="66">
        <v>0.78542160093775681</v>
      </c>
      <c r="K9184" s="66">
        <v>0.12429980126097168</v>
      </c>
      <c r="L9184" s="67">
        <v>0.47799999999999998</v>
      </c>
      <c r="M9184" s="67">
        <v>0</v>
      </c>
      <c r="N9184" s="67">
        <v>1.2E-2</v>
      </c>
      <c r="O9184" s="67">
        <v>6.8000000000000005E-2</v>
      </c>
      <c r="P9184" s="66">
        <v>0</v>
      </c>
      <c r="Q9184" s="67">
        <v>1.1839999999999999</v>
      </c>
    </row>
    <row r="9185" spans="1:17" ht="14" customHeight="1" x14ac:dyDescent="0.2">
      <c r="A9185" s="88">
        <v>9183</v>
      </c>
      <c r="B9185" s="63">
        <v>-83.134388000000001</v>
      </c>
      <c r="C9185" s="63">
        <v>27.622627000000001</v>
      </c>
      <c r="D9185" s="46" t="s">
        <v>185</v>
      </c>
      <c r="E9185" s="30">
        <v>0</v>
      </c>
      <c r="F9185" s="64">
        <v>44232</v>
      </c>
      <c r="G9185" s="65">
        <v>0.79305555555555562</v>
      </c>
      <c r="H9185" s="66">
        <v>17.106000000000002</v>
      </c>
      <c r="I9185" s="66">
        <v>35.682000000000002</v>
      </c>
      <c r="J9185" s="66">
        <v>0.61967113989358114</v>
      </c>
      <c r="K9185" s="66">
        <v>2.9803738213164815E-2</v>
      </c>
      <c r="L9185" s="67">
        <v>0.40899999999999997</v>
      </c>
      <c r="M9185" s="67">
        <v>3.5000000000000003E-2</v>
      </c>
      <c r="N9185" s="67">
        <v>0</v>
      </c>
      <c r="O9185" s="67">
        <v>0</v>
      </c>
      <c r="P9185" s="66">
        <v>0</v>
      </c>
      <c r="Q9185" s="67">
        <v>0.52600000000000002</v>
      </c>
    </row>
    <row r="9186" spans="1:17" ht="14" customHeight="1" x14ac:dyDescent="0.2">
      <c r="A9186" s="88">
        <v>9184</v>
      </c>
      <c r="B9186" s="63">
        <v>-83.297240000000002</v>
      </c>
      <c r="C9186" s="63">
        <v>27.621919999999999</v>
      </c>
      <c r="D9186" s="46" t="s">
        <v>184</v>
      </c>
      <c r="E9186" s="30">
        <v>0</v>
      </c>
      <c r="F9186" s="64">
        <v>44232</v>
      </c>
      <c r="G9186" s="65">
        <v>0.86111111111111116</v>
      </c>
      <c r="H9186" s="66">
        <v>17.858000000000001</v>
      </c>
      <c r="I9186" s="66">
        <v>35.982999999999997</v>
      </c>
      <c r="J9186" s="66">
        <v>0.48967902704421484</v>
      </c>
      <c r="K9186" s="66">
        <v>0.10234376752760514</v>
      </c>
      <c r="L9186" s="67">
        <v>0.40600000000000003</v>
      </c>
      <c r="M9186" s="67">
        <v>1.6E-2</v>
      </c>
      <c r="N9186" s="67">
        <v>0</v>
      </c>
      <c r="O9186" s="67">
        <v>0</v>
      </c>
      <c r="P9186" s="66">
        <v>0</v>
      </c>
      <c r="Q9186" s="67">
        <v>0.71699999999999997</v>
      </c>
    </row>
    <row r="9187" spans="1:17" ht="14" customHeight="1" x14ac:dyDescent="0.2">
      <c r="A9187" s="88">
        <v>9185</v>
      </c>
      <c r="B9187" s="63">
        <v>-83.488935999999995</v>
      </c>
      <c r="C9187" s="63">
        <v>27.615089999999999</v>
      </c>
      <c r="D9187" s="46" t="s">
        <v>225</v>
      </c>
      <c r="E9187" s="30">
        <v>0</v>
      </c>
      <c r="F9187" s="64">
        <v>44232</v>
      </c>
      <c r="G9187" s="65">
        <v>0.93402777777777779</v>
      </c>
      <c r="H9187" s="66">
        <v>18.295999999999999</v>
      </c>
      <c r="I9187" s="66">
        <v>35.944000000000003</v>
      </c>
      <c r="J9187" s="66">
        <v>0.39796938108576219</v>
      </c>
      <c r="K9187" s="66">
        <v>9.8173115136379996E-2</v>
      </c>
      <c r="L9187" s="67">
        <v>0.43099999999999999</v>
      </c>
      <c r="M9187" s="67">
        <v>3.2000000000000001E-2</v>
      </c>
      <c r="N9187" s="67">
        <v>0.17</v>
      </c>
      <c r="O9187" s="67">
        <v>2.5999999999999999E-2</v>
      </c>
      <c r="P9187" s="66">
        <v>0.14400000000000002</v>
      </c>
      <c r="Q9187" s="67">
        <v>1.69</v>
      </c>
    </row>
    <row r="9188" spans="1:17" ht="14" customHeight="1" x14ac:dyDescent="0.2">
      <c r="A9188" s="88">
        <v>9186</v>
      </c>
      <c r="B9188" s="63">
        <v>-82.479203999999996</v>
      </c>
      <c r="C9188" s="63">
        <v>25.940885999999999</v>
      </c>
      <c r="D9188" s="46" t="s">
        <v>229</v>
      </c>
      <c r="E9188" s="30">
        <v>0</v>
      </c>
      <c r="F9188" s="64">
        <v>44233</v>
      </c>
      <c r="G9188" s="65">
        <v>0.56944444444444442</v>
      </c>
      <c r="H9188" s="66">
        <v>18.908000000000001</v>
      </c>
      <c r="I9188" s="66">
        <v>35.701000000000001</v>
      </c>
      <c r="J9188" s="66">
        <v>0.62429869083643874</v>
      </c>
      <c r="K9188" s="66">
        <v>0.1503532434490531</v>
      </c>
      <c r="L9188" s="67">
        <v>0.54700000000000004</v>
      </c>
      <c r="M9188" s="67">
        <v>4.0000000000000001E-3</v>
      </c>
      <c r="N9188" s="67">
        <v>2.8000000000000001E-2</v>
      </c>
      <c r="O9188" s="67">
        <v>1E-3</v>
      </c>
      <c r="P9188" s="66">
        <v>2.7E-2</v>
      </c>
      <c r="Q9188" s="67">
        <v>0.86099999999999999</v>
      </c>
    </row>
    <row r="9189" spans="1:17" ht="14" customHeight="1" x14ac:dyDescent="0.2">
      <c r="A9189" s="88">
        <v>9187</v>
      </c>
      <c r="B9189" s="63">
        <v>-82.075597000000002</v>
      </c>
      <c r="C9189" s="63">
        <v>25.571749000000001</v>
      </c>
      <c r="D9189" s="46">
        <v>30.5</v>
      </c>
      <c r="E9189" s="30">
        <v>0</v>
      </c>
      <c r="F9189" s="64">
        <v>44233</v>
      </c>
      <c r="G9189" s="65">
        <v>0.72916666666666663</v>
      </c>
      <c r="H9189" s="66">
        <v>20.144300000000001</v>
      </c>
      <c r="I9189" s="66">
        <v>35.0792</v>
      </c>
      <c r="J9189" s="66">
        <v>0.71180147230138435</v>
      </c>
      <c r="K9189" s="66">
        <v>7.3884305841808523E-2</v>
      </c>
      <c r="L9189" s="67">
        <v>0.51900000000000002</v>
      </c>
      <c r="M9189" s="67">
        <v>2.7E-2</v>
      </c>
      <c r="N9189" s="67">
        <v>0</v>
      </c>
      <c r="O9189" s="67">
        <v>3.0000000000000001E-3</v>
      </c>
      <c r="P9189" s="66">
        <v>0</v>
      </c>
      <c r="Q9189" s="67">
        <v>0.47299999999999998</v>
      </c>
    </row>
    <row r="9190" spans="1:17" ht="14" customHeight="1" x14ac:dyDescent="0.2">
      <c r="A9190" s="88">
        <v>9188</v>
      </c>
      <c r="B9190" s="63">
        <v>-82.207560000000001</v>
      </c>
      <c r="C9190" s="63">
        <v>25.402303</v>
      </c>
      <c r="D9190" s="46">
        <v>30</v>
      </c>
      <c r="E9190" s="30">
        <v>0</v>
      </c>
      <c r="F9190" s="64">
        <v>44233</v>
      </c>
      <c r="G9190" s="65">
        <v>0.80208333333333337</v>
      </c>
      <c r="H9190" s="66">
        <v>19.946000000000002</v>
      </c>
      <c r="I9190" s="66">
        <v>35.572000000000003</v>
      </c>
      <c r="J9190" s="66">
        <v>0.64407095395592162</v>
      </c>
      <c r="K9190" s="66">
        <v>9.4435629761239398E-2</v>
      </c>
      <c r="L9190" s="67">
        <v>0.55200000000000005</v>
      </c>
      <c r="M9190" s="67">
        <v>7.4999999999999997E-2</v>
      </c>
      <c r="N9190" s="67">
        <v>0.16500000000000001</v>
      </c>
      <c r="O9190" s="67">
        <v>4.0000000000000001E-3</v>
      </c>
      <c r="P9190" s="66">
        <v>0.161</v>
      </c>
      <c r="Q9190" s="67">
        <v>0.76400000000000001</v>
      </c>
    </row>
    <row r="9191" spans="1:17" ht="14" customHeight="1" x14ac:dyDescent="0.2">
      <c r="A9191" s="88">
        <v>9189</v>
      </c>
      <c r="B9191" s="63">
        <v>-82.039102999999997</v>
      </c>
      <c r="C9191" s="63">
        <v>25.011610999999998</v>
      </c>
      <c r="D9191" s="46" t="s">
        <v>165</v>
      </c>
      <c r="E9191" s="30">
        <v>0</v>
      </c>
      <c r="F9191" s="64">
        <v>44233</v>
      </c>
      <c r="G9191" s="65">
        <v>0.93402777777777779</v>
      </c>
      <c r="H9191" s="66">
        <v>20.794</v>
      </c>
      <c r="I9191" s="116">
        <v>35.529000000000003</v>
      </c>
      <c r="J9191" s="66">
        <v>0.86955889080789706</v>
      </c>
      <c r="K9191" s="66">
        <v>0.16495909019517407</v>
      </c>
      <c r="L9191" s="67">
        <v>0.41699999999999998</v>
      </c>
      <c r="M9191" s="67">
        <v>7.4999999999999997E-2</v>
      </c>
      <c r="N9191" s="67">
        <v>7.9000000000000001E-2</v>
      </c>
      <c r="O9191" s="67">
        <v>7.0000000000000001E-3</v>
      </c>
      <c r="P9191" s="66">
        <v>7.1999999999999995E-2</v>
      </c>
      <c r="Q9191" s="67">
        <v>1.78</v>
      </c>
    </row>
    <row r="9192" spans="1:17" ht="14" customHeight="1" x14ac:dyDescent="0.2">
      <c r="A9192" s="88">
        <v>9190</v>
      </c>
      <c r="B9192" s="63">
        <v>-81.954425000000001</v>
      </c>
      <c r="C9192" s="63">
        <v>24.822966999999998</v>
      </c>
      <c r="D9192" s="46" t="s">
        <v>164</v>
      </c>
      <c r="E9192" s="30">
        <v>0</v>
      </c>
      <c r="F9192" s="64">
        <v>44234</v>
      </c>
      <c r="G9192" s="65">
        <v>2.0833333333333333E-3</v>
      </c>
      <c r="H9192" s="66">
        <v>21.5548</v>
      </c>
      <c r="I9192" s="66">
        <v>35.172400000000003</v>
      </c>
      <c r="J9192" s="66">
        <v>0.6057884870650081</v>
      </c>
      <c r="K9192" s="66">
        <v>0.17761442683176387</v>
      </c>
      <c r="L9192" s="67">
        <v>0.44500000000000001</v>
      </c>
      <c r="M9192" s="67">
        <v>4.2999999999999997E-2</v>
      </c>
      <c r="N9192" s="67">
        <v>9.2999999999999999E-2</v>
      </c>
      <c r="O9192" s="67">
        <v>0</v>
      </c>
      <c r="P9192" s="66">
        <v>9.2999999999999999E-2</v>
      </c>
      <c r="Q9192" s="67">
        <v>2.5870000000000002</v>
      </c>
    </row>
    <row r="9193" spans="1:17" ht="14" customHeight="1" x14ac:dyDescent="0.2">
      <c r="A9193" s="88">
        <v>9191</v>
      </c>
      <c r="B9193" s="63">
        <v>-81.916416999999996</v>
      </c>
      <c r="C9193" s="63">
        <v>24.727323999999999</v>
      </c>
      <c r="D9193" s="46" t="s">
        <v>163</v>
      </c>
      <c r="E9193" s="30">
        <v>0</v>
      </c>
      <c r="F9193" s="64">
        <v>44234</v>
      </c>
      <c r="G9193" s="65">
        <v>3.3333333333333333E-2</v>
      </c>
      <c r="H9193" s="66">
        <v>20.843</v>
      </c>
      <c r="I9193" s="116">
        <v>35.093000000000004</v>
      </c>
      <c r="J9193" s="66">
        <v>1.2851971027663884</v>
      </c>
      <c r="K9193" s="66">
        <v>0.45320402088312661</v>
      </c>
      <c r="L9193" s="67">
        <v>0.97499999999999998</v>
      </c>
      <c r="M9193" s="67">
        <v>7.1999999999999995E-2</v>
      </c>
      <c r="N9193" s="67">
        <v>0.25900000000000001</v>
      </c>
      <c r="O9193" s="67">
        <v>3.6999999999999998E-2</v>
      </c>
      <c r="P9193" s="66">
        <v>0.222</v>
      </c>
      <c r="Q9193" s="67">
        <v>5.5839999999999996</v>
      </c>
    </row>
    <row r="9194" spans="1:17" ht="14" customHeight="1" x14ac:dyDescent="0.2">
      <c r="A9194" s="88">
        <v>9192</v>
      </c>
      <c r="B9194" s="63">
        <v>-81.903436999999997</v>
      </c>
      <c r="C9194" s="63">
        <v>24.654890999999999</v>
      </c>
      <c r="D9194" s="46" t="s">
        <v>162</v>
      </c>
      <c r="E9194" s="30">
        <v>0</v>
      </c>
      <c r="F9194" s="64">
        <v>44234</v>
      </c>
      <c r="G9194" s="65">
        <v>6.3888888888888884E-2</v>
      </c>
      <c r="H9194" s="66">
        <v>20.395</v>
      </c>
      <c r="I9194" s="116">
        <v>35.079000000000001</v>
      </c>
      <c r="J9194" s="66">
        <v>1.0655987762053232</v>
      </c>
      <c r="K9194" s="66">
        <v>0.37146426691663315</v>
      </c>
      <c r="L9194" s="67">
        <v>0.71799999999999997</v>
      </c>
      <c r="M9194" s="67">
        <v>3.5999999999999997E-2</v>
      </c>
      <c r="N9194" s="67">
        <v>2.7E-2</v>
      </c>
      <c r="O9194" s="67">
        <v>0</v>
      </c>
      <c r="P9194" s="66">
        <v>2.7E-2</v>
      </c>
      <c r="Q9194" s="67">
        <v>6.2519999999999998</v>
      </c>
    </row>
    <row r="9195" spans="1:17" ht="14" customHeight="1" x14ac:dyDescent="0.2">
      <c r="A9195" s="88">
        <v>9193</v>
      </c>
      <c r="B9195" s="63">
        <v>-81.828532999999993</v>
      </c>
      <c r="C9195" s="63">
        <v>24.538489999999999</v>
      </c>
      <c r="D9195" s="46">
        <v>24</v>
      </c>
      <c r="E9195" s="30">
        <v>0</v>
      </c>
      <c r="F9195" s="64">
        <v>44234</v>
      </c>
      <c r="G9195" s="65">
        <v>0.1111111111111111</v>
      </c>
      <c r="H9195" s="66">
        <v>20.82095</v>
      </c>
      <c r="I9195" s="66">
        <v>35.085949999999997</v>
      </c>
      <c r="J9195" s="66">
        <v>0.69287058208060293</v>
      </c>
      <c r="K9195" s="66">
        <v>0.25223521593764969</v>
      </c>
      <c r="L9195" s="67">
        <v>0.65700000000000003</v>
      </c>
      <c r="M9195" s="67">
        <v>1.6E-2</v>
      </c>
      <c r="N9195" s="67">
        <v>0.27600000000000002</v>
      </c>
      <c r="O9195" s="67">
        <v>3.2000000000000001E-2</v>
      </c>
      <c r="P9195" s="66">
        <v>0.24400000000000002</v>
      </c>
      <c r="Q9195" s="67">
        <v>2.4889999999999999</v>
      </c>
    </row>
    <row r="9196" spans="1:17" ht="14" customHeight="1" x14ac:dyDescent="0.2">
      <c r="A9196" s="88">
        <v>9194</v>
      </c>
      <c r="B9196" s="63">
        <v>-81.827174999999997</v>
      </c>
      <c r="C9196" s="63">
        <v>24.490255999999999</v>
      </c>
      <c r="D9196" s="46">
        <v>23</v>
      </c>
      <c r="E9196" s="30">
        <v>0</v>
      </c>
      <c r="F9196" s="64">
        <v>44234</v>
      </c>
      <c r="G9196" s="65">
        <v>0.12569444444444444</v>
      </c>
      <c r="H9196" s="66">
        <v>21.362300000000001</v>
      </c>
      <c r="I9196" s="66">
        <v>35.188400000000001</v>
      </c>
      <c r="J9196" s="66">
        <v>0.48042392515849941</v>
      </c>
      <c r="K9196" s="66">
        <v>2.3708595926115881E-2</v>
      </c>
      <c r="L9196" s="67">
        <v>0.24099999999999999</v>
      </c>
      <c r="M9196" s="67">
        <v>8.0000000000000002E-3</v>
      </c>
      <c r="N9196" s="67">
        <v>4.2000000000000003E-2</v>
      </c>
      <c r="O9196" s="67">
        <v>0</v>
      </c>
      <c r="P9196" s="66">
        <v>4.2000000000000003E-2</v>
      </c>
      <c r="Q9196" s="67">
        <v>1.3640000000000001</v>
      </c>
    </row>
    <row r="9197" spans="1:17" ht="14" customHeight="1" x14ac:dyDescent="0.2">
      <c r="A9197" s="88">
        <v>9195</v>
      </c>
      <c r="B9197" s="63">
        <v>-81.828800000000001</v>
      </c>
      <c r="C9197" s="63">
        <v>24.456329</v>
      </c>
      <c r="D9197" s="46">
        <v>22</v>
      </c>
      <c r="E9197" s="30">
        <v>0</v>
      </c>
      <c r="F9197" s="64">
        <v>44234</v>
      </c>
      <c r="G9197" s="65">
        <v>0.13541666666666666</v>
      </c>
      <c r="H9197" s="66">
        <v>21.692</v>
      </c>
      <c r="I9197" s="66">
        <v>35.267099999999999</v>
      </c>
      <c r="J9197" s="66">
        <v>0.391238397896151</v>
      </c>
      <c r="K9197" s="66">
        <v>4.0222944677399015E-2</v>
      </c>
      <c r="L9197" s="67">
        <v>8.4000000000000005E-2</v>
      </c>
      <c r="M9197" s="67">
        <v>0</v>
      </c>
      <c r="N9197" s="67">
        <v>5.5E-2</v>
      </c>
      <c r="O9197" s="67">
        <v>4.0000000000000001E-3</v>
      </c>
      <c r="P9197" s="66">
        <v>5.1000000000000004E-2</v>
      </c>
      <c r="Q9197" s="67">
        <v>1.3320000000000001</v>
      </c>
    </row>
    <row r="9198" spans="1:17" ht="14" customHeight="1" x14ac:dyDescent="0.2">
      <c r="A9198" s="88">
        <v>9196</v>
      </c>
      <c r="B9198" s="63">
        <v>-81.827777999999995</v>
      </c>
      <c r="C9198" s="63">
        <v>24.399249000000001</v>
      </c>
      <c r="D9198" s="46">
        <v>22.5</v>
      </c>
      <c r="E9198" s="30">
        <v>0</v>
      </c>
      <c r="F9198" s="64">
        <v>44234</v>
      </c>
      <c r="G9198" s="65">
        <v>0.15208333333333332</v>
      </c>
      <c r="H9198" s="66">
        <v>22.645499999999998</v>
      </c>
      <c r="I9198" s="66">
        <v>36.113</v>
      </c>
      <c r="J9198" s="66">
        <v>0.28985296360263224</v>
      </c>
      <c r="K9198" s="66">
        <v>1.8333709664189169E-2</v>
      </c>
      <c r="L9198" s="67">
        <v>0.154</v>
      </c>
      <c r="M9198" s="67">
        <v>1.7999999999999999E-2</v>
      </c>
      <c r="N9198" s="67">
        <v>2.7E-2</v>
      </c>
      <c r="O9198" s="67">
        <v>0</v>
      </c>
      <c r="P9198" s="66">
        <v>2.7E-2</v>
      </c>
      <c r="Q9198" s="67">
        <v>0.48799999999999999</v>
      </c>
    </row>
    <row r="9199" spans="1:17" ht="14" customHeight="1" x14ac:dyDescent="0.2">
      <c r="A9199" s="88">
        <v>9197</v>
      </c>
      <c r="B9199" s="63">
        <v>-81.717511000000002</v>
      </c>
      <c r="C9199" s="63">
        <v>24.476298</v>
      </c>
      <c r="D9199" s="46" t="s">
        <v>137</v>
      </c>
      <c r="E9199" s="30">
        <v>0</v>
      </c>
      <c r="F9199" s="64">
        <v>44234</v>
      </c>
      <c r="G9199" s="65">
        <v>0.18819444444444444</v>
      </c>
      <c r="H9199" s="66">
        <v>22.192</v>
      </c>
      <c r="I9199" s="66">
        <v>35.896999999999998</v>
      </c>
      <c r="J9199" s="66">
        <v>0.40848654231952974</v>
      </c>
      <c r="K9199" s="66">
        <v>5.1891080708685006E-2</v>
      </c>
      <c r="L9199" s="67">
        <v>0.222</v>
      </c>
      <c r="M9199" s="67">
        <v>0</v>
      </c>
      <c r="N9199" s="67">
        <v>0.112</v>
      </c>
      <c r="O9199" s="67">
        <v>0.01</v>
      </c>
      <c r="P9199" s="66">
        <v>0.10200000000000001</v>
      </c>
      <c r="Q9199" s="67">
        <v>0.60299999999999998</v>
      </c>
    </row>
    <row r="9200" spans="1:17" ht="14" customHeight="1" x14ac:dyDescent="0.2">
      <c r="A9200" s="88">
        <v>9198</v>
      </c>
      <c r="B9200" s="63">
        <v>-81.414553999999995</v>
      </c>
      <c r="C9200" s="63">
        <v>24.532406000000002</v>
      </c>
      <c r="D9200" s="46" t="s">
        <v>136</v>
      </c>
      <c r="E9200" s="30">
        <v>0</v>
      </c>
      <c r="F9200" s="64">
        <v>44234</v>
      </c>
      <c r="G9200" s="65">
        <v>0.27569444444444446</v>
      </c>
      <c r="H9200" s="66">
        <v>21.759</v>
      </c>
      <c r="I9200" s="66">
        <v>35.667000000000002</v>
      </c>
      <c r="J9200" s="66">
        <v>0.37188682122601879</v>
      </c>
      <c r="K9200" s="66">
        <v>3.0658240892866475E-2</v>
      </c>
      <c r="L9200" s="67">
        <v>0.23300000000000001</v>
      </c>
      <c r="M9200" s="67">
        <v>0</v>
      </c>
      <c r="N9200" s="67">
        <v>5.5E-2</v>
      </c>
      <c r="O9200" s="67">
        <v>2E-3</v>
      </c>
      <c r="P9200" s="66">
        <v>5.2999999999999999E-2</v>
      </c>
      <c r="Q9200" s="67">
        <v>0.53700000000000003</v>
      </c>
    </row>
    <row r="9201" spans="1:17" ht="14" customHeight="1" x14ac:dyDescent="0.2">
      <c r="A9201" s="88">
        <v>9199</v>
      </c>
      <c r="B9201" s="63">
        <v>-81.391468000000003</v>
      </c>
      <c r="C9201" s="63">
        <v>24.484953999999998</v>
      </c>
      <c r="D9201" s="46">
        <v>21.5</v>
      </c>
      <c r="E9201" s="30">
        <v>0</v>
      </c>
      <c r="F9201" s="64">
        <v>44234</v>
      </c>
      <c r="G9201" s="65">
        <v>0.29930555555555555</v>
      </c>
      <c r="H9201" s="66">
        <v>22.474799999999998</v>
      </c>
      <c r="I9201" s="66">
        <v>35.982599999999998</v>
      </c>
      <c r="J9201" s="66">
        <v>0.27344619207795506</v>
      </c>
      <c r="K9201" s="66">
        <v>4.9579098790602322E-2</v>
      </c>
      <c r="L9201" s="67">
        <v>0.22600000000000001</v>
      </c>
      <c r="M9201" s="67">
        <v>1E-3</v>
      </c>
      <c r="N9201" s="67">
        <v>3.3000000000000002E-2</v>
      </c>
      <c r="O9201" s="67">
        <v>0</v>
      </c>
      <c r="P9201" s="66">
        <v>3.3000000000000002E-2</v>
      </c>
      <c r="Q9201" s="67">
        <v>0.13900000000000001</v>
      </c>
    </row>
    <row r="9202" spans="1:17" ht="14" customHeight="1" x14ac:dyDescent="0.2">
      <c r="A9202" s="88">
        <v>9200</v>
      </c>
      <c r="B9202" s="63">
        <v>-81.18356</v>
      </c>
      <c r="C9202" s="63">
        <v>24.596381999999998</v>
      </c>
      <c r="D9202" s="46">
        <v>18</v>
      </c>
      <c r="E9202" s="30">
        <v>0</v>
      </c>
      <c r="F9202" s="64">
        <v>44234</v>
      </c>
      <c r="G9202" s="65">
        <v>0.36041666666666666</v>
      </c>
      <c r="H9202" s="66">
        <v>21.216000000000001</v>
      </c>
      <c r="I9202" s="66">
        <v>35.151000000000003</v>
      </c>
      <c r="J9202" s="66">
        <v>0.42952086478706469</v>
      </c>
      <c r="K9202" s="66">
        <v>9.5918389264145643E-2</v>
      </c>
      <c r="L9202" s="67">
        <v>0.27600000000000002</v>
      </c>
      <c r="M9202" s="67">
        <v>1.2E-2</v>
      </c>
      <c r="N9202" s="67">
        <v>0.20599999999999999</v>
      </c>
      <c r="O9202" s="67">
        <v>2.4E-2</v>
      </c>
      <c r="P9202" s="66">
        <v>0.182</v>
      </c>
      <c r="Q9202" s="67">
        <v>1.0329999999999999</v>
      </c>
    </row>
    <row r="9203" spans="1:17" ht="14" customHeight="1" x14ac:dyDescent="0.2">
      <c r="A9203" s="88">
        <v>9201</v>
      </c>
      <c r="B9203" s="63">
        <v>-81.017179999999996</v>
      </c>
      <c r="C9203" s="63">
        <v>24.642980000000001</v>
      </c>
      <c r="D9203" s="46">
        <v>15</v>
      </c>
      <c r="E9203" s="30">
        <v>0</v>
      </c>
      <c r="F9203" s="64">
        <v>44234</v>
      </c>
      <c r="G9203" s="65">
        <v>0.41319444444444442</v>
      </c>
      <c r="H9203" s="66">
        <v>22.026</v>
      </c>
      <c r="I9203" s="66">
        <v>35.308</v>
      </c>
      <c r="J9203" s="66">
        <v>0.36641789738445973</v>
      </c>
      <c r="K9203" s="66">
        <v>4.5639099094512692E-2</v>
      </c>
      <c r="L9203" s="67">
        <v>0.41599999999999998</v>
      </c>
      <c r="M9203" s="67">
        <v>0.03</v>
      </c>
      <c r="N9203" s="67">
        <v>0</v>
      </c>
      <c r="O9203" s="67">
        <v>0</v>
      </c>
      <c r="P9203" s="66">
        <v>0</v>
      </c>
      <c r="Q9203" s="67">
        <v>1.2849999999999999</v>
      </c>
    </row>
    <row r="9204" spans="1:17" ht="14" customHeight="1" x14ac:dyDescent="0.2">
      <c r="A9204" s="88">
        <v>9202</v>
      </c>
      <c r="B9204" s="63">
        <v>-80.988912999999997</v>
      </c>
      <c r="C9204" s="63">
        <v>24.595421999999999</v>
      </c>
      <c r="D9204" s="46">
        <v>15.5</v>
      </c>
      <c r="E9204" s="30">
        <v>0</v>
      </c>
      <c r="F9204" s="64">
        <v>44234</v>
      </c>
      <c r="G9204" s="65">
        <v>0.43402777777777773</v>
      </c>
      <c r="H9204" s="66">
        <v>22.538</v>
      </c>
      <c r="I9204" s="66">
        <v>36.289000000000001</v>
      </c>
      <c r="J9204" s="66">
        <v>0.18930890220781499</v>
      </c>
      <c r="K9204" s="66">
        <v>1.5387925221258997E-2</v>
      </c>
      <c r="L9204" s="67">
        <v>0.39700000000000002</v>
      </c>
      <c r="M9204" s="67">
        <v>4.2999999999999997E-2</v>
      </c>
      <c r="N9204" s="67">
        <v>0.92100000000000004</v>
      </c>
      <c r="O9204" s="67">
        <v>0</v>
      </c>
      <c r="P9204" s="66">
        <v>0.92100000000000004</v>
      </c>
      <c r="Q9204" s="67">
        <v>0.44400000000000001</v>
      </c>
    </row>
    <row r="9205" spans="1:17" ht="14" customHeight="1" x14ac:dyDescent="0.2">
      <c r="A9205" s="88">
        <v>9203</v>
      </c>
      <c r="B9205" s="63">
        <v>-80.832303999999993</v>
      </c>
      <c r="C9205" s="63">
        <v>24.714732999999999</v>
      </c>
      <c r="D9205" s="46">
        <v>12</v>
      </c>
      <c r="E9205" s="30">
        <v>0</v>
      </c>
      <c r="F9205" s="64">
        <v>44234</v>
      </c>
      <c r="G9205" s="65">
        <v>0.4993055555555555</v>
      </c>
      <c r="H9205" s="66">
        <v>21.058</v>
      </c>
      <c r="I9205" s="66">
        <v>34.744</v>
      </c>
      <c r="J9205" s="66">
        <v>0.32182513375328548</v>
      </c>
      <c r="K9205" s="66">
        <v>0.13246485128447355</v>
      </c>
      <c r="L9205" s="67">
        <v>0.59499999999999997</v>
      </c>
      <c r="M9205" s="67">
        <v>0.05</v>
      </c>
      <c r="N9205" s="67">
        <v>0.83699999999999997</v>
      </c>
      <c r="O9205" s="67">
        <v>0.10199999999999999</v>
      </c>
      <c r="P9205" s="66">
        <v>0.73499999999999999</v>
      </c>
      <c r="Q9205" s="67">
        <v>0.63200000000000001</v>
      </c>
    </row>
    <row r="9206" spans="1:17" ht="14" customHeight="1" x14ac:dyDescent="0.2">
      <c r="A9206" s="88">
        <v>9204</v>
      </c>
      <c r="B9206" s="63">
        <v>-80.687900999999997</v>
      </c>
      <c r="C9206" s="63">
        <v>24.718226999999999</v>
      </c>
      <c r="D9206" s="46">
        <v>9.5</v>
      </c>
      <c r="E9206" s="30">
        <v>0</v>
      </c>
      <c r="F9206" s="64">
        <v>44234</v>
      </c>
      <c r="G9206" s="65">
        <v>0.54513888888888895</v>
      </c>
      <c r="H9206" s="66">
        <v>22.533000000000001</v>
      </c>
      <c r="I9206" s="66">
        <v>36.106999999999999</v>
      </c>
      <c r="J9206" s="66">
        <v>0.1047509258883243</v>
      </c>
      <c r="K9206" s="66">
        <v>5.3527661863524742E-2</v>
      </c>
      <c r="L9206" s="67">
        <v>0.222</v>
      </c>
      <c r="M9206" s="67">
        <v>3.4000000000000002E-2</v>
      </c>
      <c r="N9206" s="67">
        <v>0.59799999999999998</v>
      </c>
      <c r="O9206" s="67">
        <v>0</v>
      </c>
      <c r="P9206" s="66">
        <v>0.59799999999999998</v>
      </c>
      <c r="Q9206" s="67">
        <v>0.29599999999999999</v>
      </c>
    </row>
    <row r="9207" spans="1:17" ht="14" customHeight="1" x14ac:dyDescent="0.2">
      <c r="A9207" s="88">
        <v>9205</v>
      </c>
      <c r="B9207" s="63">
        <v>-80.722503000000003</v>
      </c>
      <c r="C9207" s="63">
        <v>24.76296</v>
      </c>
      <c r="D9207" s="46">
        <v>9</v>
      </c>
      <c r="E9207" s="30">
        <v>0</v>
      </c>
      <c r="F9207" s="64">
        <v>44234</v>
      </c>
      <c r="G9207" s="65">
        <v>0.57361111111111118</v>
      </c>
      <c r="H9207" s="66">
        <v>21.751999999999999</v>
      </c>
      <c r="I9207" s="66">
        <v>35.491999999999997</v>
      </c>
      <c r="J9207" s="66">
        <v>0.4724308826208361</v>
      </c>
      <c r="K9207" s="66">
        <v>1.2677769743605117E-2</v>
      </c>
      <c r="L9207" s="67">
        <v>0.41799999999999998</v>
      </c>
      <c r="M9207" s="67">
        <v>2.4E-2</v>
      </c>
      <c r="N9207" s="67">
        <v>3.5999999999999997E-2</v>
      </c>
      <c r="O9207" s="67">
        <v>0</v>
      </c>
      <c r="P9207" s="66">
        <v>3.5999999999999997E-2</v>
      </c>
      <c r="Q9207" s="67">
        <v>1.329</v>
      </c>
    </row>
    <row r="9208" spans="1:17" ht="14" customHeight="1" x14ac:dyDescent="0.2">
      <c r="A9208" s="88">
        <v>9206</v>
      </c>
      <c r="B9208" s="63">
        <v>-80.369073999999998</v>
      </c>
      <c r="C9208" s="63">
        <v>25.003587</v>
      </c>
      <c r="D9208" s="46" t="s">
        <v>135</v>
      </c>
      <c r="E9208" s="30">
        <v>0</v>
      </c>
      <c r="F9208" s="64">
        <v>44234</v>
      </c>
      <c r="G9208" s="65">
        <v>0.69861111111111107</v>
      </c>
      <c r="H9208" s="66">
        <v>22.895</v>
      </c>
      <c r="I9208" s="66">
        <v>36.08</v>
      </c>
      <c r="J9208" s="66">
        <v>0.29448051454548996</v>
      </c>
      <c r="K9208" s="66">
        <v>1.5480094940856718E-3</v>
      </c>
      <c r="L9208" s="67">
        <v>0.47</v>
      </c>
      <c r="M9208" s="67">
        <v>4.2999999999999997E-2</v>
      </c>
      <c r="N9208" s="67">
        <v>8.9999999999999993E-3</v>
      </c>
      <c r="O9208" s="67">
        <v>0</v>
      </c>
      <c r="P9208" s="66">
        <v>8.9999999999999993E-3</v>
      </c>
      <c r="Q9208" s="67">
        <v>1.2430000000000001</v>
      </c>
    </row>
    <row r="9209" spans="1:17" ht="14" customHeight="1" x14ac:dyDescent="0.2">
      <c r="A9209" s="88">
        <v>9207</v>
      </c>
      <c r="B9209" s="63">
        <v>-80.288899000000001</v>
      </c>
      <c r="C9209" s="63">
        <v>25.047501</v>
      </c>
      <c r="D9209" s="46">
        <v>6.5</v>
      </c>
      <c r="E9209" s="30">
        <v>0</v>
      </c>
      <c r="F9209" s="64">
        <v>44234</v>
      </c>
      <c r="G9209" s="65">
        <v>0.72916666666666663</v>
      </c>
      <c r="H9209" s="66">
        <v>23.248799999999999</v>
      </c>
      <c r="I9209" s="66">
        <v>35.988900000000001</v>
      </c>
      <c r="J9209" s="66">
        <v>0.30205287063380259</v>
      </c>
      <c r="K9209" s="66">
        <v>0</v>
      </c>
      <c r="L9209" s="67">
        <v>0.34899999999999998</v>
      </c>
      <c r="M9209" s="67">
        <v>1.2E-2</v>
      </c>
      <c r="N9209" s="67">
        <v>0</v>
      </c>
      <c r="O9209" s="67">
        <v>0</v>
      </c>
      <c r="P9209" s="66">
        <v>0</v>
      </c>
      <c r="Q9209" s="67">
        <v>0.58099999999999996</v>
      </c>
    </row>
    <row r="9210" spans="1:17" ht="14" customHeight="1" x14ac:dyDescent="0.2">
      <c r="A9210" s="88">
        <v>9208</v>
      </c>
      <c r="B9210" s="63">
        <v>-80.314407000000003</v>
      </c>
      <c r="C9210" s="63">
        <v>25.063863000000001</v>
      </c>
      <c r="D9210" s="46">
        <v>6</v>
      </c>
      <c r="E9210" s="30">
        <v>0</v>
      </c>
      <c r="F9210" s="64">
        <v>44234</v>
      </c>
      <c r="G9210" s="65">
        <v>0.73888888888888893</v>
      </c>
      <c r="H9210" s="66">
        <v>23.313400000000001</v>
      </c>
      <c r="I9210" s="66">
        <v>35.992600000000003</v>
      </c>
      <c r="J9210" s="66">
        <v>0.30668042157666031</v>
      </c>
      <c r="K9210" s="66">
        <v>2.7698916802962863E-2</v>
      </c>
      <c r="L9210" s="67">
        <v>0.3</v>
      </c>
      <c r="M9210" s="67">
        <v>1.4E-2</v>
      </c>
      <c r="N9210" s="67">
        <v>0</v>
      </c>
      <c r="O9210" s="67">
        <v>1.7999999999999999E-2</v>
      </c>
      <c r="P9210" s="66">
        <v>0</v>
      </c>
      <c r="Q9210" s="67">
        <v>0.84199999999999997</v>
      </c>
    </row>
    <row r="9211" spans="1:17" ht="14" customHeight="1" x14ac:dyDescent="0.2">
      <c r="A9211" s="88">
        <v>9209</v>
      </c>
      <c r="B9211" s="63">
        <v>-80.333549000000005</v>
      </c>
      <c r="C9211" s="63">
        <v>25.079234</v>
      </c>
      <c r="D9211" s="46">
        <v>5.5</v>
      </c>
      <c r="E9211" s="30">
        <v>0</v>
      </c>
      <c r="F9211" s="64">
        <v>44234</v>
      </c>
      <c r="G9211" s="65">
        <v>0.74583333333333324</v>
      </c>
      <c r="H9211" s="66">
        <v>22.8978</v>
      </c>
      <c r="I9211" s="66">
        <v>35.9129</v>
      </c>
      <c r="J9211" s="66">
        <v>0.33444572723380656</v>
      </c>
      <c r="K9211" s="66">
        <v>5.8076434120380846E-3</v>
      </c>
      <c r="L9211" s="67">
        <v>0.51200000000000001</v>
      </c>
      <c r="M9211" s="67">
        <v>2.5000000000000001E-2</v>
      </c>
      <c r="N9211" s="67">
        <v>0</v>
      </c>
      <c r="O9211" s="67">
        <v>0</v>
      </c>
      <c r="P9211" s="66">
        <v>0</v>
      </c>
      <c r="Q9211" s="67">
        <v>0.97299999999999998</v>
      </c>
    </row>
    <row r="9212" spans="1:17" ht="14" customHeight="1" x14ac:dyDescent="0.2">
      <c r="A9212" s="88">
        <v>9210</v>
      </c>
      <c r="B9212" s="63">
        <v>-80.127525000000006</v>
      </c>
      <c r="C9212" s="63">
        <v>25.645081999999999</v>
      </c>
      <c r="D9212" s="46">
        <v>1</v>
      </c>
      <c r="E9212" s="30">
        <v>0</v>
      </c>
      <c r="F9212" s="64">
        <v>44289</v>
      </c>
      <c r="G9212" s="65">
        <v>0.75416666666666676</v>
      </c>
      <c r="H9212" s="66">
        <v>24.2805</v>
      </c>
      <c r="I9212" s="66">
        <v>36.272500000000001</v>
      </c>
      <c r="J9212" s="66">
        <v>0.74646229115280049</v>
      </c>
      <c r="K9212" s="66">
        <v>0.25306500163776169</v>
      </c>
      <c r="L9212" s="67">
        <v>0.29699999999999999</v>
      </c>
      <c r="M9212" s="67">
        <v>0.13200000000000001</v>
      </c>
      <c r="N9212" s="67">
        <v>0.19</v>
      </c>
      <c r="O9212" s="67">
        <v>1.7999999999999999E-2</v>
      </c>
      <c r="P9212" s="66">
        <v>0.17200000000000001</v>
      </c>
      <c r="Q9212" s="67">
        <v>0.92</v>
      </c>
    </row>
    <row r="9213" spans="1:17" ht="14" customHeight="1" x14ac:dyDescent="0.2">
      <c r="A9213" s="88">
        <v>9211</v>
      </c>
      <c r="B9213" s="63">
        <v>-80.104741000000004</v>
      </c>
      <c r="C9213" s="63">
        <v>25.641086999999999</v>
      </c>
      <c r="D9213" s="46">
        <v>2</v>
      </c>
      <c r="E9213" s="30">
        <v>0</v>
      </c>
      <c r="F9213" s="64">
        <v>44289</v>
      </c>
      <c r="G9213" s="65">
        <v>0.7631944444444444</v>
      </c>
      <c r="H9213" s="66">
        <v>24.559000000000001</v>
      </c>
      <c r="I9213" s="66">
        <v>35.875</v>
      </c>
      <c r="J9213" s="66">
        <v>0.51343967116330191</v>
      </c>
      <c r="K9213" s="66">
        <v>0.14241061551016149</v>
      </c>
      <c r="L9213" s="67">
        <v>0.72899999999999998</v>
      </c>
      <c r="M9213" s="67">
        <v>0.09</v>
      </c>
      <c r="N9213" s="67">
        <v>0.16400000000000001</v>
      </c>
      <c r="O9213" s="67">
        <v>0.05</v>
      </c>
      <c r="P9213" s="66">
        <v>0.114</v>
      </c>
      <c r="Q9213" s="67">
        <v>0.85299999999999998</v>
      </c>
    </row>
    <row r="9214" spans="1:17" ht="14" customHeight="1" x14ac:dyDescent="0.2">
      <c r="A9214" s="88">
        <v>9212</v>
      </c>
      <c r="B9214" s="63">
        <v>-80.082583999999997</v>
      </c>
      <c r="C9214" s="63">
        <v>25.644974000000001</v>
      </c>
      <c r="D9214" s="46">
        <v>3</v>
      </c>
      <c r="E9214" s="30">
        <v>0</v>
      </c>
      <c r="F9214" s="64">
        <v>44289</v>
      </c>
      <c r="G9214" s="65">
        <v>0.78263888888888899</v>
      </c>
      <c r="H9214" s="66">
        <v>25.9145</v>
      </c>
      <c r="I9214" s="66">
        <v>36.249000000000002</v>
      </c>
      <c r="J9214" s="66">
        <v>0.20800889242000437</v>
      </c>
      <c r="K9214" s="66">
        <v>8.0297929378228466E-2</v>
      </c>
      <c r="L9214" s="67">
        <v>0.72499999999999998</v>
      </c>
      <c r="M9214" s="67">
        <v>6.0999999999999999E-2</v>
      </c>
      <c r="N9214" s="67">
        <v>2.5999999999999999E-2</v>
      </c>
      <c r="O9214" s="67">
        <v>2.3E-2</v>
      </c>
      <c r="P9214" s="66">
        <v>2.9999999999999992E-3</v>
      </c>
      <c r="Q9214" s="67">
        <v>0.38200000000000001</v>
      </c>
    </row>
    <row r="9215" spans="1:17" ht="14" customHeight="1" x14ac:dyDescent="0.2">
      <c r="A9215" s="88">
        <v>9213</v>
      </c>
      <c r="B9215" s="63">
        <v>-80.224468000000002</v>
      </c>
      <c r="C9215" s="63">
        <v>25.335459</v>
      </c>
      <c r="D9215" s="46" t="s">
        <v>128</v>
      </c>
      <c r="E9215" s="30">
        <v>0</v>
      </c>
      <c r="F9215" s="64">
        <v>44289</v>
      </c>
      <c r="G9215" s="65">
        <v>0.87986111111111109</v>
      </c>
      <c r="H9215" s="66">
        <v>23.9617</v>
      </c>
      <c r="I9215" s="66">
        <v>36.5901</v>
      </c>
      <c r="J9215" s="66">
        <v>0.2097642417231268</v>
      </c>
      <c r="K9215" s="66">
        <v>6.8041338221528053E-2</v>
      </c>
      <c r="L9215" s="67">
        <v>0.502</v>
      </c>
      <c r="M9215" s="67">
        <v>8.6999999999999994E-2</v>
      </c>
      <c r="N9215" s="67">
        <v>4.9000000000000002E-2</v>
      </c>
      <c r="O9215" s="67">
        <v>2.9000000000000001E-2</v>
      </c>
      <c r="P9215" s="66">
        <v>0.02</v>
      </c>
      <c r="Q9215" s="67">
        <v>0</v>
      </c>
    </row>
    <row r="9216" spans="1:17" ht="14" customHeight="1" x14ac:dyDescent="0.2">
      <c r="A9216" s="88">
        <v>9214</v>
      </c>
      <c r="B9216" s="63">
        <v>-80.193593000000007</v>
      </c>
      <c r="C9216" s="63">
        <v>25.311717999999999</v>
      </c>
      <c r="D9216" s="46" t="s">
        <v>129</v>
      </c>
      <c r="E9216" s="30">
        <v>0</v>
      </c>
      <c r="F9216" s="64">
        <v>44289</v>
      </c>
      <c r="G9216" s="65">
        <v>0.89166666666666661</v>
      </c>
      <c r="H9216" s="66">
        <v>24.5274</v>
      </c>
      <c r="I9216" s="66">
        <v>36.381599999999999</v>
      </c>
      <c r="J9216" s="66">
        <v>0.24531006511135539</v>
      </c>
      <c r="K9216" s="66">
        <v>0.10361756193253238</v>
      </c>
      <c r="L9216" s="67">
        <v>0.32600000000000001</v>
      </c>
      <c r="M9216" s="67">
        <v>0.06</v>
      </c>
      <c r="N9216" s="67">
        <v>8.8999999999999996E-2</v>
      </c>
      <c r="O9216" s="67">
        <v>1.7999999999999999E-2</v>
      </c>
      <c r="P9216" s="66">
        <v>7.0999999999999994E-2</v>
      </c>
      <c r="Q9216" s="67">
        <v>0.58799999999999997</v>
      </c>
    </row>
    <row r="9217" spans="1:17" ht="14" customHeight="1" x14ac:dyDescent="0.2">
      <c r="A9217" s="88">
        <v>9215</v>
      </c>
      <c r="B9217" s="63">
        <v>-80.166135999999995</v>
      </c>
      <c r="C9217" s="63">
        <v>25.296344999999999</v>
      </c>
      <c r="D9217" s="46" t="s">
        <v>134</v>
      </c>
      <c r="E9217" s="30">
        <v>0</v>
      </c>
      <c r="F9217" s="64">
        <v>44289</v>
      </c>
      <c r="G9217" s="65">
        <v>0.90069444444444446</v>
      </c>
      <c r="H9217" s="66">
        <v>25.7453</v>
      </c>
      <c r="I9217" s="66">
        <v>36.267899999999997</v>
      </c>
      <c r="J9217" s="66">
        <v>0.19352726066924458</v>
      </c>
      <c r="K9217" s="66">
        <v>7.9505027523783883E-2</v>
      </c>
      <c r="L9217" s="67">
        <v>0.503</v>
      </c>
      <c r="M9217" s="67">
        <v>0.09</v>
      </c>
      <c r="N9217" s="67">
        <v>0.14299999999999999</v>
      </c>
      <c r="O9217" s="67">
        <v>4.7E-2</v>
      </c>
      <c r="P9217" s="66">
        <v>9.5999999999999988E-2</v>
      </c>
      <c r="Q9217" s="67">
        <v>0.52</v>
      </c>
    </row>
    <row r="9218" spans="1:17" ht="14" customHeight="1" x14ac:dyDescent="0.2">
      <c r="A9218" s="88">
        <v>9216</v>
      </c>
      <c r="B9218" s="63">
        <v>-80.380224999999996</v>
      </c>
      <c r="C9218" s="63">
        <v>25.108046999999999</v>
      </c>
      <c r="D9218" s="46">
        <v>4</v>
      </c>
      <c r="E9218" s="30">
        <v>0</v>
      </c>
      <c r="F9218" s="64">
        <v>44289</v>
      </c>
      <c r="G9218" s="65">
        <v>0.9902777777777777</v>
      </c>
      <c r="H9218" s="66">
        <v>24.1934</v>
      </c>
      <c r="I9218" s="66">
        <v>36.921399999999998</v>
      </c>
      <c r="J9218" s="66">
        <v>0.28261123780270636</v>
      </c>
      <c r="K9218" s="66">
        <v>0.12550520696134831</v>
      </c>
      <c r="L9218" s="67">
        <v>0.318</v>
      </c>
      <c r="M9218" s="67">
        <v>5.2999999999999999E-2</v>
      </c>
      <c r="N9218" s="67">
        <v>3.1E-2</v>
      </c>
      <c r="O9218" s="67">
        <v>2.4E-2</v>
      </c>
      <c r="P9218" s="66">
        <v>6.9999999999999993E-3</v>
      </c>
      <c r="Q9218" s="67">
        <v>0.3</v>
      </c>
    </row>
    <row r="9219" spans="1:17" ht="14" customHeight="1" x14ac:dyDescent="0.2">
      <c r="A9219" s="88">
        <v>9217</v>
      </c>
      <c r="B9219" s="63">
        <v>-80.355063000000001</v>
      </c>
      <c r="C9219" s="63">
        <v>25.091467000000002</v>
      </c>
      <c r="D9219" s="46">
        <v>5</v>
      </c>
      <c r="E9219" s="30">
        <v>0</v>
      </c>
      <c r="F9219" s="64">
        <v>44289</v>
      </c>
      <c r="G9219" s="65">
        <v>0.99861111111111101</v>
      </c>
      <c r="H9219" s="66">
        <v>24.6</v>
      </c>
      <c r="I9219" s="66">
        <v>36.581000000000003</v>
      </c>
      <c r="J9219" s="66">
        <v>0.26418007011992117</v>
      </c>
      <c r="K9219" s="66">
        <v>9.9067432178845699E-2</v>
      </c>
      <c r="L9219" s="67">
        <v>0.56899999999999995</v>
      </c>
      <c r="M9219" s="67">
        <v>0.28699999999999998</v>
      </c>
      <c r="N9219" s="67">
        <v>2.5000000000000001E-2</v>
      </c>
      <c r="O9219" s="67">
        <v>0.03</v>
      </c>
      <c r="P9219" s="66">
        <v>0</v>
      </c>
      <c r="Q9219" s="67">
        <v>0.52600000000000002</v>
      </c>
    </row>
    <row r="9220" spans="1:17" ht="14" customHeight="1" x14ac:dyDescent="0.2">
      <c r="A9220" s="88">
        <v>9218</v>
      </c>
      <c r="B9220" s="63">
        <v>-80.544077999999999</v>
      </c>
      <c r="C9220" s="63">
        <v>24.917262000000001</v>
      </c>
      <c r="D9220" s="46" t="s">
        <v>131</v>
      </c>
      <c r="E9220" s="30">
        <v>0</v>
      </c>
      <c r="F9220" s="64">
        <v>44290</v>
      </c>
      <c r="G9220" s="65">
        <v>7.013888888888889E-2</v>
      </c>
      <c r="H9220" s="66">
        <v>24.469899999999999</v>
      </c>
      <c r="I9220" s="66">
        <v>36.729399999999998</v>
      </c>
      <c r="J9220" s="66">
        <v>0.18562818880519383</v>
      </c>
      <c r="K9220" s="66">
        <v>9.026807443881045E-2</v>
      </c>
      <c r="L9220" s="67">
        <v>0.52100000000000002</v>
      </c>
      <c r="M9220" s="67">
        <v>4.5999999999999999E-2</v>
      </c>
      <c r="N9220" s="67">
        <v>4.0000000000000001E-3</v>
      </c>
      <c r="O9220" s="67">
        <v>4.1000000000000002E-2</v>
      </c>
      <c r="P9220" s="66">
        <v>0</v>
      </c>
      <c r="Q9220" s="67">
        <v>0.23599999999999999</v>
      </c>
    </row>
    <row r="9221" spans="1:17" ht="14" customHeight="1" x14ac:dyDescent="0.2">
      <c r="A9221" s="88">
        <v>9219</v>
      </c>
      <c r="B9221" s="63">
        <v>-80.529633000000004</v>
      </c>
      <c r="C9221" s="63">
        <v>24.898790999999999</v>
      </c>
      <c r="D9221" s="46" t="s">
        <v>132</v>
      </c>
      <c r="E9221" s="30">
        <v>0</v>
      </c>
      <c r="F9221" s="64">
        <v>44290</v>
      </c>
      <c r="G9221" s="65">
        <v>7.7083333333333337E-2</v>
      </c>
      <c r="H9221" s="66">
        <v>25.3782</v>
      </c>
      <c r="I9221" s="66">
        <v>36.308900000000001</v>
      </c>
      <c r="J9221" s="66">
        <v>0.20318168183641777</v>
      </c>
      <c r="K9221" s="66">
        <v>8.2261164910839235E-2</v>
      </c>
      <c r="L9221" s="67">
        <v>0.317</v>
      </c>
      <c r="M9221" s="67">
        <v>0.21199999999999999</v>
      </c>
      <c r="N9221" s="67">
        <v>8.9999999999999993E-3</v>
      </c>
      <c r="O9221" s="67">
        <v>2.5000000000000001E-2</v>
      </c>
      <c r="P9221" s="66">
        <v>0</v>
      </c>
      <c r="Q9221" s="67">
        <v>0.55100000000000005</v>
      </c>
    </row>
    <row r="9222" spans="1:17" ht="14" customHeight="1" x14ac:dyDescent="0.2">
      <c r="A9222" s="88">
        <v>9220</v>
      </c>
      <c r="B9222" s="63">
        <v>-80.562641999999997</v>
      </c>
      <c r="C9222" s="63">
        <v>24.933116999999999</v>
      </c>
      <c r="D9222" s="46" t="s">
        <v>130</v>
      </c>
      <c r="E9222" s="30">
        <v>0</v>
      </c>
      <c r="F9222" s="64">
        <v>44290</v>
      </c>
      <c r="G9222" s="65">
        <v>9.1666666666666674E-2</v>
      </c>
      <c r="H9222" s="66">
        <v>24.437100000000001</v>
      </c>
      <c r="I9222" s="66">
        <v>36.994599999999998</v>
      </c>
      <c r="J9222" s="66">
        <v>0.15973678658413837</v>
      </c>
      <c r="K9222" s="66">
        <v>7.9882459347505486E-2</v>
      </c>
      <c r="L9222" s="67">
        <v>0.39500000000000002</v>
      </c>
      <c r="M9222" s="67">
        <v>5.7000000000000002E-2</v>
      </c>
      <c r="N9222" s="67">
        <v>0</v>
      </c>
      <c r="O9222" s="67">
        <v>2.1000000000000001E-2</v>
      </c>
      <c r="P9222" s="66">
        <v>0</v>
      </c>
      <c r="Q9222" s="67">
        <v>0.98399999999999999</v>
      </c>
    </row>
    <row r="9223" spans="1:17" ht="14" customHeight="1" x14ac:dyDescent="0.2">
      <c r="A9223" s="88">
        <v>9221</v>
      </c>
      <c r="B9223" s="63">
        <v>-80.752671000000007</v>
      </c>
      <c r="C9223" s="63">
        <v>24.816600999999999</v>
      </c>
      <c r="D9223" s="46">
        <v>7</v>
      </c>
      <c r="E9223" s="30">
        <v>0</v>
      </c>
      <c r="F9223" s="64">
        <v>44290</v>
      </c>
      <c r="G9223" s="65">
        <v>0.15</v>
      </c>
      <c r="H9223" s="66">
        <v>23.710999999999999</v>
      </c>
      <c r="I9223" s="66">
        <v>37.340000000000003</v>
      </c>
      <c r="J9223" s="66">
        <v>0.2751510032644362</v>
      </c>
      <c r="K9223" s="66">
        <v>0.23224990993344719</v>
      </c>
      <c r="L9223" s="67">
        <v>0.39300000000000002</v>
      </c>
      <c r="M9223" s="67">
        <v>2.1000000000000001E-2</v>
      </c>
      <c r="N9223" s="67">
        <v>6.3E-2</v>
      </c>
      <c r="O9223" s="67">
        <v>5.0999999999999997E-2</v>
      </c>
      <c r="P9223" s="66">
        <v>1.2000000000000004E-2</v>
      </c>
      <c r="Q9223" s="67">
        <v>0.81399999999999995</v>
      </c>
    </row>
    <row r="9224" spans="1:17" ht="14" customHeight="1" x14ac:dyDescent="0.2">
      <c r="A9224" s="88">
        <v>9222</v>
      </c>
      <c r="B9224" s="63">
        <v>-80.748114000000001</v>
      </c>
      <c r="C9224" s="63">
        <v>24.787143</v>
      </c>
      <c r="D9224" s="46">
        <v>8</v>
      </c>
      <c r="E9224" s="30">
        <v>0</v>
      </c>
      <c r="F9224" s="64">
        <v>44290</v>
      </c>
      <c r="G9224" s="65">
        <v>0.17083333333333331</v>
      </c>
      <c r="H9224" s="66">
        <v>24.5459</v>
      </c>
      <c r="I9224" s="66">
        <v>36.3977</v>
      </c>
      <c r="L9224" s="67">
        <v>0.48599999999999999</v>
      </c>
      <c r="M9224" s="67">
        <v>8.2000000000000003E-2</v>
      </c>
      <c r="N9224" s="67">
        <v>0</v>
      </c>
      <c r="O9224" s="67">
        <v>2.5999999999999999E-2</v>
      </c>
      <c r="P9224" s="66">
        <v>0</v>
      </c>
      <c r="Q9224" s="67">
        <v>0.90600000000000003</v>
      </c>
    </row>
    <row r="9225" spans="1:17" ht="14" customHeight="1" x14ac:dyDescent="0.2">
      <c r="A9225" s="88">
        <v>9223</v>
      </c>
      <c r="B9225" s="63">
        <v>-80.861675000000005</v>
      </c>
      <c r="C9225" s="63">
        <v>24.787652000000001</v>
      </c>
      <c r="D9225" s="46">
        <v>10</v>
      </c>
      <c r="E9225" s="30">
        <v>0</v>
      </c>
      <c r="F9225" s="64">
        <v>44290</v>
      </c>
      <c r="G9225" s="65">
        <v>0.20902777777777778</v>
      </c>
      <c r="H9225" s="66">
        <v>22.238</v>
      </c>
      <c r="I9225" s="66">
        <v>35.295000000000002</v>
      </c>
      <c r="J9225" s="66">
        <v>0.53274851349764829</v>
      </c>
      <c r="K9225" s="66">
        <v>0.32358002674412278</v>
      </c>
      <c r="L9225" s="67">
        <v>0.56000000000000005</v>
      </c>
      <c r="M9225" s="67">
        <v>8.3000000000000004E-2</v>
      </c>
      <c r="N9225" s="67">
        <v>7.9000000000000001E-2</v>
      </c>
      <c r="O9225" s="67">
        <v>6.7000000000000004E-2</v>
      </c>
      <c r="P9225" s="66">
        <v>1.1999999999999997E-2</v>
      </c>
      <c r="Q9225" s="67">
        <v>1.1220000000000001</v>
      </c>
    </row>
    <row r="9226" spans="1:17" ht="14" customHeight="1" x14ac:dyDescent="0.2">
      <c r="A9226" s="88">
        <v>9224</v>
      </c>
      <c r="B9226" s="63">
        <v>-80.899862999999996</v>
      </c>
      <c r="C9226" s="63">
        <v>24.747232</v>
      </c>
      <c r="D9226" s="46">
        <v>11</v>
      </c>
      <c r="E9226" s="30">
        <v>0</v>
      </c>
      <c r="F9226" s="64">
        <v>44290</v>
      </c>
      <c r="G9226" s="65">
        <v>0.23055555555555554</v>
      </c>
      <c r="H9226" s="66">
        <v>24.332000000000001</v>
      </c>
      <c r="I9226" s="66">
        <v>37.0672</v>
      </c>
      <c r="J9226" s="66">
        <v>0.4458587229930896</v>
      </c>
      <c r="K9226" s="66">
        <v>0.20569560110391022</v>
      </c>
      <c r="L9226" s="67">
        <v>1.425</v>
      </c>
      <c r="M9226" s="67">
        <v>5.2999999999999999E-2</v>
      </c>
      <c r="N9226" s="67">
        <v>8.2000000000000003E-2</v>
      </c>
      <c r="O9226" s="67">
        <v>4.3999999999999997E-2</v>
      </c>
      <c r="P9226" s="66">
        <v>3.8000000000000006E-2</v>
      </c>
      <c r="Q9226" s="67">
        <v>0.69</v>
      </c>
    </row>
    <row r="9227" spans="1:17" ht="14" customHeight="1" x14ac:dyDescent="0.2">
      <c r="A9227" s="88">
        <v>9225</v>
      </c>
      <c r="B9227" s="63">
        <v>-81.019605999999996</v>
      </c>
      <c r="C9227" s="63">
        <v>24.703327999999999</v>
      </c>
      <c r="D9227" s="46">
        <v>13</v>
      </c>
      <c r="E9227" s="30">
        <v>0</v>
      </c>
      <c r="F9227" s="64">
        <v>44290</v>
      </c>
      <c r="G9227" s="65">
        <v>0.26180555555555557</v>
      </c>
      <c r="H9227" s="66">
        <v>24.122599999999998</v>
      </c>
      <c r="I9227" s="66">
        <v>35.229700000000001</v>
      </c>
      <c r="J9227" s="66">
        <v>0.39978080378612657</v>
      </c>
      <c r="K9227" s="66">
        <v>0.25416016618668635</v>
      </c>
      <c r="L9227" s="67">
        <v>0.79300000000000004</v>
      </c>
      <c r="M9227" s="67">
        <v>3.1E-2</v>
      </c>
      <c r="N9227" s="67">
        <v>2.1999999999999999E-2</v>
      </c>
      <c r="O9227" s="67">
        <v>6.3E-2</v>
      </c>
      <c r="P9227" s="66">
        <v>0</v>
      </c>
      <c r="Q9227" s="67">
        <v>12.733000000000001</v>
      </c>
    </row>
    <row r="9228" spans="1:17" ht="14" customHeight="1" x14ac:dyDescent="0.2">
      <c r="A9228" s="88">
        <v>9226</v>
      </c>
      <c r="B9228" s="63">
        <v>-81.024086999999994</v>
      </c>
      <c r="C9228" s="63">
        <v>24.672961999999998</v>
      </c>
      <c r="D9228" s="46">
        <v>14</v>
      </c>
      <c r="E9228" s="30">
        <v>0</v>
      </c>
      <c r="F9228" s="64">
        <v>44290</v>
      </c>
      <c r="G9228" s="65">
        <v>0.27361111111111108</v>
      </c>
      <c r="H9228" s="66">
        <v>24.924499999999998</v>
      </c>
      <c r="I9228" s="66">
        <v>36.650799999999997</v>
      </c>
      <c r="J9228" s="66">
        <v>0.3629184684205562</v>
      </c>
      <c r="K9228" s="66">
        <v>0.15832499085704355</v>
      </c>
      <c r="L9228" s="67">
        <v>2.4569999999999999</v>
      </c>
      <c r="M9228" s="67">
        <v>4.9000000000000002E-2</v>
      </c>
      <c r="N9228" s="67">
        <v>0</v>
      </c>
      <c r="O9228" s="67">
        <v>2.1999999999999999E-2</v>
      </c>
      <c r="P9228" s="66">
        <v>0</v>
      </c>
      <c r="Q9228" s="67">
        <v>1.508</v>
      </c>
    </row>
    <row r="9229" spans="1:17" ht="14" customHeight="1" x14ac:dyDescent="0.2">
      <c r="A9229" s="88">
        <v>9227</v>
      </c>
      <c r="B9229" s="63">
        <v>-81.194308000000007</v>
      </c>
      <c r="C9229" s="63">
        <v>24.635864999999999</v>
      </c>
      <c r="D9229" s="46">
        <v>17</v>
      </c>
      <c r="E9229" s="30">
        <v>0</v>
      </c>
      <c r="F9229" s="64">
        <v>44290</v>
      </c>
      <c r="G9229" s="65">
        <v>0.31666666666666665</v>
      </c>
      <c r="H9229" s="66">
        <v>25.2897</v>
      </c>
      <c r="I9229" s="66">
        <v>36.243400000000001</v>
      </c>
      <c r="J9229" s="66">
        <v>0.42040615809781479</v>
      </c>
      <c r="K9229" s="66">
        <v>0.15811680219930152</v>
      </c>
      <c r="L9229" s="67">
        <v>0.84</v>
      </c>
      <c r="M9229" s="67">
        <v>6.9000000000000006E-2</v>
      </c>
      <c r="N9229" s="67">
        <v>0</v>
      </c>
      <c r="O9229" s="67">
        <v>4.3999999999999997E-2</v>
      </c>
      <c r="P9229" s="66">
        <v>0</v>
      </c>
      <c r="Q9229" s="67">
        <v>3.0259999999999998</v>
      </c>
    </row>
    <row r="9230" spans="1:17" ht="14" customHeight="1" x14ac:dyDescent="0.2">
      <c r="A9230" s="88">
        <v>9228</v>
      </c>
      <c r="B9230" s="63">
        <v>-81.200810000000004</v>
      </c>
      <c r="C9230" s="63">
        <v>24.670729000000001</v>
      </c>
      <c r="D9230" s="46">
        <v>16</v>
      </c>
      <c r="E9230" s="30">
        <v>0</v>
      </c>
      <c r="F9230" s="64">
        <v>44290</v>
      </c>
      <c r="G9230" s="65">
        <v>0.32777777777777778</v>
      </c>
      <c r="H9230" s="66">
        <v>23.536999999999999</v>
      </c>
      <c r="I9230" s="66">
        <v>35.573</v>
      </c>
      <c r="J9230" s="66">
        <v>0.31947357316827679</v>
      </c>
      <c r="K9230" s="66">
        <v>0.23661491589619552</v>
      </c>
      <c r="L9230" s="67">
        <v>0.81899999999999995</v>
      </c>
      <c r="M9230" s="67">
        <v>0.57199999999999995</v>
      </c>
      <c r="N9230" s="67">
        <v>2.5999999999999999E-2</v>
      </c>
      <c r="O9230" s="67">
        <v>3.7999999999999999E-2</v>
      </c>
      <c r="P9230" s="66">
        <v>0</v>
      </c>
      <c r="Q9230" s="67">
        <v>11.451000000000001</v>
      </c>
    </row>
    <row r="9231" spans="1:17" ht="14" customHeight="1" x14ac:dyDescent="0.2">
      <c r="A9231" s="88">
        <v>9229</v>
      </c>
      <c r="B9231" s="63">
        <v>-81.025042999999997</v>
      </c>
      <c r="C9231" s="63">
        <v>24.929386000000001</v>
      </c>
      <c r="D9231" s="46">
        <v>70</v>
      </c>
      <c r="E9231" s="30">
        <v>0</v>
      </c>
      <c r="F9231" s="64">
        <v>44290</v>
      </c>
      <c r="G9231" s="65">
        <v>0.47986111111111113</v>
      </c>
      <c r="H9231" s="66">
        <v>22.312100000000001</v>
      </c>
      <c r="I9231" s="66">
        <v>33.813600000000001</v>
      </c>
      <c r="J9231" s="66">
        <v>0.62797621319203856</v>
      </c>
      <c r="K9231" s="66">
        <v>0.52525107400089277</v>
      </c>
      <c r="L9231" s="67">
        <v>0.53300000000000003</v>
      </c>
      <c r="M9231" s="67">
        <v>6.4000000000000001E-2</v>
      </c>
      <c r="N9231" s="67">
        <v>0</v>
      </c>
      <c r="O9231" s="67">
        <v>0.03</v>
      </c>
      <c r="P9231" s="66">
        <v>0</v>
      </c>
      <c r="Q9231" s="67">
        <v>17.361999999999998</v>
      </c>
    </row>
    <row r="9232" spans="1:17" ht="14" customHeight="1" x14ac:dyDescent="0.2">
      <c r="A9232" s="88">
        <v>9230</v>
      </c>
      <c r="B9232" s="63">
        <v>-81.091408000000001</v>
      </c>
      <c r="C9232" s="63">
        <v>24.932229</v>
      </c>
      <c r="D9232" s="46">
        <v>69</v>
      </c>
      <c r="E9232" s="30">
        <v>0</v>
      </c>
      <c r="F9232" s="64">
        <v>44290</v>
      </c>
      <c r="G9232" s="65">
        <v>0.50069444444444444</v>
      </c>
      <c r="H9232" s="66">
        <v>22.545200000000001</v>
      </c>
      <c r="I9232" s="66">
        <v>34.4208</v>
      </c>
      <c r="J9232" s="66">
        <v>0.79517323431444709</v>
      </c>
      <c r="K9232" s="66">
        <v>0.65638478735513239</v>
      </c>
      <c r="L9232" s="67">
        <v>0.69299999999999995</v>
      </c>
      <c r="M9232" s="67">
        <v>9.9000000000000005E-2</v>
      </c>
      <c r="N9232" s="67">
        <v>0</v>
      </c>
      <c r="O9232" s="67">
        <v>3.6999999999999998E-2</v>
      </c>
      <c r="P9232" s="66">
        <v>0</v>
      </c>
      <c r="Q9232" s="67">
        <v>5.0579999999999998</v>
      </c>
    </row>
    <row r="9233" spans="1:17" ht="14" customHeight="1" x14ac:dyDescent="0.2">
      <c r="A9233" s="88">
        <v>9231</v>
      </c>
      <c r="B9233" s="63">
        <v>-81.166077999999999</v>
      </c>
      <c r="C9233" s="63">
        <v>24.931587</v>
      </c>
      <c r="D9233" s="46">
        <v>68</v>
      </c>
      <c r="E9233" s="30">
        <v>0</v>
      </c>
      <c r="F9233" s="64">
        <v>44290</v>
      </c>
      <c r="G9233" s="65">
        <v>0.52708333333333335</v>
      </c>
      <c r="H9233" s="66">
        <v>22.45</v>
      </c>
      <c r="I9233" s="66">
        <v>34.777999999999999</v>
      </c>
      <c r="J9233" s="66">
        <v>2.5250699725415728</v>
      </c>
      <c r="K9233" s="66">
        <v>1.64201372662825</v>
      </c>
      <c r="L9233" s="67">
        <v>0.89</v>
      </c>
      <c r="M9233" s="67">
        <v>4.5999999999999999E-2</v>
      </c>
      <c r="N9233" s="67">
        <v>1.6E-2</v>
      </c>
      <c r="O9233" s="67">
        <v>5.5E-2</v>
      </c>
      <c r="P9233" s="66">
        <v>0</v>
      </c>
      <c r="Q9233" s="67">
        <v>2.4</v>
      </c>
    </row>
    <row r="9234" spans="1:17" ht="14" customHeight="1" x14ac:dyDescent="0.2">
      <c r="A9234" s="88">
        <v>9232</v>
      </c>
      <c r="B9234" s="63">
        <v>-81.126536999999999</v>
      </c>
      <c r="C9234" s="63">
        <v>25.029291000000001</v>
      </c>
      <c r="D9234" s="46">
        <v>67</v>
      </c>
      <c r="E9234" s="30">
        <v>0</v>
      </c>
      <c r="F9234" s="64">
        <v>44290</v>
      </c>
      <c r="G9234" s="65">
        <v>0.57152777777777775</v>
      </c>
      <c r="H9234" s="66">
        <v>22.551300000000001</v>
      </c>
      <c r="I9234" s="66">
        <v>35.324300000000001</v>
      </c>
      <c r="J9234" s="66">
        <v>1.1400993723779986</v>
      </c>
      <c r="K9234" s="66">
        <v>0.83890738784629493</v>
      </c>
      <c r="L9234" s="67">
        <v>1.3280000000000001</v>
      </c>
      <c r="M9234" s="67">
        <v>0.161</v>
      </c>
      <c r="N9234" s="67">
        <v>0</v>
      </c>
      <c r="O9234" s="67">
        <v>0.04</v>
      </c>
      <c r="P9234" s="66">
        <v>0</v>
      </c>
      <c r="Q9234" s="67">
        <v>10.601000000000001</v>
      </c>
    </row>
    <row r="9235" spans="1:17" ht="14" customHeight="1" x14ac:dyDescent="0.2">
      <c r="A9235" s="88">
        <v>9233</v>
      </c>
      <c r="B9235" s="63">
        <v>-81.108744999999999</v>
      </c>
      <c r="C9235" s="63">
        <v>25.067050999999999</v>
      </c>
      <c r="D9235" s="46">
        <v>66</v>
      </c>
      <c r="E9235" s="30">
        <v>0</v>
      </c>
      <c r="F9235" s="64">
        <v>44290</v>
      </c>
      <c r="G9235" s="65">
        <v>0.58402777777777781</v>
      </c>
      <c r="H9235" s="66">
        <v>22.690100000000001</v>
      </c>
      <c r="I9235" s="66">
        <v>34.252299999999998</v>
      </c>
      <c r="J9235" s="66">
        <v>1.4823924864868667</v>
      </c>
      <c r="K9235" s="66">
        <v>0.87131767624009715</v>
      </c>
      <c r="L9235" s="67">
        <v>1.028</v>
      </c>
      <c r="M9235" s="67">
        <v>0.192</v>
      </c>
      <c r="N9235" s="67">
        <v>2.5000000000000001E-2</v>
      </c>
      <c r="O9235" s="67">
        <v>6.9000000000000006E-2</v>
      </c>
      <c r="P9235" s="66">
        <v>0</v>
      </c>
      <c r="Q9235" s="67">
        <v>25.928999999999998</v>
      </c>
    </row>
    <row r="9236" spans="1:17" ht="14" customHeight="1" x14ac:dyDescent="0.2">
      <c r="A9236" s="88">
        <v>9234</v>
      </c>
      <c r="B9236" s="63">
        <v>-81.097774999999999</v>
      </c>
      <c r="C9236" s="63">
        <v>25.089445000000001</v>
      </c>
      <c r="D9236" s="46">
        <v>65</v>
      </c>
      <c r="E9236" s="30">
        <v>0</v>
      </c>
      <c r="F9236" s="64">
        <v>44290</v>
      </c>
      <c r="G9236" s="65">
        <v>0.6</v>
      </c>
      <c r="H9236" s="66">
        <v>22.201000000000001</v>
      </c>
      <c r="I9236" s="66">
        <v>32.862000000000002</v>
      </c>
      <c r="J9236" s="66">
        <v>3.2495903974053428</v>
      </c>
      <c r="K9236" s="66">
        <v>1.8458985474558087</v>
      </c>
      <c r="L9236" s="67">
        <v>1.145</v>
      </c>
      <c r="M9236" s="67">
        <v>0.19</v>
      </c>
      <c r="N9236" s="67">
        <v>6.3E-2</v>
      </c>
      <c r="O9236" s="67">
        <v>9.0999999999999998E-2</v>
      </c>
      <c r="P9236" s="66">
        <v>0</v>
      </c>
      <c r="Q9236" s="67">
        <v>37.203000000000003</v>
      </c>
    </row>
    <row r="9237" spans="1:17" ht="14" customHeight="1" x14ac:dyDescent="0.2">
      <c r="A9237" s="88">
        <v>9235</v>
      </c>
      <c r="B9237" s="63">
        <v>-81.159587999999999</v>
      </c>
      <c r="C9237" s="63">
        <v>25.165642999999999</v>
      </c>
      <c r="D9237" s="46">
        <v>64</v>
      </c>
      <c r="E9237" s="30">
        <v>0</v>
      </c>
      <c r="F9237" s="64">
        <v>44290</v>
      </c>
      <c r="G9237" s="65">
        <v>0.65</v>
      </c>
      <c r="H9237" s="66">
        <v>21.876000000000001</v>
      </c>
      <c r="I9237" s="66">
        <v>31.545999999999999</v>
      </c>
      <c r="J9237" s="66">
        <v>5.1760862575821776</v>
      </c>
      <c r="K9237" s="66">
        <v>2.4945935872814022</v>
      </c>
      <c r="L9237" s="67">
        <v>2.056</v>
      </c>
      <c r="M9237" s="67">
        <v>0.20799999999999999</v>
      </c>
      <c r="N9237" s="67">
        <v>0.94299999999999995</v>
      </c>
      <c r="O9237" s="67">
        <v>0.23100000000000001</v>
      </c>
      <c r="P9237" s="66">
        <v>0.71199999999999997</v>
      </c>
      <c r="Q9237" s="67">
        <v>52.28</v>
      </c>
    </row>
    <row r="9238" spans="1:17" ht="14" customHeight="1" x14ac:dyDescent="0.2">
      <c r="A9238" s="88">
        <v>9236</v>
      </c>
      <c r="B9238" s="63">
        <v>-81.199629000000002</v>
      </c>
      <c r="C9238" s="63">
        <v>25.166205000000001</v>
      </c>
      <c r="D9238" s="46">
        <v>63</v>
      </c>
      <c r="E9238" s="30">
        <v>0</v>
      </c>
      <c r="F9238" s="64">
        <v>44290</v>
      </c>
      <c r="G9238" s="65">
        <v>0.67013888888888884</v>
      </c>
      <c r="H9238" s="66">
        <v>22.241900000000001</v>
      </c>
      <c r="I9238" s="66">
        <v>32.673699999999997</v>
      </c>
      <c r="J9238" s="66">
        <v>2.8778951824691745</v>
      </c>
      <c r="K9238" s="66">
        <v>1.6667558942542935</v>
      </c>
      <c r="L9238" s="67">
        <v>1.3580000000000001</v>
      </c>
      <c r="M9238" s="67">
        <v>0.26200000000000001</v>
      </c>
      <c r="N9238" s="67">
        <v>0.34699999999999998</v>
      </c>
      <c r="O9238" s="67">
        <v>0.16</v>
      </c>
      <c r="P9238" s="66">
        <v>0.18699999999999997</v>
      </c>
      <c r="Q9238" s="67">
        <v>38.698999999999998</v>
      </c>
    </row>
    <row r="9239" spans="1:17" ht="14" customHeight="1" x14ac:dyDescent="0.2">
      <c r="A9239" s="88">
        <v>9237</v>
      </c>
      <c r="B9239" s="63">
        <v>-81.234078999999994</v>
      </c>
      <c r="C9239" s="63">
        <v>25.166152</v>
      </c>
      <c r="D9239" s="46">
        <v>62</v>
      </c>
      <c r="E9239" s="30">
        <v>0</v>
      </c>
      <c r="F9239" s="64">
        <v>44290</v>
      </c>
      <c r="G9239" s="65">
        <v>0.68125000000000002</v>
      </c>
      <c r="H9239" s="66">
        <v>22.615300000000001</v>
      </c>
      <c r="I9239" s="66">
        <v>34.072499999999998</v>
      </c>
      <c r="J9239" s="66">
        <v>3.1495354871273662</v>
      </c>
      <c r="K9239" s="66">
        <v>1.5970258306898977</v>
      </c>
      <c r="L9239" s="67">
        <v>1.0049999999999999</v>
      </c>
      <c r="M9239" s="67">
        <v>0.22500000000000001</v>
      </c>
      <c r="N9239" s="67">
        <v>0.26500000000000001</v>
      </c>
      <c r="O9239" s="67">
        <v>0.151</v>
      </c>
      <c r="P9239" s="66">
        <v>0.11400000000000002</v>
      </c>
      <c r="Q9239" s="67">
        <v>28.332000000000001</v>
      </c>
    </row>
    <row r="9240" spans="1:17" ht="14" customHeight="1" x14ac:dyDescent="0.2">
      <c r="A9240" s="88">
        <v>9238</v>
      </c>
      <c r="B9240" s="63">
        <v>-81.270989999999998</v>
      </c>
      <c r="C9240" s="63">
        <v>25.166651000000002</v>
      </c>
      <c r="D9240" s="46">
        <v>61</v>
      </c>
      <c r="E9240" s="30">
        <v>0</v>
      </c>
      <c r="F9240" s="64">
        <v>44290</v>
      </c>
      <c r="G9240" s="65">
        <v>0.69236111111111109</v>
      </c>
      <c r="H9240" s="66">
        <v>23.014700000000001</v>
      </c>
      <c r="I9240" s="66">
        <v>34.789900000000003</v>
      </c>
      <c r="J9240" s="66">
        <v>3.0753719790704452</v>
      </c>
      <c r="K9240" s="66">
        <v>1.3785865543721223</v>
      </c>
      <c r="L9240" s="67">
        <v>1.1679999999999999</v>
      </c>
      <c r="M9240" s="67">
        <v>0.17</v>
      </c>
      <c r="N9240" s="67">
        <v>0.27900000000000003</v>
      </c>
      <c r="O9240" s="67">
        <v>0.15</v>
      </c>
      <c r="P9240" s="66">
        <v>0.12900000000000003</v>
      </c>
      <c r="Q9240" s="67">
        <v>22.745999999999999</v>
      </c>
    </row>
    <row r="9241" spans="1:17" ht="14" customHeight="1" x14ac:dyDescent="0.2">
      <c r="A9241" s="88">
        <v>9239</v>
      </c>
      <c r="B9241" s="63">
        <v>-81.336259999999996</v>
      </c>
      <c r="C9241" s="63">
        <v>25.16638</v>
      </c>
      <c r="D9241" s="46">
        <v>60</v>
      </c>
      <c r="E9241" s="30">
        <v>0</v>
      </c>
      <c r="F9241" s="64">
        <v>44290</v>
      </c>
      <c r="G9241" s="65">
        <v>0.70972222222222225</v>
      </c>
      <c r="H9241" s="66">
        <v>23.324000000000002</v>
      </c>
      <c r="I9241" s="66">
        <v>35.177999999999997</v>
      </c>
      <c r="J9241" s="66">
        <v>2.2986299124387832</v>
      </c>
      <c r="K9241" s="66">
        <v>1.0154665507154066</v>
      </c>
      <c r="L9241" s="67">
        <v>3.8820000000000001</v>
      </c>
      <c r="M9241" s="67">
        <v>0.51800000000000002</v>
      </c>
      <c r="N9241" s="67">
        <v>1.0509999999999999</v>
      </c>
      <c r="O9241" s="67">
        <v>0.114</v>
      </c>
      <c r="P9241" s="66">
        <v>0.93699999999999994</v>
      </c>
      <c r="Q9241" s="67">
        <v>5.3150000000000004</v>
      </c>
    </row>
    <row r="9242" spans="1:17" ht="14" customHeight="1" x14ac:dyDescent="0.2">
      <c r="A9242" s="88">
        <v>9240</v>
      </c>
      <c r="B9242" s="63">
        <v>-81.490899999999996</v>
      </c>
      <c r="C9242" s="63">
        <v>25.164784999999998</v>
      </c>
      <c r="D9242" s="46">
        <v>59</v>
      </c>
      <c r="E9242" s="30">
        <v>0</v>
      </c>
      <c r="F9242" s="64">
        <v>44290</v>
      </c>
      <c r="G9242" s="65">
        <v>0.75555555555555554</v>
      </c>
      <c r="H9242" s="66">
        <v>24.108899999999998</v>
      </c>
      <c r="I9242" s="66">
        <v>35.012999999999998</v>
      </c>
      <c r="J9242" s="66">
        <v>1.4486020124017609</v>
      </c>
      <c r="K9242" s="66">
        <v>0.62682524120538563</v>
      </c>
      <c r="L9242" s="67">
        <v>1.1399999999999999</v>
      </c>
      <c r="M9242" s="67">
        <v>0.14399999999999999</v>
      </c>
      <c r="N9242" s="67">
        <v>3.1E-2</v>
      </c>
      <c r="O9242" s="67">
        <v>0.04</v>
      </c>
      <c r="P9242" s="66">
        <v>0</v>
      </c>
      <c r="Q9242" s="67">
        <v>1.8839999999999999</v>
      </c>
    </row>
    <row r="9243" spans="1:17" ht="14" customHeight="1" x14ac:dyDescent="0.2">
      <c r="A9243" s="88">
        <v>9241</v>
      </c>
      <c r="B9243" s="63">
        <v>-81.651477</v>
      </c>
      <c r="C9243" s="63">
        <v>25.167442000000001</v>
      </c>
      <c r="D9243" s="46">
        <v>58</v>
      </c>
      <c r="E9243" s="30">
        <v>0</v>
      </c>
      <c r="F9243" s="64">
        <v>44290</v>
      </c>
      <c r="G9243" s="65">
        <v>0.80208333333333337</v>
      </c>
      <c r="H9243" s="66">
        <v>24.035</v>
      </c>
      <c r="I9243" s="66">
        <v>35.366999999999997</v>
      </c>
      <c r="J9243" s="66">
        <v>1.0755902854882506</v>
      </c>
      <c r="K9243" s="66">
        <v>0.39458357401267169</v>
      </c>
      <c r="L9243" s="67">
        <v>0.66900000000000004</v>
      </c>
      <c r="M9243" s="67">
        <v>0.155</v>
      </c>
      <c r="N9243" s="67">
        <v>0</v>
      </c>
      <c r="O9243" s="67">
        <v>1.2999999999999999E-2</v>
      </c>
      <c r="P9243" s="66">
        <v>0</v>
      </c>
      <c r="Q9243" s="67">
        <v>3.9649999999999999</v>
      </c>
    </row>
    <row r="9244" spans="1:17" ht="14" customHeight="1" x14ac:dyDescent="0.2">
      <c r="A9244" s="88">
        <v>9242</v>
      </c>
      <c r="B9244" s="63">
        <v>-81.654219999999995</v>
      </c>
      <c r="C9244" s="63">
        <v>25.349453</v>
      </c>
      <c r="D9244" s="46">
        <v>57.3</v>
      </c>
      <c r="E9244" s="30">
        <v>0</v>
      </c>
      <c r="F9244" s="64">
        <v>44290</v>
      </c>
      <c r="G9244" s="65">
        <v>0.8666666666666667</v>
      </c>
      <c r="H9244" s="66">
        <v>23.885999999999999</v>
      </c>
      <c r="I9244" s="66">
        <v>35.287999999999997</v>
      </c>
      <c r="J9244" s="66">
        <v>1.0365337634937772</v>
      </c>
      <c r="K9244" s="66">
        <v>0.33149165252234086</v>
      </c>
      <c r="L9244" s="67">
        <v>2.0950000000000002</v>
      </c>
      <c r="M9244" s="67">
        <v>8.5999999999999993E-2</v>
      </c>
      <c r="N9244" s="67">
        <v>0</v>
      </c>
      <c r="O9244" s="67">
        <v>4.2999999999999997E-2</v>
      </c>
      <c r="P9244" s="66">
        <v>0</v>
      </c>
      <c r="Q9244" s="67">
        <v>0.55100000000000005</v>
      </c>
    </row>
    <row r="9245" spans="1:17" ht="14" customHeight="1" x14ac:dyDescent="0.2">
      <c r="A9245" s="88">
        <v>9243</v>
      </c>
      <c r="B9245" s="63">
        <v>-81.489909999999995</v>
      </c>
      <c r="C9245" s="63">
        <v>25.351084</v>
      </c>
      <c r="D9245" s="46">
        <v>57.2</v>
      </c>
      <c r="E9245" s="30">
        <v>0</v>
      </c>
      <c r="F9245" s="64">
        <v>44290</v>
      </c>
      <c r="G9245" s="65">
        <v>0.9277777777777777</v>
      </c>
      <c r="H9245" s="66">
        <v>23.835999999999999</v>
      </c>
      <c r="I9245" s="66">
        <v>35.17</v>
      </c>
      <c r="J9245" s="66">
        <v>2.9871656765885439</v>
      </c>
      <c r="K9245" s="66">
        <v>0.92406958469410505</v>
      </c>
      <c r="L9245" s="67">
        <v>0.74199999999999999</v>
      </c>
      <c r="M9245" s="67">
        <v>0.219</v>
      </c>
      <c r="N9245" s="67">
        <v>4.9000000000000002E-2</v>
      </c>
      <c r="O9245" s="67">
        <v>0.11</v>
      </c>
      <c r="P9245" s="66">
        <v>0</v>
      </c>
      <c r="Q9245" s="67">
        <v>1.6020000000000001</v>
      </c>
    </row>
    <row r="9246" spans="1:17" ht="14" customHeight="1" x14ac:dyDescent="0.2">
      <c r="A9246" s="88">
        <v>9244</v>
      </c>
      <c r="B9246" s="63">
        <v>-81.337173000000007</v>
      </c>
      <c r="C9246" s="63">
        <v>25.351887000000001</v>
      </c>
      <c r="D9246" s="46">
        <v>57.1</v>
      </c>
      <c r="E9246" s="30">
        <v>0</v>
      </c>
      <c r="F9246" s="64">
        <v>44290</v>
      </c>
      <c r="G9246" s="65">
        <v>0.97916666666666663</v>
      </c>
      <c r="H9246" s="66">
        <v>23.417000000000002</v>
      </c>
      <c r="I9246" s="66">
        <v>34.906999999999996</v>
      </c>
      <c r="J9246" s="66">
        <v>1.9734514540353585</v>
      </c>
      <c r="K9246" s="66">
        <v>0.80699099128700325</v>
      </c>
      <c r="L9246" s="67">
        <v>0.78700000000000003</v>
      </c>
      <c r="M9246" s="67">
        <v>0.19500000000000001</v>
      </c>
      <c r="N9246" s="67">
        <v>0.107</v>
      </c>
      <c r="O9246" s="67">
        <v>8.7999999999999995E-2</v>
      </c>
      <c r="P9246" s="66">
        <v>1.9000000000000003E-2</v>
      </c>
      <c r="Q9246" s="67">
        <v>10.513</v>
      </c>
    </row>
    <row r="9247" spans="1:17" ht="14" customHeight="1" x14ac:dyDescent="0.2">
      <c r="A9247" s="88">
        <v>9245</v>
      </c>
      <c r="B9247" s="63">
        <v>-81.261975000000007</v>
      </c>
      <c r="C9247" s="63">
        <v>25.351322</v>
      </c>
      <c r="D9247" s="46">
        <v>57</v>
      </c>
      <c r="E9247" s="30">
        <v>0</v>
      </c>
      <c r="F9247" s="64">
        <v>44291</v>
      </c>
      <c r="G9247" s="65">
        <v>1.7361111111111112E-2</v>
      </c>
      <c r="H9247" s="66">
        <v>23.186</v>
      </c>
      <c r="I9247" s="66">
        <v>34.926000000000002</v>
      </c>
      <c r="J9247" s="66">
        <v>5.5534863577534921</v>
      </c>
      <c r="K9247" s="66">
        <v>2.1529931752472851</v>
      </c>
      <c r="L9247" s="67">
        <v>1.0289999999999999</v>
      </c>
      <c r="M9247" s="67">
        <v>0.104</v>
      </c>
      <c r="N9247" s="67">
        <v>3.5000000000000003E-2</v>
      </c>
      <c r="O9247" s="67">
        <v>0.03</v>
      </c>
      <c r="P9247" s="66">
        <v>5.0000000000000044E-3</v>
      </c>
      <c r="Q9247" s="67">
        <v>0</v>
      </c>
    </row>
    <row r="9248" spans="1:17" ht="14" customHeight="1" x14ac:dyDescent="0.2">
      <c r="A9248" s="88">
        <v>9246</v>
      </c>
      <c r="B9248" s="63">
        <v>-81.155663000000004</v>
      </c>
      <c r="C9248" s="63">
        <v>25.341363000000001</v>
      </c>
      <c r="D9248" s="46">
        <v>54</v>
      </c>
      <c r="E9248" s="30">
        <v>0</v>
      </c>
      <c r="F9248" s="64">
        <v>44291</v>
      </c>
      <c r="G9248" s="65">
        <v>6.9444444444444434E-2</v>
      </c>
      <c r="H9248" s="66">
        <v>22.135999999999999</v>
      </c>
      <c r="I9248" s="66">
        <v>32.29</v>
      </c>
      <c r="J9248" s="66">
        <v>2.0972035799054871</v>
      </c>
      <c r="K9248" s="66">
        <v>1.0555556220437312</v>
      </c>
      <c r="L9248" s="67">
        <v>0.49</v>
      </c>
      <c r="M9248" s="67">
        <v>0.373</v>
      </c>
      <c r="N9248" s="67">
        <v>1.9E-2</v>
      </c>
      <c r="O9248" s="67">
        <v>2.1999999999999999E-2</v>
      </c>
      <c r="P9248" s="66">
        <v>0</v>
      </c>
      <c r="Q9248" s="67">
        <v>42.018999999999998</v>
      </c>
    </row>
    <row r="9249" spans="1:17" ht="14" customHeight="1" x14ac:dyDescent="0.2">
      <c r="A9249" s="88">
        <v>9247</v>
      </c>
      <c r="B9249" s="63">
        <v>-81.197704999999999</v>
      </c>
      <c r="C9249" s="63">
        <v>25.349319999999999</v>
      </c>
      <c r="D9249" s="46">
        <v>55</v>
      </c>
      <c r="E9249" s="30">
        <v>0</v>
      </c>
      <c r="F9249" s="64">
        <v>44291</v>
      </c>
      <c r="G9249" s="65">
        <v>9.6527777777777768E-2</v>
      </c>
      <c r="H9249" s="66">
        <v>22.341000000000001</v>
      </c>
      <c r="I9249" s="66">
        <v>34.186999999999998</v>
      </c>
      <c r="J9249" s="66">
        <v>2.335931085130134</v>
      </c>
      <c r="K9249" s="66">
        <v>2.0168336631779544</v>
      </c>
      <c r="L9249" s="67">
        <v>0.81399999999999995</v>
      </c>
      <c r="M9249" s="67">
        <v>7.8E-2</v>
      </c>
      <c r="N9249" s="67">
        <v>1.7000000000000001E-2</v>
      </c>
      <c r="O9249" s="67">
        <v>3.2000000000000001E-2</v>
      </c>
      <c r="P9249" s="66">
        <v>0</v>
      </c>
      <c r="Q9249" s="67">
        <v>9.7720000000000002</v>
      </c>
    </row>
    <row r="9250" spans="1:17" ht="14" customHeight="1" x14ac:dyDescent="0.2">
      <c r="A9250" s="88">
        <v>9248</v>
      </c>
      <c r="B9250" s="63">
        <v>-81.229221999999993</v>
      </c>
      <c r="C9250" s="63">
        <v>25.350429999999999</v>
      </c>
      <c r="D9250" s="46">
        <v>56</v>
      </c>
      <c r="E9250" s="30">
        <v>0</v>
      </c>
      <c r="F9250" s="64">
        <v>44291</v>
      </c>
      <c r="G9250" s="65">
        <v>0.10972222222222222</v>
      </c>
      <c r="H9250" s="66">
        <v>22.81</v>
      </c>
      <c r="I9250" s="66">
        <v>34.912999999999997</v>
      </c>
      <c r="J9250" s="66">
        <v>3.5809125783696958</v>
      </c>
      <c r="K9250" s="66">
        <v>1.255386624378144</v>
      </c>
      <c r="L9250" s="67">
        <v>0.54800000000000004</v>
      </c>
      <c r="M9250" s="67">
        <v>6.8000000000000005E-2</v>
      </c>
      <c r="N9250" s="67">
        <v>0</v>
      </c>
      <c r="O9250" s="67">
        <v>1.4999999999999999E-2</v>
      </c>
      <c r="P9250" s="66">
        <v>0</v>
      </c>
      <c r="Q9250" s="67">
        <v>1.5820000000000001</v>
      </c>
    </row>
    <row r="9251" spans="1:17" ht="14" customHeight="1" x14ac:dyDescent="0.2">
      <c r="A9251" s="88">
        <v>9249</v>
      </c>
      <c r="B9251" s="63">
        <v>-81.236683999999997</v>
      </c>
      <c r="C9251" s="63">
        <v>25.450489000000001</v>
      </c>
      <c r="D9251" s="46">
        <v>53</v>
      </c>
      <c r="E9251" s="30">
        <v>0</v>
      </c>
      <c r="F9251" s="64">
        <v>44291</v>
      </c>
      <c r="G9251" s="65">
        <v>0.14791666666666667</v>
      </c>
      <c r="H9251" s="66">
        <v>21.960999999999999</v>
      </c>
      <c r="I9251" s="66">
        <v>33.427999999999997</v>
      </c>
      <c r="J9251" s="66">
        <v>1.0062539880149159</v>
      </c>
      <c r="K9251" s="66">
        <v>0.64673694557329653</v>
      </c>
      <c r="L9251" s="67">
        <v>1.052</v>
      </c>
      <c r="M9251" s="67">
        <v>0.154</v>
      </c>
      <c r="N9251" s="67">
        <v>0</v>
      </c>
      <c r="O9251" s="67">
        <v>1.7999999999999999E-2</v>
      </c>
      <c r="P9251" s="66">
        <v>0</v>
      </c>
      <c r="Q9251" s="67">
        <v>31.16</v>
      </c>
    </row>
    <row r="9252" spans="1:17" ht="14" customHeight="1" x14ac:dyDescent="0.2">
      <c r="A9252" s="88">
        <v>9250</v>
      </c>
      <c r="B9252" s="63">
        <v>-81.267622000000003</v>
      </c>
      <c r="C9252" s="63">
        <v>25.452469000000001</v>
      </c>
      <c r="D9252" s="46">
        <v>52</v>
      </c>
      <c r="E9252" s="30">
        <v>0</v>
      </c>
      <c r="F9252" s="64">
        <v>44291</v>
      </c>
      <c r="G9252" s="65">
        <v>0.15694444444444444</v>
      </c>
      <c r="H9252" s="66">
        <v>22.734400000000001</v>
      </c>
      <c r="I9252" s="66">
        <v>34.412799999999997</v>
      </c>
      <c r="J9252" s="66">
        <v>0.80351114350427855</v>
      </c>
      <c r="K9252" s="66">
        <v>0.5229866342726901</v>
      </c>
      <c r="L9252" s="67">
        <v>0.40699999999999997</v>
      </c>
      <c r="M9252" s="67">
        <v>0.17499999999999999</v>
      </c>
      <c r="N9252" s="67">
        <v>5.0000000000000001E-3</v>
      </c>
      <c r="O9252" s="67">
        <v>0.02</v>
      </c>
      <c r="P9252" s="66">
        <v>0</v>
      </c>
      <c r="Q9252" s="67">
        <v>22.026</v>
      </c>
    </row>
    <row r="9253" spans="1:17" ht="14" customHeight="1" x14ac:dyDescent="0.2">
      <c r="A9253" s="88">
        <v>9251</v>
      </c>
      <c r="B9253" s="63">
        <v>-81.306805999999995</v>
      </c>
      <c r="C9253" s="63">
        <v>25.453166</v>
      </c>
      <c r="D9253" s="46">
        <v>51</v>
      </c>
      <c r="E9253" s="30">
        <v>0</v>
      </c>
      <c r="F9253" s="64">
        <v>44291</v>
      </c>
      <c r="G9253" s="65">
        <v>0.1673611111111111</v>
      </c>
      <c r="H9253" s="66">
        <v>22.882000000000001</v>
      </c>
      <c r="I9253" s="66">
        <v>34.606000000000002</v>
      </c>
      <c r="J9253" s="66">
        <v>1.0470658593125115</v>
      </c>
      <c r="K9253" s="66">
        <v>0.60544774510053845</v>
      </c>
      <c r="L9253" s="67">
        <v>0.315</v>
      </c>
      <c r="M9253" s="67">
        <v>0.14599999999999999</v>
      </c>
      <c r="N9253" s="67">
        <v>0</v>
      </c>
      <c r="O9253" s="67">
        <v>1.4E-2</v>
      </c>
      <c r="P9253" s="66">
        <v>0</v>
      </c>
      <c r="Q9253" s="67">
        <v>17.937000000000001</v>
      </c>
    </row>
    <row r="9254" spans="1:17" ht="14" customHeight="1" x14ac:dyDescent="0.2">
      <c r="A9254" s="88">
        <v>9252</v>
      </c>
      <c r="B9254" s="63">
        <v>-81.349737000000005</v>
      </c>
      <c r="C9254" s="63">
        <v>25.457336000000002</v>
      </c>
      <c r="D9254" s="46">
        <v>50</v>
      </c>
      <c r="E9254" s="30">
        <v>0</v>
      </c>
      <c r="F9254" s="64">
        <v>44291</v>
      </c>
      <c r="G9254" s="65">
        <v>0.18472222222222223</v>
      </c>
      <c r="H9254" s="66">
        <v>23.384399999999999</v>
      </c>
      <c r="I9254" s="66">
        <v>34.824300000000001</v>
      </c>
      <c r="J9254" s="66">
        <v>1.4345592179767812</v>
      </c>
      <c r="K9254" s="66">
        <v>0.57929257203438467</v>
      </c>
      <c r="L9254" s="67">
        <v>0.47</v>
      </c>
      <c r="M9254" s="67">
        <v>0.13500000000000001</v>
      </c>
      <c r="N9254" s="67">
        <v>0</v>
      </c>
      <c r="O9254" s="67">
        <v>2.7E-2</v>
      </c>
      <c r="P9254" s="66">
        <v>0</v>
      </c>
      <c r="Q9254" s="67">
        <v>23.751000000000001</v>
      </c>
    </row>
    <row r="9255" spans="1:17" ht="14" customHeight="1" x14ac:dyDescent="0.2">
      <c r="A9255" s="88">
        <v>9253</v>
      </c>
      <c r="B9255" s="63">
        <v>-81.331704999999999</v>
      </c>
      <c r="C9255" s="63">
        <v>25.581171999999999</v>
      </c>
      <c r="D9255" s="46">
        <v>48</v>
      </c>
      <c r="E9255" s="30">
        <v>0</v>
      </c>
      <c r="F9255" s="64">
        <v>44291</v>
      </c>
      <c r="G9255" s="65">
        <v>0.22291666666666665</v>
      </c>
      <c r="H9255" s="66">
        <v>22.835999999999999</v>
      </c>
      <c r="I9255" s="66">
        <v>33.921100000000003</v>
      </c>
      <c r="J9255" s="66">
        <v>1.0479435339640726</v>
      </c>
      <c r="K9255" s="66">
        <v>0.43273156739042773</v>
      </c>
      <c r="L9255" s="67">
        <v>0.73599999999999999</v>
      </c>
      <c r="M9255" s="67">
        <v>0.17100000000000001</v>
      </c>
      <c r="N9255" s="67">
        <v>0</v>
      </c>
      <c r="O9255" s="67">
        <v>1.6E-2</v>
      </c>
      <c r="P9255" s="66">
        <v>0</v>
      </c>
      <c r="Q9255" s="67">
        <v>17.286999999999999</v>
      </c>
    </row>
    <row r="9256" spans="1:17" ht="14" customHeight="1" x14ac:dyDescent="0.2">
      <c r="A9256" s="88">
        <v>9254</v>
      </c>
      <c r="B9256" s="63">
        <v>-81.367493999999994</v>
      </c>
      <c r="C9256" s="63">
        <v>25.583525000000002</v>
      </c>
      <c r="D9256" s="46">
        <v>47</v>
      </c>
      <c r="E9256" s="30">
        <v>0</v>
      </c>
      <c r="F9256" s="64">
        <v>44291</v>
      </c>
      <c r="G9256" s="65">
        <v>0.23402777777777781</v>
      </c>
      <c r="H9256" s="66">
        <v>22.861000000000001</v>
      </c>
      <c r="I9256" s="66">
        <v>34.290999999999997</v>
      </c>
      <c r="J9256" s="66">
        <v>0.69687367333959283</v>
      </c>
      <c r="K9256" s="66">
        <v>0.31745082388101115</v>
      </c>
      <c r="L9256" s="67">
        <v>0.72299999999999998</v>
      </c>
      <c r="M9256" s="67">
        <v>0.20799999999999999</v>
      </c>
      <c r="N9256" s="67">
        <v>0</v>
      </c>
      <c r="O9256" s="67">
        <v>1.4E-2</v>
      </c>
      <c r="P9256" s="66">
        <v>0</v>
      </c>
      <c r="Q9256" s="67">
        <v>23.552</v>
      </c>
    </row>
    <row r="9257" spans="1:17" ht="14" customHeight="1" x14ac:dyDescent="0.2">
      <c r="A9257" s="88">
        <v>9255</v>
      </c>
      <c r="B9257" s="63">
        <v>-81.40437</v>
      </c>
      <c r="C9257" s="63">
        <v>25.584582999999999</v>
      </c>
      <c r="D9257" s="46">
        <v>46</v>
      </c>
      <c r="E9257" s="30">
        <v>0</v>
      </c>
      <c r="F9257" s="64">
        <v>44291</v>
      </c>
      <c r="G9257" s="65">
        <v>0.24930555555555556</v>
      </c>
      <c r="H9257" s="66">
        <v>23.317499999999999</v>
      </c>
      <c r="I9257" s="66">
        <v>34.694499999999998</v>
      </c>
      <c r="J9257" s="66">
        <v>0.8087771914136459</v>
      </c>
      <c r="K9257" s="66">
        <v>0.36927121288774262</v>
      </c>
      <c r="L9257" s="67">
        <v>0.45400000000000001</v>
      </c>
      <c r="M9257" s="67">
        <v>0.17299999999999999</v>
      </c>
      <c r="N9257" s="67">
        <v>0</v>
      </c>
      <c r="O9257" s="67">
        <v>1.2E-2</v>
      </c>
      <c r="P9257" s="66">
        <v>0</v>
      </c>
      <c r="Q9257" s="67">
        <v>33.311</v>
      </c>
    </row>
    <row r="9258" spans="1:17" ht="14" customHeight="1" x14ac:dyDescent="0.2">
      <c r="A9258" s="88">
        <v>9256</v>
      </c>
      <c r="B9258" s="63">
        <v>-81.470912999999996</v>
      </c>
      <c r="C9258" s="63">
        <v>25.583327000000001</v>
      </c>
      <c r="D9258" s="46">
        <v>45</v>
      </c>
      <c r="E9258" s="30">
        <v>0</v>
      </c>
      <c r="F9258" s="64">
        <v>44291</v>
      </c>
      <c r="G9258" s="65">
        <v>0.26597222222222222</v>
      </c>
      <c r="H9258" s="66">
        <v>23.241</v>
      </c>
      <c r="I9258" s="66">
        <v>34.920999999999999</v>
      </c>
      <c r="J9258" s="66">
        <v>1.0290735289555069</v>
      </c>
      <c r="K9258" s="66">
        <v>0.44778293899769261</v>
      </c>
      <c r="L9258" s="67">
        <v>0.94299999999999995</v>
      </c>
      <c r="M9258" s="67">
        <v>0.221</v>
      </c>
      <c r="N9258" s="67">
        <v>0</v>
      </c>
      <c r="O9258" s="67">
        <v>0.04</v>
      </c>
      <c r="P9258" s="66">
        <v>0</v>
      </c>
      <c r="Q9258" s="67">
        <v>14.756</v>
      </c>
    </row>
    <row r="9259" spans="1:17" ht="14" customHeight="1" x14ac:dyDescent="0.2">
      <c r="A9259" s="88">
        <v>9257</v>
      </c>
      <c r="B9259" s="63">
        <v>-81.523050999999995</v>
      </c>
      <c r="C9259" s="63">
        <v>25.757670000000001</v>
      </c>
      <c r="D9259" s="46">
        <v>40</v>
      </c>
      <c r="E9259" s="30">
        <v>0</v>
      </c>
      <c r="F9259" s="64">
        <v>44291</v>
      </c>
      <c r="G9259" s="65">
        <v>0.32916666666666666</v>
      </c>
      <c r="H9259" s="66">
        <v>22.2501</v>
      </c>
      <c r="I9259" s="66">
        <v>34.850999999999999</v>
      </c>
      <c r="J9259" s="66">
        <v>1.3024691829168209</v>
      </c>
      <c r="K9259" s="66">
        <v>0.93047669849399606</v>
      </c>
      <c r="L9259" s="67">
        <v>0.34100000000000003</v>
      </c>
      <c r="M9259" s="67">
        <v>0.16900000000000001</v>
      </c>
      <c r="N9259" s="67">
        <v>0</v>
      </c>
      <c r="O9259" s="67">
        <v>7.0000000000000001E-3</v>
      </c>
      <c r="P9259" s="66">
        <v>0</v>
      </c>
      <c r="Q9259" s="67">
        <v>40.616999999999997</v>
      </c>
    </row>
    <row r="9260" spans="1:17" ht="14" customHeight="1" x14ac:dyDescent="0.2">
      <c r="A9260" s="88">
        <v>9258</v>
      </c>
      <c r="B9260" s="63">
        <v>-81.575181999999998</v>
      </c>
      <c r="C9260" s="63">
        <v>25.733138</v>
      </c>
      <c r="D9260" s="46">
        <v>41</v>
      </c>
      <c r="E9260" s="30">
        <v>0</v>
      </c>
      <c r="F9260" s="64">
        <v>44291</v>
      </c>
      <c r="G9260" s="65">
        <v>0.35069444444444442</v>
      </c>
      <c r="H9260" s="66">
        <v>22.312999999999999</v>
      </c>
      <c r="I9260" s="66">
        <v>35.119</v>
      </c>
      <c r="J9260" s="66">
        <v>1.4709827160165712</v>
      </c>
      <c r="K9260" s="66">
        <v>0.91900446402275304</v>
      </c>
      <c r="L9260" s="67">
        <v>0.50800000000000001</v>
      </c>
      <c r="M9260" s="67">
        <v>0.19900000000000001</v>
      </c>
      <c r="N9260" s="67">
        <v>0</v>
      </c>
      <c r="O9260" s="67">
        <v>1.7000000000000001E-2</v>
      </c>
      <c r="P9260" s="66">
        <v>0</v>
      </c>
      <c r="Q9260" s="67">
        <v>17.443000000000001</v>
      </c>
    </row>
    <row r="9261" spans="1:17" ht="14" customHeight="1" x14ac:dyDescent="0.2">
      <c r="A9261" s="88">
        <v>9259</v>
      </c>
      <c r="B9261" s="63">
        <v>-81.717572000000004</v>
      </c>
      <c r="C9261" s="63">
        <v>25.655214999999998</v>
      </c>
      <c r="D9261" s="46">
        <v>42</v>
      </c>
      <c r="E9261" s="30">
        <v>0</v>
      </c>
      <c r="F9261" s="64">
        <v>44291</v>
      </c>
      <c r="G9261" s="65">
        <v>0.40486111111111112</v>
      </c>
      <c r="H9261" s="66">
        <v>23.2911</v>
      </c>
      <c r="I9261" s="66">
        <v>35.4039</v>
      </c>
      <c r="J9261" s="66">
        <v>0.94481676240563184</v>
      </c>
      <c r="K9261" s="66">
        <v>0.42559529948629937</v>
      </c>
      <c r="L9261" s="67">
        <v>0.16500000000000001</v>
      </c>
      <c r="M9261" s="67">
        <v>0.13100000000000001</v>
      </c>
      <c r="N9261" s="67">
        <v>0</v>
      </c>
      <c r="O9261" s="67">
        <v>3.0000000000000001E-3</v>
      </c>
      <c r="P9261" s="66">
        <v>0</v>
      </c>
      <c r="Q9261" s="67">
        <v>1.4139999999999999</v>
      </c>
    </row>
    <row r="9262" spans="1:17" ht="14" customHeight="1" x14ac:dyDescent="0.2">
      <c r="A9262" s="88">
        <v>9260</v>
      </c>
      <c r="B9262" s="63">
        <v>-81.945863000000003</v>
      </c>
      <c r="C9262" s="63">
        <v>25.742317</v>
      </c>
      <c r="D9262" s="46">
        <v>31</v>
      </c>
      <c r="E9262" s="30">
        <v>0</v>
      </c>
      <c r="F9262" s="64">
        <v>44291</v>
      </c>
      <c r="G9262" s="65">
        <v>0.47638888888888892</v>
      </c>
      <c r="H9262" s="66">
        <v>23.061</v>
      </c>
      <c r="I9262" s="66">
        <v>35.808999999999997</v>
      </c>
      <c r="J9262" s="66">
        <v>0.59857411236473834</v>
      </c>
      <c r="K9262" s="66">
        <v>0.24534386932280411</v>
      </c>
      <c r="L9262" s="67">
        <v>0.317</v>
      </c>
      <c r="M9262" s="67">
        <v>0.14899999999999999</v>
      </c>
      <c r="N9262" s="67">
        <v>0</v>
      </c>
      <c r="O9262" s="67">
        <v>6.0000000000000001E-3</v>
      </c>
      <c r="P9262" s="66">
        <v>0</v>
      </c>
      <c r="Q9262" s="67">
        <v>0</v>
      </c>
    </row>
    <row r="9263" spans="1:17" ht="14" customHeight="1" x14ac:dyDescent="0.2">
      <c r="A9263" s="88">
        <v>9261</v>
      </c>
      <c r="B9263" s="63">
        <v>-81.838718</v>
      </c>
      <c r="C9263" s="63">
        <v>25.869413000000002</v>
      </c>
      <c r="D9263" s="46">
        <v>32</v>
      </c>
      <c r="E9263" s="30">
        <v>0</v>
      </c>
      <c r="F9263" s="64">
        <v>44291</v>
      </c>
      <c r="G9263" s="65">
        <v>0.53125</v>
      </c>
      <c r="H9263" s="66">
        <v>23.348500000000001</v>
      </c>
      <c r="I9263" s="66">
        <v>35.407299999999999</v>
      </c>
      <c r="J9263" s="66">
        <v>0.77586439198010071</v>
      </c>
      <c r="K9263" s="66">
        <v>0.33392594027303069</v>
      </c>
      <c r="L9263" s="67">
        <v>0.98399999999999999</v>
      </c>
      <c r="M9263" s="67">
        <v>0.17699999999999999</v>
      </c>
      <c r="N9263" s="67">
        <v>0</v>
      </c>
      <c r="O9263" s="67">
        <v>0.01</v>
      </c>
      <c r="P9263" s="66">
        <v>0</v>
      </c>
      <c r="Q9263" s="67">
        <v>2.8050000000000002</v>
      </c>
    </row>
    <row r="9264" spans="1:17" ht="14" customHeight="1" x14ac:dyDescent="0.2">
      <c r="A9264" s="88">
        <v>9262</v>
      </c>
      <c r="B9264" s="63">
        <v>-81.802662999999995</v>
      </c>
      <c r="C9264" s="63">
        <v>25.909794999999999</v>
      </c>
      <c r="D9264" s="46">
        <v>33</v>
      </c>
      <c r="E9264" s="30">
        <v>0</v>
      </c>
      <c r="F9264" s="64">
        <v>44291</v>
      </c>
      <c r="G9264" s="65">
        <v>0.55763888888888891</v>
      </c>
      <c r="H9264" s="66">
        <v>22.914000000000001</v>
      </c>
      <c r="I9264" s="66">
        <v>35.140999999999998</v>
      </c>
      <c r="J9264" s="66">
        <v>0.83071905770267573</v>
      </c>
      <c r="K9264" s="66">
        <v>0.37215046370716992</v>
      </c>
      <c r="L9264" s="67">
        <v>0.45300000000000001</v>
      </c>
      <c r="M9264" s="67">
        <v>0.183</v>
      </c>
      <c r="N9264" s="67">
        <v>0</v>
      </c>
      <c r="O9264" s="67">
        <v>1.2999999999999999E-2</v>
      </c>
      <c r="P9264" s="66">
        <v>0</v>
      </c>
      <c r="Q9264" s="67">
        <v>10.18</v>
      </c>
    </row>
    <row r="9265" spans="1:17" ht="14" customHeight="1" x14ac:dyDescent="0.2">
      <c r="A9265" s="88">
        <v>9263</v>
      </c>
      <c r="B9265" s="63">
        <v>-81.767525000000006</v>
      </c>
      <c r="C9265" s="63">
        <v>25.948671000000001</v>
      </c>
      <c r="D9265" s="46">
        <v>34</v>
      </c>
      <c r="E9265" s="30">
        <v>0</v>
      </c>
      <c r="F9265" s="64">
        <v>44291</v>
      </c>
      <c r="G9265" s="65">
        <v>0.5805555555555556</v>
      </c>
      <c r="H9265" s="66">
        <v>23.172149999999998</v>
      </c>
      <c r="I9265" s="66">
        <v>34.847149999999999</v>
      </c>
      <c r="J9265" s="66">
        <v>1.7509609298645938</v>
      </c>
      <c r="K9265" s="66">
        <v>0.63998090852505563</v>
      </c>
      <c r="L9265" s="67">
        <v>0.60399999999999998</v>
      </c>
      <c r="M9265" s="67">
        <v>0.223</v>
      </c>
      <c r="N9265" s="67">
        <v>0</v>
      </c>
      <c r="O9265" s="67">
        <v>1.7999999999999999E-2</v>
      </c>
      <c r="P9265" s="66">
        <v>0</v>
      </c>
      <c r="Q9265" s="67">
        <v>21.135000000000002</v>
      </c>
    </row>
    <row r="9266" spans="1:17" ht="14" customHeight="1" x14ac:dyDescent="0.2">
      <c r="A9266" s="88">
        <v>9264</v>
      </c>
      <c r="B9266" s="63">
        <v>-82.214192999999995</v>
      </c>
      <c r="C9266" s="63">
        <v>26.186347000000001</v>
      </c>
      <c r="D9266" s="46" t="s">
        <v>39</v>
      </c>
      <c r="E9266" s="30">
        <v>0</v>
      </c>
      <c r="F9266" s="64">
        <v>44291</v>
      </c>
      <c r="G9266" s="65">
        <v>0.72569444444444453</v>
      </c>
      <c r="H9266" s="66">
        <v>22.791</v>
      </c>
      <c r="I9266" s="66">
        <v>35.725999999999999</v>
      </c>
      <c r="J9266" s="66">
        <v>0.52133874302735272</v>
      </c>
      <c r="K9266" s="66">
        <v>0.1712658901336338</v>
      </c>
      <c r="L9266" s="67">
        <v>0.216</v>
      </c>
      <c r="M9266" s="67">
        <v>9.7000000000000003E-2</v>
      </c>
      <c r="N9266" s="67">
        <v>0</v>
      </c>
      <c r="O9266" s="67">
        <v>0</v>
      </c>
      <c r="P9266" s="66">
        <v>0</v>
      </c>
      <c r="Q9266" s="67">
        <v>0.46200000000000002</v>
      </c>
    </row>
    <row r="9267" spans="1:17" ht="14" customHeight="1" x14ac:dyDescent="0.2">
      <c r="A9267" s="88">
        <v>9265</v>
      </c>
      <c r="B9267" s="63">
        <v>-82.136436000000003</v>
      </c>
      <c r="C9267" s="63">
        <v>26.255786000000001</v>
      </c>
      <c r="D9267" s="46" t="s">
        <v>33</v>
      </c>
      <c r="E9267" s="30">
        <v>0</v>
      </c>
      <c r="F9267" s="64">
        <v>44291</v>
      </c>
      <c r="G9267" s="65">
        <v>0.76180555555555562</v>
      </c>
      <c r="H9267" s="66">
        <v>23.065999999999999</v>
      </c>
      <c r="I9267" s="66">
        <v>35.502000000000002</v>
      </c>
      <c r="J9267" s="66">
        <v>0.70872228113566893</v>
      </c>
      <c r="K9267" s="66">
        <v>0.23209352310988901</v>
      </c>
      <c r="L9267" s="67">
        <v>0.41399999999999998</v>
      </c>
      <c r="M9267" s="67">
        <v>9.0999999999999998E-2</v>
      </c>
      <c r="N9267" s="67">
        <v>0</v>
      </c>
      <c r="O9267" s="67">
        <v>0</v>
      </c>
      <c r="P9267" s="66">
        <v>0</v>
      </c>
      <c r="Q9267" s="67">
        <v>0</v>
      </c>
    </row>
    <row r="9268" spans="1:17" ht="14" customHeight="1" x14ac:dyDescent="0.2">
      <c r="A9268" s="88">
        <v>9266</v>
      </c>
      <c r="B9268" s="63">
        <v>-82.042259000000001</v>
      </c>
      <c r="C9268" s="63">
        <v>26.341906000000002</v>
      </c>
      <c r="D9268" s="46" t="s">
        <v>32</v>
      </c>
      <c r="E9268" s="30">
        <v>0</v>
      </c>
      <c r="F9268" s="64">
        <v>44291</v>
      </c>
      <c r="G9268" s="65">
        <v>0.81041666666666667</v>
      </c>
      <c r="H9268" s="66">
        <v>23.036000000000001</v>
      </c>
      <c r="I9268" s="66">
        <v>34.874000000000002</v>
      </c>
      <c r="J9268" s="66">
        <v>0.88732907272837325</v>
      </c>
      <c r="K9268" s="66">
        <v>0.39620907928395788</v>
      </c>
      <c r="L9268" s="67">
        <v>0.26500000000000001</v>
      </c>
      <c r="M9268" s="67">
        <v>0.192</v>
      </c>
      <c r="N9268" s="67">
        <v>0</v>
      </c>
      <c r="O9268" s="67">
        <v>0</v>
      </c>
      <c r="P9268" s="66">
        <v>0</v>
      </c>
      <c r="Q9268" s="67">
        <v>1.331</v>
      </c>
    </row>
    <row r="9269" spans="1:17" ht="14" customHeight="1" x14ac:dyDescent="0.2">
      <c r="A9269" s="88">
        <v>9267</v>
      </c>
      <c r="B9269" s="63">
        <v>-82.000677999999994</v>
      </c>
      <c r="C9269" s="63">
        <v>26.383552999999999</v>
      </c>
      <c r="D9269" s="46" t="s">
        <v>31</v>
      </c>
      <c r="E9269" s="30">
        <v>0</v>
      </c>
      <c r="F9269" s="64">
        <v>44291</v>
      </c>
      <c r="G9269" s="65">
        <v>0.83333333333333337</v>
      </c>
      <c r="H9269" s="66">
        <v>23.356999999999999</v>
      </c>
      <c r="I9269" s="66">
        <v>34.601999999999997</v>
      </c>
      <c r="J9269" s="66">
        <v>0.81579858862613541</v>
      </c>
      <c r="K9269" s="66">
        <v>0.31165292310801362</v>
      </c>
      <c r="L9269" s="67">
        <v>0.35899999999999999</v>
      </c>
      <c r="M9269" s="67">
        <v>0.26400000000000001</v>
      </c>
      <c r="N9269" s="67">
        <v>0</v>
      </c>
      <c r="O9269" s="67">
        <v>0</v>
      </c>
      <c r="P9269" s="66">
        <v>0</v>
      </c>
      <c r="Q9269" s="67">
        <v>8.8819999999999997</v>
      </c>
    </row>
    <row r="9270" spans="1:17" ht="14" customHeight="1" x14ac:dyDescent="0.2">
      <c r="A9270" s="88">
        <v>9268</v>
      </c>
      <c r="B9270" s="63">
        <v>-81.961539000000002</v>
      </c>
      <c r="C9270" s="63">
        <v>26.424970999999999</v>
      </c>
      <c r="D9270" s="46" t="s">
        <v>30</v>
      </c>
      <c r="E9270" s="30">
        <v>0</v>
      </c>
      <c r="F9270" s="64">
        <v>44291</v>
      </c>
      <c r="G9270" s="65">
        <v>0.86597222222222225</v>
      </c>
      <c r="H9270" s="66">
        <v>23.103999999999999</v>
      </c>
      <c r="I9270" s="66">
        <v>34.124000000000002</v>
      </c>
      <c r="J9270" s="66">
        <v>1.8698858451511366</v>
      </c>
      <c r="K9270" s="66">
        <v>0.86711964523142493</v>
      </c>
      <c r="L9270" s="67">
        <v>0.34200000000000003</v>
      </c>
      <c r="M9270" s="67">
        <v>0.32900000000000001</v>
      </c>
      <c r="N9270" s="67">
        <v>0.02</v>
      </c>
      <c r="O9270" s="67">
        <v>1E-3</v>
      </c>
      <c r="P9270" s="66">
        <v>1.9E-2</v>
      </c>
      <c r="Q9270" s="67">
        <v>13.616</v>
      </c>
    </row>
    <row r="9271" spans="1:17" ht="14" customHeight="1" x14ac:dyDescent="0.2">
      <c r="A9271" s="88">
        <v>9269</v>
      </c>
      <c r="B9271" s="63">
        <v>-82.215879000000001</v>
      </c>
      <c r="C9271" s="63">
        <v>26.545369000000001</v>
      </c>
      <c r="D9271" s="46" t="s">
        <v>170</v>
      </c>
      <c r="E9271" s="30">
        <v>0</v>
      </c>
      <c r="F9271" s="64">
        <v>44291</v>
      </c>
      <c r="G9271" s="65">
        <v>0.97777777777777775</v>
      </c>
      <c r="H9271" s="66">
        <v>22.576000000000001</v>
      </c>
      <c r="I9271" s="66">
        <v>37.723999999999997</v>
      </c>
      <c r="J9271" s="66">
        <v>1.4446524764697353</v>
      </c>
      <c r="K9271" s="66">
        <v>0.7873387465907562</v>
      </c>
      <c r="L9271" s="67">
        <v>1.448</v>
      </c>
      <c r="M9271" s="67">
        <v>0.27100000000000002</v>
      </c>
      <c r="N9271" s="67">
        <v>0</v>
      </c>
      <c r="O9271" s="67">
        <v>1.4E-2</v>
      </c>
      <c r="P9271" s="66">
        <v>0</v>
      </c>
      <c r="Q9271" s="67">
        <v>7.9989999999999997</v>
      </c>
    </row>
    <row r="9272" spans="1:17" ht="14" customHeight="1" x14ac:dyDescent="0.2">
      <c r="A9272" s="88">
        <v>9270</v>
      </c>
      <c r="B9272" s="63">
        <v>-82.255135999999993</v>
      </c>
      <c r="C9272" s="63">
        <v>26.552689000000001</v>
      </c>
      <c r="D9272" s="46" t="s">
        <v>171</v>
      </c>
      <c r="E9272" s="30">
        <v>0</v>
      </c>
      <c r="F9272" s="64">
        <v>44292</v>
      </c>
      <c r="G9272" s="65">
        <v>2.0833333333333333E-3</v>
      </c>
      <c r="H9272" s="66">
        <v>23.01</v>
      </c>
      <c r="I9272" s="66">
        <v>35.238999999999997</v>
      </c>
      <c r="J9272" s="66">
        <v>0.54108642268747986</v>
      </c>
      <c r="K9272" s="66">
        <v>0.25462131230863638</v>
      </c>
      <c r="L9272" s="67">
        <v>0.35799999999999998</v>
      </c>
      <c r="M9272" s="67">
        <v>0.16700000000000001</v>
      </c>
      <c r="N9272" s="67">
        <v>0</v>
      </c>
      <c r="O9272" s="67">
        <v>1.4999999999999999E-2</v>
      </c>
      <c r="P9272" s="66">
        <v>0</v>
      </c>
      <c r="Q9272" s="67">
        <v>2.0819999999999999</v>
      </c>
    </row>
    <row r="9273" spans="1:17" ht="14" customHeight="1" x14ac:dyDescent="0.2">
      <c r="A9273" s="88">
        <v>9271</v>
      </c>
      <c r="B9273" s="63">
        <v>-82.332795000000004</v>
      </c>
      <c r="C9273" s="63">
        <v>26.551432999999999</v>
      </c>
      <c r="D9273" s="46" t="s">
        <v>172</v>
      </c>
      <c r="E9273" s="30">
        <v>0</v>
      </c>
      <c r="F9273" s="64">
        <v>44292</v>
      </c>
      <c r="G9273" s="65">
        <v>3.0555555555555555E-2</v>
      </c>
      <c r="H9273" s="66">
        <v>22.76</v>
      </c>
      <c r="I9273" s="66">
        <v>35.503</v>
      </c>
      <c r="J9273" s="66">
        <v>0.59506341375849359</v>
      </c>
      <c r="K9273" s="66">
        <v>0.24933189710421155</v>
      </c>
      <c r="L9273" s="67">
        <v>0.23799999999999999</v>
      </c>
      <c r="M9273" s="67">
        <v>0.11</v>
      </c>
      <c r="N9273" s="67">
        <v>4.5999999999999999E-2</v>
      </c>
      <c r="O9273" s="67">
        <v>0</v>
      </c>
      <c r="P9273" s="66">
        <v>4.5999999999999999E-2</v>
      </c>
      <c r="Q9273" s="67">
        <v>0.65600000000000003</v>
      </c>
    </row>
    <row r="9274" spans="1:17" ht="14" customHeight="1" x14ac:dyDescent="0.2">
      <c r="A9274" s="88">
        <v>9272</v>
      </c>
      <c r="B9274" s="63">
        <v>-82.497752000000006</v>
      </c>
      <c r="C9274" s="63">
        <v>26.578429</v>
      </c>
      <c r="D9274" s="46" t="s">
        <v>173</v>
      </c>
      <c r="E9274" s="30">
        <v>0</v>
      </c>
      <c r="F9274" s="64">
        <v>44292</v>
      </c>
      <c r="G9274" s="65">
        <v>8.2638888888888887E-2</v>
      </c>
      <c r="H9274" s="66">
        <v>21.669</v>
      </c>
      <c r="I9274" s="66">
        <v>35.962000000000003</v>
      </c>
      <c r="J9274" s="66">
        <v>0.2922656589698796</v>
      </c>
      <c r="K9274" s="66">
        <v>8.9597681160230133E-2</v>
      </c>
      <c r="L9274" s="67">
        <v>0.46600000000000003</v>
      </c>
      <c r="M9274" s="67">
        <v>0.128</v>
      </c>
      <c r="N9274" s="67">
        <v>0</v>
      </c>
      <c r="O9274" s="67">
        <v>0</v>
      </c>
      <c r="P9274" s="66">
        <v>0</v>
      </c>
      <c r="Q9274" s="67">
        <v>1.1539999999999999</v>
      </c>
    </row>
    <row r="9275" spans="1:17" ht="14" customHeight="1" x14ac:dyDescent="0.2">
      <c r="A9275" s="88">
        <v>9273</v>
      </c>
      <c r="B9275" s="63">
        <v>-82.697388000000004</v>
      </c>
      <c r="C9275" s="63">
        <v>26.592680000000001</v>
      </c>
      <c r="D9275" s="46" t="s">
        <v>174</v>
      </c>
      <c r="E9275" s="30">
        <v>0</v>
      </c>
      <c r="F9275" s="64">
        <v>44292</v>
      </c>
      <c r="G9275" s="65">
        <v>0.14930555555555555</v>
      </c>
      <c r="H9275" s="66">
        <v>21.1</v>
      </c>
      <c r="I9275" s="66">
        <v>35.930999999999997</v>
      </c>
      <c r="J9275" s="66">
        <v>0.22380703614810599</v>
      </c>
      <c r="K9275" s="66">
        <v>9.6480840386023559E-2</v>
      </c>
      <c r="L9275" s="67">
        <v>0.30499999999999999</v>
      </c>
      <c r="M9275" s="67">
        <v>0.13</v>
      </c>
      <c r="N9275" s="67">
        <v>0</v>
      </c>
      <c r="O9275" s="67">
        <v>0</v>
      </c>
      <c r="P9275" s="66">
        <v>0</v>
      </c>
      <c r="Q9275" s="67">
        <v>0.90900000000000003</v>
      </c>
    </row>
    <row r="9276" spans="1:17" ht="14" customHeight="1" x14ac:dyDescent="0.2">
      <c r="A9276" s="88">
        <v>9274</v>
      </c>
      <c r="B9276" s="63">
        <v>-82.558228</v>
      </c>
      <c r="C9276" s="63">
        <v>26.632565</v>
      </c>
      <c r="D9276" s="46" t="s">
        <v>215</v>
      </c>
      <c r="E9276" s="30">
        <v>0</v>
      </c>
      <c r="F9276" s="64">
        <v>44292</v>
      </c>
      <c r="G9276" s="65">
        <v>0.19652777777777777</v>
      </c>
      <c r="H9276" s="66">
        <v>21.591999999999999</v>
      </c>
      <c r="I9276" s="66">
        <v>35.962000000000003</v>
      </c>
      <c r="J9276" s="66">
        <v>0.29402100827300204</v>
      </c>
      <c r="K9276" s="66">
        <v>0.11314077814072754</v>
      </c>
      <c r="L9276" s="67">
        <v>0.23899999999999999</v>
      </c>
      <c r="M9276" s="67">
        <v>0.15</v>
      </c>
      <c r="N9276" s="67">
        <v>0</v>
      </c>
      <c r="O9276" s="67">
        <v>7.0000000000000001E-3</v>
      </c>
      <c r="P9276" s="66">
        <v>0</v>
      </c>
      <c r="Q9276" s="67">
        <v>1.0760000000000001</v>
      </c>
    </row>
    <row r="9277" spans="1:17" ht="14" customHeight="1" x14ac:dyDescent="0.2">
      <c r="A9277" s="88">
        <v>9275</v>
      </c>
      <c r="B9277" s="63">
        <v>-82.416370000000001</v>
      </c>
      <c r="C9277" s="63">
        <v>26.670369000000001</v>
      </c>
      <c r="D9277" s="46" t="s">
        <v>216</v>
      </c>
      <c r="E9277" s="30">
        <v>0</v>
      </c>
      <c r="F9277" s="64">
        <v>44292</v>
      </c>
      <c r="G9277" s="65">
        <v>0.24791666666666667</v>
      </c>
      <c r="H9277" s="66">
        <v>22.102</v>
      </c>
      <c r="I9277" s="66">
        <v>35.601999999999997</v>
      </c>
      <c r="J9277" s="66">
        <v>0.42918290461342679</v>
      </c>
      <c r="K9277" s="66">
        <v>0.1598412975372675</v>
      </c>
      <c r="L9277" s="67">
        <v>0.184</v>
      </c>
      <c r="M9277" s="67">
        <v>0.13800000000000001</v>
      </c>
      <c r="N9277" s="67">
        <v>0</v>
      </c>
      <c r="O9277" s="67">
        <v>0</v>
      </c>
      <c r="P9277" s="66">
        <v>0</v>
      </c>
      <c r="Q9277" s="67">
        <v>0</v>
      </c>
    </row>
    <row r="9278" spans="1:17" ht="14" customHeight="1" x14ac:dyDescent="0.2">
      <c r="A9278" s="88">
        <v>9276</v>
      </c>
      <c r="B9278" s="63">
        <v>-82.340216999999996</v>
      </c>
      <c r="C9278" s="63">
        <v>26.688835999999998</v>
      </c>
      <c r="D9278" s="46" t="s">
        <v>217</v>
      </c>
      <c r="E9278" s="30">
        <v>0</v>
      </c>
      <c r="F9278" s="64">
        <v>44292</v>
      </c>
      <c r="G9278" s="65">
        <v>0.28055555555555556</v>
      </c>
      <c r="H9278" s="66">
        <v>22.786000000000001</v>
      </c>
      <c r="I9278" s="66">
        <v>35.286999999999999</v>
      </c>
      <c r="J9278" s="66">
        <v>0.68502506554351661</v>
      </c>
      <c r="K9278" s="66">
        <v>0.33025409002741279</v>
      </c>
      <c r="L9278" s="67">
        <v>0.26900000000000002</v>
      </c>
      <c r="M9278" s="67">
        <v>0.214</v>
      </c>
      <c r="N9278" s="67">
        <v>0</v>
      </c>
      <c r="O9278" s="67">
        <v>0</v>
      </c>
      <c r="P9278" s="66">
        <v>0</v>
      </c>
      <c r="Q9278" s="67">
        <v>0.61299999999999999</v>
      </c>
    </row>
    <row r="9279" spans="1:17" ht="14" customHeight="1" x14ac:dyDescent="0.2">
      <c r="A9279" s="88">
        <v>9277</v>
      </c>
      <c r="B9279" s="63">
        <v>-82.248373000000001</v>
      </c>
      <c r="C9279" s="63">
        <v>26.719253999999999</v>
      </c>
      <c r="D9279" s="46" t="s">
        <v>252</v>
      </c>
      <c r="E9279" s="30">
        <v>0</v>
      </c>
      <c r="F9279" s="64">
        <v>44292</v>
      </c>
      <c r="G9279" s="65">
        <v>0.32361111111111113</v>
      </c>
      <c r="H9279" s="66">
        <v>22.645</v>
      </c>
      <c r="I9279" s="66">
        <v>34.070999999999998</v>
      </c>
      <c r="J9279" s="66">
        <v>1.3476694274722227</v>
      </c>
      <c r="K9279" s="66">
        <v>0.8752525412601786</v>
      </c>
      <c r="L9279" s="67">
        <v>0.3</v>
      </c>
      <c r="M9279" s="67">
        <v>0.59699999999999998</v>
      </c>
      <c r="N9279" s="67">
        <v>0</v>
      </c>
      <c r="O9279" s="67">
        <v>1.0999999999999999E-2</v>
      </c>
      <c r="P9279" s="66">
        <v>0</v>
      </c>
      <c r="Q9279" s="67">
        <v>10.199999999999999</v>
      </c>
    </row>
    <row r="9280" spans="1:17" ht="14" customHeight="1" x14ac:dyDescent="0.2">
      <c r="A9280" s="88">
        <v>9278</v>
      </c>
      <c r="B9280" s="63">
        <v>-82.477626000000001</v>
      </c>
      <c r="C9280" s="63">
        <v>27.109376000000001</v>
      </c>
      <c r="D9280" s="46" t="s">
        <v>201</v>
      </c>
      <c r="E9280" s="30">
        <v>0</v>
      </c>
      <c r="F9280" s="64">
        <v>44292</v>
      </c>
      <c r="G9280" s="65">
        <v>0.4993055555555555</v>
      </c>
      <c r="H9280" s="66">
        <v>22.498000000000001</v>
      </c>
      <c r="I9280" s="66">
        <v>35.308999999999997</v>
      </c>
      <c r="J9280" s="66">
        <v>1.1651130999474928</v>
      </c>
      <c r="K9280" s="66">
        <v>0.60100484815426458</v>
      </c>
      <c r="L9280" s="67">
        <v>0.35399999999999998</v>
      </c>
      <c r="M9280" s="67">
        <v>0.25900000000000001</v>
      </c>
      <c r="N9280" s="67">
        <v>0</v>
      </c>
      <c r="O9280" s="67">
        <v>8.0000000000000002E-3</v>
      </c>
      <c r="P9280" s="66">
        <v>0</v>
      </c>
      <c r="Q9280" s="67">
        <v>5.7190000000000003</v>
      </c>
    </row>
    <row r="9281" spans="1:17" ht="14" customHeight="1" x14ac:dyDescent="0.2">
      <c r="A9281" s="88">
        <v>9279</v>
      </c>
      <c r="B9281" s="63">
        <v>-82.548660999999996</v>
      </c>
      <c r="C9281" s="63">
        <v>27.071489</v>
      </c>
      <c r="D9281" s="46" t="s">
        <v>202</v>
      </c>
      <c r="E9281" s="30">
        <v>0</v>
      </c>
      <c r="F9281" s="64">
        <v>44292</v>
      </c>
      <c r="G9281" s="65">
        <v>0.52777777777777779</v>
      </c>
      <c r="H9281" s="66">
        <v>22.001999999999999</v>
      </c>
      <c r="I9281" s="66">
        <v>35.491999999999997</v>
      </c>
      <c r="J9281" s="66">
        <v>0.47438314916882851</v>
      </c>
      <c r="K9281" s="66">
        <v>0.20103763368630301</v>
      </c>
      <c r="L9281" s="67">
        <v>0.245</v>
      </c>
      <c r="M9281" s="67">
        <v>0.14199999999999999</v>
      </c>
      <c r="N9281" s="67">
        <v>0</v>
      </c>
      <c r="O9281" s="67">
        <v>3.0000000000000001E-3</v>
      </c>
      <c r="P9281" s="66">
        <v>0</v>
      </c>
      <c r="Q9281" s="67">
        <v>1.619</v>
      </c>
    </row>
    <row r="9282" spans="1:17" ht="14" customHeight="1" x14ac:dyDescent="0.2">
      <c r="A9282" s="88">
        <v>9280</v>
      </c>
      <c r="B9282" s="63">
        <v>-82.617981</v>
      </c>
      <c r="C9282" s="63">
        <v>27.035191999999999</v>
      </c>
      <c r="D9282" s="46" t="s">
        <v>218</v>
      </c>
      <c r="E9282" s="30">
        <v>0</v>
      </c>
      <c r="F9282" s="64">
        <v>44292</v>
      </c>
      <c r="G9282" s="65">
        <v>0.56527777777777777</v>
      </c>
      <c r="H9282" s="66">
        <v>21.62</v>
      </c>
      <c r="I9282" s="66">
        <v>35.744999999999997</v>
      </c>
      <c r="J9282" s="66">
        <v>0.41865080879469241</v>
      </c>
      <c r="K9282" s="66">
        <v>0.17419202675730291</v>
      </c>
      <c r="L9282" s="67">
        <v>0.35099999999999998</v>
      </c>
      <c r="M9282" s="67">
        <v>0.13</v>
      </c>
      <c r="N9282" s="67">
        <v>0</v>
      </c>
      <c r="O9282" s="67">
        <v>3.0000000000000001E-3</v>
      </c>
      <c r="P9282" s="66">
        <v>0</v>
      </c>
      <c r="Q9282" s="67">
        <v>1.6060000000000001</v>
      </c>
    </row>
    <row r="9283" spans="1:17" ht="14" customHeight="1" x14ac:dyDescent="0.2">
      <c r="A9283" s="88">
        <v>9281</v>
      </c>
      <c r="B9283" s="63">
        <v>-82.685069999999996</v>
      </c>
      <c r="C9283" s="63">
        <v>26.994736</v>
      </c>
      <c r="D9283" s="46" t="s">
        <v>203</v>
      </c>
      <c r="E9283" s="30">
        <v>0</v>
      </c>
      <c r="F9283" s="64">
        <v>44292</v>
      </c>
      <c r="G9283" s="65">
        <v>0.59722222222222221</v>
      </c>
      <c r="H9283" s="66">
        <v>20.832000000000001</v>
      </c>
      <c r="I9283" s="66">
        <v>35.777999999999999</v>
      </c>
      <c r="J9283" s="66">
        <v>0.33307753026747544</v>
      </c>
      <c r="K9283" s="66">
        <v>0.14568363242064972</v>
      </c>
      <c r="L9283" s="67">
        <v>0.40899999999999997</v>
      </c>
      <c r="M9283" s="67">
        <v>0.157</v>
      </c>
      <c r="N9283" s="67">
        <v>0</v>
      </c>
      <c r="O9283" s="67">
        <v>1E-3</v>
      </c>
      <c r="P9283" s="66">
        <v>0</v>
      </c>
      <c r="Q9283" s="67">
        <v>1.1479999999999999</v>
      </c>
    </row>
    <row r="9284" spans="1:17" ht="14" customHeight="1" x14ac:dyDescent="0.2">
      <c r="A9284" s="88">
        <v>9282</v>
      </c>
      <c r="B9284" s="63">
        <v>-82.752984999999995</v>
      </c>
      <c r="C9284" s="63">
        <v>26.956008000000001</v>
      </c>
      <c r="D9284" s="46" t="s">
        <v>219</v>
      </c>
      <c r="E9284" s="30">
        <v>0</v>
      </c>
      <c r="F9284" s="64">
        <v>44292</v>
      </c>
      <c r="G9284" s="65">
        <v>0.63194444444444442</v>
      </c>
      <c r="H9284" s="66">
        <v>20.154</v>
      </c>
      <c r="I9284" s="66">
        <v>35.75</v>
      </c>
      <c r="J9284" s="66">
        <v>0.29577635757612436</v>
      </c>
      <c r="K9284" s="66">
        <v>0.1042254912101656</v>
      </c>
      <c r="L9284" s="67">
        <v>0.246</v>
      </c>
      <c r="M9284" s="67">
        <v>0.20599999999999999</v>
      </c>
      <c r="N9284" s="67">
        <v>0</v>
      </c>
      <c r="O9284" s="67">
        <v>0</v>
      </c>
      <c r="P9284" s="66">
        <v>0</v>
      </c>
      <c r="Q9284" s="67">
        <v>1.006</v>
      </c>
    </row>
    <row r="9285" spans="1:17" ht="14" customHeight="1" x14ac:dyDescent="0.2">
      <c r="A9285" s="88">
        <v>9283</v>
      </c>
      <c r="B9285" s="63">
        <v>-82.820756000000003</v>
      </c>
      <c r="C9285" s="63">
        <v>26.917027999999998</v>
      </c>
      <c r="D9285" s="46" t="s">
        <v>204</v>
      </c>
      <c r="E9285" s="30">
        <v>0</v>
      </c>
      <c r="F9285" s="64">
        <v>44292</v>
      </c>
      <c r="G9285" s="65">
        <v>0.66180555555555554</v>
      </c>
      <c r="H9285" s="66">
        <v>20.207999999999998</v>
      </c>
      <c r="I9285" s="66">
        <v>35.801000000000002</v>
      </c>
      <c r="J9285" s="66">
        <v>0.20888656707156561</v>
      </c>
      <c r="K9285" s="66">
        <v>8.6580192354106786E-2</v>
      </c>
      <c r="L9285" s="67">
        <v>0.44700000000000001</v>
      </c>
      <c r="M9285" s="67">
        <v>0.27</v>
      </c>
      <c r="N9285" s="67">
        <v>0</v>
      </c>
      <c r="O9285" s="67">
        <v>1.6E-2</v>
      </c>
      <c r="P9285" s="66">
        <v>0</v>
      </c>
      <c r="Q9285" s="67">
        <v>0.98699999999999999</v>
      </c>
    </row>
    <row r="9286" spans="1:17" ht="14" customHeight="1" x14ac:dyDescent="0.2">
      <c r="A9286" s="88">
        <v>9284</v>
      </c>
      <c r="B9286" s="63">
        <v>-82.890011999999999</v>
      </c>
      <c r="C9286" s="63">
        <v>26.877586999999998</v>
      </c>
      <c r="D9286" s="46" t="s">
        <v>220</v>
      </c>
      <c r="E9286" s="30">
        <v>0</v>
      </c>
      <c r="F9286" s="64">
        <v>44292</v>
      </c>
      <c r="G9286" s="65">
        <v>0.69791666666666663</v>
      </c>
      <c r="H9286" s="66">
        <v>20.616</v>
      </c>
      <c r="I9286" s="66">
        <v>35.768000000000001</v>
      </c>
      <c r="J9286" s="66">
        <v>0.16895237042553099</v>
      </c>
      <c r="K9286" s="66">
        <v>6.5416254579323818E-2</v>
      </c>
      <c r="L9286" s="67">
        <v>0.26900000000000002</v>
      </c>
      <c r="M9286" s="67">
        <v>0.16</v>
      </c>
      <c r="N9286" s="67">
        <v>0</v>
      </c>
      <c r="O9286" s="67">
        <v>0</v>
      </c>
      <c r="P9286" s="66">
        <v>0</v>
      </c>
      <c r="Q9286" s="67">
        <v>0.66700000000000004</v>
      </c>
    </row>
    <row r="9287" spans="1:17" ht="14" customHeight="1" x14ac:dyDescent="0.2">
      <c r="A9287" s="88">
        <v>9285</v>
      </c>
      <c r="B9287" s="63">
        <v>-82.957312000000002</v>
      </c>
      <c r="C9287" s="63">
        <v>26.832550999999999</v>
      </c>
      <c r="D9287" s="46" t="s">
        <v>221</v>
      </c>
      <c r="E9287" s="30">
        <v>0</v>
      </c>
      <c r="F9287" s="64">
        <v>44292</v>
      </c>
      <c r="G9287" s="65">
        <v>0.72638888888888886</v>
      </c>
      <c r="H9287" s="66">
        <v>20.706</v>
      </c>
      <c r="I9287" s="66">
        <v>35.707000000000001</v>
      </c>
      <c r="J9287" s="66">
        <v>0.1746572556606788</v>
      </c>
      <c r="K9287" s="66">
        <v>6.4961990270965053E-2</v>
      </c>
      <c r="L9287" s="67">
        <v>0.58899999999999997</v>
      </c>
      <c r="M9287" s="67">
        <v>0.157</v>
      </c>
      <c r="N9287" s="67">
        <v>0</v>
      </c>
      <c r="O9287" s="67">
        <v>0</v>
      </c>
      <c r="P9287" s="66">
        <v>0</v>
      </c>
      <c r="Q9287" s="67">
        <v>0.27600000000000002</v>
      </c>
    </row>
    <row r="9288" spans="1:17" ht="14" customHeight="1" x14ac:dyDescent="0.2">
      <c r="A9288" s="88">
        <v>9286</v>
      </c>
      <c r="B9288" s="63">
        <v>-83.102502000000001</v>
      </c>
      <c r="C9288" s="63">
        <v>26.73096</v>
      </c>
      <c r="D9288" s="46" t="s">
        <v>222</v>
      </c>
      <c r="E9288" s="30">
        <v>0</v>
      </c>
      <c r="F9288" s="64">
        <v>44292</v>
      </c>
      <c r="G9288" s="65">
        <v>0.78888888888888886</v>
      </c>
      <c r="H9288" s="66">
        <v>21.399000000000001</v>
      </c>
      <c r="I9288" s="66">
        <v>36.031999999999996</v>
      </c>
      <c r="J9288" s="66">
        <v>0.16895237042553099</v>
      </c>
      <c r="K9288" s="66">
        <v>7.4008179732251322E-2</v>
      </c>
      <c r="L9288" s="67">
        <v>0.28299999999999997</v>
      </c>
      <c r="M9288" s="67">
        <v>0.159</v>
      </c>
      <c r="N9288" s="67">
        <v>0</v>
      </c>
      <c r="O9288" s="67">
        <v>0</v>
      </c>
      <c r="P9288" s="66">
        <v>0</v>
      </c>
      <c r="Q9288" s="67">
        <v>0.52</v>
      </c>
    </row>
    <row r="9289" spans="1:17" ht="14" customHeight="1" x14ac:dyDescent="0.2">
      <c r="A9289" s="88">
        <v>9287</v>
      </c>
      <c r="B9289" s="63">
        <v>-83.501418000000001</v>
      </c>
      <c r="C9289" s="63">
        <v>27.189067999999999</v>
      </c>
      <c r="D9289" s="46" t="s">
        <v>251</v>
      </c>
      <c r="E9289" s="30">
        <v>0</v>
      </c>
      <c r="F9289" s="64">
        <v>44292</v>
      </c>
      <c r="G9289" s="65">
        <v>0.9604166666666667</v>
      </c>
      <c r="H9289" s="66">
        <v>21.016999999999999</v>
      </c>
      <c r="I9289" s="66">
        <v>36.164000000000001</v>
      </c>
      <c r="J9289" s="66">
        <v>0.16719702112240864</v>
      </c>
      <c r="K9289" s="66">
        <v>4.9033095226266012E-2</v>
      </c>
      <c r="L9289" s="67">
        <v>0.20399999999999999</v>
      </c>
      <c r="M9289" s="67">
        <v>0.16300000000000001</v>
      </c>
      <c r="N9289" s="67">
        <v>0</v>
      </c>
      <c r="O9289" s="67">
        <v>0</v>
      </c>
      <c r="P9289" s="66">
        <v>0</v>
      </c>
      <c r="Q9289" s="67">
        <v>0.66700000000000004</v>
      </c>
    </row>
    <row r="9290" spans="1:17" ht="14" customHeight="1" x14ac:dyDescent="0.2">
      <c r="A9290" s="88">
        <v>9288</v>
      </c>
      <c r="B9290" s="63">
        <v>-83.409491000000003</v>
      </c>
      <c r="C9290" s="63">
        <v>27.228819999999999</v>
      </c>
      <c r="D9290" s="46" t="s">
        <v>250</v>
      </c>
      <c r="E9290" s="30">
        <v>0</v>
      </c>
      <c r="F9290" s="64">
        <v>44292</v>
      </c>
      <c r="G9290" s="65">
        <v>0.99722222222222223</v>
      </c>
      <c r="H9290" s="66">
        <v>21.251999999999999</v>
      </c>
      <c r="I9290" s="66">
        <v>36.164999999999999</v>
      </c>
      <c r="J9290" s="66">
        <v>0.14964352809118461</v>
      </c>
      <c r="K9290" s="66">
        <v>5.6562675579074642E-2</v>
      </c>
      <c r="L9290" s="67">
        <v>0.31900000000000001</v>
      </c>
      <c r="M9290" s="67">
        <v>0.126</v>
      </c>
      <c r="N9290" s="67">
        <v>2.5999999999999999E-2</v>
      </c>
      <c r="O9290" s="67">
        <v>0</v>
      </c>
      <c r="P9290" s="66">
        <v>2.5999999999999999E-2</v>
      </c>
      <c r="Q9290" s="67">
        <v>0.70599999999999996</v>
      </c>
    </row>
    <row r="9291" spans="1:17" ht="14" customHeight="1" x14ac:dyDescent="0.2">
      <c r="A9291" s="88">
        <v>9289</v>
      </c>
      <c r="B9291" s="63">
        <v>-83.315147999999994</v>
      </c>
      <c r="C9291" s="63">
        <v>27.265536999999998</v>
      </c>
      <c r="D9291" s="46" t="s">
        <v>249</v>
      </c>
      <c r="E9291" s="30">
        <v>0</v>
      </c>
      <c r="F9291" s="64">
        <v>44293</v>
      </c>
      <c r="G9291" s="65">
        <v>2.9861111111111113E-2</v>
      </c>
      <c r="H9291" s="66">
        <v>21.204999999999998</v>
      </c>
      <c r="I9291" s="66">
        <v>36.034999999999997</v>
      </c>
      <c r="J9291" s="66">
        <v>0.16105329856148015</v>
      </c>
      <c r="K9291" s="66">
        <v>5.7086134487845011E-2</v>
      </c>
      <c r="L9291" s="67">
        <v>0.20899999999999999</v>
      </c>
      <c r="M9291" s="67">
        <v>0.121</v>
      </c>
      <c r="N9291" s="67">
        <v>5.0000000000000001E-3</v>
      </c>
      <c r="O9291" s="67">
        <v>0</v>
      </c>
      <c r="P9291" s="66">
        <v>5.0000000000000001E-3</v>
      </c>
      <c r="Q9291" s="67">
        <v>1.59</v>
      </c>
    </row>
    <row r="9292" spans="1:17" ht="14" customHeight="1" x14ac:dyDescent="0.2">
      <c r="A9292" s="88">
        <v>9290</v>
      </c>
      <c r="B9292" s="63">
        <v>-83.221981999999997</v>
      </c>
      <c r="C9292" s="63">
        <v>27.305054999999999</v>
      </c>
      <c r="D9292" s="46" t="s">
        <v>248</v>
      </c>
      <c r="E9292" s="30">
        <v>0</v>
      </c>
      <c r="F9292" s="64">
        <v>44293</v>
      </c>
      <c r="G9292" s="65">
        <v>6.9444444444444434E-2</v>
      </c>
      <c r="H9292" s="66">
        <v>20.773</v>
      </c>
      <c r="I9292" s="66">
        <v>35.841999999999999</v>
      </c>
      <c r="J9292" s="66">
        <v>0.28261123780270642</v>
      </c>
      <c r="K9292" s="66">
        <v>0.15748626169724503</v>
      </c>
      <c r="L9292" s="67">
        <v>0.497</v>
      </c>
      <c r="M9292" s="67">
        <v>6.3E-2</v>
      </c>
      <c r="N9292" s="67">
        <v>0</v>
      </c>
      <c r="O9292" s="67">
        <v>2E-3</v>
      </c>
      <c r="P9292" s="66">
        <v>0</v>
      </c>
      <c r="Q9292" s="67">
        <v>0.71399999999999997</v>
      </c>
    </row>
    <row r="9293" spans="1:17" ht="14" customHeight="1" x14ac:dyDescent="0.2">
      <c r="A9293" s="88">
        <v>9291</v>
      </c>
      <c r="B9293" s="63">
        <v>-83.127531000000005</v>
      </c>
      <c r="C9293" s="63">
        <v>27.341775999999999</v>
      </c>
      <c r="D9293" s="46" t="s">
        <v>247</v>
      </c>
      <c r="E9293" s="30">
        <v>0</v>
      </c>
      <c r="F9293" s="64">
        <v>44293</v>
      </c>
      <c r="G9293" s="65">
        <v>0.10833333333333334</v>
      </c>
      <c r="H9293" s="66">
        <v>20.605</v>
      </c>
      <c r="I9293" s="66">
        <v>35.850999999999999</v>
      </c>
      <c r="J9293" s="66">
        <v>0.20844772974578496</v>
      </c>
      <c r="K9293" s="66">
        <v>8.4155054628911596E-2</v>
      </c>
      <c r="L9293" s="67">
        <v>0.95799999999999996</v>
      </c>
      <c r="M9293" s="67">
        <v>0.151</v>
      </c>
      <c r="N9293" s="67">
        <v>2.7E-2</v>
      </c>
      <c r="O9293" s="67">
        <v>8.9999999999999993E-3</v>
      </c>
      <c r="P9293" s="66">
        <v>1.8000000000000002E-2</v>
      </c>
      <c r="Q9293" s="67">
        <v>0.434</v>
      </c>
    </row>
    <row r="9294" spans="1:17" ht="14" customHeight="1" x14ac:dyDescent="0.2">
      <c r="A9294" s="88">
        <v>9292</v>
      </c>
      <c r="B9294" s="63">
        <v>-83.031715000000005</v>
      </c>
      <c r="C9294" s="63">
        <v>27.381623999999999</v>
      </c>
      <c r="D9294" s="46" t="s">
        <v>246</v>
      </c>
      <c r="E9294" s="30">
        <v>0</v>
      </c>
      <c r="F9294" s="64">
        <v>44293</v>
      </c>
      <c r="G9294" s="65">
        <v>0.14444444444444446</v>
      </c>
      <c r="H9294" s="66">
        <v>20.766999999999999</v>
      </c>
      <c r="I9294" s="66">
        <v>35.523000000000003</v>
      </c>
      <c r="J9294" s="66">
        <v>0.31157450130422593</v>
      </c>
      <c r="K9294" s="66">
        <v>0.12613635231991233</v>
      </c>
      <c r="L9294" s="67">
        <v>0.22500000000000001</v>
      </c>
      <c r="M9294" s="67">
        <v>0.1</v>
      </c>
      <c r="N9294" s="67">
        <v>0</v>
      </c>
      <c r="O9294" s="67">
        <v>0</v>
      </c>
      <c r="P9294" s="66">
        <v>0</v>
      </c>
      <c r="Q9294" s="67">
        <v>0.432</v>
      </c>
    </row>
    <row r="9295" spans="1:17" ht="14" customHeight="1" x14ac:dyDescent="0.2">
      <c r="A9295" s="88">
        <v>9293</v>
      </c>
      <c r="B9295" s="63">
        <v>-82.936886000000001</v>
      </c>
      <c r="C9295" s="63">
        <v>27.420318000000002</v>
      </c>
      <c r="D9295" s="46" t="s">
        <v>245</v>
      </c>
      <c r="E9295" s="30">
        <v>0</v>
      </c>
      <c r="F9295" s="64">
        <v>44293</v>
      </c>
      <c r="G9295" s="65">
        <v>0.18333333333333335</v>
      </c>
      <c r="H9295" s="66">
        <v>21.478000000000002</v>
      </c>
      <c r="I9295" s="66">
        <v>35.258000000000003</v>
      </c>
      <c r="J9295" s="66">
        <v>0.32737264503232755</v>
      </c>
      <c r="K9295" s="66">
        <v>0.13754597157608106</v>
      </c>
      <c r="L9295" s="67">
        <v>0.123</v>
      </c>
      <c r="M9295" s="67">
        <v>0.10100000000000001</v>
      </c>
      <c r="N9295" s="67">
        <v>0</v>
      </c>
      <c r="O9295" s="67">
        <v>7.0000000000000001E-3</v>
      </c>
      <c r="P9295" s="66">
        <v>0</v>
      </c>
      <c r="Q9295" s="67">
        <v>0.16</v>
      </c>
    </row>
    <row r="9296" spans="1:17" ht="14" customHeight="1" x14ac:dyDescent="0.2">
      <c r="A9296" s="88">
        <v>9294</v>
      </c>
      <c r="B9296" s="63">
        <v>-82.845021000000003</v>
      </c>
      <c r="C9296" s="63">
        <v>27.458860000000001</v>
      </c>
      <c r="D9296" s="46" t="s">
        <v>244</v>
      </c>
      <c r="E9296" s="30">
        <v>0</v>
      </c>
      <c r="F9296" s="64">
        <v>44293</v>
      </c>
      <c r="G9296" s="65">
        <v>0.22361111111111109</v>
      </c>
      <c r="H9296" s="66">
        <v>21.875</v>
      </c>
      <c r="I9296" s="66">
        <v>34.822000000000003</v>
      </c>
      <c r="J9296" s="66">
        <v>0.4546354695087016</v>
      </c>
      <c r="K9296" s="66">
        <v>0.20073748798959923</v>
      </c>
      <c r="L9296" s="67">
        <v>0.36</v>
      </c>
      <c r="M9296" s="67">
        <v>0.1</v>
      </c>
      <c r="N9296" s="67">
        <v>0</v>
      </c>
      <c r="O9296" s="67">
        <v>0</v>
      </c>
      <c r="P9296" s="66">
        <v>0</v>
      </c>
      <c r="Q9296" s="67">
        <v>0.88100000000000001</v>
      </c>
    </row>
    <row r="9297" spans="1:17" ht="14" customHeight="1" x14ac:dyDescent="0.2">
      <c r="A9297" s="88">
        <v>9295</v>
      </c>
      <c r="B9297" s="63">
        <v>-82.751197000000005</v>
      </c>
      <c r="C9297" s="63">
        <v>27.496863999999999</v>
      </c>
      <c r="D9297" s="46" t="s">
        <v>243</v>
      </c>
      <c r="E9297" s="30">
        <v>0</v>
      </c>
      <c r="F9297" s="64">
        <v>44293</v>
      </c>
      <c r="G9297" s="65">
        <v>0.25833333333333336</v>
      </c>
      <c r="H9297" s="66">
        <v>22.018999999999998</v>
      </c>
      <c r="I9297" s="66">
        <v>34.375999999999998</v>
      </c>
      <c r="J9297" s="66">
        <v>0.93165164263221389</v>
      </c>
      <c r="K9297" s="66">
        <v>0.50081321203086004</v>
      </c>
      <c r="L9297" s="67">
        <v>0.29199999999999998</v>
      </c>
      <c r="M9297" s="67">
        <v>0.16800000000000001</v>
      </c>
      <c r="N9297" s="67">
        <v>0</v>
      </c>
      <c r="O9297" s="67">
        <v>3.0000000000000001E-3</v>
      </c>
      <c r="P9297" s="66">
        <v>0</v>
      </c>
      <c r="Q9297" s="67">
        <v>1.034</v>
      </c>
    </row>
    <row r="9298" spans="1:17" ht="14" customHeight="1" x14ac:dyDescent="0.2">
      <c r="A9298" s="88">
        <v>9296</v>
      </c>
      <c r="B9298" s="63">
        <v>-82.881736000000004</v>
      </c>
      <c r="C9298" s="63">
        <v>27.801138000000002</v>
      </c>
      <c r="D9298" s="46" t="s">
        <v>259</v>
      </c>
      <c r="E9298" s="30">
        <v>0</v>
      </c>
      <c r="F9298" s="64">
        <v>44293</v>
      </c>
      <c r="G9298" s="65">
        <v>0.39027777777777778</v>
      </c>
      <c r="H9298" s="66">
        <v>21.504000000000001</v>
      </c>
      <c r="I9298" s="66">
        <v>33.279000000000003</v>
      </c>
      <c r="J9298" s="66">
        <v>0.73022531009891845</v>
      </c>
      <c r="K9298" s="66">
        <v>0.2845765162968481</v>
      </c>
      <c r="L9298" s="67">
        <v>0.38200000000000001</v>
      </c>
      <c r="M9298" s="67">
        <v>0.107</v>
      </c>
      <c r="N9298" s="67">
        <v>0</v>
      </c>
      <c r="O9298" s="67">
        <v>0</v>
      </c>
      <c r="P9298" s="66">
        <v>0</v>
      </c>
      <c r="Q9298" s="67">
        <v>0.25600000000000001</v>
      </c>
    </row>
    <row r="9299" spans="1:17" ht="14" customHeight="1" x14ac:dyDescent="0.2">
      <c r="A9299" s="88">
        <v>9297</v>
      </c>
      <c r="B9299" s="63">
        <v>-82.929100000000005</v>
      </c>
      <c r="C9299" s="63">
        <v>27.739677</v>
      </c>
      <c r="D9299" s="46" t="s">
        <v>73</v>
      </c>
      <c r="E9299" s="30">
        <v>0</v>
      </c>
      <c r="F9299" s="64">
        <v>44293</v>
      </c>
      <c r="G9299" s="65">
        <v>0.41805555555555557</v>
      </c>
      <c r="H9299" s="66">
        <v>21.434999999999999</v>
      </c>
      <c r="I9299" s="66">
        <v>34.03</v>
      </c>
      <c r="J9299" s="66">
        <v>0.41952848344625349</v>
      </c>
      <c r="K9299" s="66">
        <v>0.16424509777765173</v>
      </c>
      <c r="L9299" s="67">
        <v>0.27700000000000002</v>
      </c>
      <c r="M9299" s="67">
        <v>0.114</v>
      </c>
      <c r="N9299" s="67">
        <v>0</v>
      </c>
      <c r="O9299" s="67">
        <v>0</v>
      </c>
      <c r="P9299" s="66">
        <v>0</v>
      </c>
      <c r="Q9299" s="67">
        <v>0.28299999999999997</v>
      </c>
    </row>
    <row r="9300" spans="1:17" ht="14" customHeight="1" x14ac:dyDescent="0.2">
      <c r="A9300" s="88">
        <v>9298</v>
      </c>
      <c r="B9300" s="63">
        <v>-83.001209000000003</v>
      </c>
      <c r="C9300" s="63">
        <v>27.671282999999999</v>
      </c>
      <c r="D9300" s="46" t="s">
        <v>186</v>
      </c>
      <c r="E9300" s="30">
        <v>0</v>
      </c>
      <c r="F9300" s="64">
        <v>44293</v>
      </c>
      <c r="G9300" s="65">
        <v>0.45277777777777778</v>
      </c>
      <c r="H9300" s="66">
        <v>21.39</v>
      </c>
      <c r="I9300" s="66">
        <v>34.597999999999999</v>
      </c>
      <c r="J9300" s="66">
        <v>0.39451475587675933</v>
      </c>
      <c r="K9300" s="66">
        <v>0.16252839153803825</v>
      </c>
      <c r="L9300" s="67">
        <v>0.70599999999999996</v>
      </c>
      <c r="M9300" s="67">
        <v>0.154</v>
      </c>
      <c r="N9300" s="67">
        <v>0</v>
      </c>
      <c r="O9300" s="67">
        <v>3.0000000000000001E-3</v>
      </c>
      <c r="P9300" s="66">
        <v>0</v>
      </c>
      <c r="Q9300" s="67">
        <v>0.158</v>
      </c>
    </row>
    <row r="9301" spans="1:17" ht="14" customHeight="1" x14ac:dyDescent="0.2">
      <c r="A9301" s="88">
        <v>9299</v>
      </c>
      <c r="B9301" s="63">
        <v>-83.134210999999993</v>
      </c>
      <c r="C9301" s="63">
        <v>27.616606999999998</v>
      </c>
      <c r="D9301" s="46" t="s">
        <v>185</v>
      </c>
      <c r="E9301" s="30">
        <v>0</v>
      </c>
      <c r="F9301" s="64">
        <v>44293</v>
      </c>
      <c r="G9301" s="65">
        <v>0.49722222222222223</v>
      </c>
      <c r="H9301" s="66">
        <v>20.562000000000001</v>
      </c>
      <c r="I9301" s="66">
        <v>35.457000000000001</v>
      </c>
      <c r="J9301" s="66">
        <v>0.25452564895274798</v>
      </c>
      <c r="K9301" s="66">
        <v>0.10919918252118155</v>
      </c>
      <c r="L9301" s="67">
        <v>0.38400000000000001</v>
      </c>
      <c r="M9301" s="67">
        <v>0.124</v>
      </c>
      <c r="N9301" s="67">
        <v>0</v>
      </c>
      <c r="O9301" s="67">
        <v>0</v>
      </c>
      <c r="P9301" s="66">
        <v>0</v>
      </c>
      <c r="Q9301" s="67">
        <v>0</v>
      </c>
    </row>
    <row r="9302" spans="1:17" ht="14" customHeight="1" x14ac:dyDescent="0.2">
      <c r="A9302" s="88">
        <v>9300</v>
      </c>
      <c r="B9302" s="63">
        <v>-83.300252</v>
      </c>
      <c r="C9302" s="63">
        <v>27.616955999999998</v>
      </c>
      <c r="D9302" s="46" t="s">
        <v>184</v>
      </c>
      <c r="E9302" s="30">
        <v>0</v>
      </c>
      <c r="F9302" s="64">
        <v>44293</v>
      </c>
      <c r="G9302" s="65">
        <v>0.55138888888888882</v>
      </c>
      <c r="H9302" s="66">
        <v>20.141999999999999</v>
      </c>
      <c r="I9302" s="66">
        <v>35.725000000000001</v>
      </c>
      <c r="J9302" s="66">
        <v>0.21503028963249399</v>
      </c>
      <c r="K9302" s="66">
        <v>6.6593923713461942E-2</v>
      </c>
      <c r="L9302" s="67">
        <v>0.80800000000000005</v>
      </c>
      <c r="M9302" s="67">
        <v>0.106</v>
      </c>
      <c r="N9302" s="67">
        <v>0</v>
      </c>
      <c r="O9302" s="67">
        <v>7.0000000000000001E-3</v>
      </c>
      <c r="P9302" s="66">
        <v>0</v>
      </c>
      <c r="Q9302" s="67">
        <v>0.53500000000000003</v>
      </c>
    </row>
    <row r="9303" spans="1:17" ht="14" customHeight="1" x14ac:dyDescent="0.2">
      <c r="A9303" s="88">
        <v>9301</v>
      </c>
      <c r="B9303" s="63">
        <v>-83.490274999999997</v>
      </c>
      <c r="C9303" s="63">
        <v>27.616574</v>
      </c>
      <c r="D9303" s="46" t="s">
        <v>225</v>
      </c>
      <c r="E9303" s="30">
        <v>0</v>
      </c>
      <c r="F9303" s="64">
        <v>44293</v>
      </c>
      <c r="G9303" s="65">
        <v>0.60972222222222217</v>
      </c>
      <c r="H9303" s="66">
        <v>20.172000000000001</v>
      </c>
      <c r="I9303" s="66">
        <v>35.917999999999999</v>
      </c>
      <c r="J9303" s="66">
        <v>0.16675818379662799</v>
      </c>
      <c r="K9303" s="66">
        <v>6.7133112033064241E-2</v>
      </c>
      <c r="L9303" s="67">
        <v>0.23100000000000001</v>
      </c>
      <c r="M9303" s="67">
        <v>0.13</v>
      </c>
      <c r="N9303" s="67">
        <v>0</v>
      </c>
      <c r="O9303" s="67">
        <v>0</v>
      </c>
      <c r="P9303" s="66">
        <v>0</v>
      </c>
      <c r="Q9303" s="67">
        <v>0.90900000000000003</v>
      </c>
    </row>
    <row r="9304" spans="1:17" ht="14" customHeight="1" x14ac:dyDescent="0.2">
      <c r="A9304" s="88">
        <v>9302</v>
      </c>
      <c r="B9304" s="63">
        <v>-82.481361000000007</v>
      </c>
      <c r="C9304" s="63">
        <v>25.940273999999999</v>
      </c>
      <c r="D9304" s="46" t="s">
        <v>229</v>
      </c>
      <c r="E9304" s="30">
        <v>0</v>
      </c>
      <c r="F9304" s="64">
        <v>44294</v>
      </c>
      <c r="G9304" s="65">
        <v>0.16805555555555554</v>
      </c>
      <c r="H9304" s="66">
        <v>22.295000000000002</v>
      </c>
      <c r="I9304" s="66">
        <v>36.131999999999998</v>
      </c>
      <c r="J9304" s="66">
        <v>0.2268788974285702</v>
      </c>
      <c r="K9304" s="66">
        <v>8.2430408076818645E-2</v>
      </c>
      <c r="L9304" s="67">
        <v>0.26800000000000002</v>
      </c>
      <c r="M9304" s="67">
        <v>0.10199999999999999</v>
      </c>
      <c r="N9304" s="67">
        <v>0</v>
      </c>
      <c r="O9304" s="67">
        <v>0</v>
      </c>
      <c r="P9304" s="66">
        <v>0</v>
      </c>
      <c r="Q9304" s="67">
        <v>0.57399999999999995</v>
      </c>
    </row>
    <row r="9305" spans="1:17" ht="14" customHeight="1" x14ac:dyDescent="0.2">
      <c r="A9305" s="88">
        <v>9303</v>
      </c>
      <c r="B9305" s="63">
        <v>-82.075208000000003</v>
      </c>
      <c r="C9305" s="63">
        <v>25.571567000000002</v>
      </c>
      <c r="D9305" s="46">
        <v>30.5</v>
      </c>
      <c r="E9305" s="30">
        <v>0</v>
      </c>
      <c r="F9305" s="64">
        <v>44294</v>
      </c>
      <c r="G9305" s="65">
        <v>0.38194444444444442</v>
      </c>
      <c r="H9305" s="66">
        <v>23.149349999999998</v>
      </c>
      <c r="I9305" s="66">
        <v>35.949950000000001</v>
      </c>
      <c r="J9305" s="66">
        <v>0.44147034973528365</v>
      </c>
      <c r="K9305" s="66">
        <v>0.19146813653037326</v>
      </c>
      <c r="L9305" s="67">
        <v>0.33300000000000002</v>
      </c>
      <c r="M9305" s="67">
        <v>9.8000000000000004E-2</v>
      </c>
      <c r="N9305" s="67">
        <v>0</v>
      </c>
      <c r="O9305" s="67">
        <v>0</v>
      </c>
      <c r="P9305" s="66">
        <v>0</v>
      </c>
      <c r="Q9305" s="67">
        <v>0</v>
      </c>
    </row>
    <row r="9306" spans="1:17" ht="14" customHeight="1" x14ac:dyDescent="0.2">
      <c r="A9306" s="88">
        <v>9304</v>
      </c>
      <c r="B9306" s="63">
        <v>-82.210896000000005</v>
      </c>
      <c r="C9306" s="63">
        <v>25.402704</v>
      </c>
      <c r="D9306" s="46">
        <v>30</v>
      </c>
      <c r="E9306" s="30">
        <v>0</v>
      </c>
      <c r="F9306" s="64">
        <v>44294</v>
      </c>
      <c r="G9306" s="65">
        <v>0.45624999999999999</v>
      </c>
      <c r="H9306" s="66">
        <v>22.571000000000002</v>
      </c>
      <c r="I9306" s="66">
        <v>36.073</v>
      </c>
      <c r="J9306" s="66">
        <v>0.32825031968388879</v>
      </c>
      <c r="K9306" s="66">
        <v>0.14955618465391102</v>
      </c>
      <c r="L9306" s="67">
        <v>0.56399999999999995</v>
      </c>
      <c r="M9306" s="67">
        <v>0.106</v>
      </c>
      <c r="N9306" s="67">
        <v>0</v>
      </c>
      <c r="O9306" s="67">
        <v>0</v>
      </c>
      <c r="P9306" s="66">
        <v>0</v>
      </c>
      <c r="Q9306" s="67">
        <v>7.4999999999999997E-2</v>
      </c>
    </row>
    <row r="9307" spans="1:17" ht="14" customHeight="1" x14ac:dyDescent="0.2">
      <c r="A9307" s="88">
        <v>9305</v>
      </c>
      <c r="B9307" s="63">
        <v>-82.042382000000003</v>
      </c>
      <c r="C9307" s="63">
        <v>25.012799999999999</v>
      </c>
      <c r="D9307" s="46" t="s">
        <v>165</v>
      </c>
      <c r="E9307" s="30">
        <v>0</v>
      </c>
      <c r="F9307" s="64">
        <v>44294</v>
      </c>
      <c r="G9307" s="65">
        <v>0.59513888888888888</v>
      </c>
      <c r="H9307" s="66">
        <v>23.527000000000001</v>
      </c>
      <c r="I9307" s="66">
        <v>35.741</v>
      </c>
      <c r="J9307" s="66">
        <v>0.47350547451726732</v>
      </c>
      <c r="K9307" s="66">
        <v>0.16134232844904012</v>
      </c>
      <c r="L9307" s="67">
        <v>0.4</v>
      </c>
      <c r="M9307" s="67">
        <v>0.09</v>
      </c>
      <c r="N9307" s="67">
        <v>0</v>
      </c>
      <c r="O9307" s="67">
        <v>1E-3</v>
      </c>
      <c r="P9307" s="66">
        <v>0</v>
      </c>
      <c r="Q9307" s="67">
        <v>1.7989999999999999</v>
      </c>
    </row>
    <row r="9308" spans="1:17" ht="14" customHeight="1" x14ac:dyDescent="0.2">
      <c r="A9308" s="88">
        <v>9306</v>
      </c>
      <c r="B9308" s="63">
        <v>-81.957569000000007</v>
      </c>
      <c r="C9308" s="63">
        <v>24.820895</v>
      </c>
      <c r="D9308" s="46" t="s">
        <v>164</v>
      </c>
      <c r="E9308" s="30">
        <v>0</v>
      </c>
      <c r="F9308" s="64">
        <v>44294</v>
      </c>
      <c r="G9308" s="65">
        <v>0.66111111111111109</v>
      </c>
      <c r="H9308" s="66">
        <v>24.24015</v>
      </c>
      <c r="I9308" s="66">
        <v>35.460099999999997</v>
      </c>
      <c r="J9308" s="66">
        <v>1.1427323963326823</v>
      </c>
      <c r="K9308" s="66">
        <v>0.40429146036942465</v>
      </c>
      <c r="L9308" s="67">
        <v>0.35899999999999999</v>
      </c>
      <c r="M9308" s="67">
        <v>0.112</v>
      </c>
      <c r="N9308" s="67">
        <v>0.17199999999999999</v>
      </c>
      <c r="O9308" s="67">
        <v>2E-3</v>
      </c>
      <c r="P9308" s="66">
        <v>0.16999999999999998</v>
      </c>
      <c r="Q9308" s="67">
        <v>2.8119999999999998</v>
      </c>
    </row>
    <row r="9309" spans="1:17" ht="14" customHeight="1" x14ac:dyDescent="0.2">
      <c r="A9309" s="88">
        <v>9307</v>
      </c>
      <c r="B9309" s="63">
        <v>-81.918419</v>
      </c>
      <c r="C9309" s="63">
        <v>24.728045999999999</v>
      </c>
      <c r="D9309" s="46" t="s">
        <v>163</v>
      </c>
      <c r="E9309" s="30">
        <v>0</v>
      </c>
      <c r="F9309" s="64">
        <v>44294</v>
      </c>
      <c r="G9309" s="65">
        <v>0.69305555555555554</v>
      </c>
      <c r="H9309" s="66">
        <v>24.1</v>
      </c>
      <c r="I9309" s="66">
        <v>35.371000000000002</v>
      </c>
      <c r="J9309" s="66">
        <v>2.8287454019817471</v>
      </c>
      <c r="K9309" s="66">
        <v>0.96888551561219449</v>
      </c>
      <c r="L9309" s="67">
        <v>0.27700000000000002</v>
      </c>
      <c r="M9309" s="67">
        <v>0.114</v>
      </c>
      <c r="N9309" s="67">
        <v>3.5000000000000003E-2</v>
      </c>
      <c r="O9309" s="67">
        <v>3.0000000000000001E-3</v>
      </c>
      <c r="P9309" s="66">
        <v>3.2000000000000001E-2</v>
      </c>
      <c r="Q9309" s="67">
        <v>0.84599999999999997</v>
      </c>
    </row>
    <row r="9310" spans="1:17" ht="14" customHeight="1" x14ac:dyDescent="0.2">
      <c r="A9310" s="88">
        <v>9308</v>
      </c>
      <c r="B9310" s="63">
        <v>-81.903492</v>
      </c>
      <c r="C9310" s="63">
        <v>24.653200999999999</v>
      </c>
      <c r="D9310" s="46" t="s">
        <v>162</v>
      </c>
      <c r="E9310" s="30">
        <v>0</v>
      </c>
      <c r="F9310" s="64">
        <v>44294</v>
      </c>
      <c r="G9310" s="65">
        <v>0.71875</v>
      </c>
      <c r="H9310" s="66">
        <v>24.728000000000002</v>
      </c>
      <c r="I9310" s="66">
        <v>35.247999999999998</v>
      </c>
      <c r="J9310" s="66">
        <v>0.84958906271124168</v>
      </c>
      <c r="K9310" s="66">
        <v>0.3327553041666107</v>
      </c>
      <c r="L9310" s="67">
        <v>0.249</v>
      </c>
      <c r="M9310" s="67">
        <v>0.11600000000000001</v>
      </c>
      <c r="N9310" s="67">
        <v>5.0999999999999997E-2</v>
      </c>
      <c r="O9310" s="67">
        <v>0</v>
      </c>
      <c r="P9310" s="66">
        <v>5.0999999999999997E-2</v>
      </c>
      <c r="Q9310" s="67">
        <v>4.6820000000000004</v>
      </c>
    </row>
    <row r="9311" spans="1:17" ht="14" customHeight="1" x14ac:dyDescent="0.2">
      <c r="A9311" s="88">
        <v>9309</v>
      </c>
      <c r="B9311" s="63">
        <v>-81.828462000000002</v>
      </c>
      <c r="C9311" s="63">
        <v>24.535924999999999</v>
      </c>
      <c r="D9311" s="46">
        <v>24</v>
      </c>
      <c r="E9311" s="30">
        <v>0</v>
      </c>
      <c r="F9311" s="64">
        <v>44294</v>
      </c>
      <c r="G9311" s="65">
        <v>0.75902777777777775</v>
      </c>
      <c r="H9311" s="66">
        <v>23.764500000000002</v>
      </c>
      <c r="I9311" s="66">
        <v>35.56</v>
      </c>
      <c r="J9311" s="66">
        <v>0.82369766049018622</v>
      </c>
      <c r="K9311" s="66">
        <v>0.45506719977051846</v>
      </c>
      <c r="L9311" s="67">
        <v>0.45500000000000002</v>
      </c>
      <c r="M9311" s="67">
        <v>0.123</v>
      </c>
      <c r="N9311" s="67">
        <v>0.16200000000000001</v>
      </c>
      <c r="O9311" s="67">
        <v>3.4000000000000002E-2</v>
      </c>
      <c r="P9311" s="66">
        <v>0.128</v>
      </c>
      <c r="Q9311" s="67">
        <v>1.45</v>
      </c>
    </row>
    <row r="9312" spans="1:17" ht="14" customHeight="1" x14ac:dyDescent="0.2">
      <c r="A9312" s="88">
        <v>9310</v>
      </c>
      <c r="B9312" s="63">
        <v>-81.827973</v>
      </c>
      <c r="C9312" s="63">
        <v>24.487414999999999</v>
      </c>
      <c r="D9312" s="46">
        <v>23</v>
      </c>
      <c r="E9312" s="30">
        <v>0</v>
      </c>
      <c r="F9312" s="64">
        <v>44294</v>
      </c>
      <c r="G9312" s="65">
        <v>0.7715277777777777</v>
      </c>
      <c r="H9312" s="66">
        <v>25.0578</v>
      </c>
      <c r="I9312" s="66">
        <v>36.295499999999997</v>
      </c>
      <c r="J9312" s="66">
        <v>0.31947357316827674</v>
      </c>
      <c r="K9312" s="66">
        <v>0.10725870942712087</v>
      </c>
      <c r="L9312" s="67">
        <v>0.434</v>
      </c>
      <c r="M9312" s="67">
        <v>0.11700000000000001</v>
      </c>
      <c r="N9312" s="67">
        <v>0.13700000000000001</v>
      </c>
      <c r="O9312" s="67">
        <v>1.2E-2</v>
      </c>
      <c r="P9312" s="66">
        <v>0.125</v>
      </c>
      <c r="Q9312" s="67">
        <v>0.78200000000000003</v>
      </c>
    </row>
    <row r="9313" spans="1:17" ht="14" customHeight="1" x14ac:dyDescent="0.2">
      <c r="A9313" s="88">
        <v>9311</v>
      </c>
      <c r="B9313" s="63">
        <v>-81.829102000000006</v>
      </c>
      <c r="C9313" s="63">
        <v>24.453683999999999</v>
      </c>
      <c r="D9313" s="46">
        <v>22</v>
      </c>
      <c r="E9313" s="30">
        <v>0</v>
      </c>
      <c r="F9313" s="64">
        <v>44294</v>
      </c>
      <c r="G9313" s="65">
        <v>0.78055555555555556</v>
      </c>
      <c r="H9313" s="66">
        <v>25.1691</v>
      </c>
      <c r="I9313" s="66">
        <v>36.274700000000003</v>
      </c>
      <c r="J9313" s="66">
        <v>0.36335730574633679</v>
      </c>
      <c r="K9313" s="66">
        <v>0.14595292415219713</v>
      </c>
      <c r="L9313" s="67">
        <v>0.22</v>
      </c>
      <c r="M9313" s="67">
        <v>9.5000000000000001E-2</v>
      </c>
      <c r="N9313" s="67">
        <v>0.20499999999999999</v>
      </c>
      <c r="O9313" s="67">
        <v>3.0000000000000001E-3</v>
      </c>
      <c r="P9313" s="66">
        <v>0.20199999999999999</v>
      </c>
      <c r="Q9313" s="67">
        <v>0.85099999999999998</v>
      </c>
    </row>
    <row r="9314" spans="1:17" ht="14" customHeight="1" x14ac:dyDescent="0.2">
      <c r="A9314" s="88">
        <v>9312</v>
      </c>
      <c r="B9314" s="63">
        <v>-81.827788999999996</v>
      </c>
      <c r="C9314" s="63">
        <v>24.397265999999998</v>
      </c>
      <c r="D9314" s="46">
        <v>22.5</v>
      </c>
      <c r="E9314" s="30">
        <v>0</v>
      </c>
      <c r="F9314" s="64">
        <v>44294</v>
      </c>
      <c r="G9314" s="65">
        <v>0.79791666666666661</v>
      </c>
      <c r="H9314" s="66">
        <v>25.973099999999999</v>
      </c>
      <c r="I9314" s="66">
        <v>36.2776</v>
      </c>
      <c r="J9314" s="66">
        <v>0.12155793924122618</v>
      </c>
      <c r="K9314" s="66">
        <v>5.1712551342811136E-2</v>
      </c>
      <c r="L9314" s="67">
        <v>0.81699999999999995</v>
      </c>
      <c r="M9314" s="67">
        <v>0.151</v>
      </c>
      <c r="N9314" s="67">
        <v>0.19500000000000001</v>
      </c>
      <c r="O9314" s="67">
        <v>4.0000000000000001E-3</v>
      </c>
      <c r="P9314" s="66">
        <v>0.191</v>
      </c>
      <c r="Q9314" s="67">
        <v>0.50700000000000001</v>
      </c>
    </row>
    <row r="9315" spans="1:17" ht="14" customHeight="1" x14ac:dyDescent="0.2">
      <c r="A9315" s="88">
        <v>9313</v>
      </c>
      <c r="B9315" s="63">
        <v>-81.718332000000004</v>
      </c>
      <c r="C9315" s="63">
        <v>24.476299000000001</v>
      </c>
      <c r="D9315" s="46" t="s">
        <v>137</v>
      </c>
      <c r="E9315" s="30">
        <v>0</v>
      </c>
      <c r="F9315" s="64">
        <v>44294</v>
      </c>
      <c r="G9315" s="65">
        <v>0.8340277777777777</v>
      </c>
      <c r="H9315" s="66">
        <v>24.779</v>
      </c>
      <c r="I9315" s="66">
        <v>36.262</v>
      </c>
      <c r="J9315" s="66">
        <v>0.39056521994473398</v>
      </c>
      <c r="K9315" s="66">
        <v>0.14690743128839551</v>
      </c>
      <c r="L9315" s="67">
        <v>0.41899999999999998</v>
      </c>
      <c r="M9315" s="67">
        <v>9.9000000000000005E-2</v>
      </c>
      <c r="N9315" s="67">
        <v>3.4000000000000002E-2</v>
      </c>
      <c r="O9315" s="67">
        <v>8.0000000000000002E-3</v>
      </c>
      <c r="P9315" s="66">
        <v>2.6000000000000002E-2</v>
      </c>
      <c r="Q9315" s="67">
        <v>0.93700000000000006</v>
      </c>
    </row>
    <row r="9316" spans="1:17" ht="14" customHeight="1" x14ac:dyDescent="0.2">
      <c r="A9316" s="88">
        <v>9314</v>
      </c>
      <c r="B9316" s="63">
        <v>-81.393282999999997</v>
      </c>
      <c r="C9316" s="63">
        <v>24.483474000000001</v>
      </c>
      <c r="D9316" s="46">
        <v>21.5</v>
      </c>
      <c r="E9316" s="30">
        <v>0</v>
      </c>
      <c r="F9316" s="64">
        <v>44294</v>
      </c>
      <c r="G9316" s="65">
        <v>0.91736111111111107</v>
      </c>
      <c r="H9316" s="66">
        <v>26.112500000000001</v>
      </c>
      <c r="I9316" s="66">
        <v>36.23095</v>
      </c>
      <c r="J9316" s="66">
        <v>0.1018102595810992</v>
      </c>
      <c r="K9316" s="66">
        <v>3.4705884515415029E-2</v>
      </c>
      <c r="L9316" s="67">
        <v>0.14899999999999999</v>
      </c>
      <c r="M9316" s="67">
        <v>8.3000000000000004E-2</v>
      </c>
      <c r="N9316" s="67">
        <v>0.02</v>
      </c>
      <c r="O9316" s="67">
        <v>0</v>
      </c>
      <c r="P9316" s="66">
        <v>0.02</v>
      </c>
      <c r="Q9316" s="67">
        <v>0.36799999999999999</v>
      </c>
    </row>
    <row r="9317" spans="1:17" ht="14" customHeight="1" x14ac:dyDescent="0.2">
      <c r="A9317" s="88">
        <v>9315</v>
      </c>
      <c r="B9317" s="63">
        <v>-81.413976000000005</v>
      </c>
      <c r="C9317" s="63">
        <v>24.535176</v>
      </c>
      <c r="D9317" s="46" t="s">
        <v>136</v>
      </c>
      <c r="E9317" s="30">
        <v>0</v>
      </c>
      <c r="F9317" s="64">
        <v>44294</v>
      </c>
      <c r="G9317" s="65">
        <v>0.93888888888888899</v>
      </c>
      <c r="H9317" s="66">
        <v>25.108000000000001</v>
      </c>
      <c r="I9317" s="66">
        <v>36.286000000000001</v>
      </c>
      <c r="J9317" s="66">
        <v>0.31815706119093501</v>
      </c>
      <c r="K9317" s="66">
        <v>0.11716714655739006</v>
      </c>
      <c r="L9317" s="67">
        <v>0.183</v>
      </c>
      <c r="M9317" s="67">
        <v>8.1000000000000003E-2</v>
      </c>
      <c r="N9317" s="67">
        <v>0</v>
      </c>
      <c r="O9317" s="67">
        <v>0</v>
      </c>
      <c r="P9317" s="66">
        <v>0</v>
      </c>
      <c r="Q9317" s="67">
        <v>0.51300000000000001</v>
      </c>
    </row>
    <row r="9318" spans="1:17" ht="14" customHeight="1" x14ac:dyDescent="0.2">
      <c r="A9318" s="88">
        <v>9316</v>
      </c>
      <c r="B9318" s="63">
        <v>-81.418417000000005</v>
      </c>
      <c r="C9318" s="63">
        <v>24.572649999999999</v>
      </c>
      <c r="D9318" s="46">
        <v>20</v>
      </c>
      <c r="E9318" s="30">
        <v>0</v>
      </c>
      <c r="F9318" s="64">
        <v>44294</v>
      </c>
      <c r="G9318" s="65">
        <v>0.97291666666666676</v>
      </c>
      <c r="H9318" s="66">
        <v>25.300599999999999</v>
      </c>
      <c r="I9318" s="66">
        <v>36.351700000000001</v>
      </c>
      <c r="J9318" s="66">
        <v>0.30279775478861393</v>
      </c>
      <c r="K9318" s="66">
        <v>0.11295595677804307</v>
      </c>
      <c r="L9318" s="67">
        <v>0.26900000000000002</v>
      </c>
      <c r="M9318" s="67">
        <v>6.2E-2</v>
      </c>
      <c r="N9318" s="67">
        <v>8.3000000000000004E-2</v>
      </c>
      <c r="O9318" s="67">
        <v>6.0000000000000001E-3</v>
      </c>
      <c r="P9318" s="66">
        <v>7.6999999999999999E-2</v>
      </c>
      <c r="Q9318" s="67">
        <v>5.3220000000000001</v>
      </c>
    </row>
    <row r="9319" spans="1:17" ht="14" customHeight="1" x14ac:dyDescent="0.2">
      <c r="A9319" s="88">
        <v>9317</v>
      </c>
      <c r="B9319" s="63">
        <v>-81.419321999999994</v>
      </c>
      <c r="C9319" s="63">
        <v>24.609507000000001</v>
      </c>
      <c r="D9319" s="46">
        <v>19</v>
      </c>
      <c r="E9319" s="30">
        <v>0</v>
      </c>
      <c r="F9319" s="64">
        <v>44294</v>
      </c>
      <c r="G9319" s="65">
        <v>0.98541666666666661</v>
      </c>
      <c r="H9319" s="66">
        <v>24.50395</v>
      </c>
      <c r="I9319" s="66">
        <v>35.982750000000003</v>
      </c>
      <c r="J9319" s="66">
        <v>0.33746590352528144</v>
      </c>
      <c r="K9319" s="66">
        <v>0.12363407968182609</v>
      </c>
      <c r="L9319" s="67">
        <v>0.27900000000000003</v>
      </c>
      <c r="M9319" s="67">
        <v>7.8E-2</v>
      </c>
      <c r="N9319" s="67">
        <v>0</v>
      </c>
      <c r="O9319" s="67">
        <v>2E-3</v>
      </c>
      <c r="P9319" s="66">
        <v>0</v>
      </c>
      <c r="Q9319" s="67">
        <v>5.3739999999999997</v>
      </c>
    </row>
    <row r="9320" spans="1:17" ht="14" customHeight="1" x14ac:dyDescent="0.2">
      <c r="A9320" s="88">
        <v>9318</v>
      </c>
      <c r="B9320" s="63">
        <v>-81.182838000000004</v>
      </c>
      <c r="C9320" s="63">
        <v>24.598471</v>
      </c>
      <c r="D9320" s="46">
        <v>18</v>
      </c>
      <c r="E9320" s="30">
        <v>0</v>
      </c>
      <c r="F9320" s="64">
        <v>44295</v>
      </c>
      <c r="G9320" s="65">
        <v>4.8611111111111112E-2</v>
      </c>
      <c r="H9320" s="66">
        <v>25.161000000000001</v>
      </c>
      <c r="I9320" s="66">
        <v>36.287999999999997</v>
      </c>
      <c r="J9320" s="66">
        <v>0.22600122277700899</v>
      </c>
      <c r="K9320" s="66">
        <v>9.3331995406795251E-2</v>
      </c>
      <c r="L9320" s="67">
        <v>0.3</v>
      </c>
      <c r="M9320" s="67">
        <v>0.106</v>
      </c>
      <c r="N9320" s="67">
        <v>0</v>
      </c>
      <c r="O9320" s="67">
        <v>0</v>
      </c>
      <c r="P9320" s="66">
        <v>0</v>
      </c>
      <c r="Q9320" s="67">
        <v>0.309</v>
      </c>
    </row>
    <row r="9321" spans="1:17" ht="14" customHeight="1" x14ac:dyDescent="0.2">
      <c r="A9321" s="88">
        <v>9319</v>
      </c>
      <c r="B9321" s="63">
        <v>-80.992918000000003</v>
      </c>
      <c r="C9321" s="63">
        <v>24.592442999999999</v>
      </c>
      <c r="D9321" s="46">
        <v>15.5</v>
      </c>
      <c r="E9321" s="30">
        <v>0</v>
      </c>
      <c r="F9321" s="64">
        <v>44295</v>
      </c>
      <c r="G9321" s="65">
        <v>9.930555555555555E-2</v>
      </c>
      <c r="H9321" s="66">
        <v>25.977900000000002</v>
      </c>
      <c r="I9321" s="66">
        <v>36.244700000000002</v>
      </c>
      <c r="J9321" s="66">
        <v>8.7767465156119995E-2</v>
      </c>
      <c r="K9321" s="66">
        <v>4.1111412137792042E-2</v>
      </c>
      <c r="L9321" s="67">
        <v>0.313</v>
      </c>
      <c r="M9321" s="67">
        <v>0.08</v>
      </c>
      <c r="N9321" s="67">
        <v>0.04</v>
      </c>
      <c r="O9321" s="67">
        <v>0</v>
      </c>
      <c r="P9321" s="66">
        <v>0.04</v>
      </c>
      <c r="Q9321" s="67">
        <v>0.19</v>
      </c>
    </row>
    <row r="9322" spans="1:17" ht="14" customHeight="1" x14ac:dyDescent="0.2">
      <c r="A9322" s="88">
        <v>9320</v>
      </c>
      <c r="B9322" s="63">
        <v>-81.008775</v>
      </c>
      <c r="C9322" s="63">
        <v>24.645572000000001</v>
      </c>
      <c r="D9322" s="46">
        <v>15</v>
      </c>
      <c r="E9322" s="30">
        <v>0</v>
      </c>
      <c r="F9322" s="64">
        <v>44295</v>
      </c>
      <c r="G9322" s="65">
        <v>0.1173611111111111</v>
      </c>
      <c r="H9322" s="66">
        <v>25.3111</v>
      </c>
      <c r="I9322" s="66">
        <v>36.2804</v>
      </c>
      <c r="J9322" s="66">
        <v>0.17114655705443402</v>
      </c>
      <c r="K9322" s="66">
        <v>7.8973930730787845E-2</v>
      </c>
      <c r="L9322" s="67">
        <v>0.23200000000000001</v>
      </c>
      <c r="M9322" s="67">
        <v>0.11700000000000001</v>
      </c>
      <c r="N9322" s="67">
        <v>0.182</v>
      </c>
      <c r="O9322" s="67">
        <v>3.0000000000000001E-3</v>
      </c>
      <c r="P9322" s="66">
        <v>0.17899999999999999</v>
      </c>
      <c r="Q9322" s="67">
        <v>0.38800000000000001</v>
      </c>
    </row>
    <row r="9323" spans="1:17" ht="14" customHeight="1" x14ac:dyDescent="0.2">
      <c r="A9323" s="88">
        <v>9321</v>
      </c>
      <c r="B9323" s="63">
        <v>-80.830561000000003</v>
      </c>
      <c r="C9323" s="63">
        <v>24.713052000000001</v>
      </c>
      <c r="D9323" s="46">
        <v>12</v>
      </c>
      <c r="E9323" s="30">
        <v>0</v>
      </c>
      <c r="F9323" s="64">
        <v>44295</v>
      </c>
      <c r="G9323" s="65">
        <v>0.16458333333333333</v>
      </c>
      <c r="H9323" s="66">
        <v>25.24</v>
      </c>
      <c r="I9323" s="66">
        <v>36.302</v>
      </c>
      <c r="J9323" s="66">
        <v>0.11892491528654259</v>
      </c>
      <c r="K9323" s="66">
        <v>5.1004271071356265E-2</v>
      </c>
      <c r="L9323" s="67">
        <v>0.217</v>
      </c>
      <c r="M9323" s="67">
        <v>9.1999999999999998E-2</v>
      </c>
      <c r="N9323" s="67">
        <v>0</v>
      </c>
      <c r="O9323" s="67">
        <v>0</v>
      </c>
      <c r="P9323" s="66">
        <v>0</v>
      </c>
      <c r="Q9323" s="67">
        <v>0.27600000000000002</v>
      </c>
    </row>
    <row r="9324" spans="1:17" ht="14" customHeight="1" x14ac:dyDescent="0.2">
      <c r="A9324" s="88">
        <v>9322</v>
      </c>
      <c r="B9324" s="63">
        <v>-80.691575999999998</v>
      </c>
      <c r="C9324" s="63">
        <v>24.716374999999999</v>
      </c>
      <c r="D9324" s="46">
        <v>9.5</v>
      </c>
      <c r="E9324" s="30">
        <v>0</v>
      </c>
      <c r="F9324" s="64">
        <v>44295</v>
      </c>
      <c r="G9324" s="65">
        <v>0.20902777777777778</v>
      </c>
      <c r="H9324" s="66">
        <v>25.1782</v>
      </c>
      <c r="I9324" s="66">
        <v>36.223999999999997</v>
      </c>
      <c r="J9324" s="66">
        <v>0.18475051415363258</v>
      </c>
      <c r="K9324" s="66">
        <v>8.1121836411956277E-2</v>
      </c>
      <c r="L9324" s="67">
        <v>0.215</v>
      </c>
      <c r="M9324" s="67">
        <v>8.5000000000000006E-2</v>
      </c>
      <c r="N9324" s="67">
        <v>0</v>
      </c>
      <c r="O9324" s="67">
        <v>0</v>
      </c>
      <c r="P9324" s="66">
        <v>0</v>
      </c>
      <c r="Q9324" s="67">
        <v>0.17</v>
      </c>
    </row>
    <row r="9325" spans="1:17" ht="14" customHeight="1" x14ac:dyDescent="0.2">
      <c r="A9325" s="88">
        <v>9323</v>
      </c>
      <c r="B9325" s="63">
        <v>-80.723521000000005</v>
      </c>
      <c r="C9325" s="63">
        <v>24.763677999999999</v>
      </c>
      <c r="D9325" s="46">
        <v>9</v>
      </c>
      <c r="E9325" s="30">
        <v>0</v>
      </c>
      <c r="F9325" s="64">
        <v>44295</v>
      </c>
      <c r="G9325" s="65">
        <v>0.22638888888888889</v>
      </c>
      <c r="H9325" s="66">
        <v>25.065000000000001</v>
      </c>
      <c r="I9325" s="66">
        <v>36.305999999999997</v>
      </c>
      <c r="J9325" s="66">
        <v>0.1377949202951084</v>
      </c>
      <c r="K9325" s="66">
        <v>5.7432712346410231E-2</v>
      </c>
      <c r="L9325" s="67">
        <v>0.31900000000000001</v>
      </c>
      <c r="M9325" s="67">
        <v>0.14599999999999999</v>
      </c>
      <c r="N9325" s="67">
        <v>0.01</v>
      </c>
      <c r="O9325" s="67">
        <v>0</v>
      </c>
      <c r="P9325" s="66">
        <v>0.01</v>
      </c>
      <c r="Q9325" s="67">
        <v>0.29699999999999999</v>
      </c>
    </row>
    <row r="9326" spans="1:17" ht="14" customHeight="1" x14ac:dyDescent="0.2">
      <c r="A9326" s="88">
        <v>9324</v>
      </c>
      <c r="B9326" s="63">
        <v>-80.375732999999997</v>
      </c>
      <c r="C9326" s="63">
        <v>25.00375</v>
      </c>
      <c r="D9326" s="46" t="s">
        <v>135</v>
      </c>
      <c r="E9326" s="30">
        <v>0</v>
      </c>
      <c r="F9326" s="64">
        <v>44295</v>
      </c>
      <c r="G9326" s="65">
        <v>0.3527777777777778</v>
      </c>
      <c r="H9326" s="66">
        <v>25.001000000000001</v>
      </c>
      <c r="I9326" s="66">
        <v>36.286999999999999</v>
      </c>
      <c r="J9326" s="66">
        <v>0.10575979551312459</v>
      </c>
      <c r="K9326" s="66">
        <v>5.3668148991196221E-2</v>
      </c>
      <c r="L9326" s="67">
        <v>0.24299999999999999</v>
      </c>
      <c r="M9326" s="67">
        <v>0.104</v>
      </c>
      <c r="N9326" s="67">
        <v>0</v>
      </c>
      <c r="O9326" s="67">
        <v>0.01</v>
      </c>
      <c r="P9326" s="66">
        <v>0</v>
      </c>
      <c r="Q9326" s="67">
        <v>0.28699999999999998</v>
      </c>
    </row>
    <row r="9327" spans="1:17" ht="14" customHeight="1" x14ac:dyDescent="0.2">
      <c r="A9327" s="88">
        <v>9325</v>
      </c>
      <c r="B9327" s="63">
        <v>-80.287682000000004</v>
      </c>
      <c r="C9327" s="63">
        <v>25.047962999999999</v>
      </c>
      <c r="D9327" s="46">
        <v>6.5</v>
      </c>
      <c r="E9327" s="30">
        <v>0</v>
      </c>
      <c r="F9327" s="64">
        <v>44295</v>
      </c>
      <c r="G9327" s="65">
        <v>0.3979166666666667</v>
      </c>
      <c r="H9327" s="66">
        <v>25.218299999999999</v>
      </c>
      <c r="I9327" s="66">
        <v>36.257300000000001</v>
      </c>
      <c r="J9327" s="66">
        <v>0.12155793924122618</v>
      </c>
      <c r="K9327" s="66">
        <v>6.3645780721877043E-2</v>
      </c>
      <c r="L9327" s="67">
        <v>0.5</v>
      </c>
      <c r="M9327" s="67">
        <v>0.126</v>
      </c>
      <c r="N9327" s="67">
        <v>0</v>
      </c>
      <c r="O9327" s="67">
        <v>2E-3</v>
      </c>
      <c r="P9327" s="66">
        <v>0</v>
      </c>
      <c r="Q9327" s="67">
        <v>0.34799999999999998</v>
      </c>
    </row>
    <row r="9328" spans="1:17" ht="14" customHeight="1" x14ac:dyDescent="0.2">
      <c r="A9328" s="88">
        <v>9326</v>
      </c>
      <c r="B9328" s="63">
        <v>-80.315079999999995</v>
      </c>
      <c r="C9328" s="63">
        <v>25.064769999999999</v>
      </c>
      <c r="D9328" s="46">
        <v>6</v>
      </c>
      <c r="E9328" s="30">
        <v>0</v>
      </c>
      <c r="F9328" s="64">
        <v>44295</v>
      </c>
      <c r="G9328" s="65">
        <v>0.40763888888888888</v>
      </c>
      <c r="H9328" s="66">
        <v>25.252300000000002</v>
      </c>
      <c r="I9328" s="66">
        <v>36.260300000000001</v>
      </c>
      <c r="J9328" s="66">
        <v>0.24750425174025842</v>
      </c>
      <c r="K9328" s="66">
        <v>6.1327724589967852E-2</v>
      </c>
      <c r="L9328" s="67">
        <v>0.34899999999999998</v>
      </c>
      <c r="M9328" s="67">
        <v>0.13100000000000001</v>
      </c>
      <c r="N9328" s="67">
        <v>1.2E-2</v>
      </c>
      <c r="O9328" s="67">
        <v>2E-3</v>
      </c>
      <c r="P9328" s="66">
        <v>0.01</v>
      </c>
      <c r="Q9328" s="67">
        <v>0.42799999999999999</v>
      </c>
    </row>
    <row r="9329" spans="1:17" ht="14" customHeight="1" x14ac:dyDescent="0.2">
      <c r="A9329" s="88">
        <v>9327</v>
      </c>
      <c r="B9329" s="66">
        <v>-80.128879999999995</v>
      </c>
      <c r="C9329" s="66">
        <v>25.645391</v>
      </c>
      <c r="D9329" s="46">
        <v>1</v>
      </c>
      <c r="E9329" s="46">
        <v>0</v>
      </c>
      <c r="F9329" s="64">
        <v>44347</v>
      </c>
      <c r="G9329" s="65">
        <v>0.29444444444444445</v>
      </c>
      <c r="H9329" s="66">
        <v>27.658999999999999</v>
      </c>
      <c r="I9329" s="66">
        <v>36.4497</v>
      </c>
      <c r="J9329" s="66">
        <v>0.50739036690699868</v>
      </c>
      <c r="K9329" s="66">
        <v>0.16188309182082261</v>
      </c>
      <c r="L9329" s="67">
        <v>0.186</v>
      </c>
      <c r="M9329" s="67">
        <v>6.4000000000000001E-2</v>
      </c>
      <c r="N9329" s="67">
        <v>0.19299999999999998</v>
      </c>
      <c r="O9329" s="66">
        <v>8.0000000000000002E-3</v>
      </c>
      <c r="P9329" s="67">
        <v>0.18499999999999997</v>
      </c>
      <c r="Q9329" s="67">
        <v>0.36000000000000004</v>
      </c>
    </row>
    <row r="9330" spans="1:17" ht="14" customHeight="1" x14ac:dyDescent="0.2">
      <c r="A9330" s="88">
        <v>9328</v>
      </c>
      <c r="B9330" s="66">
        <v>-80.103448</v>
      </c>
      <c r="C9330" s="66">
        <v>25.640747999999999</v>
      </c>
      <c r="D9330" s="46">
        <v>2</v>
      </c>
      <c r="E9330" s="46">
        <v>0</v>
      </c>
      <c r="F9330" s="64">
        <v>44347</v>
      </c>
      <c r="G9330" s="65">
        <v>0.3034722222222222</v>
      </c>
      <c r="H9330" s="66">
        <v>26.55</v>
      </c>
      <c r="I9330" s="66">
        <v>36.430999999999997</v>
      </c>
      <c r="J9330" s="66">
        <v>0.23719930829620903</v>
      </c>
      <c r="K9330" s="66">
        <v>0.10035293952295349</v>
      </c>
      <c r="L9330" s="67">
        <v>0.29799999999999999</v>
      </c>
      <c r="M9330" s="67">
        <v>7.5999999999999998E-2</v>
      </c>
      <c r="N9330" s="67">
        <v>0.28900000000000003</v>
      </c>
      <c r="O9330" s="66">
        <v>1.2999999999999999E-2</v>
      </c>
      <c r="P9330" s="67">
        <v>0.27600000000000002</v>
      </c>
      <c r="Q9330" s="67">
        <v>0.92500000000000004</v>
      </c>
    </row>
    <row r="9331" spans="1:17" ht="14" customHeight="1" x14ac:dyDescent="0.2">
      <c r="A9331" s="88">
        <v>9329</v>
      </c>
      <c r="B9331" s="66">
        <v>-80.082905999999994</v>
      </c>
      <c r="C9331" s="66">
        <v>25.644924</v>
      </c>
      <c r="D9331" s="46">
        <v>3</v>
      </c>
      <c r="E9331" s="46">
        <v>0</v>
      </c>
      <c r="F9331" s="64">
        <v>44347</v>
      </c>
      <c r="G9331" s="65">
        <v>0.31458333333333333</v>
      </c>
      <c r="H9331" s="66">
        <v>27.265000000000001</v>
      </c>
      <c r="I9331" s="66">
        <v>36.387999999999998</v>
      </c>
      <c r="J9331" s="66">
        <v>0.37257924924224695</v>
      </c>
      <c r="K9331" s="66">
        <v>9.7791061538390289E-2</v>
      </c>
      <c r="L9331" s="67">
        <v>0.33</v>
      </c>
      <c r="M9331" s="67">
        <v>7.2999999999999995E-2</v>
      </c>
      <c r="N9331" s="67">
        <v>0.20199999999999999</v>
      </c>
      <c r="O9331" s="66">
        <v>1.2E-2</v>
      </c>
      <c r="P9331" s="67">
        <v>0.18999999999999997</v>
      </c>
      <c r="Q9331" s="67">
        <v>0.41900000000000004</v>
      </c>
    </row>
    <row r="9332" spans="1:17" ht="14" customHeight="1" x14ac:dyDescent="0.2">
      <c r="A9332" s="88">
        <v>9330</v>
      </c>
      <c r="B9332" s="66">
        <v>-80.161642000000001</v>
      </c>
      <c r="C9332" s="66">
        <v>25.294353000000001</v>
      </c>
      <c r="D9332" s="46" t="s">
        <v>134</v>
      </c>
      <c r="E9332" s="46">
        <v>0</v>
      </c>
      <c r="F9332" s="64">
        <v>44347</v>
      </c>
      <c r="G9332" s="65">
        <v>0.43402777777777773</v>
      </c>
      <c r="H9332" s="66">
        <v>27.048400000000001</v>
      </c>
      <c r="I9332" s="66">
        <v>36.384050000000002</v>
      </c>
      <c r="J9332" s="66">
        <v>0.3771298354925337</v>
      </c>
      <c r="K9332" s="66">
        <v>0.12109987386051041</v>
      </c>
      <c r="L9332" s="67">
        <v>0.29299999999999998</v>
      </c>
      <c r="M9332" s="67">
        <v>5.7000000000000002E-2</v>
      </c>
      <c r="N9332" s="67">
        <v>0.14899999999999999</v>
      </c>
      <c r="O9332" s="66">
        <v>0</v>
      </c>
      <c r="P9332" s="67">
        <v>0.14899999999999999</v>
      </c>
      <c r="Q9332" s="67">
        <v>1.321</v>
      </c>
    </row>
    <row r="9333" spans="1:17" ht="14" customHeight="1" x14ac:dyDescent="0.2">
      <c r="A9333" s="88">
        <v>9331</v>
      </c>
      <c r="B9333" s="66">
        <v>-80.192987000000002</v>
      </c>
      <c r="C9333" s="66">
        <v>25.310838</v>
      </c>
      <c r="D9333" s="46" t="s">
        <v>129</v>
      </c>
      <c r="E9333" s="46">
        <v>0</v>
      </c>
      <c r="F9333" s="64">
        <v>44347</v>
      </c>
      <c r="G9333" s="65">
        <v>0.44444444444444442</v>
      </c>
      <c r="H9333" s="66">
        <v>27.864999999999998</v>
      </c>
      <c r="I9333" s="66">
        <v>36.629899999999999</v>
      </c>
      <c r="J9333" s="66">
        <v>0.24345636439035367</v>
      </c>
      <c r="K9333" s="66">
        <v>0.10381427827964848</v>
      </c>
      <c r="L9333" s="67">
        <v>0.38600000000000001</v>
      </c>
      <c r="M9333" s="67">
        <v>5.7000000000000002E-2</v>
      </c>
      <c r="N9333" s="67">
        <v>0.60399999999999998</v>
      </c>
      <c r="O9333" s="66">
        <v>1.4999999999999999E-2</v>
      </c>
      <c r="P9333" s="67">
        <v>0.58899999999999997</v>
      </c>
      <c r="Q9333" s="67">
        <v>0.47500000000000003</v>
      </c>
    </row>
    <row r="9334" spans="1:17" ht="14" customHeight="1" x14ac:dyDescent="0.2">
      <c r="A9334" s="88">
        <v>9332</v>
      </c>
      <c r="B9334" s="66">
        <v>-80.222819999999999</v>
      </c>
      <c r="C9334" s="66">
        <v>25.335166000000001</v>
      </c>
      <c r="D9334" s="46" t="s">
        <v>128</v>
      </c>
      <c r="E9334" s="46">
        <v>0</v>
      </c>
      <c r="F9334" s="64">
        <v>44347</v>
      </c>
      <c r="G9334" s="65">
        <v>0.4548611111111111</v>
      </c>
      <c r="H9334" s="66">
        <v>28.4636</v>
      </c>
      <c r="I9334" s="66">
        <v>37.1297</v>
      </c>
      <c r="J9334" s="66">
        <v>0.21273990720091648</v>
      </c>
      <c r="K9334" s="66">
        <v>0.18247481673322771</v>
      </c>
      <c r="L9334" s="67">
        <v>0.36199999999999999</v>
      </c>
      <c r="M9334" s="67">
        <v>5.8000000000000003E-2</v>
      </c>
      <c r="N9334" s="67">
        <v>0.17399999999999999</v>
      </c>
      <c r="O9334" s="66">
        <v>2.3E-2</v>
      </c>
      <c r="P9334" s="67">
        <v>0.151</v>
      </c>
      <c r="Q9334" s="67">
        <v>0.14200000000000002</v>
      </c>
    </row>
    <row r="9335" spans="1:17" ht="14" customHeight="1" x14ac:dyDescent="0.2">
      <c r="A9335" s="88">
        <v>9333</v>
      </c>
      <c r="B9335" s="66">
        <v>-80.380187000000006</v>
      </c>
      <c r="C9335" s="66">
        <v>25.107557</v>
      </c>
      <c r="D9335" s="46">
        <v>4</v>
      </c>
      <c r="E9335" s="46">
        <v>0</v>
      </c>
      <c r="F9335" s="64">
        <v>44347</v>
      </c>
      <c r="G9335" s="65">
        <v>0.53611111111111109</v>
      </c>
      <c r="H9335" s="66">
        <v>29.036799999999999</v>
      </c>
      <c r="I9335" s="66">
        <v>37.674399999999999</v>
      </c>
      <c r="J9335" s="66">
        <v>0.32195397720780411</v>
      </c>
      <c r="K9335" s="66">
        <v>0.13286690181148977</v>
      </c>
      <c r="L9335" s="67">
        <v>0.38300000000000001</v>
      </c>
      <c r="M9335" s="67">
        <v>2.4E-2</v>
      </c>
      <c r="N9335" s="67">
        <v>0.189</v>
      </c>
      <c r="O9335" s="66">
        <v>2.3E-2</v>
      </c>
      <c r="P9335" s="67">
        <v>0.16600000000000001</v>
      </c>
      <c r="Q9335" s="67">
        <v>0.82000000000000006</v>
      </c>
    </row>
    <row r="9336" spans="1:17" ht="14" customHeight="1" x14ac:dyDescent="0.2">
      <c r="A9336" s="88">
        <v>9334</v>
      </c>
      <c r="B9336" s="66">
        <v>-80.358159000000001</v>
      </c>
      <c r="C9336" s="66">
        <v>25.095670999999999</v>
      </c>
      <c r="D9336" s="46">
        <v>5</v>
      </c>
      <c r="E9336" s="46">
        <v>0</v>
      </c>
      <c r="F9336" s="64">
        <v>44347</v>
      </c>
      <c r="G9336" s="65">
        <v>0.5444444444444444</v>
      </c>
      <c r="H9336" s="66">
        <v>28.543399999999998</v>
      </c>
      <c r="I9336" s="66">
        <v>37.152000000000001</v>
      </c>
      <c r="J9336" s="66">
        <v>0.22752931251434921</v>
      </c>
      <c r="K9336" s="66">
        <v>0.10613557736447748</v>
      </c>
      <c r="L9336" s="67">
        <v>0.441</v>
      </c>
      <c r="M9336" s="67">
        <v>4.5999999999999999E-2</v>
      </c>
      <c r="N9336" s="67">
        <v>0.24</v>
      </c>
      <c r="O9336" s="66">
        <v>1.6E-2</v>
      </c>
      <c r="P9336" s="67">
        <v>0.22399999999999998</v>
      </c>
      <c r="Q9336" s="67">
        <v>1.117</v>
      </c>
    </row>
    <row r="9337" spans="1:17" ht="14" customHeight="1" x14ac:dyDescent="0.2">
      <c r="A9337" s="88">
        <v>9335</v>
      </c>
      <c r="B9337" s="66">
        <v>-80.378811999999996</v>
      </c>
      <c r="C9337" s="66">
        <v>25.000513999999999</v>
      </c>
      <c r="D9337" s="46" t="s">
        <v>135</v>
      </c>
      <c r="E9337" s="46">
        <v>0</v>
      </c>
      <c r="F9337" s="64">
        <v>44347</v>
      </c>
      <c r="G9337" s="65">
        <v>0.59027777777777779</v>
      </c>
      <c r="H9337" s="66">
        <v>27.462</v>
      </c>
      <c r="I9337" s="66">
        <v>36.481999999999999</v>
      </c>
      <c r="J9337" s="66">
        <v>0.31626574439494537</v>
      </c>
      <c r="K9337" s="66">
        <v>0.1158788799723894</v>
      </c>
      <c r="L9337" s="67">
        <v>0.35399999999999998</v>
      </c>
      <c r="M9337" s="67">
        <v>5.8000000000000003E-2</v>
      </c>
      <c r="N9337" s="67">
        <v>0.154</v>
      </c>
      <c r="O9337" s="66">
        <v>8.0000000000000002E-3</v>
      </c>
      <c r="P9337" s="67">
        <v>0.14599999999999999</v>
      </c>
      <c r="Q9337" s="67">
        <v>0.88400000000000012</v>
      </c>
    </row>
    <row r="9338" spans="1:17" ht="14" customHeight="1" x14ac:dyDescent="0.2">
      <c r="A9338" s="88">
        <v>9336</v>
      </c>
      <c r="B9338" s="66">
        <v>-80.525572999999994</v>
      </c>
      <c r="C9338" s="66">
        <v>24.897962</v>
      </c>
      <c r="D9338" s="46" t="s">
        <v>132</v>
      </c>
      <c r="E9338" s="46">
        <v>0</v>
      </c>
      <c r="F9338" s="64">
        <v>44347</v>
      </c>
      <c r="G9338" s="65">
        <v>0.64930555555555558</v>
      </c>
      <c r="H9338" s="66">
        <v>28.0885</v>
      </c>
      <c r="I9338" s="66">
        <v>36.4801</v>
      </c>
      <c r="J9338" s="66">
        <v>0.32081633064523241</v>
      </c>
      <c r="K9338" s="66">
        <v>0.10420147083148673</v>
      </c>
      <c r="L9338" s="67">
        <v>0.35799999999999998</v>
      </c>
      <c r="M9338" s="67">
        <v>4.2000000000000003E-2</v>
      </c>
      <c r="N9338" s="67">
        <v>0.16999999999999998</v>
      </c>
      <c r="O9338" s="66">
        <v>4.0000000000000001E-3</v>
      </c>
      <c r="P9338" s="67">
        <v>0.16599999999999998</v>
      </c>
      <c r="Q9338" s="67">
        <v>0.63900000000000001</v>
      </c>
    </row>
    <row r="9339" spans="1:17" ht="14" customHeight="1" x14ac:dyDescent="0.2">
      <c r="A9339" s="88">
        <v>9337</v>
      </c>
      <c r="B9339" s="66">
        <v>-80.545950000000005</v>
      </c>
      <c r="C9339" s="66">
        <v>24.920442000000001</v>
      </c>
      <c r="D9339" s="46" t="s">
        <v>131</v>
      </c>
      <c r="E9339" s="46">
        <v>0</v>
      </c>
      <c r="F9339" s="64">
        <v>44347</v>
      </c>
      <c r="G9339" s="65">
        <v>0.65763888888888888</v>
      </c>
      <c r="H9339" s="66">
        <v>28.146699999999999</v>
      </c>
      <c r="I9339" s="66">
        <v>36.454900000000002</v>
      </c>
      <c r="J9339" s="66">
        <v>0.41467217205740137</v>
      </c>
      <c r="K9339" s="66">
        <v>0.12631847463933704</v>
      </c>
      <c r="L9339" s="67">
        <v>0.33400000000000002</v>
      </c>
      <c r="M9339" s="67">
        <v>4.5999999999999999E-2</v>
      </c>
      <c r="N9339" s="67">
        <v>0.06</v>
      </c>
      <c r="O9339" s="66">
        <v>4.0000000000000001E-3</v>
      </c>
      <c r="P9339" s="67">
        <v>5.5999999999999994E-2</v>
      </c>
      <c r="Q9339" s="67">
        <v>0.43700000000000006</v>
      </c>
    </row>
    <row r="9340" spans="1:17" ht="14" customHeight="1" x14ac:dyDescent="0.2">
      <c r="A9340" s="88">
        <v>9338</v>
      </c>
      <c r="B9340" s="66">
        <v>-80.563775000000007</v>
      </c>
      <c r="C9340" s="66">
        <v>24.934094999999999</v>
      </c>
      <c r="D9340" s="46" t="s">
        <v>130</v>
      </c>
      <c r="E9340" s="46">
        <v>0</v>
      </c>
      <c r="F9340" s="64">
        <v>44347</v>
      </c>
      <c r="G9340" s="65">
        <v>0.66388888888888886</v>
      </c>
      <c r="H9340" s="66">
        <v>28.817599999999999</v>
      </c>
      <c r="I9340" s="66">
        <v>36.654899999999998</v>
      </c>
      <c r="J9340" s="66">
        <v>0.31626574439494537</v>
      </c>
      <c r="K9340" s="66">
        <v>0.10875205708177366</v>
      </c>
      <c r="L9340" s="67">
        <v>0.371</v>
      </c>
      <c r="M9340" s="67">
        <v>6.5000000000000002E-2</v>
      </c>
      <c r="N9340" s="67">
        <v>0.107</v>
      </c>
      <c r="O9340" s="66">
        <v>8.0000000000000002E-3</v>
      </c>
      <c r="P9340" s="67">
        <v>9.9000000000000005E-2</v>
      </c>
      <c r="Q9340" s="67">
        <v>0.20300000000000001</v>
      </c>
    </row>
    <row r="9341" spans="1:17" ht="14" customHeight="1" x14ac:dyDescent="0.2">
      <c r="A9341" s="88">
        <v>9339</v>
      </c>
      <c r="B9341" s="66">
        <v>-80.756775000000005</v>
      </c>
      <c r="C9341" s="66">
        <v>24.817453</v>
      </c>
      <c r="D9341" s="46">
        <v>7</v>
      </c>
      <c r="E9341" s="46">
        <v>0</v>
      </c>
      <c r="F9341" s="64">
        <v>44347</v>
      </c>
      <c r="G9341" s="65">
        <v>0.72986111111111107</v>
      </c>
      <c r="H9341" s="66">
        <v>29.519600000000001</v>
      </c>
      <c r="I9341" s="66">
        <v>37.348999999999997</v>
      </c>
      <c r="J9341" s="66">
        <v>0.47951802612399097</v>
      </c>
      <c r="K9341" s="66">
        <v>0.20465697137511768</v>
      </c>
      <c r="L9341" s="67">
        <v>0.47499999999999998</v>
      </c>
      <c r="M9341" s="67">
        <v>2.1999999999999999E-2</v>
      </c>
      <c r="N9341" s="67">
        <v>0.154</v>
      </c>
      <c r="O9341" s="66">
        <v>3.2000000000000001E-2</v>
      </c>
      <c r="P9341" s="67">
        <v>0.122</v>
      </c>
      <c r="Q9341" s="67">
        <v>1.992</v>
      </c>
    </row>
    <row r="9342" spans="1:17" ht="14" customHeight="1" x14ac:dyDescent="0.2">
      <c r="A9342" s="88">
        <v>9340</v>
      </c>
      <c r="B9342" s="66">
        <v>-80.741836000000006</v>
      </c>
      <c r="C9342" s="66">
        <v>24.793156</v>
      </c>
      <c r="D9342" s="46">
        <v>8</v>
      </c>
      <c r="E9342" s="46">
        <v>0</v>
      </c>
      <c r="F9342" s="64">
        <v>44347</v>
      </c>
      <c r="G9342" s="65">
        <v>0.74305555555555547</v>
      </c>
      <c r="H9342" s="66">
        <v>28.790150000000001</v>
      </c>
      <c r="I9342" s="66">
        <v>36.74785</v>
      </c>
      <c r="J9342" s="66">
        <v>0.26108988611021572</v>
      </c>
      <c r="K9342" s="66">
        <v>8.4884970579674493E-2</v>
      </c>
      <c r="L9342" s="67">
        <v>0.38800000000000001</v>
      </c>
      <c r="M9342" s="67">
        <v>2.1999999999999999E-2</v>
      </c>
      <c r="N9342" s="67">
        <v>5.3000000000000005E-2</v>
      </c>
      <c r="O9342" s="66">
        <v>0.01</v>
      </c>
      <c r="P9342" s="67">
        <v>4.3000000000000003E-2</v>
      </c>
      <c r="Q9342" s="67">
        <v>0.23400000000000004</v>
      </c>
    </row>
    <row r="9343" spans="1:17" ht="14" customHeight="1" x14ac:dyDescent="0.2">
      <c r="A9343" s="88">
        <v>9341</v>
      </c>
      <c r="B9343" s="66">
        <v>-80.724755000000002</v>
      </c>
      <c r="C9343" s="66">
        <v>24.762257999999999</v>
      </c>
      <c r="D9343" s="46">
        <v>9</v>
      </c>
      <c r="E9343" s="46">
        <v>0</v>
      </c>
      <c r="F9343" s="64">
        <v>44347</v>
      </c>
      <c r="G9343" s="65">
        <v>0.75694444444444453</v>
      </c>
      <c r="H9343" s="66">
        <v>27.616</v>
      </c>
      <c r="I9343" s="66">
        <v>36.435000000000002</v>
      </c>
      <c r="J9343" s="66">
        <v>0.1604081653226162</v>
      </c>
      <c r="K9343" s="66">
        <v>5.9227558306359063E-2</v>
      </c>
      <c r="L9343" s="67">
        <v>0.65700000000000003</v>
      </c>
      <c r="M9343" s="67">
        <v>9.5000000000000001E-2</v>
      </c>
      <c r="N9343" s="67">
        <v>0.29200000000000004</v>
      </c>
      <c r="O9343" s="66">
        <v>4.7E-2</v>
      </c>
      <c r="P9343" s="67">
        <v>0.24500000000000005</v>
      </c>
      <c r="Q9343" s="67">
        <v>1.429</v>
      </c>
    </row>
    <row r="9344" spans="1:17" ht="14" customHeight="1" x14ac:dyDescent="0.2">
      <c r="A9344" s="88">
        <v>9342</v>
      </c>
      <c r="B9344" s="66">
        <v>-80.689729</v>
      </c>
      <c r="C9344" s="66">
        <v>24.717939999999999</v>
      </c>
      <c r="D9344" s="46">
        <v>9.5</v>
      </c>
      <c r="E9344" s="46">
        <v>0</v>
      </c>
      <c r="F9344" s="64">
        <v>44347</v>
      </c>
      <c r="G9344" s="65">
        <v>0.78888888888888886</v>
      </c>
      <c r="H9344" s="66">
        <v>27.637</v>
      </c>
      <c r="I9344" s="66">
        <v>36.427</v>
      </c>
      <c r="J9344" s="66">
        <v>0.16097698860390205</v>
      </c>
      <c r="K9344" s="66">
        <v>5.5419270074793317E-2</v>
      </c>
      <c r="L9344" s="67">
        <v>0.35899999999999999</v>
      </c>
      <c r="M9344" s="67">
        <v>5.8999999999999997E-2</v>
      </c>
      <c r="N9344" s="67">
        <v>0.308</v>
      </c>
      <c r="O9344" s="66">
        <v>2.5000000000000001E-2</v>
      </c>
      <c r="P9344" s="67">
        <v>0.28299999999999997</v>
      </c>
      <c r="Q9344" s="67">
        <v>0.26500000000000001</v>
      </c>
    </row>
    <row r="9345" spans="1:17" ht="14" customHeight="1" x14ac:dyDescent="0.2">
      <c r="A9345" s="88">
        <v>9343</v>
      </c>
      <c r="B9345" s="66">
        <v>-80.834519</v>
      </c>
      <c r="C9345" s="66">
        <v>24.713898</v>
      </c>
      <c r="D9345" s="46">
        <v>12</v>
      </c>
      <c r="E9345" s="46">
        <v>0</v>
      </c>
      <c r="F9345" s="64">
        <v>44347</v>
      </c>
      <c r="G9345" s="65">
        <v>0.84166666666666667</v>
      </c>
      <c r="H9345" s="66">
        <v>27.559000000000001</v>
      </c>
      <c r="I9345" s="66">
        <v>36.430999999999997</v>
      </c>
      <c r="J9345" s="66">
        <v>0.16552757485418901</v>
      </c>
      <c r="K9345" s="66">
        <v>5.605182774495418E-2</v>
      </c>
      <c r="L9345" s="67">
        <v>0.42899999999999999</v>
      </c>
      <c r="M9345" s="67">
        <v>4.7E-2</v>
      </c>
      <c r="N9345" s="67">
        <v>0</v>
      </c>
      <c r="O9345" s="66">
        <v>0.01</v>
      </c>
      <c r="P9345" s="67">
        <v>0</v>
      </c>
      <c r="Q9345" s="67">
        <v>6.9000000000000006E-2</v>
      </c>
    </row>
    <row r="9346" spans="1:17" ht="14" customHeight="1" x14ac:dyDescent="0.2">
      <c r="A9346" s="88">
        <v>9344</v>
      </c>
      <c r="B9346" s="66">
        <v>-80.848636999999997</v>
      </c>
      <c r="C9346" s="66">
        <v>24.758493000000001</v>
      </c>
      <c r="D9346" s="46">
        <v>11</v>
      </c>
      <c r="E9346" s="46">
        <v>0</v>
      </c>
      <c r="F9346" s="64">
        <v>44347</v>
      </c>
      <c r="G9346" s="65">
        <v>0.86249999999999993</v>
      </c>
      <c r="H9346" s="66">
        <v>28.536200000000001</v>
      </c>
      <c r="I9346" s="66">
        <v>36.462200000000003</v>
      </c>
      <c r="J9346" s="66">
        <v>0.30887104173822899</v>
      </c>
      <c r="K9346" s="66">
        <v>9.7357863026866776E-2</v>
      </c>
      <c r="L9346" s="67">
        <v>0.39</v>
      </c>
      <c r="M9346" s="67">
        <v>6.5000000000000002E-2</v>
      </c>
      <c r="N9346" s="67">
        <v>1.3999999999999999E-2</v>
      </c>
      <c r="O9346" s="66">
        <v>5.0000000000000001E-3</v>
      </c>
      <c r="P9346" s="67">
        <v>8.9999999999999976E-3</v>
      </c>
      <c r="Q9346" s="67">
        <v>0.55300000000000005</v>
      </c>
    </row>
    <row r="9347" spans="1:17" ht="14" customHeight="1" x14ac:dyDescent="0.2">
      <c r="A9347" s="88">
        <v>9345</v>
      </c>
      <c r="B9347" s="66">
        <v>-80.860747000000003</v>
      </c>
      <c r="C9347" s="66">
        <v>24.788267000000001</v>
      </c>
      <c r="D9347" s="46">
        <v>10</v>
      </c>
      <c r="E9347" s="46">
        <v>0</v>
      </c>
      <c r="F9347" s="64">
        <v>44347</v>
      </c>
      <c r="G9347" s="65">
        <v>0.87569444444444444</v>
      </c>
      <c r="H9347" s="66">
        <v>29.030999999999999</v>
      </c>
      <c r="I9347" s="66">
        <v>36.924999999999997</v>
      </c>
      <c r="J9347" s="66">
        <v>0.33446808939609335</v>
      </c>
      <c r="K9347" s="66">
        <v>9.8972320951353387E-2</v>
      </c>
      <c r="L9347" s="67">
        <v>0.433</v>
      </c>
      <c r="M9347" s="67">
        <v>2.5000000000000001E-2</v>
      </c>
      <c r="N9347" s="67">
        <v>0.21099999999999999</v>
      </c>
      <c r="O9347" s="66">
        <v>2.8000000000000001E-2</v>
      </c>
      <c r="P9347" s="67">
        <v>0.183</v>
      </c>
      <c r="Q9347" s="67">
        <v>1.1360000000000001</v>
      </c>
    </row>
    <row r="9348" spans="1:17" ht="14" customHeight="1" x14ac:dyDescent="0.2">
      <c r="A9348" s="88">
        <v>9346</v>
      </c>
      <c r="B9348" s="66">
        <v>-81.030940999999999</v>
      </c>
      <c r="C9348" s="66">
        <v>24.700983000000001</v>
      </c>
      <c r="D9348" s="46">
        <v>13</v>
      </c>
      <c r="E9348" s="46">
        <v>0</v>
      </c>
      <c r="F9348" s="64">
        <v>44347</v>
      </c>
      <c r="G9348" s="65">
        <v>0.93263888888888891</v>
      </c>
      <c r="H9348" s="66">
        <v>29.848600000000001</v>
      </c>
      <c r="I9348" s="66">
        <v>36.971499999999999</v>
      </c>
      <c r="J9348" s="66">
        <v>0.34982631799081182</v>
      </c>
      <c r="K9348" s="66">
        <v>0.12119188577988138</v>
      </c>
      <c r="L9348" s="67">
        <v>0.40200000000000002</v>
      </c>
      <c r="M9348" s="67">
        <v>2.1000000000000001E-2</v>
      </c>
      <c r="N9348" s="67">
        <v>6.2E-2</v>
      </c>
      <c r="O9348" s="66">
        <v>0.02</v>
      </c>
      <c r="P9348" s="67">
        <v>4.1999999999999996E-2</v>
      </c>
      <c r="Q9348" s="67">
        <v>0.84000000000000008</v>
      </c>
    </row>
    <row r="9349" spans="1:17" ht="14" customHeight="1" x14ac:dyDescent="0.2">
      <c r="A9349" s="88">
        <v>9347</v>
      </c>
      <c r="B9349" s="66">
        <v>-81.023837</v>
      </c>
      <c r="C9349" s="66">
        <v>24.675184999999999</v>
      </c>
      <c r="D9349" s="46">
        <v>14</v>
      </c>
      <c r="E9349" s="46">
        <v>0</v>
      </c>
      <c r="F9349" s="64">
        <v>44347</v>
      </c>
      <c r="G9349" s="65">
        <v>0.94166666666666676</v>
      </c>
      <c r="H9349" s="66">
        <v>28.624099999999999</v>
      </c>
      <c r="I9349" s="66">
        <v>36.733899999999998</v>
      </c>
      <c r="J9349" s="66">
        <v>0.44026921971526578</v>
      </c>
      <c r="K9349" s="66">
        <v>0.11562296575276008</v>
      </c>
      <c r="L9349" s="67">
        <v>0.57999999999999996</v>
      </c>
      <c r="M9349" s="67">
        <v>5.3999999999999999E-2</v>
      </c>
      <c r="N9349" s="67">
        <v>0.157</v>
      </c>
      <c r="O9349" s="66">
        <v>0.03</v>
      </c>
      <c r="P9349" s="67">
        <v>0.127</v>
      </c>
      <c r="Q9349" s="67">
        <v>1.4689999999999999</v>
      </c>
    </row>
    <row r="9350" spans="1:17" ht="14" customHeight="1" x14ac:dyDescent="0.2">
      <c r="A9350" s="88">
        <v>9348</v>
      </c>
      <c r="B9350" s="66">
        <v>-81.016994999999994</v>
      </c>
      <c r="C9350" s="66">
        <v>24.645059</v>
      </c>
      <c r="D9350" s="46">
        <v>15</v>
      </c>
      <c r="E9350" s="46">
        <v>0</v>
      </c>
      <c r="F9350" s="64">
        <v>44347</v>
      </c>
      <c r="G9350" s="65">
        <v>0.95138888888888884</v>
      </c>
      <c r="H9350" s="66">
        <v>27.596</v>
      </c>
      <c r="I9350" s="66">
        <v>36.366</v>
      </c>
      <c r="J9350" s="66">
        <v>0.18998697594948161</v>
      </c>
      <c r="K9350" s="66">
        <v>6.4634969142516249E-2</v>
      </c>
      <c r="L9350" s="67">
        <v>0.40699999999999997</v>
      </c>
      <c r="M9350" s="67">
        <v>6.5000000000000002E-2</v>
      </c>
      <c r="N9350" s="67">
        <v>5.4999999999999993E-2</v>
      </c>
      <c r="O9350" s="66">
        <v>5.0000000000000001E-3</v>
      </c>
      <c r="P9350" s="67">
        <v>4.9999999999999996E-2</v>
      </c>
      <c r="Q9350" s="67">
        <v>0.12800000000000003</v>
      </c>
    </row>
    <row r="9351" spans="1:17" ht="14" customHeight="1" x14ac:dyDescent="0.2">
      <c r="A9351" s="88">
        <v>9349</v>
      </c>
      <c r="B9351" s="66">
        <v>-80.992697000000007</v>
      </c>
      <c r="C9351" s="66">
        <v>24.591248</v>
      </c>
      <c r="D9351" s="46">
        <v>15.5</v>
      </c>
      <c r="E9351" s="46">
        <v>0</v>
      </c>
      <c r="F9351" s="64">
        <v>44347</v>
      </c>
      <c r="G9351" s="65">
        <v>0.96875</v>
      </c>
      <c r="H9351" s="66">
        <v>27.3584</v>
      </c>
      <c r="I9351" s="66">
        <v>36.319099999999999</v>
      </c>
      <c r="J9351" s="66">
        <v>0.19567520876234032</v>
      </c>
      <c r="K9351" s="66">
        <v>6.9313024170553128E-2</v>
      </c>
      <c r="L9351" s="67">
        <v>0.36899999999999999</v>
      </c>
      <c r="M9351" s="67">
        <v>7.2999999999999995E-2</v>
      </c>
      <c r="N9351" s="67">
        <v>9.8000000000000004E-2</v>
      </c>
      <c r="O9351" s="66">
        <v>2.1999999999999999E-2</v>
      </c>
      <c r="P9351" s="67">
        <v>7.6000000000000012E-2</v>
      </c>
      <c r="Q9351" s="67">
        <v>0.58200000000000007</v>
      </c>
    </row>
    <row r="9352" spans="1:17" ht="14" customHeight="1" x14ac:dyDescent="0.2">
      <c r="A9352" s="88">
        <v>9350</v>
      </c>
      <c r="B9352" s="66">
        <v>-81.18262</v>
      </c>
      <c r="C9352" s="66">
        <v>24.598537</v>
      </c>
      <c r="D9352" s="46">
        <v>18</v>
      </c>
      <c r="E9352" s="46">
        <v>0</v>
      </c>
      <c r="F9352" s="64">
        <v>44348</v>
      </c>
      <c r="G9352" s="65">
        <v>1.5277777777777777E-2</v>
      </c>
      <c r="H9352" s="66">
        <v>27.529</v>
      </c>
      <c r="I9352" s="66">
        <v>36.452599999999997</v>
      </c>
      <c r="J9352" s="66">
        <v>0.32024750736394653</v>
      </c>
      <c r="K9352" s="66">
        <v>0.11902393989400392</v>
      </c>
      <c r="L9352" s="67">
        <v>0.47399999999999998</v>
      </c>
      <c r="M9352" s="67">
        <v>1.9E-2</v>
      </c>
      <c r="N9352" s="67">
        <v>0.17499999999999999</v>
      </c>
      <c r="O9352" s="66">
        <v>2.7E-2</v>
      </c>
      <c r="P9352" s="67">
        <v>0.14799999999999999</v>
      </c>
      <c r="Q9352" s="67">
        <v>0.54400000000000004</v>
      </c>
    </row>
    <row r="9353" spans="1:17" ht="14" customHeight="1" x14ac:dyDescent="0.2">
      <c r="A9353" s="88">
        <v>9351</v>
      </c>
      <c r="B9353" s="66">
        <v>-81.193110000000004</v>
      </c>
      <c r="C9353" s="66">
        <v>24.635505999999999</v>
      </c>
      <c r="D9353" s="46">
        <v>17</v>
      </c>
      <c r="E9353" s="46">
        <v>0</v>
      </c>
      <c r="F9353" s="64">
        <v>44348</v>
      </c>
      <c r="G9353" s="65">
        <v>3.7499999999999999E-2</v>
      </c>
      <c r="H9353" s="66">
        <v>28.364999999999998</v>
      </c>
      <c r="I9353" s="66">
        <v>36.607900000000001</v>
      </c>
      <c r="J9353" s="66">
        <v>0.31057751158208668</v>
      </c>
      <c r="K9353" s="66">
        <v>0.12480657773552789</v>
      </c>
      <c r="L9353" s="67">
        <v>0.52800000000000002</v>
      </c>
      <c r="M9353" s="67">
        <v>5.7000000000000002E-2</v>
      </c>
      <c r="N9353" s="67">
        <v>0.32500000000000001</v>
      </c>
      <c r="O9353" s="66">
        <v>6.2E-2</v>
      </c>
      <c r="P9353" s="67">
        <v>0.26300000000000001</v>
      </c>
      <c r="Q9353" s="67">
        <v>2.6240000000000001</v>
      </c>
    </row>
    <row r="9354" spans="1:17" ht="14" customHeight="1" x14ac:dyDescent="0.2">
      <c r="A9354" s="88">
        <v>9352</v>
      </c>
      <c r="B9354" s="66">
        <v>-81.201759999999993</v>
      </c>
      <c r="C9354" s="66">
        <v>24.669495999999999</v>
      </c>
      <c r="D9354" s="46">
        <v>16</v>
      </c>
      <c r="E9354" s="46">
        <v>0</v>
      </c>
      <c r="F9354" s="64">
        <v>44348</v>
      </c>
      <c r="G9354" s="65">
        <v>5.0694444444444452E-2</v>
      </c>
      <c r="H9354" s="66">
        <v>29.521000000000001</v>
      </c>
      <c r="I9354" s="66">
        <v>37.582999999999998</v>
      </c>
      <c r="J9354" s="66">
        <v>0.40102041330654042</v>
      </c>
      <c r="K9354" s="66">
        <v>0.2961124439936878</v>
      </c>
      <c r="L9354" s="67">
        <v>0.53300000000000003</v>
      </c>
      <c r="M9354" s="67">
        <v>1.7000000000000001E-2</v>
      </c>
      <c r="N9354" s="67">
        <v>0.753</v>
      </c>
      <c r="O9354" s="66">
        <v>8.4000000000000005E-2</v>
      </c>
      <c r="P9354" s="67">
        <v>0.66900000000000004</v>
      </c>
      <c r="Q9354" s="67">
        <v>4.6440000000000001</v>
      </c>
    </row>
    <row r="9355" spans="1:17" ht="14" customHeight="1" x14ac:dyDescent="0.2">
      <c r="A9355" s="88">
        <v>9353</v>
      </c>
      <c r="B9355" s="66">
        <v>-81.421654000000004</v>
      </c>
      <c r="C9355" s="66">
        <v>24.609461</v>
      </c>
      <c r="D9355" s="46">
        <v>19</v>
      </c>
      <c r="E9355" s="46">
        <v>0</v>
      </c>
      <c r="F9355" s="64">
        <v>44348</v>
      </c>
      <c r="G9355" s="65">
        <v>0.11597222222222221</v>
      </c>
      <c r="H9355" s="66">
        <v>30.354500000000002</v>
      </c>
      <c r="I9355" s="66">
        <v>37.899099999999997</v>
      </c>
      <c r="J9355" s="66">
        <v>0.4664350906544158</v>
      </c>
      <c r="K9355" s="66">
        <v>0.35444532774650339</v>
      </c>
      <c r="L9355" s="67">
        <v>0.873</v>
      </c>
      <c r="M9355" s="67">
        <v>0.03</v>
      </c>
      <c r="N9355" s="67">
        <v>0.46500000000000002</v>
      </c>
      <c r="O9355" s="66">
        <v>9.8000000000000004E-2</v>
      </c>
      <c r="P9355" s="67">
        <v>0.36699999999999999</v>
      </c>
      <c r="Q9355" s="67">
        <v>3.92</v>
      </c>
    </row>
    <row r="9356" spans="1:17" ht="14" customHeight="1" x14ac:dyDescent="0.2">
      <c r="A9356" s="88">
        <v>9354</v>
      </c>
      <c r="B9356" s="66">
        <v>-81.418555999999995</v>
      </c>
      <c r="C9356" s="66">
        <v>24.573682999999999</v>
      </c>
      <c r="D9356" s="46">
        <v>20</v>
      </c>
      <c r="E9356" s="46">
        <v>0</v>
      </c>
      <c r="F9356" s="64">
        <v>44348</v>
      </c>
      <c r="G9356" s="65">
        <v>0.12847222222222224</v>
      </c>
      <c r="H9356" s="66">
        <v>28.514900000000001</v>
      </c>
      <c r="I9356" s="66">
        <v>36.747599999999998</v>
      </c>
      <c r="J9356" s="66">
        <v>0.30432045548794207</v>
      </c>
      <c r="K9356" s="66">
        <v>9.4133733396482039E-2</v>
      </c>
      <c r="L9356" s="67">
        <v>0.48</v>
      </c>
      <c r="M9356" s="67">
        <v>2.5000000000000001E-2</v>
      </c>
      <c r="N9356" s="67">
        <v>9.8000000000000004E-2</v>
      </c>
      <c r="O9356" s="66">
        <v>0.02</v>
      </c>
      <c r="P9356" s="67">
        <v>7.8E-2</v>
      </c>
      <c r="Q9356" s="67">
        <v>1.2410000000000001</v>
      </c>
    </row>
    <row r="9357" spans="1:17" ht="14" customHeight="1" x14ac:dyDescent="0.2">
      <c r="A9357" s="88">
        <v>9355</v>
      </c>
      <c r="B9357" s="66">
        <v>-81.411883000000003</v>
      </c>
      <c r="C9357" s="66">
        <v>24.536055999999999</v>
      </c>
      <c r="D9357" s="46" t="s">
        <v>136</v>
      </c>
      <c r="E9357" s="46">
        <v>0</v>
      </c>
      <c r="F9357" s="64">
        <v>44348</v>
      </c>
      <c r="G9357" s="65">
        <v>0.14444444444444446</v>
      </c>
      <c r="H9357" s="66">
        <v>27.312000000000001</v>
      </c>
      <c r="I9357" s="66">
        <v>36.478000000000002</v>
      </c>
      <c r="J9357" s="66">
        <v>0.81626140864522778</v>
      </c>
      <c r="K9357" s="66">
        <v>0.5605111952237174</v>
      </c>
      <c r="L9357" s="67">
        <v>0.621</v>
      </c>
      <c r="M9357" s="67">
        <v>0.06</v>
      </c>
      <c r="N9357" s="67">
        <v>0.34</v>
      </c>
      <c r="O9357" s="66">
        <v>0.13300000000000001</v>
      </c>
      <c r="P9357" s="67">
        <v>0.20700000000000002</v>
      </c>
      <c r="Q9357" s="67">
        <v>0.82299999999999995</v>
      </c>
    </row>
    <row r="9358" spans="1:17" ht="14" customHeight="1" x14ac:dyDescent="0.2">
      <c r="A9358" s="88">
        <v>9356</v>
      </c>
      <c r="B9358" s="66">
        <v>-81.390598999999995</v>
      </c>
      <c r="C9358" s="66">
        <v>24.481542000000001</v>
      </c>
      <c r="D9358" s="46">
        <v>21.5</v>
      </c>
      <c r="E9358" s="46">
        <v>0</v>
      </c>
      <c r="F9358" s="64">
        <v>44348</v>
      </c>
      <c r="G9358" s="65">
        <v>0.17152777777777775</v>
      </c>
      <c r="H9358" s="66">
        <v>27.415600000000001</v>
      </c>
      <c r="I9358" s="66">
        <v>36.392699999999998</v>
      </c>
      <c r="J9358" s="66">
        <v>0.17405992407347712</v>
      </c>
      <c r="K9358" s="66">
        <v>6.6956268227345309E-2</v>
      </c>
      <c r="L9358" s="67">
        <v>0.44400000000000001</v>
      </c>
      <c r="M9358" s="67">
        <v>0.03</v>
      </c>
      <c r="N9358" s="67">
        <v>0.17499999999999999</v>
      </c>
      <c r="O9358" s="66">
        <v>4.5999999999999999E-2</v>
      </c>
      <c r="P9358" s="67">
        <v>0.129</v>
      </c>
      <c r="Q9358" s="67">
        <v>0.629</v>
      </c>
    </row>
    <row r="9359" spans="1:17" ht="14" customHeight="1" x14ac:dyDescent="0.2">
      <c r="A9359" s="88">
        <v>9357</v>
      </c>
      <c r="B9359" s="66">
        <v>-81.716612999999995</v>
      </c>
      <c r="C9359" s="66">
        <v>24.477544000000002</v>
      </c>
      <c r="D9359" s="46" t="s">
        <v>137</v>
      </c>
      <c r="E9359" s="46">
        <v>0</v>
      </c>
      <c r="F9359" s="64">
        <v>44348</v>
      </c>
      <c r="G9359" s="65">
        <v>0.25833333333333336</v>
      </c>
      <c r="H9359" s="66">
        <v>27.533999999999999</v>
      </c>
      <c r="I9359" s="66">
        <v>36.514000000000003</v>
      </c>
      <c r="J9359" s="66">
        <v>0.29749457611251162</v>
      </c>
      <c r="K9359" s="66">
        <v>0.11780483051336786</v>
      </c>
      <c r="L9359" s="67">
        <v>0.47099999999999997</v>
      </c>
      <c r="M9359" s="67">
        <v>0.03</v>
      </c>
      <c r="N9359" s="67">
        <v>0.105</v>
      </c>
      <c r="O9359" s="66">
        <v>2.1999999999999999E-2</v>
      </c>
      <c r="P9359" s="67">
        <v>8.299999999999999E-2</v>
      </c>
      <c r="Q9359" s="67">
        <v>0.52</v>
      </c>
    </row>
    <row r="9360" spans="1:17" ht="14" customHeight="1" x14ac:dyDescent="0.2">
      <c r="A9360" s="88">
        <v>9358</v>
      </c>
      <c r="B9360" s="66">
        <v>-81.826873000000006</v>
      </c>
      <c r="C9360" s="66">
        <v>24.397556000000002</v>
      </c>
      <c r="D9360" s="46">
        <v>22.5</v>
      </c>
      <c r="E9360" s="46">
        <v>0</v>
      </c>
      <c r="F9360" s="64">
        <v>44348</v>
      </c>
      <c r="G9360" s="65">
        <v>0.30138888888888887</v>
      </c>
      <c r="H9360" s="66">
        <v>27.434799999999999</v>
      </c>
      <c r="I9360" s="66">
        <v>36.378300000000003</v>
      </c>
      <c r="J9360" s="66">
        <v>0.18088580344890759</v>
      </c>
      <c r="K9360" s="66">
        <v>6.0130388851914782E-2</v>
      </c>
      <c r="L9360" s="67">
        <v>0.64400000000000002</v>
      </c>
      <c r="M9360" s="67">
        <v>4.8000000000000001E-2</v>
      </c>
      <c r="N9360" s="67">
        <v>9.7000000000000003E-2</v>
      </c>
      <c r="O9360" s="66">
        <v>3.2000000000000001E-2</v>
      </c>
      <c r="P9360" s="67">
        <v>6.5000000000000002E-2</v>
      </c>
      <c r="Q9360" s="67">
        <v>0.93599999999999994</v>
      </c>
    </row>
    <row r="9361" spans="1:17" ht="14" customHeight="1" x14ac:dyDescent="0.2">
      <c r="A9361" s="88">
        <v>9359</v>
      </c>
      <c r="B9361" s="66">
        <v>-81.828563000000003</v>
      </c>
      <c r="C9361" s="66">
        <v>24.454944999999999</v>
      </c>
      <c r="D9361" s="46">
        <v>22</v>
      </c>
      <c r="E9361" s="46">
        <v>0</v>
      </c>
      <c r="F9361" s="64">
        <v>44348</v>
      </c>
      <c r="G9361" s="65">
        <v>0.31805555555555554</v>
      </c>
      <c r="H9361" s="66">
        <v>27.6616</v>
      </c>
      <c r="I9361" s="66">
        <v>36.440800000000003</v>
      </c>
      <c r="J9361" s="66">
        <v>0.33105514970837802</v>
      </c>
      <c r="K9361" s="66">
        <v>0.12376572931091592</v>
      </c>
      <c r="L9361" s="67">
        <v>0.51400000000000001</v>
      </c>
      <c r="M9361" s="67">
        <v>3.9E-2</v>
      </c>
      <c r="N9361" s="67">
        <v>0.126</v>
      </c>
      <c r="O9361" s="66">
        <v>2.4E-2</v>
      </c>
      <c r="P9361" s="67">
        <v>0.10200000000000001</v>
      </c>
      <c r="Q9361" s="67">
        <v>0.63</v>
      </c>
    </row>
    <row r="9362" spans="1:17" ht="14" customHeight="1" x14ac:dyDescent="0.2">
      <c r="A9362" s="88">
        <v>9360</v>
      </c>
      <c r="B9362" s="66">
        <v>-81.827717000000007</v>
      </c>
      <c r="C9362" s="66">
        <v>24.484888000000002</v>
      </c>
      <c r="D9362" s="46">
        <v>23</v>
      </c>
      <c r="E9362" s="46">
        <v>0</v>
      </c>
      <c r="F9362" s="64">
        <v>44348</v>
      </c>
      <c r="G9362" s="65">
        <v>0.32708333333333334</v>
      </c>
      <c r="H9362" s="66">
        <v>27.817599999999999</v>
      </c>
      <c r="I9362" s="66">
        <v>36.555199999999999</v>
      </c>
      <c r="J9362" s="66">
        <v>0.35892749049138584</v>
      </c>
      <c r="K9362" s="66">
        <v>0.13476696793126647</v>
      </c>
      <c r="L9362" s="67">
        <v>0.61799999999999999</v>
      </c>
      <c r="M9362" s="67">
        <v>1.4E-2</v>
      </c>
      <c r="N9362" s="67">
        <v>0.27</v>
      </c>
      <c r="O9362" s="66">
        <v>8.4000000000000005E-2</v>
      </c>
      <c r="P9362" s="67">
        <v>0.186</v>
      </c>
      <c r="Q9362" s="67">
        <v>1.1540000000000001</v>
      </c>
    </row>
    <row r="9363" spans="1:17" ht="14" customHeight="1" x14ac:dyDescent="0.2">
      <c r="A9363" s="88">
        <v>9361</v>
      </c>
      <c r="B9363" s="66">
        <v>-81.828070999999994</v>
      </c>
      <c r="C9363" s="66">
        <v>24.533739000000001</v>
      </c>
      <c r="D9363" s="46">
        <v>24</v>
      </c>
      <c r="E9363" s="46">
        <v>0</v>
      </c>
      <c r="F9363" s="64">
        <v>44348</v>
      </c>
      <c r="G9363" s="65">
        <v>0.34236111111111112</v>
      </c>
      <c r="H9363" s="66">
        <v>28.106000000000002</v>
      </c>
      <c r="I9363" s="66">
        <v>36.714300000000001</v>
      </c>
      <c r="J9363" s="66">
        <v>0.28270517079907886</v>
      </c>
      <c r="K9363" s="66">
        <v>0.17665095915060686</v>
      </c>
      <c r="L9363" s="67">
        <v>0.69699999999999995</v>
      </c>
      <c r="M9363" s="67">
        <v>6.2E-2</v>
      </c>
      <c r="N9363" s="67">
        <v>0.41000000000000003</v>
      </c>
      <c r="O9363" s="66">
        <v>8.5000000000000006E-2</v>
      </c>
      <c r="P9363" s="67">
        <v>0.32500000000000001</v>
      </c>
      <c r="Q9363" s="67">
        <v>3.718</v>
      </c>
    </row>
    <row r="9364" spans="1:17" ht="14" customHeight="1" x14ac:dyDescent="0.2">
      <c r="A9364" s="88">
        <v>9362</v>
      </c>
      <c r="B9364" s="66">
        <v>-81.903158000000005</v>
      </c>
      <c r="C9364" s="66">
        <v>24.653661</v>
      </c>
      <c r="D9364" s="46" t="s">
        <v>162</v>
      </c>
      <c r="E9364" s="46">
        <v>0</v>
      </c>
      <c r="F9364" s="64">
        <v>44348</v>
      </c>
      <c r="G9364" s="65">
        <v>0.3888888888888889</v>
      </c>
      <c r="H9364" s="66">
        <v>27.815000000000001</v>
      </c>
      <c r="I9364" s="66">
        <v>36.012999999999998</v>
      </c>
      <c r="J9364" s="66">
        <v>1.4470864275912607</v>
      </c>
      <c r="K9364" s="66">
        <v>0.52898719207946043</v>
      </c>
      <c r="L9364" s="67">
        <v>0.40400000000000003</v>
      </c>
      <c r="M9364" s="67">
        <v>2.7E-2</v>
      </c>
      <c r="N9364" s="67">
        <v>7.1999999999999995E-2</v>
      </c>
      <c r="O9364" s="66">
        <v>1.2E-2</v>
      </c>
      <c r="P9364" s="67">
        <v>0.06</v>
      </c>
      <c r="Q9364" s="67">
        <v>0.14000000000000001</v>
      </c>
    </row>
    <row r="9365" spans="1:17" ht="14" customHeight="1" x14ac:dyDescent="0.2">
      <c r="A9365" s="88">
        <v>9363</v>
      </c>
      <c r="B9365" s="66">
        <v>-81.918153000000004</v>
      </c>
      <c r="C9365" s="66">
        <v>24.726538000000001</v>
      </c>
      <c r="D9365" s="46" t="s">
        <v>163</v>
      </c>
      <c r="E9365" s="46">
        <v>0</v>
      </c>
      <c r="F9365" s="64">
        <v>44348</v>
      </c>
      <c r="G9365" s="65">
        <v>0.42222222222222222</v>
      </c>
      <c r="H9365" s="66">
        <v>27.407</v>
      </c>
      <c r="I9365" s="66">
        <v>36.033999999999999</v>
      </c>
      <c r="J9365" s="66">
        <v>6.550000084006828</v>
      </c>
      <c r="K9365" s="66">
        <v>2.1674000971963059</v>
      </c>
      <c r="L9365" s="67">
        <v>0.58799999999999997</v>
      </c>
      <c r="M9365" s="67">
        <v>2.9000000000000001E-2</v>
      </c>
      <c r="N9365" s="67">
        <v>0.29400000000000004</v>
      </c>
      <c r="O9365" s="66">
        <v>6.2E-2</v>
      </c>
      <c r="P9365" s="67">
        <v>0.23200000000000004</v>
      </c>
      <c r="Q9365" s="67">
        <v>3.3969999999999998</v>
      </c>
    </row>
    <row r="9366" spans="1:17" ht="14" customHeight="1" x14ac:dyDescent="0.2">
      <c r="A9366" s="88">
        <v>9364</v>
      </c>
      <c r="B9366" s="66">
        <v>-81.959191000000004</v>
      </c>
      <c r="C9366" s="66">
        <v>24.818134000000001</v>
      </c>
      <c r="D9366" s="46" t="s">
        <v>164</v>
      </c>
      <c r="E9366" s="46">
        <v>0</v>
      </c>
      <c r="F9366" s="64">
        <v>44348</v>
      </c>
      <c r="G9366" s="65">
        <v>0.4597222222222222</v>
      </c>
      <c r="H9366" s="66">
        <v>27.765000000000001</v>
      </c>
      <c r="I9366" s="66">
        <v>35.987099999999998</v>
      </c>
      <c r="J9366" s="66">
        <v>6.5898177136968386</v>
      </c>
      <c r="K9366" s="66">
        <v>1.6675784445665516</v>
      </c>
      <c r="L9366" s="67">
        <v>0.65100000000000002</v>
      </c>
      <c r="M9366" s="67">
        <v>2.7E-2</v>
      </c>
      <c r="N9366" s="67">
        <v>0.20499999999999999</v>
      </c>
      <c r="O9366" s="66">
        <v>4.5999999999999999E-2</v>
      </c>
      <c r="P9366" s="67">
        <v>0.15899999999999997</v>
      </c>
      <c r="Q9366" s="67">
        <v>2.9590000000000001</v>
      </c>
    </row>
    <row r="9367" spans="1:17" ht="14" customHeight="1" x14ac:dyDescent="0.2">
      <c r="A9367" s="88">
        <v>9365</v>
      </c>
      <c r="B9367" s="66">
        <v>-82.043154999999999</v>
      </c>
      <c r="C9367" s="66">
        <v>25.014188000000001</v>
      </c>
      <c r="D9367" s="46" t="s">
        <v>165</v>
      </c>
      <c r="E9367" s="46">
        <v>0</v>
      </c>
      <c r="F9367" s="64">
        <v>44348</v>
      </c>
      <c r="G9367" s="65">
        <v>0.53541666666666665</v>
      </c>
      <c r="H9367" s="66">
        <v>27.306000000000001</v>
      </c>
      <c r="I9367" s="66">
        <v>36.122</v>
      </c>
      <c r="J9367" s="66">
        <v>0.60807208769459831</v>
      </c>
      <c r="K9367" s="66">
        <v>0.30545702828432519</v>
      </c>
      <c r="L9367" s="67">
        <v>0.45700000000000002</v>
      </c>
      <c r="M9367" s="67">
        <v>1.7000000000000001E-2</v>
      </c>
      <c r="N9367" s="67">
        <v>8.4000000000000005E-2</v>
      </c>
      <c r="O9367" s="66">
        <v>8.0000000000000002E-3</v>
      </c>
      <c r="P9367" s="67">
        <v>7.6000000000000012E-2</v>
      </c>
      <c r="Q9367" s="67">
        <v>3.7639999999999998</v>
      </c>
    </row>
    <row r="9368" spans="1:17" ht="14" customHeight="1" x14ac:dyDescent="0.2">
      <c r="A9368" s="88">
        <v>9366</v>
      </c>
      <c r="B9368" s="66">
        <v>-82.209760000000003</v>
      </c>
      <c r="C9368" s="66">
        <v>25.404133000000002</v>
      </c>
      <c r="D9368" s="46">
        <v>30</v>
      </c>
      <c r="E9368" s="46">
        <v>0</v>
      </c>
      <c r="F9368" s="64">
        <v>44348</v>
      </c>
      <c r="G9368" s="65">
        <v>0.69652777777777775</v>
      </c>
      <c r="H9368" s="66">
        <v>27.044</v>
      </c>
      <c r="I9368" s="66">
        <v>36.222999999999999</v>
      </c>
      <c r="J9368" s="66">
        <v>0.48236214253042031</v>
      </c>
      <c r="K9368" s="66">
        <v>0.1681224194857778</v>
      </c>
      <c r="L9368" s="67">
        <v>0.44600000000000001</v>
      </c>
      <c r="M9368" s="67">
        <v>0.20200000000000001</v>
      </c>
      <c r="N9368" s="67">
        <v>2.0999999999999998E-2</v>
      </c>
      <c r="O9368" s="66">
        <v>1.0999999999999999E-2</v>
      </c>
      <c r="P9368" s="67">
        <v>9.9999999999999985E-3</v>
      </c>
      <c r="Q9368" s="67">
        <v>2.2970000000000002</v>
      </c>
    </row>
    <row r="9369" spans="1:17" ht="14" customHeight="1" x14ac:dyDescent="0.2">
      <c r="A9369" s="88">
        <v>9367</v>
      </c>
      <c r="B9369" s="66">
        <v>-82.075400000000002</v>
      </c>
      <c r="C9369" s="66">
        <v>25.571950000000001</v>
      </c>
      <c r="D9369" s="46">
        <v>30.5</v>
      </c>
      <c r="E9369" s="46">
        <v>0</v>
      </c>
      <c r="F9369" s="64">
        <v>44348</v>
      </c>
      <c r="G9369" s="65">
        <v>0.77500000000000002</v>
      </c>
      <c r="H9369" s="66">
        <v>28.006499999999999</v>
      </c>
      <c r="I9369" s="66">
        <v>36.221600000000002</v>
      </c>
      <c r="J9369" s="66">
        <v>0.52957447487714782</v>
      </c>
      <c r="K9369" s="66">
        <v>0.18893885109492753</v>
      </c>
      <c r="L9369" s="67">
        <v>0.57299999999999995</v>
      </c>
      <c r="M9369" s="67">
        <v>0.215</v>
      </c>
      <c r="N9369" s="67">
        <v>1.0999999999999999E-2</v>
      </c>
      <c r="O9369" s="66">
        <v>0.01</v>
      </c>
      <c r="P9369" s="67">
        <v>9.9999999999999915E-4</v>
      </c>
      <c r="Q9369" s="67">
        <v>1.417</v>
      </c>
    </row>
    <row r="9370" spans="1:17" ht="14" customHeight="1" x14ac:dyDescent="0.2">
      <c r="A9370" s="88">
        <v>9368</v>
      </c>
      <c r="B9370" s="66">
        <v>-81.943213</v>
      </c>
      <c r="C9370" s="66">
        <v>25.741531999999999</v>
      </c>
      <c r="D9370" s="46">
        <v>31</v>
      </c>
      <c r="E9370" s="46">
        <v>0</v>
      </c>
      <c r="F9370" s="64">
        <v>44348</v>
      </c>
      <c r="G9370" s="65">
        <v>0.83958333333333324</v>
      </c>
      <c r="H9370" s="66">
        <v>27.786999999999999</v>
      </c>
      <c r="I9370" s="66">
        <v>36.332999999999998</v>
      </c>
      <c r="J9370" s="66">
        <v>1.0375336650654323</v>
      </c>
      <c r="K9370" s="66">
        <v>0.24982970617578804</v>
      </c>
      <c r="L9370" s="67">
        <v>0.41799999999999998</v>
      </c>
      <c r="M9370" s="67">
        <v>5.0999999999999997E-2</v>
      </c>
      <c r="N9370" s="67">
        <v>2.7999999999999997E-2</v>
      </c>
      <c r="O9370" s="66">
        <v>1E-3</v>
      </c>
      <c r="P9370" s="67">
        <v>2.6999999999999996E-2</v>
      </c>
      <c r="Q9370" s="67">
        <v>0</v>
      </c>
    </row>
    <row r="9371" spans="1:17" ht="14" customHeight="1" x14ac:dyDescent="0.2">
      <c r="A9371" s="88">
        <v>9369</v>
      </c>
      <c r="B9371" s="66">
        <v>-81.833031000000005</v>
      </c>
      <c r="C9371" s="66">
        <v>25.874103000000002</v>
      </c>
      <c r="D9371" s="46">
        <v>32</v>
      </c>
      <c r="E9371" s="46">
        <v>0</v>
      </c>
      <c r="F9371" s="64">
        <v>44348</v>
      </c>
      <c r="G9371" s="65">
        <v>0.89861111111111114</v>
      </c>
      <c r="H9371" s="66">
        <v>28.226900000000001</v>
      </c>
      <c r="I9371" s="66">
        <v>36.221299999999999</v>
      </c>
      <c r="J9371" s="66">
        <v>1.1888406578874746</v>
      </c>
      <c r="K9371" s="66">
        <v>0.34018679864462442</v>
      </c>
      <c r="L9371" s="67">
        <v>0.82199999999999995</v>
      </c>
      <c r="M9371" s="67">
        <v>0.14899999999999999</v>
      </c>
      <c r="N9371" s="67">
        <v>0.33500000000000002</v>
      </c>
      <c r="O9371" s="66">
        <v>6.0999999999999999E-2</v>
      </c>
      <c r="P9371" s="67">
        <v>0.27400000000000002</v>
      </c>
      <c r="Q9371" s="67">
        <v>9.3350000000000009</v>
      </c>
    </row>
    <row r="9372" spans="1:17" ht="14" customHeight="1" x14ac:dyDescent="0.2">
      <c r="A9372" s="88">
        <v>9370</v>
      </c>
      <c r="B9372" s="66">
        <v>-81.802254000000005</v>
      </c>
      <c r="C9372" s="66">
        <v>25.910637000000001</v>
      </c>
      <c r="D9372" s="46">
        <v>33</v>
      </c>
      <c r="E9372" s="46">
        <v>0</v>
      </c>
      <c r="F9372" s="64">
        <v>44348</v>
      </c>
      <c r="G9372" s="65">
        <v>0.92499999999999993</v>
      </c>
      <c r="H9372" s="66">
        <v>27.922930000000001</v>
      </c>
      <c r="I9372" s="66">
        <v>36.184130000000003</v>
      </c>
      <c r="J9372" s="66">
        <v>5.034086039379976</v>
      </c>
      <c r="K9372" s="66">
        <v>1.1630104105054162</v>
      </c>
      <c r="L9372" s="67">
        <v>0.65200000000000002</v>
      </c>
      <c r="M9372" s="67">
        <v>3.9E-2</v>
      </c>
      <c r="N9372" s="67">
        <v>0.47200000000000003</v>
      </c>
      <c r="O9372" s="66">
        <v>9.2999999999999999E-2</v>
      </c>
      <c r="P9372" s="67">
        <v>0.379</v>
      </c>
      <c r="Q9372" s="67">
        <v>1.47</v>
      </c>
    </row>
    <row r="9373" spans="1:17" ht="14" customHeight="1" x14ac:dyDescent="0.2">
      <c r="A9373" s="88">
        <v>9371</v>
      </c>
      <c r="B9373" s="66">
        <v>-81.767044999999996</v>
      </c>
      <c r="C9373" s="66">
        <v>25.949332999999999</v>
      </c>
      <c r="D9373" s="46">
        <v>34</v>
      </c>
      <c r="E9373" s="46">
        <v>0</v>
      </c>
      <c r="F9373" s="64">
        <v>44348</v>
      </c>
      <c r="G9373" s="65">
        <v>0.94652777777777775</v>
      </c>
      <c r="H9373" s="66">
        <v>28.448</v>
      </c>
      <c r="I9373" s="66">
        <v>36.169199999999996</v>
      </c>
      <c r="J9373" s="66">
        <v>9.1040166169803971</v>
      </c>
      <c r="K9373" s="66">
        <v>2.0041086975292792</v>
      </c>
      <c r="L9373" s="67">
        <v>0.88300000000000001</v>
      </c>
      <c r="M9373" s="67">
        <v>2.4E-2</v>
      </c>
      <c r="N9373" s="67">
        <v>0.156</v>
      </c>
      <c r="O9373" s="66">
        <v>2.5000000000000001E-2</v>
      </c>
      <c r="P9373" s="67">
        <v>0.13100000000000001</v>
      </c>
      <c r="Q9373" s="67">
        <v>0.46400000000000002</v>
      </c>
    </row>
    <row r="9374" spans="1:17" ht="14" customHeight="1" x14ac:dyDescent="0.2">
      <c r="A9374" s="88">
        <v>9372</v>
      </c>
      <c r="B9374" s="66">
        <v>-82.217416999999998</v>
      </c>
      <c r="C9374" s="66">
        <v>26.185865</v>
      </c>
      <c r="D9374" s="46" t="s">
        <v>39</v>
      </c>
      <c r="E9374" s="46">
        <v>0</v>
      </c>
      <c r="F9374" s="64">
        <v>44349</v>
      </c>
      <c r="G9374" s="65">
        <v>9.3055555555555558E-2</v>
      </c>
      <c r="H9374" s="66">
        <v>27.402999999999999</v>
      </c>
      <c r="I9374" s="66">
        <v>36.386600000000001</v>
      </c>
      <c r="J9374" s="66">
        <v>0.51649153940757264</v>
      </c>
      <c r="K9374" s="66">
        <v>0.24802218885847674</v>
      </c>
      <c r="L9374" s="67">
        <v>0.46600000000000003</v>
      </c>
      <c r="M9374" s="67">
        <v>6.9000000000000006E-2</v>
      </c>
      <c r="N9374" s="67">
        <v>6.8999999999999992E-2</v>
      </c>
      <c r="O9374" s="66">
        <v>1.4E-2</v>
      </c>
      <c r="P9374" s="67">
        <v>5.4999999999999993E-2</v>
      </c>
      <c r="Q9374" s="67">
        <v>1.123</v>
      </c>
    </row>
    <row r="9375" spans="1:17" ht="14" customHeight="1" x14ac:dyDescent="0.2">
      <c r="A9375" s="88">
        <v>9373</v>
      </c>
      <c r="B9375" s="66">
        <v>-82.137873999999996</v>
      </c>
      <c r="C9375" s="66">
        <v>26.253905</v>
      </c>
      <c r="D9375" s="46" t="s">
        <v>33</v>
      </c>
      <c r="E9375" s="46">
        <v>0</v>
      </c>
      <c r="F9375" s="64">
        <v>44349</v>
      </c>
      <c r="G9375" s="65">
        <v>0.13263888888888889</v>
      </c>
      <c r="H9375" s="66">
        <v>27.532</v>
      </c>
      <c r="I9375" s="66">
        <v>36.357999999999997</v>
      </c>
      <c r="J9375" s="66">
        <v>0.83844551661537681</v>
      </c>
      <c r="K9375" s="66">
        <v>0.51889029755188898</v>
      </c>
      <c r="L9375" s="67">
        <v>0.68600000000000005</v>
      </c>
      <c r="M9375" s="67">
        <v>2.5999999999999999E-2</v>
      </c>
      <c r="N9375" s="67">
        <v>0.41100000000000003</v>
      </c>
      <c r="O9375" s="66">
        <v>6.3E-2</v>
      </c>
      <c r="P9375" s="67">
        <v>0.34800000000000003</v>
      </c>
      <c r="Q9375" s="67">
        <v>2.2530000000000001</v>
      </c>
    </row>
    <row r="9376" spans="1:17" ht="14" customHeight="1" x14ac:dyDescent="0.2">
      <c r="A9376" s="88">
        <v>9374</v>
      </c>
      <c r="B9376" s="66">
        <v>-82.218432000000007</v>
      </c>
      <c r="C9376" s="66">
        <v>26.187522999999999</v>
      </c>
      <c r="D9376" s="46" t="s">
        <v>32</v>
      </c>
      <c r="E9376" s="46">
        <v>0</v>
      </c>
      <c r="F9376" s="64">
        <v>44349</v>
      </c>
      <c r="G9376" s="65">
        <v>9.9999999999999992E-2</v>
      </c>
      <c r="H9376" s="66">
        <v>27.696000000000002</v>
      </c>
      <c r="I9376" s="66">
        <v>36.354999999999997</v>
      </c>
      <c r="J9376" s="66">
        <v>1.1370777392904601</v>
      </c>
      <c r="K9376" s="66">
        <v>0.44637272840634079</v>
      </c>
      <c r="L9376" s="67">
        <v>0.76700000000000002</v>
      </c>
      <c r="M9376" s="67">
        <v>0.187</v>
      </c>
      <c r="N9376" s="67">
        <v>4.7E-2</v>
      </c>
      <c r="O9376" s="66">
        <v>1.2999999999999999E-2</v>
      </c>
      <c r="P9376" s="67">
        <v>3.4000000000000002E-2</v>
      </c>
      <c r="Q9376" s="67">
        <v>5.5609999999999999</v>
      </c>
    </row>
    <row r="9377" spans="1:17" ht="14" customHeight="1" x14ac:dyDescent="0.2">
      <c r="A9377" s="88">
        <v>9375</v>
      </c>
      <c r="B9377" s="66">
        <v>-82.000300999999993</v>
      </c>
      <c r="C9377" s="66">
        <v>26.383583999999999</v>
      </c>
      <c r="D9377" s="46" t="s">
        <v>31</v>
      </c>
      <c r="E9377" s="46">
        <v>0</v>
      </c>
      <c r="F9377" s="64">
        <v>44349</v>
      </c>
      <c r="G9377" s="65">
        <v>0.20833333333333334</v>
      </c>
      <c r="H9377" s="66">
        <v>27.866</v>
      </c>
      <c r="I9377" s="66">
        <v>36.405000000000001</v>
      </c>
      <c r="J9377" s="66">
        <v>0.94595311677840677</v>
      </c>
      <c r="K9377" s="66">
        <v>0.42693212915020234</v>
      </c>
      <c r="L9377" s="67">
        <v>0.48199999999999998</v>
      </c>
      <c r="M9377" s="67">
        <v>0.106</v>
      </c>
      <c r="N9377" s="67">
        <v>9.2999999999999999E-2</v>
      </c>
      <c r="O9377" s="66">
        <v>3.3000000000000002E-2</v>
      </c>
      <c r="P9377" s="67">
        <v>0.06</v>
      </c>
      <c r="Q9377" s="67">
        <v>7.2110000000000003</v>
      </c>
    </row>
    <row r="9378" spans="1:17" ht="14" customHeight="1" x14ac:dyDescent="0.2">
      <c r="A9378" s="88">
        <v>9376</v>
      </c>
      <c r="B9378" s="66">
        <v>-81.960331999999994</v>
      </c>
      <c r="C9378" s="66">
        <v>26.425802999999998</v>
      </c>
      <c r="D9378" s="46" t="s">
        <v>30</v>
      </c>
      <c r="E9378" s="46">
        <v>0</v>
      </c>
      <c r="F9378" s="64">
        <v>44349</v>
      </c>
      <c r="G9378" s="65">
        <v>0.23819444444444446</v>
      </c>
      <c r="H9378" s="66">
        <v>28.164000000000001</v>
      </c>
      <c r="I9378" s="66">
        <v>35.039000000000001</v>
      </c>
      <c r="J9378" s="66">
        <v>3.4652714295935381</v>
      </c>
      <c r="K9378" s="66">
        <v>1.7224077417846466</v>
      </c>
      <c r="L9378" s="67">
        <v>0.86499999999999999</v>
      </c>
      <c r="M9378" s="67">
        <v>0.308</v>
      </c>
      <c r="N9378" s="67">
        <v>0.16199999999999998</v>
      </c>
      <c r="O9378" s="66">
        <v>5.1999999999999998E-2</v>
      </c>
      <c r="P9378" s="67">
        <v>0.10999999999999999</v>
      </c>
      <c r="Q9378" s="67">
        <v>9.42</v>
      </c>
    </row>
    <row r="9379" spans="1:17" ht="14" customHeight="1" x14ac:dyDescent="0.2">
      <c r="A9379" s="88">
        <v>9377</v>
      </c>
      <c r="B9379" s="66">
        <v>-82.215192999999999</v>
      </c>
      <c r="C9379" s="66">
        <v>26.546261000000001</v>
      </c>
      <c r="D9379" s="46" t="s">
        <v>170</v>
      </c>
      <c r="E9379" s="46">
        <v>0</v>
      </c>
      <c r="F9379" s="64">
        <v>44349</v>
      </c>
      <c r="G9379" s="65">
        <v>0.34722222222222227</v>
      </c>
      <c r="H9379" s="66">
        <v>27.831</v>
      </c>
      <c r="I9379" s="66">
        <v>35.319000000000003</v>
      </c>
      <c r="J9379" s="66">
        <v>2.5915588695384368</v>
      </c>
      <c r="K9379" s="66">
        <v>0.95371157204785384</v>
      </c>
      <c r="L9379" s="67">
        <v>0.85699999999999998</v>
      </c>
      <c r="M9379" s="67">
        <v>0.38100000000000001</v>
      </c>
      <c r="N9379" s="67">
        <v>2.1999999999999999E-2</v>
      </c>
      <c r="O9379" s="66">
        <v>2.3E-2</v>
      </c>
      <c r="P9379" s="67">
        <v>0</v>
      </c>
      <c r="Q9379" s="67">
        <v>19.86</v>
      </c>
    </row>
    <row r="9380" spans="1:17" ht="14" customHeight="1" x14ac:dyDescent="0.2">
      <c r="A9380" s="88">
        <v>9378</v>
      </c>
      <c r="B9380" s="66">
        <v>-82.256024999999994</v>
      </c>
      <c r="C9380" s="66">
        <v>26.553668999999999</v>
      </c>
      <c r="D9380" s="46" t="s">
        <v>171</v>
      </c>
      <c r="E9380" s="46">
        <v>0</v>
      </c>
      <c r="F9380" s="64">
        <v>44349</v>
      </c>
      <c r="G9380" s="65">
        <v>0.36805555555555558</v>
      </c>
      <c r="H9380" s="66">
        <v>27.617999999999999</v>
      </c>
      <c r="I9380" s="66">
        <v>35.481999999999999</v>
      </c>
      <c r="J9380" s="66">
        <v>1.7332045380780552</v>
      </c>
      <c r="K9380" s="66">
        <v>0.79422601613030008</v>
      </c>
      <c r="L9380" s="67">
        <v>0.53600000000000003</v>
      </c>
      <c r="M9380" s="67">
        <v>0.28000000000000003</v>
      </c>
      <c r="N9380" s="67">
        <v>8.9999999999999993E-3</v>
      </c>
      <c r="O9380" s="66">
        <v>1.0999999999999999E-2</v>
      </c>
      <c r="P9380" s="67">
        <v>0</v>
      </c>
      <c r="Q9380" s="67">
        <v>12.592000000000001</v>
      </c>
    </row>
    <row r="9381" spans="1:17" ht="14" customHeight="1" x14ac:dyDescent="0.2">
      <c r="A9381" s="88">
        <v>9379</v>
      </c>
      <c r="B9381" s="66">
        <v>-82.331764000000007</v>
      </c>
      <c r="C9381" s="66">
        <v>26.551748</v>
      </c>
      <c r="D9381" s="46" t="s">
        <v>172</v>
      </c>
      <c r="E9381" s="46">
        <v>0</v>
      </c>
      <c r="F9381" s="64">
        <v>44349</v>
      </c>
      <c r="G9381" s="65">
        <v>0.3972222222222222</v>
      </c>
      <c r="H9381" s="66">
        <v>27.398800000000001</v>
      </c>
      <c r="I9381" s="66">
        <v>35.744999999999997</v>
      </c>
      <c r="J9381" s="66">
        <v>1.2861094389873586</v>
      </c>
      <c r="K9381" s="66">
        <v>0.50466678552735411</v>
      </c>
      <c r="L9381" s="67">
        <v>0.44800000000000001</v>
      </c>
      <c r="M9381" s="67">
        <v>0.16</v>
      </c>
      <c r="N9381" s="67">
        <v>0.14000000000000001</v>
      </c>
      <c r="O9381" s="66">
        <v>2.4E-2</v>
      </c>
      <c r="P9381" s="67">
        <v>0.11600000000000002</v>
      </c>
      <c r="Q9381" s="67">
        <v>3.9039999999999999</v>
      </c>
    </row>
    <row r="9382" spans="1:17" ht="14" customHeight="1" x14ac:dyDescent="0.2">
      <c r="A9382" s="88">
        <v>9380</v>
      </c>
      <c r="B9382" s="66">
        <v>-82.498788000000005</v>
      </c>
      <c r="C9382" s="66">
        <v>26.578168000000002</v>
      </c>
      <c r="D9382" s="46" t="s">
        <v>173</v>
      </c>
      <c r="E9382" s="46">
        <v>0</v>
      </c>
      <c r="F9382" s="64">
        <v>44349</v>
      </c>
      <c r="G9382" s="65">
        <v>0.45416666666666666</v>
      </c>
      <c r="H9382" s="66">
        <v>27.149000000000001</v>
      </c>
      <c r="I9382" s="66">
        <v>36.204000000000001</v>
      </c>
      <c r="J9382" s="66">
        <v>0.5472079965970098</v>
      </c>
      <c r="K9382" s="66">
        <v>0.20953101578836802</v>
      </c>
      <c r="L9382" s="67">
        <v>0.45500000000000002</v>
      </c>
      <c r="M9382" s="67">
        <v>8.3000000000000004E-2</v>
      </c>
      <c r="N9382" s="67">
        <v>0.16800000000000001</v>
      </c>
      <c r="O9382" s="66">
        <v>3.5000000000000003E-2</v>
      </c>
      <c r="P9382" s="67">
        <v>0.13300000000000001</v>
      </c>
      <c r="Q9382" s="67">
        <v>0.96300000000000008</v>
      </c>
    </row>
    <row r="9383" spans="1:17" ht="14" customHeight="1" x14ac:dyDescent="0.2">
      <c r="A9383" s="88">
        <v>9381</v>
      </c>
      <c r="B9383" s="66">
        <v>-82.698459999999997</v>
      </c>
      <c r="C9383" s="66">
        <v>26.597798000000001</v>
      </c>
      <c r="D9383" s="46" t="s">
        <v>174</v>
      </c>
      <c r="E9383" s="46">
        <v>0</v>
      </c>
      <c r="F9383" s="64">
        <v>44349</v>
      </c>
      <c r="G9383" s="65">
        <v>0.52152777777777781</v>
      </c>
      <c r="H9383" s="66">
        <v>26.074000000000002</v>
      </c>
      <c r="I9383" s="66">
        <v>36.219000000000001</v>
      </c>
      <c r="J9383" s="66">
        <v>0.45335215518484079</v>
      </c>
      <c r="K9383" s="66">
        <v>0.16214618536833461</v>
      </c>
      <c r="L9383" s="67">
        <v>0.26</v>
      </c>
      <c r="M9383" s="67">
        <v>6.4000000000000001E-2</v>
      </c>
      <c r="N9383" s="67">
        <v>7.5999999999999998E-2</v>
      </c>
      <c r="O9383" s="66">
        <v>2.7E-2</v>
      </c>
      <c r="P9383" s="67">
        <v>4.9000000000000002E-2</v>
      </c>
      <c r="Q9383" s="67">
        <v>0.56100000000000005</v>
      </c>
    </row>
    <row r="9384" spans="1:17" ht="14" customHeight="1" x14ac:dyDescent="0.2">
      <c r="A9384" s="88">
        <v>9382</v>
      </c>
      <c r="B9384" s="66">
        <v>-82.557282999999998</v>
      </c>
      <c r="C9384" s="66">
        <v>26.630382999999998</v>
      </c>
      <c r="D9384" s="46" t="s">
        <v>215</v>
      </c>
      <c r="E9384" s="46">
        <v>0</v>
      </c>
      <c r="F9384" s="64">
        <v>44349</v>
      </c>
      <c r="G9384" s="65">
        <v>0.57430555555555551</v>
      </c>
      <c r="H9384" s="66">
        <v>27.189</v>
      </c>
      <c r="I9384" s="66">
        <v>36.204999999999998</v>
      </c>
      <c r="J9384" s="66">
        <v>0.49032566846842252</v>
      </c>
      <c r="K9384" s="66">
        <v>0.17700411128923094</v>
      </c>
      <c r="L9384" s="67">
        <v>0.40699999999999997</v>
      </c>
      <c r="M9384" s="67">
        <v>4.7E-2</v>
      </c>
      <c r="N9384" s="67">
        <v>7.5999999999999998E-2</v>
      </c>
      <c r="O9384" s="66">
        <v>8.0000000000000002E-3</v>
      </c>
      <c r="P9384" s="67">
        <v>6.8000000000000005E-2</v>
      </c>
      <c r="Q9384" s="67">
        <v>0.44500000000000006</v>
      </c>
    </row>
    <row r="9385" spans="1:17" ht="14" customHeight="1" x14ac:dyDescent="0.2">
      <c r="A9385" s="88">
        <v>9383</v>
      </c>
      <c r="B9385" s="66">
        <v>-82.418152000000006</v>
      </c>
      <c r="C9385" s="66">
        <v>26.669423999999999</v>
      </c>
      <c r="D9385" s="46" t="s">
        <v>216</v>
      </c>
      <c r="E9385" s="46">
        <v>0</v>
      </c>
      <c r="F9385" s="64">
        <v>44349</v>
      </c>
      <c r="G9385" s="65">
        <v>0.62916666666666665</v>
      </c>
      <c r="H9385" s="66">
        <v>27.402000000000001</v>
      </c>
      <c r="I9385" s="66">
        <v>36.021000000000001</v>
      </c>
      <c r="J9385" s="66">
        <v>0.50340860393799758</v>
      </c>
      <c r="K9385" s="66">
        <v>0.20473843419318205</v>
      </c>
      <c r="L9385" s="67">
        <v>0.2</v>
      </c>
      <c r="M9385" s="67">
        <v>3.9E-2</v>
      </c>
      <c r="N9385" s="67">
        <v>5.8000000000000003E-2</v>
      </c>
      <c r="O9385" s="66">
        <v>4.0000000000000001E-3</v>
      </c>
      <c r="P9385" s="67">
        <v>5.4000000000000006E-2</v>
      </c>
      <c r="Q9385" s="67">
        <v>1.4430000000000001</v>
      </c>
    </row>
    <row r="9386" spans="1:17" ht="14" customHeight="1" x14ac:dyDescent="0.2">
      <c r="A9386" s="88">
        <v>9384</v>
      </c>
      <c r="B9386" s="66">
        <v>-82.339478999999997</v>
      </c>
      <c r="C9386" s="66">
        <v>26.689848999999999</v>
      </c>
      <c r="D9386" s="46" t="s">
        <v>217</v>
      </c>
      <c r="E9386" s="46">
        <v>0</v>
      </c>
      <c r="F9386" s="64">
        <v>44349</v>
      </c>
      <c r="G9386" s="65">
        <v>0.66180555555555554</v>
      </c>
      <c r="H9386" s="66">
        <v>27.963999999999999</v>
      </c>
      <c r="I9386" s="66">
        <v>35.924999999999997</v>
      </c>
      <c r="J9386" s="66">
        <v>1.2206947616394834</v>
      </c>
      <c r="K9386" s="66">
        <v>0.43726339991375429</v>
      </c>
      <c r="L9386" s="67">
        <v>0.71399999999999997</v>
      </c>
      <c r="M9386" s="67">
        <v>0.26400000000000001</v>
      </c>
      <c r="N9386" s="67">
        <v>9.4E-2</v>
      </c>
      <c r="O9386" s="66">
        <v>2.1999999999999999E-2</v>
      </c>
      <c r="P9386" s="67">
        <v>7.2000000000000008E-2</v>
      </c>
      <c r="Q9386" s="67">
        <v>12.672000000000001</v>
      </c>
    </row>
    <row r="9387" spans="1:17" ht="14" customHeight="1" x14ac:dyDescent="0.2">
      <c r="A9387" s="88">
        <v>9385</v>
      </c>
      <c r="B9387" s="66">
        <v>-82.246859000000001</v>
      </c>
      <c r="C9387" s="66">
        <v>26.719327</v>
      </c>
      <c r="D9387" s="46" t="s">
        <v>252</v>
      </c>
      <c r="E9387" s="46">
        <v>0</v>
      </c>
      <c r="F9387" s="64">
        <v>44349</v>
      </c>
      <c r="G9387" s="65">
        <v>0.70833333333333337</v>
      </c>
      <c r="H9387" s="66">
        <v>28.286999999999999</v>
      </c>
      <c r="I9387" s="66">
        <v>35.667000000000002</v>
      </c>
      <c r="J9387" s="66">
        <v>1.2673382707049252</v>
      </c>
      <c r="K9387" s="66">
        <v>0.50140959214788416</v>
      </c>
      <c r="L9387" s="67">
        <v>0.98699999999999999</v>
      </c>
      <c r="M9387" s="67">
        <v>0.45</v>
      </c>
      <c r="N9387" s="67">
        <v>0.28900000000000003</v>
      </c>
      <c r="O9387" s="66">
        <v>0.06</v>
      </c>
      <c r="P9387" s="67">
        <v>0.22900000000000004</v>
      </c>
      <c r="Q9387" s="67">
        <v>18.403000000000002</v>
      </c>
    </row>
    <row r="9388" spans="1:17" ht="14" customHeight="1" x14ac:dyDescent="0.2">
      <c r="A9388" s="88">
        <v>9386</v>
      </c>
      <c r="B9388" s="66">
        <v>-82.477688000000001</v>
      </c>
      <c r="C9388" s="66">
        <v>27.111090000000001</v>
      </c>
      <c r="D9388" s="46" t="s">
        <v>201</v>
      </c>
      <c r="E9388" s="46">
        <v>0</v>
      </c>
      <c r="F9388" s="64">
        <v>44349</v>
      </c>
      <c r="G9388" s="65">
        <v>0.87430555555555556</v>
      </c>
      <c r="H9388" s="66">
        <v>27.888999999999999</v>
      </c>
      <c r="I9388" s="66">
        <v>36.128</v>
      </c>
      <c r="J9388" s="66">
        <v>1.9686973765304066</v>
      </c>
      <c r="K9388" s="66">
        <v>0.77448154336658814</v>
      </c>
      <c r="L9388" s="67">
        <v>0.436</v>
      </c>
      <c r="M9388" s="67">
        <v>0.188</v>
      </c>
      <c r="N9388" s="67">
        <v>0.77600000000000002</v>
      </c>
      <c r="O9388" s="66">
        <v>0.153</v>
      </c>
      <c r="P9388" s="67">
        <v>0.623</v>
      </c>
      <c r="Q9388" s="67">
        <v>5.4820000000000002</v>
      </c>
    </row>
    <row r="9389" spans="1:17" ht="14" customHeight="1" x14ac:dyDescent="0.2">
      <c r="A9389" s="88">
        <v>9387</v>
      </c>
      <c r="B9389" s="66">
        <v>-82.546643000000003</v>
      </c>
      <c r="C9389" s="66">
        <v>27.071964000000001</v>
      </c>
      <c r="D9389" s="46" t="s">
        <v>202</v>
      </c>
      <c r="E9389" s="46">
        <v>0</v>
      </c>
      <c r="F9389" s="64">
        <v>44349</v>
      </c>
      <c r="G9389" s="65">
        <v>0.90625</v>
      </c>
      <c r="H9389" s="66">
        <v>27.623999999999999</v>
      </c>
      <c r="I9389" s="66">
        <v>36.131</v>
      </c>
      <c r="J9389" s="66">
        <v>0.84470257270952132</v>
      </c>
      <c r="K9389" s="66">
        <v>0.32280059537134403</v>
      </c>
      <c r="L9389" s="67">
        <v>0.23100000000000001</v>
      </c>
      <c r="M9389" s="67">
        <v>6.2E-2</v>
      </c>
      <c r="N9389" s="67">
        <v>0.14899999999999999</v>
      </c>
      <c r="O9389" s="66">
        <v>1.0999999999999999E-2</v>
      </c>
      <c r="P9389" s="67">
        <v>0.13799999999999998</v>
      </c>
      <c r="Q9389" s="67">
        <v>1.81</v>
      </c>
    </row>
    <row r="9390" spans="1:17" ht="14" customHeight="1" x14ac:dyDescent="0.2">
      <c r="A9390" s="88">
        <v>9388</v>
      </c>
      <c r="B9390" s="66">
        <v>-82.613840999999994</v>
      </c>
      <c r="C9390" s="66">
        <v>27.033138000000001</v>
      </c>
      <c r="D9390" s="46" t="s">
        <v>218</v>
      </c>
      <c r="E9390" s="46">
        <v>0</v>
      </c>
      <c r="F9390" s="64">
        <v>44349</v>
      </c>
      <c r="G9390" s="65">
        <v>0.94374999999999998</v>
      </c>
      <c r="H9390" s="66">
        <v>27.475999999999999</v>
      </c>
      <c r="I9390" s="66">
        <v>36.164000000000001</v>
      </c>
      <c r="J9390" s="66">
        <v>0.43628745674626457</v>
      </c>
      <c r="K9390" s="66">
        <v>0.17014038194612724</v>
      </c>
      <c r="L9390" s="67">
        <v>0.50800000000000001</v>
      </c>
      <c r="M9390" s="67">
        <v>9.5000000000000001E-2</v>
      </c>
      <c r="N9390" s="67">
        <v>0.751</v>
      </c>
      <c r="O9390" s="66">
        <v>0.12</v>
      </c>
      <c r="P9390" s="67">
        <v>0.63100000000000001</v>
      </c>
      <c r="Q9390" s="67">
        <v>2.859</v>
      </c>
    </row>
    <row r="9391" spans="1:17" ht="14" customHeight="1" x14ac:dyDescent="0.2">
      <c r="A9391" s="88">
        <v>9389</v>
      </c>
      <c r="B9391" s="66">
        <v>-82.683195999999995</v>
      </c>
      <c r="C9391" s="66">
        <v>26.994166</v>
      </c>
      <c r="D9391" s="46" t="s">
        <v>203</v>
      </c>
      <c r="E9391" s="46">
        <v>0</v>
      </c>
      <c r="F9391" s="64">
        <v>44349</v>
      </c>
      <c r="G9391" s="65">
        <v>0.99513888888888891</v>
      </c>
      <c r="H9391" s="66">
        <v>27.332999999999998</v>
      </c>
      <c r="I9391" s="66">
        <v>36.209000000000003</v>
      </c>
      <c r="J9391" s="66">
        <v>0.4232045212766895</v>
      </c>
      <c r="K9391" s="66">
        <v>0.11260298149960107</v>
      </c>
      <c r="L9391" s="67">
        <v>0.35499999999999998</v>
      </c>
      <c r="M9391" s="67">
        <v>8.4000000000000005E-2</v>
      </c>
      <c r="N9391" s="67">
        <v>0.252</v>
      </c>
      <c r="O9391" s="66">
        <v>6.4000000000000001E-2</v>
      </c>
      <c r="P9391" s="67">
        <v>0.188</v>
      </c>
      <c r="Q9391" s="67">
        <v>1.8340000000000001</v>
      </c>
    </row>
    <row r="9392" spans="1:17" ht="14" customHeight="1" x14ac:dyDescent="0.2">
      <c r="A9392" s="88">
        <v>9390</v>
      </c>
      <c r="B9392" s="66">
        <v>-82.751761000000002</v>
      </c>
      <c r="C9392" s="66">
        <v>26.954875000000001</v>
      </c>
      <c r="D9392" s="46" t="s">
        <v>219</v>
      </c>
      <c r="E9392" s="46">
        <v>0</v>
      </c>
      <c r="F9392" s="64">
        <v>44350</v>
      </c>
      <c r="G9392" s="65">
        <v>3.0555555555555555E-2</v>
      </c>
      <c r="H9392" s="66">
        <v>27.536000000000001</v>
      </c>
      <c r="I9392" s="66">
        <v>36.314</v>
      </c>
      <c r="J9392" s="66">
        <v>0.45050803877841145</v>
      </c>
      <c r="K9392" s="66">
        <v>0.14555351207308481</v>
      </c>
      <c r="L9392" s="67">
        <v>0.42099999999999999</v>
      </c>
      <c r="M9392" s="67">
        <v>0.114</v>
      </c>
      <c r="N9392" s="67">
        <v>0.77300000000000002</v>
      </c>
      <c r="O9392" s="66">
        <v>0.159</v>
      </c>
      <c r="P9392" s="67">
        <v>0.61399999999999999</v>
      </c>
      <c r="Q9392" s="67">
        <v>2.9409999999999998</v>
      </c>
    </row>
    <row r="9393" spans="1:17" ht="14" customHeight="1" x14ac:dyDescent="0.2">
      <c r="A9393" s="88">
        <v>9391</v>
      </c>
      <c r="B9393" s="66">
        <v>-82.820853</v>
      </c>
      <c r="C9393" s="66">
        <v>26.915944</v>
      </c>
      <c r="D9393" s="46" t="s">
        <v>204</v>
      </c>
      <c r="E9393" s="46">
        <v>0</v>
      </c>
      <c r="F9393" s="64">
        <v>44350</v>
      </c>
      <c r="G9393" s="65">
        <v>5.9722222222222225E-2</v>
      </c>
      <c r="H9393" s="66">
        <v>26.951000000000001</v>
      </c>
      <c r="I9393" s="66">
        <v>36.323999999999998</v>
      </c>
      <c r="J9393" s="66">
        <v>0.34755102486566836</v>
      </c>
      <c r="K9393" s="66">
        <v>0.11439667704424125</v>
      </c>
      <c r="L9393" s="67">
        <v>0.55700000000000005</v>
      </c>
      <c r="M9393" s="67">
        <v>0.13400000000000001</v>
      </c>
      <c r="N9393" s="67">
        <v>0.77900000000000003</v>
      </c>
      <c r="O9393" s="66">
        <v>0.18</v>
      </c>
      <c r="P9393" s="67">
        <v>0.59899999999999998</v>
      </c>
      <c r="Q9393" s="67">
        <v>4.7270000000000003</v>
      </c>
    </row>
    <row r="9394" spans="1:17" ht="14" customHeight="1" x14ac:dyDescent="0.2">
      <c r="A9394" s="88">
        <v>9392</v>
      </c>
      <c r="B9394" s="66">
        <v>-82.888841999999997</v>
      </c>
      <c r="C9394" s="66">
        <v>26.875532</v>
      </c>
      <c r="D9394" s="46" t="s">
        <v>220</v>
      </c>
      <c r="E9394" s="46">
        <v>0</v>
      </c>
      <c r="F9394" s="64">
        <v>44350</v>
      </c>
      <c r="G9394" s="65">
        <v>9.4444444444444442E-2</v>
      </c>
      <c r="H9394" s="66">
        <v>26.83</v>
      </c>
      <c r="I9394" s="66">
        <v>36.347000000000001</v>
      </c>
      <c r="J9394" s="66">
        <v>0.25710812314121456</v>
      </c>
      <c r="K9394" s="66">
        <v>9.7289342419403305E-2</v>
      </c>
      <c r="L9394" s="67">
        <v>0.42299999999999999</v>
      </c>
      <c r="M9394" s="67">
        <v>0.11</v>
      </c>
      <c r="N9394" s="67">
        <v>0.378</v>
      </c>
      <c r="O9394" s="66">
        <v>0.09</v>
      </c>
      <c r="P9394" s="67">
        <v>0.28800000000000003</v>
      </c>
      <c r="Q9394" s="67">
        <v>2.605</v>
      </c>
    </row>
    <row r="9395" spans="1:17" ht="14" customHeight="1" x14ac:dyDescent="0.2">
      <c r="A9395" s="88">
        <v>9393</v>
      </c>
      <c r="B9395" s="66">
        <v>-82.957293000000007</v>
      </c>
      <c r="C9395" s="66">
        <v>26.831159</v>
      </c>
      <c r="D9395" s="46" t="s">
        <v>221</v>
      </c>
      <c r="E9395" s="46">
        <v>0</v>
      </c>
      <c r="F9395" s="64">
        <v>44350</v>
      </c>
      <c r="G9395" s="65">
        <v>0.12361111111111112</v>
      </c>
      <c r="H9395" s="66">
        <v>27.154</v>
      </c>
      <c r="I9395" s="66">
        <v>36.381</v>
      </c>
      <c r="J9395" s="66">
        <v>0.23037342892077861</v>
      </c>
      <c r="K9395" s="66">
        <v>9.2277280127096503E-2</v>
      </c>
      <c r="L9395" s="67">
        <v>0.34899999999999998</v>
      </c>
      <c r="M9395" s="67">
        <v>9.4E-2</v>
      </c>
      <c r="N9395" s="67">
        <v>8.2000000000000003E-2</v>
      </c>
      <c r="O9395" s="66">
        <v>8.9999999999999993E-3</v>
      </c>
      <c r="P9395" s="67">
        <v>7.3000000000000009E-2</v>
      </c>
      <c r="Q9395" s="67">
        <v>1.635</v>
      </c>
    </row>
    <row r="9396" spans="1:17" ht="14" customHeight="1" x14ac:dyDescent="0.2">
      <c r="A9396" s="88">
        <v>9394</v>
      </c>
      <c r="B9396" s="66">
        <v>-83.102869999999996</v>
      </c>
      <c r="C9396" s="66">
        <v>26.728256999999999</v>
      </c>
      <c r="D9396" s="46" t="s">
        <v>222</v>
      </c>
      <c r="E9396" s="46">
        <v>0</v>
      </c>
      <c r="F9396" s="64">
        <v>44350</v>
      </c>
      <c r="G9396" s="65">
        <v>0.1875</v>
      </c>
      <c r="H9396" s="66">
        <v>26.998000000000001</v>
      </c>
      <c r="I9396" s="66">
        <v>36.420999999999999</v>
      </c>
      <c r="J9396" s="66">
        <v>0.16040816532261615</v>
      </c>
      <c r="K9396" s="66">
        <v>6.2467023256638957E-2</v>
      </c>
      <c r="L9396" s="67">
        <v>0.32600000000000001</v>
      </c>
      <c r="M9396" s="67">
        <v>7.9000000000000001E-2</v>
      </c>
      <c r="N9396" s="67">
        <v>0.13</v>
      </c>
      <c r="O9396" s="66">
        <v>1.7999999999999999E-2</v>
      </c>
      <c r="P9396" s="67">
        <v>0.112</v>
      </c>
      <c r="Q9396" s="67">
        <v>1.738</v>
      </c>
    </row>
    <row r="9397" spans="1:17" ht="14" customHeight="1" x14ac:dyDescent="0.2">
      <c r="A9397" s="88">
        <v>9395</v>
      </c>
      <c r="B9397" s="66">
        <v>-83.505799999999994</v>
      </c>
      <c r="C9397" s="66">
        <v>27.188544</v>
      </c>
      <c r="D9397" s="46" t="s">
        <v>251</v>
      </c>
      <c r="E9397" s="46">
        <v>0</v>
      </c>
      <c r="F9397" s="64">
        <v>44350</v>
      </c>
      <c r="G9397" s="65">
        <v>0.38055555555555554</v>
      </c>
      <c r="H9397" s="66">
        <v>26.431999999999999</v>
      </c>
      <c r="I9397" s="66">
        <v>36.25</v>
      </c>
      <c r="J9397" s="66">
        <v>0.14732522985304111</v>
      </c>
      <c r="K9397" s="66">
        <v>5.6761062014590746E-2</v>
      </c>
      <c r="L9397" s="67">
        <v>0.47299999999999998</v>
      </c>
      <c r="M9397" s="67">
        <v>0.121</v>
      </c>
      <c r="N9397" s="67">
        <v>0.17799999999999999</v>
      </c>
      <c r="O9397" s="66">
        <v>1.4999999999999999E-2</v>
      </c>
      <c r="P9397" s="67">
        <v>0.16299999999999998</v>
      </c>
      <c r="Q9397" s="67">
        <v>1.3280000000000001</v>
      </c>
    </row>
    <row r="9398" spans="1:17" ht="14" customHeight="1" x14ac:dyDescent="0.2">
      <c r="A9398" s="88">
        <v>9396</v>
      </c>
      <c r="B9398" s="66">
        <v>-83.410323000000005</v>
      </c>
      <c r="C9398" s="66">
        <v>27.227706000000001</v>
      </c>
      <c r="D9398" s="46" t="s">
        <v>250</v>
      </c>
      <c r="E9398" s="46">
        <v>0</v>
      </c>
      <c r="F9398" s="64">
        <v>44350</v>
      </c>
      <c r="G9398" s="65">
        <v>0.42152777777777778</v>
      </c>
      <c r="H9398" s="66">
        <v>26.536999999999999</v>
      </c>
      <c r="I9398" s="66">
        <v>36.01</v>
      </c>
      <c r="J9398" s="66">
        <v>0.16609639813547492</v>
      </c>
      <c r="K9398" s="66">
        <v>5.6130897453724238E-2</v>
      </c>
      <c r="L9398" s="67">
        <v>0.42599999999999999</v>
      </c>
      <c r="M9398" s="67">
        <v>7.4999999999999997E-2</v>
      </c>
      <c r="N9398" s="67">
        <v>0.107</v>
      </c>
      <c r="O9398" s="66">
        <v>1.0999999999999999E-2</v>
      </c>
      <c r="P9398" s="67">
        <v>9.6000000000000002E-2</v>
      </c>
      <c r="Q9398" s="67">
        <v>0.88700000000000001</v>
      </c>
    </row>
    <row r="9399" spans="1:17" ht="14" customHeight="1" x14ac:dyDescent="0.2">
      <c r="A9399" s="88">
        <v>9397</v>
      </c>
      <c r="B9399" s="66">
        <v>-83.317729999999997</v>
      </c>
      <c r="C9399" s="66">
        <v>27.265491999999998</v>
      </c>
      <c r="D9399" s="46" t="s">
        <v>249</v>
      </c>
      <c r="E9399" s="46">
        <v>0</v>
      </c>
      <c r="F9399" s="64">
        <v>44350</v>
      </c>
      <c r="G9399" s="65">
        <v>0.4680555555555555</v>
      </c>
      <c r="H9399" s="66">
        <v>26.335999999999999</v>
      </c>
      <c r="I9399" s="66">
        <v>36.264000000000003</v>
      </c>
      <c r="J9399" s="66">
        <v>0.18088580344890764</v>
      </c>
      <c r="K9399" s="66">
        <v>7.7623499583426001E-2</v>
      </c>
      <c r="L9399" s="67">
        <v>0.34799999999999998</v>
      </c>
      <c r="M9399" s="67">
        <v>5.0999999999999997E-2</v>
      </c>
      <c r="N9399" s="67">
        <v>6.5000000000000002E-2</v>
      </c>
      <c r="O9399" s="66">
        <v>7.0000000000000001E-3</v>
      </c>
      <c r="P9399" s="67">
        <v>5.8000000000000003E-2</v>
      </c>
      <c r="Q9399" s="67">
        <v>1.1600000000000001</v>
      </c>
    </row>
    <row r="9400" spans="1:17" ht="14" customHeight="1" x14ac:dyDescent="0.2">
      <c r="A9400" s="88">
        <v>9398</v>
      </c>
      <c r="B9400" s="66">
        <v>-83.227878000000004</v>
      </c>
      <c r="C9400" s="66">
        <v>27.301089000000001</v>
      </c>
      <c r="D9400" s="46" t="s">
        <v>248</v>
      </c>
      <c r="E9400" s="46">
        <v>0</v>
      </c>
      <c r="F9400" s="64">
        <v>44350</v>
      </c>
      <c r="G9400" s="65">
        <v>0.50694444444444442</v>
      </c>
      <c r="H9400" s="66">
        <v>26.344999999999999</v>
      </c>
      <c r="I9400" s="66">
        <v>36.281999999999996</v>
      </c>
      <c r="J9400" s="66">
        <v>0.23719930829620903</v>
      </c>
      <c r="K9400" s="66">
        <v>0.10618397643345727</v>
      </c>
      <c r="L9400" s="67">
        <v>0.59</v>
      </c>
      <c r="M9400" s="67">
        <v>0.33500000000000002</v>
      </c>
      <c r="N9400" s="67">
        <v>0.19</v>
      </c>
      <c r="O9400" s="66">
        <v>7.0000000000000001E-3</v>
      </c>
      <c r="P9400" s="67">
        <v>0.183</v>
      </c>
      <c r="Q9400" s="67">
        <v>1.2050000000000001</v>
      </c>
    </row>
    <row r="9401" spans="1:17" ht="14" customHeight="1" x14ac:dyDescent="0.2">
      <c r="A9401" s="88">
        <v>9399</v>
      </c>
      <c r="B9401" s="66">
        <v>-83.130240999999998</v>
      </c>
      <c r="C9401" s="66">
        <v>27.344988000000001</v>
      </c>
      <c r="D9401" s="46" t="s">
        <v>247</v>
      </c>
      <c r="E9401" s="46">
        <v>0</v>
      </c>
      <c r="F9401" s="64">
        <v>44350</v>
      </c>
      <c r="G9401" s="65">
        <v>0.55972222222222223</v>
      </c>
      <c r="H9401" s="66">
        <v>26.504999999999999</v>
      </c>
      <c r="I9401" s="66">
        <v>36.317</v>
      </c>
      <c r="J9401" s="66">
        <v>0.24573165751549714</v>
      </c>
      <c r="K9401" s="66">
        <v>9.3764269273833328E-2</v>
      </c>
      <c r="L9401" s="67">
        <v>0.85199999999999998</v>
      </c>
      <c r="M9401" s="67">
        <v>0.38200000000000001</v>
      </c>
      <c r="N9401" s="67">
        <v>0.109</v>
      </c>
      <c r="O9401" s="66">
        <v>8.9999999999999993E-3</v>
      </c>
      <c r="P9401" s="67">
        <v>0.1</v>
      </c>
      <c r="Q9401" s="67">
        <v>1.534</v>
      </c>
    </row>
    <row r="9402" spans="1:17" ht="14" customHeight="1" x14ac:dyDescent="0.2">
      <c r="A9402" s="88">
        <v>9400</v>
      </c>
      <c r="B9402" s="66">
        <v>-83.034062000000006</v>
      </c>
      <c r="C9402" s="66">
        <v>27.382815999999998</v>
      </c>
      <c r="D9402" s="46" t="s">
        <v>246</v>
      </c>
      <c r="E9402" s="46">
        <v>0</v>
      </c>
      <c r="F9402" s="64">
        <v>44350</v>
      </c>
      <c r="G9402" s="65">
        <v>0.6</v>
      </c>
      <c r="H9402" s="66">
        <v>26.687999999999999</v>
      </c>
      <c r="I9402" s="66">
        <v>36.296999999999997</v>
      </c>
      <c r="J9402" s="66">
        <v>0.34982631799081187</v>
      </c>
      <c r="K9402" s="66">
        <v>0.14386814043184043</v>
      </c>
      <c r="L9402" s="67">
        <v>0.65</v>
      </c>
      <c r="M9402" s="67">
        <v>5.8999999999999997E-2</v>
      </c>
      <c r="N9402" s="67">
        <v>0.73699999999999999</v>
      </c>
      <c r="O9402" s="66">
        <v>2.1000000000000001E-2</v>
      </c>
      <c r="P9402" s="67">
        <v>0.71599999999999997</v>
      </c>
      <c r="Q9402" s="67">
        <v>1.5950000000000002</v>
      </c>
    </row>
    <row r="9403" spans="1:17" ht="14" customHeight="1" x14ac:dyDescent="0.2">
      <c r="A9403" s="88">
        <v>9401</v>
      </c>
      <c r="B9403" s="66">
        <v>-82.941237000000001</v>
      </c>
      <c r="C9403" s="66">
        <v>27.422867</v>
      </c>
      <c r="D9403" s="46" t="s">
        <v>245</v>
      </c>
      <c r="E9403" s="46">
        <v>0</v>
      </c>
      <c r="F9403" s="64">
        <v>44350</v>
      </c>
      <c r="G9403" s="65">
        <v>0.64583333333333337</v>
      </c>
      <c r="H9403" s="66">
        <v>27.024000000000001</v>
      </c>
      <c r="I9403" s="66">
        <v>36.191000000000003</v>
      </c>
      <c r="J9403" s="66">
        <v>0.35153278783466957</v>
      </c>
      <c r="K9403" s="66">
        <v>0.12596434583658339</v>
      </c>
      <c r="L9403" s="67">
        <v>0.78</v>
      </c>
      <c r="M9403" s="67">
        <v>5.6000000000000001E-2</v>
      </c>
      <c r="N9403" s="67">
        <v>6.5000000000000002E-2</v>
      </c>
      <c r="O9403" s="66">
        <v>4.0000000000000001E-3</v>
      </c>
      <c r="P9403" s="67">
        <v>6.0999999999999999E-2</v>
      </c>
      <c r="Q9403" s="67">
        <v>1.694</v>
      </c>
    </row>
    <row r="9404" spans="1:17" ht="14" customHeight="1" x14ac:dyDescent="0.2">
      <c r="A9404" s="88">
        <v>9402</v>
      </c>
      <c r="B9404" s="66">
        <v>-82.845044999999999</v>
      </c>
      <c r="C9404" s="66">
        <v>27.460443000000001</v>
      </c>
      <c r="D9404" s="46" t="s">
        <v>244</v>
      </c>
      <c r="E9404" s="46">
        <v>0</v>
      </c>
      <c r="F9404" s="64">
        <v>44350</v>
      </c>
      <c r="G9404" s="65">
        <v>0.68611111111111101</v>
      </c>
      <c r="H9404" s="66">
        <v>27.454999999999998</v>
      </c>
      <c r="I9404" s="66">
        <v>36.106000000000002</v>
      </c>
      <c r="J9404" s="66">
        <v>0.75425967098506752</v>
      </c>
      <c r="K9404" s="66">
        <v>0.80457086308960624</v>
      </c>
      <c r="L9404" s="67">
        <v>0.434</v>
      </c>
      <c r="M9404" s="67">
        <v>4.5999999999999999E-2</v>
      </c>
      <c r="N9404" s="67">
        <v>6.3E-2</v>
      </c>
      <c r="O9404" s="66">
        <v>2E-3</v>
      </c>
      <c r="P9404" s="67">
        <v>6.0999999999999999E-2</v>
      </c>
      <c r="Q9404" s="67">
        <v>0</v>
      </c>
    </row>
    <row r="9405" spans="1:17" ht="14" customHeight="1" x14ac:dyDescent="0.2">
      <c r="A9405" s="88">
        <v>9403</v>
      </c>
      <c r="B9405" s="66">
        <v>-82.750653999999997</v>
      </c>
      <c r="C9405" s="66">
        <v>27.493829000000002</v>
      </c>
      <c r="D9405" s="46" t="s">
        <v>243</v>
      </c>
      <c r="E9405" s="46">
        <v>0</v>
      </c>
      <c r="F9405" s="64">
        <v>44350</v>
      </c>
      <c r="G9405" s="65">
        <v>0.72569444444444453</v>
      </c>
      <c r="H9405" s="66">
        <v>27.945</v>
      </c>
      <c r="I9405" s="66">
        <v>36.063000000000002</v>
      </c>
      <c r="J9405" s="66">
        <v>2.3139731082709316</v>
      </c>
      <c r="K9405" s="66">
        <v>1.3051571341817398</v>
      </c>
      <c r="L9405" s="67">
        <v>0.45200000000000001</v>
      </c>
      <c r="M9405" s="67">
        <v>4.3999999999999997E-2</v>
      </c>
      <c r="N9405" s="67">
        <v>2.5000000000000001E-2</v>
      </c>
      <c r="O9405" s="66">
        <v>2E-3</v>
      </c>
      <c r="P9405" s="67">
        <v>2.3E-2</v>
      </c>
      <c r="Q9405" s="67">
        <v>0.46000000000000008</v>
      </c>
    </row>
    <row r="9406" spans="1:17" ht="14" customHeight="1" x14ac:dyDescent="0.2">
      <c r="A9406" s="88">
        <v>9404</v>
      </c>
      <c r="B9406" s="66">
        <v>-82.858048999999994</v>
      </c>
      <c r="C9406" s="66">
        <v>27.528783000000001</v>
      </c>
      <c r="D9406" s="46" t="s">
        <v>260</v>
      </c>
      <c r="E9406" s="46">
        <v>0</v>
      </c>
      <c r="F9406" s="64">
        <v>44350</v>
      </c>
      <c r="G9406" s="65">
        <v>0.76111111111111107</v>
      </c>
      <c r="H9406" s="66">
        <v>27.646000000000001</v>
      </c>
      <c r="I9406" s="66">
        <v>36.085000000000001</v>
      </c>
      <c r="J9406" s="66">
        <v>1.0756448249115858</v>
      </c>
      <c r="K9406" s="66">
        <v>0.6717225692693769</v>
      </c>
      <c r="L9406" s="67">
        <v>0.51</v>
      </c>
      <c r="M9406" s="67">
        <v>5.3999999999999999E-2</v>
      </c>
      <c r="N9406" s="67">
        <v>6.3E-2</v>
      </c>
      <c r="O9406" s="66">
        <v>6.0000000000000001E-3</v>
      </c>
      <c r="P9406" s="67">
        <v>5.7000000000000002E-2</v>
      </c>
      <c r="Q9406" s="67">
        <v>0.14100000000000001</v>
      </c>
    </row>
    <row r="9407" spans="1:17" ht="14" customHeight="1" x14ac:dyDescent="0.2">
      <c r="A9407" s="88">
        <v>9405</v>
      </c>
      <c r="B9407" s="66">
        <v>-82.868941000000007</v>
      </c>
      <c r="C9407" s="66">
        <v>27.605309999999999</v>
      </c>
      <c r="D9407" s="46" t="s">
        <v>261</v>
      </c>
      <c r="E9407" s="46">
        <v>0</v>
      </c>
      <c r="F9407" s="64">
        <v>44350</v>
      </c>
      <c r="G9407" s="65">
        <v>0.78680555555555554</v>
      </c>
      <c r="H9407" s="66">
        <v>27.876999999999999</v>
      </c>
      <c r="I9407" s="66">
        <v>36.042000000000002</v>
      </c>
      <c r="J9407" s="66">
        <v>1.1029483424133075</v>
      </c>
      <c r="K9407" s="66">
        <v>0.69365891901190868</v>
      </c>
      <c r="L9407" s="67">
        <v>0.499</v>
      </c>
      <c r="M9407" s="67">
        <v>7.6999999999999999E-2</v>
      </c>
      <c r="N9407" s="67">
        <v>0.23899999999999999</v>
      </c>
      <c r="O9407" s="66">
        <v>1.4999999999999999E-2</v>
      </c>
      <c r="P9407" s="67">
        <v>0.22399999999999998</v>
      </c>
      <c r="Q9407" s="67">
        <v>0.94300000000000006</v>
      </c>
    </row>
    <row r="9408" spans="1:17" ht="14" customHeight="1" x14ac:dyDescent="0.2">
      <c r="A9408" s="88">
        <v>9406</v>
      </c>
      <c r="B9408" s="66">
        <v>-82.869307000000006</v>
      </c>
      <c r="C9408" s="66">
        <v>27.677880999999999</v>
      </c>
      <c r="D9408" s="46" t="s">
        <v>262</v>
      </c>
      <c r="E9408" s="46">
        <v>0</v>
      </c>
      <c r="F9408" s="64">
        <v>44350</v>
      </c>
      <c r="G9408" s="65">
        <v>0.81180555555555556</v>
      </c>
      <c r="H9408" s="66">
        <v>28.163</v>
      </c>
      <c r="I9408" s="66">
        <v>35.731999999999999</v>
      </c>
      <c r="J9408" s="66">
        <v>2.7735823195499174</v>
      </c>
      <c r="K9408" s="66">
        <v>1.1474660562688386</v>
      </c>
      <c r="L9408" s="67">
        <v>0.44700000000000001</v>
      </c>
      <c r="M9408" s="67">
        <v>0.185</v>
      </c>
      <c r="N9408" s="67">
        <v>7.1000000000000008E-2</v>
      </c>
      <c r="O9408" s="66">
        <v>8.9999999999999993E-3</v>
      </c>
      <c r="P9408" s="67">
        <v>6.2000000000000006E-2</v>
      </c>
      <c r="Q9408" s="67">
        <v>5.202</v>
      </c>
    </row>
    <row r="9409" spans="1:17" ht="14" customHeight="1" x14ac:dyDescent="0.2">
      <c r="A9409" s="88">
        <v>9407</v>
      </c>
      <c r="B9409" s="66">
        <v>-82.880500999999995</v>
      </c>
      <c r="C9409" s="66">
        <v>27.802792</v>
      </c>
      <c r="D9409" s="46" t="s">
        <v>72</v>
      </c>
      <c r="E9409" s="46">
        <v>0</v>
      </c>
      <c r="F9409" s="64">
        <v>44350</v>
      </c>
      <c r="G9409" s="65">
        <v>0.85277777777777775</v>
      </c>
      <c r="H9409" s="66">
        <v>28.39</v>
      </c>
      <c r="I9409" s="66">
        <v>35.229999999999997</v>
      </c>
      <c r="J9409" s="66">
        <v>1.3913417460252455</v>
      </c>
      <c r="K9409" s="66">
        <v>0.42729387706187399</v>
      </c>
      <c r="L9409" s="67">
        <v>0.501</v>
      </c>
      <c r="M9409" s="67">
        <v>8.2000000000000003E-2</v>
      </c>
      <c r="N9409" s="67">
        <v>1.7000000000000001E-2</v>
      </c>
      <c r="O9409" s="66">
        <v>5.0000000000000001E-3</v>
      </c>
      <c r="P9409" s="67">
        <v>1.2E-2</v>
      </c>
      <c r="Q9409" s="67">
        <v>2.8929999999999998</v>
      </c>
    </row>
    <row r="9410" spans="1:17" ht="14" customHeight="1" x14ac:dyDescent="0.2">
      <c r="A9410" s="88">
        <v>9408</v>
      </c>
      <c r="B9410" s="66">
        <v>-82.927935000000005</v>
      </c>
      <c r="C9410" s="66">
        <v>27.740673999999999</v>
      </c>
      <c r="D9410" s="46" t="s">
        <v>73</v>
      </c>
      <c r="E9410" s="46">
        <v>0</v>
      </c>
      <c r="F9410" s="64">
        <v>44350</v>
      </c>
      <c r="G9410" s="65">
        <v>0.8881944444444444</v>
      </c>
      <c r="H9410" s="66">
        <v>28.015999999999998</v>
      </c>
      <c r="I9410" s="66">
        <v>35.784999999999997</v>
      </c>
      <c r="J9410" s="66">
        <v>1.8037386249575031</v>
      </c>
      <c r="K9410" s="66">
        <v>0.76710075958460222</v>
      </c>
      <c r="L9410" s="67">
        <v>0.97499999999999998</v>
      </c>
      <c r="M9410" s="67">
        <v>0.14000000000000001</v>
      </c>
      <c r="N9410" s="67">
        <v>0.28300000000000003</v>
      </c>
      <c r="O9410" s="66">
        <v>3.6999999999999998E-2</v>
      </c>
      <c r="P9410" s="67">
        <v>0.24600000000000002</v>
      </c>
      <c r="Q9410" s="67">
        <v>10.327</v>
      </c>
    </row>
    <row r="9411" spans="1:17" ht="14" customHeight="1" x14ac:dyDescent="0.2">
      <c r="A9411" s="88">
        <v>9409</v>
      </c>
      <c r="B9411" s="66">
        <v>-82.999972</v>
      </c>
      <c r="C9411" s="66">
        <v>27.671928000000001</v>
      </c>
      <c r="D9411" s="46" t="s">
        <v>186</v>
      </c>
      <c r="E9411" s="46">
        <v>0</v>
      </c>
      <c r="F9411" s="64">
        <v>44350</v>
      </c>
      <c r="G9411" s="65">
        <v>0.9291666666666667</v>
      </c>
      <c r="H9411" s="66">
        <v>27.632999999999999</v>
      </c>
      <c r="I9411" s="66">
        <v>36.161999999999999</v>
      </c>
      <c r="J9411" s="66">
        <v>0.81284846895751239</v>
      </c>
      <c r="K9411" s="66">
        <v>0.31578111971999451</v>
      </c>
      <c r="L9411" s="67">
        <v>0.47799999999999998</v>
      </c>
      <c r="M9411" s="67">
        <v>6.8000000000000005E-2</v>
      </c>
      <c r="N9411" s="67">
        <v>0.10199999999999999</v>
      </c>
      <c r="O9411" s="66">
        <v>4.0000000000000001E-3</v>
      </c>
      <c r="P9411" s="67">
        <v>9.799999999999999E-2</v>
      </c>
      <c r="Q9411" s="67">
        <v>0.72300000000000009</v>
      </c>
    </row>
    <row r="9412" spans="1:17" ht="14" customHeight="1" x14ac:dyDescent="0.2">
      <c r="A9412" s="88">
        <v>9410</v>
      </c>
      <c r="B9412" s="66">
        <v>-83.019780999999995</v>
      </c>
      <c r="C9412" s="66">
        <v>27.666398000000001</v>
      </c>
      <c r="D9412" s="46" t="s">
        <v>185</v>
      </c>
      <c r="E9412" s="46">
        <v>0</v>
      </c>
      <c r="F9412" s="64">
        <v>44350</v>
      </c>
      <c r="G9412" s="65">
        <v>0.94166666666666676</v>
      </c>
      <c r="H9412" s="66">
        <v>26.832999999999998</v>
      </c>
      <c r="I9412" s="66">
        <v>36.320999999999998</v>
      </c>
      <c r="J9412" s="66">
        <v>0.19112462251205337</v>
      </c>
      <c r="K9412" s="66">
        <v>8.1638326301511771E-2</v>
      </c>
      <c r="L9412" s="67">
        <v>0.40899999999999997</v>
      </c>
      <c r="M9412" s="67">
        <v>6.9000000000000006E-2</v>
      </c>
      <c r="N9412" s="67">
        <v>0</v>
      </c>
      <c r="O9412" s="66">
        <v>1E-3</v>
      </c>
      <c r="P9412" s="67">
        <v>0</v>
      </c>
      <c r="Q9412" s="67">
        <v>1.698</v>
      </c>
    </row>
    <row r="9413" spans="1:17" ht="14" customHeight="1" x14ac:dyDescent="0.2">
      <c r="A9413" s="88">
        <v>9411</v>
      </c>
      <c r="B9413" s="66">
        <v>-83.299580000000006</v>
      </c>
      <c r="C9413" s="66">
        <v>27.617107000000001</v>
      </c>
      <c r="D9413" s="46" t="s">
        <v>184</v>
      </c>
      <c r="E9413" s="46">
        <v>0</v>
      </c>
      <c r="F9413" s="64">
        <v>44351</v>
      </c>
      <c r="G9413" s="65">
        <v>3.6805555555555557E-2</v>
      </c>
      <c r="H9413" s="66">
        <v>27.077000000000002</v>
      </c>
      <c r="I9413" s="66">
        <v>36.317</v>
      </c>
      <c r="J9413" s="66">
        <v>0.24630048079678302</v>
      </c>
      <c r="K9413" s="66">
        <v>9.1899660012435491E-2</v>
      </c>
      <c r="L9413" s="67">
        <v>0.48</v>
      </c>
      <c r="M9413" s="67">
        <v>0.106</v>
      </c>
      <c r="N9413" s="67">
        <v>4.7E-2</v>
      </c>
      <c r="O9413" s="66">
        <v>6.0000000000000001E-3</v>
      </c>
      <c r="P9413" s="67">
        <v>4.1000000000000002E-2</v>
      </c>
      <c r="Q9413" s="67">
        <v>1.407</v>
      </c>
    </row>
    <row r="9414" spans="1:17" ht="14" customHeight="1" x14ac:dyDescent="0.2">
      <c r="A9414" s="88">
        <v>9412</v>
      </c>
      <c r="B9414" s="66">
        <v>-83.487824000000003</v>
      </c>
      <c r="C9414" s="66">
        <v>27.616054999999999</v>
      </c>
      <c r="D9414" s="46" t="s">
        <v>225</v>
      </c>
      <c r="E9414" s="46">
        <v>0</v>
      </c>
      <c r="F9414" s="64">
        <v>44351</v>
      </c>
      <c r="G9414" s="65">
        <v>9.5833333333333326E-2</v>
      </c>
      <c r="H9414" s="66">
        <v>26.716999999999999</v>
      </c>
      <c r="I9414" s="66">
        <v>36.207999999999998</v>
      </c>
      <c r="J9414" s="66">
        <v>0.19510638548105441</v>
      </c>
      <c r="K9414" s="66">
        <v>7.3121312402118888E-2</v>
      </c>
      <c r="L9414" s="67">
        <v>0.48799999999999999</v>
      </c>
      <c r="M9414" s="67">
        <v>0.123</v>
      </c>
      <c r="N9414" s="67">
        <v>1.6E-2</v>
      </c>
      <c r="O9414" s="66">
        <v>5.0000000000000001E-3</v>
      </c>
      <c r="P9414" s="67">
        <v>1.0999999999999999E-2</v>
      </c>
      <c r="Q9414" s="67">
        <v>1.014</v>
      </c>
    </row>
    <row r="9415" spans="1:17" ht="14" customHeight="1" x14ac:dyDescent="0.2">
      <c r="A9415" s="88">
        <v>9413</v>
      </c>
      <c r="B9415" s="66">
        <v>-82.484621000000004</v>
      </c>
      <c r="C9415" s="66">
        <v>26.326291999999999</v>
      </c>
      <c r="D9415" s="46" t="s">
        <v>263</v>
      </c>
      <c r="E9415" s="46">
        <v>0</v>
      </c>
      <c r="F9415" s="64">
        <v>44351</v>
      </c>
      <c r="G9415" s="65">
        <v>0.57361111111111118</v>
      </c>
      <c r="H9415" s="66">
        <v>27.350999999999999</v>
      </c>
      <c r="I9415" s="66">
        <v>36.345999999999997</v>
      </c>
      <c r="J9415" s="66">
        <v>0.65300912691618218</v>
      </c>
      <c r="K9415" s="66">
        <v>0.28125256474453264</v>
      </c>
      <c r="L9415" s="67">
        <v>0.45900000000000002</v>
      </c>
      <c r="M9415" s="67">
        <v>6.4000000000000001E-2</v>
      </c>
      <c r="N9415" s="67">
        <v>0.05</v>
      </c>
      <c r="O9415" s="66">
        <v>1.0999999999999999E-2</v>
      </c>
      <c r="P9415" s="67">
        <v>3.9000000000000007E-2</v>
      </c>
      <c r="Q9415" s="67">
        <v>0.99700000000000011</v>
      </c>
    </row>
    <row r="9416" spans="1:17" ht="14" customHeight="1" x14ac:dyDescent="0.2">
      <c r="A9416" s="88">
        <v>9414</v>
      </c>
      <c r="B9416" s="66">
        <v>-82.484371999999993</v>
      </c>
      <c r="C9416" s="66">
        <v>25.941466999999999</v>
      </c>
      <c r="D9416" s="46" t="s">
        <v>229</v>
      </c>
      <c r="E9416" s="46">
        <v>0</v>
      </c>
      <c r="F9416" s="64">
        <v>44351</v>
      </c>
      <c r="G9416" s="65">
        <v>0.71388888888888891</v>
      </c>
      <c r="H9416" s="66">
        <v>27.497</v>
      </c>
      <c r="I9416" s="66">
        <v>36.369999999999997</v>
      </c>
      <c r="J9416" s="66">
        <v>0.21785931673248937</v>
      </c>
      <c r="K9416" s="66">
        <v>5.2312060120851898E-2</v>
      </c>
      <c r="L9416" s="67">
        <v>0.46500000000000002</v>
      </c>
      <c r="M9416" s="67">
        <v>6.0999999999999999E-2</v>
      </c>
      <c r="N9416" s="67">
        <v>0.09</v>
      </c>
      <c r="O9416" s="66">
        <v>7.0000000000000001E-3</v>
      </c>
      <c r="P9416" s="67">
        <v>8.299999999999999E-2</v>
      </c>
      <c r="Q9416" s="67">
        <v>1.5270000000000001</v>
      </c>
    </row>
    <row r="9417" spans="1:17" ht="14" customHeight="1" x14ac:dyDescent="0.2">
      <c r="A9417" s="88">
        <v>9415</v>
      </c>
      <c r="B9417" s="66">
        <v>-82.737836000000001</v>
      </c>
      <c r="C9417" s="66">
        <v>25.783494999999998</v>
      </c>
      <c r="D9417" s="46" t="s">
        <v>264</v>
      </c>
      <c r="E9417" s="46">
        <v>0</v>
      </c>
      <c r="F9417" s="64">
        <v>44351</v>
      </c>
      <c r="G9417" s="65">
        <v>0.80625000000000002</v>
      </c>
      <c r="H9417" s="66">
        <v>27.77</v>
      </c>
      <c r="I9417" s="66">
        <v>36.499000000000002</v>
      </c>
      <c r="J9417" s="66">
        <v>0.14504993672789762</v>
      </c>
      <c r="K9417" s="66">
        <v>4.6078495338614758E-2</v>
      </c>
      <c r="L9417" s="67">
        <v>0.33400000000000002</v>
      </c>
      <c r="M9417" s="67">
        <v>9.0999999999999998E-2</v>
      </c>
      <c r="N9417" s="67">
        <v>0</v>
      </c>
      <c r="O9417" s="66">
        <v>1E-3</v>
      </c>
      <c r="P9417" s="67">
        <v>0</v>
      </c>
      <c r="Q9417" s="67">
        <v>1.026</v>
      </c>
    </row>
    <row r="9418" spans="1:17" ht="14" customHeight="1" x14ac:dyDescent="0.2">
      <c r="A9418" s="88">
        <v>9416</v>
      </c>
      <c r="B9418" s="66">
        <v>-81.719103000000004</v>
      </c>
      <c r="C9418" s="66">
        <v>25.656199000000001</v>
      </c>
      <c r="D9418" s="46">
        <v>42</v>
      </c>
      <c r="E9418" s="46">
        <v>0</v>
      </c>
      <c r="F9418" s="64">
        <v>44352</v>
      </c>
      <c r="G9418" s="65">
        <v>0.11458333333333333</v>
      </c>
      <c r="H9418" s="66">
        <v>28.962599999999998</v>
      </c>
      <c r="I9418" s="66">
        <v>36.131399999999999</v>
      </c>
      <c r="J9418" s="66">
        <v>0.87143726692995738</v>
      </c>
      <c r="K9418" s="66">
        <v>0.31744636982275509</v>
      </c>
      <c r="L9418" s="67">
        <v>0.81299999999999994</v>
      </c>
      <c r="M9418" s="67">
        <v>9.7000000000000003E-2</v>
      </c>
      <c r="N9418" s="67">
        <v>0.23</v>
      </c>
      <c r="O9418" s="66">
        <v>2.8000000000000001E-2</v>
      </c>
      <c r="P9418" s="67">
        <v>0.20200000000000001</v>
      </c>
      <c r="Q9418" s="67">
        <v>5.8209999999999997</v>
      </c>
    </row>
    <row r="9419" spans="1:17" ht="14" customHeight="1" x14ac:dyDescent="0.2">
      <c r="A9419" s="88">
        <v>9417</v>
      </c>
      <c r="B9419" s="66">
        <v>-81.575564999999997</v>
      </c>
      <c r="C9419" s="66">
        <v>25.734401999999999</v>
      </c>
      <c r="D9419" s="46">
        <v>41</v>
      </c>
      <c r="E9419" s="46">
        <v>0</v>
      </c>
      <c r="F9419" s="64">
        <v>44352</v>
      </c>
      <c r="G9419" s="65">
        <v>0.18541666666666667</v>
      </c>
      <c r="H9419" s="66">
        <v>29.026</v>
      </c>
      <c r="I9419" s="66">
        <v>36.499000000000002</v>
      </c>
      <c r="J9419" s="66">
        <v>1.8788232980872386</v>
      </c>
      <c r="K9419" s="66">
        <v>1.0172583674629658</v>
      </c>
      <c r="L9419" s="67">
        <v>0.59299999999999997</v>
      </c>
      <c r="M9419" s="67">
        <v>0.112</v>
      </c>
      <c r="N9419" s="67">
        <v>0.42499999999999999</v>
      </c>
      <c r="O9419" s="66">
        <v>8.4000000000000005E-2</v>
      </c>
      <c r="P9419" s="67">
        <v>0.34099999999999997</v>
      </c>
      <c r="Q9419" s="67">
        <v>40.075000000000003</v>
      </c>
    </row>
    <row r="9420" spans="1:17" ht="14" customHeight="1" x14ac:dyDescent="0.2">
      <c r="A9420" s="88">
        <v>9418</v>
      </c>
      <c r="B9420" s="66">
        <v>-81.527392000000006</v>
      </c>
      <c r="C9420" s="66">
        <v>25.756525</v>
      </c>
      <c r="D9420" s="46">
        <v>40</v>
      </c>
      <c r="E9420" s="46">
        <v>0</v>
      </c>
      <c r="F9420" s="64">
        <v>44352</v>
      </c>
      <c r="G9420" s="65">
        <v>0.20625000000000002</v>
      </c>
      <c r="H9420" s="66">
        <v>29.2134</v>
      </c>
      <c r="I9420" s="66">
        <v>36.250100000000003</v>
      </c>
      <c r="J9420" s="66">
        <v>2.0306991141905666</v>
      </c>
      <c r="K9420" s="66">
        <v>1.0578067694062621</v>
      </c>
      <c r="L9420" s="67">
        <v>1.03</v>
      </c>
      <c r="M9420" s="67">
        <v>0.13600000000000001</v>
      </c>
      <c r="N9420" s="67">
        <v>0.51100000000000001</v>
      </c>
      <c r="O9420" s="66">
        <v>8.5000000000000006E-2</v>
      </c>
      <c r="P9420" s="67">
        <v>0.42599999999999999</v>
      </c>
      <c r="Q9420" s="67">
        <v>32.271000000000001</v>
      </c>
    </row>
    <row r="9421" spans="1:17" ht="14" customHeight="1" x14ac:dyDescent="0.2">
      <c r="A9421" s="88">
        <v>9419</v>
      </c>
      <c r="B9421" s="66">
        <v>-81.482133000000005</v>
      </c>
      <c r="C9421" s="66">
        <v>25.782432</v>
      </c>
      <c r="D9421" s="46">
        <v>39</v>
      </c>
      <c r="E9421" s="46">
        <v>0</v>
      </c>
      <c r="F9421" s="64">
        <v>44352</v>
      </c>
      <c r="G9421" s="65">
        <v>0.22152777777777777</v>
      </c>
      <c r="H9421" s="66">
        <v>29.014399999999998</v>
      </c>
      <c r="I9421" s="66">
        <v>35.359000000000002</v>
      </c>
      <c r="J9421" s="66">
        <v>2.2485584309230564</v>
      </c>
      <c r="K9421" s="66">
        <v>1.8467731592207564</v>
      </c>
      <c r="L9421" s="67">
        <v>0.82599999999999996</v>
      </c>
      <c r="M9421" s="67">
        <v>0.16300000000000001</v>
      </c>
      <c r="N9421" s="67">
        <v>0.54500000000000004</v>
      </c>
      <c r="O9421" s="66">
        <v>8.5000000000000006E-2</v>
      </c>
      <c r="P9421" s="67">
        <v>0.46</v>
      </c>
      <c r="Q9421" s="67">
        <v>77.071999999999989</v>
      </c>
    </row>
    <row r="9422" spans="1:17" ht="14" customHeight="1" x14ac:dyDescent="0.2">
      <c r="A9422" s="88">
        <v>9420</v>
      </c>
      <c r="B9422" s="66">
        <v>-81.470777999999996</v>
      </c>
      <c r="C9422" s="66">
        <v>25.582837000000001</v>
      </c>
      <c r="D9422" s="46">
        <v>45</v>
      </c>
      <c r="E9422" s="46">
        <v>0</v>
      </c>
      <c r="F9422" s="64">
        <v>44352</v>
      </c>
      <c r="G9422" s="65">
        <v>0.28472222222222221</v>
      </c>
      <c r="H9422" s="66">
        <v>28.64</v>
      </c>
      <c r="I9422" s="66">
        <v>36.241999999999997</v>
      </c>
      <c r="J9422" s="66">
        <v>0.32479809361423351</v>
      </c>
      <c r="K9422" s="66">
        <v>0.22331937597312068</v>
      </c>
      <c r="L9422" s="67">
        <v>0.90200000000000002</v>
      </c>
      <c r="M9422" s="67">
        <v>0.105</v>
      </c>
      <c r="N9422" s="67">
        <v>0.92</v>
      </c>
      <c r="O9422" s="66">
        <v>0.158</v>
      </c>
      <c r="P9422" s="67">
        <v>0.76200000000000001</v>
      </c>
      <c r="Q9422" s="67">
        <v>3.5489999999999999</v>
      </c>
    </row>
    <row r="9423" spans="1:17" ht="14" customHeight="1" x14ac:dyDescent="0.2">
      <c r="A9423" s="88">
        <v>9421</v>
      </c>
      <c r="B9423" s="66">
        <v>-81.411760000000001</v>
      </c>
      <c r="C9423" s="66">
        <v>25.583179000000001</v>
      </c>
      <c r="D9423" s="46">
        <v>46</v>
      </c>
      <c r="E9423" s="46">
        <v>0</v>
      </c>
      <c r="F9423" s="64">
        <v>44352</v>
      </c>
      <c r="G9423" s="65">
        <v>0.30694444444444441</v>
      </c>
      <c r="H9423" s="66">
        <v>28.678699999999999</v>
      </c>
      <c r="I9423" s="66">
        <v>36.307899999999997</v>
      </c>
      <c r="J9423" s="66">
        <v>1.0187624967829982</v>
      </c>
      <c r="K9423" s="66">
        <v>0.66057613344208677</v>
      </c>
      <c r="L9423" s="67">
        <v>0.61</v>
      </c>
      <c r="M9423" s="67">
        <v>6.6000000000000003E-2</v>
      </c>
      <c r="N9423" s="67">
        <v>0.29699999999999999</v>
      </c>
      <c r="O9423" s="66">
        <v>3.7999999999999999E-2</v>
      </c>
      <c r="P9423" s="67">
        <v>0.25900000000000001</v>
      </c>
      <c r="Q9423" s="67">
        <v>13.004999999999999</v>
      </c>
    </row>
    <row r="9424" spans="1:17" ht="14" customHeight="1" x14ac:dyDescent="0.2">
      <c r="A9424" s="88">
        <v>9422</v>
      </c>
      <c r="B9424" s="66">
        <v>-81.366084999999998</v>
      </c>
      <c r="C9424" s="66">
        <v>25.582744000000002</v>
      </c>
      <c r="D9424" s="46">
        <v>47</v>
      </c>
      <c r="E9424" s="46">
        <v>0</v>
      </c>
      <c r="F9424" s="64">
        <v>44352</v>
      </c>
      <c r="G9424" s="65">
        <v>0.32361111111111113</v>
      </c>
      <c r="H9424" s="66">
        <v>28.326000000000001</v>
      </c>
      <c r="I9424" s="66">
        <v>36.356000000000002</v>
      </c>
      <c r="J9424" s="66">
        <v>1.8071515646452183</v>
      </c>
      <c r="K9424" s="66">
        <v>1.09476113781549</v>
      </c>
      <c r="L9424" s="67">
        <v>0.309</v>
      </c>
      <c r="M9424" s="67">
        <v>7.3999999999999996E-2</v>
      </c>
      <c r="N9424" s="67">
        <v>0.192</v>
      </c>
      <c r="O9424" s="66">
        <v>2.1999999999999999E-2</v>
      </c>
      <c r="P9424" s="67">
        <v>0.17</v>
      </c>
      <c r="Q9424" s="67">
        <v>29.438000000000002</v>
      </c>
    </row>
    <row r="9425" spans="1:17" ht="14" customHeight="1" x14ac:dyDescent="0.2">
      <c r="A9425" s="88">
        <v>9423</v>
      </c>
      <c r="B9425" s="66">
        <v>-81.330791000000005</v>
      </c>
      <c r="C9425" s="66">
        <v>25.583224000000001</v>
      </c>
      <c r="D9425" s="46">
        <v>48</v>
      </c>
      <c r="E9425" s="46">
        <v>0</v>
      </c>
      <c r="F9425" s="64">
        <v>44352</v>
      </c>
      <c r="G9425" s="65">
        <v>0.33749999999999997</v>
      </c>
      <c r="H9425" s="66">
        <v>28.521899999999999</v>
      </c>
      <c r="I9425" s="66">
        <v>35.887700000000002</v>
      </c>
      <c r="J9425" s="66">
        <v>1.8014633318323598</v>
      </c>
      <c r="K9425" s="66">
        <v>1.0058569940801765</v>
      </c>
      <c r="L9425" s="67">
        <v>0.58599999999999997</v>
      </c>
      <c r="M9425" s="67">
        <v>8.6999999999999994E-2</v>
      </c>
      <c r="N9425" s="67">
        <v>0.21100000000000002</v>
      </c>
      <c r="O9425" s="66">
        <v>2.4E-2</v>
      </c>
      <c r="P9425" s="67">
        <v>0.18700000000000003</v>
      </c>
      <c r="Q9425" s="67">
        <v>34.64</v>
      </c>
    </row>
    <row r="9426" spans="1:17" ht="14" customHeight="1" x14ac:dyDescent="0.2">
      <c r="A9426" s="88">
        <v>9424</v>
      </c>
      <c r="B9426" s="66">
        <v>-81.292181999999997</v>
      </c>
      <c r="C9426" s="66">
        <v>25.582948999999999</v>
      </c>
      <c r="D9426" s="46">
        <v>49</v>
      </c>
      <c r="E9426" s="46">
        <v>0</v>
      </c>
      <c r="F9426" s="64">
        <v>44352</v>
      </c>
      <c r="G9426" s="65">
        <v>0.35347222222222219</v>
      </c>
      <c r="H9426" s="66">
        <v>28.148</v>
      </c>
      <c r="I9426" s="66">
        <v>34.954999999999998</v>
      </c>
      <c r="J9426" s="66">
        <v>1.6882674988564714</v>
      </c>
      <c r="K9426" s="66">
        <v>1.1371938307776319</v>
      </c>
      <c r="L9426" s="67">
        <v>0.77600000000000002</v>
      </c>
      <c r="M9426" s="67">
        <v>0.11600000000000001</v>
      </c>
      <c r="N9426" s="67">
        <v>0.16999999999999998</v>
      </c>
      <c r="O9426" s="66">
        <v>1.6E-2</v>
      </c>
      <c r="P9426" s="67">
        <v>0.15399999999999997</v>
      </c>
      <c r="Q9426" s="67">
        <v>38.770000000000003</v>
      </c>
    </row>
    <row r="9427" spans="1:17" ht="14" customHeight="1" x14ac:dyDescent="0.2">
      <c r="A9427" s="88">
        <v>9425</v>
      </c>
      <c r="B9427" s="66">
        <v>-81.349770000000007</v>
      </c>
      <c r="C9427" s="66">
        <v>25.456249</v>
      </c>
      <c r="D9427" s="46">
        <v>50</v>
      </c>
      <c r="E9427" s="46">
        <v>0</v>
      </c>
      <c r="F9427" s="64">
        <v>44352</v>
      </c>
      <c r="G9427" s="65">
        <v>0.39930555555555558</v>
      </c>
      <c r="H9427" s="66">
        <v>28.817399999999999</v>
      </c>
      <c r="I9427" s="66">
        <v>36.267499999999998</v>
      </c>
      <c r="J9427" s="66">
        <v>1.187703011324903</v>
      </c>
      <c r="K9427" s="66">
        <v>0.69053876684736593</v>
      </c>
      <c r="L9427" s="67">
        <v>0.94699999999999995</v>
      </c>
      <c r="M9427" s="67">
        <v>0.113</v>
      </c>
      <c r="N9427" s="67">
        <v>0.41799999999999998</v>
      </c>
      <c r="O9427" s="66">
        <v>4.2999999999999997E-2</v>
      </c>
      <c r="P9427" s="67">
        <v>0.375</v>
      </c>
      <c r="Q9427" s="67">
        <v>21.403000000000002</v>
      </c>
    </row>
    <row r="9428" spans="1:17" ht="14" customHeight="1" x14ac:dyDescent="0.2">
      <c r="A9428" s="88">
        <v>9426</v>
      </c>
      <c r="B9428" s="66">
        <v>-81.309248999999994</v>
      </c>
      <c r="C9428" s="66">
        <v>25.453325</v>
      </c>
      <c r="D9428" s="46">
        <v>51</v>
      </c>
      <c r="E9428" s="46">
        <v>0</v>
      </c>
      <c r="F9428" s="64">
        <v>44352</v>
      </c>
      <c r="G9428" s="65">
        <v>0.41597222222222219</v>
      </c>
      <c r="H9428" s="66">
        <v>28.547999999999998</v>
      </c>
      <c r="I9428" s="66">
        <v>36.238</v>
      </c>
      <c r="J9428" s="66">
        <v>1.4152323238392521</v>
      </c>
      <c r="K9428" s="66">
        <v>0.78436437740078002</v>
      </c>
      <c r="L9428" s="67">
        <v>1.216</v>
      </c>
      <c r="M9428" s="67">
        <v>0.16400000000000001</v>
      </c>
      <c r="N9428" s="67">
        <v>1.167</v>
      </c>
      <c r="O9428" s="66">
        <v>0.26300000000000001</v>
      </c>
      <c r="P9428" s="67">
        <v>0.90400000000000003</v>
      </c>
      <c r="Q9428" s="67">
        <v>31.438000000000002</v>
      </c>
    </row>
    <row r="9429" spans="1:17" ht="14" customHeight="1" x14ac:dyDescent="0.2">
      <c r="A9429" s="88">
        <v>9427</v>
      </c>
      <c r="B9429" s="66">
        <v>-81.262585999999999</v>
      </c>
      <c r="C9429" s="66">
        <v>25.453278000000001</v>
      </c>
      <c r="D9429" s="46">
        <v>52</v>
      </c>
      <c r="E9429" s="46">
        <v>0</v>
      </c>
      <c r="F9429" s="64">
        <v>44352</v>
      </c>
      <c r="G9429" s="65">
        <v>0.43333333333333335</v>
      </c>
      <c r="H9429" s="66">
        <v>28.560600000000001</v>
      </c>
      <c r="I9429" s="66">
        <v>35.901499999999999</v>
      </c>
      <c r="J9429" s="66">
        <v>1.0557360100665805</v>
      </c>
      <c r="K9429" s="66">
        <v>0.74022335836858</v>
      </c>
      <c r="L9429" s="67">
        <v>1.319</v>
      </c>
      <c r="M9429" s="67">
        <v>0.13100000000000001</v>
      </c>
      <c r="N9429" s="67">
        <v>0.28000000000000003</v>
      </c>
      <c r="O9429" s="66">
        <v>3.2000000000000001E-2</v>
      </c>
      <c r="P9429" s="67">
        <v>0.24800000000000003</v>
      </c>
      <c r="Q9429" s="67">
        <v>49.645000000000003</v>
      </c>
    </row>
    <row r="9430" spans="1:17" ht="14" customHeight="1" x14ac:dyDescent="0.2">
      <c r="A9430" s="88">
        <v>9428</v>
      </c>
      <c r="B9430" s="66">
        <v>-81.22757</v>
      </c>
      <c r="C9430" s="66">
        <v>25.453166</v>
      </c>
      <c r="D9430" s="46">
        <v>53</v>
      </c>
      <c r="E9430" s="46">
        <v>0</v>
      </c>
      <c r="F9430" s="64">
        <v>44352</v>
      </c>
      <c r="G9430" s="65">
        <v>0.44722222222222219</v>
      </c>
      <c r="H9430" s="66">
        <v>28.192</v>
      </c>
      <c r="I9430" s="66">
        <v>34.822000000000003</v>
      </c>
      <c r="J9430" s="66">
        <v>2.7041858792330404</v>
      </c>
      <c r="K9430" s="66">
        <v>2.6402833957386904</v>
      </c>
      <c r="L9430" s="67">
        <v>0.77100000000000002</v>
      </c>
      <c r="M9430" s="67">
        <v>0.112</v>
      </c>
      <c r="N9430" s="67">
        <v>0.17399999999999999</v>
      </c>
      <c r="O9430" s="66">
        <v>1.9E-2</v>
      </c>
      <c r="P9430" s="67">
        <v>0.155</v>
      </c>
      <c r="Q9430" s="67">
        <v>78.318999999999988</v>
      </c>
    </row>
    <row r="9431" spans="1:17" ht="14" customHeight="1" x14ac:dyDescent="0.2">
      <c r="A9431" s="88">
        <v>9429</v>
      </c>
      <c r="B9431" s="66">
        <v>-81.227416000000005</v>
      </c>
      <c r="C9431" s="66">
        <v>25.349708</v>
      </c>
      <c r="D9431" s="46">
        <v>56</v>
      </c>
      <c r="E9431" s="46">
        <v>0</v>
      </c>
      <c r="F9431" s="64">
        <v>44352</v>
      </c>
      <c r="G9431" s="65">
        <v>0.49027777777777781</v>
      </c>
      <c r="H9431" s="66">
        <v>28.17</v>
      </c>
      <c r="I9431" s="66">
        <v>35.369</v>
      </c>
      <c r="J9431" s="66">
        <v>1.1905471277313322</v>
      </c>
      <c r="K9431" s="66">
        <v>0.87882308250744934</v>
      </c>
      <c r="L9431" s="67">
        <v>0.98399999999999999</v>
      </c>
      <c r="M9431" s="67">
        <v>0.157</v>
      </c>
      <c r="N9431" s="67">
        <v>0.23899999999999999</v>
      </c>
      <c r="O9431" s="66">
        <v>4.9000000000000002E-2</v>
      </c>
      <c r="P9431" s="67">
        <v>0.19</v>
      </c>
      <c r="Q9431" s="67">
        <v>62.892000000000003</v>
      </c>
    </row>
    <row r="9432" spans="1:17" ht="14" customHeight="1" x14ac:dyDescent="0.2">
      <c r="A9432" s="88">
        <v>9430</v>
      </c>
      <c r="B9432" s="66">
        <v>-81.194813999999994</v>
      </c>
      <c r="C9432" s="66">
        <v>25.350438</v>
      </c>
      <c r="D9432" s="46">
        <v>55</v>
      </c>
      <c r="E9432" s="46">
        <v>0</v>
      </c>
      <c r="F9432" s="64">
        <v>44352</v>
      </c>
      <c r="G9432" s="65">
        <v>0.50902777777777775</v>
      </c>
      <c r="H9432" s="66">
        <v>27.992999999999999</v>
      </c>
      <c r="I9432" s="66">
        <v>35.353999999999999</v>
      </c>
      <c r="J9432" s="66">
        <v>1.2195571150769118</v>
      </c>
      <c r="K9432" s="66">
        <v>0.9780959071929527</v>
      </c>
      <c r="L9432" s="67">
        <v>0.92</v>
      </c>
      <c r="M9432" s="67">
        <v>0.161</v>
      </c>
      <c r="N9432" s="67">
        <v>8.1000000000000003E-2</v>
      </c>
      <c r="O9432" s="66">
        <v>2.5000000000000001E-2</v>
      </c>
      <c r="P9432" s="67">
        <v>5.6000000000000001E-2</v>
      </c>
      <c r="Q9432" s="67">
        <v>67.866</v>
      </c>
    </row>
    <row r="9433" spans="1:17" ht="14" customHeight="1" x14ac:dyDescent="0.2">
      <c r="A9433" s="88">
        <v>9431</v>
      </c>
      <c r="B9433" s="66">
        <v>-81.154785000000004</v>
      </c>
      <c r="C9433" s="66">
        <v>25.341491000000001</v>
      </c>
      <c r="D9433" s="46">
        <v>54</v>
      </c>
      <c r="E9433" s="46">
        <v>0</v>
      </c>
      <c r="F9433" s="64">
        <v>44352</v>
      </c>
      <c r="G9433" s="65">
        <v>0.53680555555555554</v>
      </c>
      <c r="H9433" s="66">
        <v>28.068999999999999</v>
      </c>
      <c r="I9433" s="66">
        <v>34.927</v>
      </c>
      <c r="J9433" s="66">
        <v>1.854363896991946</v>
      </c>
      <c r="K9433" s="66">
        <v>1.2276630567043227</v>
      </c>
      <c r="L9433" s="67">
        <v>0.60199999999999998</v>
      </c>
      <c r="M9433" s="67">
        <v>0.161</v>
      </c>
      <c r="N9433" s="67">
        <v>0.17499999999999999</v>
      </c>
      <c r="O9433" s="66">
        <v>3.9E-2</v>
      </c>
      <c r="P9433" s="67">
        <v>0.13599999999999998</v>
      </c>
      <c r="Q9433" s="67">
        <v>74.964999999999989</v>
      </c>
    </row>
    <row r="9434" spans="1:17" ht="14" customHeight="1" x14ac:dyDescent="0.2">
      <c r="A9434" s="88">
        <v>9432</v>
      </c>
      <c r="B9434" s="66">
        <v>-81.266086000000001</v>
      </c>
      <c r="C9434" s="66">
        <v>25.352340999999999</v>
      </c>
      <c r="D9434" s="46">
        <v>57</v>
      </c>
      <c r="E9434" s="46">
        <v>0</v>
      </c>
      <c r="F9434" s="64">
        <v>44352</v>
      </c>
      <c r="G9434" s="65">
        <v>0.58472222222222225</v>
      </c>
      <c r="H9434" s="66">
        <v>28.596</v>
      </c>
      <c r="I9434" s="66">
        <v>35.869999999999997</v>
      </c>
      <c r="J9434" s="66">
        <v>1.9146591648082485</v>
      </c>
      <c r="K9434" s="66">
        <v>0.55316523431495668</v>
      </c>
      <c r="L9434" s="67">
        <v>0.45300000000000001</v>
      </c>
      <c r="M9434" s="67">
        <v>9.9000000000000005E-2</v>
      </c>
      <c r="N9434" s="67">
        <v>7.3999999999999996E-2</v>
      </c>
      <c r="O9434" s="66">
        <v>1.0999999999999999E-2</v>
      </c>
      <c r="P9434" s="67">
        <v>6.3E-2</v>
      </c>
      <c r="Q9434" s="67">
        <v>41.417000000000002</v>
      </c>
    </row>
    <row r="9435" spans="1:17" ht="14" customHeight="1" x14ac:dyDescent="0.2">
      <c r="A9435" s="88">
        <v>9433</v>
      </c>
      <c r="B9435" s="66">
        <v>-81.337271999999999</v>
      </c>
      <c r="C9435" s="66">
        <v>25.351641000000001</v>
      </c>
      <c r="D9435" s="46">
        <v>57.1</v>
      </c>
      <c r="E9435" s="46">
        <v>0</v>
      </c>
      <c r="F9435" s="64">
        <v>44352</v>
      </c>
      <c r="G9435" s="65">
        <v>0.61527777777777781</v>
      </c>
      <c r="H9435" s="66">
        <v>28.611000000000001</v>
      </c>
      <c r="I9435" s="66">
        <v>36.332000000000001</v>
      </c>
      <c r="J9435" s="66">
        <v>2.4322883507783928</v>
      </c>
      <c r="K9435" s="66">
        <v>0.8810364003678588</v>
      </c>
      <c r="L9435" s="67">
        <v>0.46400000000000002</v>
      </c>
      <c r="M9435" s="67">
        <v>9.9000000000000005E-2</v>
      </c>
      <c r="N9435" s="67">
        <v>0.14500000000000002</v>
      </c>
      <c r="O9435" s="66">
        <v>0.01</v>
      </c>
      <c r="P9435" s="67">
        <v>0.13500000000000001</v>
      </c>
      <c r="Q9435" s="67">
        <v>15.41</v>
      </c>
    </row>
    <row r="9436" spans="1:17" ht="14" customHeight="1" x14ac:dyDescent="0.2">
      <c r="A9436" s="88">
        <v>9434</v>
      </c>
      <c r="B9436" s="66">
        <v>-81.491927000000004</v>
      </c>
      <c r="C9436" s="66">
        <v>25.352048</v>
      </c>
      <c r="D9436" s="46">
        <v>57.2</v>
      </c>
      <c r="E9436" s="46">
        <v>0</v>
      </c>
      <c r="F9436" s="64">
        <v>44352</v>
      </c>
      <c r="G9436" s="65">
        <v>0.6645833333333333</v>
      </c>
      <c r="H9436" s="66">
        <v>28.498000000000001</v>
      </c>
      <c r="I9436" s="66">
        <v>36.186</v>
      </c>
      <c r="J9436" s="66">
        <v>0.53810682409643573</v>
      </c>
      <c r="K9436" s="66">
        <v>0.22187165323922198</v>
      </c>
      <c r="L9436" s="67">
        <v>0.65</v>
      </c>
      <c r="M9436" s="67">
        <v>7.5999999999999998E-2</v>
      </c>
      <c r="N9436" s="67">
        <v>0.60400000000000009</v>
      </c>
      <c r="O9436" s="66">
        <v>0.02</v>
      </c>
      <c r="P9436" s="67">
        <v>0.58400000000000007</v>
      </c>
      <c r="Q9436" s="67">
        <v>1.1360000000000001</v>
      </c>
    </row>
    <row r="9437" spans="1:17" ht="14" customHeight="1" x14ac:dyDescent="0.2">
      <c r="A9437" s="88">
        <v>9435</v>
      </c>
      <c r="B9437" s="66">
        <v>-81.652423999999996</v>
      </c>
      <c r="C9437" s="66">
        <v>25.350145000000001</v>
      </c>
      <c r="D9437" s="46">
        <v>57.3</v>
      </c>
      <c r="E9437" s="46">
        <v>0</v>
      </c>
      <c r="F9437" s="64">
        <v>44352</v>
      </c>
      <c r="G9437" s="65">
        <v>0.71597222222222223</v>
      </c>
      <c r="H9437" s="66">
        <v>28.181000000000001</v>
      </c>
      <c r="I9437" s="66">
        <v>36.179000000000002</v>
      </c>
      <c r="J9437" s="66">
        <v>1.1751888991366135</v>
      </c>
      <c r="K9437" s="66">
        <v>0.69851762810526363</v>
      </c>
      <c r="L9437" s="67">
        <v>0.51600000000000001</v>
      </c>
      <c r="M9437" s="67">
        <v>6.8000000000000005E-2</v>
      </c>
      <c r="N9437" s="67">
        <v>0.70300000000000007</v>
      </c>
      <c r="O9437" s="66">
        <v>3.7999999999999999E-2</v>
      </c>
      <c r="P9437" s="67">
        <v>0.66500000000000004</v>
      </c>
      <c r="Q9437" s="67">
        <v>1.4340000000000002</v>
      </c>
    </row>
    <row r="9438" spans="1:17" ht="14" customHeight="1" x14ac:dyDescent="0.2">
      <c r="A9438" s="88">
        <v>9436</v>
      </c>
      <c r="B9438" s="66">
        <v>-81.650622999999996</v>
      </c>
      <c r="C9438" s="66">
        <v>25.165448000000001</v>
      </c>
      <c r="D9438" s="46">
        <v>58</v>
      </c>
      <c r="E9438" s="46">
        <v>0</v>
      </c>
      <c r="F9438" s="64">
        <v>44352</v>
      </c>
      <c r="G9438" s="65">
        <v>0.78263888888888899</v>
      </c>
      <c r="H9438" s="66">
        <v>28.363</v>
      </c>
      <c r="I9438" s="66">
        <v>36.154000000000003</v>
      </c>
      <c r="J9438" s="66">
        <v>0.61887973003902985</v>
      </c>
      <c r="K9438" s="66">
        <v>0.26290262942715081</v>
      </c>
      <c r="L9438" s="67">
        <v>0.56499999999999995</v>
      </c>
      <c r="M9438" s="67">
        <v>4.5999999999999999E-2</v>
      </c>
      <c r="N9438" s="67">
        <v>5.7000000000000002E-2</v>
      </c>
      <c r="O9438" s="66">
        <v>7.0000000000000001E-3</v>
      </c>
      <c r="P9438" s="67">
        <v>0.05</v>
      </c>
      <c r="Q9438" s="67">
        <v>0</v>
      </c>
    </row>
    <row r="9439" spans="1:17" ht="14" customHeight="1" x14ac:dyDescent="0.2">
      <c r="A9439" s="88">
        <v>9437</v>
      </c>
      <c r="B9439" s="66">
        <v>-81.493701000000001</v>
      </c>
      <c r="C9439" s="66">
        <v>25.166119999999999</v>
      </c>
      <c r="D9439" s="46">
        <v>59</v>
      </c>
      <c r="E9439" s="46">
        <v>0</v>
      </c>
      <c r="F9439" s="64">
        <v>44352</v>
      </c>
      <c r="G9439" s="65">
        <v>0.83819444444444446</v>
      </c>
      <c r="H9439" s="66">
        <v>28.796099999999999</v>
      </c>
      <c r="I9439" s="66">
        <v>36.017099999999999</v>
      </c>
      <c r="J9439" s="66">
        <v>0.78497612817450468</v>
      </c>
      <c r="K9439" s="66">
        <v>0.51599299585789149</v>
      </c>
      <c r="L9439" s="67">
        <v>0.82799999999999996</v>
      </c>
      <c r="M9439" s="67">
        <v>8.8999999999999996E-2</v>
      </c>
      <c r="N9439" s="67">
        <v>0.61599999999999999</v>
      </c>
      <c r="O9439" s="66">
        <v>0.159</v>
      </c>
      <c r="P9439" s="67">
        <v>0.45699999999999996</v>
      </c>
      <c r="Q9439" s="67">
        <v>2.19</v>
      </c>
    </row>
    <row r="9440" spans="1:17" ht="14" customHeight="1" x14ac:dyDescent="0.2">
      <c r="A9440" s="88">
        <v>9438</v>
      </c>
      <c r="B9440" s="66">
        <v>-81.337982999999994</v>
      </c>
      <c r="C9440" s="66">
        <v>25.16714</v>
      </c>
      <c r="D9440" s="46">
        <v>60</v>
      </c>
      <c r="E9440" s="46">
        <v>0</v>
      </c>
      <c r="F9440" s="64">
        <v>44352</v>
      </c>
      <c r="G9440" s="65">
        <v>0.89027777777777783</v>
      </c>
      <c r="H9440" s="66">
        <v>29.058</v>
      </c>
      <c r="I9440" s="66">
        <v>36.470999999999997</v>
      </c>
      <c r="J9440" s="66">
        <v>0.99942250521927867</v>
      </c>
      <c r="K9440" s="66">
        <v>0.54256281111393956</v>
      </c>
      <c r="L9440" s="67">
        <v>1.0189999999999999</v>
      </c>
      <c r="M9440" s="67">
        <v>4.2999999999999997E-2</v>
      </c>
      <c r="N9440" s="67">
        <v>0.27800000000000002</v>
      </c>
      <c r="O9440" s="66">
        <v>6.5000000000000002E-2</v>
      </c>
      <c r="P9440" s="67">
        <v>0.21300000000000002</v>
      </c>
      <c r="Q9440" s="67">
        <v>3.0819999999999999</v>
      </c>
    </row>
    <row r="9441" spans="1:17" ht="14" customHeight="1" x14ac:dyDescent="0.2">
      <c r="A9441" s="88">
        <v>9439</v>
      </c>
      <c r="B9441" s="66">
        <v>-81.272754000000006</v>
      </c>
      <c r="C9441" s="66">
        <v>25.167486</v>
      </c>
      <c r="D9441" s="46">
        <v>61</v>
      </c>
      <c r="E9441" s="46">
        <v>0</v>
      </c>
      <c r="F9441" s="64">
        <v>44352</v>
      </c>
      <c r="G9441" s="65">
        <v>0.9590277777777777</v>
      </c>
      <c r="H9441" s="66">
        <v>29.513400000000001</v>
      </c>
      <c r="I9441" s="66">
        <v>36.510899999999999</v>
      </c>
      <c r="J9441" s="66">
        <v>1.3395788274282308</v>
      </c>
      <c r="K9441" s="66">
        <v>0.61641010955075526</v>
      </c>
      <c r="L9441" s="67">
        <v>1.165</v>
      </c>
      <c r="M9441" s="67">
        <v>5.6000000000000001E-2</v>
      </c>
      <c r="N9441" s="67">
        <v>0.161</v>
      </c>
      <c r="O9441" s="66">
        <v>3.4000000000000002E-2</v>
      </c>
      <c r="P9441" s="67">
        <v>0.127</v>
      </c>
      <c r="Q9441" s="67">
        <v>1.5190000000000001</v>
      </c>
    </row>
    <row r="9442" spans="1:17" ht="14" customHeight="1" x14ac:dyDescent="0.2">
      <c r="A9442" s="88">
        <v>9440</v>
      </c>
      <c r="B9442" s="66">
        <v>-81.237492000000003</v>
      </c>
      <c r="C9442" s="66">
        <v>25.166978</v>
      </c>
      <c r="D9442" s="46">
        <v>62</v>
      </c>
      <c r="E9442" s="46">
        <v>0</v>
      </c>
      <c r="F9442" s="64">
        <v>44352</v>
      </c>
      <c r="G9442" s="65">
        <v>0.96944444444444444</v>
      </c>
      <c r="H9442" s="66">
        <v>29.672499999999999</v>
      </c>
      <c r="I9442" s="66">
        <v>36.527200000000001</v>
      </c>
      <c r="J9442" s="66">
        <v>1.5841728383811562</v>
      </c>
      <c r="K9442" s="66">
        <v>0.73722774498939903</v>
      </c>
      <c r="L9442" s="67">
        <v>0.77300000000000002</v>
      </c>
      <c r="M9442" s="67">
        <v>6.9000000000000006E-2</v>
      </c>
      <c r="N9442" s="67">
        <v>0.152</v>
      </c>
      <c r="O9442" s="66">
        <v>2.5000000000000001E-2</v>
      </c>
      <c r="P9442" s="67">
        <v>0.127</v>
      </c>
      <c r="Q9442" s="67">
        <v>1.9009999999999998</v>
      </c>
    </row>
    <row r="9443" spans="1:17" ht="14" customHeight="1" x14ac:dyDescent="0.2">
      <c r="A9443" s="88">
        <v>9441</v>
      </c>
      <c r="B9443" s="66">
        <v>-81.220059000000006</v>
      </c>
      <c r="C9443" s="66">
        <v>25.166207</v>
      </c>
      <c r="D9443" s="46">
        <v>63</v>
      </c>
      <c r="E9443" s="46">
        <v>0</v>
      </c>
      <c r="F9443" s="64">
        <v>44352</v>
      </c>
      <c r="G9443" s="65">
        <v>0.97430555555555554</v>
      </c>
      <c r="H9443" s="66">
        <v>29.677800000000001</v>
      </c>
      <c r="I9443" s="66">
        <v>36.634</v>
      </c>
      <c r="J9443" s="66">
        <v>1.9004385827761021</v>
      </c>
      <c r="K9443" s="66">
        <v>0.79220468389652643</v>
      </c>
      <c r="L9443" s="67">
        <v>0.63100000000000001</v>
      </c>
      <c r="M9443" s="67">
        <v>5.5E-2</v>
      </c>
      <c r="N9443" s="67">
        <v>9.9000000000000005E-2</v>
      </c>
      <c r="O9443" s="66">
        <v>2.3E-2</v>
      </c>
      <c r="P9443" s="67">
        <v>7.6000000000000012E-2</v>
      </c>
      <c r="Q9443" s="67">
        <v>14.305999999999999</v>
      </c>
    </row>
    <row r="9444" spans="1:17" ht="14" customHeight="1" x14ac:dyDescent="0.2">
      <c r="A9444" s="88">
        <v>9442</v>
      </c>
      <c r="B9444" s="66">
        <v>-81.160984999999997</v>
      </c>
      <c r="C9444" s="66">
        <v>25.164764999999999</v>
      </c>
      <c r="D9444" s="46">
        <v>64</v>
      </c>
      <c r="E9444" s="46">
        <v>0</v>
      </c>
      <c r="F9444" s="64">
        <v>44352</v>
      </c>
      <c r="G9444" s="65">
        <v>0.99513888888888891</v>
      </c>
      <c r="H9444" s="66">
        <v>29.515999999999998</v>
      </c>
      <c r="I9444" s="66">
        <v>39.097999999999999</v>
      </c>
      <c r="J9444" s="66">
        <v>3.9777812060321098</v>
      </c>
      <c r="K9444" s="66">
        <v>3.2118873046190353</v>
      </c>
      <c r="L9444" s="67">
        <v>0.71699999999999997</v>
      </c>
      <c r="M9444" s="67">
        <v>0.105</v>
      </c>
      <c r="N9444" s="67">
        <v>0.34899999999999998</v>
      </c>
      <c r="O9444" s="66">
        <v>6.3E-2</v>
      </c>
      <c r="P9444" s="67">
        <v>0.28599999999999998</v>
      </c>
      <c r="Q9444" s="67">
        <v>62.002000000000002</v>
      </c>
    </row>
    <row r="9445" spans="1:17" ht="14" customHeight="1" x14ac:dyDescent="0.2">
      <c r="A9445" s="88">
        <v>9443</v>
      </c>
      <c r="B9445" s="66">
        <v>-81.095322999999993</v>
      </c>
      <c r="C9445" s="66">
        <v>25.098203999999999</v>
      </c>
      <c r="D9445" s="46">
        <v>65</v>
      </c>
      <c r="E9445" s="46">
        <v>0</v>
      </c>
      <c r="F9445" s="64">
        <v>44353</v>
      </c>
      <c r="G9445" s="65">
        <v>3.4027777777777775E-2</v>
      </c>
      <c r="H9445" s="66">
        <v>29.661999999999999</v>
      </c>
      <c r="I9445" s="66">
        <v>39.918999999999997</v>
      </c>
      <c r="J9445" s="66">
        <v>4.9601390128128129</v>
      </c>
      <c r="K9445" s="66">
        <v>2.0967114348768581</v>
      </c>
      <c r="L9445" s="67">
        <v>0.85699999999999998</v>
      </c>
      <c r="M9445" s="67">
        <v>1.2999999999999999E-2</v>
      </c>
      <c r="N9445" s="67">
        <v>1.6559999999999999</v>
      </c>
      <c r="O9445" s="66">
        <v>0.39</v>
      </c>
      <c r="P9445" s="67">
        <v>1.266</v>
      </c>
      <c r="Q9445" s="67">
        <v>30.669</v>
      </c>
    </row>
    <row r="9446" spans="1:17" ht="14" customHeight="1" x14ac:dyDescent="0.2">
      <c r="A9446" s="88">
        <v>9444</v>
      </c>
      <c r="B9446" s="66">
        <v>-81.108878000000004</v>
      </c>
      <c r="C9446" s="66">
        <v>25.072046</v>
      </c>
      <c r="D9446" s="46">
        <v>66</v>
      </c>
      <c r="E9446" s="46">
        <v>0</v>
      </c>
      <c r="F9446" s="64">
        <v>44353</v>
      </c>
      <c r="G9446" s="65">
        <v>4.9305555555555554E-2</v>
      </c>
      <c r="H9446" s="66">
        <v>29.641100000000002</v>
      </c>
      <c r="I9446" s="66">
        <v>37.5214</v>
      </c>
      <c r="J9446" s="66">
        <v>2.7258011639219033</v>
      </c>
      <c r="K9446" s="66">
        <v>1.7705761870665566</v>
      </c>
      <c r="L9446" s="67">
        <v>1.0149999999999999</v>
      </c>
      <c r="M9446" s="67">
        <v>6.0999999999999999E-2</v>
      </c>
      <c r="N9446" s="67">
        <v>0.3</v>
      </c>
      <c r="O9446" s="66">
        <v>7.8E-2</v>
      </c>
      <c r="P9446" s="67">
        <v>0.22199999999999998</v>
      </c>
      <c r="Q9446" s="67">
        <v>43.082000000000001</v>
      </c>
    </row>
    <row r="9447" spans="1:17" ht="14" customHeight="1" x14ac:dyDescent="0.2">
      <c r="A9447" s="88">
        <v>9445</v>
      </c>
      <c r="B9447" s="66">
        <v>-81.127652999999995</v>
      </c>
      <c r="C9447" s="66">
        <v>25.030511000000001</v>
      </c>
      <c r="D9447" s="46">
        <v>67</v>
      </c>
      <c r="E9447" s="46">
        <v>0</v>
      </c>
      <c r="F9447" s="64">
        <v>44353</v>
      </c>
      <c r="G9447" s="65">
        <v>6.25E-2</v>
      </c>
      <c r="H9447" s="66">
        <v>29.762599999999999</v>
      </c>
      <c r="I9447" s="66">
        <v>38.147199999999998</v>
      </c>
      <c r="J9447" s="66">
        <v>1.2849717924247872</v>
      </c>
      <c r="K9447" s="66">
        <v>0.68915814827576605</v>
      </c>
      <c r="L9447" s="67">
        <v>1.1160000000000001</v>
      </c>
      <c r="M9447" s="67">
        <v>7.4999999999999997E-2</v>
      </c>
      <c r="N9447" s="67">
        <v>0.60000000000000009</v>
      </c>
      <c r="O9447" s="66">
        <v>0.16</v>
      </c>
      <c r="P9447" s="67">
        <v>0.44000000000000006</v>
      </c>
      <c r="Q9447" s="67">
        <v>30.071000000000002</v>
      </c>
    </row>
    <row r="9448" spans="1:17" ht="14" customHeight="1" x14ac:dyDescent="0.2">
      <c r="A9448" s="88">
        <v>9446</v>
      </c>
      <c r="B9448" s="66">
        <v>-81.166991999999993</v>
      </c>
      <c r="C9448" s="66">
        <v>24.929894999999998</v>
      </c>
      <c r="D9448" s="46">
        <v>68</v>
      </c>
      <c r="E9448" s="46">
        <v>0</v>
      </c>
      <c r="F9448" s="64">
        <v>44353</v>
      </c>
      <c r="G9448" s="65">
        <v>9.7222222222222224E-2</v>
      </c>
      <c r="H9448" s="66">
        <v>29.396999999999998</v>
      </c>
      <c r="I9448" s="66">
        <v>37.93</v>
      </c>
      <c r="J9448" s="66">
        <v>0.72126792067048706</v>
      </c>
      <c r="K9448" s="66">
        <v>0.44364367545015448</v>
      </c>
      <c r="L9448" s="67">
        <v>0.93600000000000005</v>
      </c>
      <c r="M9448" s="67">
        <v>4.5999999999999999E-2</v>
      </c>
      <c r="N9448" s="67">
        <v>0.25800000000000001</v>
      </c>
      <c r="O9448" s="66">
        <v>0.06</v>
      </c>
      <c r="P9448" s="67">
        <v>0.19800000000000001</v>
      </c>
      <c r="Q9448" s="67">
        <v>3.0640000000000001</v>
      </c>
    </row>
    <row r="9449" spans="1:17" ht="14" customHeight="1" x14ac:dyDescent="0.2">
      <c r="A9449" s="88">
        <v>9447</v>
      </c>
      <c r="B9449" s="66">
        <v>-81.098411999999996</v>
      </c>
      <c r="C9449" s="66">
        <v>24.929264</v>
      </c>
      <c r="D9449" s="46">
        <v>69</v>
      </c>
      <c r="E9449" s="46">
        <v>0</v>
      </c>
      <c r="F9449" s="64">
        <v>44353</v>
      </c>
      <c r="G9449" s="65">
        <v>0.12222222222222223</v>
      </c>
      <c r="H9449" s="66">
        <v>29.691800000000001</v>
      </c>
      <c r="I9449" s="66">
        <v>37.791600000000003</v>
      </c>
      <c r="J9449" s="66">
        <v>0.52957447487714782</v>
      </c>
      <c r="K9449" s="66">
        <v>0.37877149718132785</v>
      </c>
      <c r="L9449" s="67">
        <v>0.86899999999999999</v>
      </c>
      <c r="M9449" s="67">
        <v>0.05</v>
      </c>
      <c r="N9449" s="67">
        <v>0.25600000000000001</v>
      </c>
      <c r="O9449" s="66">
        <v>6.4000000000000001E-2</v>
      </c>
      <c r="P9449" s="67">
        <v>0.192</v>
      </c>
      <c r="Q9449" s="67">
        <v>2.7389999999999999</v>
      </c>
    </row>
    <row r="9450" spans="1:17" ht="14" customHeight="1" x14ac:dyDescent="0.2">
      <c r="A9450" s="88">
        <v>9448</v>
      </c>
      <c r="B9450" s="66">
        <v>-81.037653000000006</v>
      </c>
      <c r="C9450" s="66">
        <v>24.928411000000001</v>
      </c>
      <c r="D9450" s="46">
        <v>70</v>
      </c>
      <c r="E9450" s="46">
        <v>0</v>
      </c>
      <c r="F9450" s="64">
        <v>44353</v>
      </c>
      <c r="G9450" s="65">
        <v>0.1423611111111111</v>
      </c>
      <c r="H9450" s="66">
        <v>29.548999999999999</v>
      </c>
      <c r="I9450" s="66">
        <v>38.302</v>
      </c>
      <c r="J9450" s="66">
        <v>0.59385150566245148</v>
      </c>
      <c r="K9450" s="66">
        <v>0.34948068785904701</v>
      </c>
      <c r="L9450" s="67">
        <v>0.65</v>
      </c>
      <c r="M9450" s="67">
        <v>1.4E-2</v>
      </c>
      <c r="N9450" s="67">
        <v>6.8000000000000005E-2</v>
      </c>
      <c r="O9450" s="66">
        <v>2.3E-2</v>
      </c>
      <c r="P9450" s="67">
        <v>4.5000000000000005E-2</v>
      </c>
      <c r="Q9450" s="67">
        <v>17.126000000000001</v>
      </c>
    </row>
    <row r="9451" spans="1:17" ht="14" customHeight="1" x14ac:dyDescent="0.2">
      <c r="A9451" s="88">
        <v>9449</v>
      </c>
      <c r="B9451" s="66">
        <v>-80.287774999999996</v>
      </c>
      <c r="C9451" s="66">
        <v>25.046329</v>
      </c>
      <c r="D9451" s="46">
        <v>6.5</v>
      </c>
      <c r="E9451" s="46">
        <v>0</v>
      </c>
      <c r="F9451" s="64">
        <v>44353</v>
      </c>
      <c r="G9451" s="65">
        <v>0.54027777777777775</v>
      </c>
      <c r="H9451" s="66">
        <v>28.153400000000001</v>
      </c>
      <c r="I9451" s="66">
        <v>36.3566</v>
      </c>
      <c r="J9451" s="66">
        <v>0.15358228594718576</v>
      </c>
      <c r="K9451" s="66">
        <v>0.11140594698570763</v>
      </c>
      <c r="L9451" s="67">
        <v>1.04</v>
      </c>
      <c r="M9451" s="67">
        <v>3.3000000000000002E-2</v>
      </c>
      <c r="N9451" s="67">
        <v>5.7000000000000002E-2</v>
      </c>
      <c r="O9451" s="66">
        <v>1.2E-2</v>
      </c>
      <c r="P9451" s="67">
        <v>4.4999999999999998E-2</v>
      </c>
      <c r="Q9451" s="67">
        <v>1.2919999999999998</v>
      </c>
    </row>
    <row r="9452" spans="1:17" ht="14" customHeight="1" x14ac:dyDescent="0.2">
      <c r="A9452" s="88">
        <v>9450</v>
      </c>
      <c r="B9452" s="66">
        <v>-80.313441999999995</v>
      </c>
      <c r="C9452" s="66">
        <v>25.064433000000001</v>
      </c>
      <c r="D9452" s="46">
        <v>6</v>
      </c>
      <c r="E9452" s="46">
        <v>0</v>
      </c>
      <c r="F9452" s="64">
        <v>44353</v>
      </c>
      <c r="G9452" s="65">
        <v>0.5493055555555556</v>
      </c>
      <c r="H9452" s="66">
        <v>28.274799999999999</v>
      </c>
      <c r="I9452" s="66">
        <v>36.3459</v>
      </c>
      <c r="J9452" s="66">
        <v>0.21899696329506113</v>
      </c>
      <c r="K9452" s="66">
        <v>6.4780166349455548E-2</v>
      </c>
      <c r="L9452" s="67">
        <v>0.93700000000000006</v>
      </c>
      <c r="M9452" s="67">
        <v>0.02</v>
      </c>
      <c r="N9452" s="67">
        <v>8.4999999999999992E-2</v>
      </c>
      <c r="O9452" s="66">
        <v>1.7000000000000001E-2</v>
      </c>
      <c r="P9452" s="67">
        <v>6.7999999999999991E-2</v>
      </c>
      <c r="Q9452" s="67">
        <v>0.33899999999999997</v>
      </c>
    </row>
    <row r="9453" spans="1:17" ht="14" customHeight="1" x14ac:dyDescent="0.2">
      <c r="A9453" s="88">
        <v>9451</v>
      </c>
      <c r="B9453" s="66">
        <v>-80.333968999999996</v>
      </c>
      <c r="C9453" s="66">
        <v>25.077945</v>
      </c>
      <c r="D9453" s="46">
        <v>5.5</v>
      </c>
      <c r="E9453" s="46">
        <v>0</v>
      </c>
      <c r="F9453" s="64">
        <v>44353</v>
      </c>
      <c r="G9453" s="65">
        <v>0.55625000000000002</v>
      </c>
      <c r="H9453" s="66">
        <v>28.176400000000001</v>
      </c>
      <c r="I9453" s="66">
        <v>36.359400000000001</v>
      </c>
      <c r="J9453" s="66">
        <v>0.27986105439264952</v>
      </c>
      <c r="K9453" s="66">
        <v>0.15163567698462926</v>
      </c>
      <c r="L9453" s="67">
        <v>0.95499999999999996</v>
      </c>
      <c r="M9453" s="67">
        <v>2.9000000000000001E-2</v>
      </c>
      <c r="N9453" s="67">
        <v>0.33199999999999996</v>
      </c>
      <c r="O9453" s="66">
        <v>7.2999999999999995E-2</v>
      </c>
      <c r="P9453" s="67">
        <v>0.25899999999999995</v>
      </c>
      <c r="Q9453" s="67">
        <v>0.66199999999999992</v>
      </c>
    </row>
  </sheetData>
  <sortState xmlns:xlrd2="http://schemas.microsoft.com/office/spreadsheetml/2017/richdata2" ref="A3:Q9453">
    <sortCondition ref="A3"/>
  </sortState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6375"/>
  <sheetViews>
    <sheetView workbookViewId="0">
      <selection activeCell="L1" sqref="L1"/>
    </sheetView>
  </sheetViews>
  <sheetFormatPr baseColWidth="10" defaultColWidth="8.83203125" defaultRowHeight="15" x14ac:dyDescent="0.2"/>
  <cols>
    <col min="1" max="1" width="18.83203125" style="17" customWidth="1"/>
    <col min="2" max="2" width="32.5" style="22" customWidth="1"/>
    <col min="3" max="3" width="12" style="1" customWidth="1"/>
    <col min="4" max="16384" width="8.83203125" style="5"/>
  </cols>
  <sheetData>
    <row r="1" spans="1:4" x14ac:dyDescent="0.2">
      <c r="A1" s="4" t="s">
        <v>93</v>
      </c>
      <c r="B1" s="18" t="s">
        <v>94</v>
      </c>
      <c r="C1" s="4" t="s">
        <v>95</v>
      </c>
      <c r="D1" s="2"/>
    </row>
    <row r="2" spans="1:4" ht="16" x14ac:dyDescent="0.2">
      <c r="A2" s="6" t="s">
        <v>119</v>
      </c>
      <c r="B2" s="24" t="s">
        <v>108</v>
      </c>
      <c r="C2" s="23"/>
      <c r="D2" s="7"/>
    </row>
    <row r="3" spans="1:4" x14ac:dyDescent="0.2">
      <c r="A3" s="8" t="s">
        <v>0</v>
      </c>
      <c r="B3" s="14" t="s">
        <v>98</v>
      </c>
      <c r="C3" s="23"/>
      <c r="D3" s="7"/>
    </row>
    <row r="4" spans="1:4" x14ac:dyDescent="0.2">
      <c r="A4" s="8" t="s">
        <v>1</v>
      </c>
      <c r="B4" s="14" t="s">
        <v>99</v>
      </c>
      <c r="C4" s="23"/>
      <c r="D4" s="7"/>
    </row>
    <row r="5" spans="1:4" x14ac:dyDescent="0.2">
      <c r="A5" s="9" t="s">
        <v>2</v>
      </c>
      <c r="B5" s="14" t="s">
        <v>97</v>
      </c>
      <c r="C5" s="23"/>
      <c r="D5" s="7"/>
    </row>
    <row r="6" spans="1:4" x14ac:dyDescent="0.2">
      <c r="A6" s="9" t="s">
        <v>3</v>
      </c>
      <c r="B6" s="19" t="s">
        <v>109</v>
      </c>
      <c r="C6" s="23"/>
      <c r="D6" s="7"/>
    </row>
    <row r="7" spans="1:4" x14ac:dyDescent="0.2">
      <c r="A7" s="10" t="s">
        <v>4</v>
      </c>
      <c r="B7" s="14" t="s">
        <v>96</v>
      </c>
      <c r="C7" s="23"/>
      <c r="D7" s="7"/>
    </row>
    <row r="8" spans="1:4" x14ac:dyDescent="0.2">
      <c r="A8" s="11" t="s">
        <v>5</v>
      </c>
      <c r="B8" s="19" t="s">
        <v>110</v>
      </c>
      <c r="C8" s="23"/>
      <c r="D8" s="7"/>
    </row>
    <row r="9" spans="1:4" x14ac:dyDescent="0.2">
      <c r="A9" s="12" t="s">
        <v>123</v>
      </c>
      <c r="B9" s="19" t="s">
        <v>125</v>
      </c>
      <c r="C9" s="23" t="s">
        <v>100</v>
      </c>
      <c r="D9" s="7"/>
    </row>
    <row r="10" spans="1:4" x14ac:dyDescent="0.2">
      <c r="A10" s="12" t="s">
        <v>124</v>
      </c>
      <c r="B10" s="19" t="s">
        <v>126</v>
      </c>
      <c r="C10" s="3"/>
      <c r="D10" s="7"/>
    </row>
    <row r="11" spans="1:4" x14ac:dyDescent="0.2">
      <c r="A11" s="12" t="s">
        <v>127</v>
      </c>
      <c r="B11" s="19" t="s">
        <v>117</v>
      </c>
      <c r="C11" s="3" t="s">
        <v>107</v>
      </c>
      <c r="D11" s="7"/>
    </row>
    <row r="12" spans="1:4" x14ac:dyDescent="0.2">
      <c r="A12" s="12" t="s">
        <v>6</v>
      </c>
      <c r="B12" s="19" t="s">
        <v>118</v>
      </c>
      <c r="C12" s="3" t="s">
        <v>107</v>
      </c>
      <c r="D12" s="7"/>
    </row>
    <row r="13" spans="1:4" ht="18" x14ac:dyDescent="0.25">
      <c r="A13" s="13" t="s">
        <v>111</v>
      </c>
      <c r="B13" s="14" t="s">
        <v>101</v>
      </c>
      <c r="C13" s="3" t="s">
        <v>102</v>
      </c>
      <c r="D13" s="7"/>
    </row>
    <row r="14" spans="1:4" ht="18" x14ac:dyDescent="0.25">
      <c r="A14" s="13" t="s">
        <v>112</v>
      </c>
      <c r="B14" s="25" t="s">
        <v>103</v>
      </c>
      <c r="C14" s="3" t="s">
        <v>102</v>
      </c>
      <c r="D14" s="7"/>
    </row>
    <row r="15" spans="1:4" ht="18" x14ac:dyDescent="0.25">
      <c r="A15" s="13" t="s">
        <v>113</v>
      </c>
      <c r="B15" s="25" t="s">
        <v>104</v>
      </c>
      <c r="C15" s="3" t="s">
        <v>102</v>
      </c>
      <c r="D15" s="7"/>
    </row>
    <row r="16" spans="1:4" ht="18" x14ac:dyDescent="0.25">
      <c r="A16" s="13" t="s">
        <v>114</v>
      </c>
      <c r="B16" s="25" t="s">
        <v>105</v>
      </c>
      <c r="C16" s="3" t="s">
        <v>102</v>
      </c>
      <c r="D16" s="7"/>
    </row>
    <row r="17" spans="1:4" ht="18" x14ac:dyDescent="0.25">
      <c r="A17" s="13" t="s">
        <v>115</v>
      </c>
      <c r="B17" s="14" t="s">
        <v>106</v>
      </c>
      <c r="C17" s="3" t="s">
        <v>102</v>
      </c>
      <c r="D17" s="7"/>
    </row>
    <row r="18" spans="1:4" ht="17" x14ac:dyDescent="0.25">
      <c r="A18" s="13" t="s">
        <v>77</v>
      </c>
      <c r="B18" s="14" t="s">
        <v>116</v>
      </c>
      <c r="C18" s="3" t="s">
        <v>102</v>
      </c>
      <c r="D18" s="7"/>
    </row>
    <row r="19" spans="1:4" x14ac:dyDescent="0.2">
      <c r="B19" s="19"/>
      <c r="C19" s="23"/>
      <c r="D19" s="7"/>
    </row>
    <row r="20" spans="1:4" x14ac:dyDescent="0.2">
      <c r="A20" s="6"/>
      <c r="B20" s="19"/>
      <c r="C20" s="23"/>
      <c r="D20" s="7"/>
    </row>
    <row r="21" spans="1:4" x14ac:dyDescent="0.2">
      <c r="A21" s="6"/>
      <c r="B21" s="19"/>
      <c r="C21" s="23"/>
      <c r="D21" s="7"/>
    </row>
    <row r="22" spans="1:4" x14ac:dyDescent="0.2">
      <c r="A22" s="6"/>
      <c r="B22" s="19"/>
      <c r="C22" s="23"/>
      <c r="D22" s="7"/>
    </row>
    <row r="23" spans="1:4" x14ac:dyDescent="0.2">
      <c r="A23" s="6"/>
      <c r="B23" s="19"/>
      <c r="C23" s="23"/>
      <c r="D23" s="7"/>
    </row>
    <row r="24" spans="1:4" x14ac:dyDescent="0.2">
      <c r="A24" s="6"/>
      <c r="B24" s="19"/>
      <c r="C24" s="23"/>
      <c r="D24" s="7"/>
    </row>
    <row r="25" spans="1:4" x14ac:dyDescent="0.2">
      <c r="A25" s="6"/>
      <c r="B25" s="19"/>
      <c r="C25" s="23"/>
      <c r="D25" s="7"/>
    </row>
    <row r="26" spans="1:4" x14ac:dyDescent="0.2">
      <c r="A26" s="6"/>
      <c r="B26" s="19"/>
      <c r="C26" s="23"/>
      <c r="D26" s="7"/>
    </row>
    <row r="27" spans="1:4" x14ac:dyDescent="0.2">
      <c r="A27" s="6"/>
      <c r="B27" s="19"/>
      <c r="C27" s="23"/>
      <c r="D27" s="7"/>
    </row>
    <row r="28" spans="1:4" x14ac:dyDescent="0.2">
      <c r="A28" s="6"/>
      <c r="B28" s="19"/>
      <c r="C28" s="23"/>
      <c r="D28" s="7"/>
    </row>
    <row r="29" spans="1:4" x14ac:dyDescent="0.2">
      <c r="A29" s="6"/>
      <c r="B29" s="19"/>
      <c r="C29" s="23"/>
      <c r="D29" s="7"/>
    </row>
    <row r="30" spans="1:4" x14ac:dyDescent="0.2">
      <c r="A30" s="6"/>
      <c r="B30" s="19"/>
      <c r="C30" s="23"/>
      <c r="D30" s="7"/>
    </row>
    <row r="31" spans="1:4" x14ac:dyDescent="0.2">
      <c r="A31" s="6"/>
      <c r="B31" s="19"/>
      <c r="C31" s="23"/>
      <c r="D31" s="7"/>
    </row>
    <row r="32" spans="1:4" x14ac:dyDescent="0.2">
      <c r="A32" s="6"/>
      <c r="B32" s="19"/>
      <c r="C32" s="23"/>
      <c r="D32" s="7"/>
    </row>
    <row r="33" spans="1:4" x14ac:dyDescent="0.2">
      <c r="A33" s="6"/>
      <c r="B33" s="19"/>
      <c r="C33" s="23"/>
      <c r="D33" s="7"/>
    </row>
    <row r="34" spans="1:4" x14ac:dyDescent="0.2">
      <c r="A34" s="6"/>
      <c r="B34" s="19"/>
      <c r="C34" s="23"/>
      <c r="D34" s="7"/>
    </row>
    <row r="35" spans="1:4" x14ac:dyDescent="0.2">
      <c r="A35" s="6"/>
      <c r="B35" s="19"/>
      <c r="C35" s="23"/>
      <c r="D35" s="7"/>
    </row>
    <row r="36" spans="1:4" x14ac:dyDescent="0.2">
      <c r="A36" s="6"/>
      <c r="B36" s="19"/>
      <c r="C36" s="23"/>
      <c r="D36" s="7"/>
    </row>
    <row r="37" spans="1:4" x14ac:dyDescent="0.2">
      <c r="A37" s="6"/>
      <c r="B37" s="19"/>
      <c r="C37" s="23"/>
      <c r="D37" s="7"/>
    </row>
    <row r="38" spans="1:4" x14ac:dyDescent="0.2">
      <c r="A38" s="6"/>
      <c r="B38" s="19"/>
      <c r="C38" s="23"/>
      <c r="D38" s="7"/>
    </row>
    <row r="39" spans="1:4" x14ac:dyDescent="0.2">
      <c r="A39" s="6"/>
      <c r="B39" s="19"/>
      <c r="C39" s="23"/>
      <c r="D39" s="7"/>
    </row>
    <row r="40" spans="1:4" x14ac:dyDescent="0.2">
      <c r="A40" s="6"/>
      <c r="B40" s="19"/>
      <c r="C40" s="23"/>
      <c r="D40" s="7"/>
    </row>
    <row r="41" spans="1:4" x14ac:dyDescent="0.2">
      <c r="A41" s="6"/>
      <c r="B41" s="19"/>
      <c r="C41" s="23"/>
      <c r="D41" s="7"/>
    </row>
    <row r="42" spans="1:4" x14ac:dyDescent="0.2">
      <c r="A42" s="6"/>
      <c r="B42" s="19"/>
      <c r="C42" s="23"/>
      <c r="D42" s="7"/>
    </row>
    <row r="43" spans="1:4" x14ac:dyDescent="0.2">
      <c r="A43" s="6"/>
      <c r="B43" s="19"/>
      <c r="C43" s="23"/>
      <c r="D43" s="7"/>
    </row>
    <row r="44" spans="1:4" x14ac:dyDescent="0.2">
      <c r="A44" s="6"/>
      <c r="B44" s="19"/>
      <c r="C44" s="23"/>
      <c r="D44" s="7"/>
    </row>
    <row r="45" spans="1:4" x14ac:dyDescent="0.2">
      <c r="A45" s="6"/>
      <c r="B45" s="19"/>
      <c r="C45" s="23"/>
      <c r="D45" s="7"/>
    </row>
    <row r="46" spans="1:4" x14ac:dyDescent="0.2">
      <c r="A46" s="6"/>
      <c r="B46" s="19"/>
      <c r="C46" s="23"/>
      <c r="D46" s="7"/>
    </row>
    <row r="47" spans="1:4" x14ac:dyDescent="0.2">
      <c r="A47" s="6"/>
      <c r="B47" s="19"/>
      <c r="C47" s="23"/>
      <c r="D47" s="7"/>
    </row>
    <row r="48" spans="1:4" x14ac:dyDescent="0.2">
      <c r="A48" s="6"/>
      <c r="B48" s="19"/>
      <c r="C48" s="23"/>
      <c r="D48" s="7"/>
    </row>
    <row r="49" spans="1:4" x14ac:dyDescent="0.2">
      <c r="A49" s="6"/>
      <c r="B49" s="19"/>
      <c r="C49" s="23"/>
      <c r="D49" s="7"/>
    </row>
    <row r="50" spans="1:4" x14ac:dyDescent="0.2">
      <c r="A50" s="6"/>
      <c r="B50" s="19"/>
      <c r="C50" s="23"/>
      <c r="D50" s="7"/>
    </row>
    <row r="51" spans="1:4" x14ac:dyDescent="0.2">
      <c r="A51" s="6"/>
      <c r="B51" s="19"/>
      <c r="C51" s="23"/>
      <c r="D51" s="7"/>
    </row>
    <row r="52" spans="1:4" x14ac:dyDescent="0.2">
      <c r="A52" s="6"/>
      <c r="B52" s="19"/>
      <c r="C52" s="23"/>
      <c r="D52" s="7"/>
    </row>
    <row r="53" spans="1:4" x14ac:dyDescent="0.2">
      <c r="A53" s="6"/>
      <c r="B53" s="19"/>
      <c r="C53" s="23"/>
      <c r="D53" s="7"/>
    </row>
    <row r="54" spans="1:4" x14ac:dyDescent="0.2">
      <c r="A54" s="6"/>
      <c r="B54" s="19"/>
      <c r="C54" s="23"/>
      <c r="D54" s="7"/>
    </row>
    <row r="55" spans="1:4" x14ac:dyDescent="0.2">
      <c r="A55" s="6"/>
      <c r="B55" s="19"/>
      <c r="C55" s="23"/>
      <c r="D55" s="7"/>
    </row>
    <row r="56" spans="1:4" x14ac:dyDescent="0.2">
      <c r="A56" s="6"/>
      <c r="B56" s="19"/>
      <c r="C56" s="23"/>
      <c r="D56" s="7"/>
    </row>
    <row r="57" spans="1:4" x14ac:dyDescent="0.2">
      <c r="A57" s="6"/>
      <c r="B57" s="19"/>
      <c r="C57" s="23"/>
      <c r="D57" s="7"/>
    </row>
    <row r="58" spans="1:4" x14ac:dyDescent="0.2">
      <c r="A58" s="6"/>
      <c r="B58" s="19"/>
      <c r="C58" s="23"/>
      <c r="D58" s="7"/>
    </row>
    <row r="59" spans="1:4" x14ac:dyDescent="0.2">
      <c r="A59" s="6"/>
      <c r="B59" s="19"/>
      <c r="C59" s="23"/>
      <c r="D59" s="7"/>
    </row>
    <row r="60" spans="1:4" x14ac:dyDescent="0.2">
      <c r="A60" s="6"/>
      <c r="B60" s="19"/>
      <c r="C60" s="23"/>
      <c r="D60" s="7"/>
    </row>
    <row r="61" spans="1:4" x14ac:dyDescent="0.2">
      <c r="A61" s="6"/>
      <c r="B61" s="19"/>
      <c r="C61" s="23"/>
      <c r="D61" s="7"/>
    </row>
    <row r="62" spans="1:4" x14ac:dyDescent="0.2">
      <c r="A62" s="6"/>
      <c r="B62" s="19"/>
      <c r="C62" s="23"/>
      <c r="D62" s="7"/>
    </row>
    <row r="63" spans="1:4" x14ac:dyDescent="0.2">
      <c r="A63" s="6"/>
      <c r="B63" s="19"/>
      <c r="C63" s="23"/>
      <c r="D63" s="7"/>
    </row>
    <row r="64" spans="1:4" x14ac:dyDescent="0.2">
      <c r="A64" s="6"/>
      <c r="B64" s="19"/>
      <c r="C64" s="23"/>
      <c r="D64" s="7"/>
    </row>
    <row r="65" spans="1:4" x14ac:dyDescent="0.2">
      <c r="A65" s="6"/>
      <c r="B65" s="19"/>
      <c r="C65" s="23"/>
      <c r="D65" s="7"/>
    </row>
    <row r="66" spans="1:4" x14ac:dyDescent="0.2">
      <c r="A66" s="6"/>
      <c r="B66" s="19"/>
      <c r="C66" s="23"/>
      <c r="D66" s="7"/>
    </row>
    <row r="67" spans="1:4" x14ac:dyDescent="0.2">
      <c r="A67" s="6"/>
      <c r="B67" s="19"/>
      <c r="C67" s="23"/>
      <c r="D67" s="7"/>
    </row>
    <row r="68" spans="1:4" x14ac:dyDescent="0.2">
      <c r="A68" s="6"/>
      <c r="B68" s="19"/>
      <c r="C68" s="23"/>
      <c r="D68" s="7"/>
    </row>
    <row r="69" spans="1:4" x14ac:dyDescent="0.2">
      <c r="A69" s="6"/>
      <c r="B69" s="19"/>
      <c r="C69" s="23"/>
      <c r="D69" s="7"/>
    </row>
    <row r="70" spans="1:4" x14ac:dyDescent="0.2">
      <c r="A70" s="6"/>
      <c r="B70" s="19"/>
      <c r="C70" s="23"/>
      <c r="D70" s="7"/>
    </row>
    <row r="71" spans="1:4" x14ac:dyDescent="0.2">
      <c r="A71" s="6"/>
      <c r="B71" s="19"/>
      <c r="C71" s="23"/>
      <c r="D71" s="7"/>
    </row>
    <row r="72" spans="1:4" x14ac:dyDescent="0.2">
      <c r="A72" s="6"/>
      <c r="B72" s="19"/>
      <c r="C72" s="23"/>
      <c r="D72" s="7"/>
    </row>
    <row r="73" spans="1:4" x14ac:dyDescent="0.2">
      <c r="A73" s="6"/>
      <c r="B73" s="20"/>
      <c r="C73" s="2"/>
      <c r="D73" s="15"/>
    </row>
    <row r="74" spans="1:4" x14ac:dyDescent="0.2">
      <c r="A74" s="6"/>
      <c r="B74" s="21"/>
      <c r="C74" s="16"/>
      <c r="D74" s="15"/>
    </row>
    <row r="75" spans="1:4" x14ac:dyDescent="0.2">
      <c r="A75" s="6"/>
      <c r="B75" s="20"/>
      <c r="C75" s="2"/>
      <c r="D75" s="15"/>
    </row>
    <row r="76" spans="1:4" x14ac:dyDescent="0.2">
      <c r="A76" s="6"/>
      <c r="B76" s="20"/>
      <c r="C76" s="2"/>
      <c r="D76" s="15"/>
    </row>
    <row r="77" spans="1:4" x14ac:dyDescent="0.2">
      <c r="A77" s="6"/>
      <c r="B77" s="20"/>
      <c r="C77" s="2"/>
      <c r="D77" s="15"/>
    </row>
    <row r="78" spans="1:4" x14ac:dyDescent="0.2">
      <c r="A78" s="6"/>
      <c r="B78" s="20"/>
      <c r="C78" s="2"/>
      <c r="D78" s="15"/>
    </row>
    <row r="79" spans="1:4" x14ac:dyDescent="0.2">
      <c r="A79" s="6"/>
      <c r="B79" s="20"/>
      <c r="C79" s="2"/>
      <c r="D79" s="15"/>
    </row>
    <row r="80" spans="1:4" x14ac:dyDescent="0.2">
      <c r="A80" s="6"/>
      <c r="B80" s="20"/>
      <c r="C80" s="2"/>
      <c r="D80" s="15"/>
    </row>
    <row r="81" spans="1:4" x14ac:dyDescent="0.2">
      <c r="A81" s="6"/>
      <c r="B81" s="20"/>
      <c r="C81" s="2"/>
      <c r="D81" s="15"/>
    </row>
    <row r="82" spans="1:4" x14ac:dyDescent="0.2">
      <c r="A82" s="6"/>
      <c r="D82" s="15"/>
    </row>
    <row r="83" spans="1:4" x14ac:dyDescent="0.2">
      <c r="A83" s="6"/>
      <c r="D83" s="15"/>
    </row>
    <row r="84" spans="1:4" x14ac:dyDescent="0.2">
      <c r="A84" s="6"/>
      <c r="D84" s="1"/>
    </row>
    <row r="85" spans="1:4" x14ac:dyDescent="0.2">
      <c r="A85" s="6"/>
      <c r="D85" s="1"/>
    </row>
    <row r="86" spans="1:4" x14ac:dyDescent="0.2">
      <c r="A86" s="6"/>
      <c r="D86" s="1"/>
    </row>
    <row r="87" spans="1:4" x14ac:dyDescent="0.2">
      <c r="A87" s="6"/>
    </row>
    <row r="88" spans="1:4" x14ac:dyDescent="0.2">
      <c r="A88" s="6"/>
    </row>
    <row r="89" spans="1:4" x14ac:dyDescent="0.2">
      <c r="A89" s="6"/>
    </row>
    <row r="90" spans="1:4" x14ac:dyDescent="0.2">
      <c r="A90" s="6"/>
    </row>
    <row r="91" spans="1:4" x14ac:dyDescent="0.2">
      <c r="A91" s="6"/>
    </row>
    <row r="92" spans="1:4" x14ac:dyDescent="0.2">
      <c r="A92" s="6"/>
    </row>
    <row r="93" spans="1:4" x14ac:dyDescent="0.2">
      <c r="A93" s="6"/>
    </row>
    <row r="94" spans="1:4" x14ac:dyDescent="0.2">
      <c r="A94" s="6"/>
    </row>
    <row r="95" spans="1:4" x14ac:dyDescent="0.2">
      <c r="A95" s="6"/>
    </row>
    <row r="96" spans="1:4" x14ac:dyDescent="0.2">
      <c r="A96" s="6"/>
    </row>
    <row r="97" spans="1:1" x14ac:dyDescent="0.2">
      <c r="A97" s="6"/>
    </row>
    <row r="98" spans="1:1" x14ac:dyDescent="0.2">
      <c r="A98" s="6"/>
    </row>
    <row r="99" spans="1:1" x14ac:dyDescent="0.2">
      <c r="A99" s="6"/>
    </row>
    <row r="100" spans="1:1" x14ac:dyDescent="0.2">
      <c r="A100" s="6"/>
    </row>
    <row r="101" spans="1:1" x14ac:dyDescent="0.2">
      <c r="A101" s="6"/>
    </row>
    <row r="102" spans="1:1" x14ac:dyDescent="0.2">
      <c r="A102" s="6"/>
    </row>
    <row r="103" spans="1:1" x14ac:dyDescent="0.2">
      <c r="A103" s="6"/>
    </row>
    <row r="104" spans="1:1" x14ac:dyDescent="0.2">
      <c r="A104" s="6"/>
    </row>
    <row r="105" spans="1:1" x14ac:dyDescent="0.2">
      <c r="A105" s="6"/>
    </row>
    <row r="106" spans="1:1" x14ac:dyDescent="0.2">
      <c r="A106" s="6"/>
    </row>
    <row r="107" spans="1:1" x14ac:dyDescent="0.2">
      <c r="A107" s="6"/>
    </row>
    <row r="108" spans="1:1" x14ac:dyDescent="0.2">
      <c r="A108" s="6"/>
    </row>
    <row r="109" spans="1:1" x14ac:dyDescent="0.2">
      <c r="A109" s="6"/>
    </row>
    <row r="110" spans="1:1" x14ac:dyDescent="0.2">
      <c r="A110" s="6"/>
    </row>
    <row r="111" spans="1:1" x14ac:dyDescent="0.2">
      <c r="A111" s="6"/>
    </row>
    <row r="112" spans="1:1" x14ac:dyDescent="0.2">
      <c r="A112" s="6"/>
    </row>
    <row r="113" spans="1:1" x14ac:dyDescent="0.2">
      <c r="A113" s="6"/>
    </row>
    <row r="114" spans="1:1" x14ac:dyDescent="0.2">
      <c r="A114" s="6"/>
    </row>
    <row r="115" spans="1:1" x14ac:dyDescent="0.2">
      <c r="A115" s="6"/>
    </row>
    <row r="116" spans="1:1" x14ac:dyDescent="0.2">
      <c r="A116" s="6"/>
    </row>
    <row r="117" spans="1:1" x14ac:dyDescent="0.2">
      <c r="A117" s="6"/>
    </row>
    <row r="118" spans="1:1" x14ac:dyDescent="0.2">
      <c r="A118" s="6"/>
    </row>
    <row r="119" spans="1:1" x14ac:dyDescent="0.2">
      <c r="A119" s="6"/>
    </row>
    <row r="120" spans="1:1" x14ac:dyDescent="0.2">
      <c r="A120" s="6"/>
    </row>
    <row r="121" spans="1:1" x14ac:dyDescent="0.2">
      <c r="A121" s="6"/>
    </row>
    <row r="122" spans="1:1" x14ac:dyDescent="0.2">
      <c r="A122" s="6"/>
    </row>
    <row r="123" spans="1:1" x14ac:dyDescent="0.2">
      <c r="A123" s="6"/>
    </row>
    <row r="124" spans="1:1" x14ac:dyDescent="0.2">
      <c r="A124" s="6"/>
    </row>
    <row r="125" spans="1:1" x14ac:dyDescent="0.2">
      <c r="A125" s="6"/>
    </row>
    <row r="126" spans="1:1" x14ac:dyDescent="0.2">
      <c r="A126" s="6"/>
    </row>
    <row r="127" spans="1:1" x14ac:dyDescent="0.2">
      <c r="A127" s="6"/>
    </row>
    <row r="128" spans="1:1" x14ac:dyDescent="0.2">
      <c r="A128" s="6"/>
    </row>
    <row r="129" spans="1:1" x14ac:dyDescent="0.2">
      <c r="A129" s="6"/>
    </row>
    <row r="130" spans="1:1" x14ac:dyDescent="0.2">
      <c r="A130" s="6"/>
    </row>
    <row r="131" spans="1:1" x14ac:dyDescent="0.2">
      <c r="A131" s="6"/>
    </row>
    <row r="132" spans="1:1" x14ac:dyDescent="0.2">
      <c r="A132" s="6"/>
    </row>
    <row r="133" spans="1:1" x14ac:dyDescent="0.2">
      <c r="A133" s="6"/>
    </row>
    <row r="134" spans="1:1" x14ac:dyDescent="0.2">
      <c r="A134" s="6"/>
    </row>
    <row r="135" spans="1:1" x14ac:dyDescent="0.2">
      <c r="A135" s="6"/>
    </row>
    <row r="136" spans="1:1" x14ac:dyDescent="0.2">
      <c r="A136" s="6"/>
    </row>
    <row r="137" spans="1:1" x14ac:dyDescent="0.2">
      <c r="A137" s="6"/>
    </row>
    <row r="138" spans="1:1" x14ac:dyDescent="0.2">
      <c r="A138" s="6"/>
    </row>
    <row r="139" spans="1:1" x14ac:dyDescent="0.2">
      <c r="A139" s="6"/>
    </row>
    <row r="140" spans="1:1" x14ac:dyDescent="0.2">
      <c r="A140" s="6"/>
    </row>
    <row r="141" spans="1:1" x14ac:dyDescent="0.2">
      <c r="A141" s="6"/>
    </row>
    <row r="142" spans="1:1" x14ac:dyDescent="0.2">
      <c r="A142" s="6"/>
    </row>
    <row r="143" spans="1:1" x14ac:dyDescent="0.2">
      <c r="A143" s="6"/>
    </row>
    <row r="144" spans="1:1" x14ac:dyDescent="0.2">
      <c r="A144" s="6"/>
    </row>
    <row r="145" spans="1:1" x14ac:dyDescent="0.2">
      <c r="A145" s="6"/>
    </row>
    <row r="146" spans="1:1" x14ac:dyDescent="0.2">
      <c r="A146" s="6"/>
    </row>
    <row r="147" spans="1:1" x14ac:dyDescent="0.2">
      <c r="A147" s="6"/>
    </row>
    <row r="148" spans="1:1" x14ac:dyDescent="0.2">
      <c r="A148" s="6"/>
    </row>
    <row r="149" spans="1:1" x14ac:dyDescent="0.2">
      <c r="A149" s="6"/>
    </row>
    <row r="150" spans="1:1" x14ac:dyDescent="0.2">
      <c r="A150" s="6"/>
    </row>
    <row r="151" spans="1:1" x14ac:dyDescent="0.2">
      <c r="A151" s="6"/>
    </row>
    <row r="152" spans="1:1" x14ac:dyDescent="0.2">
      <c r="A152" s="6"/>
    </row>
    <row r="153" spans="1:1" x14ac:dyDescent="0.2">
      <c r="A153" s="6"/>
    </row>
    <row r="154" spans="1:1" x14ac:dyDescent="0.2">
      <c r="A154" s="6"/>
    </row>
    <row r="155" spans="1:1" x14ac:dyDescent="0.2">
      <c r="A155" s="6"/>
    </row>
    <row r="156" spans="1:1" x14ac:dyDescent="0.2">
      <c r="A156" s="6"/>
    </row>
    <row r="157" spans="1:1" x14ac:dyDescent="0.2">
      <c r="A157" s="6"/>
    </row>
    <row r="158" spans="1:1" x14ac:dyDescent="0.2">
      <c r="A158" s="6"/>
    </row>
    <row r="159" spans="1:1" x14ac:dyDescent="0.2">
      <c r="A159" s="6"/>
    </row>
    <row r="160" spans="1:1" x14ac:dyDescent="0.2">
      <c r="A160" s="6"/>
    </row>
    <row r="161" spans="1:1" x14ac:dyDescent="0.2">
      <c r="A161" s="6"/>
    </row>
    <row r="162" spans="1:1" x14ac:dyDescent="0.2">
      <c r="A162" s="6"/>
    </row>
    <row r="163" spans="1:1" x14ac:dyDescent="0.2">
      <c r="A163" s="6"/>
    </row>
    <row r="164" spans="1:1" x14ac:dyDescent="0.2">
      <c r="A164" s="6"/>
    </row>
    <row r="165" spans="1:1" x14ac:dyDescent="0.2">
      <c r="A165" s="6"/>
    </row>
    <row r="166" spans="1:1" x14ac:dyDescent="0.2">
      <c r="A166" s="6"/>
    </row>
    <row r="167" spans="1:1" x14ac:dyDescent="0.2">
      <c r="A167" s="6"/>
    </row>
    <row r="168" spans="1:1" x14ac:dyDescent="0.2">
      <c r="A168" s="6"/>
    </row>
    <row r="169" spans="1:1" x14ac:dyDescent="0.2">
      <c r="A169" s="6"/>
    </row>
    <row r="170" spans="1:1" x14ac:dyDescent="0.2">
      <c r="A170" s="6"/>
    </row>
    <row r="171" spans="1:1" x14ac:dyDescent="0.2">
      <c r="A171" s="6"/>
    </row>
    <row r="172" spans="1:1" x14ac:dyDescent="0.2">
      <c r="A172" s="6"/>
    </row>
    <row r="173" spans="1:1" x14ac:dyDescent="0.2">
      <c r="A173" s="6"/>
    </row>
    <row r="174" spans="1:1" x14ac:dyDescent="0.2">
      <c r="A174" s="6"/>
    </row>
    <row r="175" spans="1:1" x14ac:dyDescent="0.2">
      <c r="A175" s="6"/>
    </row>
    <row r="176" spans="1:1" x14ac:dyDescent="0.2">
      <c r="A176" s="6"/>
    </row>
    <row r="177" spans="1:1" x14ac:dyDescent="0.2">
      <c r="A177" s="6"/>
    </row>
    <row r="178" spans="1:1" x14ac:dyDescent="0.2">
      <c r="A178" s="6"/>
    </row>
    <row r="179" spans="1:1" x14ac:dyDescent="0.2">
      <c r="A179" s="6"/>
    </row>
    <row r="180" spans="1:1" x14ac:dyDescent="0.2">
      <c r="A180" s="6"/>
    </row>
    <row r="181" spans="1:1" x14ac:dyDescent="0.2">
      <c r="A181" s="6"/>
    </row>
    <row r="182" spans="1:1" x14ac:dyDescent="0.2">
      <c r="A182" s="6"/>
    </row>
    <row r="183" spans="1:1" x14ac:dyDescent="0.2">
      <c r="A183" s="6"/>
    </row>
    <row r="184" spans="1:1" x14ac:dyDescent="0.2">
      <c r="A184" s="6"/>
    </row>
    <row r="185" spans="1:1" x14ac:dyDescent="0.2">
      <c r="A185" s="6"/>
    </row>
    <row r="186" spans="1:1" x14ac:dyDescent="0.2">
      <c r="A186" s="6"/>
    </row>
    <row r="187" spans="1:1" x14ac:dyDescent="0.2">
      <c r="A187" s="6"/>
    </row>
    <row r="188" spans="1:1" x14ac:dyDescent="0.2">
      <c r="A188" s="6"/>
    </row>
    <row r="189" spans="1:1" x14ac:dyDescent="0.2">
      <c r="A189" s="6"/>
    </row>
    <row r="190" spans="1:1" x14ac:dyDescent="0.2">
      <c r="A190" s="6"/>
    </row>
    <row r="191" spans="1:1" x14ac:dyDescent="0.2">
      <c r="A191" s="6"/>
    </row>
    <row r="192" spans="1:1" x14ac:dyDescent="0.2">
      <c r="A192" s="6"/>
    </row>
    <row r="193" spans="1:1" x14ac:dyDescent="0.2">
      <c r="A193" s="6"/>
    </row>
    <row r="194" spans="1:1" x14ac:dyDescent="0.2">
      <c r="A194" s="6"/>
    </row>
    <row r="195" spans="1:1" x14ac:dyDescent="0.2">
      <c r="A195" s="6"/>
    </row>
    <row r="196" spans="1:1" x14ac:dyDescent="0.2">
      <c r="A196" s="6"/>
    </row>
    <row r="197" spans="1:1" x14ac:dyDescent="0.2">
      <c r="A197" s="6"/>
    </row>
    <row r="198" spans="1:1" x14ac:dyDescent="0.2">
      <c r="A198" s="6"/>
    </row>
    <row r="199" spans="1:1" x14ac:dyDescent="0.2">
      <c r="A199" s="6"/>
    </row>
    <row r="200" spans="1:1" x14ac:dyDescent="0.2">
      <c r="A200" s="6"/>
    </row>
    <row r="201" spans="1:1" x14ac:dyDescent="0.2">
      <c r="A201" s="6"/>
    </row>
    <row r="202" spans="1:1" x14ac:dyDescent="0.2">
      <c r="A202" s="6"/>
    </row>
    <row r="203" spans="1:1" x14ac:dyDescent="0.2">
      <c r="A203" s="6"/>
    </row>
    <row r="204" spans="1:1" x14ac:dyDescent="0.2">
      <c r="A204" s="6"/>
    </row>
    <row r="205" spans="1:1" x14ac:dyDescent="0.2">
      <c r="A205" s="6"/>
    </row>
    <row r="206" spans="1:1" x14ac:dyDescent="0.2">
      <c r="A206" s="6"/>
    </row>
    <row r="207" spans="1:1" x14ac:dyDescent="0.2">
      <c r="A207" s="6"/>
    </row>
    <row r="208" spans="1:1" x14ac:dyDescent="0.2">
      <c r="A208" s="6"/>
    </row>
    <row r="209" spans="1:1" x14ac:dyDescent="0.2">
      <c r="A209" s="6"/>
    </row>
    <row r="210" spans="1:1" x14ac:dyDescent="0.2">
      <c r="A210" s="6"/>
    </row>
    <row r="211" spans="1:1" x14ac:dyDescent="0.2">
      <c r="A211" s="6"/>
    </row>
    <row r="212" spans="1:1" x14ac:dyDescent="0.2">
      <c r="A212" s="6"/>
    </row>
    <row r="213" spans="1:1" x14ac:dyDescent="0.2">
      <c r="A213" s="6"/>
    </row>
    <row r="214" spans="1:1" x14ac:dyDescent="0.2">
      <c r="A214" s="6"/>
    </row>
    <row r="215" spans="1:1" x14ac:dyDescent="0.2">
      <c r="A215" s="6"/>
    </row>
    <row r="216" spans="1:1" x14ac:dyDescent="0.2">
      <c r="A216" s="6"/>
    </row>
    <row r="217" spans="1:1" x14ac:dyDescent="0.2">
      <c r="A217" s="6"/>
    </row>
    <row r="218" spans="1:1" x14ac:dyDescent="0.2">
      <c r="A218" s="6"/>
    </row>
    <row r="219" spans="1:1" x14ac:dyDescent="0.2">
      <c r="A219" s="6"/>
    </row>
    <row r="220" spans="1:1" x14ac:dyDescent="0.2">
      <c r="A220" s="6"/>
    </row>
    <row r="221" spans="1:1" x14ac:dyDescent="0.2">
      <c r="A221" s="6"/>
    </row>
    <row r="222" spans="1:1" x14ac:dyDescent="0.2">
      <c r="A222" s="6"/>
    </row>
    <row r="223" spans="1:1" x14ac:dyDescent="0.2">
      <c r="A223" s="6"/>
    </row>
    <row r="224" spans="1:1" x14ac:dyDescent="0.2">
      <c r="A224" s="6"/>
    </row>
    <row r="225" spans="1:1" x14ac:dyDescent="0.2">
      <c r="A225" s="6"/>
    </row>
    <row r="226" spans="1:1" x14ac:dyDescent="0.2">
      <c r="A226" s="6"/>
    </row>
    <row r="227" spans="1:1" x14ac:dyDescent="0.2">
      <c r="A227" s="6"/>
    </row>
    <row r="228" spans="1:1" x14ac:dyDescent="0.2">
      <c r="A228" s="6"/>
    </row>
    <row r="229" spans="1:1" x14ac:dyDescent="0.2">
      <c r="A229" s="6"/>
    </row>
    <row r="230" spans="1:1" x14ac:dyDescent="0.2">
      <c r="A230" s="6"/>
    </row>
    <row r="231" spans="1:1" x14ac:dyDescent="0.2">
      <c r="A231" s="6"/>
    </row>
    <row r="232" spans="1:1" x14ac:dyDescent="0.2">
      <c r="A232" s="6"/>
    </row>
    <row r="233" spans="1:1" x14ac:dyDescent="0.2">
      <c r="A233" s="6"/>
    </row>
    <row r="234" spans="1:1" x14ac:dyDescent="0.2">
      <c r="A234" s="6"/>
    </row>
    <row r="235" spans="1:1" x14ac:dyDescent="0.2">
      <c r="A235" s="6"/>
    </row>
    <row r="236" spans="1:1" x14ac:dyDescent="0.2">
      <c r="A236" s="6"/>
    </row>
    <row r="237" spans="1:1" x14ac:dyDescent="0.2">
      <c r="A237" s="6"/>
    </row>
    <row r="238" spans="1:1" x14ac:dyDescent="0.2">
      <c r="A238" s="6"/>
    </row>
    <row r="239" spans="1:1" x14ac:dyDescent="0.2">
      <c r="A239" s="6"/>
    </row>
    <row r="240" spans="1:1" x14ac:dyDescent="0.2">
      <c r="A240" s="6"/>
    </row>
    <row r="241" spans="1:1" x14ac:dyDescent="0.2">
      <c r="A241" s="6"/>
    </row>
    <row r="242" spans="1:1" x14ac:dyDescent="0.2">
      <c r="A242" s="6"/>
    </row>
    <row r="243" spans="1:1" x14ac:dyDescent="0.2">
      <c r="A243" s="6"/>
    </row>
    <row r="244" spans="1:1" x14ac:dyDescent="0.2">
      <c r="A244" s="6"/>
    </row>
    <row r="245" spans="1:1" x14ac:dyDescent="0.2">
      <c r="A245" s="6"/>
    </row>
    <row r="246" spans="1:1" x14ac:dyDescent="0.2">
      <c r="A246" s="6"/>
    </row>
    <row r="247" spans="1:1" x14ac:dyDescent="0.2">
      <c r="A247" s="6"/>
    </row>
    <row r="248" spans="1:1" x14ac:dyDescent="0.2">
      <c r="A248" s="6"/>
    </row>
    <row r="249" spans="1:1" x14ac:dyDescent="0.2">
      <c r="A249" s="6"/>
    </row>
    <row r="250" spans="1:1" x14ac:dyDescent="0.2">
      <c r="A250" s="6"/>
    </row>
    <row r="251" spans="1:1" x14ac:dyDescent="0.2">
      <c r="A251" s="6"/>
    </row>
    <row r="252" spans="1:1" x14ac:dyDescent="0.2">
      <c r="A252" s="6"/>
    </row>
    <row r="253" spans="1:1" x14ac:dyDescent="0.2">
      <c r="A253" s="6"/>
    </row>
    <row r="254" spans="1:1" x14ac:dyDescent="0.2">
      <c r="A254" s="6"/>
    </row>
    <row r="255" spans="1:1" x14ac:dyDescent="0.2">
      <c r="A255" s="6"/>
    </row>
    <row r="256" spans="1:1" x14ac:dyDescent="0.2">
      <c r="A256" s="6"/>
    </row>
    <row r="257" spans="1:1" x14ac:dyDescent="0.2">
      <c r="A257" s="6"/>
    </row>
    <row r="258" spans="1:1" x14ac:dyDescent="0.2">
      <c r="A258" s="6"/>
    </row>
    <row r="259" spans="1:1" x14ac:dyDescent="0.2">
      <c r="A259" s="6"/>
    </row>
    <row r="260" spans="1:1" x14ac:dyDescent="0.2">
      <c r="A260" s="6"/>
    </row>
    <row r="261" spans="1:1" x14ac:dyDescent="0.2">
      <c r="A261" s="6"/>
    </row>
    <row r="262" spans="1:1" x14ac:dyDescent="0.2">
      <c r="A262" s="6"/>
    </row>
    <row r="263" spans="1:1" x14ac:dyDescent="0.2">
      <c r="A263" s="6"/>
    </row>
    <row r="264" spans="1:1" x14ac:dyDescent="0.2">
      <c r="A264" s="6"/>
    </row>
    <row r="265" spans="1:1" x14ac:dyDescent="0.2">
      <c r="A265" s="6"/>
    </row>
    <row r="266" spans="1:1" x14ac:dyDescent="0.2">
      <c r="A266" s="6"/>
    </row>
    <row r="267" spans="1:1" x14ac:dyDescent="0.2">
      <c r="A267" s="6"/>
    </row>
    <row r="268" spans="1:1" x14ac:dyDescent="0.2">
      <c r="A268" s="6"/>
    </row>
    <row r="269" spans="1:1" x14ac:dyDescent="0.2">
      <c r="A269" s="6"/>
    </row>
    <row r="270" spans="1:1" x14ac:dyDescent="0.2">
      <c r="A270" s="6"/>
    </row>
    <row r="271" spans="1:1" x14ac:dyDescent="0.2">
      <c r="A271" s="6"/>
    </row>
    <row r="272" spans="1:1" x14ac:dyDescent="0.2">
      <c r="A272" s="6"/>
    </row>
    <row r="273" spans="1:1" x14ac:dyDescent="0.2">
      <c r="A273" s="6"/>
    </row>
    <row r="274" spans="1:1" x14ac:dyDescent="0.2">
      <c r="A274" s="6"/>
    </row>
    <row r="275" spans="1:1" x14ac:dyDescent="0.2">
      <c r="A275" s="6"/>
    </row>
    <row r="276" spans="1:1" x14ac:dyDescent="0.2">
      <c r="A276" s="6"/>
    </row>
    <row r="277" spans="1:1" x14ac:dyDescent="0.2">
      <c r="A277" s="6"/>
    </row>
    <row r="278" spans="1:1" x14ac:dyDescent="0.2">
      <c r="A278" s="6"/>
    </row>
    <row r="279" spans="1:1" x14ac:dyDescent="0.2">
      <c r="A279" s="6"/>
    </row>
    <row r="280" spans="1:1" x14ac:dyDescent="0.2">
      <c r="A280" s="6"/>
    </row>
    <row r="281" spans="1:1" x14ac:dyDescent="0.2">
      <c r="A281" s="6"/>
    </row>
    <row r="282" spans="1:1" x14ac:dyDescent="0.2">
      <c r="A282" s="6"/>
    </row>
    <row r="283" spans="1:1" x14ac:dyDescent="0.2">
      <c r="A283" s="6"/>
    </row>
    <row r="284" spans="1:1" x14ac:dyDescent="0.2">
      <c r="A284" s="6"/>
    </row>
    <row r="285" spans="1:1" x14ac:dyDescent="0.2">
      <c r="A285" s="6"/>
    </row>
    <row r="286" spans="1:1" x14ac:dyDescent="0.2">
      <c r="A286" s="6"/>
    </row>
    <row r="287" spans="1:1" x14ac:dyDescent="0.2">
      <c r="A287" s="6"/>
    </row>
    <row r="288" spans="1:1" x14ac:dyDescent="0.2">
      <c r="A288" s="6"/>
    </row>
    <row r="289" spans="1:1" x14ac:dyDescent="0.2">
      <c r="A289" s="6"/>
    </row>
    <row r="290" spans="1:1" x14ac:dyDescent="0.2">
      <c r="A290" s="6"/>
    </row>
    <row r="291" spans="1:1" x14ac:dyDescent="0.2">
      <c r="A291" s="6"/>
    </row>
    <row r="292" spans="1:1" x14ac:dyDescent="0.2">
      <c r="A292" s="6"/>
    </row>
    <row r="293" spans="1:1" x14ac:dyDescent="0.2">
      <c r="A293" s="6"/>
    </row>
    <row r="294" spans="1:1" x14ac:dyDescent="0.2">
      <c r="A294" s="6"/>
    </row>
    <row r="295" spans="1:1" x14ac:dyDescent="0.2">
      <c r="A295" s="6"/>
    </row>
    <row r="296" spans="1:1" x14ac:dyDescent="0.2">
      <c r="A296" s="6"/>
    </row>
    <row r="297" spans="1:1" x14ac:dyDescent="0.2">
      <c r="A297" s="6"/>
    </row>
    <row r="298" spans="1:1" x14ac:dyDescent="0.2">
      <c r="A298" s="6"/>
    </row>
    <row r="299" spans="1:1" x14ac:dyDescent="0.2">
      <c r="A299" s="6"/>
    </row>
    <row r="300" spans="1:1" x14ac:dyDescent="0.2">
      <c r="A300" s="6"/>
    </row>
    <row r="301" spans="1:1" x14ac:dyDescent="0.2">
      <c r="A301" s="6"/>
    </row>
    <row r="302" spans="1:1" x14ac:dyDescent="0.2">
      <c r="A302" s="6"/>
    </row>
    <row r="303" spans="1:1" x14ac:dyDescent="0.2">
      <c r="A303" s="6"/>
    </row>
    <row r="304" spans="1:1" x14ac:dyDescent="0.2">
      <c r="A304" s="6"/>
    </row>
    <row r="305" spans="1:1" x14ac:dyDescent="0.2">
      <c r="A305" s="6"/>
    </row>
    <row r="306" spans="1:1" x14ac:dyDescent="0.2">
      <c r="A306" s="6"/>
    </row>
    <row r="307" spans="1:1" x14ac:dyDescent="0.2">
      <c r="A307" s="6"/>
    </row>
    <row r="308" spans="1:1" x14ac:dyDescent="0.2">
      <c r="A308" s="6"/>
    </row>
    <row r="309" spans="1:1" x14ac:dyDescent="0.2">
      <c r="A309" s="6"/>
    </row>
    <row r="310" spans="1:1" x14ac:dyDescent="0.2">
      <c r="A310" s="6"/>
    </row>
    <row r="311" spans="1:1" x14ac:dyDescent="0.2">
      <c r="A311" s="6"/>
    </row>
    <row r="312" spans="1:1" x14ac:dyDescent="0.2">
      <c r="A312" s="6"/>
    </row>
    <row r="313" spans="1:1" x14ac:dyDescent="0.2">
      <c r="A313" s="6"/>
    </row>
    <row r="314" spans="1:1" x14ac:dyDescent="0.2">
      <c r="A314" s="6"/>
    </row>
    <row r="315" spans="1:1" x14ac:dyDescent="0.2">
      <c r="A315" s="6"/>
    </row>
    <row r="316" spans="1:1" x14ac:dyDescent="0.2">
      <c r="A316" s="6"/>
    </row>
    <row r="317" spans="1:1" x14ac:dyDescent="0.2">
      <c r="A317" s="6"/>
    </row>
    <row r="318" spans="1:1" x14ac:dyDescent="0.2">
      <c r="A318" s="6"/>
    </row>
    <row r="319" spans="1:1" x14ac:dyDescent="0.2">
      <c r="A319" s="6"/>
    </row>
    <row r="320" spans="1:1" x14ac:dyDescent="0.2">
      <c r="A320" s="6"/>
    </row>
    <row r="321" spans="1:1" x14ac:dyDescent="0.2">
      <c r="A321" s="6"/>
    </row>
    <row r="322" spans="1:1" x14ac:dyDescent="0.2">
      <c r="A322" s="6"/>
    </row>
    <row r="323" spans="1:1" x14ac:dyDescent="0.2">
      <c r="A323" s="6"/>
    </row>
    <row r="324" spans="1:1" x14ac:dyDescent="0.2">
      <c r="A324" s="6"/>
    </row>
    <row r="325" spans="1:1" x14ac:dyDescent="0.2">
      <c r="A325" s="6"/>
    </row>
    <row r="326" spans="1:1" x14ac:dyDescent="0.2">
      <c r="A326" s="6"/>
    </row>
    <row r="327" spans="1:1" x14ac:dyDescent="0.2">
      <c r="A327" s="6"/>
    </row>
    <row r="328" spans="1:1" x14ac:dyDescent="0.2">
      <c r="A328" s="6"/>
    </row>
    <row r="329" spans="1:1" x14ac:dyDescent="0.2">
      <c r="A329" s="6"/>
    </row>
    <row r="330" spans="1:1" x14ac:dyDescent="0.2">
      <c r="A330" s="6"/>
    </row>
    <row r="331" spans="1:1" x14ac:dyDescent="0.2">
      <c r="A331" s="6"/>
    </row>
    <row r="332" spans="1:1" x14ac:dyDescent="0.2">
      <c r="A332" s="6"/>
    </row>
    <row r="333" spans="1:1" x14ac:dyDescent="0.2">
      <c r="A333" s="6"/>
    </row>
    <row r="334" spans="1:1" x14ac:dyDescent="0.2">
      <c r="A334" s="6"/>
    </row>
    <row r="335" spans="1:1" x14ac:dyDescent="0.2">
      <c r="A335" s="6"/>
    </row>
    <row r="336" spans="1:1" x14ac:dyDescent="0.2">
      <c r="A336" s="6"/>
    </row>
    <row r="337" spans="1:1" x14ac:dyDescent="0.2">
      <c r="A337" s="6"/>
    </row>
    <row r="338" spans="1:1" x14ac:dyDescent="0.2">
      <c r="A338" s="6"/>
    </row>
    <row r="339" spans="1:1" x14ac:dyDescent="0.2">
      <c r="A339" s="6"/>
    </row>
    <row r="340" spans="1:1" x14ac:dyDescent="0.2">
      <c r="A340" s="6"/>
    </row>
    <row r="341" spans="1:1" x14ac:dyDescent="0.2">
      <c r="A341" s="6"/>
    </row>
    <row r="342" spans="1:1" x14ac:dyDescent="0.2">
      <c r="A342" s="6"/>
    </row>
    <row r="343" spans="1:1" x14ac:dyDescent="0.2">
      <c r="A343" s="6"/>
    </row>
    <row r="344" spans="1:1" x14ac:dyDescent="0.2">
      <c r="A344" s="6"/>
    </row>
    <row r="345" spans="1:1" x14ac:dyDescent="0.2">
      <c r="A345" s="6"/>
    </row>
    <row r="346" spans="1:1" x14ac:dyDescent="0.2">
      <c r="A346" s="6"/>
    </row>
    <row r="347" spans="1:1" x14ac:dyDescent="0.2">
      <c r="A347" s="6"/>
    </row>
    <row r="348" spans="1:1" x14ac:dyDescent="0.2">
      <c r="A348" s="6"/>
    </row>
    <row r="349" spans="1:1" x14ac:dyDescent="0.2">
      <c r="A349" s="6"/>
    </row>
    <row r="350" spans="1:1" x14ac:dyDescent="0.2">
      <c r="A350" s="6"/>
    </row>
    <row r="351" spans="1:1" x14ac:dyDescent="0.2">
      <c r="A351" s="6"/>
    </row>
    <row r="352" spans="1:1" x14ac:dyDescent="0.2">
      <c r="A352" s="6"/>
    </row>
    <row r="353" spans="1:1" x14ac:dyDescent="0.2">
      <c r="A353" s="6"/>
    </row>
    <row r="354" spans="1:1" x14ac:dyDescent="0.2">
      <c r="A354" s="6"/>
    </row>
    <row r="355" spans="1:1" x14ac:dyDescent="0.2">
      <c r="A355" s="6"/>
    </row>
    <row r="356" spans="1:1" x14ac:dyDescent="0.2">
      <c r="A356" s="6"/>
    </row>
    <row r="357" spans="1:1" x14ac:dyDescent="0.2">
      <c r="A357" s="6"/>
    </row>
    <row r="358" spans="1:1" x14ac:dyDescent="0.2">
      <c r="A358" s="6"/>
    </row>
    <row r="359" spans="1:1" x14ac:dyDescent="0.2">
      <c r="A359" s="6"/>
    </row>
    <row r="360" spans="1:1" x14ac:dyDescent="0.2">
      <c r="A360" s="6"/>
    </row>
    <row r="361" spans="1:1" x14ac:dyDescent="0.2">
      <c r="A361" s="6"/>
    </row>
    <row r="362" spans="1:1" x14ac:dyDescent="0.2">
      <c r="A362" s="6"/>
    </row>
    <row r="363" spans="1:1" x14ac:dyDescent="0.2">
      <c r="A363" s="6"/>
    </row>
    <row r="364" spans="1:1" x14ac:dyDescent="0.2">
      <c r="A364" s="6"/>
    </row>
    <row r="365" spans="1:1" x14ac:dyDescent="0.2">
      <c r="A365" s="6"/>
    </row>
    <row r="366" spans="1:1" x14ac:dyDescent="0.2">
      <c r="A366" s="6"/>
    </row>
    <row r="367" spans="1:1" x14ac:dyDescent="0.2">
      <c r="A367" s="6"/>
    </row>
    <row r="368" spans="1:1" x14ac:dyDescent="0.2">
      <c r="A368" s="6"/>
    </row>
    <row r="369" spans="1:1" x14ac:dyDescent="0.2">
      <c r="A369" s="6"/>
    </row>
    <row r="370" spans="1:1" x14ac:dyDescent="0.2">
      <c r="A370" s="6"/>
    </row>
    <row r="371" spans="1:1" x14ac:dyDescent="0.2">
      <c r="A371" s="6"/>
    </row>
    <row r="372" spans="1:1" x14ac:dyDescent="0.2">
      <c r="A372" s="6"/>
    </row>
    <row r="373" spans="1:1" x14ac:dyDescent="0.2">
      <c r="A373" s="6"/>
    </row>
    <row r="374" spans="1:1" x14ac:dyDescent="0.2">
      <c r="A374" s="6"/>
    </row>
    <row r="375" spans="1:1" x14ac:dyDescent="0.2">
      <c r="A375" s="6"/>
    </row>
    <row r="376" spans="1:1" x14ac:dyDescent="0.2">
      <c r="A376" s="6"/>
    </row>
    <row r="377" spans="1:1" x14ac:dyDescent="0.2">
      <c r="A377" s="6"/>
    </row>
    <row r="378" spans="1:1" x14ac:dyDescent="0.2">
      <c r="A378" s="6"/>
    </row>
    <row r="379" spans="1:1" x14ac:dyDescent="0.2">
      <c r="A379" s="6"/>
    </row>
    <row r="380" spans="1:1" x14ac:dyDescent="0.2">
      <c r="A380" s="6"/>
    </row>
    <row r="381" spans="1:1" x14ac:dyDescent="0.2">
      <c r="A381" s="6"/>
    </row>
    <row r="382" spans="1:1" x14ac:dyDescent="0.2">
      <c r="A382" s="6"/>
    </row>
    <row r="383" spans="1:1" x14ac:dyDescent="0.2">
      <c r="A383" s="6"/>
    </row>
    <row r="384" spans="1:1" x14ac:dyDescent="0.2">
      <c r="A384" s="6"/>
    </row>
    <row r="385" spans="1:1" x14ac:dyDescent="0.2">
      <c r="A385" s="6"/>
    </row>
    <row r="386" spans="1:1" x14ac:dyDescent="0.2">
      <c r="A386" s="6"/>
    </row>
    <row r="387" spans="1:1" x14ac:dyDescent="0.2">
      <c r="A387" s="6"/>
    </row>
    <row r="388" spans="1:1" x14ac:dyDescent="0.2">
      <c r="A388" s="6"/>
    </row>
    <row r="389" spans="1:1" x14ac:dyDescent="0.2">
      <c r="A389" s="6"/>
    </row>
    <row r="390" spans="1:1" x14ac:dyDescent="0.2">
      <c r="A390" s="6"/>
    </row>
    <row r="391" spans="1:1" x14ac:dyDescent="0.2">
      <c r="A391" s="6"/>
    </row>
    <row r="392" spans="1:1" x14ac:dyDescent="0.2">
      <c r="A392" s="6"/>
    </row>
    <row r="393" spans="1:1" x14ac:dyDescent="0.2">
      <c r="A393" s="6"/>
    </row>
    <row r="394" spans="1:1" x14ac:dyDescent="0.2">
      <c r="A394" s="6"/>
    </row>
    <row r="395" spans="1:1" x14ac:dyDescent="0.2">
      <c r="A395" s="6"/>
    </row>
    <row r="396" spans="1:1" x14ac:dyDescent="0.2">
      <c r="A396" s="6"/>
    </row>
    <row r="397" spans="1:1" x14ac:dyDescent="0.2">
      <c r="A397" s="6"/>
    </row>
    <row r="398" spans="1:1" x14ac:dyDescent="0.2">
      <c r="A398" s="6"/>
    </row>
    <row r="399" spans="1:1" x14ac:dyDescent="0.2">
      <c r="A399" s="6"/>
    </row>
    <row r="400" spans="1:1" x14ac:dyDescent="0.2">
      <c r="A400" s="6"/>
    </row>
    <row r="401" spans="1:1" x14ac:dyDescent="0.2">
      <c r="A401" s="6"/>
    </row>
    <row r="402" spans="1:1" x14ac:dyDescent="0.2">
      <c r="A402" s="6"/>
    </row>
    <row r="403" spans="1:1" x14ac:dyDescent="0.2">
      <c r="A403" s="6"/>
    </row>
    <row r="404" spans="1:1" x14ac:dyDescent="0.2">
      <c r="A404" s="6"/>
    </row>
    <row r="405" spans="1:1" x14ac:dyDescent="0.2">
      <c r="A405" s="6"/>
    </row>
    <row r="406" spans="1:1" x14ac:dyDescent="0.2">
      <c r="A406" s="6"/>
    </row>
    <row r="407" spans="1:1" x14ac:dyDescent="0.2">
      <c r="A407" s="6"/>
    </row>
    <row r="408" spans="1:1" x14ac:dyDescent="0.2">
      <c r="A408" s="6"/>
    </row>
    <row r="409" spans="1:1" x14ac:dyDescent="0.2">
      <c r="A409" s="6"/>
    </row>
    <row r="410" spans="1:1" x14ac:dyDescent="0.2">
      <c r="A410" s="6"/>
    </row>
    <row r="411" spans="1:1" x14ac:dyDescent="0.2">
      <c r="A411" s="6"/>
    </row>
    <row r="412" spans="1:1" x14ac:dyDescent="0.2">
      <c r="A412" s="6"/>
    </row>
    <row r="413" spans="1:1" x14ac:dyDescent="0.2">
      <c r="A413" s="6"/>
    </row>
    <row r="414" spans="1:1" x14ac:dyDescent="0.2">
      <c r="A414" s="6"/>
    </row>
    <row r="415" spans="1:1" x14ac:dyDescent="0.2">
      <c r="A415" s="6"/>
    </row>
    <row r="416" spans="1:1" x14ac:dyDescent="0.2">
      <c r="A416" s="6"/>
    </row>
    <row r="417" spans="1:1" x14ac:dyDescent="0.2">
      <c r="A417" s="6"/>
    </row>
    <row r="418" spans="1:1" x14ac:dyDescent="0.2">
      <c r="A418" s="6"/>
    </row>
    <row r="419" spans="1:1" x14ac:dyDescent="0.2">
      <c r="A419" s="6"/>
    </row>
    <row r="420" spans="1:1" x14ac:dyDescent="0.2">
      <c r="A420" s="6"/>
    </row>
    <row r="421" spans="1:1" x14ac:dyDescent="0.2">
      <c r="A421" s="6"/>
    </row>
    <row r="422" spans="1:1" x14ac:dyDescent="0.2">
      <c r="A422" s="6"/>
    </row>
    <row r="423" spans="1:1" x14ac:dyDescent="0.2">
      <c r="A423" s="6"/>
    </row>
    <row r="424" spans="1:1" x14ac:dyDescent="0.2">
      <c r="A424" s="6"/>
    </row>
    <row r="425" spans="1:1" x14ac:dyDescent="0.2">
      <c r="A425" s="6"/>
    </row>
    <row r="426" spans="1:1" x14ac:dyDescent="0.2">
      <c r="A426" s="6"/>
    </row>
    <row r="427" spans="1:1" x14ac:dyDescent="0.2">
      <c r="A427" s="6"/>
    </row>
    <row r="428" spans="1:1" x14ac:dyDescent="0.2">
      <c r="A428" s="6"/>
    </row>
    <row r="429" spans="1:1" x14ac:dyDescent="0.2">
      <c r="A429" s="6"/>
    </row>
    <row r="430" spans="1:1" x14ac:dyDescent="0.2">
      <c r="A430" s="6"/>
    </row>
    <row r="431" spans="1:1" x14ac:dyDescent="0.2">
      <c r="A431" s="6"/>
    </row>
    <row r="432" spans="1:1" x14ac:dyDescent="0.2">
      <c r="A432" s="6"/>
    </row>
    <row r="433" spans="1:1" x14ac:dyDescent="0.2">
      <c r="A433" s="6"/>
    </row>
    <row r="434" spans="1:1" x14ac:dyDescent="0.2">
      <c r="A434" s="6"/>
    </row>
    <row r="435" spans="1:1" x14ac:dyDescent="0.2">
      <c r="A435" s="6"/>
    </row>
    <row r="436" spans="1:1" x14ac:dyDescent="0.2">
      <c r="A436" s="6"/>
    </row>
    <row r="437" spans="1:1" x14ac:dyDescent="0.2">
      <c r="A437" s="6"/>
    </row>
    <row r="438" spans="1:1" x14ac:dyDescent="0.2">
      <c r="A438" s="6"/>
    </row>
    <row r="439" spans="1:1" x14ac:dyDescent="0.2">
      <c r="A439" s="6"/>
    </row>
    <row r="440" spans="1:1" x14ac:dyDescent="0.2">
      <c r="A440" s="6"/>
    </row>
    <row r="441" spans="1:1" x14ac:dyDescent="0.2">
      <c r="A441" s="6"/>
    </row>
    <row r="442" spans="1:1" x14ac:dyDescent="0.2">
      <c r="A442" s="6"/>
    </row>
    <row r="443" spans="1:1" x14ac:dyDescent="0.2">
      <c r="A443" s="6"/>
    </row>
    <row r="444" spans="1:1" x14ac:dyDescent="0.2">
      <c r="A444" s="6"/>
    </row>
    <row r="445" spans="1:1" x14ac:dyDescent="0.2">
      <c r="A445" s="6"/>
    </row>
    <row r="446" spans="1:1" x14ac:dyDescent="0.2">
      <c r="A446" s="6"/>
    </row>
    <row r="447" spans="1:1" x14ac:dyDescent="0.2">
      <c r="A447" s="6"/>
    </row>
    <row r="448" spans="1:1" x14ac:dyDescent="0.2">
      <c r="A448" s="6"/>
    </row>
    <row r="449" spans="1:1" x14ac:dyDescent="0.2">
      <c r="A449" s="6"/>
    </row>
    <row r="450" spans="1:1" x14ac:dyDescent="0.2">
      <c r="A450" s="6"/>
    </row>
    <row r="451" spans="1:1" x14ac:dyDescent="0.2">
      <c r="A451" s="6"/>
    </row>
    <row r="452" spans="1:1" x14ac:dyDescent="0.2">
      <c r="A452" s="6"/>
    </row>
    <row r="453" spans="1:1" x14ac:dyDescent="0.2">
      <c r="A453" s="6"/>
    </row>
    <row r="454" spans="1:1" x14ac:dyDescent="0.2">
      <c r="A454" s="6"/>
    </row>
    <row r="455" spans="1:1" x14ac:dyDescent="0.2">
      <c r="A455" s="6"/>
    </row>
    <row r="456" spans="1:1" x14ac:dyDescent="0.2">
      <c r="A456" s="6"/>
    </row>
    <row r="457" spans="1:1" x14ac:dyDescent="0.2">
      <c r="A457" s="6"/>
    </row>
    <row r="458" spans="1:1" x14ac:dyDescent="0.2">
      <c r="A458" s="6"/>
    </row>
    <row r="459" spans="1:1" x14ac:dyDescent="0.2">
      <c r="A459" s="6"/>
    </row>
    <row r="460" spans="1:1" x14ac:dyDescent="0.2">
      <c r="A460" s="6"/>
    </row>
    <row r="461" spans="1:1" x14ac:dyDescent="0.2">
      <c r="A461" s="6"/>
    </row>
    <row r="462" spans="1:1" x14ac:dyDescent="0.2">
      <c r="A462" s="6"/>
    </row>
    <row r="463" spans="1:1" x14ac:dyDescent="0.2">
      <c r="A463" s="6"/>
    </row>
    <row r="464" spans="1:1" x14ac:dyDescent="0.2">
      <c r="A464" s="6"/>
    </row>
    <row r="465" spans="1:1" x14ac:dyDescent="0.2">
      <c r="A465" s="6"/>
    </row>
    <row r="466" spans="1:1" x14ac:dyDescent="0.2">
      <c r="A466" s="6"/>
    </row>
    <row r="467" spans="1:1" x14ac:dyDescent="0.2">
      <c r="A467" s="6"/>
    </row>
    <row r="468" spans="1:1" x14ac:dyDescent="0.2">
      <c r="A468" s="6"/>
    </row>
    <row r="469" spans="1:1" x14ac:dyDescent="0.2">
      <c r="A469" s="6"/>
    </row>
    <row r="470" spans="1:1" x14ac:dyDescent="0.2">
      <c r="A470" s="6"/>
    </row>
    <row r="471" spans="1:1" x14ac:dyDescent="0.2">
      <c r="A471" s="6"/>
    </row>
    <row r="472" spans="1:1" x14ac:dyDescent="0.2">
      <c r="A472" s="6"/>
    </row>
    <row r="473" spans="1:1" x14ac:dyDescent="0.2">
      <c r="A473" s="6"/>
    </row>
    <row r="474" spans="1:1" x14ac:dyDescent="0.2">
      <c r="A474" s="6"/>
    </row>
    <row r="475" spans="1:1" x14ac:dyDescent="0.2">
      <c r="A475" s="6"/>
    </row>
    <row r="476" spans="1:1" x14ac:dyDescent="0.2">
      <c r="A476" s="6"/>
    </row>
    <row r="477" spans="1:1" x14ac:dyDescent="0.2">
      <c r="A477" s="6"/>
    </row>
    <row r="478" spans="1:1" x14ac:dyDescent="0.2">
      <c r="A478" s="6"/>
    </row>
    <row r="479" spans="1:1" x14ac:dyDescent="0.2">
      <c r="A479" s="6"/>
    </row>
    <row r="480" spans="1:1" x14ac:dyDescent="0.2">
      <c r="A480" s="6"/>
    </row>
    <row r="481" spans="1:1" x14ac:dyDescent="0.2">
      <c r="A481" s="6"/>
    </row>
    <row r="482" spans="1:1" x14ac:dyDescent="0.2">
      <c r="A482" s="6"/>
    </row>
    <row r="483" spans="1:1" x14ac:dyDescent="0.2">
      <c r="A483" s="6"/>
    </row>
    <row r="484" spans="1:1" x14ac:dyDescent="0.2">
      <c r="A484" s="6"/>
    </row>
    <row r="485" spans="1:1" x14ac:dyDescent="0.2">
      <c r="A485" s="6"/>
    </row>
    <row r="486" spans="1:1" x14ac:dyDescent="0.2">
      <c r="A486" s="6"/>
    </row>
    <row r="487" spans="1:1" x14ac:dyDescent="0.2">
      <c r="A487" s="6"/>
    </row>
    <row r="488" spans="1:1" x14ac:dyDescent="0.2">
      <c r="A488" s="6"/>
    </row>
    <row r="489" spans="1:1" x14ac:dyDescent="0.2">
      <c r="A489" s="6"/>
    </row>
    <row r="490" spans="1:1" x14ac:dyDescent="0.2">
      <c r="A490" s="6"/>
    </row>
    <row r="491" spans="1:1" x14ac:dyDescent="0.2">
      <c r="A491" s="6"/>
    </row>
    <row r="492" spans="1:1" x14ac:dyDescent="0.2">
      <c r="A492" s="6"/>
    </row>
    <row r="493" spans="1:1" x14ac:dyDescent="0.2">
      <c r="A493" s="6"/>
    </row>
    <row r="494" spans="1:1" x14ac:dyDescent="0.2">
      <c r="A494" s="6"/>
    </row>
    <row r="495" spans="1:1" x14ac:dyDescent="0.2">
      <c r="A495" s="6"/>
    </row>
    <row r="496" spans="1:1" x14ac:dyDescent="0.2">
      <c r="A496" s="6"/>
    </row>
    <row r="497" spans="1:1" x14ac:dyDescent="0.2">
      <c r="A497" s="6"/>
    </row>
    <row r="498" spans="1:1" x14ac:dyDescent="0.2">
      <c r="A498" s="6"/>
    </row>
    <row r="499" spans="1:1" x14ac:dyDescent="0.2">
      <c r="A499" s="6"/>
    </row>
    <row r="500" spans="1:1" x14ac:dyDescent="0.2">
      <c r="A500" s="6"/>
    </row>
    <row r="501" spans="1:1" x14ac:dyDescent="0.2">
      <c r="A501" s="6"/>
    </row>
    <row r="502" spans="1:1" x14ac:dyDescent="0.2">
      <c r="A502" s="6"/>
    </row>
    <row r="503" spans="1:1" x14ac:dyDescent="0.2">
      <c r="A503" s="6"/>
    </row>
    <row r="504" spans="1:1" x14ac:dyDescent="0.2">
      <c r="A504" s="6"/>
    </row>
    <row r="505" spans="1:1" x14ac:dyDescent="0.2">
      <c r="A505" s="6"/>
    </row>
    <row r="506" spans="1:1" x14ac:dyDescent="0.2">
      <c r="A506" s="6"/>
    </row>
    <row r="507" spans="1:1" x14ac:dyDescent="0.2">
      <c r="A507" s="6"/>
    </row>
    <row r="508" spans="1:1" x14ac:dyDescent="0.2">
      <c r="A508" s="6"/>
    </row>
    <row r="509" spans="1:1" x14ac:dyDescent="0.2">
      <c r="A509" s="6"/>
    </row>
    <row r="510" spans="1:1" x14ac:dyDescent="0.2">
      <c r="A510" s="6"/>
    </row>
    <row r="511" spans="1:1" x14ac:dyDescent="0.2">
      <c r="A511" s="6"/>
    </row>
    <row r="512" spans="1:1" x14ac:dyDescent="0.2">
      <c r="A512" s="6"/>
    </row>
    <row r="513" spans="1:1" x14ac:dyDescent="0.2">
      <c r="A513" s="6"/>
    </row>
    <row r="514" spans="1:1" x14ac:dyDescent="0.2">
      <c r="A514" s="6"/>
    </row>
    <row r="515" spans="1:1" x14ac:dyDescent="0.2">
      <c r="A515" s="6"/>
    </row>
    <row r="516" spans="1:1" x14ac:dyDescent="0.2">
      <c r="A516" s="6"/>
    </row>
    <row r="517" spans="1:1" x14ac:dyDescent="0.2">
      <c r="A517" s="6"/>
    </row>
    <row r="518" spans="1:1" x14ac:dyDescent="0.2">
      <c r="A518" s="6"/>
    </row>
    <row r="519" spans="1:1" x14ac:dyDescent="0.2">
      <c r="A519" s="6"/>
    </row>
    <row r="520" spans="1:1" x14ac:dyDescent="0.2">
      <c r="A520" s="6"/>
    </row>
    <row r="521" spans="1:1" x14ac:dyDescent="0.2">
      <c r="A521" s="6"/>
    </row>
    <row r="522" spans="1:1" x14ac:dyDescent="0.2">
      <c r="A522" s="6"/>
    </row>
    <row r="523" spans="1:1" x14ac:dyDescent="0.2">
      <c r="A523" s="6"/>
    </row>
    <row r="524" spans="1:1" x14ac:dyDescent="0.2">
      <c r="A524" s="6"/>
    </row>
    <row r="525" spans="1:1" x14ac:dyDescent="0.2">
      <c r="A525" s="6"/>
    </row>
    <row r="526" spans="1:1" x14ac:dyDescent="0.2">
      <c r="A526" s="6"/>
    </row>
    <row r="527" spans="1:1" x14ac:dyDescent="0.2">
      <c r="A527" s="6"/>
    </row>
    <row r="528" spans="1:1" x14ac:dyDescent="0.2">
      <c r="A528" s="6"/>
    </row>
    <row r="529" spans="1:1" x14ac:dyDescent="0.2">
      <c r="A529" s="6"/>
    </row>
    <row r="530" spans="1:1" x14ac:dyDescent="0.2">
      <c r="A530" s="6"/>
    </row>
    <row r="531" spans="1:1" x14ac:dyDescent="0.2">
      <c r="A531" s="6"/>
    </row>
    <row r="532" spans="1:1" x14ac:dyDescent="0.2">
      <c r="A532" s="6"/>
    </row>
    <row r="533" spans="1:1" x14ac:dyDescent="0.2">
      <c r="A533" s="6"/>
    </row>
    <row r="534" spans="1:1" x14ac:dyDescent="0.2">
      <c r="A534" s="6"/>
    </row>
    <row r="535" spans="1:1" x14ac:dyDescent="0.2">
      <c r="A535" s="6"/>
    </row>
    <row r="536" spans="1:1" x14ac:dyDescent="0.2">
      <c r="A536" s="6"/>
    </row>
    <row r="537" spans="1:1" x14ac:dyDescent="0.2">
      <c r="A537" s="6"/>
    </row>
    <row r="538" spans="1:1" x14ac:dyDescent="0.2">
      <c r="A538" s="6"/>
    </row>
    <row r="539" spans="1:1" x14ac:dyDescent="0.2">
      <c r="A539" s="6"/>
    </row>
    <row r="540" spans="1:1" x14ac:dyDescent="0.2">
      <c r="A540" s="6"/>
    </row>
    <row r="541" spans="1:1" x14ac:dyDescent="0.2">
      <c r="A541" s="6"/>
    </row>
    <row r="542" spans="1:1" x14ac:dyDescent="0.2">
      <c r="A542" s="6"/>
    </row>
    <row r="543" spans="1:1" x14ac:dyDescent="0.2">
      <c r="A543" s="6"/>
    </row>
    <row r="544" spans="1:1" x14ac:dyDescent="0.2">
      <c r="A544" s="6"/>
    </row>
    <row r="545" spans="1:1" x14ac:dyDescent="0.2">
      <c r="A545" s="6"/>
    </row>
    <row r="546" spans="1:1" x14ac:dyDescent="0.2">
      <c r="A546" s="6"/>
    </row>
    <row r="547" spans="1:1" x14ac:dyDescent="0.2">
      <c r="A547" s="6"/>
    </row>
    <row r="548" spans="1:1" x14ac:dyDescent="0.2">
      <c r="A548" s="6"/>
    </row>
    <row r="549" spans="1:1" x14ac:dyDescent="0.2">
      <c r="A549" s="6"/>
    </row>
    <row r="550" spans="1:1" x14ac:dyDescent="0.2">
      <c r="A550" s="6"/>
    </row>
    <row r="551" spans="1:1" x14ac:dyDescent="0.2">
      <c r="A551" s="6"/>
    </row>
    <row r="552" spans="1:1" x14ac:dyDescent="0.2">
      <c r="A552" s="6"/>
    </row>
    <row r="553" spans="1:1" x14ac:dyDescent="0.2">
      <c r="A553" s="6"/>
    </row>
    <row r="554" spans="1:1" x14ac:dyDescent="0.2">
      <c r="A554" s="6"/>
    </row>
    <row r="555" spans="1:1" x14ac:dyDescent="0.2">
      <c r="A555" s="6"/>
    </row>
    <row r="556" spans="1:1" x14ac:dyDescent="0.2">
      <c r="A556" s="6"/>
    </row>
    <row r="557" spans="1:1" x14ac:dyDescent="0.2">
      <c r="A557" s="6"/>
    </row>
    <row r="558" spans="1:1" x14ac:dyDescent="0.2">
      <c r="A558" s="6"/>
    </row>
    <row r="559" spans="1:1" x14ac:dyDescent="0.2">
      <c r="A559" s="6"/>
    </row>
    <row r="560" spans="1:1" x14ac:dyDescent="0.2">
      <c r="A560" s="6"/>
    </row>
    <row r="561" spans="1:1" x14ac:dyDescent="0.2">
      <c r="A561" s="6"/>
    </row>
    <row r="562" spans="1:1" x14ac:dyDescent="0.2">
      <c r="A562" s="6"/>
    </row>
    <row r="563" spans="1:1" x14ac:dyDescent="0.2">
      <c r="A563" s="6"/>
    </row>
    <row r="564" spans="1:1" x14ac:dyDescent="0.2">
      <c r="A564" s="6"/>
    </row>
    <row r="565" spans="1:1" x14ac:dyDescent="0.2">
      <c r="A565" s="6"/>
    </row>
    <row r="566" spans="1:1" x14ac:dyDescent="0.2">
      <c r="A566" s="6"/>
    </row>
    <row r="567" spans="1:1" x14ac:dyDescent="0.2">
      <c r="A567" s="6"/>
    </row>
    <row r="568" spans="1:1" x14ac:dyDescent="0.2">
      <c r="A568" s="6"/>
    </row>
    <row r="569" spans="1:1" x14ac:dyDescent="0.2">
      <c r="A569" s="6"/>
    </row>
    <row r="570" spans="1:1" x14ac:dyDescent="0.2">
      <c r="A570" s="6"/>
    </row>
    <row r="571" spans="1:1" x14ac:dyDescent="0.2">
      <c r="A571" s="6"/>
    </row>
    <row r="572" spans="1:1" x14ac:dyDescent="0.2">
      <c r="A572" s="6"/>
    </row>
    <row r="573" spans="1:1" x14ac:dyDescent="0.2">
      <c r="A573" s="6"/>
    </row>
    <row r="574" spans="1:1" x14ac:dyDescent="0.2">
      <c r="A574" s="6"/>
    </row>
    <row r="575" spans="1:1" x14ac:dyDescent="0.2">
      <c r="A575" s="6"/>
    </row>
    <row r="576" spans="1:1" x14ac:dyDescent="0.2">
      <c r="A576" s="6"/>
    </row>
    <row r="577" spans="1:1" x14ac:dyDescent="0.2">
      <c r="A577" s="6"/>
    </row>
    <row r="578" spans="1:1" x14ac:dyDescent="0.2">
      <c r="A578" s="6"/>
    </row>
    <row r="579" spans="1:1" x14ac:dyDescent="0.2">
      <c r="A579" s="6"/>
    </row>
    <row r="580" spans="1:1" x14ac:dyDescent="0.2">
      <c r="A580" s="6"/>
    </row>
    <row r="581" spans="1:1" x14ac:dyDescent="0.2">
      <c r="A581" s="6"/>
    </row>
    <row r="582" spans="1:1" x14ac:dyDescent="0.2">
      <c r="A582" s="6"/>
    </row>
    <row r="583" spans="1:1" x14ac:dyDescent="0.2">
      <c r="A583" s="6"/>
    </row>
    <row r="584" spans="1:1" x14ac:dyDescent="0.2">
      <c r="A584" s="6"/>
    </row>
    <row r="585" spans="1:1" x14ac:dyDescent="0.2">
      <c r="A585" s="6"/>
    </row>
    <row r="586" spans="1:1" x14ac:dyDescent="0.2">
      <c r="A586" s="6"/>
    </row>
    <row r="587" spans="1:1" x14ac:dyDescent="0.2">
      <c r="A587" s="6"/>
    </row>
    <row r="588" spans="1:1" x14ac:dyDescent="0.2">
      <c r="A588" s="6"/>
    </row>
    <row r="589" spans="1:1" x14ac:dyDescent="0.2">
      <c r="A589" s="6"/>
    </row>
    <row r="590" spans="1:1" x14ac:dyDescent="0.2">
      <c r="A590" s="6"/>
    </row>
    <row r="591" spans="1:1" x14ac:dyDescent="0.2">
      <c r="A591" s="6"/>
    </row>
    <row r="592" spans="1:1" x14ac:dyDescent="0.2">
      <c r="A592" s="6"/>
    </row>
    <row r="593" spans="1:1" x14ac:dyDescent="0.2">
      <c r="A593" s="6"/>
    </row>
    <row r="594" spans="1:1" x14ac:dyDescent="0.2">
      <c r="A594" s="6"/>
    </row>
    <row r="595" spans="1:1" x14ac:dyDescent="0.2">
      <c r="A595" s="6"/>
    </row>
    <row r="596" spans="1:1" x14ac:dyDescent="0.2">
      <c r="A596" s="6"/>
    </row>
    <row r="597" spans="1:1" x14ac:dyDescent="0.2">
      <c r="A597" s="6"/>
    </row>
    <row r="598" spans="1:1" x14ac:dyDescent="0.2">
      <c r="A598" s="6"/>
    </row>
    <row r="599" spans="1:1" x14ac:dyDescent="0.2">
      <c r="A599" s="6"/>
    </row>
    <row r="600" spans="1:1" x14ac:dyDescent="0.2">
      <c r="A600" s="6"/>
    </row>
    <row r="601" spans="1:1" x14ac:dyDescent="0.2">
      <c r="A601" s="6"/>
    </row>
    <row r="602" spans="1:1" x14ac:dyDescent="0.2">
      <c r="A602" s="6"/>
    </row>
    <row r="603" spans="1:1" x14ac:dyDescent="0.2">
      <c r="A603" s="6"/>
    </row>
    <row r="604" spans="1:1" x14ac:dyDescent="0.2">
      <c r="A604" s="6"/>
    </row>
    <row r="605" spans="1:1" x14ac:dyDescent="0.2">
      <c r="A605" s="6"/>
    </row>
    <row r="606" spans="1:1" x14ac:dyDescent="0.2">
      <c r="A606" s="6"/>
    </row>
    <row r="607" spans="1:1" x14ac:dyDescent="0.2">
      <c r="A607" s="6"/>
    </row>
    <row r="608" spans="1:1" x14ac:dyDescent="0.2">
      <c r="A608" s="6"/>
    </row>
    <row r="609" spans="1:1" x14ac:dyDescent="0.2">
      <c r="A609" s="6"/>
    </row>
    <row r="610" spans="1:1" x14ac:dyDescent="0.2">
      <c r="A610" s="6"/>
    </row>
    <row r="611" spans="1:1" x14ac:dyDescent="0.2">
      <c r="A611" s="6"/>
    </row>
    <row r="612" spans="1:1" x14ac:dyDescent="0.2">
      <c r="A612" s="6"/>
    </row>
    <row r="613" spans="1:1" x14ac:dyDescent="0.2">
      <c r="A613" s="6"/>
    </row>
    <row r="614" spans="1:1" x14ac:dyDescent="0.2">
      <c r="A614" s="6"/>
    </row>
    <row r="615" spans="1:1" x14ac:dyDescent="0.2">
      <c r="A615" s="6"/>
    </row>
    <row r="616" spans="1:1" x14ac:dyDescent="0.2">
      <c r="A616" s="6"/>
    </row>
    <row r="617" spans="1:1" x14ac:dyDescent="0.2">
      <c r="A617" s="6"/>
    </row>
    <row r="618" spans="1:1" x14ac:dyDescent="0.2">
      <c r="A618" s="6"/>
    </row>
    <row r="619" spans="1:1" x14ac:dyDescent="0.2">
      <c r="A619" s="6"/>
    </row>
    <row r="620" spans="1:1" x14ac:dyDescent="0.2">
      <c r="A620" s="6"/>
    </row>
    <row r="621" spans="1:1" x14ac:dyDescent="0.2">
      <c r="A621" s="6"/>
    </row>
    <row r="622" spans="1:1" x14ac:dyDescent="0.2">
      <c r="A622" s="6"/>
    </row>
    <row r="623" spans="1:1" x14ac:dyDescent="0.2">
      <c r="A623" s="6"/>
    </row>
    <row r="624" spans="1:1" x14ac:dyDescent="0.2">
      <c r="A624" s="6"/>
    </row>
    <row r="625" spans="1:1" x14ac:dyDescent="0.2">
      <c r="A625" s="6"/>
    </row>
    <row r="626" spans="1:1" x14ac:dyDescent="0.2">
      <c r="A626" s="6"/>
    </row>
    <row r="627" spans="1:1" x14ac:dyDescent="0.2">
      <c r="A627" s="6"/>
    </row>
    <row r="628" spans="1:1" x14ac:dyDescent="0.2">
      <c r="A628" s="6"/>
    </row>
    <row r="629" spans="1:1" x14ac:dyDescent="0.2">
      <c r="A629" s="6"/>
    </row>
    <row r="630" spans="1:1" x14ac:dyDescent="0.2">
      <c r="A630" s="6"/>
    </row>
    <row r="631" spans="1:1" x14ac:dyDescent="0.2">
      <c r="A631" s="6"/>
    </row>
    <row r="632" spans="1:1" x14ac:dyDescent="0.2">
      <c r="A632" s="6"/>
    </row>
    <row r="633" spans="1:1" x14ac:dyDescent="0.2">
      <c r="A633" s="6"/>
    </row>
    <row r="634" spans="1:1" x14ac:dyDescent="0.2">
      <c r="A634" s="6"/>
    </row>
    <row r="635" spans="1:1" x14ac:dyDescent="0.2">
      <c r="A635" s="6"/>
    </row>
    <row r="636" spans="1:1" x14ac:dyDescent="0.2">
      <c r="A636" s="6"/>
    </row>
    <row r="637" spans="1:1" x14ac:dyDescent="0.2">
      <c r="A637" s="6"/>
    </row>
    <row r="638" spans="1:1" x14ac:dyDescent="0.2">
      <c r="A638" s="6"/>
    </row>
    <row r="639" spans="1:1" x14ac:dyDescent="0.2">
      <c r="A639" s="6"/>
    </row>
    <row r="640" spans="1:1" x14ac:dyDescent="0.2">
      <c r="A640" s="6"/>
    </row>
    <row r="641" spans="1:1" x14ac:dyDescent="0.2">
      <c r="A641" s="6"/>
    </row>
    <row r="642" spans="1:1" x14ac:dyDescent="0.2">
      <c r="A642" s="6"/>
    </row>
    <row r="643" spans="1:1" x14ac:dyDescent="0.2">
      <c r="A643" s="6"/>
    </row>
    <row r="644" spans="1:1" x14ac:dyDescent="0.2">
      <c r="A644" s="6"/>
    </row>
    <row r="645" spans="1:1" x14ac:dyDescent="0.2">
      <c r="A645" s="6"/>
    </row>
    <row r="646" spans="1:1" x14ac:dyDescent="0.2">
      <c r="A646" s="6"/>
    </row>
    <row r="647" spans="1:1" x14ac:dyDescent="0.2">
      <c r="A647" s="6"/>
    </row>
    <row r="648" spans="1:1" x14ac:dyDescent="0.2">
      <c r="A648" s="6"/>
    </row>
    <row r="649" spans="1:1" x14ac:dyDescent="0.2">
      <c r="A649" s="6"/>
    </row>
    <row r="650" spans="1:1" x14ac:dyDescent="0.2">
      <c r="A650" s="6"/>
    </row>
    <row r="651" spans="1:1" x14ac:dyDescent="0.2">
      <c r="A651" s="6"/>
    </row>
    <row r="652" spans="1:1" x14ac:dyDescent="0.2">
      <c r="A652" s="6"/>
    </row>
    <row r="653" spans="1:1" x14ac:dyDescent="0.2">
      <c r="A653" s="6"/>
    </row>
    <row r="654" spans="1:1" x14ac:dyDescent="0.2">
      <c r="A654" s="6"/>
    </row>
    <row r="655" spans="1:1" x14ac:dyDescent="0.2">
      <c r="A655" s="6"/>
    </row>
    <row r="656" spans="1:1" x14ac:dyDescent="0.2">
      <c r="A656" s="6"/>
    </row>
    <row r="657" spans="1:1" x14ac:dyDescent="0.2">
      <c r="A657" s="6"/>
    </row>
    <row r="658" spans="1:1" x14ac:dyDescent="0.2">
      <c r="A658" s="6"/>
    </row>
    <row r="659" spans="1:1" x14ac:dyDescent="0.2">
      <c r="A659" s="6"/>
    </row>
    <row r="660" spans="1:1" x14ac:dyDescent="0.2">
      <c r="A660" s="6"/>
    </row>
    <row r="661" spans="1:1" x14ac:dyDescent="0.2">
      <c r="A661" s="6"/>
    </row>
    <row r="662" spans="1:1" x14ac:dyDescent="0.2">
      <c r="A662" s="6"/>
    </row>
    <row r="663" spans="1:1" x14ac:dyDescent="0.2">
      <c r="A663" s="6"/>
    </row>
    <row r="664" spans="1:1" x14ac:dyDescent="0.2">
      <c r="A664" s="6"/>
    </row>
    <row r="665" spans="1:1" x14ac:dyDescent="0.2">
      <c r="A665" s="6"/>
    </row>
    <row r="666" spans="1:1" x14ac:dyDescent="0.2">
      <c r="A666" s="6"/>
    </row>
    <row r="667" spans="1:1" x14ac:dyDescent="0.2">
      <c r="A667" s="6"/>
    </row>
    <row r="668" spans="1:1" x14ac:dyDescent="0.2">
      <c r="A668" s="6"/>
    </row>
    <row r="669" spans="1:1" x14ac:dyDescent="0.2">
      <c r="A669" s="6"/>
    </row>
    <row r="670" spans="1:1" x14ac:dyDescent="0.2">
      <c r="A670" s="6"/>
    </row>
    <row r="671" spans="1:1" x14ac:dyDescent="0.2">
      <c r="A671" s="6"/>
    </row>
    <row r="672" spans="1:1" x14ac:dyDescent="0.2">
      <c r="A672" s="6"/>
    </row>
    <row r="673" spans="1:1" x14ac:dyDescent="0.2">
      <c r="A673" s="6"/>
    </row>
    <row r="674" spans="1:1" x14ac:dyDescent="0.2">
      <c r="A674" s="6"/>
    </row>
    <row r="675" spans="1:1" x14ac:dyDescent="0.2">
      <c r="A675" s="6"/>
    </row>
    <row r="676" spans="1:1" x14ac:dyDescent="0.2">
      <c r="A676" s="6"/>
    </row>
    <row r="677" spans="1:1" x14ac:dyDescent="0.2">
      <c r="A677" s="6"/>
    </row>
    <row r="678" spans="1:1" x14ac:dyDescent="0.2">
      <c r="A678" s="6"/>
    </row>
    <row r="679" spans="1:1" x14ac:dyDescent="0.2">
      <c r="A679" s="6"/>
    </row>
    <row r="680" spans="1:1" x14ac:dyDescent="0.2">
      <c r="A680" s="6"/>
    </row>
    <row r="681" spans="1:1" x14ac:dyDescent="0.2">
      <c r="A681" s="6"/>
    </row>
    <row r="682" spans="1:1" x14ac:dyDescent="0.2">
      <c r="A682" s="6"/>
    </row>
    <row r="683" spans="1:1" x14ac:dyDescent="0.2">
      <c r="A683" s="6"/>
    </row>
    <row r="684" spans="1:1" x14ac:dyDescent="0.2">
      <c r="A684" s="6"/>
    </row>
    <row r="685" spans="1:1" x14ac:dyDescent="0.2">
      <c r="A685" s="6"/>
    </row>
    <row r="686" spans="1:1" x14ac:dyDescent="0.2">
      <c r="A686" s="6"/>
    </row>
    <row r="687" spans="1:1" x14ac:dyDescent="0.2">
      <c r="A687" s="6"/>
    </row>
    <row r="688" spans="1:1" x14ac:dyDescent="0.2">
      <c r="A688" s="6"/>
    </row>
    <row r="689" spans="1:1" x14ac:dyDescent="0.2">
      <c r="A689" s="6"/>
    </row>
    <row r="690" spans="1:1" x14ac:dyDescent="0.2">
      <c r="A690" s="6"/>
    </row>
    <row r="691" spans="1:1" x14ac:dyDescent="0.2">
      <c r="A691" s="6"/>
    </row>
    <row r="692" spans="1:1" x14ac:dyDescent="0.2">
      <c r="A692" s="6"/>
    </row>
    <row r="693" spans="1:1" x14ac:dyDescent="0.2">
      <c r="A693" s="6"/>
    </row>
    <row r="694" spans="1:1" x14ac:dyDescent="0.2">
      <c r="A694" s="6"/>
    </row>
    <row r="695" spans="1:1" x14ac:dyDescent="0.2">
      <c r="A695" s="6"/>
    </row>
    <row r="696" spans="1:1" x14ac:dyDescent="0.2">
      <c r="A696" s="6"/>
    </row>
    <row r="697" spans="1:1" x14ac:dyDescent="0.2">
      <c r="A697" s="6"/>
    </row>
    <row r="698" spans="1:1" x14ac:dyDescent="0.2">
      <c r="A698" s="6"/>
    </row>
    <row r="699" spans="1:1" x14ac:dyDescent="0.2">
      <c r="A699" s="6"/>
    </row>
    <row r="700" spans="1:1" x14ac:dyDescent="0.2">
      <c r="A700" s="6"/>
    </row>
    <row r="701" spans="1:1" x14ac:dyDescent="0.2">
      <c r="A701" s="6"/>
    </row>
    <row r="702" spans="1:1" x14ac:dyDescent="0.2">
      <c r="A702" s="6"/>
    </row>
    <row r="703" spans="1:1" x14ac:dyDescent="0.2">
      <c r="A703" s="6"/>
    </row>
    <row r="704" spans="1:1" x14ac:dyDescent="0.2">
      <c r="A704" s="6"/>
    </row>
    <row r="705" spans="1:1" x14ac:dyDescent="0.2">
      <c r="A705" s="6"/>
    </row>
    <row r="706" spans="1:1" x14ac:dyDescent="0.2">
      <c r="A706" s="6"/>
    </row>
    <row r="707" spans="1:1" x14ac:dyDescent="0.2">
      <c r="A707" s="6"/>
    </row>
    <row r="708" spans="1:1" x14ac:dyDescent="0.2">
      <c r="A708" s="6"/>
    </row>
    <row r="709" spans="1:1" x14ac:dyDescent="0.2">
      <c r="A709" s="6"/>
    </row>
    <row r="710" spans="1:1" x14ac:dyDescent="0.2">
      <c r="A710" s="6"/>
    </row>
    <row r="711" spans="1:1" x14ac:dyDescent="0.2">
      <c r="A711" s="6"/>
    </row>
    <row r="712" spans="1:1" x14ac:dyDescent="0.2">
      <c r="A712" s="6"/>
    </row>
    <row r="713" spans="1:1" x14ac:dyDescent="0.2">
      <c r="A713" s="6"/>
    </row>
    <row r="714" spans="1:1" x14ac:dyDescent="0.2">
      <c r="A714" s="6"/>
    </row>
    <row r="715" spans="1:1" x14ac:dyDescent="0.2">
      <c r="A715" s="6"/>
    </row>
    <row r="716" spans="1:1" x14ac:dyDescent="0.2">
      <c r="A716" s="6"/>
    </row>
    <row r="717" spans="1:1" x14ac:dyDescent="0.2">
      <c r="A717" s="6"/>
    </row>
    <row r="718" spans="1:1" x14ac:dyDescent="0.2">
      <c r="A718" s="6"/>
    </row>
    <row r="719" spans="1:1" x14ac:dyDescent="0.2">
      <c r="A719" s="6"/>
    </row>
    <row r="720" spans="1:1" x14ac:dyDescent="0.2">
      <c r="A720" s="6"/>
    </row>
    <row r="721" spans="1:1" x14ac:dyDescent="0.2">
      <c r="A721" s="6"/>
    </row>
    <row r="722" spans="1:1" x14ac:dyDescent="0.2">
      <c r="A722" s="6"/>
    </row>
    <row r="723" spans="1:1" x14ac:dyDescent="0.2">
      <c r="A723" s="6"/>
    </row>
    <row r="724" spans="1:1" x14ac:dyDescent="0.2">
      <c r="A724" s="6"/>
    </row>
    <row r="725" spans="1:1" x14ac:dyDescent="0.2">
      <c r="A725" s="6"/>
    </row>
    <row r="726" spans="1:1" x14ac:dyDescent="0.2">
      <c r="A726" s="6"/>
    </row>
    <row r="727" spans="1:1" x14ac:dyDescent="0.2">
      <c r="A727" s="6"/>
    </row>
    <row r="728" spans="1:1" x14ac:dyDescent="0.2">
      <c r="A728" s="6"/>
    </row>
    <row r="729" spans="1:1" x14ac:dyDescent="0.2">
      <c r="A729" s="6"/>
    </row>
    <row r="730" spans="1:1" x14ac:dyDescent="0.2">
      <c r="A730" s="6"/>
    </row>
    <row r="731" spans="1:1" x14ac:dyDescent="0.2">
      <c r="A731" s="6"/>
    </row>
    <row r="732" spans="1:1" x14ac:dyDescent="0.2">
      <c r="A732" s="6"/>
    </row>
    <row r="733" spans="1:1" x14ac:dyDescent="0.2">
      <c r="A733" s="6"/>
    </row>
    <row r="734" spans="1:1" x14ac:dyDescent="0.2">
      <c r="A734" s="6"/>
    </row>
    <row r="735" spans="1:1" x14ac:dyDescent="0.2">
      <c r="A735" s="6"/>
    </row>
    <row r="736" spans="1:1" x14ac:dyDescent="0.2">
      <c r="A736" s="6"/>
    </row>
    <row r="737" spans="1:1" x14ac:dyDescent="0.2">
      <c r="A737" s="6"/>
    </row>
    <row r="738" spans="1:1" x14ac:dyDescent="0.2">
      <c r="A738" s="6"/>
    </row>
    <row r="739" spans="1:1" x14ac:dyDescent="0.2">
      <c r="A739" s="6"/>
    </row>
    <row r="740" spans="1:1" x14ac:dyDescent="0.2">
      <c r="A740" s="6"/>
    </row>
    <row r="741" spans="1:1" x14ac:dyDescent="0.2">
      <c r="A741" s="6"/>
    </row>
    <row r="742" spans="1:1" x14ac:dyDescent="0.2">
      <c r="A742" s="6"/>
    </row>
    <row r="743" spans="1:1" x14ac:dyDescent="0.2">
      <c r="A743" s="6"/>
    </row>
    <row r="744" spans="1:1" x14ac:dyDescent="0.2">
      <c r="A744" s="6"/>
    </row>
    <row r="745" spans="1:1" x14ac:dyDescent="0.2">
      <c r="A745" s="6"/>
    </row>
    <row r="746" spans="1:1" x14ac:dyDescent="0.2">
      <c r="A746" s="6"/>
    </row>
    <row r="747" spans="1:1" x14ac:dyDescent="0.2">
      <c r="A747" s="6"/>
    </row>
    <row r="748" spans="1:1" x14ac:dyDescent="0.2">
      <c r="A748" s="6"/>
    </row>
    <row r="749" spans="1:1" x14ac:dyDescent="0.2">
      <c r="A749" s="6"/>
    </row>
    <row r="750" spans="1:1" x14ac:dyDescent="0.2">
      <c r="A750" s="6"/>
    </row>
    <row r="751" spans="1:1" x14ac:dyDescent="0.2">
      <c r="A751" s="6"/>
    </row>
    <row r="752" spans="1:1" x14ac:dyDescent="0.2">
      <c r="A752" s="6"/>
    </row>
    <row r="753" spans="1:1" x14ac:dyDescent="0.2">
      <c r="A753" s="6"/>
    </row>
    <row r="754" spans="1:1" x14ac:dyDescent="0.2">
      <c r="A754" s="6"/>
    </row>
    <row r="755" spans="1:1" x14ac:dyDescent="0.2">
      <c r="A755" s="6"/>
    </row>
    <row r="756" spans="1:1" x14ac:dyDescent="0.2">
      <c r="A756" s="6"/>
    </row>
    <row r="757" spans="1:1" x14ac:dyDescent="0.2">
      <c r="A757" s="6"/>
    </row>
    <row r="758" spans="1:1" x14ac:dyDescent="0.2">
      <c r="A758" s="6"/>
    </row>
    <row r="759" spans="1:1" x14ac:dyDescent="0.2">
      <c r="A759" s="6"/>
    </row>
    <row r="760" spans="1:1" x14ac:dyDescent="0.2">
      <c r="A760" s="6"/>
    </row>
    <row r="761" spans="1:1" x14ac:dyDescent="0.2">
      <c r="A761" s="6"/>
    </row>
    <row r="762" spans="1:1" x14ac:dyDescent="0.2">
      <c r="A762" s="6"/>
    </row>
    <row r="763" spans="1:1" x14ac:dyDescent="0.2">
      <c r="A763" s="6"/>
    </row>
    <row r="764" spans="1:1" x14ac:dyDescent="0.2">
      <c r="A764" s="6"/>
    </row>
    <row r="765" spans="1:1" x14ac:dyDescent="0.2">
      <c r="A765" s="6"/>
    </row>
    <row r="766" spans="1:1" x14ac:dyDescent="0.2">
      <c r="A766" s="6"/>
    </row>
    <row r="767" spans="1:1" x14ac:dyDescent="0.2">
      <c r="A767" s="6"/>
    </row>
    <row r="768" spans="1:1" x14ac:dyDescent="0.2">
      <c r="A768" s="6"/>
    </row>
    <row r="769" spans="1:1" x14ac:dyDescent="0.2">
      <c r="A769" s="6"/>
    </row>
    <row r="770" spans="1:1" x14ac:dyDescent="0.2">
      <c r="A770" s="6"/>
    </row>
    <row r="771" spans="1:1" x14ac:dyDescent="0.2">
      <c r="A771" s="6"/>
    </row>
    <row r="772" spans="1:1" x14ac:dyDescent="0.2">
      <c r="A772" s="6"/>
    </row>
    <row r="773" spans="1:1" x14ac:dyDescent="0.2">
      <c r="A773" s="6"/>
    </row>
    <row r="774" spans="1:1" x14ac:dyDescent="0.2">
      <c r="A774" s="6"/>
    </row>
    <row r="775" spans="1:1" x14ac:dyDescent="0.2">
      <c r="A775" s="6"/>
    </row>
    <row r="776" spans="1:1" x14ac:dyDescent="0.2">
      <c r="A776" s="6"/>
    </row>
    <row r="777" spans="1:1" x14ac:dyDescent="0.2">
      <c r="A777" s="6"/>
    </row>
    <row r="778" spans="1:1" x14ac:dyDescent="0.2">
      <c r="A778" s="6"/>
    </row>
    <row r="779" spans="1:1" x14ac:dyDescent="0.2">
      <c r="A779" s="6"/>
    </row>
    <row r="780" spans="1:1" x14ac:dyDescent="0.2">
      <c r="A780" s="6"/>
    </row>
    <row r="781" spans="1:1" x14ac:dyDescent="0.2">
      <c r="A781" s="6"/>
    </row>
    <row r="782" spans="1:1" x14ac:dyDescent="0.2">
      <c r="A782" s="6"/>
    </row>
    <row r="783" spans="1:1" x14ac:dyDescent="0.2">
      <c r="A783" s="6"/>
    </row>
    <row r="784" spans="1:1" x14ac:dyDescent="0.2">
      <c r="A784" s="6"/>
    </row>
    <row r="785" spans="1:1" x14ac:dyDescent="0.2">
      <c r="A785" s="6"/>
    </row>
    <row r="786" spans="1:1" x14ac:dyDescent="0.2">
      <c r="A786" s="6"/>
    </row>
    <row r="787" spans="1:1" x14ac:dyDescent="0.2">
      <c r="A787" s="6"/>
    </row>
    <row r="788" spans="1:1" x14ac:dyDescent="0.2">
      <c r="A788" s="6"/>
    </row>
    <row r="789" spans="1:1" x14ac:dyDescent="0.2">
      <c r="A789" s="6"/>
    </row>
    <row r="790" spans="1:1" x14ac:dyDescent="0.2">
      <c r="A790" s="6"/>
    </row>
    <row r="791" spans="1:1" x14ac:dyDescent="0.2">
      <c r="A791" s="6"/>
    </row>
    <row r="792" spans="1:1" x14ac:dyDescent="0.2">
      <c r="A792" s="6"/>
    </row>
    <row r="793" spans="1:1" x14ac:dyDescent="0.2">
      <c r="A793" s="6"/>
    </row>
    <row r="794" spans="1:1" x14ac:dyDescent="0.2">
      <c r="A794" s="6"/>
    </row>
    <row r="795" spans="1:1" x14ac:dyDescent="0.2">
      <c r="A795" s="6"/>
    </row>
    <row r="796" spans="1:1" x14ac:dyDescent="0.2">
      <c r="A796" s="6"/>
    </row>
    <row r="797" spans="1:1" x14ac:dyDescent="0.2">
      <c r="A797" s="6"/>
    </row>
    <row r="798" spans="1:1" x14ac:dyDescent="0.2">
      <c r="A798" s="6"/>
    </row>
    <row r="799" spans="1:1" x14ac:dyDescent="0.2">
      <c r="A799" s="6"/>
    </row>
    <row r="800" spans="1:1" x14ac:dyDescent="0.2">
      <c r="A800" s="6"/>
    </row>
    <row r="801" spans="1:1" x14ac:dyDescent="0.2">
      <c r="A801" s="6"/>
    </row>
    <row r="802" spans="1:1" x14ac:dyDescent="0.2">
      <c r="A802" s="6"/>
    </row>
    <row r="803" spans="1:1" x14ac:dyDescent="0.2">
      <c r="A803" s="6"/>
    </row>
    <row r="804" spans="1:1" x14ac:dyDescent="0.2">
      <c r="A804" s="6"/>
    </row>
    <row r="805" spans="1:1" x14ac:dyDescent="0.2">
      <c r="A805" s="6"/>
    </row>
    <row r="806" spans="1:1" x14ac:dyDescent="0.2">
      <c r="A806" s="6"/>
    </row>
    <row r="807" spans="1:1" x14ac:dyDescent="0.2">
      <c r="A807" s="6"/>
    </row>
    <row r="808" spans="1:1" x14ac:dyDescent="0.2">
      <c r="A808" s="6"/>
    </row>
    <row r="809" spans="1:1" x14ac:dyDescent="0.2">
      <c r="A809" s="6"/>
    </row>
    <row r="810" spans="1:1" x14ac:dyDescent="0.2">
      <c r="A810" s="6"/>
    </row>
    <row r="811" spans="1:1" x14ac:dyDescent="0.2">
      <c r="A811" s="6"/>
    </row>
    <row r="812" spans="1:1" x14ac:dyDescent="0.2">
      <c r="A812" s="6"/>
    </row>
    <row r="813" spans="1:1" x14ac:dyDescent="0.2">
      <c r="A813" s="6"/>
    </row>
    <row r="814" spans="1:1" x14ac:dyDescent="0.2">
      <c r="A814" s="6"/>
    </row>
    <row r="815" spans="1:1" x14ac:dyDescent="0.2">
      <c r="A815" s="6"/>
    </row>
    <row r="816" spans="1:1" x14ac:dyDescent="0.2">
      <c r="A816" s="6"/>
    </row>
    <row r="817" spans="1:1" x14ac:dyDescent="0.2">
      <c r="A817" s="6"/>
    </row>
    <row r="818" spans="1:1" x14ac:dyDescent="0.2">
      <c r="A818" s="6"/>
    </row>
    <row r="819" spans="1:1" x14ac:dyDescent="0.2">
      <c r="A819" s="6"/>
    </row>
    <row r="820" spans="1:1" x14ac:dyDescent="0.2">
      <c r="A820" s="6"/>
    </row>
    <row r="821" spans="1:1" x14ac:dyDescent="0.2">
      <c r="A821" s="6"/>
    </row>
    <row r="822" spans="1:1" x14ac:dyDescent="0.2">
      <c r="A822" s="6"/>
    </row>
    <row r="823" spans="1:1" x14ac:dyDescent="0.2">
      <c r="A823" s="6"/>
    </row>
    <row r="824" spans="1:1" x14ac:dyDescent="0.2">
      <c r="A824" s="6"/>
    </row>
    <row r="825" spans="1:1" x14ac:dyDescent="0.2">
      <c r="A825" s="6"/>
    </row>
    <row r="826" spans="1:1" x14ac:dyDescent="0.2">
      <c r="A826" s="6"/>
    </row>
    <row r="827" spans="1:1" x14ac:dyDescent="0.2">
      <c r="A827" s="6"/>
    </row>
    <row r="828" spans="1:1" x14ac:dyDescent="0.2">
      <c r="A828" s="6"/>
    </row>
    <row r="829" spans="1:1" x14ac:dyDescent="0.2">
      <c r="A829" s="6"/>
    </row>
    <row r="830" spans="1:1" x14ac:dyDescent="0.2">
      <c r="A830" s="6"/>
    </row>
    <row r="831" spans="1:1" x14ac:dyDescent="0.2">
      <c r="A831" s="6"/>
    </row>
    <row r="832" spans="1:1" x14ac:dyDescent="0.2">
      <c r="A832" s="6"/>
    </row>
    <row r="833" spans="1:1" x14ac:dyDescent="0.2">
      <c r="A833" s="6"/>
    </row>
    <row r="834" spans="1:1" x14ac:dyDescent="0.2">
      <c r="A834" s="6"/>
    </row>
    <row r="835" spans="1:1" x14ac:dyDescent="0.2">
      <c r="A835" s="6"/>
    </row>
    <row r="836" spans="1:1" x14ac:dyDescent="0.2">
      <c r="A836" s="6"/>
    </row>
    <row r="837" spans="1:1" x14ac:dyDescent="0.2">
      <c r="A837" s="6"/>
    </row>
    <row r="838" spans="1:1" x14ac:dyDescent="0.2">
      <c r="A838" s="6"/>
    </row>
    <row r="839" spans="1:1" x14ac:dyDescent="0.2">
      <c r="A839" s="6"/>
    </row>
    <row r="840" spans="1:1" x14ac:dyDescent="0.2">
      <c r="A840" s="6"/>
    </row>
    <row r="841" spans="1:1" x14ac:dyDescent="0.2">
      <c r="A841" s="6"/>
    </row>
    <row r="842" spans="1:1" x14ac:dyDescent="0.2">
      <c r="A842" s="6"/>
    </row>
    <row r="843" spans="1:1" x14ac:dyDescent="0.2">
      <c r="A843" s="6"/>
    </row>
    <row r="844" spans="1:1" x14ac:dyDescent="0.2">
      <c r="A844" s="6"/>
    </row>
    <row r="845" spans="1:1" x14ac:dyDescent="0.2">
      <c r="A845" s="6"/>
    </row>
    <row r="846" spans="1:1" x14ac:dyDescent="0.2">
      <c r="A846" s="6"/>
    </row>
    <row r="847" spans="1:1" x14ac:dyDescent="0.2">
      <c r="A847" s="6"/>
    </row>
    <row r="848" spans="1:1" x14ac:dyDescent="0.2">
      <c r="A848" s="6"/>
    </row>
    <row r="849" spans="1:1" x14ac:dyDescent="0.2">
      <c r="A849" s="6"/>
    </row>
    <row r="850" spans="1:1" x14ac:dyDescent="0.2">
      <c r="A850" s="6"/>
    </row>
    <row r="851" spans="1:1" x14ac:dyDescent="0.2">
      <c r="A851" s="6"/>
    </row>
    <row r="852" spans="1:1" x14ac:dyDescent="0.2">
      <c r="A852" s="6"/>
    </row>
    <row r="853" spans="1:1" x14ac:dyDescent="0.2">
      <c r="A853" s="6"/>
    </row>
    <row r="854" spans="1:1" x14ac:dyDescent="0.2">
      <c r="A854" s="6"/>
    </row>
    <row r="855" spans="1:1" x14ac:dyDescent="0.2">
      <c r="A855" s="6"/>
    </row>
    <row r="856" spans="1:1" x14ac:dyDescent="0.2">
      <c r="A856" s="6"/>
    </row>
    <row r="857" spans="1:1" x14ac:dyDescent="0.2">
      <c r="A857" s="6"/>
    </row>
    <row r="858" spans="1:1" x14ac:dyDescent="0.2">
      <c r="A858" s="6"/>
    </row>
    <row r="859" spans="1:1" x14ac:dyDescent="0.2">
      <c r="A859" s="6"/>
    </row>
    <row r="860" spans="1:1" x14ac:dyDescent="0.2">
      <c r="A860" s="6"/>
    </row>
    <row r="861" spans="1:1" x14ac:dyDescent="0.2">
      <c r="A861" s="6"/>
    </row>
    <row r="862" spans="1:1" x14ac:dyDescent="0.2">
      <c r="A862" s="6"/>
    </row>
    <row r="863" spans="1:1" x14ac:dyDescent="0.2">
      <c r="A863" s="6"/>
    </row>
    <row r="864" spans="1:1" x14ac:dyDescent="0.2">
      <c r="A864" s="6"/>
    </row>
    <row r="865" spans="1:1" x14ac:dyDescent="0.2">
      <c r="A865" s="6"/>
    </row>
    <row r="866" spans="1:1" x14ac:dyDescent="0.2">
      <c r="A866" s="6"/>
    </row>
    <row r="867" spans="1:1" x14ac:dyDescent="0.2">
      <c r="A867" s="6"/>
    </row>
    <row r="868" spans="1:1" x14ac:dyDescent="0.2">
      <c r="A868" s="6"/>
    </row>
    <row r="869" spans="1:1" x14ac:dyDescent="0.2">
      <c r="A869" s="6"/>
    </row>
    <row r="870" spans="1:1" x14ac:dyDescent="0.2">
      <c r="A870" s="6"/>
    </row>
    <row r="871" spans="1:1" x14ac:dyDescent="0.2">
      <c r="A871" s="6"/>
    </row>
    <row r="872" spans="1:1" x14ac:dyDescent="0.2">
      <c r="A872" s="6"/>
    </row>
    <row r="873" spans="1:1" x14ac:dyDescent="0.2">
      <c r="A873" s="6"/>
    </row>
    <row r="874" spans="1:1" x14ac:dyDescent="0.2">
      <c r="A874" s="6"/>
    </row>
    <row r="875" spans="1:1" x14ac:dyDescent="0.2">
      <c r="A875" s="6"/>
    </row>
    <row r="876" spans="1:1" x14ac:dyDescent="0.2">
      <c r="A876" s="6"/>
    </row>
    <row r="877" spans="1:1" x14ac:dyDescent="0.2">
      <c r="A877" s="6"/>
    </row>
    <row r="878" spans="1:1" x14ac:dyDescent="0.2">
      <c r="A878" s="6"/>
    </row>
    <row r="879" spans="1:1" x14ac:dyDescent="0.2">
      <c r="A879" s="6"/>
    </row>
    <row r="880" spans="1:1" x14ac:dyDescent="0.2">
      <c r="A880" s="6"/>
    </row>
    <row r="881" spans="1:1" x14ac:dyDescent="0.2">
      <c r="A881" s="6"/>
    </row>
    <row r="882" spans="1:1" x14ac:dyDescent="0.2">
      <c r="A882" s="6"/>
    </row>
    <row r="883" spans="1:1" x14ac:dyDescent="0.2">
      <c r="A883" s="6"/>
    </row>
    <row r="884" spans="1:1" x14ac:dyDescent="0.2">
      <c r="A884" s="6"/>
    </row>
    <row r="885" spans="1:1" x14ac:dyDescent="0.2">
      <c r="A885" s="6"/>
    </row>
    <row r="886" spans="1:1" x14ac:dyDescent="0.2">
      <c r="A886" s="6"/>
    </row>
    <row r="887" spans="1:1" x14ac:dyDescent="0.2">
      <c r="A887" s="6"/>
    </row>
    <row r="888" spans="1:1" x14ac:dyDescent="0.2">
      <c r="A888" s="6"/>
    </row>
    <row r="889" spans="1:1" x14ac:dyDescent="0.2">
      <c r="A889" s="6"/>
    </row>
    <row r="890" spans="1:1" x14ac:dyDescent="0.2">
      <c r="A890" s="6"/>
    </row>
    <row r="891" spans="1:1" x14ac:dyDescent="0.2">
      <c r="A891" s="6"/>
    </row>
    <row r="892" spans="1:1" x14ac:dyDescent="0.2">
      <c r="A892" s="6"/>
    </row>
    <row r="893" spans="1:1" x14ac:dyDescent="0.2">
      <c r="A893" s="6"/>
    </row>
    <row r="894" spans="1:1" x14ac:dyDescent="0.2">
      <c r="A894" s="6"/>
    </row>
    <row r="895" spans="1:1" x14ac:dyDescent="0.2">
      <c r="A895" s="6"/>
    </row>
    <row r="896" spans="1:1" x14ac:dyDescent="0.2">
      <c r="A896" s="6"/>
    </row>
    <row r="897" spans="1:1" x14ac:dyDescent="0.2">
      <c r="A897" s="6"/>
    </row>
    <row r="898" spans="1:1" x14ac:dyDescent="0.2">
      <c r="A898" s="6"/>
    </row>
    <row r="899" spans="1:1" x14ac:dyDescent="0.2">
      <c r="A899" s="6"/>
    </row>
    <row r="900" spans="1:1" x14ac:dyDescent="0.2">
      <c r="A900" s="6"/>
    </row>
    <row r="901" spans="1:1" x14ac:dyDescent="0.2">
      <c r="A901" s="6"/>
    </row>
    <row r="902" spans="1:1" x14ac:dyDescent="0.2">
      <c r="A902" s="6"/>
    </row>
    <row r="903" spans="1:1" x14ac:dyDescent="0.2">
      <c r="A903" s="6"/>
    </row>
    <row r="904" spans="1:1" x14ac:dyDescent="0.2">
      <c r="A904" s="6"/>
    </row>
    <row r="905" spans="1:1" x14ac:dyDescent="0.2">
      <c r="A905" s="6"/>
    </row>
    <row r="906" spans="1:1" x14ac:dyDescent="0.2">
      <c r="A906" s="6"/>
    </row>
    <row r="907" spans="1:1" x14ac:dyDescent="0.2">
      <c r="A907" s="6"/>
    </row>
    <row r="908" spans="1:1" x14ac:dyDescent="0.2">
      <c r="A908" s="6"/>
    </row>
    <row r="909" spans="1:1" x14ac:dyDescent="0.2">
      <c r="A909" s="6"/>
    </row>
    <row r="910" spans="1:1" x14ac:dyDescent="0.2">
      <c r="A910" s="6"/>
    </row>
    <row r="911" spans="1:1" x14ac:dyDescent="0.2">
      <c r="A911" s="6"/>
    </row>
    <row r="912" spans="1:1" x14ac:dyDescent="0.2">
      <c r="A912" s="6"/>
    </row>
    <row r="913" spans="1:1" x14ac:dyDescent="0.2">
      <c r="A913" s="6"/>
    </row>
    <row r="914" spans="1:1" x14ac:dyDescent="0.2">
      <c r="A914" s="6"/>
    </row>
    <row r="915" spans="1:1" x14ac:dyDescent="0.2">
      <c r="A915" s="6"/>
    </row>
    <row r="916" spans="1:1" x14ac:dyDescent="0.2">
      <c r="A916" s="6"/>
    </row>
    <row r="917" spans="1:1" x14ac:dyDescent="0.2">
      <c r="A917" s="6"/>
    </row>
    <row r="918" spans="1:1" x14ac:dyDescent="0.2">
      <c r="A918" s="6"/>
    </row>
    <row r="919" spans="1:1" x14ac:dyDescent="0.2">
      <c r="A919" s="6"/>
    </row>
    <row r="920" spans="1:1" x14ac:dyDescent="0.2">
      <c r="A920" s="6"/>
    </row>
    <row r="921" spans="1:1" x14ac:dyDescent="0.2">
      <c r="A921" s="6"/>
    </row>
    <row r="922" spans="1:1" x14ac:dyDescent="0.2">
      <c r="A922" s="6"/>
    </row>
    <row r="923" spans="1:1" x14ac:dyDescent="0.2">
      <c r="A923" s="6"/>
    </row>
    <row r="924" spans="1:1" x14ac:dyDescent="0.2">
      <c r="A924" s="6"/>
    </row>
    <row r="925" spans="1:1" x14ac:dyDescent="0.2">
      <c r="A925" s="6"/>
    </row>
    <row r="926" spans="1:1" x14ac:dyDescent="0.2">
      <c r="A926" s="6"/>
    </row>
    <row r="927" spans="1:1" x14ac:dyDescent="0.2">
      <c r="A927" s="6"/>
    </row>
    <row r="928" spans="1:1" x14ac:dyDescent="0.2">
      <c r="A928" s="6"/>
    </row>
    <row r="929" spans="1:1" x14ac:dyDescent="0.2">
      <c r="A929" s="6"/>
    </row>
    <row r="930" spans="1:1" x14ac:dyDescent="0.2">
      <c r="A930" s="6"/>
    </row>
    <row r="931" spans="1:1" x14ac:dyDescent="0.2">
      <c r="A931" s="6"/>
    </row>
    <row r="932" spans="1:1" x14ac:dyDescent="0.2">
      <c r="A932" s="6"/>
    </row>
    <row r="933" spans="1:1" x14ac:dyDescent="0.2">
      <c r="A933" s="6"/>
    </row>
    <row r="934" spans="1:1" x14ac:dyDescent="0.2">
      <c r="A934" s="6"/>
    </row>
    <row r="935" spans="1:1" x14ac:dyDescent="0.2">
      <c r="A935" s="6"/>
    </row>
    <row r="936" spans="1:1" x14ac:dyDescent="0.2">
      <c r="A936" s="6"/>
    </row>
    <row r="937" spans="1:1" x14ac:dyDescent="0.2">
      <c r="A937" s="6"/>
    </row>
    <row r="938" spans="1:1" x14ac:dyDescent="0.2">
      <c r="A938" s="6"/>
    </row>
    <row r="939" spans="1:1" x14ac:dyDescent="0.2">
      <c r="A939" s="6"/>
    </row>
    <row r="940" spans="1:1" x14ac:dyDescent="0.2">
      <c r="A940" s="6"/>
    </row>
    <row r="941" spans="1:1" x14ac:dyDescent="0.2">
      <c r="A941" s="6"/>
    </row>
    <row r="942" spans="1:1" x14ac:dyDescent="0.2">
      <c r="A942" s="6"/>
    </row>
    <row r="943" spans="1:1" x14ac:dyDescent="0.2">
      <c r="A943" s="6"/>
    </row>
    <row r="944" spans="1:1" x14ac:dyDescent="0.2">
      <c r="A944" s="6"/>
    </row>
    <row r="945" spans="1:1" x14ac:dyDescent="0.2">
      <c r="A945" s="6"/>
    </row>
    <row r="946" spans="1:1" x14ac:dyDescent="0.2">
      <c r="A946" s="6"/>
    </row>
    <row r="947" spans="1:1" x14ac:dyDescent="0.2">
      <c r="A947" s="6"/>
    </row>
    <row r="948" spans="1:1" x14ac:dyDescent="0.2">
      <c r="A948" s="6"/>
    </row>
    <row r="949" spans="1:1" x14ac:dyDescent="0.2">
      <c r="A949" s="6"/>
    </row>
    <row r="950" spans="1:1" x14ac:dyDescent="0.2">
      <c r="A950" s="6"/>
    </row>
    <row r="951" spans="1:1" x14ac:dyDescent="0.2">
      <c r="A951" s="6"/>
    </row>
    <row r="952" spans="1:1" x14ac:dyDescent="0.2">
      <c r="A952" s="6"/>
    </row>
    <row r="953" spans="1:1" x14ac:dyDescent="0.2">
      <c r="A953" s="6"/>
    </row>
    <row r="954" spans="1:1" x14ac:dyDescent="0.2">
      <c r="A954" s="6"/>
    </row>
    <row r="955" spans="1:1" x14ac:dyDescent="0.2">
      <c r="A955" s="6"/>
    </row>
    <row r="956" spans="1:1" x14ac:dyDescent="0.2">
      <c r="A956" s="6"/>
    </row>
    <row r="957" spans="1:1" x14ac:dyDescent="0.2">
      <c r="A957" s="6"/>
    </row>
    <row r="958" spans="1:1" x14ac:dyDescent="0.2">
      <c r="A958" s="6"/>
    </row>
    <row r="959" spans="1:1" x14ac:dyDescent="0.2">
      <c r="A959" s="6"/>
    </row>
    <row r="960" spans="1:1" x14ac:dyDescent="0.2">
      <c r="A960" s="6"/>
    </row>
    <row r="961" spans="1:1" x14ac:dyDescent="0.2">
      <c r="A961" s="6"/>
    </row>
    <row r="962" spans="1:1" x14ac:dyDescent="0.2">
      <c r="A962" s="6"/>
    </row>
    <row r="963" spans="1:1" x14ac:dyDescent="0.2">
      <c r="A963" s="6"/>
    </row>
    <row r="964" spans="1:1" x14ac:dyDescent="0.2">
      <c r="A964" s="6"/>
    </row>
    <row r="965" spans="1:1" x14ac:dyDescent="0.2">
      <c r="A965" s="6"/>
    </row>
    <row r="966" spans="1:1" x14ac:dyDescent="0.2">
      <c r="A966" s="6"/>
    </row>
    <row r="967" spans="1:1" x14ac:dyDescent="0.2">
      <c r="A967" s="6"/>
    </row>
    <row r="968" spans="1:1" x14ac:dyDescent="0.2">
      <c r="A968" s="6"/>
    </row>
    <row r="969" spans="1:1" x14ac:dyDescent="0.2">
      <c r="A969" s="6"/>
    </row>
    <row r="970" spans="1:1" x14ac:dyDescent="0.2">
      <c r="A970" s="6"/>
    </row>
    <row r="971" spans="1:1" x14ac:dyDescent="0.2">
      <c r="A971" s="6"/>
    </row>
    <row r="972" spans="1:1" x14ac:dyDescent="0.2">
      <c r="A972" s="6"/>
    </row>
    <row r="973" spans="1:1" x14ac:dyDescent="0.2">
      <c r="A973" s="6"/>
    </row>
    <row r="974" spans="1:1" x14ac:dyDescent="0.2">
      <c r="A974" s="6"/>
    </row>
    <row r="975" spans="1:1" x14ac:dyDescent="0.2">
      <c r="A975" s="6"/>
    </row>
    <row r="976" spans="1:1" x14ac:dyDescent="0.2">
      <c r="A976" s="6"/>
    </row>
    <row r="977" spans="1:1" x14ac:dyDescent="0.2">
      <c r="A977" s="6"/>
    </row>
    <row r="978" spans="1:1" x14ac:dyDescent="0.2">
      <c r="A978" s="6"/>
    </row>
    <row r="979" spans="1:1" x14ac:dyDescent="0.2">
      <c r="A979" s="6"/>
    </row>
    <row r="980" spans="1:1" x14ac:dyDescent="0.2">
      <c r="A980" s="6"/>
    </row>
    <row r="981" spans="1:1" x14ac:dyDescent="0.2">
      <c r="A981" s="6"/>
    </row>
    <row r="982" spans="1:1" x14ac:dyDescent="0.2">
      <c r="A982" s="6"/>
    </row>
    <row r="983" spans="1:1" x14ac:dyDescent="0.2">
      <c r="A983" s="6"/>
    </row>
    <row r="984" spans="1:1" x14ac:dyDescent="0.2">
      <c r="A984" s="6"/>
    </row>
    <row r="985" spans="1:1" x14ac:dyDescent="0.2">
      <c r="A985" s="6"/>
    </row>
    <row r="986" spans="1:1" x14ac:dyDescent="0.2">
      <c r="A986" s="6"/>
    </row>
    <row r="987" spans="1:1" x14ac:dyDescent="0.2">
      <c r="A987" s="6"/>
    </row>
    <row r="988" spans="1:1" x14ac:dyDescent="0.2">
      <c r="A988" s="6"/>
    </row>
    <row r="989" spans="1:1" x14ac:dyDescent="0.2">
      <c r="A989" s="6"/>
    </row>
    <row r="990" spans="1:1" x14ac:dyDescent="0.2">
      <c r="A990" s="6"/>
    </row>
    <row r="991" spans="1:1" x14ac:dyDescent="0.2">
      <c r="A991" s="6"/>
    </row>
    <row r="992" spans="1:1" x14ac:dyDescent="0.2">
      <c r="A992" s="6"/>
    </row>
    <row r="993" spans="1:1" x14ac:dyDescent="0.2">
      <c r="A993" s="6"/>
    </row>
    <row r="994" spans="1:1" x14ac:dyDescent="0.2">
      <c r="A994" s="6"/>
    </row>
    <row r="995" spans="1:1" x14ac:dyDescent="0.2">
      <c r="A995" s="6"/>
    </row>
    <row r="996" spans="1:1" x14ac:dyDescent="0.2">
      <c r="A996" s="6"/>
    </row>
    <row r="997" spans="1:1" x14ac:dyDescent="0.2">
      <c r="A997" s="6"/>
    </row>
    <row r="998" spans="1:1" x14ac:dyDescent="0.2">
      <c r="A998" s="6"/>
    </row>
    <row r="999" spans="1:1" x14ac:dyDescent="0.2">
      <c r="A999" s="6"/>
    </row>
    <row r="1000" spans="1:1" x14ac:dyDescent="0.2">
      <c r="A1000" s="6"/>
    </row>
    <row r="1001" spans="1:1" x14ac:dyDescent="0.2">
      <c r="A1001" s="6"/>
    </row>
    <row r="1002" spans="1:1" x14ac:dyDescent="0.2">
      <c r="A1002" s="6"/>
    </row>
    <row r="1003" spans="1:1" x14ac:dyDescent="0.2">
      <c r="A1003" s="6"/>
    </row>
    <row r="1004" spans="1:1" x14ac:dyDescent="0.2">
      <c r="A1004" s="6"/>
    </row>
    <row r="1005" spans="1:1" x14ac:dyDescent="0.2">
      <c r="A1005" s="6"/>
    </row>
    <row r="1006" spans="1:1" x14ac:dyDescent="0.2">
      <c r="A1006" s="6"/>
    </row>
    <row r="1007" spans="1:1" x14ac:dyDescent="0.2">
      <c r="A1007" s="6"/>
    </row>
    <row r="1008" spans="1:1" x14ac:dyDescent="0.2">
      <c r="A1008" s="6"/>
    </row>
    <row r="1009" spans="1:1" x14ac:dyDescent="0.2">
      <c r="A1009" s="6"/>
    </row>
    <row r="1010" spans="1:1" x14ac:dyDescent="0.2">
      <c r="A1010" s="6"/>
    </row>
    <row r="1011" spans="1:1" x14ac:dyDescent="0.2">
      <c r="A1011" s="6"/>
    </row>
    <row r="1012" spans="1:1" x14ac:dyDescent="0.2">
      <c r="A1012" s="6"/>
    </row>
    <row r="1013" spans="1:1" x14ac:dyDescent="0.2">
      <c r="A1013" s="6"/>
    </row>
    <row r="1014" spans="1:1" x14ac:dyDescent="0.2">
      <c r="A1014" s="6"/>
    </row>
    <row r="1015" spans="1:1" x14ac:dyDescent="0.2">
      <c r="A1015" s="6"/>
    </row>
    <row r="1016" spans="1:1" x14ac:dyDescent="0.2">
      <c r="A1016" s="6"/>
    </row>
    <row r="1017" spans="1:1" x14ac:dyDescent="0.2">
      <c r="A1017" s="6"/>
    </row>
    <row r="1018" spans="1:1" x14ac:dyDescent="0.2">
      <c r="A1018" s="6"/>
    </row>
    <row r="1019" spans="1:1" x14ac:dyDescent="0.2">
      <c r="A1019" s="6"/>
    </row>
    <row r="1020" spans="1:1" x14ac:dyDescent="0.2">
      <c r="A1020" s="6"/>
    </row>
    <row r="1021" spans="1:1" x14ac:dyDescent="0.2">
      <c r="A1021" s="6"/>
    </row>
    <row r="1022" spans="1:1" x14ac:dyDescent="0.2">
      <c r="A1022" s="6"/>
    </row>
    <row r="1023" spans="1:1" x14ac:dyDescent="0.2">
      <c r="A1023" s="6"/>
    </row>
    <row r="1024" spans="1:1" x14ac:dyDescent="0.2">
      <c r="A1024" s="6"/>
    </row>
    <row r="1025" spans="1:1" x14ac:dyDescent="0.2">
      <c r="A1025" s="6"/>
    </row>
    <row r="1026" spans="1:1" x14ac:dyDescent="0.2">
      <c r="A1026" s="6"/>
    </row>
    <row r="1027" spans="1:1" x14ac:dyDescent="0.2">
      <c r="A1027" s="6"/>
    </row>
    <row r="1028" spans="1:1" x14ac:dyDescent="0.2">
      <c r="A1028" s="6"/>
    </row>
    <row r="1029" spans="1:1" x14ac:dyDescent="0.2">
      <c r="A1029" s="6"/>
    </row>
    <row r="1030" spans="1:1" x14ac:dyDescent="0.2">
      <c r="A1030" s="6"/>
    </row>
    <row r="1031" spans="1:1" x14ac:dyDescent="0.2">
      <c r="A1031" s="6"/>
    </row>
    <row r="1032" spans="1:1" x14ac:dyDescent="0.2">
      <c r="A1032" s="6"/>
    </row>
    <row r="1033" spans="1:1" x14ac:dyDescent="0.2">
      <c r="A1033" s="6"/>
    </row>
    <row r="1034" spans="1:1" x14ac:dyDescent="0.2">
      <c r="A1034" s="6"/>
    </row>
    <row r="1035" spans="1:1" x14ac:dyDescent="0.2">
      <c r="A1035" s="6"/>
    </row>
    <row r="1036" spans="1:1" x14ac:dyDescent="0.2">
      <c r="A1036" s="6"/>
    </row>
    <row r="1037" spans="1:1" x14ac:dyDescent="0.2">
      <c r="A1037" s="6"/>
    </row>
    <row r="1038" spans="1:1" x14ac:dyDescent="0.2">
      <c r="A1038" s="6"/>
    </row>
    <row r="1039" spans="1:1" x14ac:dyDescent="0.2">
      <c r="A1039" s="6"/>
    </row>
    <row r="1040" spans="1:1" x14ac:dyDescent="0.2">
      <c r="A1040" s="6"/>
    </row>
    <row r="1041" spans="1:1" x14ac:dyDescent="0.2">
      <c r="A1041" s="6"/>
    </row>
    <row r="1042" spans="1:1" x14ac:dyDescent="0.2">
      <c r="A1042" s="6"/>
    </row>
    <row r="1043" spans="1:1" x14ac:dyDescent="0.2">
      <c r="A1043" s="6"/>
    </row>
    <row r="1044" spans="1:1" x14ac:dyDescent="0.2">
      <c r="A1044" s="6"/>
    </row>
    <row r="1045" spans="1:1" x14ac:dyDescent="0.2">
      <c r="A1045" s="6"/>
    </row>
    <row r="1046" spans="1:1" x14ac:dyDescent="0.2">
      <c r="A1046" s="6"/>
    </row>
    <row r="1047" spans="1:1" x14ac:dyDescent="0.2">
      <c r="A1047" s="6"/>
    </row>
    <row r="1048" spans="1:1" x14ac:dyDescent="0.2">
      <c r="A1048" s="6"/>
    </row>
    <row r="1049" spans="1:1" x14ac:dyDescent="0.2">
      <c r="A1049" s="6"/>
    </row>
    <row r="1050" spans="1:1" x14ac:dyDescent="0.2">
      <c r="A1050" s="6"/>
    </row>
    <row r="1051" spans="1:1" x14ac:dyDescent="0.2">
      <c r="A1051" s="6"/>
    </row>
    <row r="1052" spans="1:1" x14ac:dyDescent="0.2">
      <c r="A1052" s="6"/>
    </row>
    <row r="1053" spans="1:1" x14ac:dyDescent="0.2">
      <c r="A1053" s="6"/>
    </row>
    <row r="1054" spans="1:1" x14ac:dyDescent="0.2">
      <c r="A1054" s="6"/>
    </row>
    <row r="1055" spans="1:1" x14ac:dyDescent="0.2">
      <c r="A1055" s="6"/>
    </row>
    <row r="1056" spans="1:1" x14ac:dyDescent="0.2">
      <c r="A1056" s="6"/>
    </row>
    <row r="1057" spans="1:1" x14ac:dyDescent="0.2">
      <c r="A1057" s="6"/>
    </row>
    <row r="1058" spans="1:1" x14ac:dyDescent="0.2">
      <c r="A1058" s="6"/>
    </row>
    <row r="1059" spans="1:1" x14ac:dyDescent="0.2">
      <c r="A1059" s="6"/>
    </row>
    <row r="1060" spans="1:1" x14ac:dyDescent="0.2">
      <c r="A1060" s="6"/>
    </row>
    <row r="1061" spans="1:1" x14ac:dyDescent="0.2">
      <c r="A1061" s="6"/>
    </row>
    <row r="1062" spans="1:1" x14ac:dyDescent="0.2">
      <c r="A1062" s="6"/>
    </row>
    <row r="1063" spans="1:1" x14ac:dyDescent="0.2">
      <c r="A1063" s="6"/>
    </row>
    <row r="1064" spans="1:1" x14ac:dyDescent="0.2">
      <c r="A1064" s="6"/>
    </row>
    <row r="1065" spans="1:1" x14ac:dyDescent="0.2">
      <c r="A1065" s="6"/>
    </row>
    <row r="1066" spans="1:1" x14ac:dyDescent="0.2">
      <c r="A1066" s="6"/>
    </row>
    <row r="1067" spans="1:1" x14ac:dyDescent="0.2">
      <c r="A1067" s="6"/>
    </row>
    <row r="1068" spans="1:1" x14ac:dyDescent="0.2">
      <c r="A1068" s="6"/>
    </row>
    <row r="1069" spans="1:1" x14ac:dyDescent="0.2">
      <c r="A1069" s="6"/>
    </row>
    <row r="1070" spans="1:1" x14ac:dyDescent="0.2">
      <c r="A1070" s="6"/>
    </row>
    <row r="1071" spans="1:1" x14ac:dyDescent="0.2">
      <c r="A1071" s="6"/>
    </row>
    <row r="1072" spans="1:1" x14ac:dyDescent="0.2">
      <c r="A1072" s="6"/>
    </row>
    <row r="1073" spans="1:1" x14ac:dyDescent="0.2">
      <c r="A1073" s="6"/>
    </row>
    <row r="1074" spans="1:1" x14ac:dyDescent="0.2">
      <c r="A1074" s="6"/>
    </row>
    <row r="1075" spans="1:1" x14ac:dyDescent="0.2">
      <c r="A1075" s="6"/>
    </row>
    <row r="1076" spans="1:1" x14ac:dyDescent="0.2">
      <c r="A1076" s="6"/>
    </row>
    <row r="1077" spans="1:1" x14ac:dyDescent="0.2">
      <c r="A1077" s="6"/>
    </row>
    <row r="1078" spans="1:1" x14ac:dyDescent="0.2">
      <c r="A1078" s="6"/>
    </row>
    <row r="1079" spans="1:1" x14ac:dyDescent="0.2">
      <c r="A1079" s="6"/>
    </row>
    <row r="1080" spans="1:1" x14ac:dyDescent="0.2">
      <c r="A1080" s="6"/>
    </row>
    <row r="1081" spans="1:1" x14ac:dyDescent="0.2">
      <c r="A1081" s="6"/>
    </row>
    <row r="1082" spans="1:1" x14ac:dyDescent="0.2">
      <c r="A1082" s="6"/>
    </row>
    <row r="1083" spans="1:1" x14ac:dyDescent="0.2">
      <c r="A1083" s="6"/>
    </row>
    <row r="1084" spans="1:1" x14ac:dyDescent="0.2">
      <c r="A1084" s="6"/>
    </row>
    <row r="1085" spans="1:1" x14ac:dyDescent="0.2">
      <c r="A1085" s="6"/>
    </row>
    <row r="1086" spans="1:1" x14ac:dyDescent="0.2">
      <c r="A1086" s="6"/>
    </row>
    <row r="1087" spans="1:1" x14ac:dyDescent="0.2">
      <c r="A1087" s="6"/>
    </row>
    <row r="1088" spans="1:1" x14ac:dyDescent="0.2">
      <c r="A1088" s="6"/>
    </row>
    <row r="1089" spans="1:1" x14ac:dyDescent="0.2">
      <c r="A1089" s="6"/>
    </row>
    <row r="1090" spans="1:1" x14ac:dyDescent="0.2">
      <c r="A1090" s="6"/>
    </row>
    <row r="1091" spans="1:1" x14ac:dyDescent="0.2">
      <c r="A1091" s="6"/>
    </row>
    <row r="1092" spans="1:1" x14ac:dyDescent="0.2">
      <c r="A1092" s="6"/>
    </row>
    <row r="1093" spans="1:1" x14ac:dyDescent="0.2">
      <c r="A1093" s="6"/>
    </row>
    <row r="1094" spans="1:1" x14ac:dyDescent="0.2">
      <c r="A1094" s="6"/>
    </row>
    <row r="1095" spans="1:1" x14ac:dyDescent="0.2">
      <c r="A1095" s="6"/>
    </row>
    <row r="1096" spans="1:1" x14ac:dyDescent="0.2">
      <c r="A1096" s="6"/>
    </row>
    <row r="1097" spans="1:1" x14ac:dyDescent="0.2">
      <c r="A1097" s="6"/>
    </row>
    <row r="1098" spans="1:1" x14ac:dyDescent="0.2">
      <c r="A1098" s="6"/>
    </row>
    <row r="1099" spans="1:1" x14ac:dyDescent="0.2">
      <c r="A1099" s="6"/>
    </row>
    <row r="1100" spans="1:1" x14ac:dyDescent="0.2">
      <c r="A1100" s="6"/>
    </row>
    <row r="1101" spans="1:1" x14ac:dyDescent="0.2">
      <c r="A1101" s="6"/>
    </row>
    <row r="1102" spans="1:1" x14ac:dyDescent="0.2">
      <c r="A1102" s="6"/>
    </row>
    <row r="1103" spans="1:1" x14ac:dyDescent="0.2">
      <c r="A1103" s="6"/>
    </row>
    <row r="1104" spans="1:1" x14ac:dyDescent="0.2">
      <c r="A1104" s="6"/>
    </row>
    <row r="1105" spans="1:1" x14ac:dyDescent="0.2">
      <c r="A1105" s="6"/>
    </row>
    <row r="1106" spans="1:1" x14ac:dyDescent="0.2">
      <c r="A1106" s="6"/>
    </row>
    <row r="1107" spans="1:1" x14ac:dyDescent="0.2">
      <c r="A1107" s="6"/>
    </row>
    <row r="1108" spans="1:1" x14ac:dyDescent="0.2">
      <c r="A1108" s="6"/>
    </row>
    <row r="1109" spans="1:1" x14ac:dyDescent="0.2">
      <c r="A1109" s="6"/>
    </row>
    <row r="1110" spans="1:1" x14ac:dyDescent="0.2">
      <c r="A1110" s="6"/>
    </row>
    <row r="1111" spans="1:1" x14ac:dyDescent="0.2">
      <c r="A1111" s="6"/>
    </row>
    <row r="1112" spans="1:1" x14ac:dyDescent="0.2">
      <c r="A1112" s="6"/>
    </row>
    <row r="1113" spans="1:1" x14ac:dyDescent="0.2">
      <c r="A1113" s="6"/>
    </row>
    <row r="1114" spans="1:1" x14ac:dyDescent="0.2">
      <c r="A1114" s="6"/>
    </row>
    <row r="1115" spans="1:1" x14ac:dyDescent="0.2">
      <c r="A1115" s="6"/>
    </row>
    <row r="1116" spans="1:1" x14ac:dyDescent="0.2">
      <c r="A1116" s="6"/>
    </row>
    <row r="1117" spans="1:1" x14ac:dyDescent="0.2">
      <c r="A1117" s="6"/>
    </row>
    <row r="1118" spans="1:1" x14ac:dyDescent="0.2">
      <c r="A1118" s="6"/>
    </row>
    <row r="1119" spans="1:1" x14ac:dyDescent="0.2">
      <c r="A1119" s="6"/>
    </row>
    <row r="1120" spans="1:1" x14ac:dyDescent="0.2">
      <c r="A1120" s="6"/>
    </row>
    <row r="1121" spans="1:1" x14ac:dyDescent="0.2">
      <c r="A1121" s="6"/>
    </row>
    <row r="1122" spans="1:1" x14ac:dyDescent="0.2">
      <c r="A1122" s="6"/>
    </row>
    <row r="1123" spans="1:1" x14ac:dyDescent="0.2">
      <c r="A1123" s="6"/>
    </row>
    <row r="1124" spans="1:1" x14ac:dyDescent="0.2">
      <c r="A1124" s="6"/>
    </row>
    <row r="1125" spans="1:1" x14ac:dyDescent="0.2">
      <c r="A1125" s="6"/>
    </row>
    <row r="1126" spans="1:1" x14ac:dyDescent="0.2">
      <c r="A1126" s="6"/>
    </row>
    <row r="1127" spans="1:1" x14ac:dyDescent="0.2">
      <c r="A1127" s="6"/>
    </row>
    <row r="1128" spans="1:1" x14ac:dyDescent="0.2">
      <c r="A1128" s="6"/>
    </row>
    <row r="1129" spans="1:1" x14ac:dyDescent="0.2">
      <c r="A1129" s="6"/>
    </row>
    <row r="1130" spans="1:1" x14ac:dyDescent="0.2">
      <c r="A1130" s="6"/>
    </row>
    <row r="1131" spans="1:1" x14ac:dyDescent="0.2">
      <c r="A1131" s="6"/>
    </row>
    <row r="1132" spans="1:1" x14ac:dyDescent="0.2">
      <c r="A1132" s="6"/>
    </row>
    <row r="1133" spans="1:1" x14ac:dyDescent="0.2">
      <c r="A1133" s="6"/>
    </row>
    <row r="1134" spans="1:1" x14ac:dyDescent="0.2">
      <c r="A1134" s="6"/>
    </row>
    <row r="1135" spans="1:1" x14ac:dyDescent="0.2">
      <c r="A1135" s="6"/>
    </row>
    <row r="1136" spans="1:1" x14ac:dyDescent="0.2">
      <c r="A1136" s="6"/>
    </row>
    <row r="1137" spans="1:1" x14ac:dyDescent="0.2">
      <c r="A1137" s="6"/>
    </row>
    <row r="1138" spans="1:1" x14ac:dyDescent="0.2">
      <c r="A1138" s="6"/>
    </row>
    <row r="1139" spans="1:1" x14ac:dyDescent="0.2">
      <c r="A1139" s="6"/>
    </row>
    <row r="1140" spans="1:1" x14ac:dyDescent="0.2">
      <c r="A1140" s="6"/>
    </row>
    <row r="1141" spans="1:1" x14ac:dyDescent="0.2">
      <c r="A1141" s="6"/>
    </row>
    <row r="1142" spans="1:1" x14ac:dyDescent="0.2">
      <c r="A1142" s="6"/>
    </row>
    <row r="1143" spans="1:1" x14ac:dyDescent="0.2">
      <c r="A1143" s="6"/>
    </row>
    <row r="1144" spans="1:1" x14ac:dyDescent="0.2">
      <c r="A1144" s="6"/>
    </row>
    <row r="1145" spans="1:1" x14ac:dyDescent="0.2">
      <c r="A1145" s="6"/>
    </row>
    <row r="1146" spans="1:1" x14ac:dyDescent="0.2">
      <c r="A1146" s="6"/>
    </row>
    <row r="1147" spans="1:1" x14ac:dyDescent="0.2">
      <c r="A1147" s="6"/>
    </row>
    <row r="1148" spans="1:1" x14ac:dyDescent="0.2">
      <c r="A1148" s="6"/>
    </row>
    <row r="1149" spans="1:1" x14ac:dyDescent="0.2">
      <c r="A1149" s="6"/>
    </row>
    <row r="1150" spans="1:1" x14ac:dyDescent="0.2">
      <c r="A1150" s="6"/>
    </row>
    <row r="1151" spans="1:1" x14ac:dyDescent="0.2">
      <c r="A1151" s="6"/>
    </row>
    <row r="1152" spans="1:1" x14ac:dyDescent="0.2">
      <c r="A1152" s="6"/>
    </row>
    <row r="1153" spans="1:1" x14ac:dyDescent="0.2">
      <c r="A1153" s="6"/>
    </row>
    <row r="1154" spans="1:1" x14ac:dyDescent="0.2">
      <c r="A1154" s="6"/>
    </row>
    <row r="1155" spans="1:1" x14ac:dyDescent="0.2">
      <c r="A1155" s="6"/>
    </row>
    <row r="1156" spans="1:1" x14ac:dyDescent="0.2">
      <c r="A1156" s="6"/>
    </row>
    <row r="1157" spans="1:1" x14ac:dyDescent="0.2">
      <c r="A1157" s="6"/>
    </row>
    <row r="1158" spans="1:1" x14ac:dyDescent="0.2">
      <c r="A1158" s="6"/>
    </row>
    <row r="1159" spans="1:1" x14ac:dyDescent="0.2">
      <c r="A1159" s="6"/>
    </row>
    <row r="1160" spans="1:1" x14ac:dyDescent="0.2">
      <c r="A1160" s="6"/>
    </row>
    <row r="1161" spans="1:1" x14ac:dyDescent="0.2">
      <c r="A1161" s="6"/>
    </row>
    <row r="1162" spans="1:1" x14ac:dyDescent="0.2">
      <c r="A1162" s="6"/>
    </row>
    <row r="1163" spans="1:1" x14ac:dyDescent="0.2">
      <c r="A1163" s="6"/>
    </row>
    <row r="1164" spans="1:1" x14ac:dyDescent="0.2">
      <c r="A1164" s="6"/>
    </row>
    <row r="1165" spans="1:1" x14ac:dyDescent="0.2">
      <c r="A1165" s="6"/>
    </row>
    <row r="1166" spans="1:1" x14ac:dyDescent="0.2">
      <c r="A1166" s="6"/>
    </row>
    <row r="1167" spans="1:1" x14ac:dyDescent="0.2">
      <c r="A1167" s="6"/>
    </row>
    <row r="1168" spans="1:1" x14ac:dyDescent="0.2">
      <c r="A1168" s="6"/>
    </row>
    <row r="1169" spans="1:1" x14ac:dyDescent="0.2">
      <c r="A1169" s="6"/>
    </row>
    <row r="1170" spans="1:1" x14ac:dyDescent="0.2">
      <c r="A1170" s="6"/>
    </row>
    <row r="1171" spans="1:1" x14ac:dyDescent="0.2">
      <c r="A1171" s="6"/>
    </row>
    <row r="1172" spans="1:1" x14ac:dyDescent="0.2">
      <c r="A1172" s="6"/>
    </row>
    <row r="1173" spans="1:1" x14ac:dyDescent="0.2">
      <c r="A1173" s="6"/>
    </row>
    <row r="1174" spans="1:1" x14ac:dyDescent="0.2">
      <c r="A1174" s="6"/>
    </row>
    <row r="1175" spans="1:1" x14ac:dyDescent="0.2">
      <c r="A1175" s="6"/>
    </row>
    <row r="1176" spans="1:1" x14ac:dyDescent="0.2">
      <c r="A1176" s="6"/>
    </row>
    <row r="1177" spans="1:1" x14ac:dyDescent="0.2">
      <c r="A1177" s="6"/>
    </row>
    <row r="1178" spans="1:1" x14ac:dyDescent="0.2">
      <c r="A1178" s="6"/>
    </row>
    <row r="1179" spans="1:1" x14ac:dyDescent="0.2">
      <c r="A1179" s="6"/>
    </row>
    <row r="1180" spans="1:1" x14ac:dyDescent="0.2">
      <c r="A1180" s="6"/>
    </row>
    <row r="1181" spans="1:1" x14ac:dyDescent="0.2">
      <c r="A1181" s="6"/>
    </row>
    <row r="1182" spans="1:1" x14ac:dyDescent="0.2">
      <c r="A1182" s="6"/>
    </row>
    <row r="1183" spans="1:1" x14ac:dyDescent="0.2">
      <c r="A1183" s="6"/>
    </row>
    <row r="1184" spans="1:1" x14ac:dyDescent="0.2">
      <c r="A1184" s="6"/>
    </row>
    <row r="1185" spans="1:1" x14ac:dyDescent="0.2">
      <c r="A1185" s="6"/>
    </row>
    <row r="1186" spans="1:1" x14ac:dyDescent="0.2">
      <c r="A1186" s="6"/>
    </row>
    <row r="1187" spans="1:1" x14ac:dyDescent="0.2">
      <c r="A1187" s="6"/>
    </row>
    <row r="1188" spans="1:1" x14ac:dyDescent="0.2">
      <c r="A1188" s="6"/>
    </row>
    <row r="1189" spans="1:1" x14ac:dyDescent="0.2">
      <c r="A1189" s="6"/>
    </row>
    <row r="1190" spans="1:1" x14ac:dyDescent="0.2">
      <c r="A1190" s="6"/>
    </row>
    <row r="1191" spans="1:1" x14ac:dyDescent="0.2">
      <c r="A1191" s="6"/>
    </row>
    <row r="1192" spans="1:1" x14ac:dyDescent="0.2">
      <c r="A1192" s="6"/>
    </row>
    <row r="1193" spans="1:1" x14ac:dyDescent="0.2">
      <c r="A1193" s="6"/>
    </row>
    <row r="1194" spans="1:1" x14ac:dyDescent="0.2">
      <c r="A1194" s="6"/>
    </row>
    <row r="1195" spans="1:1" x14ac:dyDescent="0.2">
      <c r="A1195" s="6"/>
    </row>
    <row r="1196" spans="1:1" x14ac:dyDescent="0.2">
      <c r="A1196" s="6"/>
    </row>
    <row r="1197" spans="1:1" x14ac:dyDescent="0.2">
      <c r="A1197" s="6"/>
    </row>
    <row r="1198" spans="1:1" x14ac:dyDescent="0.2">
      <c r="A1198" s="6"/>
    </row>
    <row r="1199" spans="1:1" x14ac:dyDescent="0.2">
      <c r="A1199" s="6"/>
    </row>
    <row r="1200" spans="1:1" x14ac:dyDescent="0.2">
      <c r="A1200" s="6"/>
    </row>
    <row r="1201" spans="1:1" x14ac:dyDescent="0.2">
      <c r="A1201" s="6"/>
    </row>
    <row r="1202" spans="1:1" x14ac:dyDescent="0.2">
      <c r="A1202" s="6"/>
    </row>
    <row r="1203" spans="1:1" x14ac:dyDescent="0.2">
      <c r="A1203" s="6"/>
    </row>
    <row r="1204" spans="1:1" x14ac:dyDescent="0.2">
      <c r="A1204" s="6"/>
    </row>
    <row r="1205" spans="1:1" x14ac:dyDescent="0.2">
      <c r="A1205" s="6"/>
    </row>
    <row r="1206" spans="1:1" x14ac:dyDescent="0.2">
      <c r="A1206" s="6"/>
    </row>
    <row r="1207" spans="1:1" x14ac:dyDescent="0.2">
      <c r="A1207" s="6"/>
    </row>
    <row r="1208" spans="1:1" x14ac:dyDescent="0.2">
      <c r="A1208" s="6"/>
    </row>
    <row r="1209" spans="1:1" x14ac:dyDescent="0.2">
      <c r="A1209" s="6"/>
    </row>
    <row r="1210" spans="1:1" x14ac:dyDescent="0.2">
      <c r="A1210" s="6"/>
    </row>
    <row r="1211" spans="1:1" x14ac:dyDescent="0.2">
      <c r="A1211" s="6"/>
    </row>
    <row r="1212" spans="1:1" x14ac:dyDescent="0.2">
      <c r="A1212" s="6"/>
    </row>
    <row r="1213" spans="1:1" x14ac:dyDescent="0.2">
      <c r="A1213" s="6"/>
    </row>
    <row r="1214" spans="1:1" x14ac:dyDescent="0.2">
      <c r="A1214" s="6"/>
    </row>
    <row r="1215" spans="1:1" x14ac:dyDescent="0.2">
      <c r="A1215" s="6"/>
    </row>
    <row r="1216" spans="1:1" x14ac:dyDescent="0.2">
      <c r="A1216" s="6"/>
    </row>
    <row r="1217" spans="1:1" x14ac:dyDescent="0.2">
      <c r="A1217" s="6"/>
    </row>
    <row r="1218" spans="1:1" x14ac:dyDescent="0.2">
      <c r="A1218" s="6"/>
    </row>
    <row r="1219" spans="1:1" x14ac:dyDescent="0.2">
      <c r="A1219" s="6"/>
    </row>
    <row r="1220" spans="1:1" x14ac:dyDescent="0.2">
      <c r="A1220" s="6"/>
    </row>
    <row r="1221" spans="1:1" x14ac:dyDescent="0.2">
      <c r="A1221" s="6"/>
    </row>
    <row r="1222" spans="1:1" x14ac:dyDescent="0.2">
      <c r="A1222" s="6"/>
    </row>
    <row r="1223" spans="1:1" x14ac:dyDescent="0.2">
      <c r="A1223" s="6"/>
    </row>
    <row r="1224" spans="1:1" x14ac:dyDescent="0.2">
      <c r="A1224" s="6"/>
    </row>
    <row r="1225" spans="1:1" x14ac:dyDescent="0.2">
      <c r="A1225" s="6"/>
    </row>
    <row r="1226" spans="1:1" x14ac:dyDescent="0.2">
      <c r="A1226" s="6"/>
    </row>
    <row r="1227" spans="1:1" x14ac:dyDescent="0.2">
      <c r="A1227" s="6"/>
    </row>
    <row r="1228" spans="1:1" x14ac:dyDescent="0.2">
      <c r="A1228" s="6"/>
    </row>
    <row r="1229" spans="1:1" x14ac:dyDescent="0.2">
      <c r="A1229" s="6"/>
    </row>
    <row r="1230" spans="1:1" x14ac:dyDescent="0.2">
      <c r="A1230" s="6"/>
    </row>
    <row r="1231" spans="1:1" x14ac:dyDescent="0.2">
      <c r="A1231" s="6"/>
    </row>
    <row r="1232" spans="1:1" x14ac:dyDescent="0.2">
      <c r="A1232" s="6"/>
    </row>
    <row r="1233" spans="1:1" x14ac:dyDescent="0.2">
      <c r="A1233" s="6"/>
    </row>
    <row r="1234" spans="1:1" x14ac:dyDescent="0.2">
      <c r="A1234" s="6"/>
    </row>
    <row r="1235" spans="1:1" x14ac:dyDescent="0.2">
      <c r="A1235" s="6"/>
    </row>
    <row r="1236" spans="1:1" x14ac:dyDescent="0.2">
      <c r="A1236" s="6"/>
    </row>
    <row r="1237" spans="1:1" x14ac:dyDescent="0.2">
      <c r="A1237" s="6"/>
    </row>
    <row r="1238" spans="1:1" x14ac:dyDescent="0.2">
      <c r="A1238" s="6"/>
    </row>
    <row r="1239" spans="1:1" x14ac:dyDescent="0.2">
      <c r="A1239" s="6"/>
    </row>
    <row r="1240" spans="1:1" x14ac:dyDescent="0.2">
      <c r="A1240" s="6"/>
    </row>
    <row r="1241" spans="1:1" x14ac:dyDescent="0.2">
      <c r="A1241" s="6"/>
    </row>
    <row r="1242" spans="1:1" x14ac:dyDescent="0.2">
      <c r="A1242" s="6"/>
    </row>
    <row r="1243" spans="1:1" x14ac:dyDescent="0.2">
      <c r="A1243" s="6"/>
    </row>
    <row r="1244" spans="1:1" x14ac:dyDescent="0.2">
      <c r="A1244" s="6"/>
    </row>
    <row r="1245" spans="1:1" x14ac:dyDescent="0.2">
      <c r="A1245" s="6"/>
    </row>
    <row r="1246" spans="1:1" x14ac:dyDescent="0.2">
      <c r="A1246" s="6"/>
    </row>
    <row r="1247" spans="1:1" x14ac:dyDescent="0.2">
      <c r="A1247" s="6"/>
    </row>
    <row r="1248" spans="1:1" x14ac:dyDescent="0.2">
      <c r="A1248" s="6"/>
    </row>
    <row r="1249" spans="1:1" x14ac:dyDescent="0.2">
      <c r="A1249" s="6"/>
    </row>
    <row r="1250" spans="1:1" x14ac:dyDescent="0.2">
      <c r="A1250" s="6"/>
    </row>
    <row r="1251" spans="1:1" x14ac:dyDescent="0.2">
      <c r="A1251" s="6"/>
    </row>
    <row r="1252" spans="1:1" x14ac:dyDescent="0.2">
      <c r="A1252" s="6"/>
    </row>
    <row r="1253" spans="1:1" x14ac:dyDescent="0.2">
      <c r="A1253" s="6"/>
    </row>
    <row r="1254" spans="1:1" x14ac:dyDescent="0.2">
      <c r="A1254" s="6"/>
    </row>
    <row r="1255" spans="1:1" x14ac:dyDescent="0.2">
      <c r="A1255" s="6"/>
    </row>
    <row r="1256" spans="1:1" x14ac:dyDescent="0.2">
      <c r="A1256" s="6"/>
    </row>
    <row r="1257" spans="1:1" x14ac:dyDescent="0.2">
      <c r="A1257" s="6"/>
    </row>
    <row r="1258" spans="1:1" x14ac:dyDescent="0.2">
      <c r="A1258" s="6"/>
    </row>
    <row r="1259" spans="1:1" x14ac:dyDescent="0.2">
      <c r="A1259" s="6"/>
    </row>
    <row r="1260" spans="1:1" x14ac:dyDescent="0.2">
      <c r="A1260" s="6"/>
    </row>
    <row r="1261" spans="1:1" x14ac:dyDescent="0.2">
      <c r="A1261" s="6"/>
    </row>
    <row r="1262" spans="1:1" x14ac:dyDescent="0.2">
      <c r="A1262" s="6"/>
    </row>
    <row r="1263" spans="1:1" x14ac:dyDescent="0.2">
      <c r="A1263" s="6"/>
    </row>
    <row r="1264" spans="1:1" x14ac:dyDescent="0.2">
      <c r="A1264" s="6"/>
    </row>
    <row r="1265" spans="1:1" x14ac:dyDescent="0.2">
      <c r="A1265" s="6"/>
    </row>
    <row r="1266" spans="1:1" x14ac:dyDescent="0.2">
      <c r="A1266" s="6"/>
    </row>
    <row r="1267" spans="1:1" x14ac:dyDescent="0.2">
      <c r="A1267" s="6"/>
    </row>
    <row r="1268" spans="1:1" x14ac:dyDescent="0.2">
      <c r="A1268" s="6"/>
    </row>
    <row r="1269" spans="1:1" x14ac:dyDescent="0.2">
      <c r="A1269" s="6"/>
    </row>
    <row r="1270" spans="1:1" x14ac:dyDescent="0.2">
      <c r="A1270" s="6"/>
    </row>
    <row r="1271" spans="1:1" x14ac:dyDescent="0.2">
      <c r="A1271" s="6"/>
    </row>
    <row r="1272" spans="1:1" x14ac:dyDescent="0.2">
      <c r="A1272" s="6"/>
    </row>
    <row r="1273" spans="1:1" x14ac:dyDescent="0.2">
      <c r="A1273" s="6"/>
    </row>
    <row r="1274" spans="1:1" x14ac:dyDescent="0.2">
      <c r="A1274" s="6"/>
    </row>
    <row r="1275" spans="1:1" x14ac:dyDescent="0.2">
      <c r="A1275" s="6"/>
    </row>
    <row r="1276" spans="1:1" x14ac:dyDescent="0.2">
      <c r="A1276" s="6"/>
    </row>
    <row r="1277" spans="1:1" x14ac:dyDescent="0.2">
      <c r="A1277" s="6"/>
    </row>
    <row r="1278" spans="1:1" x14ac:dyDescent="0.2">
      <c r="A1278" s="6"/>
    </row>
    <row r="1279" spans="1:1" x14ac:dyDescent="0.2">
      <c r="A1279" s="6"/>
    </row>
    <row r="1280" spans="1:1" x14ac:dyDescent="0.2">
      <c r="A1280" s="6"/>
    </row>
    <row r="1281" spans="1:1" x14ac:dyDescent="0.2">
      <c r="A1281" s="6"/>
    </row>
    <row r="1282" spans="1:1" x14ac:dyDescent="0.2">
      <c r="A1282" s="6"/>
    </row>
    <row r="1283" spans="1:1" x14ac:dyDescent="0.2">
      <c r="A1283" s="6"/>
    </row>
    <row r="1284" spans="1:1" x14ac:dyDescent="0.2">
      <c r="A1284" s="6"/>
    </row>
    <row r="1285" spans="1:1" x14ac:dyDescent="0.2">
      <c r="A1285" s="6"/>
    </row>
    <row r="1286" spans="1:1" x14ac:dyDescent="0.2">
      <c r="A1286" s="6"/>
    </row>
    <row r="1287" spans="1:1" x14ac:dyDescent="0.2">
      <c r="A1287" s="6"/>
    </row>
    <row r="1288" spans="1:1" x14ac:dyDescent="0.2">
      <c r="A1288" s="6"/>
    </row>
    <row r="1289" spans="1:1" x14ac:dyDescent="0.2">
      <c r="A1289" s="6"/>
    </row>
    <row r="1290" spans="1:1" x14ac:dyDescent="0.2">
      <c r="A1290" s="6"/>
    </row>
    <row r="1291" spans="1:1" x14ac:dyDescent="0.2">
      <c r="A1291" s="6"/>
    </row>
    <row r="1292" spans="1:1" x14ac:dyDescent="0.2">
      <c r="A1292" s="6"/>
    </row>
    <row r="1293" spans="1:1" x14ac:dyDescent="0.2">
      <c r="A1293" s="6"/>
    </row>
    <row r="1294" spans="1:1" x14ac:dyDescent="0.2">
      <c r="A1294" s="6"/>
    </row>
    <row r="1295" spans="1:1" x14ac:dyDescent="0.2">
      <c r="A1295" s="6"/>
    </row>
    <row r="1296" spans="1:1" x14ac:dyDescent="0.2">
      <c r="A1296" s="6"/>
    </row>
    <row r="1297" spans="1:1" x14ac:dyDescent="0.2">
      <c r="A1297" s="6"/>
    </row>
    <row r="1298" spans="1:1" x14ac:dyDescent="0.2">
      <c r="A1298" s="6"/>
    </row>
    <row r="1299" spans="1:1" x14ac:dyDescent="0.2">
      <c r="A1299" s="6"/>
    </row>
    <row r="1300" spans="1:1" x14ac:dyDescent="0.2">
      <c r="A1300" s="6"/>
    </row>
    <row r="1301" spans="1:1" x14ac:dyDescent="0.2">
      <c r="A1301" s="6"/>
    </row>
    <row r="1302" spans="1:1" x14ac:dyDescent="0.2">
      <c r="A1302" s="6"/>
    </row>
    <row r="1303" spans="1:1" x14ac:dyDescent="0.2">
      <c r="A1303" s="6"/>
    </row>
    <row r="1304" spans="1:1" x14ac:dyDescent="0.2">
      <c r="A1304" s="6"/>
    </row>
    <row r="1305" spans="1:1" x14ac:dyDescent="0.2">
      <c r="A1305" s="6"/>
    </row>
    <row r="1306" spans="1:1" x14ac:dyDescent="0.2">
      <c r="A1306" s="6"/>
    </row>
    <row r="1307" spans="1:1" x14ac:dyDescent="0.2">
      <c r="A1307" s="6"/>
    </row>
    <row r="1308" spans="1:1" x14ac:dyDescent="0.2">
      <c r="A1308" s="6"/>
    </row>
    <row r="1309" spans="1:1" x14ac:dyDescent="0.2">
      <c r="A1309" s="6"/>
    </row>
    <row r="1310" spans="1:1" x14ac:dyDescent="0.2">
      <c r="A1310" s="6"/>
    </row>
    <row r="1311" spans="1:1" x14ac:dyDescent="0.2">
      <c r="A1311" s="6"/>
    </row>
    <row r="1312" spans="1:1" x14ac:dyDescent="0.2">
      <c r="A1312" s="6"/>
    </row>
    <row r="1313" spans="1:1" x14ac:dyDescent="0.2">
      <c r="A1313" s="6"/>
    </row>
    <row r="1314" spans="1:1" x14ac:dyDescent="0.2">
      <c r="A1314" s="6"/>
    </row>
    <row r="1315" spans="1:1" x14ac:dyDescent="0.2">
      <c r="A1315" s="6"/>
    </row>
    <row r="1316" spans="1:1" x14ac:dyDescent="0.2">
      <c r="A1316" s="6"/>
    </row>
    <row r="1317" spans="1:1" x14ac:dyDescent="0.2">
      <c r="A1317" s="6"/>
    </row>
    <row r="1318" spans="1:1" x14ac:dyDescent="0.2">
      <c r="A1318" s="6"/>
    </row>
    <row r="1319" spans="1:1" x14ac:dyDescent="0.2">
      <c r="A1319" s="6"/>
    </row>
    <row r="1320" spans="1:1" x14ac:dyDescent="0.2">
      <c r="A1320" s="6"/>
    </row>
    <row r="1321" spans="1:1" x14ac:dyDescent="0.2">
      <c r="A1321" s="6"/>
    </row>
    <row r="1322" spans="1:1" x14ac:dyDescent="0.2">
      <c r="A1322" s="6"/>
    </row>
    <row r="1323" spans="1:1" x14ac:dyDescent="0.2">
      <c r="A1323" s="6"/>
    </row>
    <row r="1324" spans="1:1" x14ac:dyDescent="0.2">
      <c r="A1324" s="6"/>
    </row>
    <row r="1325" spans="1:1" x14ac:dyDescent="0.2">
      <c r="A1325" s="6"/>
    </row>
    <row r="1326" spans="1:1" x14ac:dyDescent="0.2">
      <c r="A1326" s="6"/>
    </row>
    <row r="1327" spans="1:1" x14ac:dyDescent="0.2">
      <c r="A1327" s="6"/>
    </row>
    <row r="1328" spans="1:1" x14ac:dyDescent="0.2">
      <c r="A1328" s="6"/>
    </row>
    <row r="1329" spans="1:1" x14ac:dyDescent="0.2">
      <c r="A1329" s="6"/>
    </row>
    <row r="1330" spans="1:1" x14ac:dyDescent="0.2">
      <c r="A1330" s="6"/>
    </row>
    <row r="1331" spans="1:1" x14ac:dyDescent="0.2">
      <c r="A1331" s="6"/>
    </row>
    <row r="1332" spans="1:1" x14ac:dyDescent="0.2">
      <c r="A1332" s="6"/>
    </row>
    <row r="1333" spans="1:1" x14ac:dyDescent="0.2">
      <c r="A1333" s="6"/>
    </row>
    <row r="1334" spans="1:1" x14ac:dyDescent="0.2">
      <c r="A1334" s="6"/>
    </row>
    <row r="1335" spans="1:1" x14ac:dyDescent="0.2">
      <c r="A1335" s="6"/>
    </row>
    <row r="1336" spans="1:1" x14ac:dyDescent="0.2">
      <c r="A1336" s="6"/>
    </row>
    <row r="1337" spans="1:1" x14ac:dyDescent="0.2">
      <c r="A1337" s="6"/>
    </row>
    <row r="1338" spans="1:1" x14ac:dyDescent="0.2">
      <c r="A1338" s="6"/>
    </row>
    <row r="1339" spans="1:1" x14ac:dyDescent="0.2">
      <c r="A1339" s="6"/>
    </row>
    <row r="1340" spans="1:1" x14ac:dyDescent="0.2">
      <c r="A1340" s="6"/>
    </row>
    <row r="1341" spans="1:1" x14ac:dyDescent="0.2">
      <c r="A1341" s="6"/>
    </row>
    <row r="1342" spans="1:1" x14ac:dyDescent="0.2">
      <c r="A1342" s="6"/>
    </row>
    <row r="1343" spans="1:1" x14ac:dyDescent="0.2">
      <c r="A1343" s="6"/>
    </row>
    <row r="1344" spans="1:1" x14ac:dyDescent="0.2">
      <c r="A1344" s="6"/>
    </row>
    <row r="1345" spans="1:1" x14ac:dyDescent="0.2">
      <c r="A1345" s="6"/>
    </row>
    <row r="1346" spans="1:1" x14ac:dyDescent="0.2">
      <c r="A1346" s="6"/>
    </row>
    <row r="1347" spans="1:1" x14ac:dyDescent="0.2">
      <c r="A1347" s="6"/>
    </row>
    <row r="1348" spans="1:1" x14ac:dyDescent="0.2">
      <c r="A1348" s="6"/>
    </row>
    <row r="1349" spans="1:1" x14ac:dyDescent="0.2">
      <c r="A1349" s="6"/>
    </row>
    <row r="1350" spans="1:1" x14ac:dyDescent="0.2">
      <c r="A1350" s="6"/>
    </row>
    <row r="1351" spans="1:1" x14ac:dyDescent="0.2">
      <c r="A1351" s="6"/>
    </row>
    <row r="1352" spans="1:1" x14ac:dyDescent="0.2">
      <c r="A1352" s="6"/>
    </row>
    <row r="1353" spans="1:1" x14ac:dyDescent="0.2">
      <c r="A1353" s="6"/>
    </row>
    <row r="1354" spans="1:1" x14ac:dyDescent="0.2">
      <c r="A1354" s="6"/>
    </row>
    <row r="1355" spans="1:1" x14ac:dyDescent="0.2">
      <c r="A1355" s="6"/>
    </row>
    <row r="1356" spans="1:1" x14ac:dyDescent="0.2">
      <c r="A1356" s="6"/>
    </row>
    <row r="1357" spans="1:1" x14ac:dyDescent="0.2">
      <c r="A1357" s="6"/>
    </row>
    <row r="1358" spans="1:1" x14ac:dyDescent="0.2">
      <c r="A1358" s="6"/>
    </row>
    <row r="1359" spans="1:1" x14ac:dyDescent="0.2">
      <c r="A1359" s="6"/>
    </row>
    <row r="1360" spans="1:1" x14ac:dyDescent="0.2">
      <c r="A1360" s="6"/>
    </row>
    <row r="1361" spans="1:1" x14ac:dyDescent="0.2">
      <c r="A1361" s="6"/>
    </row>
    <row r="1362" spans="1:1" x14ac:dyDescent="0.2">
      <c r="A1362" s="6"/>
    </row>
    <row r="1363" spans="1:1" x14ac:dyDescent="0.2">
      <c r="A1363" s="6"/>
    </row>
    <row r="1364" spans="1:1" x14ac:dyDescent="0.2">
      <c r="A1364" s="6"/>
    </row>
    <row r="1365" spans="1:1" x14ac:dyDescent="0.2">
      <c r="A1365" s="6"/>
    </row>
    <row r="1366" spans="1:1" x14ac:dyDescent="0.2">
      <c r="A1366" s="6"/>
    </row>
    <row r="1367" spans="1:1" x14ac:dyDescent="0.2">
      <c r="A1367" s="6"/>
    </row>
    <row r="1368" spans="1:1" x14ac:dyDescent="0.2">
      <c r="A1368" s="6"/>
    </row>
    <row r="1369" spans="1:1" x14ac:dyDescent="0.2">
      <c r="A1369" s="6"/>
    </row>
    <row r="1370" spans="1:1" x14ac:dyDescent="0.2">
      <c r="A1370" s="6"/>
    </row>
    <row r="1371" spans="1:1" x14ac:dyDescent="0.2">
      <c r="A1371" s="6"/>
    </row>
    <row r="1372" spans="1:1" x14ac:dyDescent="0.2">
      <c r="A1372" s="6"/>
    </row>
    <row r="1373" spans="1:1" x14ac:dyDescent="0.2">
      <c r="A1373" s="6"/>
    </row>
    <row r="1374" spans="1:1" x14ac:dyDescent="0.2">
      <c r="A1374" s="6"/>
    </row>
    <row r="1375" spans="1:1" x14ac:dyDescent="0.2">
      <c r="A1375" s="6"/>
    </row>
    <row r="1376" spans="1:1" x14ac:dyDescent="0.2">
      <c r="A1376" s="6"/>
    </row>
    <row r="1377" spans="1:1" x14ac:dyDescent="0.2">
      <c r="A1377" s="6"/>
    </row>
    <row r="1378" spans="1:1" x14ac:dyDescent="0.2">
      <c r="A1378" s="6"/>
    </row>
    <row r="1379" spans="1:1" x14ac:dyDescent="0.2">
      <c r="A1379" s="6"/>
    </row>
    <row r="1380" spans="1:1" x14ac:dyDescent="0.2">
      <c r="A1380" s="6"/>
    </row>
    <row r="1381" spans="1:1" x14ac:dyDescent="0.2">
      <c r="A1381" s="6"/>
    </row>
    <row r="1382" spans="1:1" x14ac:dyDescent="0.2">
      <c r="A1382" s="6"/>
    </row>
    <row r="1383" spans="1:1" x14ac:dyDescent="0.2">
      <c r="A1383" s="6"/>
    </row>
    <row r="1384" spans="1:1" x14ac:dyDescent="0.2">
      <c r="A1384" s="6"/>
    </row>
    <row r="1385" spans="1:1" x14ac:dyDescent="0.2">
      <c r="A1385" s="6"/>
    </row>
    <row r="1386" spans="1:1" x14ac:dyDescent="0.2">
      <c r="A1386" s="6"/>
    </row>
    <row r="1387" spans="1:1" x14ac:dyDescent="0.2">
      <c r="A1387" s="6"/>
    </row>
    <row r="1388" spans="1:1" x14ac:dyDescent="0.2">
      <c r="A1388" s="6"/>
    </row>
    <row r="1389" spans="1:1" x14ac:dyDescent="0.2">
      <c r="A1389" s="6"/>
    </row>
    <row r="1390" spans="1:1" x14ac:dyDescent="0.2">
      <c r="A1390" s="6"/>
    </row>
    <row r="1391" spans="1:1" x14ac:dyDescent="0.2">
      <c r="A1391" s="6"/>
    </row>
    <row r="1392" spans="1:1" x14ac:dyDescent="0.2">
      <c r="A1392" s="6"/>
    </row>
    <row r="1393" spans="1:1" x14ac:dyDescent="0.2">
      <c r="A1393" s="6"/>
    </row>
    <row r="1394" spans="1:1" x14ac:dyDescent="0.2">
      <c r="A1394" s="6"/>
    </row>
    <row r="1395" spans="1:1" x14ac:dyDescent="0.2">
      <c r="A1395" s="6"/>
    </row>
    <row r="1396" spans="1:1" x14ac:dyDescent="0.2">
      <c r="A1396" s="6"/>
    </row>
    <row r="1397" spans="1:1" x14ac:dyDescent="0.2">
      <c r="A1397" s="6"/>
    </row>
    <row r="1398" spans="1:1" x14ac:dyDescent="0.2">
      <c r="A1398" s="6"/>
    </row>
    <row r="1399" spans="1:1" x14ac:dyDescent="0.2">
      <c r="A1399" s="6"/>
    </row>
    <row r="1400" spans="1:1" x14ac:dyDescent="0.2">
      <c r="A1400" s="6"/>
    </row>
    <row r="1401" spans="1:1" x14ac:dyDescent="0.2">
      <c r="A1401" s="6"/>
    </row>
    <row r="1402" spans="1:1" x14ac:dyDescent="0.2">
      <c r="A1402" s="6"/>
    </row>
    <row r="1403" spans="1:1" x14ac:dyDescent="0.2">
      <c r="A1403" s="6"/>
    </row>
    <row r="1404" spans="1:1" x14ac:dyDescent="0.2">
      <c r="A1404" s="6"/>
    </row>
    <row r="1405" spans="1:1" x14ac:dyDescent="0.2">
      <c r="A1405" s="6"/>
    </row>
    <row r="1406" spans="1:1" x14ac:dyDescent="0.2">
      <c r="A1406" s="6"/>
    </row>
    <row r="1407" spans="1:1" x14ac:dyDescent="0.2">
      <c r="A1407" s="6"/>
    </row>
    <row r="1408" spans="1:1" x14ac:dyDescent="0.2">
      <c r="A1408" s="6"/>
    </row>
    <row r="1409" spans="1:1" x14ac:dyDescent="0.2">
      <c r="A1409" s="6"/>
    </row>
    <row r="1410" spans="1:1" x14ac:dyDescent="0.2">
      <c r="A1410" s="6"/>
    </row>
    <row r="1411" spans="1:1" x14ac:dyDescent="0.2">
      <c r="A1411" s="6"/>
    </row>
    <row r="1412" spans="1:1" x14ac:dyDescent="0.2">
      <c r="A1412" s="6"/>
    </row>
    <row r="1413" spans="1:1" x14ac:dyDescent="0.2">
      <c r="A1413" s="6"/>
    </row>
    <row r="1414" spans="1:1" x14ac:dyDescent="0.2">
      <c r="A1414" s="6"/>
    </row>
    <row r="1415" spans="1:1" x14ac:dyDescent="0.2">
      <c r="A1415" s="6"/>
    </row>
    <row r="1416" spans="1:1" x14ac:dyDescent="0.2">
      <c r="A1416" s="6"/>
    </row>
    <row r="1417" spans="1:1" x14ac:dyDescent="0.2">
      <c r="A1417" s="6"/>
    </row>
    <row r="1418" spans="1:1" x14ac:dyDescent="0.2">
      <c r="A1418" s="6"/>
    </row>
    <row r="1419" spans="1:1" x14ac:dyDescent="0.2">
      <c r="A1419" s="6"/>
    </row>
    <row r="1420" spans="1:1" x14ac:dyDescent="0.2">
      <c r="A1420" s="6"/>
    </row>
    <row r="1421" spans="1:1" x14ac:dyDescent="0.2">
      <c r="A1421" s="6"/>
    </row>
    <row r="1422" spans="1:1" x14ac:dyDescent="0.2">
      <c r="A1422" s="6"/>
    </row>
    <row r="1423" spans="1:1" x14ac:dyDescent="0.2">
      <c r="A1423" s="6"/>
    </row>
    <row r="1424" spans="1:1" x14ac:dyDescent="0.2">
      <c r="A1424" s="6"/>
    </row>
    <row r="1425" spans="1:1" x14ac:dyDescent="0.2">
      <c r="A1425" s="6"/>
    </row>
    <row r="1426" spans="1:1" x14ac:dyDescent="0.2">
      <c r="A1426" s="6"/>
    </row>
    <row r="1427" spans="1:1" x14ac:dyDescent="0.2">
      <c r="A1427" s="6"/>
    </row>
    <row r="1428" spans="1:1" x14ac:dyDescent="0.2">
      <c r="A1428" s="6"/>
    </row>
    <row r="1429" spans="1:1" x14ac:dyDescent="0.2">
      <c r="A1429" s="6"/>
    </row>
    <row r="1430" spans="1:1" x14ac:dyDescent="0.2">
      <c r="A1430" s="6"/>
    </row>
    <row r="1431" spans="1:1" x14ac:dyDescent="0.2">
      <c r="A1431" s="6"/>
    </row>
    <row r="1432" spans="1:1" x14ac:dyDescent="0.2">
      <c r="A1432" s="6"/>
    </row>
    <row r="1433" spans="1:1" x14ac:dyDescent="0.2">
      <c r="A1433" s="6"/>
    </row>
    <row r="1434" spans="1:1" x14ac:dyDescent="0.2">
      <c r="A1434" s="6"/>
    </row>
    <row r="1435" spans="1:1" x14ac:dyDescent="0.2">
      <c r="A1435" s="6"/>
    </row>
    <row r="1436" spans="1:1" x14ac:dyDescent="0.2">
      <c r="A1436" s="6"/>
    </row>
    <row r="1437" spans="1:1" x14ac:dyDescent="0.2">
      <c r="A1437" s="6"/>
    </row>
    <row r="1438" spans="1:1" x14ac:dyDescent="0.2">
      <c r="A1438" s="6"/>
    </row>
    <row r="1439" spans="1:1" x14ac:dyDescent="0.2">
      <c r="A1439" s="6"/>
    </row>
    <row r="1440" spans="1:1" x14ac:dyDescent="0.2">
      <c r="A1440" s="6"/>
    </row>
    <row r="1441" spans="1:1" x14ac:dyDescent="0.2">
      <c r="A1441" s="6"/>
    </row>
    <row r="1442" spans="1:1" x14ac:dyDescent="0.2">
      <c r="A1442" s="6"/>
    </row>
    <row r="1443" spans="1:1" x14ac:dyDescent="0.2">
      <c r="A1443" s="6"/>
    </row>
    <row r="1444" spans="1:1" x14ac:dyDescent="0.2">
      <c r="A1444" s="6"/>
    </row>
    <row r="1445" spans="1:1" x14ac:dyDescent="0.2">
      <c r="A1445" s="6"/>
    </row>
    <row r="1446" spans="1:1" x14ac:dyDescent="0.2">
      <c r="A1446" s="6"/>
    </row>
    <row r="1447" spans="1:1" x14ac:dyDescent="0.2">
      <c r="A1447" s="6"/>
    </row>
    <row r="1448" spans="1:1" x14ac:dyDescent="0.2">
      <c r="A1448" s="6"/>
    </row>
    <row r="1449" spans="1:1" x14ac:dyDescent="0.2">
      <c r="A1449" s="6"/>
    </row>
    <row r="1450" spans="1:1" x14ac:dyDescent="0.2">
      <c r="A1450" s="6"/>
    </row>
    <row r="1451" spans="1:1" x14ac:dyDescent="0.2">
      <c r="A1451" s="6"/>
    </row>
    <row r="1452" spans="1:1" x14ac:dyDescent="0.2">
      <c r="A1452" s="6"/>
    </row>
    <row r="1453" spans="1:1" x14ac:dyDescent="0.2">
      <c r="A1453" s="6"/>
    </row>
    <row r="1454" spans="1:1" x14ac:dyDescent="0.2">
      <c r="A1454" s="6"/>
    </row>
    <row r="1455" spans="1:1" x14ac:dyDescent="0.2">
      <c r="A1455" s="6"/>
    </row>
    <row r="1456" spans="1:1" x14ac:dyDescent="0.2">
      <c r="A1456" s="6"/>
    </row>
    <row r="1457" spans="1:1" x14ac:dyDescent="0.2">
      <c r="A1457" s="6"/>
    </row>
    <row r="1458" spans="1:1" x14ac:dyDescent="0.2">
      <c r="A1458" s="6"/>
    </row>
    <row r="1459" spans="1:1" x14ac:dyDescent="0.2">
      <c r="A1459" s="6"/>
    </row>
    <row r="1460" spans="1:1" x14ac:dyDescent="0.2">
      <c r="A1460" s="6"/>
    </row>
    <row r="1461" spans="1:1" x14ac:dyDescent="0.2">
      <c r="A1461" s="6"/>
    </row>
    <row r="1462" spans="1:1" x14ac:dyDescent="0.2">
      <c r="A1462" s="6"/>
    </row>
    <row r="1463" spans="1:1" x14ac:dyDescent="0.2">
      <c r="A1463" s="6"/>
    </row>
    <row r="1464" spans="1:1" x14ac:dyDescent="0.2">
      <c r="A1464" s="6"/>
    </row>
    <row r="1465" spans="1:1" x14ac:dyDescent="0.2">
      <c r="A1465" s="6"/>
    </row>
    <row r="1466" spans="1:1" x14ac:dyDescent="0.2">
      <c r="A1466" s="6"/>
    </row>
    <row r="1467" spans="1:1" x14ac:dyDescent="0.2">
      <c r="A1467" s="6"/>
    </row>
    <row r="1468" spans="1:1" x14ac:dyDescent="0.2">
      <c r="A1468" s="6"/>
    </row>
    <row r="1469" spans="1:1" x14ac:dyDescent="0.2">
      <c r="A1469" s="6"/>
    </row>
    <row r="1470" spans="1:1" x14ac:dyDescent="0.2">
      <c r="A1470" s="6"/>
    </row>
    <row r="1471" spans="1:1" x14ac:dyDescent="0.2">
      <c r="A1471" s="6"/>
    </row>
    <row r="1472" spans="1:1" x14ac:dyDescent="0.2">
      <c r="A1472" s="6"/>
    </row>
    <row r="1473" spans="1:1" x14ac:dyDescent="0.2">
      <c r="A1473" s="6"/>
    </row>
    <row r="1474" spans="1:1" x14ac:dyDescent="0.2">
      <c r="A1474" s="6"/>
    </row>
    <row r="1475" spans="1:1" x14ac:dyDescent="0.2">
      <c r="A1475" s="6"/>
    </row>
    <row r="1476" spans="1:1" x14ac:dyDescent="0.2">
      <c r="A1476" s="6"/>
    </row>
    <row r="1477" spans="1:1" x14ac:dyDescent="0.2">
      <c r="A1477" s="6"/>
    </row>
    <row r="1478" spans="1:1" x14ac:dyDescent="0.2">
      <c r="A1478" s="6"/>
    </row>
    <row r="1479" spans="1:1" x14ac:dyDescent="0.2">
      <c r="A1479" s="6"/>
    </row>
    <row r="1480" spans="1:1" x14ac:dyDescent="0.2">
      <c r="A1480" s="6"/>
    </row>
    <row r="1481" spans="1:1" x14ac:dyDescent="0.2">
      <c r="A1481" s="6"/>
    </row>
    <row r="1482" spans="1:1" x14ac:dyDescent="0.2">
      <c r="A1482" s="6"/>
    </row>
    <row r="1483" spans="1:1" x14ac:dyDescent="0.2">
      <c r="A1483" s="6"/>
    </row>
    <row r="1484" spans="1:1" x14ac:dyDescent="0.2">
      <c r="A1484" s="6"/>
    </row>
    <row r="1485" spans="1:1" x14ac:dyDescent="0.2">
      <c r="A1485" s="6"/>
    </row>
    <row r="1486" spans="1:1" x14ac:dyDescent="0.2">
      <c r="A1486" s="6"/>
    </row>
    <row r="1487" spans="1:1" x14ac:dyDescent="0.2">
      <c r="A1487" s="6"/>
    </row>
    <row r="1488" spans="1:1" x14ac:dyDescent="0.2">
      <c r="A1488" s="6"/>
    </row>
    <row r="1489" spans="1:1" x14ac:dyDescent="0.2">
      <c r="A1489" s="6"/>
    </row>
    <row r="1490" spans="1:1" x14ac:dyDescent="0.2">
      <c r="A1490" s="6"/>
    </row>
    <row r="1491" spans="1:1" x14ac:dyDescent="0.2">
      <c r="A1491" s="6"/>
    </row>
    <row r="1492" spans="1:1" x14ac:dyDescent="0.2">
      <c r="A1492" s="6"/>
    </row>
    <row r="1493" spans="1:1" x14ac:dyDescent="0.2">
      <c r="A1493" s="6"/>
    </row>
    <row r="1494" spans="1:1" x14ac:dyDescent="0.2">
      <c r="A1494" s="6"/>
    </row>
    <row r="1495" spans="1:1" x14ac:dyDescent="0.2">
      <c r="A1495" s="6"/>
    </row>
    <row r="1496" spans="1:1" x14ac:dyDescent="0.2">
      <c r="A1496" s="6"/>
    </row>
    <row r="1497" spans="1:1" x14ac:dyDescent="0.2">
      <c r="A1497" s="6"/>
    </row>
    <row r="1498" spans="1:1" x14ac:dyDescent="0.2">
      <c r="A1498" s="6"/>
    </row>
    <row r="1499" spans="1:1" x14ac:dyDescent="0.2">
      <c r="A1499" s="6"/>
    </row>
    <row r="1500" spans="1:1" x14ac:dyDescent="0.2">
      <c r="A1500" s="6"/>
    </row>
    <row r="1501" spans="1:1" x14ac:dyDescent="0.2">
      <c r="A1501" s="6"/>
    </row>
    <row r="1502" spans="1:1" x14ac:dyDescent="0.2">
      <c r="A1502" s="6"/>
    </row>
    <row r="1503" spans="1:1" x14ac:dyDescent="0.2">
      <c r="A1503" s="6"/>
    </row>
    <row r="1504" spans="1:1" x14ac:dyDescent="0.2">
      <c r="A1504" s="6"/>
    </row>
    <row r="1505" spans="1:1" x14ac:dyDescent="0.2">
      <c r="A1505" s="6"/>
    </row>
    <row r="1506" spans="1:1" x14ac:dyDescent="0.2">
      <c r="A1506" s="6"/>
    </row>
    <row r="1507" spans="1:1" x14ac:dyDescent="0.2">
      <c r="A1507" s="6"/>
    </row>
    <row r="1508" spans="1:1" x14ac:dyDescent="0.2">
      <c r="A1508" s="6"/>
    </row>
    <row r="1509" spans="1:1" x14ac:dyDescent="0.2">
      <c r="A1509" s="6"/>
    </row>
    <row r="1510" spans="1:1" x14ac:dyDescent="0.2">
      <c r="A1510" s="6"/>
    </row>
    <row r="1511" spans="1:1" x14ac:dyDescent="0.2">
      <c r="A1511" s="6"/>
    </row>
    <row r="1512" spans="1:1" x14ac:dyDescent="0.2">
      <c r="A1512" s="6"/>
    </row>
    <row r="1513" spans="1:1" x14ac:dyDescent="0.2">
      <c r="A1513" s="6"/>
    </row>
    <row r="1514" spans="1:1" x14ac:dyDescent="0.2">
      <c r="A1514" s="6"/>
    </row>
    <row r="1515" spans="1:1" x14ac:dyDescent="0.2">
      <c r="A1515" s="6"/>
    </row>
    <row r="1516" spans="1:1" x14ac:dyDescent="0.2">
      <c r="A1516" s="6"/>
    </row>
    <row r="1517" spans="1:1" x14ac:dyDescent="0.2">
      <c r="A1517" s="6"/>
    </row>
    <row r="1518" spans="1:1" x14ac:dyDescent="0.2">
      <c r="A1518" s="6"/>
    </row>
    <row r="1519" spans="1:1" x14ac:dyDescent="0.2">
      <c r="A1519" s="6"/>
    </row>
    <row r="1520" spans="1:1" x14ac:dyDescent="0.2">
      <c r="A1520" s="6"/>
    </row>
    <row r="1521" spans="1:1" x14ac:dyDescent="0.2">
      <c r="A1521" s="6"/>
    </row>
    <row r="1522" spans="1:1" x14ac:dyDescent="0.2">
      <c r="A1522" s="6"/>
    </row>
    <row r="1523" spans="1:1" x14ac:dyDescent="0.2">
      <c r="A1523" s="6"/>
    </row>
    <row r="1524" spans="1:1" x14ac:dyDescent="0.2">
      <c r="A1524" s="6"/>
    </row>
    <row r="1525" spans="1:1" x14ac:dyDescent="0.2">
      <c r="A1525" s="6"/>
    </row>
    <row r="1526" spans="1:1" x14ac:dyDescent="0.2">
      <c r="A1526" s="6"/>
    </row>
    <row r="1527" spans="1:1" x14ac:dyDescent="0.2">
      <c r="A1527" s="6"/>
    </row>
    <row r="1528" spans="1:1" x14ac:dyDescent="0.2">
      <c r="A1528" s="6"/>
    </row>
    <row r="1529" spans="1:1" x14ac:dyDescent="0.2">
      <c r="A1529" s="6"/>
    </row>
    <row r="1530" spans="1:1" x14ac:dyDescent="0.2">
      <c r="A1530" s="6"/>
    </row>
    <row r="1531" spans="1:1" x14ac:dyDescent="0.2">
      <c r="A1531" s="6"/>
    </row>
    <row r="1532" spans="1:1" x14ac:dyDescent="0.2">
      <c r="A1532" s="6"/>
    </row>
    <row r="1533" spans="1:1" x14ac:dyDescent="0.2">
      <c r="A1533" s="6"/>
    </row>
    <row r="1534" spans="1:1" x14ac:dyDescent="0.2">
      <c r="A1534" s="6"/>
    </row>
    <row r="1535" spans="1:1" x14ac:dyDescent="0.2">
      <c r="A1535" s="6"/>
    </row>
    <row r="1536" spans="1:1" x14ac:dyDescent="0.2">
      <c r="A1536" s="6"/>
    </row>
    <row r="1537" spans="1:1" x14ac:dyDescent="0.2">
      <c r="A1537" s="6"/>
    </row>
    <row r="1538" spans="1:1" x14ac:dyDescent="0.2">
      <c r="A1538" s="6"/>
    </row>
    <row r="1539" spans="1:1" x14ac:dyDescent="0.2">
      <c r="A1539" s="6"/>
    </row>
    <row r="1540" spans="1:1" x14ac:dyDescent="0.2">
      <c r="A1540" s="6"/>
    </row>
    <row r="1541" spans="1:1" x14ac:dyDescent="0.2">
      <c r="A1541" s="6"/>
    </row>
    <row r="1542" spans="1:1" x14ac:dyDescent="0.2">
      <c r="A1542" s="6"/>
    </row>
    <row r="1543" spans="1:1" x14ac:dyDescent="0.2">
      <c r="A1543" s="6"/>
    </row>
    <row r="1544" spans="1:1" x14ac:dyDescent="0.2">
      <c r="A1544" s="6"/>
    </row>
    <row r="1545" spans="1:1" x14ac:dyDescent="0.2">
      <c r="A1545" s="6"/>
    </row>
    <row r="1546" spans="1:1" x14ac:dyDescent="0.2">
      <c r="A1546" s="6"/>
    </row>
    <row r="1547" spans="1:1" x14ac:dyDescent="0.2">
      <c r="A1547" s="6"/>
    </row>
    <row r="1548" spans="1:1" x14ac:dyDescent="0.2">
      <c r="A1548" s="6"/>
    </row>
    <row r="1549" spans="1:1" x14ac:dyDescent="0.2">
      <c r="A1549" s="6"/>
    </row>
    <row r="1550" spans="1:1" x14ac:dyDescent="0.2">
      <c r="A1550" s="6"/>
    </row>
    <row r="1551" spans="1:1" x14ac:dyDescent="0.2">
      <c r="A1551" s="6"/>
    </row>
    <row r="1552" spans="1:1" x14ac:dyDescent="0.2">
      <c r="A1552" s="6"/>
    </row>
    <row r="1553" spans="1:1" x14ac:dyDescent="0.2">
      <c r="A1553" s="6"/>
    </row>
    <row r="1554" spans="1:1" x14ac:dyDescent="0.2">
      <c r="A1554" s="6"/>
    </row>
    <row r="1555" spans="1:1" x14ac:dyDescent="0.2">
      <c r="A1555" s="6"/>
    </row>
    <row r="1556" spans="1:1" x14ac:dyDescent="0.2">
      <c r="A1556" s="6"/>
    </row>
    <row r="1557" spans="1:1" x14ac:dyDescent="0.2">
      <c r="A1557" s="6"/>
    </row>
    <row r="1558" spans="1:1" x14ac:dyDescent="0.2">
      <c r="A1558" s="6"/>
    </row>
    <row r="1559" spans="1:1" x14ac:dyDescent="0.2">
      <c r="A1559" s="6"/>
    </row>
    <row r="1560" spans="1:1" x14ac:dyDescent="0.2">
      <c r="A1560" s="6"/>
    </row>
    <row r="1561" spans="1:1" x14ac:dyDescent="0.2">
      <c r="A1561" s="6"/>
    </row>
    <row r="1562" spans="1:1" x14ac:dyDescent="0.2">
      <c r="A1562" s="6"/>
    </row>
    <row r="1563" spans="1:1" x14ac:dyDescent="0.2">
      <c r="A1563" s="6"/>
    </row>
    <row r="1564" spans="1:1" x14ac:dyDescent="0.2">
      <c r="A1564" s="6"/>
    </row>
    <row r="1565" spans="1:1" x14ac:dyDescent="0.2">
      <c r="A1565" s="6"/>
    </row>
    <row r="1566" spans="1:1" x14ac:dyDescent="0.2">
      <c r="A1566" s="6"/>
    </row>
    <row r="1567" spans="1:1" x14ac:dyDescent="0.2">
      <c r="A1567" s="6"/>
    </row>
    <row r="1568" spans="1:1" x14ac:dyDescent="0.2">
      <c r="A1568" s="6"/>
    </row>
    <row r="1569" spans="1:1" x14ac:dyDescent="0.2">
      <c r="A1569" s="6"/>
    </row>
    <row r="1570" spans="1:1" x14ac:dyDescent="0.2">
      <c r="A1570" s="6"/>
    </row>
    <row r="1571" spans="1:1" x14ac:dyDescent="0.2">
      <c r="A1571" s="6"/>
    </row>
    <row r="1572" spans="1:1" x14ac:dyDescent="0.2">
      <c r="A1572" s="6"/>
    </row>
    <row r="1573" spans="1:1" x14ac:dyDescent="0.2">
      <c r="A1573" s="6"/>
    </row>
    <row r="1574" spans="1:1" x14ac:dyDescent="0.2">
      <c r="A1574" s="6"/>
    </row>
    <row r="1575" spans="1:1" x14ac:dyDescent="0.2">
      <c r="A1575" s="6"/>
    </row>
    <row r="1576" spans="1:1" x14ac:dyDescent="0.2">
      <c r="A1576" s="6"/>
    </row>
    <row r="1577" spans="1:1" x14ac:dyDescent="0.2">
      <c r="A1577" s="6"/>
    </row>
    <row r="1578" spans="1:1" x14ac:dyDescent="0.2">
      <c r="A1578" s="6"/>
    </row>
    <row r="1579" spans="1:1" x14ac:dyDescent="0.2">
      <c r="A1579" s="6"/>
    </row>
    <row r="1580" spans="1:1" x14ac:dyDescent="0.2">
      <c r="A1580" s="6"/>
    </row>
    <row r="1581" spans="1:1" x14ac:dyDescent="0.2">
      <c r="A1581" s="6"/>
    </row>
    <row r="1582" spans="1:1" x14ac:dyDescent="0.2">
      <c r="A1582" s="6"/>
    </row>
    <row r="1583" spans="1:1" x14ac:dyDescent="0.2">
      <c r="A1583" s="6"/>
    </row>
    <row r="1584" spans="1:1" x14ac:dyDescent="0.2">
      <c r="A1584" s="6"/>
    </row>
    <row r="1585" spans="1:1" x14ac:dyDescent="0.2">
      <c r="A1585" s="6"/>
    </row>
    <row r="1586" spans="1:1" x14ac:dyDescent="0.2">
      <c r="A1586" s="6"/>
    </row>
    <row r="1587" spans="1:1" x14ac:dyDescent="0.2">
      <c r="A1587" s="6"/>
    </row>
    <row r="1588" spans="1:1" x14ac:dyDescent="0.2">
      <c r="A1588" s="6"/>
    </row>
    <row r="1589" spans="1:1" x14ac:dyDescent="0.2">
      <c r="A1589" s="6"/>
    </row>
    <row r="1590" spans="1:1" x14ac:dyDescent="0.2">
      <c r="A1590" s="6"/>
    </row>
    <row r="1591" spans="1:1" x14ac:dyDescent="0.2">
      <c r="A1591" s="6"/>
    </row>
    <row r="1592" spans="1:1" x14ac:dyDescent="0.2">
      <c r="A1592" s="6"/>
    </row>
    <row r="1593" spans="1:1" x14ac:dyDescent="0.2">
      <c r="A1593" s="6"/>
    </row>
    <row r="1594" spans="1:1" x14ac:dyDescent="0.2">
      <c r="A1594" s="6"/>
    </row>
    <row r="1595" spans="1:1" x14ac:dyDescent="0.2">
      <c r="A1595" s="6"/>
    </row>
    <row r="1596" spans="1:1" x14ac:dyDescent="0.2">
      <c r="A1596" s="6"/>
    </row>
    <row r="1597" spans="1:1" x14ac:dyDescent="0.2">
      <c r="A1597" s="6"/>
    </row>
    <row r="1598" spans="1:1" x14ac:dyDescent="0.2">
      <c r="A1598" s="6"/>
    </row>
    <row r="1599" spans="1:1" x14ac:dyDescent="0.2">
      <c r="A1599" s="6"/>
    </row>
    <row r="1600" spans="1:1" x14ac:dyDescent="0.2">
      <c r="A1600" s="6"/>
    </row>
    <row r="1601" spans="1:1" x14ac:dyDescent="0.2">
      <c r="A1601" s="6"/>
    </row>
    <row r="1602" spans="1:1" x14ac:dyDescent="0.2">
      <c r="A1602" s="6"/>
    </row>
    <row r="1603" spans="1:1" x14ac:dyDescent="0.2">
      <c r="A1603" s="6"/>
    </row>
    <row r="1604" spans="1:1" x14ac:dyDescent="0.2">
      <c r="A1604" s="6"/>
    </row>
    <row r="1605" spans="1:1" x14ac:dyDescent="0.2">
      <c r="A1605" s="6"/>
    </row>
    <row r="1606" spans="1:1" x14ac:dyDescent="0.2">
      <c r="A1606" s="6"/>
    </row>
    <row r="1607" spans="1:1" x14ac:dyDescent="0.2">
      <c r="A1607" s="6"/>
    </row>
    <row r="1608" spans="1:1" x14ac:dyDescent="0.2">
      <c r="A1608" s="6"/>
    </row>
    <row r="1609" spans="1:1" x14ac:dyDescent="0.2">
      <c r="A1609" s="6"/>
    </row>
    <row r="1610" spans="1:1" x14ac:dyDescent="0.2">
      <c r="A1610" s="6"/>
    </row>
    <row r="1611" spans="1:1" x14ac:dyDescent="0.2">
      <c r="A1611" s="6"/>
    </row>
    <row r="1612" spans="1:1" x14ac:dyDescent="0.2">
      <c r="A1612" s="6"/>
    </row>
    <row r="1613" spans="1:1" x14ac:dyDescent="0.2">
      <c r="A1613" s="6"/>
    </row>
    <row r="1614" spans="1:1" x14ac:dyDescent="0.2">
      <c r="A1614" s="6"/>
    </row>
    <row r="1615" spans="1:1" x14ac:dyDescent="0.2">
      <c r="A1615" s="6"/>
    </row>
    <row r="1616" spans="1:1" x14ac:dyDescent="0.2">
      <c r="A1616" s="6"/>
    </row>
    <row r="1617" spans="1:1" x14ac:dyDescent="0.2">
      <c r="A1617" s="6"/>
    </row>
    <row r="1618" spans="1:1" x14ac:dyDescent="0.2">
      <c r="A1618" s="6"/>
    </row>
    <row r="1619" spans="1:1" x14ac:dyDescent="0.2">
      <c r="A1619" s="6"/>
    </row>
    <row r="1620" spans="1:1" x14ac:dyDescent="0.2">
      <c r="A1620" s="6"/>
    </row>
    <row r="1621" spans="1:1" x14ac:dyDescent="0.2">
      <c r="A1621" s="6"/>
    </row>
    <row r="1622" spans="1:1" x14ac:dyDescent="0.2">
      <c r="A1622" s="6"/>
    </row>
    <row r="1623" spans="1:1" x14ac:dyDescent="0.2">
      <c r="A1623" s="6"/>
    </row>
    <row r="1624" spans="1:1" x14ac:dyDescent="0.2">
      <c r="A1624" s="6"/>
    </row>
    <row r="1625" spans="1:1" x14ac:dyDescent="0.2">
      <c r="A1625" s="6"/>
    </row>
    <row r="1626" spans="1:1" x14ac:dyDescent="0.2">
      <c r="A1626" s="6"/>
    </row>
    <row r="1627" spans="1:1" x14ac:dyDescent="0.2">
      <c r="A1627" s="6"/>
    </row>
    <row r="1628" spans="1:1" x14ac:dyDescent="0.2">
      <c r="A1628" s="6"/>
    </row>
    <row r="1629" spans="1:1" x14ac:dyDescent="0.2">
      <c r="A1629" s="6"/>
    </row>
    <row r="1630" spans="1:1" x14ac:dyDescent="0.2">
      <c r="A1630" s="6"/>
    </row>
    <row r="1631" spans="1:1" x14ac:dyDescent="0.2">
      <c r="A1631" s="6"/>
    </row>
    <row r="1632" spans="1:1" x14ac:dyDescent="0.2">
      <c r="A1632" s="6"/>
    </row>
    <row r="1633" spans="1:1" x14ac:dyDescent="0.2">
      <c r="A1633" s="6"/>
    </row>
    <row r="1634" spans="1:1" x14ac:dyDescent="0.2">
      <c r="A1634" s="6"/>
    </row>
    <row r="1635" spans="1:1" x14ac:dyDescent="0.2">
      <c r="A1635" s="6"/>
    </row>
    <row r="1636" spans="1:1" x14ac:dyDescent="0.2">
      <c r="A1636" s="6"/>
    </row>
    <row r="1637" spans="1:1" x14ac:dyDescent="0.2">
      <c r="A1637" s="6"/>
    </row>
    <row r="1638" spans="1:1" x14ac:dyDescent="0.2">
      <c r="A1638" s="6"/>
    </row>
    <row r="1639" spans="1:1" x14ac:dyDescent="0.2">
      <c r="A1639" s="6"/>
    </row>
    <row r="1640" spans="1:1" x14ac:dyDescent="0.2">
      <c r="A1640" s="6"/>
    </row>
    <row r="1641" spans="1:1" x14ac:dyDescent="0.2">
      <c r="A1641" s="6"/>
    </row>
    <row r="1642" spans="1:1" x14ac:dyDescent="0.2">
      <c r="A1642" s="6"/>
    </row>
    <row r="1643" spans="1:1" x14ac:dyDescent="0.2">
      <c r="A1643" s="6"/>
    </row>
    <row r="1644" spans="1:1" x14ac:dyDescent="0.2">
      <c r="A1644" s="6"/>
    </row>
    <row r="1645" spans="1:1" x14ac:dyDescent="0.2">
      <c r="A1645" s="6"/>
    </row>
    <row r="1646" spans="1:1" x14ac:dyDescent="0.2">
      <c r="A1646" s="6"/>
    </row>
    <row r="1647" spans="1:1" x14ac:dyDescent="0.2">
      <c r="A1647" s="6"/>
    </row>
    <row r="1648" spans="1:1" x14ac:dyDescent="0.2">
      <c r="A1648" s="6"/>
    </row>
    <row r="1649" spans="1:1" x14ac:dyDescent="0.2">
      <c r="A1649" s="6"/>
    </row>
    <row r="1650" spans="1:1" x14ac:dyDescent="0.2">
      <c r="A1650" s="6"/>
    </row>
    <row r="1651" spans="1:1" x14ac:dyDescent="0.2">
      <c r="A1651" s="6"/>
    </row>
    <row r="1652" spans="1:1" x14ac:dyDescent="0.2">
      <c r="A1652" s="6"/>
    </row>
    <row r="1653" spans="1:1" x14ac:dyDescent="0.2">
      <c r="A1653" s="6"/>
    </row>
    <row r="1654" spans="1:1" x14ac:dyDescent="0.2">
      <c r="A1654" s="6"/>
    </row>
    <row r="1655" spans="1:1" x14ac:dyDescent="0.2">
      <c r="A1655" s="6"/>
    </row>
    <row r="1656" spans="1:1" x14ac:dyDescent="0.2">
      <c r="A1656" s="6"/>
    </row>
    <row r="1657" spans="1:1" x14ac:dyDescent="0.2">
      <c r="A1657" s="6"/>
    </row>
    <row r="1658" spans="1:1" x14ac:dyDescent="0.2">
      <c r="A1658" s="6"/>
    </row>
    <row r="1659" spans="1:1" x14ac:dyDescent="0.2">
      <c r="A1659" s="6"/>
    </row>
    <row r="1660" spans="1:1" x14ac:dyDescent="0.2">
      <c r="A1660" s="6"/>
    </row>
    <row r="1661" spans="1:1" x14ac:dyDescent="0.2">
      <c r="A1661" s="6"/>
    </row>
    <row r="1662" spans="1:1" x14ac:dyDescent="0.2">
      <c r="A1662" s="6"/>
    </row>
    <row r="1663" spans="1:1" x14ac:dyDescent="0.2">
      <c r="A1663" s="6"/>
    </row>
    <row r="1664" spans="1:1" x14ac:dyDescent="0.2">
      <c r="A1664" s="6"/>
    </row>
    <row r="1665" spans="1:1" x14ac:dyDescent="0.2">
      <c r="A1665" s="6"/>
    </row>
    <row r="1666" spans="1:1" x14ac:dyDescent="0.2">
      <c r="A1666" s="6"/>
    </row>
    <row r="1667" spans="1:1" x14ac:dyDescent="0.2">
      <c r="A1667" s="6"/>
    </row>
    <row r="1668" spans="1:1" x14ac:dyDescent="0.2">
      <c r="A1668" s="6"/>
    </row>
    <row r="1669" spans="1:1" x14ac:dyDescent="0.2">
      <c r="A1669" s="6"/>
    </row>
    <row r="1670" spans="1:1" x14ac:dyDescent="0.2">
      <c r="A1670" s="6"/>
    </row>
    <row r="1671" spans="1:1" x14ac:dyDescent="0.2">
      <c r="A1671" s="6"/>
    </row>
    <row r="1672" spans="1:1" x14ac:dyDescent="0.2">
      <c r="A1672" s="6"/>
    </row>
    <row r="1673" spans="1:1" x14ac:dyDescent="0.2">
      <c r="A1673" s="6"/>
    </row>
    <row r="1674" spans="1:1" x14ac:dyDescent="0.2">
      <c r="A1674" s="6"/>
    </row>
    <row r="1675" spans="1:1" x14ac:dyDescent="0.2">
      <c r="A1675" s="6"/>
    </row>
    <row r="1676" spans="1:1" x14ac:dyDescent="0.2">
      <c r="A1676" s="6"/>
    </row>
    <row r="1677" spans="1:1" x14ac:dyDescent="0.2">
      <c r="A1677" s="6"/>
    </row>
    <row r="1678" spans="1:1" x14ac:dyDescent="0.2">
      <c r="A1678" s="6"/>
    </row>
    <row r="1679" spans="1:1" x14ac:dyDescent="0.2">
      <c r="A1679" s="6"/>
    </row>
    <row r="1680" spans="1:1" x14ac:dyDescent="0.2">
      <c r="A1680" s="6"/>
    </row>
    <row r="1681" spans="1:1" x14ac:dyDescent="0.2">
      <c r="A1681" s="6"/>
    </row>
    <row r="1682" spans="1:1" x14ac:dyDescent="0.2">
      <c r="A1682" s="6"/>
    </row>
    <row r="1683" spans="1:1" x14ac:dyDescent="0.2">
      <c r="A1683" s="6"/>
    </row>
    <row r="1684" spans="1:1" x14ac:dyDescent="0.2">
      <c r="A1684" s="6"/>
    </row>
    <row r="1685" spans="1:1" x14ac:dyDescent="0.2">
      <c r="A1685" s="6"/>
    </row>
    <row r="1686" spans="1:1" x14ac:dyDescent="0.2">
      <c r="A1686" s="6"/>
    </row>
    <row r="1687" spans="1:1" x14ac:dyDescent="0.2">
      <c r="A1687" s="6"/>
    </row>
    <row r="1688" spans="1:1" x14ac:dyDescent="0.2">
      <c r="A1688" s="6"/>
    </row>
    <row r="1689" spans="1:1" x14ac:dyDescent="0.2">
      <c r="A1689" s="6"/>
    </row>
    <row r="1690" spans="1:1" x14ac:dyDescent="0.2">
      <c r="A1690" s="6"/>
    </row>
    <row r="1691" spans="1:1" x14ac:dyDescent="0.2">
      <c r="A1691" s="6"/>
    </row>
    <row r="1692" spans="1:1" x14ac:dyDescent="0.2">
      <c r="A1692" s="6"/>
    </row>
    <row r="1693" spans="1:1" x14ac:dyDescent="0.2">
      <c r="A1693" s="6"/>
    </row>
    <row r="1694" spans="1:1" x14ac:dyDescent="0.2">
      <c r="A1694" s="6"/>
    </row>
    <row r="1695" spans="1:1" x14ac:dyDescent="0.2">
      <c r="A1695" s="6"/>
    </row>
    <row r="1696" spans="1:1" x14ac:dyDescent="0.2">
      <c r="A1696" s="6"/>
    </row>
    <row r="1697" spans="1:1" x14ac:dyDescent="0.2">
      <c r="A1697" s="6"/>
    </row>
    <row r="1698" spans="1:1" x14ac:dyDescent="0.2">
      <c r="A1698" s="6"/>
    </row>
    <row r="1699" spans="1:1" x14ac:dyDescent="0.2">
      <c r="A1699" s="6"/>
    </row>
    <row r="1700" spans="1:1" x14ac:dyDescent="0.2">
      <c r="A1700" s="6"/>
    </row>
    <row r="1701" spans="1:1" x14ac:dyDescent="0.2">
      <c r="A1701" s="6"/>
    </row>
    <row r="1702" spans="1:1" x14ac:dyDescent="0.2">
      <c r="A1702" s="6"/>
    </row>
    <row r="1703" spans="1:1" x14ac:dyDescent="0.2">
      <c r="A1703" s="6"/>
    </row>
    <row r="1704" spans="1:1" x14ac:dyDescent="0.2">
      <c r="A1704" s="6"/>
    </row>
    <row r="1705" spans="1:1" x14ac:dyDescent="0.2">
      <c r="A1705" s="6"/>
    </row>
    <row r="1706" spans="1:1" x14ac:dyDescent="0.2">
      <c r="A1706" s="6"/>
    </row>
    <row r="1707" spans="1:1" x14ac:dyDescent="0.2">
      <c r="A1707" s="6"/>
    </row>
    <row r="1708" spans="1:1" x14ac:dyDescent="0.2">
      <c r="A1708" s="6"/>
    </row>
    <row r="1709" spans="1:1" x14ac:dyDescent="0.2">
      <c r="A1709" s="6"/>
    </row>
    <row r="1710" spans="1:1" x14ac:dyDescent="0.2">
      <c r="A1710" s="6"/>
    </row>
    <row r="1711" spans="1:1" x14ac:dyDescent="0.2">
      <c r="A1711" s="6"/>
    </row>
    <row r="1712" spans="1:1" x14ac:dyDescent="0.2">
      <c r="A1712" s="6"/>
    </row>
    <row r="1713" spans="1:1" x14ac:dyDescent="0.2">
      <c r="A1713" s="6"/>
    </row>
    <row r="1714" spans="1:1" x14ac:dyDescent="0.2">
      <c r="A1714" s="6"/>
    </row>
    <row r="1715" spans="1:1" x14ac:dyDescent="0.2">
      <c r="A1715" s="6"/>
    </row>
    <row r="1716" spans="1:1" x14ac:dyDescent="0.2">
      <c r="A1716" s="6"/>
    </row>
    <row r="1717" spans="1:1" x14ac:dyDescent="0.2">
      <c r="A1717" s="6"/>
    </row>
    <row r="1718" spans="1:1" x14ac:dyDescent="0.2">
      <c r="A1718" s="6"/>
    </row>
    <row r="1719" spans="1:1" x14ac:dyDescent="0.2">
      <c r="A1719" s="6"/>
    </row>
    <row r="1720" spans="1:1" x14ac:dyDescent="0.2">
      <c r="A1720" s="6"/>
    </row>
    <row r="1721" spans="1:1" x14ac:dyDescent="0.2">
      <c r="A1721" s="6"/>
    </row>
    <row r="1722" spans="1:1" x14ac:dyDescent="0.2">
      <c r="A1722" s="6"/>
    </row>
    <row r="1723" spans="1:1" x14ac:dyDescent="0.2">
      <c r="A1723" s="6"/>
    </row>
    <row r="1724" spans="1:1" x14ac:dyDescent="0.2">
      <c r="A1724" s="6"/>
    </row>
    <row r="1725" spans="1:1" x14ac:dyDescent="0.2">
      <c r="A1725" s="6"/>
    </row>
    <row r="1726" spans="1:1" x14ac:dyDescent="0.2">
      <c r="A1726" s="6"/>
    </row>
    <row r="1727" spans="1:1" x14ac:dyDescent="0.2">
      <c r="A1727" s="6"/>
    </row>
    <row r="1728" spans="1:1" x14ac:dyDescent="0.2">
      <c r="A1728" s="6"/>
    </row>
    <row r="1729" spans="1:1" x14ac:dyDescent="0.2">
      <c r="A1729" s="6"/>
    </row>
    <row r="1730" spans="1:1" x14ac:dyDescent="0.2">
      <c r="A1730" s="6"/>
    </row>
    <row r="1731" spans="1:1" x14ac:dyDescent="0.2">
      <c r="A1731" s="6"/>
    </row>
    <row r="1732" spans="1:1" x14ac:dyDescent="0.2">
      <c r="A1732" s="6"/>
    </row>
    <row r="1733" spans="1:1" x14ac:dyDescent="0.2">
      <c r="A1733" s="6"/>
    </row>
    <row r="1734" spans="1:1" x14ac:dyDescent="0.2">
      <c r="A1734" s="6"/>
    </row>
    <row r="1735" spans="1:1" x14ac:dyDescent="0.2">
      <c r="A1735" s="6"/>
    </row>
    <row r="1736" spans="1:1" x14ac:dyDescent="0.2">
      <c r="A1736" s="6"/>
    </row>
    <row r="1737" spans="1:1" x14ac:dyDescent="0.2">
      <c r="A1737" s="6"/>
    </row>
    <row r="1738" spans="1:1" x14ac:dyDescent="0.2">
      <c r="A1738" s="6"/>
    </row>
    <row r="1739" spans="1:1" x14ac:dyDescent="0.2">
      <c r="A1739" s="6"/>
    </row>
    <row r="1740" spans="1:1" x14ac:dyDescent="0.2">
      <c r="A1740" s="6"/>
    </row>
    <row r="1741" spans="1:1" x14ac:dyDescent="0.2">
      <c r="A1741" s="6"/>
    </row>
    <row r="1742" spans="1:1" x14ac:dyDescent="0.2">
      <c r="A1742" s="6"/>
    </row>
    <row r="1743" spans="1:1" x14ac:dyDescent="0.2">
      <c r="A1743" s="6"/>
    </row>
    <row r="1744" spans="1:1" x14ac:dyDescent="0.2">
      <c r="A1744" s="6"/>
    </row>
    <row r="1745" spans="1:1" x14ac:dyDescent="0.2">
      <c r="A1745" s="6"/>
    </row>
    <row r="1746" spans="1:1" x14ac:dyDescent="0.2">
      <c r="A1746" s="6"/>
    </row>
    <row r="1747" spans="1:1" x14ac:dyDescent="0.2">
      <c r="A1747" s="6"/>
    </row>
    <row r="1748" spans="1:1" x14ac:dyDescent="0.2">
      <c r="A1748" s="6"/>
    </row>
    <row r="1749" spans="1:1" x14ac:dyDescent="0.2">
      <c r="A1749" s="6"/>
    </row>
    <row r="1750" spans="1:1" x14ac:dyDescent="0.2">
      <c r="A1750" s="6"/>
    </row>
    <row r="1751" spans="1:1" x14ac:dyDescent="0.2">
      <c r="A1751" s="6"/>
    </row>
    <row r="1752" spans="1:1" x14ac:dyDescent="0.2">
      <c r="A1752" s="6"/>
    </row>
    <row r="1753" spans="1:1" x14ac:dyDescent="0.2">
      <c r="A1753" s="6"/>
    </row>
    <row r="1754" spans="1:1" x14ac:dyDescent="0.2">
      <c r="A1754" s="6"/>
    </row>
    <row r="1755" spans="1:1" x14ac:dyDescent="0.2">
      <c r="A1755" s="6"/>
    </row>
    <row r="1756" spans="1:1" x14ac:dyDescent="0.2">
      <c r="A1756" s="6"/>
    </row>
    <row r="1757" spans="1:1" x14ac:dyDescent="0.2">
      <c r="A1757" s="6"/>
    </row>
    <row r="1758" spans="1:1" x14ac:dyDescent="0.2">
      <c r="A1758" s="6"/>
    </row>
    <row r="1759" spans="1:1" x14ac:dyDescent="0.2">
      <c r="A1759" s="6"/>
    </row>
    <row r="1760" spans="1:1" x14ac:dyDescent="0.2">
      <c r="A1760" s="6"/>
    </row>
    <row r="1761" spans="1:1" x14ac:dyDescent="0.2">
      <c r="A1761" s="6"/>
    </row>
    <row r="1762" spans="1:1" x14ac:dyDescent="0.2">
      <c r="A1762" s="6"/>
    </row>
    <row r="1763" spans="1:1" x14ac:dyDescent="0.2">
      <c r="A1763" s="6"/>
    </row>
    <row r="1764" spans="1:1" x14ac:dyDescent="0.2">
      <c r="A1764" s="6"/>
    </row>
    <row r="1765" spans="1:1" x14ac:dyDescent="0.2">
      <c r="A1765" s="6"/>
    </row>
    <row r="1766" spans="1:1" x14ac:dyDescent="0.2">
      <c r="A1766" s="6"/>
    </row>
    <row r="1767" spans="1:1" x14ac:dyDescent="0.2">
      <c r="A1767" s="6"/>
    </row>
    <row r="1768" spans="1:1" x14ac:dyDescent="0.2">
      <c r="A1768" s="6"/>
    </row>
    <row r="1769" spans="1:1" x14ac:dyDescent="0.2">
      <c r="A1769" s="6"/>
    </row>
    <row r="1770" spans="1:1" x14ac:dyDescent="0.2">
      <c r="A1770" s="6"/>
    </row>
    <row r="1771" spans="1:1" x14ac:dyDescent="0.2">
      <c r="A1771" s="6"/>
    </row>
    <row r="1772" spans="1:1" x14ac:dyDescent="0.2">
      <c r="A1772" s="6"/>
    </row>
    <row r="1773" spans="1:1" x14ac:dyDescent="0.2">
      <c r="A1773" s="6"/>
    </row>
    <row r="1774" spans="1:1" x14ac:dyDescent="0.2">
      <c r="A1774" s="6"/>
    </row>
    <row r="1775" spans="1:1" x14ac:dyDescent="0.2">
      <c r="A1775" s="6"/>
    </row>
    <row r="1776" spans="1:1" x14ac:dyDescent="0.2">
      <c r="A1776" s="6"/>
    </row>
    <row r="1777" spans="1:1" x14ac:dyDescent="0.2">
      <c r="A1777" s="6"/>
    </row>
    <row r="1778" spans="1:1" x14ac:dyDescent="0.2">
      <c r="A1778" s="6"/>
    </row>
    <row r="1779" spans="1:1" x14ac:dyDescent="0.2">
      <c r="A1779" s="6"/>
    </row>
    <row r="1780" spans="1:1" x14ac:dyDescent="0.2">
      <c r="A1780" s="6"/>
    </row>
    <row r="1781" spans="1:1" x14ac:dyDescent="0.2">
      <c r="A1781" s="6"/>
    </row>
    <row r="1782" spans="1:1" x14ac:dyDescent="0.2">
      <c r="A1782" s="6"/>
    </row>
    <row r="1783" spans="1:1" x14ac:dyDescent="0.2">
      <c r="A1783" s="6"/>
    </row>
    <row r="1784" spans="1:1" x14ac:dyDescent="0.2">
      <c r="A1784" s="6"/>
    </row>
    <row r="1785" spans="1:1" x14ac:dyDescent="0.2">
      <c r="A1785" s="6"/>
    </row>
    <row r="1786" spans="1:1" x14ac:dyDescent="0.2">
      <c r="A1786" s="6"/>
    </row>
    <row r="1787" spans="1:1" x14ac:dyDescent="0.2">
      <c r="A1787" s="6"/>
    </row>
    <row r="1788" spans="1:1" x14ac:dyDescent="0.2">
      <c r="A1788" s="6"/>
    </row>
    <row r="1789" spans="1:1" x14ac:dyDescent="0.2">
      <c r="A1789" s="6"/>
    </row>
    <row r="1790" spans="1:1" x14ac:dyDescent="0.2">
      <c r="A1790" s="6"/>
    </row>
    <row r="1791" spans="1:1" x14ac:dyDescent="0.2">
      <c r="A1791" s="6"/>
    </row>
    <row r="1792" spans="1:1" x14ac:dyDescent="0.2">
      <c r="A1792" s="6"/>
    </row>
    <row r="1793" spans="1:1" x14ac:dyDescent="0.2">
      <c r="A1793" s="6"/>
    </row>
    <row r="1794" spans="1:1" x14ac:dyDescent="0.2">
      <c r="A1794" s="6"/>
    </row>
    <row r="1795" spans="1:1" x14ac:dyDescent="0.2">
      <c r="A1795" s="6"/>
    </row>
    <row r="1796" spans="1:1" x14ac:dyDescent="0.2">
      <c r="A1796" s="6"/>
    </row>
    <row r="1797" spans="1:1" x14ac:dyDescent="0.2">
      <c r="A1797" s="6"/>
    </row>
    <row r="1798" spans="1:1" x14ac:dyDescent="0.2">
      <c r="A1798" s="6"/>
    </row>
    <row r="1799" spans="1:1" x14ac:dyDescent="0.2">
      <c r="A1799" s="6"/>
    </row>
    <row r="1800" spans="1:1" x14ac:dyDescent="0.2">
      <c r="A1800" s="6"/>
    </row>
    <row r="1801" spans="1:1" x14ac:dyDescent="0.2">
      <c r="A1801" s="6"/>
    </row>
    <row r="1802" spans="1:1" x14ac:dyDescent="0.2">
      <c r="A1802" s="6"/>
    </row>
    <row r="1803" spans="1:1" x14ac:dyDescent="0.2">
      <c r="A1803" s="6"/>
    </row>
    <row r="1804" spans="1:1" x14ac:dyDescent="0.2">
      <c r="A1804" s="6"/>
    </row>
    <row r="1805" spans="1:1" x14ac:dyDescent="0.2">
      <c r="A1805" s="6"/>
    </row>
    <row r="1806" spans="1:1" x14ac:dyDescent="0.2">
      <c r="A1806" s="6"/>
    </row>
    <row r="1807" spans="1:1" x14ac:dyDescent="0.2">
      <c r="A1807" s="6"/>
    </row>
    <row r="1808" spans="1:1" x14ac:dyDescent="0.2">
      <c r="A1808" s="6"/>
    </row>
    <row r="1809" spans="1:1" x14ac:dyDescent="0.2">
      <c r="A1809" s="6"/>
    </row>
    <row r="1810" spans="1:1" x14ac:dyDescent="0.2">
      <c r="A1810" s="6"/>
    </row>
    <row r="1811" spans="1:1" x14ac:dyDescent="0.2">
      <c r="A1811" s="6"/>
    </row>
    <row r="1812" spans="1:1" x14ac:dyDescent="0.2">
      <c r="A1812" s="6"/>
    </row>
    <row r="1813" spans="1:1" x14ac:dyDescent="0.2">
      <c r="A1813" s="6"/>
    </row>
    <row r="1814" spans="1:1" x14ac:dyDescent="0.2">
      <c r="A1814" s="6"/>
    </row>
    <row r="1815" spans="1:1" x14ac:dyDescent="0.2">
      <c r="A1815" s="6"/>
    </row>
    <row r="1816" spans="1:1" x14ac:dyDescent="0.2">
      <c r="A1816" s="6"/>
    </row>
    <row r="1817" spans="1:1" x14ac:dyDescent="0.2">
      <c r="A1817" s="6"/>
    </row>
    <row r="1818" spans="1:1" x14ac:dyDescent="0.2">
      <c r="A1818" s="6"/>
    </row>
    <row r="1819" spans="1:1" x14ac:dyDescent="0.2">
      <c r="A1819" s="6"/>
    </row>
    <row r="1820" spans="1:1" x14ac:dyDescent="0.2">
      <c r="A1820" s="6"/>
    </row>
    <row r="1821" spans="1:1" x14ac:dyDescent="0.2">
      <c r="A1821" s="6"/>
    </row>
    <row r="1822" spans="1:1" x14ac:dyDescent="0.2">
      <c r="A1822" s="6"/>
    </row>
    <row r="1823" spans="1:1" x14ac:dyDescent="0.2">
      <c r="A1823" s="6"/>
    </row>
    <row r="1824" spans="1:1" x14ac:dyDescent="0.2">
      <c r="A1824" s="6"/>
    </row>
    <row r="1825" spans="1:1" x14ac:dyDescent="0.2">
      <c r="A1825" s="6"/>
    </row>
    <row r="1826" spans="1:1" x14ac:dyDescent="0.2">
      <c r="A1826" s="6"/>
    </row>
    <row r="1827" spans="1:1" x14ac:dyDescent="0.2">
      <c r="A1827" s="6"/>
    </row>
    <row r="1828" spans="1:1" x14ac:dyDescent="0.2">
      <c r="A1828" s="6"/>
    </row>
    <row r="1829" spans="1:1" x14ac:dyDescent="0.2">
      <c r="A1829" s="6"/>
    </row>
    <row r="1830" spans="1:1" x14ac:dyDescent="0.2">
      <c r="A1830" s="6"/>
    </row>
    <row r="1831" spans="1:1" x14ac:dyDescent="0.2">
      <c r="A1831" s="6"/>
    </row>
    <row r="1832" spans="1:1" x14ac:dyDescent="0.2">
      <c r="A1832" s="6"/>
    </row>
    <row r="1833" spans="1:1" x14ac:dyDescent="0.2">
      <c r="A1833" s="6"/>
    </row>
    <row r="1834" spans="1:1" x14ac:dyDescent="0.2">
      <c r="A1834" s="6"/>
    </row>
    <row r="1835" spans="1:1" x14ac:dyDescent="0.2">
      <c r="A1835" s="6"/>
    </row>
    <row r="1836" spans="1:1" x14ac:dyDescent="0.2">
      <c r="A1836" s="6"/>
    </row>
    <row r="1837" spans="1:1" x14ac:dyDescent="0.2">
      <c r="A1837" s="6"/>
    </row>
    <row r="1838" spans="1:1" x14ac:dyDescent="0.2">
      <c r="A1838" s="6"/>
    </row>
    <row r="1839" spans="1:1" x14ac:dyDescent="0.2">
      <c r="A1839" s="6"/>
    </row>
    <row r="1840" spans="1:1" x14ac:dyDescent="0.2">
      <c r="A1840" s="6"/>
    </row>
    <row r="1841" spans="1:1" x14ac:dyDescent="0.2">
      <c r="A1841" s="6"/>
    </row>
    <row r="1842" spans="1:1" x14ac:dyDescent="0.2">
      <c r="A1842" s="6"/>
    </row>
    <row r="1843" spans="1:1" x14ac:dyDescent="0.2">
      <c r="A1843" s="6"/>
    </row>
    <row r="1844" spans="1:1" x14ac:dyDescent="0.2">
      <c r="A1844" s="6"/>
    </row>
    <row r="1845" spans="1:1" x14ac:dyDescent="0.2">
      <c r="A1845" s="6"/>
    </row>
    <row r="1846" spans="1:1" x14ac:dyDescent="0.2">
      <c r="A1846" s="6"/>
    </row>
    <row r="1847" spans="1:1" x14ac:dyDescent="0.2">
      <c r="A1847" s="6"/>
    </row>
    <row r="1848" spans="1:1" x14ac:dyDescent="0.2">
      <c r="A1848" s="6"/>
    </row>
    <row r="1849" spans="1:1" x14ac:dyDescent="0.2">
      <c r="A1849" s="6"/>
    </row>
    <row r="1850" spans="1:1" x14ac:dyDescent="0.2">
      <c r="A1850" s="6"/>
    </row>
    <row r="1851" spans="1:1" x14ac:dyDescent="0.2">
      <c r="A1851" s="6"/>
    </row>
    <row r="1852" spans="1:1" x14ac:dyDescent="0.2">
      <c r="A1852" s="6"/>
    </row>
    <row r="1853" spans="1:1" x14ac:dyDescent="0.2">
      <c r="A1853" s="6"/>
    </row>
    <row r="1854" spans="1:1" x14ac:dyDescent="0.2">
      <c r="A1854" s="6"/>
    </row>
    <row r="1855" spans="1:1" x14ac:dyDescent="0.2">
      <c r="A1855" s="6"/>
    </row>
    <row r="1856" spans="1:1" x14ac:dyDescent="0.2">
      <c r="A1856" s="6"/>
    </row>
    <row r="1857" spans="1:1" x14ac:dyDescent="0.2">
      <c r="A1857" s="6"/>
    </row>
    <row r="1858" spans="1:1" x14ac:dyDescent="0.2">
      <c r="A1858" s="6"/>
    </row>
    <row r="1859" spans="1:1" x14ac:dyDescent="0.2">
      <c r="A1859" s="6"/>
    </row>
    <row r="1860" spans="1:1" x14ac:dyDescent="0.2">
      <c r="A1860" s="6"/>
    </row>
    <row r="1861" spans="1:1" x14ac:dyDescent="0.2">
      <c r="A1861" s="6"/>
    </row>
    <row r="1862" spans="1:1" x14ac:dyDescent="0.2">
      <c r="A1862" s="6"/>
    </row>
    <row r="1863" spans="1:1" x14ac:dyDescent="0.2">
      <c r="A1863" s="6"/>
    </row>
    <row r="1864" spans="1:1" x14ac:dyDescent="0.2">
      <c r="A1864" s="6"/>
    </row>
    <row r="1865" spans="1:1" x14ac:dyDescent="0.2">
      <c r="A1865" s="6"/>
    </row>
    <row r="1866" spans="1:1" x14ac:dyDescent="0.2">
      <c r="A1866" s="6"/>
    </row>
    <row r="1867" spans="1:1" x14ac:dyDescent="0.2">
      <c r="A1867" s="6"/>
    </row>
    <row r="1868" spans="1:1" x14ac:dyDescent="0.2">
      <c r="A1868" s="6"/>
    </row>
    <row r="1869" spans="1:1" x14ac:dyDescent="0.2">
      <c r="A1869" s="6"/>
    </row>
    <row r="1870" spans="1:1" x14ac:dyDescent="0.2">
      <c r="A1870" s="6"/>
    </row>
    <row r="1871" spans="1:1" x14ac:dyDescent="0.2">
      <c r="A1871" s="6"/>
    </row>
    <row r="1872" spans="1:1" x14ac:dyDescent="0.2">
      <c r="A1872" s="6"/>
    </row>
    <row r="1873" spans="1:1" x14ac:dyDescent="0.2">
      <c r="A1873" s="6"/>
    </row>
    <row r="1874" spans="1:1" x14ac:dyDescent="0.2">
      <c r="A1874" s="6"/>
    </row>
    <row r="1875" spans="1:1" x14ac:dyDescent="0.2">
      <c r="A1875" s="6"/>
    </row>
    <row r="1876" spans="1:1" x14ac:dyDescent="0.2">
      <c r="A1876" s="6"/>
    </row>
    <row r="1877" spans="1:1" x14ac:dyDescent="0.2">
      <c r="A1877" s="6"/>
    </row>
    <row r="1878" spans="1:1" x14ac:dyDescent="0.2">
      <c r="A1878" s="6"/>
    </row>
    <row r="1879" spans="1:1" x14ac:dyDescent="0.2">
      <c r="A1879" s="6"/>
    </row>
    <row r="1880" spans="1:1" x14ac:dyDescent="0.2">
      <c r="A1880" s="6"/>
    </row>
    <row r="1881" spans="1:1" x14ac:dyDescent="0.2">
      <c r="A1881" s="6"/>
    </row>
    <row r="1882" spans="1:1" x14ac:dyDescent="0.2">
      <c r="A1882" s="6"/>
    </row>
    <row r="1883" spans="1:1" x14ac:dyDescent="0.2">
      <c r="A1883" s="6"/>
    </row>
    <row r="1884" spans="1:1" x14ac:dyDescent="0.2">
      <c r="A1884" s="6"/>
    </row>
    <row r="1885" spans="1:1" x14ac:dyDescent="0.2">
      <c r="A1885" s="6"/>
    </row>
    <row r="1886" spans="1:1" x14ac:dyDescent="0.2">
      <c r="A1886" s="6"/>
    </row>
    <row r="1887" spans="1:1" x14ac:dyDescent="0.2">
      <c r="A1887" s="6"/>
    </row>
    <row r="1888" spans="1:1" x14ac:dyDescent="0.2">
      <c r="A1888" s="6"/>
    </row>
    <row r="1889" spans="1:1" x14ac:dyDescent="0.2">
      <c r="A1889" s="6"/>
    </row>
    <row r="1890" spans="1:1" x14ac:dyDescent="0.2">
      <c r="A1890" s="6"/>
    </row>
    <row r="1891" spans="1:1" x14ac:dyDescent="0.2">
      <c r="A1891" s="6"/>
    </row>
    <row r="1892" spans="1:1" x14ac:dyDescent="0.2">
      <c r="A1892" s="6"/>
    </row>
    <row r="1893" spans="1:1" x14ac:dyDescent="0.2">
      <c r="A1893" s="6"/>
    </row>
    <row r="1894" spans="1:1" x14ac:dyDescent="0.2">
      <c r="A1894" s="6"/>
    </row>
    <row r="1895" spans="1:1" x14ac:dyDescent="0.2">
      <c r="A1895" s="6"/>
    </row>
    <row r="1896" spans="1:1" x14ac:dyDescent="0.2">
      <c r="A1896" s="6"/>
    </row>
    <row r="1897" spans="1:1" x14ac:dyDescent="0.2">
      <c r="A1897" s="6"/>
    </row>
    <row r="1898" spans="1:1" x14ac:dyDescent="0.2">
      <c r="A1898" s="6"/>
    </row>
    <row r="1899" spans="1:1" x14ac:dyDescent="0.2">
      <c r="A1899" s="6"/>
    </row>
    <row r="1900" spans="1:1" x14ac:dyDescent="0.2">
      <c r="A1900" s="6"/>
    </row>
    <row r="1901" spans="1:1" x14ac:dyDescent="0.2">
      <c r="A1901" s="6"/>
    </row>
    <row r="1902" spans="1:1" x14ac:dyDescent="0.2">
      <c r="A1902" s="6"/>
    </row>
    <row r="1903" spans="1:1" x14ac:dyDescent="0.2">
      <c r="A1903" s="6"/>
    </row>
    <row r="1904" spans="1:1" x14ac:dyDescent="0.2">
      <c r="A1904" s="6"/>
    </row>
    <row r="1905" spans="1:1" x14ac:dyDescent="0.2">
      <c r="A1905" s="6"/>
    </row>
    <row r="1906" spans="1:1" x14ac:dyDescent="0.2">
      <c r="A1906" s="6"/>
    </row>
    <row r="1907" spans="1:1" x14ac:dyDescent="0.2">
      <c r="A1907" s="6"/>
    </row>
    <row r="1908" spans="1:1" x14ac:dyDescent="0.2">
      <c r="A1908" s="6"/>
    </row>
    <row r="1909" spans="1:1" x14ac:dyDescent="0.2">
      <c r="A1909" s="6"/>
    </row>
    <row r="1910" spans="1:1" x14ac:dyDescent="0.2">
      <c r="A1910" s="6"/>
    </row>
    <row r="1911" spans="1:1" x14ac:dyDescent="0.2">
      <c r="A1911" s="6"/>
    </row>
    <row r="1912" spans="1:1" x14ac:dyDescent="0.2">
      <c r="A1912" s="6"/>
    </row>
    <row r="1913" spans="1:1" x14ac:dyDescent="0.2">
      <c r="A1913" s="6"/>
    </row>
    <row r="1914" spans="1:1" x14ac:dyDescent="0.2">
      <c r="A1914" s="6"/>
    </row>
    <row r="1915" spans="1:1" x14ac:dyDescent="0.2">
      <c r="A1915" s="6"/>
    </row>
    <row r="1916" spans="1:1" x14ac:dyDescent="0.2">
      <c r="A1916" s="6"/>
    </row>
    <row r="1917" spans="1:1" x14ac:dyDescent="0.2">
      <c r="A1917" s="6"/>
    </row>
    <row r="1918" spans="1:1" x14ac:dyDescent="0.2">
      <c r="A1918" s="6"/>
    </row>
    <row r="1919" spans="1:1" x14ac:dyDescent="0.2">
      <c r="A1919" s="6"/>
    </row>
    <row r="1920" spans="1:1" x14ac:dyDescent="0.2">
      <c r="A1920" s="6"/>
    </row>
    <row r="1921" spans="1:1" x14ac:dyDescent="0.2">
      <c r="A1921" s="6"/>
    </row>
    <row r="1922" spans="1:1" x14ac:dyDescent="0.2">
      <c r="A1922" s="6"/>
    </row>
    <row r="1923" spans="1:1" x14ac:dyDescent="0.2">
      <c r="A1923" s="6"/>
    </row>
    <row r="1924" spans="1:1" x14ac:dyDescent="0.2">
      <c r="A1924" s="6"/>
    </row>
    <row r="1925" spans="1:1" x14ac:dyDescent="0.2">
      <c r="A1925" s="6"/>
    </row>
    <row r="1926" spans="1:1" x14ac:dyDescent="0.2">
      <c r="A1926" s="6"/>
    </row>
    <row r="1927" spans="1:1" x14ac:dyDescent="0.2">
      <c r="A1927" s="6"/>
    </row>
    <row r="1928" spans="1:1" x14ac:dyDescent="0.2">
      <c r="A1928" s="6"/>
    </row>
    <row r="1929" spans="1:1" x14ac:dyDescent="0.2">
      <c r="A1929" s="6"/>
    </row>
    <row r="1930" spans="1:1" x14ac:dyDescent="0.2">
      <c r="A1930" s="6"/>
    </row>
    <row r="1931" spans="1:1" x14ac:dyDescent="0.2">
      <c r="A1931" s="6"/>
    </row>
    <row r="1932" spans="1:1" x14ac:dyDescent="0.2">
      <c r="A1932" s="6"/>
    </row>
    <row r="1933" spans="1:1" x14ac:dyDescent="0.2">
      <c r="A1933" s="6"/>
    </row>
    <row r="1934" spans="1:1" x14ac:dyDescent="0.2">
      <c r="A1934" s="6"/>
    </row>
    <row r="1935" spans="1:1" x14ac:dyDescent="0.2">
      <c r="A1935" s="6"/>
    </row>
    <row r="1936" spans="1:1" x14ac:dyDescent="0.2">
      <c r="A1936" s="6"/>
    </row>
    <row r="1937" spans="1:1" x14ac:dyDescent="0.2">
      <c r="A1937" s="6"/>
    </row>
    <row r="1938" spans="1:1" x14ac:dyDescent="0.2">
      <c r="A1938" s="6"/>
    </row>
    <row r="1939" spans="1:1" x14ac:dyDescent="0.2">
      <c r="A1939" s="6"/>
    </row>
    <row r="1940" spans="1:1" x14ac:dyDescent="0.2">
      <c r="A1940" s="6"/>
    </row>
    <row r="1941" spans="1:1" x14ac:dyDescent="0.2">
      <c r="A1941" s="6"/>
    </row>
    <row r="1942" spans="1:1" x14ac:dyDescent="0.2">
      <c r="A1942" s="6"/>
    </row>
    <row r="1943" spans="1:1" x14ac:dyDescent="0.2">
      <c r="A1943" s="6"/>
    </row>
    <row r="1944" spans="1:1" x14ac:dyDescent="0.2">
      <c r="A1944" s="6"/>
    </row>
    <row r="1945" spans="1:1" x14ac:dyDescent="0.2">
      <c r="A1945" s="6"/>
    </row>
    <row r="1946" spans="1:1" x14ac:dyDescent="0.2">
      <c r="A1946" s="6"/>
    </row>
    <row r="1947" spans="1:1" x14ac:dyDescent="0.2">
      <c r="A1947" s="6"/>
    </row>
    <row r="1948" spans="1:1" x14ac:dyDescent="0.2">
      <c r="A1948" s="6"/>
    </row>
    <row r="1949" spans="1:1" x14ac:dyDescent="0.2">
      <c r="A1949" s="6"/>
    </row>
    <row r="1950" spans="1:1" x14ac:dyDescent="0.2">
      <c r="A1950" s="6"/>
    </row>
    <row r="1951" spans="1:1" x14ac:dyDescent="0.2">
      <c r="A1951" s="6"/>
    </row>
    <row r="1952" spans="1:1" x14ac:dyDescent="0.2">
      <c r="A1952" s="6"/>
    </row>
    <row r="1953" spans="1:1" x14ac:dyDescent="0.2">
      <c r="A1953" s="6"/>
    </row>
    <row r="1954" spans="1:1" x14ac:dyDescent="0.2">
      <c r="A1954" s="6"/>
    </row>
    <row r="1955" spans="1:1" x14ac:dyDescent="0.2">
      <c r="A1955" s="6"/>
    </row>
    <row r="1956" spans="1:1" x14ac:dyDescent="0.2">
      <c r="A1956" s="6"/>
    </row>
    <row r="1957" spans="1:1" x14ac:dyDescent="0.2">
      <c r="A1957" s="6"/>
    </row>
    <row r="1958" spans="1:1" x14ac:dyDescent="0.2">
      <c r="A1958" s="6"/>
    </row>
    <row r="1959" spans="1:1" x14ac:dyDescent="0.2">
      <c r="A1959" s="6"/>
    </row>
    <row r="1960" spans="1:1" x14ac:dyDescent="0.2">
      <c r="A1960" s="6"/>
    </row>
    <row r="1961" spans="1:1" x14ac:dyDescent="0.2">
      <c r="A1961" s="6"/>
    </row>
    <row r="1962" spans="1:1" x14ac:dyDescent="0.2">
      <c r="A1962" s="6"/>
    </row>
    <row r="1963" spans="1:1" x14ac:dyDescent="0.2">
      <c r="A1963" s="6"/>
    </row>
    <row r="1964" spans="1:1" x14ac:dyDescent="0.2">
      <c r="A1964" s="6"/>
    </row>
    <row r="1965" spans="1:1" x14ac:dyDescent="0.2">
      <c r="A1965" s="6"/>
    </row>
    <row r="1966" spans="1:1" x14ac:dyDescent="0.2">
      <c r="A1966" s="6"/>
    </row>
    <row r="1967" spans="1:1" x14ac:dyDescent="0.2">
      <c r="A1967" s="6"/>
    </row>
    <row r="1968" spans="1:1" x14ac:dyDescent="0.2">
      <c r="A1968" s="6"/>
    </row>
    <row r="1969" spans="1:1" x14ac:dyDescent="0.2">
      <c r="A1969" s="6"/>
    </row>
    <row r="1970" spans="1:1" x14ac:dyDescent="0.2">
      <c r="A1970" s="6"/>
    </row>
    <row r="1971" spans="1:1" x14ac:dyDescent="0.2">
      <c r="A1971" s="6"/>
    </row>
    <row r="1972" spans="1:1" x14ac:dyDescent="0.2">
      <c r="A1972" s="6"/>
    </row>
    <row r="1973" spans="1:1" x14ac:dyDescent="0.2">
      <c r="A1973" s="6"/>
    </row>
    <row r="1974" spans="1:1" x14ac:dyDescent="0.2">
      <c r="A1974" s="6"/>
    </row>
    <row r="1975" spans="1:1" x14ac:dyDescent="0.2">
      <c r="A1975" s="6"/>
    </row>
    <row r="1976" spans="1:1" x14ac:dyDescent="0.2">
      <c r="A1976" s="6"/>
    </row>
    <row r="1977" spans="1:1" x14ac:dyDescent="0.2">
      <c r="A1977" s="6"/>
    </row>
    <row r="1978" spans="1:1" x14ac:dyDescent="0.2">
      <c r="A1978" s="6"/>
    </row>
    <row r="1979" spans="1:1" x14ac:dyDescent="0.2">
      <c r="A1979" s="6"/>
    </row>
    <row r="1980" spans="1:1" x14ac:dyDescent="0.2">
      <c r="A1980" s="6"/>
    </row>
    <row r="1981" spans="1:1" x14ac:dyDescent="0.2">
      <c r="A1981" s="6"/>
    </row>
    <row r="1982" spans="1:1" x14ac:dyDescent="0.2">
      <c r="A1982" s="6"/>
    </row>
    <row r="1983" spans="1:1" x14ac:dyDescent="0.2">
      <c r="A1983" s="6"/>
    </row>
    <row r="1984" spans="1:1" x14ac:dyDescent="0.2">
      <c r="A1984" s="6"/>
    </row>
    <row r="1985" spans="1:1" x14ac:dyDescent="0.2">
      <c r="A1985" s="6"/>
    </row>
    <row r="1986" spans="1:1" x14ac:dyDescent="0.2">
      <c r="A1986" s="6"/>
    </row>
    <row r="1987" spans="1:1" x14ac:dyDescent="0.2">
      <c r="A1987" s="6"/>
    </row>
    <row r="1988" spans="1:1" x14ac:dyDescent="0.2">
      <c r="A1988" s="6"/>
    </row>
    <row r="1989" spans="1:1" x14ac:dyDescent="0.2">
      <c r="A1989" s="6"/>
    </row>
    <row r="1990" spans="1:1" x14ac:dyDescent="0.2">
      <c r="A1990" s="6"/>
    </row>
    <row r="1991" spans="1:1" x14ac:dyDescent="0.2">
      <c r="A1991" s="6"/>
    </row>
    <row r="1992" spans="1:1" x14ac:dyDescent="0.2">
      <c r="A1992" s="6"/>
    </row>
    <row r="1993" spans="1:1" x14ac:dyDescent="0.2">
      <c r="A1993" s="6"/>
    </row>
    <row r="1994" spans="1:1" x14ac:dyDescent="0.2">
      <c r="A1994" s="6"/>
    </row>
    <row r="1995" spans="1:1" x14ac:dyDescent="0.2">
      <c r="A1995" s="6"/>
    </row>
    <row r="1996" spans="1:1" x14ac:dyDescent="0.2">
      <c r="A1996" s="6"/>
    </row>
    <row r="1997" spans="1:1" x14ac:dyDescent="0.2">
      <c r="A1997" s="6"/>
    </row>
    <row r="1998" spans="1:1" x14ac:dyDescent="0.2">
      <c r="A1998" s="6"/>
    </row>
    <row r="1999" spans="1:1" x14ac:dyDescent="0.2">
      <c r="A1999" s="6"/>
    </row>
    <row r="2000" spans="1:1" x14ac:dyDescent="0.2">
      <c r="A2000" s="6"/>
    </row>
    <row r="2001" spans="1:1" x14ac:dyDescent="0.2">
      <c r="A2001" s="6"/>
    </row>
    <row r="2002" spans="1:1" x14ac:dyDescent="0.2">
      <c r="A2002" s="6"/>
    </row>
    <row r="2003" spans="1:1" x14ac:dyDescent="0.2">
      <c r="A2003" s="6"/>
    </row>
    <row r="2004" spans="1:1" x14ac:dyDescent="0.2">
      <c r="A2004" s="6"/>
    </row>
    <row r="2005" spans="1:1" x14ac:dyDescent="0.2">
      <c r="A2005" s="6"/>
    </row>
    <row r="2006" spans="1:1" x14ac:dyDescent="0.2">
      <c r="A2006" s="6"/>
    </row>
    <row r="2007" spans="1:1" x14ac:dyDescent="0.2">
      <c r="A2007" s="6"/>
    </row>
    <row r="2008" spans="1:1" x14ac:dyDescent="0.2">
      <c r="A2008" s="6"/>
    </row>
    <row r="2009" spans="1:1" x14ac:dyDescent="0.2">
      <c r="A2009" s="6"/>
    </row>
    <row r="2010" spans="1:1" x14ac:dyDescent="0.2">
      <c r="A2010" s="6"/>
    </row>
    <row r="2011" spans="1:1" x14ac:dyDescent="0.2">
      <c r="A2011" s="6"/>
    </row>
    <row r="2012" spans="1:1" x14ac:dyDescent="0.2">
      <c r="A2012" s="6"/>
    </row>
    <row r="2013" spans="1:1" x14ac:dyDescent="0.2">
      <c r="A2013" s="6"/>
    </row>
    <row r="2014" spans="1:1" x14ac:dyDescent="0.2">
      <c r="A2014" s="6"/>
    </row>
    <row r="2015" spans="1:1" x14ac:dyDescent="0.2">
      <c r="A2015" s="6"/>
    </row>
    <row r="2016" spans="1:1" x14ac:dyDescent="0.2">
      <c r="A2016" s="6"/>
    </row>
    <row r="2017" spans="1:1" x14ac:dyDescent="0.2">
      <c r="A2017" s="6"/>
    </row>
    <row r="2018" spans="1:1" x14ac:dyDescent="0.2">
      <c r="A2018" s="6"/>
    </row>
    <row r="2019" spans="1:1" x14ac:dyDescent="0.2">
      <c r="A2019" s="6"/>
    </row>
    <row r="2020" spans="1:1" x14ac:dyDescent="0.2">
      <c r="A2020" s="6"/>
    </row>
    <row r="2021" spans="1:1" x14ac:dyDescent="0.2">
      <c r="A2021" s="6"/>
    </row>
    <row r="2022" spans="1:1" x14ac:dyDescent="0.2">
      <c r="A2022" s="6"/>
    </row>
    <row r="2023" spans="1:1" x14ac:dyDescent="0.2">
      <c r="A2023" s="6"/>
    </row>
    <row r="2024" spans="1:1" x14ac:dyDescent="0.2">
      <c r="A2024" s="6"/>
    </row>
    <row r="2025" spans="1:1" x14ac:dyDescent="0.2">
      <c r="A2025" s="6"/>
    </row>
    <row r="2026" spans="1:1" x14ac:dyDescent="0.2">
      <c r="A2026" s="6"/>
    </row>
    <row r="2027" spans="1:1" x14ac:dyDescent="0.2">
      <c r="A2027" s="6"/>
    </row>
    <row r="2028" spans="1:1" x14ac:dyDescent="0.2">
      <c r="A2028" s="6"/>
    </row>
    <row r="2029" spans="1:1" x14ac:dyDescent="0.2">
      <c r="A2029" s="6"/>
    </row>
    <row r="2030" spans="1:1" x14ac:dyDescent="0.2">
      <c r="A2030" s="6"/>
    </row>
    <row r="2031" spans="1:1" x14ac:dyDescent="0.2">
      <c r="A2031" s="6"/>
    </row>
    <row r="2032" spans="1:1" x14ac:dyDescent="0.2">
      <c r="A2032" s="6"/>
    </row>
    <row r="2033" spans="1:1" x14ac:dyDescent="0.2">
      <c r="A2033" s="6"/>
    </row>
    <row r="2034" spans="1:1" x14ac:dyDescent="0.2">
      <c r="A2034" s="6"/>
    </row>
    <row r="2035" spans="1:1" x14ac:dyDescent="0.2">
      <c r="A2035" s="6"/>
    </row>
    <row r="2036" spans="1:1" x14ac:dyDescent="0.2">
      <c r="A2036" s="6"/>
    </row>
    <row r="2037" spans="1:1" x14ac:dyDescent="0.2">
      <c r="A2037" s="6"/>
    </row>
    <row r="2038" spans="1:1" x14ac:dyDescent="0.2">
      <c r="A2038" s="6"/>
    </row>
    <row r="2039" spans="1:1" x14ac:dyDescent="0.2">
      <c r="A2039" s="6"/>
    </row>
    <row r="2040" spans="1:1" x14ac:dyDescent="0.2">
      <c r="A2040" s="6"/>
    </row>
    <row r="2041" spans="1:1" x14ac:dyDescent="0.2">
      <c r="A2041" s="6"/>
    </row>
    <row r="2042" spans="1:1" x14ac:dyDescent="0.2">
      <c r="A2042" s="6"/>
    </row>
    <row r="2043" spans="1:1" x14ac:dyDescent="0.2">
      <c r="A2043" s="6"/>
    </row>
    <row r="2044" spans="1:1" x14ac:dyDescent="0.2">
      <c r="A2044" s="6"/>
    </row>
    <row r="2045" spans="1:1" x14ac:dyDescent="0.2">
      <c r="A2045" s="6"/>
    </row>
    <row r="2046" spans="1:1" x14ac:dyDescent="0.2">
      <c r="A2046" s="6"/>
    </row>
    <row r="2047" spans="1:1" x14ac:dyDescent="0.2">
      <c r="A2047" s="6"/>
    </row>
    <row r="2048" spans="1:1" x14ac:dyDescent="0.2">
      <c r="A2048" s="6"/>
    </row>
    <row r="2049" spans="1:1" x14ac:dyDescent="0.2">
      <c r="A2049" s="6"/>
    </row>
    <row r="2050" spans="1:1" x14ac:dyDescent="0.2">
      <c r="A2050" s="6"/>
    </row>
    <row r="2051" spans="1:1" x14ac:dyDescent="0.2">
      <c r="A2051" s="6"/>
    </row>
    <row r="2052" spans="1:1" x14ac:dyDescent="0.2">
      <c r="A2052" s="6"/>
    </row>
    <row r="2053" spans="1:1" x14ac:dyDescent="0.2">
      <c r="A2053" s="6"/>
    </row>
    <row r="2054" spans="1:1" x14ac:dyDescent="0.2">
      <c r="A2054" s="6"/>
    </row>
    <row r="2055" spans="1:1" x14ac:dyDescent="0.2">
      <c r="A2055" s="6"/>
    </row>
    <row r="2056" spans="1:1" x14ac:dyDescent="0.2">
      <c r="A2056" s="6"/>
    </row>
    <row r="2057" spans="1:1" x14ac:dyDescent="0.2">
      <c r="A2057" s="6"/>
    </row>
    <row r="2058" spans="1:1" x14ac:dyDescent="0.2">
      <c r="A2058" s="6"/>
    </row>
    <row r="2059" spans="1:1" x14ac:dyDescent="0.2">
      <c r="A2059" s="6"/>
    </row>
    <row r="2060" spans="1:1" x14ac:dyDescent="0.2">
      <c r="A2060" s="6"/>
    </row>
    <row r="2061" spans="1:1" x14ac:dyDescent="0.2">
      <c r="A2061" s="6"/>
    </row>
    <row r="2062" spans="1:1" x14ac:dyDescent="0.2">
      <c r="A2062" s="6"/>
    </row>
    <row r="2063" spans="1:1" x14ac:dyDescent="0.2">
      <c r="A2063" s="6"/>
    </row>
    <row r="2064" spans="1:1" x14ac:dyDescent="0.2">
      <c r="A2064" s="6"/>
    </row>
    <row r="2065" spans="1:1" x14ac:dyDescent="0.2">
      <c r="A2065" s="6"/>
    </row>
    <row r="2066" spans="1:1" x14ac:dyDescent="0.2">
      <c r="A2066" s="6"/>
    </row>
    <row r="2067" spans="1:1" x14ac:dyDescent="0.2">
      <c r="A2067" s="6"/>
    </row>
    <row r="2068" spans="1:1" x14ac:dyDescent="0.2">
      <c r="A2068" s="6"/>
    </row>
    <row r="2069" spans="1:1" x14ac:dyDescent="0.2">
      <c r="A2069" s="6"/>
    </row>
    <row r="2070" spans="1:1" x14ac:dyDescent="0.2">
      <c r="A2070" s="6"/>
    </row>
    <row r="2071" spans="1:1" x14ac:dyDescent="0.2">
      <c r="A2071" s="6"/>
    </row>
    <row r="2072" spans="1:1" x14ac:dyDescent="0.2">
      <c r="A2072" s="6"/>
    </row>
    <row r="2073" spans="1:1" x14ac:dyDescent="0.2">
      <c r="A2073" s="6"/>
    </row>
    <row r="2074" spans="1:1" x14ac:dyDescent="0.2">
      <c r="A2074" s="6"/>
    </row>
    <row r="2075" spans="1:1" x14ac:dyDescent="0.2">
      <c r="A2075" s="6"/>
    </row>
    <row r="2076" spans="1:1" x14ac:dyDescent="0.2">
      <c r="A2076" s="6"/>
    </row>
    <row r="2077" spans="1:1" x14ac:dyDescent="0.2">
      <c r="A2077" s="6"/>
    </row>
    <row r="2078" spans="1:1" x14ac:dyDescent="0.2">
      <c r="A2078" s="6"/>
    </row>
    <row r="2079" spans="1:1" x14ac:dyDescent="0.2">
      <c r="A2079" s="6"/>
    </row>
    <row r="2080" spans="1:1" x14ac:dyDescent="0.2">
      <c r="A2080" s="6"/>
    </row>
    <row r="2081" spans="1:1" x14ac:dyDescent="0.2">
      <c r="A2081" s="6"/>
    </row>
    <row r="2082" spans="1:1" x14ac:dyDescent="0.2">
      <c r="A2082" s="6"/>
    </row>
    <row r="2083" spans="1:1" x14ac:dyDescent="0.2">
      <c r="A2083" s="6"/>
    </row>
    <row r="2084" spans="1:1" x14ac:dyDescent="0.2">
      <c r="A2084" s="6"/>
    </row>
    <row r="2085" spans="1:1" x14ac:dyDescent="0.2">
      <c r="A2085" s="6"/>
    </row>
    <row r="2086" spans="1:1" x14ac:dyDescent="0.2">
      <c r="A2086" s="6"/>
    </row>
    <row r="2087" spans="1:1" x14ac:dyDescent="0.2">
      <c r="A2087" s="6"/>
    </row>
    <row r="2088" spans="1:1" x14ac:dyDescent="0.2">
      <c r="A2088" s="6"/>
    </row>
    <row r="2089" spans="1:1" x14ac:dyDescent="0.2">
      <c r="A2089" s="6"/>
    </row>
    <row r="2090" spans="1:1" x14ac:dyDescent="0.2">
      <c r="A2090" s="6"/>
    </row>
    <row r="2091" spans="1:1" x14ac:dyDescent="0.2">
      <c r="A2091" s="6"/>
    </row>
    <row r="2092" spans="1:1" x14ac:dyDescent="0.2">
      <c r="A2092" s="6"/>
    </row>
    <row r="2093" spans="1:1" x14ac:dyDescent="0.2">
      <c r="A2093" s="6"/>
    </row>
    <row r="2094" spans="1:1" x14ac:dyDescent="0.2">
      <c r="A2094" s="6"/>
    </row>
    <row r="2095" spans="1:1" x14ac:dyDescent="0.2">
      <c r="A2095" s="6"/>
    </row>
    <row r="2096" spans="1:1" x14ac:dyDescent="0.2">
      <c r="A2096" s="6"/>
    </row>
    <row r="2097" spans="1:1" x14ac:dyDescent="0.2">
      <c r="A2097" s="6"/>
    </row>
    <row r="2098" spans="1:1" x14ac:dyDescent="0.2">
      <c r="A2098" s="6"/>
    </row>
    <row r="2099" spans="1:1" x14ac:dyDescent="0.2">
      <c r="A2099" s="6"/>
    </row>
    <row r="2100" spans="1:1" x14ac:dyDescent="0.2">
      <c r="A2100" s="6"/>
    </row>
    <row r="2101" spans="1:1" x14ac:dyDescent="0.2">
      <c r="A2101" s="6"/>
    </row>
    <row r="2102" spans="1:1" x14ac:dyDescent="0.2">
      <c r="A2102" s="6"/>
    </row>
    <row r="2103" spans="1:1" x14ac:dyDescent="0.2">
      <c r="A2103" s="6"/>
    </row>
    <row r="2104" spans="1:1" x14ac:dyDescent="0.2">
      <c r="A2104" s="6"/>
    </row>
    <row r="2105" spans="1:1" x14ac:dyDescent="0.2">
      <c r="A2105" s="6"/>
    </row>
    <row r="2106" spans="1:1" x14ac:dyDescent="0.2">
      <c r="A2106" s="6"/>
    </row>
    <row r="2107" spans="1:1" x14ac:dyDescent="0.2">
      <c r="A2107" s="6"/>
    </row>
    <row r="2108" spans="1:1" x14ac:dyDescent="0.2">
      <c r="A2108" s="6"/>
    </row>
    <row r="2109" spans="1:1" x14ac:dyDescent="0.2">
      <c r="A2109" s="6"/>
    </row>
    <row r="2110" spans="1:1" x14ac:dyDescent="0.2">
      <c r="A2110" s="6"/>
    </row>
    <row r="2111" spans="1:1" x14ac:dyDescent="0.2">
      <c r="A2111" s="6"/>
    </row>
    <row r="2112" spans="1:1" x14ac:dyDescent="0.2">
      <c r="A2112" s="6"/>
    </row>
    <row r="2113" spans="1:1" x14ac:dyDescent="0.2">
      <c r="A2113" s="6"/>
    </row>
    <row r="2114" spans="1:1" x14ac:dyDescent="0.2">
      <c r="A2114" s="6"/>
    </row>
    <row r="2115" spans="1:1" x14ac:dyDescent="0.2">
      <c r="A2115" s="6"/>
    </row>
    <row r="2116" spans="1:1" x14ac:dyDescent="0.2">
      <c r="A2116" s="6"/>
    </row>
    <row r="2117" spans="1:1" x14ac:dyDescent="0.2">
      <c r="A2117" s="6"/>
    </row>
    <row r="2118" spans="1:1" x14ac:dyDescent="0.2">
      <c r="A2118" s="6"/>
    </row>
    <row r="2119" spans="1:1" x14ac:dyDescent="0.2">
      <c r="A2119" s="6"/>
    </row>
    <row r="2120" spans="1:1" x14ac:dyDescent="0.2">
      <c r="A2120" s="6"/>
    </row>
    <row r="2121" spans="1:1" x14ac:dyDescent="0.2">
      <c r="A2121" s="6"/>
    </row>
    <row r="2122" spans="1:1" x14ac:dyDescent="0.2">
      <c r="A2122" s="6"/>
    </row>
    <row r="2123" spans="1:1" x14ac:dyDescent="0.2">
      <c r="A2123" s="6"/>
    </row>
    <row r="2124" spans="1:1" x14ac:dyDescent="0.2">
      <c r="A2124" s="6"/>
    </row>
    <row r="2125" spans="1:1" x14ac:dyDescent="0.2">
      <c r="A2125" s="6"/>
    </row>
    <row r="2126" spans="1:1" x14ac:dyDescent="0.2">
      <c r="A2126" s="6"/>
    </row>
    <row r="2127" spans="1:1" x14ac:dyDescent="0.2">
      <c r="A2127" s="6"/>
    </row>
    <row r="2128" spans="1:1" x14ac:dyDescent="0.2">
      <c r="A2128" s="6"/>
    </row>
    <row r="2129" spans="1:1" x14ac:dyDescent="0.2">
      <c r="A2129" s="6"/>
    </row>
    <row r="2130" spans="1:1" x14ac:dyDescent="0.2">
      <c r="A2130" s="6"/>
    </row>
    <row r="2131" spans="1:1" x14ac:dyDescent="0.2">
      <c r="A2131" s="6"/>
    </row>
    <row r="2132" spans="1:1" x14ac:dyDescent="0.2">
      <c r="A2132" s="6"/>
    </row>
    <row r="2133" spans="1:1" x14ac:dyDescent="0.2">
      <c r="A2133" s="6"/>
    </row>
    <row r="2134" spans="1:1" x14ac:dyDescent="0.2">
      <c r="A2134" s="6"/>
    </row>
    <row r="2135" spans="1:1" x14ac:dyDescent="0.2">
      <c r="A2135" s="6"/>
    </row>
    <row r="2136" spans="1:1" x14ac:dyDescent="0.2">
      <c r="A2136" s="6"/>
    </row>
    <row r="2137" spans="1:1" x14ac:dyDescent="0.2">
      <c r="A2137" s="6"/>
    </row>
    <row r="2138" spans="1:1" x14ac:dyDescent="0.2">
      <c r="A2138" s="6"/>
    </row>
    <row r="2139" spans="1:1" x14ac:dyDescent="0.2">
      <c r="A2139" s="6"/>
    </row>
    <row r="2140" spans="1:1" x14ac:dyDescent="0.2">
      <c r="A2140" s="6"/>
    </row>
    <row r="2141" spans="1:1" x14ac:dyDescent="0.2">
      <c r="A2141" s="6"/>
    </row>
    <row r="2142" spans="1:1" x14ac:dyDescent="0.2">
      <c r="A2142" s="6"/>
    </row>
    <row r="2143" spans="1:1" x14ac:dyDescent="0.2">
      <c r="A2143" s="6"/>
    </row>
    <row r="2144" spans="1:1" x14ac:dyDescent="0.2">
      <c r="A2144" s="6"/>
    </row>
    <row r="2145" spans="1:1" x14ac:dyDescent="0.2">
      <c r="A2145" s="6"/>
    </row>
    <row r="2146" spans="1:1" x14ac:dyDescent="0.2">
      <c r="A2146" s="6"/>
    </row>
    <row r="2147" spans="1:1" x14ac:dyDescent="0.2">
      <c r="A2147" s="6"/>
    </row>
    <row r="2148" spans="1:1" x14ac:dyDescent="0.2">
      <c r="A2148" s="6"/>
    </row>
    <row r="2149" spans="1:1" x14ac:dyDescent="0.2">
      <c r="A2149" s="6"/>
    </row>
    <row r="2150" spans="1:1" x14ac:dyDescent="0.2">
      <c r="A2150" s="6"/>
    </row>
    <row r="2151" spans="1:1" x14ac:dyDescent="0.2">
      <c r="A2151" s="6"/>
    </row>
    <row r="2152" spans="1:1" x14ac:dyDescent="0.2">
      <c r="A2152" s="6"/>
    </row>
    <row r="2153" spans="1:1" x14ac:dyDescent="0.2">
      <c r="A2153" s="6"/>
    </row>
    <row r="2154" spans="1:1" x14ac:dyDescent="0.2">
      <c r="A2154" s="6"/>
    </row>
    <row r="2155" spans="1:1" x14ac:dyDescent="0.2">
      <c r="A2155" s="6"/>
    </row>
    <row r="2156" spans="1:1" x14ac:dyDescent="0.2">
      <c r="A2156" s="6"/>
    </row>
    <row r="2157" spans="1:1" x14ac:dyDescent="0.2">
      <c r="A2157" s="6"/>
    </row>
    <row r="2158" spans="1:1" x14ac:dyDescent="0.2">
      <c r="A2158" s="6"/>
    </row>
    <row r="2159" spans="1:1" x14ac:dyDescent="0.2">
      <c r="A2159" s="6"/>
    </row>
    <row r="2160" spans="1:1" x14ac:dyDescent="0.2">
      <c r="A2160" s="6"/>
    </row>
    <row r="2161" spans="1:1" x14ac:dyDescent="0.2">
      <c r="A2161" s="6"/>
    </row>
    <row r="2162" spans="1:1" x14ac:dyDescent="0.2">
      <c r="A2162" s="6"/>
    </row>
    <row r="2163" spans="1:1" x14ac:dyDescent="0.2">
      <c r="A2163" s="6"/>
    </row>
    <row r="2164" spans="1:1" x14ac:dyDescent="0.2">
      <c r="A2164" s="6"/>
    </row>
    <row r="2165" spans="1:1" x14ac:dyDescent="0.2">
      <c r="A2165" s="6"/>
    </row>
    <row r="2166" spans="1:1" x14ac:dyDescent="0.2">
      <c r="A2166" s="6"/>
    </row>
    <row r="2167" spans="1:1" x14ac:dyDescent="0.2">
      <c r="A2167" s="6"/>
    </row>
    <row r="2168" spans="1:1" x14ac:dyDescent="0.2">
      <c r="A2168" s="6"/>
    </row>
    <row r="2169" spans="1:1" x14ac:dyDescent="0.2">
      <c r="A2169" s="6"/>
    </row>
    <row r="2170" spans="1:1" x14ac:dyDescent="0.2">
      <c r="A2170" s="6"/>
    </row>
    <row r="2171" spans="1:1" x14ac:dyDescent="0.2">
      <c r="A2171" s="6"/>
    </row>
    <row r="2172" spans="1:1" x14ac:dyDescent="0.2">
      <c r="A2172" s="6"/>
    </row>
    <row r="2173" spans="1:1" x14ac:dyDescent="0.2">
      <c r="A2173" s="6"/>
    </row>
    <row r="2174" spans="1:1" x14ac:dyDescent="0.2">
      <c r="A2174" s="6"/>
    </row>
    <row r="2175" spans="1:1" x14ac:dyDescent="0.2">
      <c r="A2175" s="6"/>
    </row>
    <row r="2176" spans="1:1" x14ac:dyDescent="0.2">
      <c r="A2176" s="6"/>
    </row>
    <row r="2177" spans="1:1" x14ac:dyDescent="0.2">
      <c r="A2177" s="6"/>
    </row>
    <row r="2178" spans="1:1" x14ac:dyDescent="0.2">
      <c r="A2178" s="6"/>
    </row>
    <row r="2179" spans="1:1" x14ac:dyDescent="0.2">
      <c r="A2179" s="6"/>
    </row>
    <row r="2180" spans="1:1" x14ac:dyDescent="0.2">
      <c r="A2180" s="6"/>
    </row>
    <row r="2181" spans="1:1" x14ac:dyDescent="0.2">
      <c r="A2181" s="6"/>
    </row>
    <row r="2182" spans="1:1" x14ac:dyDescent="0.2">
      <c r="A2182" s="6"/>
    </row>
    <row r="2183" spans="1:1" x14ac:dyDescent="0.2">
      <c r="A2183" s="6"/>
    </row>
    <row r="2184" spans="1:1" x14ac:dyDescent="0.2">
      <c r="A2184" s="6"/>
    </row>
    <row r="2185" spans="1:1" x14ac:dyDescent="0.2">
      <c r="A2185" s="6"/>
    </row>
    <row r="2186" spans="1:1" x14ac:dyDescent="0.2">
      <c r="A2186" s="6"/>
    </row>
    <row r="2187" spans="1:1" x14ac:dyDescent="0.2">
      <c r="A2187" s="6"/>
    </row>
    <row r="2188" spans="1:1" x14ac:dyDescent="0.2">
      <c r="A2188" s="6"/>
    </row>
    <row r="2189" spans="1:1" x14ac:dyDescent="0.2">
      <c r="A2189" s="6"/>
    </row>
    <row r="2190" spans="1:1" x14ac:dyDescent="0.2">
      <c r="A2190" s="6"/>
    </row>
    <row r="2191" spans="1:1" x14ac:dyDescent="0.2">
      <c r="A2191" s="6"/>
    </row>
    <row r="2192" spans="1:1" x14ac:dyDescent="0.2">
      <c r="A2192" s="6"/>
    </row>
    <row r="2193" spans="1:1" x14ac:dyDescent="0.2">
      <c r="A2193" s="6"/>
    </row>
    <row r="2194" spans="1:1" x14ac:dyDescent="0.2">
      <c r="A2194" s="6"/>
    </row>
    <row r="2195" spans="1:1" x14ac:dyDescent="0.2">
      <c r="A2195" s="6"/>
    </row>
    <row r="2196" spans="1:1" x14ac:dyDescent="0.2">
      <c r="A2196" s="6"/>
    </row>
    <row r="2197" spans="1:1" x14ac:dyDescent="0.2">
      <c r="A2197" s="6"/>
    </row>
    <row r="2198" spans="1:1" x14ac:dyDescent="0.2">
      <c r="A2198" s="6"/>
    </row>
    <row r="2199" spans="1:1" x14ac:dyDescent="0.2">
      <c r="A2199" s="6"/>
    </row>
    <row r="2200" spans="1:1" x14ac:dyDescent="0.2">
      <c r="A2200" s="6"/>
    </row>
    <row r="2201" spans="1:1" x14ac:dyDescent="0.2">
      <c r="A2201" s="6"/>
    </row>
    <row r="2202" spans="1:1" x14ac:dyDescent="0.2">
      <c r="A2202" s="6"/>
    </row>
    <row r="2203" spans="1:1" x14ac:dyDescent="0.2">
      <c r="A2203" s="6"/>
    </row>
    <row r="2204" spans="1:1" x14ac:dyDescent="0.2">
      <c r="A2204" s="6"/>
    </row>
    <row r="2205" spans="1:1" x14ac:dyDescent="0.2">
      <c r="A2205" s="6"/>
    </row>
    <row r="2206" spans="1:1" x14ac:dyDescent="0.2">
      <c r="A2206" s="6"/>
    </row>
    <row r="2207" spans="1:1" x14ac:dyDescent="0.2">
      <c r="A2207" s="6"/>
    </row>
    <row r="2208" spans="1:1" x14ac:dyDescent="0.2">
      <c r="A2208" s="6"/>
    </row>
    <row r="2209" spans="1:1" x14ac:dyDescent="0.2">
      <c r="A2209" s="6"/>
    </row>
    <row r="2210" spans="1:1" x14ac:dyDescent="0.2">
      <c r="A2210" s="6"/>
    </row>
    <row r="2211" spans="1:1" x14ac:dyDescent="0.2">
      <c r="A2211" s="6"/>
    </row>
    <row r="2212" spans="1:1" x14ac:dyDescent="0.2">
      <c r="A2212" s="6"/>
    </row>
    <row r="2213" spans="1:1" x14ac:dyDescent="0.2">
      <c r="A2213" s="6"/>
    </row>
    <row r="2214" spans="1:1" x14ac:dyDescent="0.2">
      <c r="A2214" s="6"/>
    </row>
    <row r="2215" spans="1:1" x14ac:dyDescent="0.2">
      <c r="A2215" s="6"/>
    </row>
    <row r="2216" spans="1:1" x14ac:dyDescent="0.2">
      <c r="A2216" s="6"/>
    </row>
    <row r="2217" spans="1:1" x14ac:dyDescent="0.2">
      <c r="A2217" s="6"/>
    </row>
    <row r="2218" spans="1:1" x14ac:dyDescent="0.2">
      <c r="A2218" s="6"/>
    </row>
    <row r="2219" spans="1:1" x14ac:dyDescent="0.2">
      <c r="A2219" s="6"/>
    </row>
    <row r="2220" spans="1:1" x14ac:dyDescent="0.2">
      <c r="A2220" s="6"/>
    </row>
    <row r="2221" spans="1:1" x14ac:dyDescent="0.2">
      <c r="A2221" s="6"/>
    </row>
    <row r="2222" spans="1:1" x14ac:dyDescent="0.2">
      <c r="A2222" s="6"/>
    </row>
    <row r="2223" spans="1:1" x14ac:dyDescent="0.2">
      <c r="A2223" s="6"/>
    </row>
    <row r="2224" spans="1:1" x14ac:dyDescent="0.2">
      <c r="A2224" s="6"/>
    </row>
    <row r="2225" spans="1:1" x14ac:dyDescent="0.2">
      <c r="A2225" s="6"/>
    </row>
    <row r="2226" spans="1:1" x14ac:dyDescent="0.2">
      <c r="A2226" s="6"/>
    </row>
    <row r="2227" spans="1:1" x14ac:dyDescent="0.2">
      <c r="A2227" s="6"/>
    </row>
    <row r="2228" spans="1:1" x14ac:dyDescent="0.2">
      <c r="A2228" s="6"/>
    </row>
    <row r="2229" spans="1:1" x14ac:dyDescent="0.2">
      <c r="A2229" s="6"/>
    </row>
    <row r="2230" spans="1:1" x14ac:dyDescent="0.2">
      <c r="A2230" s="6"/>
    </row>
    <row r="2231" spans="1:1" x14ac:dyDescent="0.2">
      <c r="A2231" s="6"/>
    </row>
    <row r="2232" spans="1:1" x14ac:dyDescent="0.2">
      <c r="A2232" s="6"/>
    </row>
    <row r="2233" spans="1:1" x14ac:dyDescent="0.2">
      <c r="A2233" s="6"/>
    </row>
    <row r="2234" spans="1:1" x14ac:dyDescent="0.2">
      <c r="A2234" s="6"/>
    </row>
    <row r="2235" spans="1:1" x14ac:dyDescent="0.2">
      <c r="A2235" s="6"/>
    </row>
    <row r="2236" spans="1:1" x14ac:dyDescent="0.2">
      <c r="A2236" s="6"/>
    </row>
    <row r="2237" spans="1:1" x14ac:dyDescent="0.2">
      <c r="A2237" s="6"/>
    </row>
    <row r="2238" spans="1:1" x14ac:dyDescent="0.2">
      <c r="A2238" s="6"/>
    </row>
    <row r="2239" spans="1:1" x14ac:dyDescent="0.2">
      <c r="A2239" s="6"/>
    </row>
    <row r="2240" spans="1:1" x14ac:dyDescent="0.2">
      <c r="A2240" s="6"/>
    </row>
    <row r="2241" spans="1:1" x14ac:dyDescent="0.2">
      <c r="A2241" s="6"/>
    </row>
    <row r="2242" spans="1:1" x14ac:dyDescent="0.2">
      <c r="A2242" s="6"/>
    </row>
    <row r="2243" spans="1:1" x14ac:dyDescent="0.2">
      <c r="A2243" s="6"/>
    </row>
    <row r="2244" spans="1:1" x14ac:dyDescent="0.2">
      <c r="A2244" s="6"/>
    </row>
    <row r="2245" spans="1:1" x14ac:dyDescent="0.2">
      <c r="A2245" s="6"/>
    </row>
    <row r="2246" spans="1:1" x14ac:dyDescent="0.2">
      <c r="A2246" s="6"/>
    </row>
    <row r="2247" spans="1:1" x14ac:dyDescent="0.2">
      <c r="A2247" s="6"/>
    </row>
    <row r="2248" spans="1:1" x14ac:dyDescent="0.2">
      <c r="A2248" s="6"/>
    </row>
    <row r="2249" spans="1:1" x14ac:dyDescent="0.2">
      <c r="A2249" s="6"/>
    </row>
    <row r="2250" spans="1:1" x14ac:dyDescent="0.2">
      <c r="A2250" s="6"/>
    </row>
    <row r="2251" spans="1:1" x14ac:dyDescent="0.2">
      <c r="A2251" s="6"/>
    </row>
    <row r="2252" spans="1:1" x14ac:dyDescent="0.2">
      <c r="A2252" s="6"/>
    </row>
    <row r="2253" spans="1:1" x14ac:dyDescent="0.2">
      <c r="A2253" s="6"/>
    </row>
    <row r="2254" spans="1:1" x14ac:dyDescent="0.2">
      <c r="A2254" s="6"/>
    </row>
    <row r="2255" spans="1:1" x14ac:dyDescent="0.2">
      <c r="A2255" s="6"/>
    </row>
    <row r="2256" spans="1:1" x14ac:dyDescent="0.2">
      <c r="A2256" s="6"/>
    </row>
    <row r="2257" spans="1:1" x14ac:dyDescent="0.2">
      <c r="A2257" s="6"/>
    </row>
    <row r="2258" spans="1:1" x14ac:dyDescent="0.2">
      <c r="A2258" s="6"/>
    </row>
    <row r="2259" spans="1:1" x14ac:dyDescent="0.2">
      <c r="A2259" s="6"/>
    </row>
    <row r="2260" spans="1:1" x14ac:dyDescent="0.2">
      <c r="A2260" s="6"/>
    </row>
    <row r="2261" spans="1:1" x14ac:dyDescent="0.2">
      <c r="A2261" s="6"/>
    </row>
    <row r="2262" spans="1:1" x14ac:dyDescent="0.2">
      <c r="A2262" s="6"/>
    </row>
    <row r="2263" spans="1:1" x14ac:dyDescent="0.2">
      <c r="A2263" s="6"/>
    </row>
    <row r="2264" spans="1:1" x14ac:dyDescent="0.2">
      <c r="A2264" s="6"/>
    </row>
    <row r="2265" spans="1:1" x14ac:dyDescent="0.2">
      <c r="A2265" s="6"/>
    </row>
    <row r="2266" spans="1:1" x14ac:dyDescent="0.2">
      <c r="A2266" s="6"/>
    </row>
    <row r="2267" spans="1:1" x14ac:dyDescent="0.2">
      <c r="A2267" s="6"/>
    </row>
    <row r="2268" spans="1:1" x14ac:dyDescent="0.2">
      <c r="A2268" s="6"/>
    </row>
    <row r="2269" spans="1:1" x14ac:dyDescent="0.2">
      <c r="A2269" s="6"/>
    </row>
    <row r="2270" spans="1:1" x14ac:dyDescent="0.2">
      <c r="A2270" s="6"/>
    </row>
    <row r="2271" spans="1:1" x14ac:dyDescent="0.2">
      <c r="A2271" s="6"/>
    </row>
    <row r="2272" spans="1:1" x14ac:dyDescent="0.2">
      <c r="A2272" s="6"/>
    </row>
    <row r="2273" spans="1:1" x14ac:dyDescent="0.2">
      <c r="A2273" s="6"/>
    </row>
    <row r="2274" spans="1:1" x14ac:dyDescent="0.2">
      <c r="A2274" s="6"/>
    </row>
    <row r="2275" spans="1:1" x14ac:dyDescent="0.2">
      <c r="A2275" s="6"/>
    </row>
    <row r="2276" spans="1:1" x14ac:dyDescent="0.2">
      <c r="A2276" s="6"/>
    </row>
    <row r="2277" spans="1:1" x14ac:dyDescent="0.2">
      <c r="A2277" s="6"/>
    </row>
    <row r="2278" spans="1:1" x14ac:dyDescent="0.2">
      <c r="A2278" s="6"/>
    </row>
    <row r="2279" spans="1:1" x14ac:dyDescent="0.2">
      <c r="A2279" s="6"/>
    </row>
    <row r="2280" spans="1:1" x14ac:dyDescent="0.2">
      <c r="A2280" s="6"/>
    </row>
    <row r="2281" spans="1:1" x14ac:dyDescent="0.2">
      <c r="A2281" s="6"/>
    </row>
    <row r="2282" spans="1:1" x14ac:dyDescent="0.2">
      <c r="A2282" s="6"/>
    </row>
    <row r="2283" spans="1:1" x14ac:dyDescent="0.2">
      <c r="A2283" s="6"/>
    </row>
    <row r="2284" spans="1:1" x14ac:dyDescent="0.2">
      <c r="A2284" s="6"/>
    </row>
    <row r="2285" spans="1:1" x14ac:dyDescent="0.2">
      <c r="A2285" s="6"/>
    </row>
    <row r="2286" spans="1:1" x14ac:dyDescent="0.2">
      <c r="A2286" s="6"/>
    </row>
    <row r="2287" spans="1:1" x14ac:dyDescent="0.2">
      <c r="A2287" s="6"/>
    </row>
    <row r="2288" spans="1:1" x14ac:dyDescent="0.2">
      <c r="A2288" s="6"/>
    </row>
    <row r="2289" spans="1:1" x14ac:dyDescent="0.2">
      <c r="A2289" s="6"/>
    </row>
    <row r="2290" spans="1:1" x14ac:dyDescent="0.2">
      <c r="A2290" s="6"/>
    </row>
    <row r="2291" spans="1:1" x14ac:dyDescent="0.2">
      <c r="A2291" s="6"/>
    </row>
    <row r="2292" spans="1:1" x14ac:dyDescent="0.2">
      <c r="A2292" s="6"/>
    </row>
    <row r="2293" spans="1:1" x14ac:dyDescent="0.2">
      <c r="A2293" s="6"/>
    </row>
    <row r="2294" spans="1:1" x14ac:dyDescent="0.2">
      <c r="A2294" s="6"/>
    </row>
    <row r="2295" spans="1:1" x14ac:dyDescent="0.2">
      <c r="A2295" s="6"/>
    </row>
    <row r="2296" spans="1:1" x14ac:dyDescent="0.2">
      <c r="A2296" s="6"/>
    </row>
    <row r="2297" spans="1:1" x14ac:dyDescent="0.2">
      <c r="A2297" s="6"/>
    </row>
    <row r="2298" spans="1:1" x14ac:dyDescent="0.2">
      <c r="A2298" s="6"/>
    </row>
    <row r="2299" spans="1:1" x14ac:dyDescent="0.2">
      <c r="A2299" s="6"/>
    </row>
    <row r="2300" spans="1:1" x14ac:dyDescent="0.2">
      <c r="A2300" s="6"/>
    </row>
    <row r="2301" spans="1:1" x14ac:dyDescent="0.2">
      <c r="A2301" s="6"/>
    </row>
    <row r="2302" spans="1:1" x14ac:dyDescent="0.2">
      <c r="A2302" s="6"/>
    </row>
    <row r="2303" spans="1:1" x14ac:dyDescent="0.2">
      <c r="A2303" s="6"/>
    </row>
    <row r="2304" spans="1:1" x14ac:dyDescent="0.2">
      <c r="A2304" s="6"/>
    </row>
    <row r="2305" spans="1:1" x14ac:dyDescent="0.2">
      <c r="A2305" s="6"/>
    </row>
    <row r="2306" spans="1:1" x14ac:dyDescent="0.2">
      <c r="A2306" s="6"/>
    </row>
    <row r="2307" spans="1:1" x14ac:dyDescent="0.2">
      <c r="A2307" s="6"/>
    </row>
    <row r="2308" spans="1:1" x14ac:dyDescent="0.2">
      <c r="A2308" s="6"/>
    </row>
    <row r="2309" spans="1:1" x14ac:dyDescent="0.2">
      <c r="A2309" s="6"/>
    </row>
    <row r="2310" spans="1:1" x14ac:dyDescent="0.2">
      <c r="A2310" s="6"/>
    </row>
    <row r="2311" spans="1:1" x14ac:dyDescent="0.2">
      <c r="A2311" s="6"/>
    </row>
    <row r="2312" spans="1:1" x14ac:dyDescent="0.2">
      <c r="A2312" s="6"/>
    </row>
    <row r="2313" spans="1:1" x14ac:dyDescent="0.2">
      <c r="A2313" s="6"/>
    </row>
    <row r="2314" spans="1:1" x14ac:dyDescent="0.2">
      <c r="A2314" s="6"/>
    </row>
    <row r="2315" spans="1:1" x14ac:dyDescent="0.2">
      <c r="A2315" s="6"/>
    </row>
    <row r="2316" spans="1:1" x14ac:dyDescent="0.2">
      <c r="A2316" s="6"/>
    </row>
    <row r="2317" spans="1:1" x14ac:dyDescent="0.2">
      <c r="A2317" s="6"/>
    </row>
    <row r="2318" spans="1:1" x14ac:dyDescent="0.2">
      <c r="A2318" s="6"/>
    </row>
    <row r="2319" spans="1:1" x14ac:dyDescent="0.2">
      <c r="A2319" s="6"/>
    </row>
    <row r="2320" spans="1:1" x14ac:dyDescent="0.2">
      <c r="A2320" s="6"/>
    </row>
    <row r="2321" spans="1:1" x14ac:dyDescent="0.2">
      <c r="A2321" s="6"/>
    </row>
    <row r="2322" spans="1:1" x14ac:dyDescent="0.2">
      <c r="A2322" s="6"/>
    </row>
    <row r="2323" spans="1:1" x14ac:dyDescent="0.2">
      <c r="A2323" s="6"/>
    </row>
    <row r="2324" spans="1:1" x14ac:dyDescent="0.2">
      <c r="A2324" s="6"/>
    </row>
    <row r="2325" spans="1:1" x14ac:dyDescent="0.2">
      <c r="A2325" s="6"/>
    </row>
    <row r="2326" spans="1:1" x14ac:dyDescent="0.2">
      <c r="A2326" s="6"/>
    </row>
    <row r="2327" spans="1:1" x14ac:dyDescent="0.2">
      <c r="A2327" s="6"/>
    </row>
    <row r="2328" spans="1:1" x14ac:dyDescent="0.2">
      <c r="A2328" s="6"/>
    </row>
    <row r="2329" spans="1:1" x14ac:dyDescent="0.2">
      <c r="A2329" s="6"/>
    </row>
    <row r="2330" spans="1:1" x14ac:dyDescent="0.2">
      <c r="A2330" s="6"/>
    </row>
    <row r="2331" spans="1:1" x14ac:dyDescent="0.2">
      <c r="A2331" s="6"/>
    </row>
    <row r="2332" spans="1:1" x14ac:dyDescent="0.2">
      <c r="A2332" s="6"/>
    </row>
    <row r="2333" spans="1:1" x14ac:dyDescent="0.2">
      <c r="A2333" s="6"/>
    </row>
    <row r="2334" spans="1:1" x14ac:dyDescent="0.2">
      <c r="A2334" s="6"/>
    </row>
    <row r="2335" spans="1:1" x14ac:dyDescent="0.2">
      <c r="A2335" s="6"/>
    </row>
    <row r="2336" spans="1:1" x14ac:dyDescent="0.2">
      <c r="A2336" s="6"/>
    </row>
    <row r="2337" spans="1:1" x14ac:dyDescent="0.2">
      <c r="A2337" s="6"/>
    </row>
    <row r="2338" spans="1:1" x14ac:dyDescent="0.2">
      <c r="A2338" s="6"/>
    </row>
    <row r="2339" spans="1:1" x14ac:dyDescent="0.2">
      <c r="A2339" s="6"/>
    </row>
    <row r="2340" spans="1:1" x14ac:dyDescent="0.2">
      <c r="A2340" s="6"/>
    </row>
    <row r="2341" spans="1:1" x14ac:dyDescent="0.2">
      <c r="A2341" s="6"/>
    </row>
    <row r="2342" spans="1:1" x14ac:dyDescent="0.2">
      <c r="A2342" s="6"/>
    </row>
    <row r="2343" spans="1:1" x14ac:dyDescent="0.2">
      <c r="A2343" s="6"/>
    </row>
    <row r="2344" spans="1:1" x14ac:dyDescent="0.2">
      <c r="A2344" s="6"/>
    </row>
    <row r="2345" spans="1:1" x14ac:dyDescent="0.2">
      <c r="A2345" s="6"/>
    </row>
    <row r="2346" spans="1:1" x14ac:dyDescent="0.2">
      <c r="A2346" s="6"/>
    </row>
    <row r="2347" spans="1:1" x14ac:dyDescent="0.2">
      <c r="A2347" s="6"/>
    </row>
    <row r="2348" spans="1:1" x14ac:dyDescent="0.2">
      <c r="A2348" s="6"/>
    </row>
    <row r="2349" spans="1:1" x14ac:dyDescent="0.2">
      <c r="A2349" s="6"/>
    </row>
    <row r="2350" spans="1:1" x14ac:dyDescent="0.2">
      <c r="A2350" s="6"/>
    </row>
    <row r="2351" spans="1:1" x14ac:dyDescent="0.2">
      <c r="A2351" s="6"/>
    </row>
    <row r="2352" spans="1:1" x14ac:dyDescent="0.2">
      <c r="A2352" s="6"/>
    </row>
    <row r="2353" spans="1:1" x14ac:dyDescent="0.2">
      <c r="A2353" s="6"/>
    </row>
    <row r="2354" spans="1:1" x14ac:dyDescent="0.2">
      <c r="A2354" s="6"/>
    </row>
    <row r="2355" spans="1:1" x14ac:dyDescent="0.2">
      <c r="A2355" s="6"/>
    </row>
    <row r="2356" spans="1:1" x14ac:dyDescent="0.2">
      <c r="A2356" s="6"/>
    </row>
    <row r="2357" spans="1:1" x14ac:dyDescent="0.2">
      <c r="A2357" s="6"/>
    </row>
    <row r="2358" spans="1:1" x14ac:dyDescent="0.2">
      <c r="A2358" s="6"/>
    </row>
    <row r="2359" spans="1:1" x14ac:dyDescent="0.2">
      <c r="A2359" s="6"/>
    </row>
    <row r="2360" spans="1:1" x14ac:dyDescent="0.2">
      <c r="A2360" s="6"/>
    </row>
    <row r="2361" spans="1:1" x14ac:dyDescent="0.2">
      <c r="A2361" s="6"/>
    </row>
    <row r="2362" spans="1:1" x14ac:dyDescent="0.2">
      <c r="A2362" s="6"/>
    </row>
    <row r="2363" spans="1:1" x14ac:dyDescent="0.2">
      <c r="A2363" s="6"/>
    </row>
    <row r="2364" spans="1:1" x14ac:dyDescent="0.2">
      <c r="A2364" s="6"/>
    </row>
    <row r="2365" spans="1:1" x14ac:dyDescent="0.2">
      <c r="A2365" s="6"/>
    </row>
    <row r="2366" spans="1:1" x14ac:dyDescent="0.2">
      <c r="A2366" s="6"/>
    </row>
    <row r="2367" spans="1:1" x14ac:dyDescent="0.2">
      <c r="A2367" s="6"/>
    </row>
    <row r="2368" spans="1:1" x14ac:dyDescent="0.2">
      <c r="A2368" s="6"/>
    </row>
    <row r="2369" spans="1:1" x14ac:dyDescent="0.2">
      <c r="A2369" s="6"/>
    </row>
    <row r="2370" spans="1:1" x14ac:dyDescent="0.2">
      <c r="A2370" s="6"/>
    </row>
    <row r="2371" spans="1:1" x14ac:dyDescent="0.2">
      <c r="A2371" s="6"/>
    </row>
    <row r="2372" spans="1:1" x14ac:dyDescent="0.2">
      <c r="A2372" s="6"/>
    </row>
    <row r="2373" spans="1:1" x14ac:dyDescent="0.2">
      <c r="A2373" s="6"/>
    </row>
    <row r="2374" spans="1:1" x14ac:dyDescent="0.2">
      <c r="A2374" s="6"/>
    </row>
    <row r="2375" spans="1:1" x14ac:dyDescent="0.2">
      <c r="A2375" s="6"/>
    </row>
    <row r="2376" spans="1:1" x14ac:dyDescent="0.2">
      <c r="A2376" s="6"/>
    </row>
    <row r="2377" spans="1:1" x14ac:dyDescent="0.2">
      <c r="A2377" s="6"/>
    </row>
    <row r="2378" spans="1:1" x14ac:dyDescent="0.2">
      <c r="A2378" s="6"/>
    </row>
    <row r="2379" spans="1:1" x14ac:dyDescent="0.2">
      <c r="A2379" s="6"/>
    </row>
    <row r="2380" spans="1:1" x14ac:dyDescent="0.2">
      <c r="A2380" s="6"/>
    </row>
    <row r="2381" spans="1:1" x14ac:dyDescent="0.2">
      <c r="A2381" s="6"/>
    </row>
    <row r="2382" spans="1:1" x14ac:dyDescent="0.2">
      <c r="A2382" s="6"/>
    </row>
    <row r="2383" spans="1:1" x14ac:dyDescent="0.2">
      <c r="A2383" s="6"/>
    </row>
    <row r="2384" spans="1:1" x14ac:dyDescent="0.2">
      <c r="A2384" s="6"/>
    </row>
    <row r="2385" spans="1:1" x14ac:dyDescent="0.2">
      <c r="A2385" s="6"/>
    </row>
    <row r="2386" spans="1:1" x14ac:dyDescent="0.2">
      <c r="A2386" s="6"/>
    </row>
    <row r="2387" spans="1:1" x14ac:dyDescent="0.2">
      <c r="A2387" s="6"/>
    </row>
    <row r="2388" spans="1:1" x14ac:dyDescent="0.2">
      <c r="A2388" s="6"/>
    </row>
    <row r="2389" spans="1:1" x14ac:dyDescent="0.2">
      <c r="A2389" s="6"/>
    </row>
    <row r="2390" spans="1:1" x14ac:dyDescent="0.2">
      <c r="A2390" s="6"/>
    </row>
    <row r="2391" spans="1:1" x14ac:dyDescent="0.2">
      <c r="A2391" s="6"/>
    </row>
    <row r="2392" spans="1:1" x14ac:dyDescent="0.2">
      <c r="A2392" s="6"/>
    </row>
    <row r="2393" spans="1:1" x14ac:dyDescent="0.2">
      <c r="A2393" s="6"/>
    </row>
    <row r="2394" spans="1:1" x14ac:dyDescent="0.2">
      <c r="A2394" s="6"/>
    </row>
    <row r="2395" spans="1:1" x14ac:dyDescent="0.2">
      <c r="A2395" s="6"/>
    </row>
    <row r="2396" spans="1:1" x14ac:dyDescent="0.2">
      <c r="A2396" s="6"/>
    </row>
    <row r="2397" spans="1:1" x14ac:dyDescent="0.2">
      <c r="A2397" s="6"/>
    </row>
    <row r="2398" spans="1:1" x14ac:dyDescent="0.2">
      <c r="A2398" s="6"/>
    </row>
    <row r="2399" spans="1:1" x14ac:dyDescent="0.2">
      <c r="A2399" s="6"/>
    </row>
    <row r="2400" spans="1:1" x14ac:dyDescent="0.2">
      <c r="A2400" s="6"/>
    </row>
    <row r="2401" spans="1:1" x14ac:dyDescent="0.2">
      <c r="A2401" s="6"/>
    </row>
    <row r="2402" spans="1:1" x14ac:dyDescent="0.2">
      <c r="A2402" s="6"/>
    </row>
    <row r="2403" spans="1:1" x14ac:dyDescent="0.2">
      <c r="A2403" s="6"/>
    </row>
    <row r="2404" spans="1:1" x14ac:dyDescent="0.2">
      <c r="A2404" s="6"/>
    </row>
    <row r="2405" spans="1:1" x14ac:dyDescent="0.2">
      <c r="A2405" s="6"/>
    </row>
    <row r="2406" spans="1:1" x14ac:dyDescent="0.2">
      <c r="A2406" s="6"/>
    </row>
    <row r="2407" spans="1:1" x14ac:dyDescent="0.2">
      <c r="A2407" s="6"/>
    </row>
    <row r="2408" spans="1:1" x14ac:dyDescent="0.2">
      <c r="A2408" s="6"/>
    </row>
    <row r="2409" spans="1:1" x14ac:dyDescent="0.2">
      <c r="A2409" s="6"/>
    </row>
    <row r="2410" spans="1:1" x14ac:dyDescent="0.2">
      <c r="A2410" s="6"/>
    </row>
    <row r="2411" spans="1:1" x14ac:dyDescent="0.2">
      <c r="A2411" s="6"/>
    </row>
    <row r="2412" spans="1:1" x14ac:dyDescent="0.2">
      <c r="A2412" s="6"/>
    </row>
    <row r="2413" spans="1:1" x14ac:dyDescent="0.2">
      <c r="A2413" s="6"/>
    </row>
    <row r="2414" spans="1:1" x14ac:dyDescent="0.2">
      <c r="A2414" s="6"/>
    </row>
    <row r="2415" spans="1:1" x14ac:dyDescent="0.2">
      <c r="A2415" s="6"/>
    </row>
    <row r="2416" spans="1:1" x14ac:dyDescent="0.2">
      <c r="A2416" s="6"/>
    </row>
    <row r="2417" spans="1:1" x14ac:dyDescent="0.2">
      <c r="A2417" s="6"/>
    </row>
    <row r="2418" spans="1:1" x14ac:dyDescent="0.2">
      <c r="A2418" s="6"/>
    </row>
    <row r="2419" spans="1:1" x14ac:dyDescent="0.2">
      <c r="A2419" s="6"/>
    </row>
    <row r="2420" spans="1:1" x14ac:dyDescent="0.2">
      <c r="A2420" s="6"/>
    </row>
    <row r="2421" spans="1:1" x14ac:dyDescent="0.2">
      <c r="A2421" s="6"/>
    </row>
    <row r="2422" spans="1:1" x14ac:dyDescent="0.2">
      <c r="A2422" s="6"/>
    </row>
    <row r="2423" spans="1:1" x14ac:dyDescent="0.2">
      <c r="A2423" s="6"/>
    </row>
    <row r="2424" spans="1:1" x14ac:dyDescent="0.2">
      <c r="A2424" s="6"/>
    </row>
    <row r="2425" spans="1:1" x14ac:dyDescent="0.2">
      <c r="A2425" s="6"/>
    </row>
    <row r="2426" spans="1:1" x14ac:dyDescent="0.2">
      <c r="A2426" s="6"/>
    </row>
    <row r="2427" spans="1:1" x14ac:dyDescent="0.2">
      <c r="A2427" s="6"/>
    </row>
    <row r="2428" spans="1:1" x14ac:dyDescent="0.2">
      <c r="A2428" s="6"/>
    </row>
    <row r="2429" spans="1:1" x14ac:dyDescent="0.2">
      <c r="A2429" s="6"/>
    </row>
    <row r="2430" spans="1:1" x14ac:dyDescent="0.2">
      <c r="A2430" s="6"/>
    </row>
    <row r="2431" spans="1:1" x14ac:dyDescent="0.2">
      <c r="A2431" s="6"/>
    </row>
    <row r="2432" spans="1:1" x14ac:dyDescent="0.2">
      <c r="A2432" s="6"/>
    </row>
    <row r="2433" spans="1:1" x14ac:dyDescent="0.2">
      <c r="A2433" s="6"/>
    </row>
    <row r="2434" spans="1:1" x14ac:dyDescent="0.2">
      <c r="A2434" s="6"/>
    </row>
    <row r="2435" spans="1:1" x14ac:dyDescent="0.2">
      <c r="A2435" s="6"/>
    </row>
    <row r="2436" spans="1:1" x14ac:dyDescent="0.2">
      <c r="A2436" s="6"/>
    </row>
    <row r="2437" spans="1:1" x14ac:dyDescent="0.2">
      <c r="A2437" s="6"/>
    </row>
    <row r="2438" spans="1:1" x14ac:dyDescent="0.2">
      <c r="A2438" s="6"/>
    </row>
    <row r="2439" spans="1:1" x14ac:dyDescent="0.2">
      <c r="A2439" s="6"/>
    </row>
    <row r="2440" spans="1:1" x14ac:dyDescent="0.2">
      <c r="A2440" s="6"/>
    </row>
    <row r="2441" spans="1:1" x14ac:dyDescent="0.2">
      <c r="A2441" s="6"/>
    </row>
    <row r="2442" spans="1:1" x14ac:dyDescent="0.2">
      <c r="A2442" s="6"/>
    </row>
    <row r="2443" spans="1:1" x14ac:dyDescent="0.2">
      <c r="A2443" s="6"/>
    </row>
    <row r="2444" spans="1:1" x14ac:dyDescent="0.2">
      <c r="A2444" s="6"/>
    </row>
    <row r="2445" spans="1:1" x14ac:dyDescent="0.2">
      <c r="A2445" s="6"/>
    </row>
    <row r="2446" spans="1:1" x14ac:dyDescent="0.2">
      <c r="A2446" s="6"/>
    </row>
    <row r="2447" spans="1:1" x14ac:dyDescent="0.2">
      <c r="A2447" s="6"/>
    </row>
    <row r="2448" spans="1:1" x14ac:dyDescent="0.2">
      <c r="A2448" s="6"/>
    </row>
    <row r="2449" spans="1:1" x14ac:dyDescent="0.2">
      <c r="A2449" s="6"/>
    </row>
    <row r="2450" spans="1:1" x14ac:dyDescent="0.2">
      <c r="A2450" s="6"/>
    </row>
    <row r="2451" spans="1:1" x14ac:dyDescent="0.2">
      <c r="A2451" s="6"/>
    </row>
    <row r="2452" spans="1:1" x14ac:dyDescent="0.2">
      <c r="A2452" s="6"/>
    </row>
    <row r="2453" spans="1:1" x14ac:dyDescent="0.2">
      <c r="A2453" s="6"/>
    </row>
    <row r="2454" spans="1:1" x14ac:dyDescent="0.2">
      <c r="A2454" s="6"/>
    </row>
    <row r="2455" spans="1:1" x14ac:dyDescent="0.2">
      <c r="A2455" s="6"/>
    </row>
    <row r="2456" spans="1:1" x14ac:dyDescent="0.2">
      <c r="A2456" s="6"/>
    </row>
    <row r="2457" spans="1:1" x14ac:dyDescent="0.2">
      <c r="A2457" s="6"/>
    </row>
    <row r="2458" spans="1:1" x14ac:dyDescent="0.2">
      <c r="A2458" s="6"/>
    </row>
    <row r="2459" spans="1:1" x14ac:dyDescent="0.2">
      <c r="A2459" s="6"/>
    </row>
    <row r="2460" spans="1:1" x14ac:dyDescent="0.2">
      <c r="A2460" s="6"/>
    </row>
    <row r="2461" spans="1:1" x14ac:dyDescent="0.2">
      <c r="A2461" s="6"/>
    </row>
    <row r="2462" spans="1:1" x14ac:dyDescent="0.2">
      <c r="A2462" s="6"/>
    </row>
    <row r="2463" spans="1:1" x14ac:dyDescent="0.2">
      <c r="A2463" s="6"/>
    </row>
    <row r="2464" spans="1:1" x14ac:dyDescent="0.2">
      <c r="A2464" s="6"/>
    </row>
    <row r="2465" spans="1:1" x14ac:dyDescent="0.2">
      <c r="A2465" s="6"/>
    </row>
    <row r="2466" spans="1:1" x14ac:dyDescent="0.2">
      <c r="A2466" s="6"/>
    </row>
    <row r="2467" spans="1:1" x14ac:dyDescent="0.2">
      <c r="A2467" s="6"/>
    </row>
    <row r="2468" spans="1:1" x14ac:dyDescent="0.2">
      <c r="A2468" s="6"/>
    </row>
    <row r="2469" spans="1:1" x14ac:dyDescent="0.2">
      <c r="A2469" s="6"/>
    </row>
    <row r="2470" spans="1:1" x14ac:dyDescent="0.2">
      <c r="A2470" s="6"/>
    </row>
    <row r="2471" spans="1:1" x14ac:dyDescent="0.2">
      <c r="A2471" s="6"/>
    </row>
    <row r="2472" spans="1:1" x14ac:dyDescent="0.2">
      <c r="A2472" s="6"/>
    </row>
    <row r="2473" spans="1:1" x14ac:dyDescent="0.2">
      <c r="A2473" s="6"/>
    </row>
    <row r="2474" spans="1:1" x14ac:dyDescent="0.2">
      <c r="A2474" s="6"/>
    </row>
    <row r="2475" spans="1:1" x14ac:dyDescent="0.2">
      <c r="A2475" s="6"/>
    </row>
    <row r="2476" spans="1:1" x14ac:dyDescent="0.2">
      <c r="A2476" s="6"/>
    </row>
    <row r="2477" spans="1:1" x14ac:dyDescent="0.2">
      <c r="A2477" s="6"/>
    </row>
    <row r="2478" spans="1:1" x14ac:dyDescent="0.2">
      <c r="A2478" s="6"/>
    </row>
    <row r="2479" spans="1:1" x14ac:dyDescent="0.2">
      <c r="A2479" s="6"/>
    </row>
    <row r="2480" spans="1:1" x14ac:dyDescent="0.2">
      <c r="A2480" s="6"/>
    </row>
    <row r="2481" spans="1:1" x14ac:dyDescent="0.2">
      <c r="A2481" s="6"/>
    </row>
    <row r="2482" spans="1:1" x14ac:dyDescent="0.2">
      <c r="A2482" s="6"/>
    </row>
    <row r="2483" spans="1:1" x14ac:dyDescent="0.2">
      <c r="A2483" s="6"/>
    </row>
    <row r="2484" spans="1:1" x14ac:dyDescent="0.2">
      <c r="A2484" s="6"/>
    </row>
    <row r="2485" spans="1:1" x14ac:dyDescent="0.2">
      <c r="A2485" s="6"/>
    </row>
    <row r="2486" spans="1:1" x14ac:dyDescent="0.2">
      <c r="A2486" s="6"/>
    </row>
    <row r="2487" spans="1:1" x14ac:dyDescent="0.2">
      <c r="A2487" s="6"/>
    </row>
    <row r="2488" spans="1:1" x14ac:dyDescent="0.2">
      <c r="A2488" s="6"/>
    </row>
    <row r="2489" spans="1:1" x14ac:dyDescent="0.2">
      <c r="A2489" s="6"/>
    </row>
    <row r="2490" spans="1:1" x14ac:dyDescent="0.2">
      <c r="A2490" s="6"/>
    </row>
    <row r="2491" spans="1:1" x14ac:dyDescent="0.2">
      <c r="A2491" s="6"/>
    </row>
    <row r="2492" spans="1:1" x14ac:dyDescent="0.2">
      <c r="A2492" s="6"/>
    </row>
    <row r="2493" spans="1:1" x14ac:dyDescent="0.2">
      <c r="A2493" s="6"/>
    </row>
    <row r="2494" spans="1:1" x14ac:dyDescent="0.2">
      <c r="A2494" s="6"/>
    </row>
    <row r="2495" spans="1:1" x14ac:dyDescent="0.2">
      <c r="A2495" s="6"/>
    </row>
    <row r="2496" spans="1:1" x14ac:dyDescent="0.2">
      <c r="A2496" s="6"/>
    </row>
    <row r="2497" spans="1:1" x14ac:dyDescent="0.2">
      <c r="A2497" s="6"/>
    </row>
    <row r="2498" spans="1:1" x14ac:dyDescent="0.2">
      <c r="A2498" s="6"/>
    </row>
    <row r="2499" spans="1:1" x14ac:dyDescent="0.2">
      <c r="A2499" s="6"/>
    </row>
    <row r="2500" spans="1:1" x14ac:dyDescent="0.2">
      <c r="A2500" s="6"/>
    </row>
    <row r="2501" spans="1:1" x14ac:dyDescent="0.2">
      <c r="A2501" s="6"/>
    </row>
    <row r="2502" spans="1:1" x14ac:dyDescent="0.2">
      <c r="A2502" s="6"/>
    </row>
    <row r="2503" spans="1:1" x14ac:dyDescent="0.2">
      <c r="A2503" s="6"/>
    </row>
    <row r="2504" spans="1:1" x14ac:dyDescent="0.2">
      <c r="A2504" s="6"/>
    </row>
    <row r="2505" spans="1:1" x14ac:dyDescent="0.2">
      <c r="A2505" s="6"/>
    </row>
    <row r="2506" spans="1:1" x14ac:dyDescent="0.2">
      <c r="A2506" s="6"/>
    </row>
    <row r="2507" spans="1:1" x14ac:dyDescent="0.2">
      <c r="A2507" s="6"/>
    </row>
    <row r="2508" spans="1:1" x14ac:dyDescent="0.2">
      <c r="A2508" s="6"/>
    </row>
    <row r="2509" spans="1:1" x14ac:dyDescent="0.2">
      <c r="A2509" s="6"/>
    </row>
    <row r="2510" spans="1:1" x14ac:dyDescent="0.2">
      <c r="A2510" s="6"/>
    </row>
    <row r="2511" spans="1:1" x14ac:dyDescent="0.2">
      <c r="A2511" s="6"/>
    </row>
    <row r="2512" spans="1:1" x14ac:dyDescent="0.2">
      <c r="A2512" s="6"/>
    </row>
    <row r="2513" spans="1:1" x14ac:dyDescent="0.2">
      <c r="A2513" s="6"/>
    </row>
    <row r="2514" spans="1:1" x14ac:dyDescent="0.2">
      <c r="A2514" s="6"/>
    </row>
    <row r="2515" spans="1:1" x14ac:dyDescent="0.2">
      <c r="A2515" s="6"/>
    </row>
    <row r="2516" spans="1:1" x14ac:dyDescent="0.2">
      <c r="A2516" s="6"/>
    </row>
    <row r="2517" spans="1:1" x14ac:dyDescent="0.2">
      <c r="A2517" s="6"/>
    </row>
    <row r="2518" spans="1:1" x14ac:dyDescent="0.2">
      <c r="A2518" s="6"/>
    </row>
    <row r="2519" spans="1:1" x14ac:dyDescent="0.2">
      <c r="A2519" s="6"/>
    </row>
    <row r="2520" spans="1:1" x14ac:dyDescent="0.2">
      <c r="A2520" s="6"/>
    </row>
    <row r="2521" spans="1:1" x14ac:dyDescent="0.2">
      <c r="A2521" s="6"/>
    </row>
    <row r="2522" spans="1:1" x14ac:dyDescent="0.2">
      <c r="A2522" s="6"/>
    </row>
    <row r="2523" spans="1:1" x14ac:dyDescent="0.2">
      <c r="A2523" s="6"/>
    </row>
    <row r="2524" spans="1:1" x14ac:dyDescent="0.2">
      <c r="A2524" s="6"/>
    </row>
    <row r="2525" spans="1:1" x14ac:dyDescent="0.2">
      <c r="A2525" s="6"/>
    </row>
    <row r="2526" spans="1:1" x14ac:dyDescent="0.2">
      <c r="A2526" s="6"/>
    </row>
    <row r="2527" spans="1:1" x14ac:dyDescent="0.2">
      <c r="A2527" s="6"/>
    </row>
    <row r="2528" spans="1:1" x14ac:dyDescent="0.2">
      <c r="A2528" s="6"/>
    </row>
    <row r="2529" spans="1:1" x14ac:dyDescent="0.2">
      <c r="A2529" s="6"/>
    </row>
    <row r="2530" spans="1:1" x14ac:dyDescent="0.2">
      <c r="A2530" s="6"/>
    </row>
    <row r="2531" spans="1:1" x14ac:dyDescent="0.2">
      <c r="A2531" s="6"/>
    </row>
    <row r="2532" spans="1:1" x14ac:dyDescent="0.2">
      <c r="A2532" s="6"/>
    </row>
    <row r="2533" spans="1:1" x14ac:dyDescent="0.2">
      <c r="A2533" s="6"/>
    </row>
    <row r="2534" spans="1:1" x14ac:dyDescent="0.2">
      <c r="A2534" s="6"/>
    </row>
    <row r="2535" spans="1:1" x14ac:dyDescent="0.2">
      <c r="A2535" s="6"/>
    </row>
    <row r="2536" spans="1:1" x14ac:dyDescent="0.2">
      <c r="A2536" s="6"/>
    </row>
    <row r="2537" spans="1:1" x14ac:dyDescent="0.2">
      <c r="A2537" s="6"/>
    </row>
    <row r="2538" spans="1:1" x14ac:dyDescent="0.2">
      <c r="A2538" s="6"/>
    </row>
    <row r="2539" spans="1:1" x14ac:dyDescent="0.2">
      <c r="A2539" s="6"/>
    </row>
    <row r="2540" spans="1:1" x14ac:dyDescent="0.2">
      <c r="A2540" s="6"/>
    </row>
    <row r="2541" spans="1:1" x14ac:dyDescent="0.2">
      <c r="A2541" s="6"/>
    </row>
    <row r="2542" spans="1:1" x14ac:dyDescent="0.2">
      <c r="A2542" s="6"/>
    </row>
    <row r="2543" spans="1:1" x14ac:dyDescent="0.2">
      <c r="A2543" s="6"/>
    </row>
    <row r="2544" spans="1:1" x14ac:dyDescent="0.2">
      <c r="A2544" s="6"/>
    </row>
    <row r="2545" spans="1:1" x14ac:dyDescent="0.2">
      <c r="A2545" s="6"/>
    </row>
    <row r="2546" spans="1:1" x14ac:dyDescent="0.2">
      <c r="A2546" s="6"/>
    </row>
    <row r="2547" spans="1:1" x14ac:dyDescent="0.2">
      <c r="A2547" s="6"/>
    </row>
    <row r="2548" spans="1:1" x14ac:dyDescent="0.2">
      <c r="A2548" s="6"/>
    </row>
    <row r="2549" spans="1:1" x14ac:dyDescent="0.2">
      <c r="A2549" s="6"/>
    </row>
    <row r="2550" spans="1:1" x14ac:dyDescent="0.2">
      <c r="A2550" s="6"/>
    </row>
    <row r="2551" spans="1:1" x14ac:dyDescent="0.2">
      <c r="A2551" s="6"/>
    </row>
    <row r="2552" spans="1:1" x14ac:dyDescent="0.2">
      <c r="A2552" s="6"/>
    </row>
    <row r="2553" spans="1:1" x14ac:dyDescent="0.2">
      <c r="A2553" s="6"/>
    </row>
    <row r="2554" spans="1:1" x14ac:dyDescent="0.2">
      <c r="A2554" s="6"/>
    </row>
    <row r="2555" spans="1:1" x14ac:dyDescent="0.2">
      <c r="A2555" s="6"/>
    </row>
    <row r="2556" spans="1:1" x14ac:dyDescent="0.2">
      <c r="A2556" s="6"/>
    </row>
    <row r="2557" spans="1:1" x14ac:dyDescent="0.2">
      <c r="A2557" s="6"/>
    </row>
    <row r="2558" spans="1:1" x14ac:dyDescent="0.2">
      <c r="A2558" s="6"/>
    </row>
    <row r="2559" spans="1:1" x14ac:dyDescent="0.2">
      <c r="A2559" s="6"/>
    </row>
    <row r="2560" spans="1:1" x14ac:dyDescent="0.2">
      <c r="A2560" s="6"/>
    </row>
    <row r="2561" spans="1:1" x14ac:dyDescent="0.2">
      <c r="A2561" s="6"/>
    </row>
    <row r="2562" spans="1:1" x14ac:dyDescent="0.2">
      <c r="A2562" s="6"/>
    </row>
    <row r="2563" spans="1:1" x14ac:dyDescent="0.2">
      <c r="A2563" s="6"/>
    </row>
    <row r="2564" spans="1:1" x14ac:dyDescent="0.2">
      <c r="A2564" s="6"/>
    </row>
    <row r="2565" spans="1:1" x14ac:dyDescent="0.2">
      <c r="A2565" s="6"/>
    </row>
    <row r="2566" spans="1:1" x14ac:dyDescent="0.2">
      <c r="A2566" s="6"/>
    </row>
    <row r="2567" spans="1:1" x14ac:dyDescent="0.2">
      <c r="A2567" s="6"/>
    </row>
    <row r="2568" spans="1:1" x14ac:dyDescent="0.2">
      <c r="A2568" s="6"/>
    </row>
    <row r="2569" spans="1:1" x14ac:dyDescent="0.2">
      <c r="A2569" s="6"/>
    </row>
    <row r="2570" spans="1:1" x14ac:dyDescent="0.2">
      <c r="A2570" s="6"/>
    </row>
    <row r="2571" spans="1:1" x14ac:dyDescent="0.2">
      <c r="A2571" s="6"/>
    </row>
    <row r="2572" spans="1:1" x14ac:dyDescent="0.2">
      <c r="A2572" s="6"/>
    </row>
    <row r="2573" spans="1:1" x14ac:dyDescent="0.2">
      <c r="A2573" s="6"/>
    </row>
    <row r="2574" spans="1:1" x14ac:dyDescent="0.2">
      <c r="A2574" s="6"/>
    </row>
    <row r="2575" spans="1:1" x14ac:dyDescent="0.2">
      <c r="A2575" s="6"/>
    </row>
    <row r="2576" spans="1:1" x14ac:dyDescent="0.2">
      <c r="A2576" s="6"/>
    </row>
    <row r="2577" spans="1:1" x14ac:dyDescent="0.2">
      <c r="A2577" s="6"/>
    </row>
    <row r="2578" spans="1:1" x14ac:dyDescent="0.2">
      <c r="A2578" s="6"/>
    </row>
    <row r="2579" spans="1:1" x14ac:dyDescent="0.2">
      <c r="A2579" s="6"/>
    </row>
    <row r="2580" spans="1:1" x14ac:dyDescent="0.2">
      <c r="A2580" s="6"/>
    </row>
    <row r="2581" spans="1:1" x14ac:dyDescent="0.2">
      <c r="A2581" s="6"/>
    </row>
    <row r="2582" spans="1:1" x14ac:dyDescent="0.2">
      <c r="A2582" s="6"/>
    </row>
    <row r="2583" spans="1:1" x14ac:dyDescent="0.2">
      <c r="A2583" s="6"/>
    </row>
    <row r="2584" spans="1:1" x14ac:dyDescent="0.2">
      <c r="A2584" s="6"/>
    </row>
    <row r="2585" spans="1:1" x14ac:dyDescent="0.2">
      <c r="A2585" s="6"/>
    </row>
    <row r="2586" spans="1:1" x14ac:dyDescent="0.2">
      <c r="A2586" s="6"/>
    </row>
    <row r="2587" spans="1:1" x14ac:dyDescent="0.2">
      <c r="A2587" s="6"/>
    </row>
    <row r="2588" spans="1:1" x14ac:dyDescent="0.2">
      <c r="A2588" s="6"/>
    </row>
    <row r="2589" spans="1:1" x14ac:dyDescent="0.2">
      <c r="A2589" s="6"/>
    </row>
    <row r="2590" spans="1:1" x14ac:dyDescent="0.2">
      <c r="A2590" s="6"/>
    </row>
    <row r="2591" spans="1:1" x14ac:dyDescent="0.2">
      <c r="A2591" s="6"/>
    </row>
    <row r="2592" spans="1:1" x14ac:dyDescent="0.2">
      <c r="A2592" s="6"/>
    </row>
    <row r="2593" spans="1:1" x14ac:dyDescent="0.2">
      <c r="A2593" s="6"/>
    </row>
    <row r="2594" spans="1:1" x14ac:dyDescent="0.2">
      <c r="A2594" s="6"/>
    </row>
    <row r="2595" spans="1:1" x14ac:dyDescent="0.2">
      <c r="A2595" s="6"/>
    </row>
    <row r="2596" spans="1:1" x14ac:dyDescent="0.2">
      <c r="A2596" s="6"/>
    </row>
    <row r="2597" spans="1:1" x14ac:dyDescent="0.2">
      <c r="A2597" s="6"/>
    </row>
    <row r="2598" spans="1:1" x14ac:dyDescent="0.2">
      <c r="A2598" s="6"/>
    </row>
    <row r="2599" spans="1:1" x14ac:dyDescent="0.2">
      <c r="A2599" s="6"/>
    </row>
    <row r="2600" spans="1:1" x14ac:dyDescent="0.2">
      <c r="A2600" s="6"/>
    </row>
    <row r="2601" spans="1:1" x14ac:dyDescent="0.2">
      <c r="A2601" s="6"/>
    </row>
    <row r="2602" spans="1:1" x14ac:dyDescent="0.2">
      <c r="A2602" s="6"/>
    </row>
    <row r="2603" spans="1:1" x14ac:dyDescent="0.2">
      <c r="A2603" s="6"/>
    </row>
    <row r="2604" spans="1:1" x14ac:dyDescent="0.2">
      <c r="A2604" s="6"/>
    </row>
    <row r="2605" spans="1:1" x14ac:dyDescent="0.2">
      <c r="A2605" s="6"/>
    </row>
    <row r="2606" spans="1:1" x14ac:dyDescent="0.2">
      <c r="A2606" s="6"/>
    </row>
    <row r="2607" spans="1:1" x14ac:dyDescent="0.2">
      <c r="A2607" s="6"/>
    </row>
    <row r="2608" spans="1:1" x14ac:dyDescent="0.2">
      <c r="A2608" s="6"/>
    </row>
    <row r="2609" spans="1:1" x14ac:dyDescent="0.2">
      <c r="A2609" s="6"/>
    </row>
    <row r="2610" spans="1:1" x14ac:dyDescent="0.2">
      <c r="A2610" s="6"/>
    </row>
    <row r="2611" spans="1:1" x14ac:dyDescent="0.2">
      <c r="A2611" s="6"/>
    </row>
    <row r="2612" spans="1:1" x14ac:dyDescent="0.2">
      <c r="A2612" s="6"/>
    </row>
    <row r="2613" spans="1:1" x14ac:dyDescent="0.2">
      <c r="A2613" s="6"/>
    </row>
    <row r="2614" spans="1:1" x14ac:dyDescent="0.2">
      <c r="A2614" s="6"/>
    </row>
    <row r="2615" spans="1:1" x14ac:dyDescent="0.2">
      <c r="A2615" s="6"/>
    </row>
    <row r="2616" spans="1:1" x14ac:dyDescent="0.2">
      <c r="A2616" s="6"/>
    </row>
    <row r="2617" spans="1:1" x14ac:dyDescent="0.2">
      <c r="A2617" s="6"/>
    </row>
    <row r="2618" spans="1:1" x14ac:dyDescent="0.2">
      <c r="A2618" s="6"/>
    </row>
    <row r="2619" spans="1:1" x14ac:dyDescent="0.2">
      <c r="A2619" s="6"/>
    </row>
    <row r="2620" spans="1:1" x14ac:dyDescent="0.2">
      <c r="A2620" s="6"/>
    </row>
    <row r="2621" spans="1:1" x14ac:dyDescent="0.2">
      <c r="A2621" s="6"/>
    </row>
    <row r="2622" spans="1:1" x14ac:dyDescent="0.2">
      <c r="A2622" s="6"/>
    </row>
    <row r="2623" spans="1:1" x14ac:dyDescent="0.2">
      <c r="A2623" s="6"/>
    </row>
    <row r="2624" spans="1:1" x14ac:dyDescent="0.2">
      <c r="A2624" s="6"/>
    </row>
    <row r="2625" spans="1:1" x14ac:dyDescent="0.2">
      <c r="A2625" s="6"/>
    </row>
    <row r="2626" spans="1:1" x14ac:dyDescent="0.2">
      <c r="A2626" s="6"/>
    </row>
    <row r="2627" spans="1:1" x14ac:dyDescent="0.2">
      <c r="A2627" s="6"/>
    </row>
    <row r="2628" spans="1:1" x14ac:dyDescent="0.2">
      <c r="A2628" s="6"/>
    </row>
    <row r="2629" spans="1:1" x14ac:dyDescent="0.2">
      <c r="A2629" s="6"/>
    </row>
    <row r="2630" spans="1:1" x14ac:dyDescent="0.2">
      <c r="A2630" s="6"/>
    </row>
    <row r="2631" spans="1:1" x14ac:dyDescent="0.2">
      <c r="A2631" s="6"/>
    </row>
    <row r="2632" spans="1:1" x14ac:dyDescent="0.2">
      <c r="A2632" s="6"/>
    </row>
    <row r="2633" spans="1:1" x14ac:dyDescent="0.2">
      <c r="A2633" s="6"/>
    </row>
    <row r="2634" spans="1:1" x14ac:dyDescent="0.2">
      <c r="A2634" s="6"/>
    </row>
    <row r="2635" spans="1:1" x14ac:dyDescent="0.2">
      <c r="A2635" s="6"/>
    </row>
    <row r="2636" spans="1:1" x14ac:dyDescent="0.2">
      <c r="A2636" s="6"/>
    </row>
    <row r="2637" spans="1:1" x14ac:dyDescent="0.2">
      <c r="A2637" s="6"/>
    </row>
    <row r="2638" spans="1:1" x14ac:dyDescent="0.2">
      <c r="A2638" s="6"/>
    </row>
    <row r="2639" spans="1:1" x14ac:dyDescent="0.2">
      <c r="A2639" s="6"/>
    </row>
    <row r="2640" spans="1:1" x14ac:dyDescent="0.2">
      <c r="A2640" s="6"/>
    </row>
    <row r="2641" spans="1:1" x14ac:dyDescent="0.2">
      <c r="A2641" s="6"/>
    </row>
    <row r="2642" spans="1:1" x14ac:dyDescent="0.2">
      <c r="A2642" s="6"/>
    </row>
    <row r="2643" spans="1:1" x14ac:dyDescent="0.2">
      <c r="A2643" s="6"/>
    </row>
    <row r="2644" spans="1:1" x14ac:dyDescent="0.2">
      <c r="A2644" s="6"/>
    </row>
    <row r="2645" spans="1:1" x14ac:dyDescent="0.2">
      <c r="A2645" s="6"/>
    </row>
    <row r="2646" spans="1:1" x14ac:dyDescent="0.2">
      <c r="A2646" s="6"/>
    </row>
    <row r="2647" spans="1:1" x14ac:dyDescent="0.2">
      <c r="A2647" s="6"/>
    </row>
    <row r="2648" spans="1:1" x14ac:dyDescent="0.2">
      <c r="A2648" s="6"/>
    </row>
    <row r="2649" spans="1:1" x14ac:dyDescent="0.2">
      <c r="A2649" s="6"/>
    </row>
    <row r="2650" spans="1:1" x14ac:dyDescent="0.2">
      <c r="A2650" s="6"/>
    </row>
    <row r="2651" spans="1:1" x14ac:dyDescent="0.2">
      <c r="A2651" s="6"/>
    </row>
    <row r="2652" spans="1:1" x14ac:dyDescent="0.2">
      <c r="A2652" s="6"/>
    </row>
    <row r="2653" spans="1:1" x14ac:dyDescent="0.2">
      <c r="A2653" s="6"/>
    </row>
    <row r="2654" spans="1:1" x14ac:dyDescent="0.2">
      <c r="A2654" s="6"/>
    </row>
    <row r="2655" spans="1:1" x14ac:dyDescent="0.2">
      <c r="A2655" s="6"/>
    </row>
    <row r="2656" spans="1:1" x14ac:dyDescent="0.2">
      <c r="A2656" s="6"/>
    </row>
    <row r="2657" spans="1:1" x14ac:dyDescent="0.2">
      <c r="A2657" s="6"/>
    </row>
    <row r="2658" spans="1:1" x14ac:dyDescent="0.2">
      <c r="A2658" s="6"/>
    </row>
    <row r="2659" spans="1:1" x14ac:dyDescent="0.2">
      <c r="A2659" s="6"/>
    </row>
    <row r="2660" spans="1:1" x14ac:dyDescent="0.2">
      <c r="A2660" s="6"/>
    </row>
    <row r="2661" spans="1:1" x14ac:dyDescent="0.2">
      <c r="A2661" s="6"/>
    </row>
    <row r="2662" spans="1:1" x14ac:dyDescent="0.2">
      <c r="A2662" s="6"/>
    </row>
    <row r="2663" spans="1:1" x14ac:dyDescent="0.2">
      <c r="A2663" s="6"/>
    </row>
    <row r="2664" spans="1:1" x14ac:dyDescent="0.2">
      <c r="A2664" s="6"/>
    </row>
    <row r="2665" spans="1:1" x14ac:dyDescent="0.2">
      <c r="A2665" s="6"/>
    </row>
    <row r="2666" spans="1:1" x14ac:dyDescent="0.2">
      <c r="A2666" s="6"/>
    </row>
    <row r="2667" spans="1:1" x14ac:dyDescent="0.2">
      <c r="A2667" s="6"/>
    </row>
    <row r="2668" spans="1:1" x14ac:dyDescent="0.2">
      <c r="A2668" s="6"/>
    </row>
    <row r="2669" spans="1:1" x14ac:dyDescent="0.2">
      <c r="A2669" s="6"/>
    </row>
    <row r="2670" spans="1:1" x14ac:dyDescent="0.2">
      <c r="A2670" s="6"/>
    </row>
    <row r="2671" spans="1:1" x14ac:dyDescent="0.2">
      <c r="A2671" s="6"/>
    </row>
    <row r="2672" spans="1:1" x14ac:dyDescent="0.2">
      <c r="A2672" s="6"/>
    </row>
    <row r="2673" spans="1:1" x14ac:dyDescent="0.2">
      <c r="A2673" s="6"/>
    </row>
    <row r="2674" spans="1:1" x14ac:dyDescent="0.2">
      <c r="A2674" s="6"/>
    </row>
    <row r="2675" spans="1:1" x14ac:dyDescent="0.2">
      <c r="A2675" s="6"/>
    </row>
    <row r="2676" spans="1:1" x14ac:dyDescent="0.2">
      <c r="A2676" s="6"/>
    </row>
    <row r="2677" spans="1:1" x14ac:dyDescent="0.2">
      <c r="A2677" s="6"/>
    </row>
    <row r="2678" spans="1:1" x14ac:dyDescent="0.2">
      <c r="A2678" s="6"/>
    </row>
    <row r="2679" spans="1:1" x14ac:dyDescent="0.2">
      <c r="A2679" s="6"/>
    </row>
    <row r="2680" spans="1:1" x14ac:dyDescent="0.2">
      <c r="A2680" s="6"/>
    </row>
    <row r="2681" spans="1:1" x14ac:dyDescent="0.2">
      <c r="A2681" s="6"/>
    </row>
    <row r="2682" spans="1:1" x14ac:dyDescent="0.2">
      <c r="A2682" s="6"/>
    </row>
    <row r="2683" spans="1:1" x14ac:dyDescent="0.2">
      <c r="A2683" s="6"/>
    </row>
    <row r="2684" spans="1:1" x14ac:dyDescent="0.2">
      <c r="A2684" s="6"/>
    </row>
    <row r="2685" spans="1:1" x14ac:dyDescent="0.2">
      <c r="A2685" s="6"/>
    </row>
    <row r="2686" spans="1:1" x14ac:dyDescent="0.2">
      <c r="A2686" s="6"/>
    </row>
    <row r="2687" spans="1:1" x14ac:dyDescent="0.2">
      <c r="A2687" s="6"/>
    </row>
    <row r="2688" spans="1:1" x14ac:dyDescent="0.2">
      <c r="A2688" s="6"/>
    </row>
    <row r="2689" spans="1:1" x14ac:dyDescent="0.2">
      <c r="A2689" s="6"/>
    </row>
    <row r="2690" spans="1:1" x14ac:dyDescent="0.2">
      <c r="A2690" s="6"/>
    </row>
    <row r="2691" spans="1:1" x14ac:dyDescent="0.2">
      <c r="A2691" s="6"/>
    </row>
    <row r="2692" spans="1:1" x14ac:dyDescent="0.2">
      <c r="A2692" s="6"/>
    </row>
    <row r="2693" spans="1:1" x14ac:dyDescent="0.2">
      <c r="A2693" s="6"/>
    </row>
    <row r="2694" spans="1:1" x14ac:dyDescent="0.2">
      <c r="A2694" s="6"/>
    </row>
    <row r="2695" spans="1:1" x14ac:dyDescent="0.2">
      <c r="A2695" s="6"/>
    </row>
    <row r="2696" spans="1:1" x14ac:dyDescent="0.2">
      <c r="A2696" s="6"/>
    </row>
    <row r="2697" spans="1:1" x14ac:dyDescent="0.2">
      <c r="A2697" s="6"/>
    </row>
    <row r="2698" spans="1:1" x14ac:dyDescent="0.2">
      <c r="A2698" s="6"/>
    </row>
    <row r="2699" spans="1:1" x14ac:dyDescent="0.2">
      <c r="A2699" s="6"/>
    </row>
    <row r="2700" spans="1:1" x14ac:dyDescent="0.2">
      <c r="A2700" s="6"/>
    </row>
    <row r="2701" spans="1:1" x14ac:dyDescent="0.2">
      <c r="A2701" s="6"/>
    </row>
    <row r="2702" spans="1:1" x14ac:dyDescent="0.2">
      <c r="A2702" s="6"/>
    </row>
    <row r="2703" spans="1:1" x14ac:dyDescent="0.2">
      <c r="A2703" s="6"/>
    </row>
    <row r="2704" spans="1:1" x14ac:dyDescent="0.2">
      <c r="A2704" s="6"/>
    </row>
    <row r="2705" spans="1:1" x14ac:dyDescent="0.2">
      <c r="A2705" s="6"/>
    </row>
    <row r="2706" spans="1:1" x14ac:dyDescent="0.2">
      <c r="A2706" s="6"/>
    </row>
    <row r="2707" spans="1:1" x14ac:dyDescent="0.2">
      <c r="A2707" s="6"/>
    </row>
    <row r="2708" spans="1:1" x14ac:dyDescent="0.2">
      <c r="A2708" s="6"/>
    </row>
    <row r="2709" spans="1:1" x14ac:dyDescent="0.2">
      <c r="A2709" s="6"/>
    </row>
    <row r="2710" spans="1:1" x14ac:dyDescent="0.2">
      <c r="A2710" s="6"/>
    </row>
    <row r="2711" spans="1:1" x14ac:dyDescent="0.2">
      <c r="A2711" s="6"/>
    </row>
    <row r="2712" spans="1:1" x14ac:dyDescent="0.2">
      <c r="A2712" s="6"/>
    </row>
    <row r="2713" spans="1:1" x14ac:dyDescent="0.2">
      <c r="A2713" s="6"/>
    </row>
    <row r="2714" spans="1:1" x14ac:dyDescent="0.2">
      <c r="A2714" s="6"/>
    </row>
    <row r="2715" spans="1:1" x14ac:dyDescent="0.2">
      <c r="A2715" s="6"/>
    </row>
    <row r="2716" spans="1:1" x14ac:dyDescent="0.2">
      <c r="A2716" s="6"/>
    </row>
    <row r="2717" spans="1:1" x14ac:dyDescent="0.2">
      <c r="A2717" s="6"/>
    </row>
    <row r="2718" spans="1:1" x14ac:dyDescent="0.2">
      <c r="A2718" s="6"/>
    </row>
    <row r="2719" spans="1:1" x14ac:dyDescent="0.2">
      <c r="A2719" s="6"/>
    </row>
    <row r="2720" spans="1:1" x14ac:dyDescent="0.2">
      <c r="A2720" s="6"/>
    </row>
    <row r="2721" spans="1:1" x14ac:dyDescent="0.2">
      <c r="A2721" s="6"/>
    </row>
    <row r="2722" spans="1:1" x14ac:dyDescent="0.2">
      <c r="A2722" s="6"/>
    </row>
    <row r="2723" spans="1:1" x14ac:dyDescent="0.2">
      <c r="A2723" s="6"/>
    </row>
    <row r="2724" spans="1:1" x14ac:dyDescent="0.2">
      <c r="A2724" s="6"/>
    </row>
    <row r="2725" spans="1:1" x14ac:dyDescent="0.2">
      <c r="A2725" s="6"/>
    </row>
    <row r="2726" spans="1:1" x14ac:dyDescent="0.2">
      <c r="A2726" s="6"/>
    </row>
    <row r="2727" spans="1:1" x14ac:dyDescent="0.2">
      <c r="A2727" s="6"/>
    </row>
    <row r="2728" spans="1:1" x14ac:dyDescent="0.2">
      <c r="A2728" s="6"/>
    </row>
    <row r="2729" spans="1:1" x14ac:dyDescent="0.2">
      <c r="A2729" s="6"/>
    </row>
    <row r="2730" spans="1:1" x14ac:dyDescent="0.2">
      <c r="A2730" s="6"/>
    </row>
    <row r="2731" spans="1:1" x14ac:dyDescent="0.2">
      <c r="A2731" s="6"/>
    </row>
    <row r="2732" spans="1:1" x14ac:dyDescent="0.2">
      <c r="A2732" s="6"/>
    </row>
    <row r="2733" spans="1:1" x14ac:dyDescent="0.2">
      <c r="A2733" s="6"/>
    </row>
    <row r="2734" spans="1:1" x14ac:dyDescent="0.2">
      <c r="A2734" s="6"/>
    </row>
    <row r="2735" spans="1:1" x14ac:dyDescent="0.2">
      <c r="A2735" s="6"/>
    </row>
    <row r="2736" spans="1:1" x14ac:dyDescent="0.2">
      <c r="A2736" s="6"/>
    </row>
    <row r="2737" spans="1:1" x14ac:dyDescent="0.2">
      <c r="A2737" s="6"/>
    </row>
    <row r="2738" spans="1:1" x14ac:dyDescent="0.2">
      <c r="A2738" s="6"/>
    </row>
    <row r="2739" spans="1:1" x14ac:dyDescent="0.2">
      <c r="A2739" s="6"/>
    </row>
    <row r="2740" spans="1:1" x14ac:dyDescent="0.2">
      <c r="A2740" s="6"/>
    </row>
    <row r="2741" spans="1:1" x14ac:dyDescent="0.2">
      <c r="A2741" s="6"/>
    </row>
    <row r="2742" spans="1:1" x14ac:dyDescent="0.2">
      <c r="A2742" s="6"/>
    </row>
    <row r="2743" spans="1:1" x14ac:dyDescent="0.2">
      <c r="A2743" s="6"/>
    </row>
    <row r="2744" spans="1:1" x14ac:dyDescent="0.2">
      <c r="A2744" s="6"/>
    </row>
    <row r="2745" spans="1:1" x14ac:dyDescent="0.2">
      <c r="A2745" s="6"/>
    </row>
    <row r="2746" spans="1:1" x14ac:dyDescent="0.2">
      <c r="A2746" s="6"/>
    </row>
    <row r="2747" spans="1:1" x14ac:dyDescent="0.2">
      <c r="A2747" s="6"/>
    </row>
    <row r="2748" spans="1:1" x14ac:dyDescent="0.2">
      <c r="A2748" s="6"/>
    </row>
    <row r="2749" spans="1:1" x14ac:dyDescent="0.2">
      <c r="A2749" s="6"/>
    </row>
    <row r="2750" spans="1:1" x14ac:dyDescent="0.2">
      <c r="A2750" s="6"/>
    </row>
    <row r="2751" spans="1:1" x14ac:dyDescent="0.2">
      <c r="A2751" s="6"/>
    </row>
    <row r="2752" spans="1:1" x14ac:dyDescent="0.2">
      <c r="A2752" s="6"/>
    </row>
    <row r="2753" spans="1:1" x14ac:dyDescent="0.2">
      <c r="A2753" s="6"/>
    </row>
    <row r="2754" spans="1:1" x14ac:dyDescent="0.2">
      <c r="A2754" s="6"/>
    </row>
    <row r="2755" spans="1:1" x14ac:dyDescent="0.2">
      <c r="A2755" s="6"/>
    </row>
    <row r="2756" spans="1:1" x14ac:dyDescent="0.2">
      <c r="A2756" s="6"/>
    </row>
    <row r="2757" spans="1:1" x14ac:dyDescent="0.2">
      <c r="A2757" s="6"/>
    </row>
    <row r="2758" spans="1:1" x14ac:dyDescent="0.2">
      <c r="A2758" s="6"/>
    </row>
    <row r="2759" spans="1:1" x14ac:dyDescent="0.2">
      <c r="A2759" s="6"/>
    </row>
    <row r="2760" spans="1:1" x14ac:dyDescent="0.2">
      <c r="A2760" s="6"/>
    </row>
    <row r="2761" spans="1:1" x14ac:dyDescent="0.2">
      <c r="A2761" s="6"/>
    </row>
    <row r="2762" spans="1:1" x14ac:dyDescent="0.2">
      <c r="A2762" s="6"/>
    </row>
    <row r="2763" spans="1:1" x14ac:dyDescent="0.2">
      <c r="A2763" s="6"/>
    </row>
    <row r="2764" spans="1:1" x14ac:dyDescent="0.2">
      <c r="A2764" s="6"/>
    </row>
    <row r="2765" spans="1:1" x14ac:dyDescent="0.2">
      <c r="A2765" s="6"/>
    </row>
    <row r="2766" spans="1:1" x14ac:dyDescent="0.2">
      <c r="A2766" s="6"/>
    </row>
    <row r="2767" spans="1:1" x14ac:dyDescent="0.2">
      <c r="A2767" s="6"/>
    </row>
    <row r="2768" spans="1:1" x14ac:dyDescent="0.2">
      <c r="A2768" s="6"/>
    </row>
    <row r="2769" spans="1:1" x14ac:dyDescent="0.2">
      <c r="A2769" s="6"/>
    </row>
    <row r="2770" spans="1:1" x14ac:dyDescent="0.2">
      <c r="A2770" s="6"/>
    </row>
    <row r="2771" spans="1:1" x14ac:dyDescent="0.2">
      <c r="A2771" s="6"/>
    </row>
    <row r="2772" spans="1:1" x14ac:dyDescent="0.2">
      <c r="A2772" s="6"/>
    </row>
    <row r="2773" spans="1:1" x14ac:dyDescent="0.2">
      <c r="A2773" s="6"/>
    </row>
    <row r="2774" spans="1:1" x14ac:dyDescent="0.2">
      <c r="A2774" s="6"/>
    </row>
    <row r="2775" spans="1:1" x14ac:dyDescent="0.2">
      <c r="A2775" s="6"/>
    </row>
    <row r="2776" spans="1:1" x14ac:dyDescent="0.2">
      <c r="A2776" s="6"/>
    </row>
    <row r="2777" spans="1:1" x14ac:dyDescent="0.2">
      <c r="A2777" s="6"/>
    </row>
    <row r="2778" spans="1:1" x14ac:dyDescent="0.2">
      <c r="A2778" s="6"/>
    </row>
    <row r="2779" spans="1:1" x14ac:dyDescent="0.2">
      <c r="A2779" s="6"/>
    </row>
    <row r="2780" spans="1:1" x14ac:dyDescent="0.2">
      <c r="A2780" s="6"/>
    </row>
    <row r="2781" spans="1:1" x14ac:dyDescent="0.2">
      <c r="A2781" s="6"/>
    </row>
    <row r="2782" spans="1:1" x14ac:dyDescent="0.2">
      <c r="A2782" s="6"/>
    </row>
    <row r="2783" spans="1:1" x14ac:dyDescent="0.2">
      <c r="A2783" s="6"/>
    </row>
    <row r="2784" spans="1:1" x14ac:dyDescent="0.2">
      <c r="A2784" s="6"/>
    </row>
    <row r="2785" spans="1:1" x14ac:dyDescent="0.2">
      <c r="A2785" s="6"/>
    </row>
    <row r="2786" spans="1:1" x14ac:dyDescent="0.2">
      <c r="A2786" s="6"/>
    </row>
    <row r="2787" spans="1:1" x14ac:dyDescent="0.2">
      <c r="A2787" s="6"/>
    </row>
    <row r="2788" spans="1:1" x14ac:dyDescent="0.2">
      <c r="A2788" s="6"/>
    </row>
    <row r="2789" spans="1:1" x14ac:dyDescent="0.2">
      <c r="A2789" s="6"/>
    </row>
    <row r="2790" spans="1:1" x14ac:dyDescent="0.2">
      <c r="A2790" s="6"/>
    </row>
    <row r="2791" spans="1:1" x14ac:dyDescent="0.2">
      <c r="A2791" s="6"/>
    </row>
    <row r="2792" spans="1:1" x14ac:dyDescent="0.2">
      <c r="A2792" s="6"/>
    </row>
    <row r="2793" spans="1:1" x14ac:dyDescent="0.2">
      <c r="A2793" s="6"/>
    </row>
    <row r="2794" spans="1:1" x14ac:dyDescent="0.2">
      <c r="A2794" s="6"/>
    </row>
    <row r="2795" spans="1:1" x14ac:dyDescent="0.2">
      <c r="A2795" s="6"/>
    </row>
    <row r="2796" spans="1:1" x14ac:dyDescent="0.2">
      <c r="A2796" s="6"/>
    </row>
    <row r="2797" spans="1:1" x14ac:dyDescent="0.2">
      <c r="A2797" s="6"/>
    </row>
    <row r="2798" spans="1:1" x14ac:dyDescent="0.2">
      <c r="A2798" s="6"/>
    </row>
    <row r="2799" spans="1:1" x14ac:dyDescent="0.2">
      <c r="A2799" s="6"/>
    </row>
    <row r="2800" spans="1:1" x14ac:dyDescent="0.2">
      <c r="A2800" s="6"/>
    </row>
    <row r="2801" spans="1:1" x14ac:dyDescent="0.2">
      <c r="A2801" s="6"/>
    </row>
    <row r="2802" spans="1:1" x14ac:dyDescent="0.2">
      <c r="A2802" s="6"/>
    </row>
    <row r="2803" spans="1:1" x14ac:dyDescent="0.2">
      <c r="A2803" s="6"/>
    </row>
    <row r="2804" spans="1:1" x14ac:dyDescent="0.2">
      <c r="A2804" s="6"/>
    </row>
    <row r="2805" spans="1:1" x14ac:dyDescent="0.2">
      <c r="A2805" s="6"/>
    </row>
    <row r="2806" spans="1:1" x14ac:dyDescent="0.2">
      <c r="A2806" s="6"/>
    </row>
    <row r="2807" spans="1:1" x14ac:dyDescent="0.2">
      <c r="A2807" s="6"/>
    </row>
    <row r="2808" spans="1:1" x14ac:dyDescent="0.2">
      <c r="A2808" s="6"/>
    </row>
    <row r="2809" spans="1:1" x14ac:dyDescent="0.2">
      <c r="A2809" s="6"/>
    </row>
    <row r="2810" spans="1:1" x14ac:dyDescent="0.2">
      <c r="A2810" s="6"/>
    </row>
    <row r="2811" spans="1:1" x14ac:dyDescent="0.2">
      <c r="A2811" s="6"/>
    </row>
    <row r="2812" spans="1:1" x14ac:dyDescent="0.2">
      <c r="A2812" s="6"/>
    </row>
    <row r="2813" spans="1:1" x14ac:dyDescent="0.2">
      <c r="A2813" s="6"/>
    </row>
    <row r="2814" spans="1:1" x14ac:dyDescent="0.2">
      <c r="A2814" s="6"/>
    </row>
    <row r="2815" spans="1:1" x14ac:dyDescent="0.2">
      <c r="A2815" s="6"/>
    </row>
    <row r="2816" spans="1:1" x14ac:dyDescent="0.2">
      <c r="A2816" s="6"/>
    </row>
    <row r="2817" spans="1:1" x14ac:dyDescent="0.2">
      <c r="A2817" s="6"/>
    </row>
    <row r="2818" spans="1:1" x14ac:dyDescent="0.2">
      <c r="A2818" s="6"/>
    </row>
    <row r="2819" spans="1:1" x14ac:dyDescent="0.2">
      <c r="A2819" s="6"/>
    </row>
    <row r="2820" spans="1:1" x14ac:dyDescent="0.2">
      <c r="A2820" s="6"/>
    </row>
    <row r="2821" spans="1:1" x14ac:dyDescent="0.2">
      <c r="A2821" s="6"/>
    </row>
    <row r="2822" spans="1:1" x14ac:dyDescent="0.2">
      <c r="A2822" s="6"/>
    </row>
    <row r="2823" spans="1:1" x14ac:dyDescent="0.2">
      <c r="A2823" s="6"/>
    </row>
    <row r="2824" spans="1:1" x14ac:dyDescent="0.2">
      <c r="A2824" s="6"/>
    </row>
    <row r="2825" spans="1:1" x14ac:dyDescent="0.2">
      <c r="A2825" s="6"/>
    </row>
    <row r="2826" spans="1:1" x14ac:dyDescent="0.2">
      <c r="A2826" s="6"/>
    </row>
    <row r="2827" spans="1:1" x14ac:dyDescent="0.2">
      <c r="A2827" s="6"/>
    </row>
    <row r="2828" spans="1:1" x14ac:dyDescent="0.2">
      <c r="A2828" s="6"/>
    </row>
    <row r="2829" spans="1:1" x14ac:dyDescent="0.2">
      <c r="A2829" s="6"/>
    </row>
    <row r="2830" spans="1:1" x14ac:dyDescent="0.2">
      <c r="A2830" s="6"/>
    </row>
    <row r="2831" spans="1:1" x14ac:dyDescent="0.2">
      <c r="A2831" s="6"/>
    </row>
    <row r="2832" spans="1:1" x14ac:dyDescent="0.2">
      <c r="A2832" s="6"/>
    </row>
    <row r="2833" spans="1:1" x14ac:dyDescent="0.2">
      <c r="A2833" s="6"/>
    </row>
    <row r="2834" spans="1:1" x14ac:dyDescent="0.2">
      <c r="A2834" s="6"/>
    </row>
    <row r="2835" spans="1:1" x14ac:dyDescent="0.2">
      <c r="A2835" s="6"/>
    </row>
    <row r="2836" spans="1:1" x14ac:dyDescent="0.2">
      <c r="A2836" s="6"/>
    </row>
    <row r="2837" spans="1:1" x14ac:dyDescent="0.2">
      <c r="A2837" s="6"/>
    </row>
    <row r="2838" spans="1:1" x14ac:dyDescent="0.2">
      <c r="A2838" s="6"/>
    </row>
    <row r="2839" spans="1:1" x14ac:dyDescent="0.2">
      <c r="A2839" s="6"/>
    </row>
    <row r="2840" spans="1:1" x14ac:dyDescent="0.2">
      <c r="A2840" s="6"/>
    </row>
    <row r="2841" spans="1:1" x14ac:dyDescent="0.2">
      <c r="A2841" s="6"/>
    </row>
    <row r="2842" spans="1:1" x14ac:dyDescent="0.2">
      <c r="A2842" s="6"/>
    </row>
    <row r="2843" spans="1:1" x14ac:dyDescent="0.2">
      <c r="A2843" s="6"/>
    </row>
    <row r="2844" spans="1:1" x14ac:dyDescent="0.2">
      <c r="A2844" s="6"/>
    </row>
    <row r="2845" spans="1:1" x14ac:dyDescent="0.2">
      <c r="A2845" s="6"/>
    </row>
    <row r="2846" spans="1:1" x14ac:dyDescent="0.2">
      <c r="A2846" s="6"/>
    </row>
    <row r="2847" spans="1:1" x14ac:dyDescent="0.2">
      <c r="A2847" s="6"/>
    </row>
    <row r="2848" spans="1:1" x14ac:dyDescent="0.2">
      <c r="A2848" s="6"/>
    </row>
    <row r="2849" spans="1:1" x14ac:dyDescent="0.2">
      <c r="A2849" s="6"/>
    </row>
    <row r="2850" spans="1:1" x14ac:dyDescent="0.2">
      <c r="A2850" s="6"/>
    </row>
    <row r="2851" spans="1:1" x14ac:dyDescent="0.2">
      <c r="A2851" s="6"/>
    </row>
    <row r="2852" spans="1:1" x14ac:dyDescent="0.2">
      <c r="A2852" s="6"/>
    </row>
    <row r="2853" spans="1:1" x14ac:dyDescent="0.2">
      <c r="A2853" s="6"/>
    </row>
    <row r="2854" spans="1:1" x14ac:dyDescent="0.2">
      <c r="A2854" s="6"/>
    </row>
    <row r="2855" spans="1:1" x14ac:dyDescent="0.2">
      <c r="A2855" s="6"/>
    </row>
    <row r="2856" spans="1:1" x14ac:dyDescent="0.2">
      <c r="A2856" s="6"/>
    </row>
    <row r="2857" spans="1:1" x14ac:dyDescent="0.2">
      <c r="A2857" s="6"/>
    </row>
    <row r="2858" spans="1:1" x14ac:dyDescent="0.2">
      <c r="A2858" s="6"/>
    </row>
    <row r="2859" spans="1:1" x14ac:dyDescent="0.2">
      <c r="A2859" s="6"/>
    </row>
    <row r="2860" spans="1:1" x14ac:dyDescent="0.2">
      <c r="A2860" s="6"/>
    </row>
    <row r="2861" spans="1:1" x14ac:dyDescent="0.2">
      <c r="A2861" s="6"/>
    </row>
    <row r="2862" spans="1:1" x14ac:dyDescent="0.2">
      <c r="A2862" s="6"/>
    </row>
    <row r="2863" spans="1:1" x14ac:dyDescent="0.2">
      <c r="A2863" s="6"/>
    </row>
    <row r="2864" spans="1:1" x14ac:dyDescent="0.2">
      <c r="A2864" s="6"/>
    </row>
    <row r="2865" spans="1:1" x14ac:dyDescent="0.2">
      <c r="A2865" s="6"/>
    </row>
    <row r="2866" spans="1:1" x14ac:dyDescent="0.2">
      <c r="A2866" s="6"/>
    </row>
    <row r="2867" spans="1:1" x14ac:dyDescent="0.2">
      <c r="A2867" s="6"/>
    </row>
    <row r="2868" spans="1:1" x14ac:dyDescent="0.2">
      <c r="A2868" s="6"/>
    </row>
    <row r="2869" spans="1:1" x14ac:dyDescent="0.2">
      <c r="A2869" s="6"/>
    </row>
    <row r="2870" spans="1:1" x14ac:dyDescent="0.2">
      <c r="A2870" s="6"/>
    </row>
    <row r="2871" spans="1:1" x14ac:dyDescent="0.2">
      <c r="A2871" s="6"/>
    </row>
    <row r="2872" spans="1:1" x14ac:dyDescent="0.2">
      <c r="A2872" s="6"/>
    </row>
    <row r="2873" spans="1:1" x14ac:dyDescent="0.2">
      <c r="A2873" s="6"/>
    </row>
    <row r="2874" spans="1:1" x14ac:dyDescent="0.2">
      <c r="A2874" s="6"/>
    </row>
    <row r="2875" spans="1:1" x14ac:dyDescent="0.2">
      <c r="A2875" s="6"/>
    </row>
    <row r="2876" spans="1:1" x14ac:dyDescent="0.2">
      <c r="A2876" s="6"/>
    </row>
    <row r="2877" spans="1:1" x14ac:dyDescent="0.2">
      <c r="A2877" s="6"/>
    </row>
    <row r="2878" spans="1:1" x14ac:dyDescent="0.2">
      <c r="A2878" s="6"/>
    </row>
    <row r="2879" spans="1:1" x14ac:dyDescent="0.2">
      <c r="A2879" s="6"/>
    </row>
    <row r="2880" spans="1:1" x14ac:dyDescent="0.2">
      <c r="A2880" s="6"/>
    </row>
    <row r="2881" spans="1:1" x14ac:dyDescent="0.2">
      <c r="A2881" s="6"/>
    </row>
    <row r="2882" spans="1:1" x14ac:dyDescent="0.2">
      <c r="A2882" s="6"/>
    </row>
    <row r="2883" spans="1:1" x14ac:dyDescent="0.2">
      <c r="A2883" s="6"/>
    </row>
    <row r="2884" spans="1:1" x14ac:dyDescent="0.2">
      <c r="A2884" s="6"/>
    </row>
    <row r="2885" spans="1:1" x14ac:dyDescent="0.2">
      <c r="A2885" s="6"/>
    </row>
    <row r="2886" spans="1:1" x14ac:dyDescent="0.2">
      <c r="A2886" s="6"/>
    </row>
    <row r="2887" spans="1:1" x14ac:dyDescent="0.2">
      <c r="A2887" s="6"/>
    </row>
    <row r="2888" spans="1:1" x14ac:dyDescent="0.2">
      <c r="A2888" s="6"/>
    </row>
    <row r="2889" spans="1:1" x14ac:dyDescent="0.2">
      <c r="A2889" s="6"/>
    </row>
    <row r="2890" spans="1:1" x14ac:dyDescent="0.2">
      <c r="A2890" s="6"/>
    </row>
    <row r="2891" spans="1:1" x14ac:dyDescent="0.2">
      <c r="A2891" s="6"/>
    </row>
    <row r="2892" spans="1:1" x14ac:dyDescent="0.2">
      <c r="A2892" s="6"/>
    </row>
    <row r="2893" spans="1:1" x14ac:dyDescent="0.2">
      <c r="A2893" s="6"/>
    </row>
    <row r="2894" spans="1:1" x14ac:dyDescent="0.2">
      <c r="A2894" s="6"/>
    </row>
    <row r="2895" spans="1:1" x14ac:dyDescent="0.2">
      <c r="A2895" s="6"/>
    </row>
    <row r="2896" spans="1:1" x14ac:dyDescent="0.2">
      <c r="A2896" s="6"/>
    </row>
    <row r="2897" spans="1:1" x14ac:dyDescent="0.2">
      <c r="A2897" s="6"/>
    </row>
    <row r="2898" spans="1:1" x14ac:dyDescent="0.2">
      <c r="A2898" s="6"/>
    </row>
    <row r="2899" spans="1:1" x14ac:dyDescent="0.2">
      <c r="A2899" s="6"/>
    </row>
    <row r="2900" spans="1:1" x14ac:dyDescent="0.2">
      <c r="A2900" s="6"/>
    </row>
    <row r="2901" spans="1:1" x14ac:dyDescent="0.2">
      <c r="A2901" s="6"/>
    </row>
    <row r="2902" spans="1:1" x14ac:dyDescent="0.2">
      <c r="A2902" s="6"/>
    </row>
    <row r="2903" spans="1:1" x14ac:dyDescent="0.2">
      <c r="A2903" s="6"/>
    </row>
    <row r="2904" spans="1:1" x14ac:dyDescent="0.2">
      <c r="A2904" s="6"/>
    </row>
    <row r="2905" spans="1:1" x14ac:dyDescent="0.2">
      <c r="A2905" s="6"/>
    </row>
    <row r="2906" spans="1:1" x14ac:dyDescent="0.2">
      <c r="A2906" s="6"/>
    </row>
    <row r="2907" spans="1:1" x14ac:dyDescent="0.2">
      <c r="A2907" s="6"/>
    </row>
    <row r="2908" spans="1:1" x14ac:dyDescent="0.2">
      <c r="A2908" s="6"/>
    </row>
    <row r="2909" spans="1:1" x14ac:dyDescent="0.2">
      <c r="A2909" s="6"/>
    </row>
    <row r="2910" spans="1:1" x14ac:dyDescent="0.2">
      <c r="A2910" s="6"/>
    </row>
    <row r="2911" spans="1:1" x14ac:dyDescent="0.2">
      <c r="A2911" s="6"/>
    </row>
    <row r="2912" spans="1:1" x14ac:dyDescent="0.2">
      <c r="A2912" s="6"/>
    </row>
    <row r="2913" spans="1:1" x14ac:dyDescent="0.2">
      <c r="A2913" s="6"/>
    </row>
    <row r="2914" spans="1:1" x14ac:dyDescent="0.2">
      <c r="A2914" s="6"/>
    </row>
    <row r="2915" spans="1:1" x14ac:dyDescent="0.2">
      <c r="A2915" s="6"/>
    </row>
    <row r="2916" spans="1:1" x14ac:dyDescent="0.2">
      <c r="A2916" s="6"/>
    </row>
    <row r="2917" spans="1:1" x14ac:dyDescent="0.2">
      <c r="A2917" s="6"/>
    </row>
    <row r="2918" spans="1:1" x14ac:dyDescent="0.2">
      <c r="A2918" s="6"/>
    </row>
    <row r="2919" spans="1:1" x14ac:dyDescent="0.2">
      <c r="A2919" s="6"/>
    </row>
    <row r="2920" spans="1:1" x14ac:dyDescent="0.2">
      <c r="A2920" s="6"/>
    </row>
    <row r="2921" spans="1:1" x14ac:dyDescent="0.2">
      <c r="A2921" s="6"/>
    </row>
    <row r="2922" spans="1:1" x14ac:dyDescent="0.2">
      <c r="A2922" s="6"/>
    </row>
    <row r="2923" spans="1:1" x14ac:dyDescent="0.2">
      <c r="A2923" s="6"/>
    </row>
    <row r="2924" spans="1:1" x14ac:dyDescent="0.2">
      <c r="A2924" s="6"/>
    </row>
    <row r="2925" spans="1:1" x14ac:dyDescent="0.2">
      <c r="A2925" s="6"/>
    </row>
    <row r="2926" spans="1:1" x14ac:dyDescent="0.2">
      <c r="A2926" s="6"/>
    </row>
    <row r="2927" spans="1:1" x14ac:dyDescent="0.2">
      <c r="A2927" s="6"/>
    </row>
    <row r="2928" spans="1:1" x14ac:dyDescent="0.2">
      <c r="A2928" s="6"/>
    </row>
    <row r="2929" spans="1:1" x14ac:dyDescent="0.2">
      <c r="A2929" s="6"/>
    </row>
    <row r="2930" spans="1:1" x14ac:dyDescent="0.2">
      <c r="A2930" s="6"/>
    </row>
    <row r="2931" spans="1:1" x14ac:dyDescent="0.2">
      <c r="A2931" s="6"/>
    </row>
    <row r="2932" spans="1:1" x14ac:dyDescent="0.2">
      <c r="A2932" s="6"/>
    </row>
    <row r="2933" spans="1:1" x14ac:dyDescent="0.2">
      <c r="A2933" s="6"/>
    </row>
    <row r="2934" spans="1:1" x14ac:dyDescent="0.2">
      <c r="A2934" s="6"/>
    </row>
    <row r="2935" spans="1:1" x14ac:dyDescent="0.2">
      <c r="A2935" s="6"/>
    </row>
    <row r="2936" spans="1:1" x14ac:dyDescent="0.2">
      <c r="A2936" s="6"/>
    </row>
    <row r="2937" spans="1:1" x14ac:dyDescent="0.2">
      <c r="A2937" s="6"/>
    </row>
    <row r="2938" spans="1:1" x14ac:dyDescent="0.2">
      <c r="A2938" s="6"/>
    </row>
    <row r="2939" spans="1:1" x14ac:dyDescent="0.2">
      <c r="A2939" s="6"/>
    </row>
    <row r="2940" spans="1:1" x14ac:dyDescent="0.2">
      <c r="A2940" s="6"/>
    </row>
    <row r="2941" spans="1:1" x14ac:dyDescent="0.2">
      <c r="A2941" s="6"/>
    </row>
    <row r="2942" spans="1:1" x14ac:dyDescent="0.2">
      <c r="A2942" s="6"/>
    </row>
    <row r="2943" spans="1:1" x14ac:dyDescent="0.2">
      <c r="A2943" s="6"/>
    </row>
    <row r="2944" spans="1:1" x14ac:dyDescent="0.2">
      <c r="A2944" s="6"/>
    </row>
    <row r="2945" spans="1:1" x14ac:dyDescent="0.2">
      <c r="A2945" s="6"/>
    </row>
    <row r="2946" spans="1:1" x14ac:dyDescent="0.2">
      <c r="A2946" s="6"/>
    </row>
    <row r="2947" spans="1:1" x14ac:dyDescent="0.2">
      <c r="A2947" s="6"/>
    </row>
    <row r="2948" spans="1:1" x14ac:dyDescent="0.2">
      <c r="A2948" s="6"/>
    </row>
    <row r="2949" spans="1:1" x14ac:dyDescent="0.2">
      <c r="A2949" s="6"/>
    </row>
    <row r="2950" spans="1:1" x14ac:dyDescent="0.2">
      <c r="A2950" s="6"/>
    </row>
    <row r="2951" spans="1:1" x14ac:dyDescent="0.2">
      <c r="A2951" s="6"/>
    </row>
    <row r="2952" spans="1:1" x14ac:dyDescent="0.2">
      <c r="A2952" s="6"/>
    </row>
    <row r="2953" spans="1:1" x14ac:dyDescent="0.2">
      <c r="A2953" s="6"/>
    </row>
    <row r="2954" spans="1:1" x14ac:dyDescent="0.2">
      <c r="A2954" s="6"/>
    </row>
    <row r="2955" spans="1:1" x14ac:dyDescent="0.2">
      <c r="A2955" s="6"/>
    </row>
    <row r="2956" spans="1:1" x14ac:dyDescent="0.2">
      <c r="A2956" s="6"/>
    </row>
    <row r="2957" spans="1:1" x14ac:dyDescent="0.2">
      <c r="A2957" s="6"/>
    </row>
    <row r="2958" spans="1:1" x14ac:dyDescent="0.2">
      <c r="A2958" s="6"/>
    </row>
    <row r="2959" spans="1:1" x14ac:dyDescent="0.2">
      <c r="A2959" s="6"/>
    </row>
    <row r="2960" spans="1:1" x14ac:dyDescent="0.2">
      <c r="A2960" s="6"/>
    </row>
    <row r="2961" spans="1:1" x14ac:dyDescent="0.2">
      <c r="A2961" s="6"/>
    </row>
    <row r="2962" spans="1:1" x14ac:dyDescent="0.2">
      <c r="A2962" s="6"/>
    </row>
    <row r="2963" spans="1:1" x14ac:dyDescent="0.2">
      <c r="A2963" s="6"/>
    </row>
    <row r="2964" spans="1:1" x14ac:dyDescent="0.2">
      <c r="A2964" s="6"/>
    </row>
    <row r="2965" spans="1:1" x14ac:dyDescent="0.2">
      <c r="A2965" s="6"/>
    </row>
    <row r="2966" spans="1:1" x14ac:dyDescent="0.2">
      <c r="A2966" s="6"/>
    </row>
    <row r="2967" spans="1:1" x14ac:dyDescent="0.2">
      <c r="A2967" s="6"/>
    </row>
    <row r="2968" spans="1:1" x14ac:dyDescent="0.2">
      <c r="A2968" s="6"/>
    </row>
    <row r="2969" spans="1:1" x14ac:dyDescent="0.2">
      <c r="A2969" s="6"/>
    </row>
    <row r="2970" spans="1:1" x14ac:dyDescent="0.2">
      <c r="A2970" s="6"/>
    </row>
    <row r="2971" spans="1:1" x14ac:dyDescent="0.2">
      <c r="A2971" s="6"/>
    </row>
    <row r="2972" spans="1:1" x14ac:dyDescent="0.2">
      <c r="A2972" s="6"/>
    </row>
    <row r="2973" spans="1:1" x14ac:dyDescent="0.2">
      <c r="A2973" s="6"/>
    </row>
    <row r="2974" spans="1:1" x14ac:dyDescent="0.2">
      <c r="A2974" s="6"/>
    </row>
    <row r="2975" spans="1:1" x14ac:dyDescent="0.2">
      <c r="A2975" s="6"/>
    </row>
    <row r="2976" spans="1:1" x14ac:dyDescent="0.2">
      <c r="A2976" s="6"/>
    </row>
    <row r="2977" spans="1:1" x14ac:dyDescent="0.2">
      <c r="A2977" s="6"/>
    </row>
    <row r="2978" spans="1:1" x14ac:dyDescent="0.2">
      <c r="A2978" s="6"/>
    </row>
    <row r="2979" spans="1:1" x14ac:dyDescent="0.2">
      <c r="A2979" s="6"/>
    </row>
    <row r="2980" spans="1:1" x14ac:dyDescent="0.2">
      <c r="A2980" s="6"/>
    </row>
    <row r="2981" spans="1:1" x14ac:dyDescent="0.2">
      <c r="A2981" s="6"/>
    </row>
    <row r="2982" spans="1:1" x14ac:dyDescent="0.2">
      <c r="A2982" s="6"/>
    </row>
    <row r="2983" spans="1:1" x14ac:dyDescent="0.2">
      <c r="A2983" s="6"/>
    </row>
    <row r="2984" spans="1:1" x14ac:dyDescent="0.2">
      <c r="A2984" s="6"/>
    </row>
    <row r="2985" spans="1:1" x14ac:dyDescent="0.2">
      <c r="A2985" s="6"/>
    </row>
    <row r="2986" spans="1:1" x14ac:dyDescent="0.2">
      <c r="A2986" s="6"/>
    </row>
    <row r="2987" spans="1:1" x14ac:dyDescent="0.2">
      <c r="A2987" s="6"/>
    </row>
    <row r="2988" spans="1:1" x14ac:dyDescent="0.2">
      <c r="A2988" s="6"/>
    </row>
    <row r="2989" spans="1:1" x14ac:dyDescent="0.2">
      <c r="A2989" s="6"/>
    </row>
    <row r="2990" spans="1:1" x14ac:dyDescent="0.2">
      <c r="A2990" s="6"/>
    </row>
    <row r="2991" spans="1:1" x14ac:dyDescent="0.2">
      <c r="A2991" s="6"/>
    </row>
    <row r="2992" spans="1:1" x14ac:dyDescent="0.2">
      <c r="A2992" s="6"/>
    </row>
    <row r="2993" spans="1:1" x14ac:dyDescent="0.2">
      <c r="A2993" s="6"/>
    </row>
    <row r="2994" spans="1:1" x14ac:dyDescent="0.2">
      <c r="A2994" s="6"/>
    </row>
    <row r="2995" spans="1:1" x14ac:dyDescent="0.2">
      <c r="A2995" s="6"/>
    </row>
    <row r="2996" spans="1:1" x14ac:dyDescent="0.2">
      <c r="A2996" s="6"/>
    </row>
    <row r="2997" spans="1:1" x14ac:dyDescent="0.2">
      <c r="A2997" s="6"/>
    </row>
    <row r="2998" spans="1:1" x14ac:dyDescent="0.2">
      <c r="A2998" s="6"/>
    </row>
    <row r="2999" spans="1:1" x14ac:dyDescent="0.2">
      <c r="A2999" s="6"/>
    </row>
    <row r="3000" spans="1:1" x14ac:dyDescent="0.2">
      <c r="A3000" s="6"/>
    </row>
    <row r="3001" spans="1:1" x14ac:dyDescent="0.2">
      <c r="A3001" s="6"/>
    </row>
    <row r="3002" spans="1:1" x14ac:dyDescent="0.2">
      <c r="A3002" s="6"/>
    </row>
    <row r="3003" spans="1:1" x14ac:dyDescent="0.2">
      <c r="A3003" s="6"/>
    </row>
    <row r="3004" spans="1:1" x14ac:dyDescent="0.2">
      <c r="A3004" s="6"/>
    </row>
    <row r="3005" spans="1:1" x14ac:dyDescent="0.2">
      <c r="A3005" s="6"/>
    </row>
    <row r="3006" spans="1:1" x14ac:dyDescent="0.2">
      <c r="A3006" s="6"/>
    </row>
    <row r="3007" spans="1:1" x14ac:dyDescent="0.2">
      <c r="A3007" s="6"/>
    </row>
    <row r="3008" spans="1:1" x14ac:dyDescent="0.2">
      <c r="A3008" s="6"/>
    </row>
    <row r="3009" spans="1:1" x14ac:dyDescent="0.2">
      <c r="A3009" s="6"/>
    </row>
    <row r="3010" spans="1:1" x14ac:dyDescent="0.2">
      <c r="A3010" s="6"/>
    </row>
    <row r="3011" spans="1:1" x14ac:dyDescent="0.2">
      <c r="A3011" s="6"/>
    </row>
    <row r="3012" spans="1:1" x14ac:dyDescent="0.2">
      <c r="A3012" s="6"/>
    </row>
    <row r="3013" spans="1:1" x14ac:dyDescent="0.2">
      <c r="A3013" s="6"/>
    </row>
    <row r="3014" spans="1:1" x14ac:dyDescent="0.2">
      <c r="A3014" s="6"/>
    </row>
    <row r="3015" spans="1:1" x14ac:dyDescent="0.2">
      <c r="A3015" s="6"/>
    </row>
    <row r="3016" spans="1:1" x14ac:dyDescent="0.2">
      <c r="A3016" s="6"/>
    </row>
    <row r="3017" spans="1:1" x14ac:dyDescent="0.2">
      <c r="A3017" s="6"/>
    </row>
    <row r="3018" spans="1:1" x14ac:dyDescent="0.2">
      <c r="A3018" s="6"/>
    </row>
    <row r="3019" spans="1:1" x14ac:dyDescent="0.2">
      <c r="A3019" s="6"/>
    </row>
    <row r="3020" spans="1:1" x14ac:dyDescent="0.2">
      <c r="A3020" s="6"/>
    </row>
    <row r="3021" spans="1:1" x14ac:dyDescent="0.2">
      <c r="A3021" s="6"/>
    </row>
    <row r="3022" spans="1:1" x14ac:dyDescent="0.2">
      <c r="A3022" s="6"/>
    </row>
    <row r="3023" spans="1:1" x14ac:dyDescent="0.2">
      <c r="A3023" s="6"/>
    </row>
    <row r="3024" spans="1:1" x14ac:dyDescent="0.2">
      <c r="A3024" s="6"/>
    </row>
    <row r="3025" spans="1:1" x14ac:dyDescent="0.2">
      <c r="A3025" s="6"/>
    </row>
    <row r="3026" spans="1:1" x14ac:dyDescent="0.2">
      <c r="A3026" s="6"/>
    </row>
    <row r="3027" spans="1:1" x14ac:dyDescent="0.2">
      <c r="A3027" s="6"/>
    </row>
    <row r="3028" spans="1:1" x14ac:dyDescent="0.2">
      <c r="A3028" s="6"/>
    </row>
    <row r="3029" spans="1:1" x14ac:dyDescent="0.2">
      <c r="A3029" s="6"/>
    </row>
    <row r="3030" spans="1:1" x14ac:dyDescent="0.2">
      <c r="A3030" s="6"/>
    </row>
    <row r="3031" spans="1:1" x14ac:dyDescent="0.2">
      <c r="A3031" s="6"/>
    </row>
    <row r="3032" spans="1:1" x14ac:dyDescent="0.2">
      <c r="A3032" s="6"/>
    </row>
    <row r="3033" spans="1:1" x14ac:dyDescent="0.2">
      <c r="A3033" s="6"/>
    </row>
    <row r="3034" spans="1:1" x14ac:dyDescent="0.2">
      <c r="A3034" s="6"/>
    </row>
    <row r="3035" spans="1:1" x14ac:dyDescent="0.2">
      <c r="A3035" s="6"/>
    </row>
    <row r="3036" spans="1:1" x14ac:dyDescent="0.2">
      <c r="A3036" s="6"/>
    </row>
    <row r="3037" spans="1:1" x14ac:dyDescent="0.2">
      <c r="A3037" s="6"/>
    </row>
    <row r="3038" spans="1:1" x14ac:dyDescent="0.2">
      <c r="A3038" s="6"/>
    </row>
    <row r="3039" spans="1:1" x14ac:dyDescent="0.2">
      <c r="A3039" s="6"/>
    </row>
    <row r="3040" spans="1:1" x14ac:dyDescent="0.2">
      <c r="A3040" s="6"/>
    </row>
    <row r="3041" spans="1:1" x14ac:dyDescent="0.2">
      <c r="A3041" s="6"/>
    </row>
    <row r="3042" spans="1:1" x14ac:dyDescent="0.2">
      <c r="A3042" s="6"/>
    </row>
    <row r="3043" spans="1:1" x14ac:dyDescent="0.2">
      <c r="A3043" s="6"/>
    </row>
    <row r="3044" spans="1:1" x14ac:dyDescent="0.2">
      <c r="A3044" s="6"/>
    </row>
    <row r="3045" spans="1:1" x14ac:dyDescent="0.2">
      <c r="A3045" s="6"/>
    </row>
    <row r="3046" spans="1:1" x14ac:dyDescent="0.2">
      <c r="A3046" s="6"/>
    </row>
    <row r="3047" spans="1:1" x14ac:dyDescent="0.2">
      <c r="A3047" s="6"/>
    </row>
    <row r="3048" spans="1:1" x14ac:dyDescent="0.2">
      <c r="A3048" s="6"/>
    </row>
    <row r="3049" spans="1:1" x14ac:dyDescent="0.2">
      <c r="A3049" s="6"/>
    </row>
    <row r="3050" spans="1:1" x14ac:dyDescent="0.2">
      <c r="A3050" s="6"/>
    </row>
    <row r="3051" spans="1:1" x14ac:dyDescent="0.2">
      <c r="A3051" s="6"/>
    </row>
    <row r="3052" spans="1:1" x14ac:dyDescent="0.2">
      <c r="A3052" s="6"/>
    </row>
    <row r="3053" spans="1:1" x14ac:dyDescent="0.2">
      <c r="A3053" s="6"/>
    </row>
    <row r="3054" spans="1:1" x14ac:dyDescent="0.2">
      <c r="A3054" s="6"/>
    </row>
    <row r="3055" spans="1:1" x14ac:dyDescent="0.2">
      <c r="A3055" s="6"/>
    </row>
    <row r="3056" spans="1:1" x14ac:dyDescent="0.2">
      <c r="A3056" s="6"/>
    </row>
    <row r="3057" spans="1:1" x14ac:dyDescent="0.2">
      <c r="A3057" s="6"/>
    </row>
    <row r="3058" spans="1:1" x14ac:dyDescent="0.2">
      <c r="A3058" s="6"/>
    </row>
    <row r="3059" spans="1:1" x14ac:dyDescent="0.2">
      <c r="A3059" s="6"/>
    </row>
    <row r="3060" spans="1:1" x14ac:dyDescent="0.2">
      <c r="A3060" s="6"/>
    </row>
    <row r="3061" spans="1:1" x14ac:dyDescent="0.2">
      <c r="A3061" s="6"/>
    </row>
    <row r="3062" spans="1:1" x14ac:dyDescent="0.2">
      <c r="A3062" s="6"/>
    </row>
    <row r="3063" spans="1:1" x14ac:dyDescent="0.2">
      <c r="A3063" s="6"/>
    </row>
    <row r="3064" spans="1:1" x14ac:dyDescent="0.2">
      <c r="A3064" s="6"/>
    </row>
    <row r="3065" spans="1:1" x14ac:dyDescent="0.2">
      <c r="A3065" s="6"/>
    </row>
    <row r="3066" spans="1:1" x14ac:dyDescent="0.2">
      <c r="A3066" s="6"/>
    </row>
    <row r="3067" spans="1:1" x14ac:dyDescent="0.2">
      <c r="A3067" s="6"/>
    </row>
    <row r="3068" spans="1:1" x14ac:dyDescent="0.2">
      <c r="A3068" s="6"/>
    </row>
    <row r="3069" spans="1:1" x14ac:dyDescent="0.2">
      <c r="A3069" s="6"/>
    </row>
    <row r="3070" spans="1:1" x14ac:dyDescent="0.2">
      <c r="A3070" s="6"/>
    </row>
    <row r="3071" spans="1:1" x14ac:dyDescent="0.2">
      <c r="A3071" s="6"/>
    </row>
    <row r="3072" spans="1:1" x14ac:dyDescent="0.2">
      <c r="A3072" s="6"/>
    </row>
    <row r="3073" spans="1:1" x14ac:dyDescent="0.2">
      <c r="A3073" s="6"/>
    </row>
    <row r="3074" spans="1:1" x14ac:dyDescent="0.2">
      <c r="A3074" s="6"/>
    </row>
    <row r="3075" spans="1:1" x14ac:dyDescent="0.2">
      <c r="A3075" s="6"/>
    </row>
    <row r="3076" spans="1:1" x14ac:dyDescent="0.2">
      <c r="A3076" s="6"/>
    </row>
    <row r="3077" spans="1:1" x14ac:dyDescent="0.2">
      <c r="A3077" s="6"/>
    </row>
    <row r="3078" spans="1:1" x14ac:dyDescent="0.2">
      <c r="A3078" s="6"/>
    </row>
    <row r="3079" spans="1:1" x14ac:dyDescent="0.2">
      <c r="A3079" s="6"/>
    </row>
    <row r="3080" spans="1:1" x14ac:dyDescent="0.2">
      <c r="A3080" s="6"/>
    </row>
    <row r="3081" spans="1:1" x14ac:dyDescent="0.2">
      <c r="A3081" s="6"/>
    </row>
    <row r="3082" spans="1:1" x14ac:dyDescent="0.2">
      <c r="A3082" s="6"/>
    </row>
    <row r="3083" spans="1:1" x14ac:dyDescent="0.2">
      <c r="A3083" s="6"/>
    </row>
    <row r="3084" spans="1:1" x14ac:dyDescent="0.2">
      <c r="A3084" s="6"/>
    </row>
    <row r="3085" spans="1:1" x14ac:dyDescent="0.2">
      <c r="A3085" s="6"/>
    </row>
    <row r="3086" spans="1:1" x14ac:dyDescent="0.2">
      <c r="A3086" s="6"/>
    </row>
    <row r="3087" spans="1:1" x14ac:dyDescent="0.2">
      <c r="A3087" s="6"/>
    </row>
    <row r="3088" spans="1:1" x14ac:dyDescent="0.2">
      <c r="A3088" s="6"/>
    </row>
    <row r="3089" spans="1:1" x14ac:dyDescent="0.2">
      <c r="A3089" s="6"/>
    </row>
    <row r="3090" spans="1:1" x14ac:dyDescent="0.2">
      <c r="A3090" s="6"/>
    </row>
    <row r="3091" spans="1:1" x14ac:dyDescent="0.2">
      <c r="A3091" s="6"/>
    </row>
    <row r="3092" spans="1:1" x14ac:dyDescent="0.2">
      <c r="A3092" s="6"/>
    </row>
    <row r="3093" spans="1:1" x14ac:dyDescent="0.2">
      <c r="A3093" s="6"/>
    </row>
    <row r="3094" spans="1:1" x14ac:dyDescent="0.2">
      <c r="A3094" s="6"/>
    </row>
    <row r="3095" spans="1:1" x14ac:dyDescent="0.2">
      <c r="A3095" s="6"/>
    </row>
    <row r="3096" spans="1:1" x14ac:dyDescent="0.2">
      <c r="A3096" s="6"/>
    </row>
    <row r="3097" spans="1:1" x14ac:dyDescent="0.2">
      <c r="A3097" s="6"/>
    </row>
    <row r="3098" spans="1:1" x14ac:dyDescent="0.2">
      <c r="A3098" s="6"/>
    </row>
    <row r="3099" spans="1:1" x14ac:dyDescent="0.2">
      <c r="A3099" s="6"/>
    </row>
    <row r="3100" spans="1:1" x14ac:dyDescent="0.2">
      <c r="A3100" s="6"/>
    </row>
    <row r="3101" spans="1:1" x14ac:dyDescent="0.2">
      <c r="A3101" s="6"/>
    </row>
    <row r="3102" spans="1:1" x14ac:dyDescent="0.2">
      <c r="A3102" s="6"/>
    </row>
    <row r="3103" spans="1:1" x14ac:dyDescent="0.2">
      <c r="A3103" s="6"/>
    </row>
    <row r="3104" spans="1:1" x14ac:dyDescent="0.2">
      <c r="A3104" s="6"/>
    </row>
    <row r="3105" spans="1:1" x14ac:dyDescent="0.2">
      <c r="A3105" s="6"/>
    </row>
    <row r="3106" spans="1:1" x14ac:dyDescent="0.2">
      <c r="A3106" s="6"/>
    </row>
    <row r="3107" spans="1:1" x14ac:dyDescent="0.2">
      <c r="A3107" s="6"/>
    </row>
    <row r="3108" spans="1:1" x14ac:dyDescent="0.2">
      <c r="A3108" s="6"/>
    </row>
    <row r="3109" spans="1:1" x14ac:dyDescent="0.2">
      <c r="A3109" s="6"/>
    </row>
    <row r="3110" spans="1:1" x14ac:dyDescent="0.2">
      <c r="A3110" s="6"/>
    </row>
    <row r="3111" spans="1:1" x14ac:dyDescent="0.2">
      <c r="A3111" s="6"/>
    </row>
    <row r="3112" spans="1:1" x14ac:dyDescent="0.2">
      <c r="A3112" s="6"/>
    </row>
    <row r="3113" spans="1:1" x14ac:dyDescent="0.2">
      <c r="A3113" s="6"/>
    </row>
    <row r="3114" spans="1:1" x14ac:dyDescent="0.2">
      <c r="A3114" s="6"/>
    </row>
    <row r="3115" spans="1:1" x14ac:dyDescent="0.2">
      <c r="A3115" s="6"/>
    </row>
    <row r="3116" spans="1:1" x14ac:dyDescent="0.2">
      <c r="A3116" s="6"/>
    </row>
    <row r="3117" spans="1:1" x14ac:dyDescent="0.2">
      <c r="A3117" s="6"/>
    </row>
    <row r="3118" spans="1:1" x14ac:dyDescent="0.2">
      <c r="A3118" s="6"/>
    </row>
    <row r="3119" spans="1:1" x14ac:dyDescent="0.2">
      <c r="A3119" s="6"/>
    </row>
    <row r="3120" spans="1:1" x14ac:dyDescent="0.2">
      <c r="A3120" s="6"/>
    </row>
    <row r="3121" spans="1:1" x14ac:dyDescent="0.2">
      <c r="A3121" s="6"/>
    </row>
    <row r="3122" spans="1:1" x14ac:dyDescent="0.2">
      <c r="A3122" s="6"/>
    </row>
    <row r="3123" spans="1:1" x14ac:dyDescent="0.2">
      <c r="A3123" s="6"/>
    </row>
    <row r="3124" spans="1:1" x14ac:dyDescent="0.2">
      <c r="A3124" s="6"/>
    </row>
    <row r="3125" spans="1:1" x14ac:dyDescent="0.2">
      <c r="A3125" s="6"/>
    </row>
    <row r="3126" spans="1:1" x14ac:dyDescent="0.2">
      <c r="A3126" s="6"/>
    </row>
    <row r="3127" spans="1:1" x14ac:dyDescent="0.2">
      <c r="A3127" s="6"/>
    </row>
    <row r="3128" spans="1:1" x14ac:dyDescent="0.2">
      <c r="A3128" s="6"/>
    </row>
    <row r="3129" spans="1:1" x14ac:dyDescent="0.2">
      <c r="A3129" s="6"/>
    </row>
    <row r="3130" spans="1:1" x14ac:dyDescent="0.2">
      <c r="A3130" s="6"/>
    </row>
    <row r="3131" spans="1:1" x14ac:dyDescent="0.2">
      <c r="A3131" s="6"/>
    </row>
    <row r="3132" spans="1:1" x14ac:dyDescent="0.2">
      <c r="A3132" s="6"/>
    </row>
    <row r="3133" spans="1:1" x14ac:dyDescent="0.2">
      <c r="A3133" s="6"/>
    </row>
    <row r="3134" spans="1:1" x14ac:dyDescent="0.2">
      <c r="A3134" s="6"/>
    </row>
    <row r="3135" spans="1:1" x14ac:dyDescent="0.2">
      <c r="A3135" s="6"/>
    </row>
    <row r="3136" spans="1:1" x14ac:dyDescent="0.2">
      <c r="A3136" s="6"/>
    </row>
    <row r="3137" spans="1:1" x14ac:dyDescent="0.2">
      <c r="A3137" s="6"/>
    </row>
    <row r="3138" spans="1:1" x14ac:dyDescent="0.2">
      <c r="A3138" s="6"/>
    </row>
    <row r="3139" spans="1:1" x14ac:dyDescent="0.2">
      <c r="A3139" s="6"/>
    </row>
    <row r="3140" spans="1:1" x14ac:dyDescent="0.2">
      <c r="A3140" s="6"/>
    </row>
    <row r="3141" spans="1:1" x14ac:dyDescent="0.2">
      <c r="A3141" s="6"/>
    </row>
    <row r="3142" spans="1:1" x14ac:dyDescent="0.2">
      <c r="A3142" s="6"/>
    </row>
    <row r="3143" spans="1:1" x14ac:dyDescent="0.2">
      <c r="A3143" s="6"/>
    </row>
    <row r="3144" spans="1:1" x14ac:dyDescent="0.2">
      <c r="A3144" s="6"/>
    </row>
    <row r="3145" spans="1:1" x14ac:dyDescent="0.2">
      <c r="A3145" s="6"/>
    </row>
    <row r="3146" spans="1:1" x14ac:dyDescent="0.2">
      <c r="A3146" s="6"/>
    </row>
    <row r="3147" spans="1:1" x14ac:dyDescent="0.2">
      <c r="A3147" s="6"/>
    </row>
    <row r="3148" spans="1:1" x14ac:dyDescent="0.2">
      <c r="A3148" s="6"/>
    </row>
    <row r="3149" spans="1:1" x14ac:dyDescent="0.2">
      <c r="A3149" s="6"/>
    </row>
    <row r="3150" spans="1:1" x14ac:dyDescent="0.2">
      <c r="A3150" s="6"/>
    </row>
    <row r="3151" spans="1:1" x14ac:dyDescent="0.2">
      <c r="A3151" s="6"/>
    </row>
    <row r="3152" spans="1:1" x14ac:dyDescent="0.2">
      <c r="A3152" s="6"/>
    </row>
    <row r="3153" spans="1:1" x14ac:dyDescent="0.2">
      <c r="A3153" s="6"/>
    </row>
    <row r="3154" spans="1:1" x14ac:dyDescent="0.2">
      <c r="A3154" s="6"/>
    </row>
    <row r="3155" spans="1:1" x14ac:dyDescent="0.2">
      <c r="A3155" s="6"/>
    </row>
    <row r="3156" spans="1:1" x14ac:dyDescent="0.2">
      <c r="A3156" s="6"/>
    </row>
    <row r="3157" spans="1:1" x14ac:dyDescent="0.2">
      <c r="A3157" s="6"/>
    </row>
    <row r="3158" spans="1:1" x14ac:dyDescent="0.2">
      <c r="A3158" s="6"/>
    </row>
    <row r="3159" spans="1:1" x14ac:dyDescent="0.2">
      <c r="A3159" s="6"/>
    </row>
    <row r="3160" spans="1:1" x14ac:dyDescent="0.2">
      <c r="A3160" s="6"/>
    </row>
    <row r="3161" spans="1:1" x14ac:dyDescent="0.2">
      <c r="A3161" s="6"/>
    </row>
    <row r="3162" spans="1:1" x14ac:dyDescent="0.2">
      <c r="A3162" s="6"/>
    </row>
    <row r="3163" spans="1:1" x14ac:dyDescent="0.2">
      <c r="A3163" s="6"/>
    </row>
    <row r="3164" spans="1:1" x14ac:dyDescent="0.2">
      <c r="A3164" s="6"/>
    </row>
    <row r="3165" spans="1:1" x14ac:dyDescent="0.2">
      <c r="A3165" s="6"/>
    </row>
    <row r="3166" spans="1:1" x14ac:dyDescent="0.2">
      <c r="A3166" s="6"/>
    </row>
    <row r="3167" spans="1:1" x14ac:dyDescent="0.2">
      <c r="A3167" s="6"/>
    </row>
    <row r="3168" spans="1:1" x14ac:dyDescent="0.2">
      <c r="A3168" s="6"/>
    </row>
    <row r="3169" spans="1:1" x14ac:dyDescent="0.2">
      <c r="A3169" s="6"/>
    </row>
    <row r="3170" spans="1:1" x14ac:dyDescent="0.2">
      <c r="A3170" s="6"/>
    </row>
    <row r="3171" spans="1:1" x14ac:dyDescent="0.2">
      <c r="A3171" s="6"/>
    </row>
    <row r="3172" spans="1:1" x14ac:dyDescent="0.2">
      <c r="A3172" s="6"/>
    </row>
    <row r="3173" spans="1:1" x14ac:dyDescent="0.2">
      <c r="A3173" s="6"/>
    </row>
    <row r="3174" spans="1:1" x14ac:dyDescent="0.2">
      <c r="A3174" s="6"/>
    </row>
    <row r="3175" spans="1:1" x14ac:dyDescent="0.2">
      <c r="A3175" s="6"/>
    </row>
    <row r="3176" spans="1:1" x14ac:dyDescent="0.2">
      <c r="A3176" s="6"/>
    </row>
    <row r="3177" spans="1:1" x14ac:dyDescent="0.2">
      <c r="A3177" s="6"/>
    </row>
    <row r="3178" spans="1:1" x14ac:dyDescent="0.2">
      <c r="A3178" s="6"/>
    </row>
    <row r="3179" spans="1:1" x14ac:dyDescent="0.2">
      <c r="A3179" s="6"/>
    </row>
    <row r="3180" spans="1:1" x14ac:dyDescent="0.2">
      <c r="A3180" s="6"/>
    </row>
    <row r="3181" spans="1:1" x14ac:dyDescent="0.2">
      <c r="A3181" s="6"/>
    </row>
    <row r="3182" spans="1:1" x14ac:dyDescent="0.2">
      <c r="A3182" s="6"/>
    </row>
    <row r="3183" spans="1:1" x14ac:dyDescent="0.2">
      <c r="A3183" s="6"/>
    </row>
    <row r="3184" spans="1:1" x14ac:dyDescent="0.2">
      <c r="A3184" s="6"/>
    </row>
    <row r="3185" spans="1:1" x14ac:dyDescent="0.2">
      <c r="A3185" s="6"/>
    </row>
    <row r="3186" spans="1:1" x14ac:dyDescent="0.2">
      <c r="A3186" s="6"/>
    </row>
    <row r="3187" spans="1:1" x14ac:dyDescent="0.2">
      <c r="A3187" s="6"/>
    </row>
    <row r="3188" spans="1:1" x14ac:dyDescent="0.2">
      <c r="A3188" s="6"/>
    </row>
    <row r="3189" spans="1:1" x14ac:dyDescent="0.2">
      <c r="A3189" s="6"/>
    </row>
    <row r="3190" spans="1:1" x14ac:dyDescent="0.2">
      <c r="A3190" s="6"/>
    </row>
    <row r="3191" spans="1:1" x14ac:dyDescent="0.2">
      <c r="A3191" s="6"/>
    </row>
    <row r="3192" spans="1:1" x14ac:dyDescent="0.2">
      <c r="A3192" s="6"/>
    </row>
    <row r="3193" spans="1:1" x14ac:dyDescent="0.2">
      <c r="A3193" s="6"/>
    </row>
    <row r="3194" spans="1:1" x14ac:dyDescent="0.2">
      <c r="A3194" s="6"/>
    </row>
    <row r="3195" spans="1:1" x14ac:dyDescent="0.2">
      <c r="A3195" s="6"/>
    </row>
    <row r="3196" spans="1:1" x14ac:dyDescent="0.2">
      <c r="A3196" s="6"/>
    </row>
    <row r="3197" spans="1:1" x14ac:dyDescent="0.2">
      <c r="A3197" s="6"/>
    </row>
    <row r="3198" spans="1:1" x14ac:dyDescent="0.2">
      <c r="A3198" s="6"/>
    </row>
    <row r="3199" spans="1:1" x14ac:dyDescent="0.2">
      <c r="A3199" s="6"/>
    </row>
    <row r="3200" spans="1:1" x14ac:dyDescent="0.2">
      <c r="A3200" s="6"/>
    </row>
    <row r="3201" spans="1:1" x14ac:dyDescent="0.2">
      <c r="A3201" s="6"/>
    </row>
    <row r="3202" spans="1:1" x14ac:dyDescent="0.2">
      <c r="A3202" s="6"/>
    </row>
    <row r="3203" spans="1:1" x14ac:dyDescent="0.2">
      <c r="A3203" s="6"/>
    </row>
    <row r="3204" spans="1:1" x14ac:dyDescent="0.2">
      <c r="A3204" s="6"/>
    </row>
    <row r="3205" spans="1:1" x14ac:dyDescent="0.2">
      <c r="A3205" s="6"/>
    </row>
    <row r="3206" spans="1:1" x14ac:dyDescent="0.2">
      <c r="A3206" s="6"/>
    </row>
    <row r="3207" spans="1:1" x14ac:dyDescent="0.2">
      <c r="A3207" s="6"/>
    </row>
    <row r="3208" spans="1:1" x14ac:dyDescent="0.2">
      <c r="A3208" s="6"/>
    </row>
    <row r="3209" spans="1:1" x14ac:dyDescent="0.2">
      <c r="A3209" s="6"/>
    </row>
    <row r="3210" spans="1:1" x14ac:dyDescent="0.2">
      <c r="A3210" s="6"/>
    </row>
    <row r="3211" spans="1:1" x14ac:dyDescent="0.2">
      <c r="A3211" s="6"/>
    </row>
    <row r="3212" spans="1:1" x14ac:dyDescent="0.2">
      <c r="A3212" s="6"/>
    </row>
    <row r="3213" spans="1:1" x14ac:dyDescent="0.2">
      <c r="A3213" s="6"/>
    </row>
    <row r="3214" spans="1:1" x14ac:dyDescent="0.2">
      <c r="A3214" s="6"/>
    </row>
    <row r="3215" spans="1:1" x14ac:dyDescent="0.2">
      <c r="A3215" s="6"/>
    </row>
    <row r="3216" spans="1:1" x14ac:dyDescent="0.2">
      <c r="A3216" s="6"/>
    </row>
    <row r="3217" spans="1:1" x14ac:dyDescent="0.2">
      <c r="A3217" s="6"/>
    </row>
    <row r="3218" spans="1:1" x14ac:dyDescent="0.2">
      <c r="A3218" s="6"/>
    </row>
    <row r="3219" spans="1:1" x14ac:dyDescent="0.2">
      <c r="A3219" s="6"/>
    </row>
    <row r="3220" spans="1:1" x14ac:dyDescent="0.2">
      <c r="A3220" s="6"/>
    </row>
    <row r="3221" spans="1:1" x14ac:dyDescent="0.2">
      <c r="A3221" s="6"/>
    </row>
    <row r="3222" spans="1:1" x14ac:dyDescent="0.2">
      <c r="A3222" s="6"/>
    </row>
    <row r="3223" spans="1:1" x14ac:dyDescent="0.2">
      <c r="A3223" s="6"/>
    </row>
    <row r="3224" spans="1:1" x14ac:dyDescent="0.2">
      <c r="A3224" s="6"/>
    </row>
    <row r="3225" spans="1:1" x14ac:dyDescent="0.2">
      <c r="A3225" s="6"/>
    </row>
    <row r="3226" spans="1:1" x14ac:dyDescent="0.2">
      <c r="A3226" s="6"/>
    </row>
    <row r="3227" spans="1:1" x14ac:dyDescent="0.2">
      <c r="A3227" s="6"/>
    </row>
    <row r="3228" spans="1:1" x14ac:dyDescent="0.2">
      <c r="A3228" s="6"/>
    </row>
    <row r="3229" spans="1:1" x14ac:dyDescent="0.2">
      <c r="A3229" s="6"/>
    </row>
    <row r="3230" spans="1:1" x14ac:dyDescent="0.2">
      <c r="A3230" s="6"/>
    </row>
    <row r="3231" spans="1:1" x14ac:dyDescent="0.2">
      <c r="A3231" s="6"/>
    </row>
    <row r="3232" spans="1:1" x14ac:dyDescent="0.2">
      <c r="A3232" s="6"/>
    </row>
    <row r="3233" spans="1:1" x14ac:dyDescent="0.2">
      <c r="A3233" s="6"/>
    </row>
    <row r="3234" spans="1:1" x14ac:dyDescent="0.2">
      <c r="A3234" s="6"/>
    </row>
    <row r="3235" spans="1:1" x14ac:dyDescent="0.2">
      <c r="A3235" s="6"/>
    </row>
    <row r="3236" spans="1:1" x14ac:dyDescent="0.2">
      <c r="A3236" s="6"/>
    </row>
    <row r="3237" spans="1:1" x14ac:dyDescent="0.2">
      <c r="A3237" s="6"/>
    </row>
    <row r="3238" spans="1:1" x14ac:dyDescent="0.2">
      <c r="A3238" s="6"/>
    </row>
    <row r="3239" spans="1:1" x14ac:dyDescent="0.2">
      <c r="A3239" s="6"/>
    </row>
    <row r="3240" spans="1:1" x14ac:dyDescent="0.2">
      <c r="A3240" s="6"/>
    </row>
    <row r="3241" spans="1:1" x14ac:dyDescent="0.2">
      <c r="A3241" s="6"/>
    </row>
    <row r="3242" spans="1:1" x14ac:dyDescent="0.2">
      <c r="A3242" s="6"/>
    </row>
    <row r="3243" spans="1:1" x14ac:dyDescent="0.2">
      <c r="A3243" s="6"/>
    </row>
    <row r="3244" spans="1:1" x14ac:dyDescent="0.2">
      <c r="A3244" s="6"/>
    </row>
    <row r="3245" spans="1:1" x14ac:dyDescent="0.2">
      <c r="A3245" s="6"/>
    </row>
    <row r="3246" spans="1:1" x14ac:dyDescent="0.2">
      <c r="A3246" s="6"/>
    </row>
    <row r="3247" spans="1:1" x14ac:dyDescent="0.2">
      <c r="A3247" s="6"/>
    </row>
    <row r="3248" spans="1:1" x14ac:dyDescent="0.2">
      <c r="A3248" s="6"/>
    </row>
    <row r="3249" spans="1:1" x14ac:dyDescent="0.2">
      <c r="A3249" s="6"/>
    </row>
    <row r="3250" spans="1:1" x14ac:dyDescent="0.2">
      <c r="A3250" s="6"/>
    </row>
    <row r="3251" spans="1:1" x14ac:dyDescent="0.2">
      <c r="A3251" s="6"/>
    </row>
    <row r="3252" spans="1:1" x14ac:dyDescent="0.2">
      <c r="A3252" s="6"/>
    </row>
    <row r="3253" spans="1:1" x14ac:dyDescent="0.2">
      <c r="A3253" s="6"/>
    </row>
    <row r="3254" spans="1:1" x14ac:dyDescent="0.2">
      <c r="A3254" s="6"/>
    </row>
    <row r="3255" spans="1:1" x14ac:dyDescent="0.2">
      <c r="A3255" s="6"/>
    </row>
    <row r="3256" spans="1:1" x14ac:dyDescent="0.2">
      <c r="A3256" s="6"/>
    </row>
    <row r="3257" spans="1:1" x14ac:dyDescent="0.2">
      <c r="A3257" s="6"/>
    </row>
    <row r="3258" spans="1:1" x14ac:dyDescent="0.2">
      <c r="A3258" s="6"/>
    </row>
    <row r="3259" spans="1:1" x14ac:dyDescent="0.2">
      <c r="A3259" s="6"/>
    </row>
    <row r="3260" spans="1:1" x14ac:dyDescent="0.2">
      <c r="A3260" s="6"/>
    </row>
    <row r="3261" spans="1:1" x14ac:dyDescent="0.2">
      <c r="A3261" s="6"/>
    </row>
    <row r="3262" spans="1:1" x14ac:dyDescent="0.2">
      <c r="A3262" s="6"/>
    </row>
    <row r="3263" spans="1:1" x14ac:dyDescent="0.2">
      <c r="A3263" s="6"/>
    </row>
    <row r="3264" spans="1:1" x14ac:dyDescent="0.2">
      <c r="A3264" s="6"/>
    </row>
    <row r="3265" spans="1:1" x14ac:dyDescent="0.2">
      <c r="A3265" s="6"/>
    </row>
    <row r="3266" spans="1:1" x14ac:dyDescent="0.2">
      <c r="A3266" s="6"/>
    </row>
    <row r="3267" spans="1:1" x14ac:dyDescent="0.2">
      <c r="A3267" s="6"/>
    </row>
    <row r="3268" spans="1:1" x14ac:dyDescent="0.2">
      <c r="A3268" s="6"/>
    </row>
    <row r="3269" spans="1:1" x14ac:dyDescent="0.2">
      <c r="A3269" s="6"/>
    </row>
    <row r="3270" spans="1:1" x14ac:dyDescent="0.2">
      <c r="A3270" s="6"/>
    </row>
    <row r="3271" spans="1:1" x14ac:dyDescent="0.2">
      <c r="A3271" s="6"/>
    </row>
    <row r="3272" spans="1:1" x14ac:dyDescent="0.2">
      <c r="A3272" s="6"/>
    </row>
    <row r="3273" spans="1:1" x14ac:dyDescent="0.2">
      <c r="A3273" s="6"/>
    </row>
    <row r="3274" spans="1:1" x14ac:dyDescent="0.2">
      <c r="A3274" s="6"/>
    </row>
    <row r="3275" spans="1:1" x14ac:dyDescent="0.2">
      <c r="A3275" s="6"/>
    </row>
    <row r="3276" spans="1:1" x14ac:dyDescent="0.2">
      <c r="A3276" s="6"/>
    </row>
    <row r="3277" spans="1:1" x14ac:dyDescent="0.2">
      <c r="A3277" s="6"/>
    </row>
    <row r="3278" spans="1:1" x14ac:dyDescent="0.2">
      <c r="A3278" s="6"/>
    </row>
    <row r="3279" spans="1:1" x14ac:dyDescent="0.2">
      <c r="A3279" s="6"/>
    </row>
    <row r="3280" spans="1:1" x14ac:dyDescent="0.2">
      <c r="A3280" s="6"/>
    </row>
    <row r="3281" spans="1:1" x14ac:dyDescent="0.2">
      <c r="A3281" s="6"/>
    </row>
    <row r="3282" spans="1:1" x14ac:dyDescent="0.2">
      <c r="A3282" s="6"/>
    </row>
    <row r="3283" spans="1:1" x14ac:dyDescent="0.2">
      <c r="A3283" s="6"/>
    </row>
    <row r="3284" spans="1:1" x14ac:dyDescent="0.2">
      <c r="A3284" s="6"/>
    </row>
    <row r="3285" spans="1:1" x14ac:dyDescent="0.2">
      <c r="A3285" s="6"/>
    </row>
    <row r="3286" spans="1:1" x14ac:dyDescent="0.2">
      <c r="A3286" s="6"/>
    </row>
    <row r="3287" spans="1:1" x14ac:dyDescent="0.2">
      <c r="A3287" s="6"/>
    </row>
    <row r="3288" spans="1:1" x14ac:dyDescent="0.2">
      <c r="A3288" s="6"/>
    </row>
    <row r="3289" spans="1:1" x14ac:dyDescent="0.2">
      <c r="A3289" s="6"/>
    </row>
    <row r="3290" spans="1:1" x14ac:dyDescent="0.2">
      <c r="A3290" s="6"/>
    </row>
    <row r="3291" spans="1:1" x14ac:dyDescent="0.2">
      <c r="A3291" s="6"/>
    </row>
    <row r="3292" spans="1:1" x14ac:dyDescent="0.2">
      <c r="A3292" s="6"/>
    </row>
    <row r="3293" spans="1:1" x14ac:dyDescent="0.2">
      <c r="A3293" s="6"/>
    </row>
    <row r="3294" spans="1:1" x14ac:dyDescent="0.2">
      <c r="A3294" s="6"/>
    </row>
    <row r="3295" spans="1:1" x14ac:dyDescent="0.2">
      <c r="A3295" s="6"/>
    </row>
    <row r="3296" spans="1:1" x14ac:dyDescent="0.2">
      <c r="A3296" s="6"/>
    </row>
    <row r="3297" spans="1:1" x14ac:dyDescent="0.2">
      <c r="A3297" s="6"/>
    </row>
    <row r="3298" spans="1:1" x14ac:dyDescent="0.2">
      <c r="A3298" s="6"/>
    </row>
    <row r="3299" spans="1:1" x14ac:dyDescent="0.2">
      <c r="A3299" s="6"/>
    </row>
    <row r="3300" spans="1:1" x14ac:dyDescent="0.2">
      <c r="A3300" s="6"/>
    </row>
    <row r="3301" spans="1:1" x14ac:dyDescent="0.2">
      <c r="A3301" s="6"/>
    </row>
    <row r="3302" spans="1:1" x14ac:dyDescent="0.2">
      <c r="A3302" s="6"/>
    </row>
    <row r="3303" spans="1:1" x14ac:dyDescent="0.2">
      <c r="A3303" s="6"/>
    </row>
    <row r="3304" spans="1:1" x14ac:dyDescent="0.2">
      <c r="A3304" s="6"/>
    </row>
    <row r="3305" spans="1:1" x14ac:dyDescent="0.2">
      <c r="A3305" s="6"/>
    </row>
    <row r="3306" spans="1:1" x14ac:dyDescent="0.2">
      <c r="A3306" s="6"/>
    </row>
    <row r="3307" spans="1:1" x14ac:dyDescent="0.2">
      <c r="A3307" s="6"/>
    </row>
    <row r="3308" spans="1:1" x14ac:dyDescent="0.2">
      <c r="A3308" s="6"/>
    </row>
    <row r="3309" spans="1:1" x14ac:dyDescent="0.2">
      <c r="A3309" s="6"/>
    </row>
    <row r="3310" spans="1:1" x14ac:dyDescent="0.2">
      <c r="A3310" s="6"/>
    </row>
    <row r="3311" spans="1:1" x14ac:dyDescent="0.2">
      <c r="A3311" s="6"/>
    </row>
    <row r="3312" spans="1:1" x14ac:dyDescent="0.2">
      <c r="A3312" s="6"/>
    </row>
    <row r="3313" spans="1:1" x14ac:dyDescent="0.2">
      <c r="A3313" s="6"/>
    </row>
    <row r="3314" spans="1:1" x14ac:dyDescent="0.2">
      <c r="A3314" s="6"/>
    </row>
    <row r="3315" spans="1:1" x14ac:dyDescent="0.2">
      <c r="A3315" s="6"/>
    </row>
    <row r="3316" spans="1:1" x14ac:dyDescent="0.2">
      <c r="A3316" s="6"/>
    </row>
    <row r="3317" spans="1:1" x14ac:dyDescent="0.2">
      <c r="A3317" s="6"/>
    </row>
    <row r="3318" spans="1:1" x14ac:dyDescent="0.2">
      <c r="A3318" s="6"/>
    </row>
    <row r="3319" spans="1:1" x14ac:dyDescent="0.2">
      <c r="A3319" s="6"/>
    </row>
    <row r="3320" spans="1:1" x14ac:dyDescent="0.2">
      <c r="A3320" s="6"/>
    </row>
    <row r="3321" spans="1:1" x14ac:dyDescent="0.2">
      <c r="A3321" s="6"/>
    </row>
    <row r="3322" spans="1:1" x14ac:dyDescent="0.2">
      <c r="A3322" s="6"/>
    </row>
    <row r="3323" spans="1:1" x14ac:dyDescent="0.2">
      <c r="A3323" s="6"/>
    </row>
    <row r="3324" spans="1:1" x14ac:dyDescent="0.2">
      <c r="A3324" s="6"/>
    </row>
    <row r="3325" spans="1:1" x14ac:dyDescent="0.2">
      <c r="A3325" s="6"/>
    </row>
    <row r="3326" spans="1:1" x14ac:dyDescent="0.2">
      <c r="A3326" s="6"/>
    </row>
    <row r="3327" spans="1:1" x14ac:dyDescent="0.2">
      <c r="A3327" s="6"/>
    </row>
    <row r="3328" spans="1:1" x14ac:dyDescent="0.2">
      <c r="A3328" s="6"/>
    </row>
    <row r="3329" spans="1:1" x14ac:dyDescent="0.2">
      <c r="A3329" s="6"/>
    </row>
    <row r="3330" spans="1:1" x14ac:dyDescent="0.2">
      <c r="A3330" s="6"/>
    </row>
    <row r="3331" spans="1:1" x14ac:dyDescent="0.2">
      <c r="A3331" s="6"/>
    </row>
    <row r="3332" spans="1:1" x14ac:dyDescent="0.2">
      <c r="A3332" s="6"/>
    </row>
    <row r="3333" spans="1:1" x14ac:dyDescent="0.2">
      <c r="A3333" s="6"/>
    </row>
    <row r="3334" spans="1:1" x14ac:dyDescent="0.2">
      <c r="A3334" s="6"/>
    </row>
    <row r="3335" spans="1:1" x14ac:dyDescent="0.2">
      <c r="A3335" s="6"/>
    </row>
    <row r="3336" spans="1:1" x14ac:dyDescent="0.2">
      <c r="A3336" s="6"/>
    </row>
    <row r="3337" spans="1:1" x14ac:dyDescent="0.2">
      <c r="A3337" s="6"/>
    </row>
    <row r="3338" spans="1:1" x14ac:dyDescent="0.2">
      <c r="A3338" s="6"/>
    </row>
    <row r="3339" spans="1:1" x14ac:dyDescent="0.2">
      <c r="A3339" s="6"/>
    </row>
    <row r="3340" spans="1:1" x14ac:dyDescent="0.2">
      <c r="A3340" s="6"/>
    </row>
    <row r="3341" spans="1:1" x14ac:dyDescent="0.2">
      <c r="A3341" s="6"/>
    </row>
    <row r="3342" spans="1:1" x14ac:dyDescent="0.2">
      <c r="A3342" s="6"/>
    </row>
    <row r="3343" spans="1:1" x14ac:dyDescent="0.2">
      <c r="A3343" s="6"/>
    </row>
    <row r="3344" spans="1:1" x14ac:dyDescent="0.2">
      <c r="A3344" s="6"/>
    </row>
    <row r="3345" spans="1:1" x14ac:dyDescent="0.2">
      <c r="A3345" s="6"/>
    </row>
    <row r="3346" spans="1:1" x14ac:dyDescent="0.2">
      <c r="A3346" s="6"/>
    </row>
    <row r="3347" spans="1:1" x14ac:dyDescent="0.2">
      <c r="A3347" s="6"/>
    </row>
    <row r="3348" spans="1:1" x14ac:dyDescent="0.2">
      <c r="A3348" s="6"/>
    </row>
    <row r="3349" spans="1:1" x14ac:dyDescent="0.2">
      <c r="A3349" s="6"/>
    </row>
    <row r="3350" spans="1:1" x14ac:dyDescent="0.2">
      <c r="A3350" s="6"/>
    </row>
    <row r="3351" spans="1:1" x14ac:dyDescent="0.2">
      <c r="A3351" s="6"/>
    </row>
    <row r="3352" spans="1:1" x14ac:dyDescent="0.2">
      <c r="A3352" s="6"/>
    </row>
    <row r="3353" spans="1:1" x14ac:dyDescent="0.2">
      <c r="A3353" s="6"/>
    </row>
    <row r="3354" spans="1:1" x14ac:dyDescent="0.2">
      <c r="A3354" s="6"/>
    </row>
    <row r="3355" spans="1:1" x14ac:dyDescent="0.2">
      <c r="A3355" s="6"/>
    </row>
    <row r="3356" spans="1:1" x14ac:dyDescent="0.2">
      <c r="A3356" s="6"/>
    </row>
    <row r="3357" spans="1:1" x14ac:dyDescent="0.2">
      <c r="A3357" s="6"/>
    </row>
    <row r="3358" spans="1:1" x14ac:dyDescent="0.2">
      <c r="A3358" s="6"/>
    </row>
    <row r="3359" spans="1:1" x14ac:dyDescent="0.2">
      <c r="A3359" s="6"/>
    </row>
    <row r="3360" spans="1:1" x14ac:dyDescent="0.2">
      <c r="A3360" s="6"/>
    </row>
    <row r="3361" spans="1:1" x14ac:dyDescent="0.2">
      <c r="A3361" s="6"/>
    </row>
    <row r="3362" spans="1:1" x14ac:dyDescent="0.2">
      <c r="A3362" s="6"/>
    </row>
    <row r="3363" spans="1:1" x14ac:dyDescent="0.2">
      <c r="A3363" s="6"/>
    </row>
    <row r="3364" spans="1:1" x14ac:dyDescent="0.2">
      <c r="A3364" s="6"/>
    </row>
    <row r="3365" spans="1:1" x14ac:dyDescent="0.2">
      <c r="A3365" s="6"/>
    </row>
    <row r="3366" spans="1:1" x14ac:dyDescent="0.2">
      <c r="A3366" s="6"/>
    </row>
    <row r="3367" spans="1:1" x14ac:dyDescent="0.2">
      <c r="A3367" s="6"/>
    </row>
    <row r="3368" spans="1:1" x14ac:dyDescent="0.2">
      <c r="A3368" s="6"/>
    </row>
    <row r="3369" spans="1:1" x14ac:dyDescent="0.2">
      <c r="A3369" s="6"/>
    </row>
    <row r="3370" spans="1:1" x14ac:dyDescent="0.2">
      <c r="A3370" s="6"/>
    </row>
    <row r="3371" spans="1:1" x14ac:dyDescent="0.2">
      <c r="A3371" s="6"/>
    </row>
    <row r="3372" spans="1:1" x14ac:dyDescent="0.2">
      <c r="A3372" s="6"/>
    </row>
    <row r="3373" spans="1:1" x14ac:dyDescent="0.2">
      <c r="A3373" s="6"/>
    </row>
    <row r="3374" spans="1:1" x14ac:dyDescent="0.2">
      <c r="A3374" s="6"/>
    </row>
    <row r="3375" spans="1:1" x14ac:dyDescent="0.2">
      <c r="A3375" s="6"/>
    </row>
    <row r="3376" spans="1:1" x14ac:dyDescent="0.2">
      <c r="A3376" s="6"/>
    </row>
    <row r="3377" spans="1:1" x14ac:dyDescent="0.2">
      <c r="A3377" s="6"/>
    </row>
    <row r="3378" spans="1:1" x14ac:dyDescent="0.2">
      <c r="A3378" s="6"/>
    </row>
    <row r="3379" spans="1:1" x14ac:dyDescent="0.2">
      <c r="A3379" s="6"/>
    </row>
    <row r="3380" spans="1:1" x14ac:dyDescent="0.2">
      <c r="A3380" s="6"/>
    </row>
    <row r="3381" spans="1:1" x14ac:dyDescent="0.2">
      <c r="A3381" s="6"/>
    </row>
    <row r="3382" spans="1:1" x14ac:dyDescent="0.2">
      <c r="A3382" s="6"/>
    </row>
    <row r="3383" spans="1:1" x14ac:dyDescent="0.2">
      <c r="A3383" s="6"/>
    </row>
    <row r="3384" spans="1:1" x14ac:dyDescent="0.2">
      <c r="A3384" s="6"/>
    </row>
    <row r="3385" spans="1:1" x14ac:dyDescent="0.2">
      <c r="A3385" s="6"/>
    </row>
    <row r="3386" spans="1:1" x14ac:dyDescent="0.2">
      <c r="A3386" s="6"/>
    </row>
    <row r="3387" spans="1:1" x14ac:dyDescent="0.2">
      <c r="A3387" s="6"/>
    </row>
    <row r="3388" spans="1:1" x14ac:dyDescent="0.2">
      <c r="A3388" s="6"/>
    </row>
    <row r="3389" spans="1:1" x14ac:dyDescent="0.2">
      <c r="A3389" s="6"/>
    </row>
    <row r="3390" spans="1:1" x14ac:dyDescent="0.2">
      <c r="A3390" s="6"/>
    </row>
    <row r="3391" spans="1:1" x14ac:dyDescent="0.2">
      <c r="A3391" s="6"/>
    </row>
    <row r="3392" spans="1:1" x14ac:dyDescent="0.2">
      <c r="A3392" s="6"/>
    </row>
    <row r="3393" spans="1:1" x14ac:dyDescent="0.2">
      <c r="A3393" s="6"/>
    </row>
    <row r="3394" spans="1:1" x14ac:dyDescent="0.2">
      <c r="A3394" s="6"/>
    </row>
    <row r="3395" spans="1:1" x14ac:dyDescent="0.2">
      <c r="A3395" s="6"/>
    </row>
    <row r="3396" spans="1:1" x14ac:dyDescent="0.2">
      <c r="A3396" s="6"/>
    </row>
    <row r="3397" spans="1:1" x14ac:dyDescent="0.2">
      <c r="A3397" s="6"/>
    </row>
    <row r="3398" spans="1:1" x14ac:dyDescent="0.2">
      <c r="A3398" s="6"/>
    </row>
    <row r="3399" spans="1:1" x14ac:dyDescent="0.2">
      <c r="A3399" s="6"/>
    </row>
    <row r="3400" spans="1:1" x14ac:dyDescent="0.2">
      <c r="A3400" s="6"/>
    </row>
    <row r="3401" spans="1:1" x14ac:dyDescent="0.2">
      <c r="A3401" s="6"/>
    </row>
    <row r="3402" spans="1:1" x14ac:dyDescent="0.2">
      <c r="A3402" s="6"/>
    </row>
    <row r="3403" spans="1:1" x14ac:dyDescent="0.2">
      <c r="A3403" s="6"/>
    </row>
    <row r="3404" spans="1:1" x14ac:dyDescent="0.2">
      <c r="A3404" s="6"/>
    </row>
    <row r="3405" spans="1:1" x14ac:dyDescent="0.2">
      <c r="A3405" s="6"/>
    </row>
    <row r="3406" spans="1:1" x14ac:dyDescent="0.2">
      <c r="A3406" s="6"/>
    </row>
    <row r="3407" spans="1:1" x14ac:dyDescent="0.2">
      <c r="A3407" s="6"/>
    </row>
    <row r="3408" spans="1:1" x14ac:dyDescent="0.2">
      <c r="A3408" s="6"/>
    </row>
    <row r="3409" spans="1:1" x14ac:dyDescent="0.2">
      <c r="A3409" s="6"/>
    </row>
    <row r="3410" spans="1:1" x14ac:dyDescent="0.2">
      <c r="A3410" s="6"/>
    </row>
    <row r="3411" spans="1:1" x14ac:dyDescent="0.2">
      <c r="A3411" s="6"/>
    </row>
    <row r="3412" spans="1:1" x14ac:dyDescent="0.2">
      <c r="A3412" s="6"/>
    </row>
    <row r="3413" spans="1:1" x14ac:dyDescent="0.2">
      <c r="A3413" s="6"/>
    </row>
    <row r="3414" spans="1:1" x14ac:dyDescent="0.2">
      <c r="A3414" s="6"/>
    </row>
    <row r="3415" spans="1:1" x14ac:dyDescent="0.2">
      <c r="A3415" s="6"/>
    </row>
    <row r="3416" spans="1:1" x14ac:dyDescent="0.2">
      <c r="A3416" s="6"/>
    </row>
    <row r="3417" spans="1:1" x14ac:dyDescent="0.2">
      <c r="A3417" s="6"/>
    </row>
    <row r="3418" spans="1:1" x14ac:dyDescent="0.2">
      <c r="A3418" s="6"/>
    </row>
    <row r="3419" spans="1:1" x14ac:dyDescent="0.2">
      <c r="A3419" s="6"/>
    </row>
    <row r="3420" spans="1:1" x14ac:dyDescent="0.2">
      <c r="A3420" s="6"/>
    </row>
    <row r="3421" spans="1:1" x14ac:dyDescent="0.2">
      <c r="A3421" s="6"/>
    </row>
    <row r="3422" spans="1:1" x14ac:dyDescent="0.2">
      <c r="A3422" s="6"/>
    </row>
    <row r="3423" spans="1:1" x14ac:dyDescent="0.2">
      <c r="A3423" s="6"/>
    </row>
    <row r="3424" spans="1:1" x14ac:dyDescent="0.2">
      <c r="A3424" s="6"/>
    </row>
    <row r="3425" spans="1:1" x14ac:dyDescent="0.2">
      <c r="A3425" s="6"/>
    </row>
    <row r="3426" spans="1:1" x14ac:dyDescent="0.2">
      <c r="A3426" s="6"/>
    </row>
    <row r="3427" spans="1:1" x14ac:dyDescent="0.2">
      <c r="A3427" s="6"/>
    </row>
    <row r="3428" spans="1:1" x14ac:dyDescent="0.2">
      <c r="A3428" s="6"/>
    </row>
    <row r="3429" spans="1:1" x14ac:dyDescent="0.2">
      <c r="A3429" s="6"/>
    </row>
    <row r="3430" spans="1:1" x14ac:dyDescent="0.2">
      <c r="A3430" s="6"/>
    </row>
    <row r="3431" spans="1:1" x14ac:dyDescent="0.2">
      <c r="A3431" s="6"/>
    </row>
    <row r="3432" spans="1:1" x14ac:dyDescent="0.2">
      <c r="A3432" s="6"/>
    </row>
    <row r="3433" spans="1:1" x14ac:dyDescent="0.2">
      <c r="A3433" s="6"/>
    </row>
    <row r="3434" spans="1:1" x14ac:dyDescent="0.2">
      <c r="A3434" s="6"/>
    </row>
    <row r="3435" spans="1:1" x14ac:dyDescent="0.2">
      <c r="A3435" s="6"/>
    </row>
    <row r="3436" spans="1:1" x14ac:dyDescent="0.2">
      <c r="A3436" s="6"/>
    </row>
    <row r="3437" spans="1:1" x14ac:dyDescent="0.2">
      <c r="A3437" s="6"/>
    </row>
    <row r="3438" spans="1:1" x14ac:dyDescent="0.2">
      <c r="A3438" s="6"/>
    </row>
    <row r="3439" spans="1:1" x14ac:dyDescent="0.2">
      <c r="A3439" s="6"/>
    </row>
    <row r="3440" spans="1:1" x14ac:dyDescent="0.2">
      <c r="A3440" s="6"/>
    </row>
    <row r="3441" spans="1:1" x14ac:dyDescent="0.2">
      <c r="A3441" s="6"/>
    </row>
    <row r="3442" spans="1:1" x14ac:dyDescent="0.2">
      <c r="A3442" s="6"/>
    </row>
    <row r="3443" spans="1:1" x14ac:dyDescent="0.2">
      <c r="A3443" s="6"/>
    </row>
    <row r="3444" spans="1:1" x14ac:dyDescent="0.2">
      <c r="A3444" s="6"/>
    </row>
    <row r="3445" spans="1:1" x14ac:dyDescent="0.2">
      <c r="A3445" s="6"/>
    </row>
    <row r="3446" spans="1:1" x14ac:dyDescent="0.2">
      <c r="A3446" s="6"/>
    </row>
    <row r="3447" spans="1:1" x14ac:dyDescent="0.2">
      <c r="A3447" s="6"/>
    </row>
    <row r="3448" spans="1:1" x14ac:dyDescent="0.2">
      <c r="A3448" s="6"/>
    </row>
    <row r="3449" spans="1:1" x14ac:dyDescent="0.2">
      <c r="A3449" s="6"/>
    </row>
    <row r="3450" spans="1:1" x14ac:dyDescent="0.2">
      <c r="A3450" s="6"/>
    </row>
    <row r="3451" spans="1:1" x14ac:dyDescent="0.2">
      <c r="A3451" s="6"/>
    </row>
    <row r="3452" spans="1:1" x14ac:dyDescent="0.2">
      <c r="A3452" s="6"/>
    </row>
    <row r="3453" spans="1:1" x14ac:dyDescent="0.2">
      <c r="A3453" s="6"/>
    </row>
    <row r="3454" spans="1:1" x14ac:dyDescent="0.2">
      <c r="A3454" s="6"/>
    </row>
    <row r="3455" spans="1:1" x14ac:dyDescent="0.2">
      <c r="A3455" s="6"/>
    </row>
    <row r="3456" spans="1:1" x14ac:dyDescent="0.2">
      <c r="A3456" s="6"/>
    </row>
    <row r="3457" spans="1:1" x14ac:dyDescent="0.2">
      <c r="A3457" s="6"/>
    </row>
    <row r="3458" spans="1:1" x14ac:dyDescent="0.2">
      <c r="A3458" s="6"/>
    </row>
    <row r="3459" spans="1:1" x14ac:dyDescent="0.2">
      <c r="A3459" s="6"/>
    </row>
    <row r="3460" spans="1:1" x14ac:dyDescent="0.2">
      <c r="A3460" s="6"/>
    </row>
    <row r="3461" spans="1:1" x14ac:dyDescent="0.2">
      <c r="A3461" s="6"/>
    </row>
    <row r="3462" spans="1:1" x14ac:dyDescent="0.2">
      <c r="A3462" s="6"/>
    </row>
    <row r="3463" spans="1:1" x14ac:dyDescent="0.2">
      <c r="A3463" s="6"/>
    </row>
    <row r="3464" spans="1:1" x14ac:dyDescent="0.2">
      <c r="A3464" s="6"/>
    </row>
    <row r="3465" spans="1:1" x14ac:dyDescent="0.2">
      <c r="A3465" s="6"/>
    </row>
    <row r="3466" spans="1:1" x14ac:dyDescent="0.2">
      <c r="A3466" s="6"/>
    </row>
    <row r="3467" spans="1:1" x14ac:dyDescent="0.2">
      <c r="A3467" s="6"/>
    </row>
    <row r="3468" spans="1:1" x14ac:dyDescent="0.2">
      <c r="A3468" s="6"/>
    </row>
    <row r="3469" spans="1:1" x14ac:dyDescent="0.2">
      <c r="A3469" s="6"/>
    </row>
    <row r="3470" spans="1:1" x14ac:dyDescent="0.2">
      <c r="A3470" s="6"/>
    </row>
    <row r="3471" spans="1:1" x14ac:dyDescent="0.2">
      <c r="A3471" s="6"/>
    </row>
    <row r="3472" spans="1:1" x14ac:dyDescent="0.2">
      <c r="A3472" s="6"/>
    </row>
    <row r="3473" spans="1:1" x14ac:dyDescent="0.2">
      <c r="A3473" s="6"/>
    </row>
    <row r="3474" spans="1:1" x14ac:dyDescent="0.2">
      <c r="A3474" s="6"/>
    </row>
    <row r="3475" spans="1:1" x14ac:dyDescent="0.2">
      <c r="A3475" s="6"/>
    </row>
    <row r="3476" spans="1:1" x14ac:dyDescent="0.2">
      <c r="A3476" s="6"/>
    </row>
    <row r="3477" spans="1:1" x14ac:dyDescent="0.2">
      <c r="A3477" s="6"/>
    </row>
    <row r="3478" spans="1:1" x14ac:dyDescent="0.2">
      <c r="A3478" s="6"/>
    </row>
    <row r="3479" spans="1:1" x14ac:dyDescent="0.2">
      <c r="A3479" s="6"/>
    </row>
    <row r="3480" spans="1:1" x14ac:dyDescent="0.2">
      <c r="A3480" s="6"/>
    </row>
    <row r="3481" spans="1:1" x14ac:dyDescent="0.2">
      <c r="A3481" s="6"/>
    </row>
    <row r="3482" spans="1:1" x14ac:dyDescent="0.2">
      <c r="A3482" s="6"/>
    </row>
    <row r="3483" spans="1:1" x14ac:dyDescent="0.2">
      <c r="A3483" s="6"/>
    </row>
    <row r="3484" spans="1:1" x14ac:dyDescent="0.2">
      <c r="A3484" s="6"/>
    </row>
    <row r="3485" spans="1:1" x14ac:dyDescent="0.2">
      <c r="A3485" s="6"/>
    </row>
    <row r="3486" spans="1:1" x14ac:dyDescent="0.2">
      <c r="A3486" s="6"/>
    </row>
    <row r="3487" spans="1:1" x14ac:dyDescent="0.2">
      <c r="A3487" s="6"/>
    </row>
    <row r="3488" spans="1:1" x14ac:dyDescent="0.2">
      <c r="A3488" s="6"/>
    </row>
    <row r="3489" spans="1:1" x14ac:dyDescent="0.2">
      <c r="A3489" s="6"/>
    </row>
    <row r="3490" spans="1:1" x14ac:dyDescent="0.2">
      <c r="A3490" s="6"/>
    </row>
    <row r="3491" spans="1:1" x14ac:dyDescent="0.2">
      <c r="A3491" s="6"/>
    </row>
    <row r="3492" spans="1:1" x14ac:dyDescent="0.2">
      <c r="A3492" s="6"/>
    </row>
    <row r="3493" spans="1:1" x14ac:dyDescent="0.2">
      <c r="A3493" s="6"/>
    </row>
    <row r="3494" spans="1:1" x14ac:dyDescent="0.2">
      <c r="A3494" s="6"/>
    </row>
    <row r="3495" spans="1:1" x14ac:dyDescent="0.2">
      <c r="A3495" s="6"/>
    </row>
    <row r="3496" spans="1:1" x14ac:dyDescent="0.2">
      <c r="A3496" s="6"/>
    </row>
    <row r="3497" spans="1:1" x14ac:dyDescent="0.2">
      <c r="A3497" s="6"/>
    </row>
    <row r="3498" spans="1:1" x14ac:dyDescent="0.2">
      <c r="A3498" s="6"/>
    </row>
    <row r="3499" spans="1:1" x14ac:dyDescent="0.2">
      <c r="A3499" s="6"/>
    </row>
    <row r="3500" spans="1:1" x14ac:dyDescent="0.2">
      <c r="A3500" s="6"/>
    </row>
    <row r="3501" spans="1:1" x14ac:dyDescent="0.2">
      <c r="A3501" s="6"/>
    </row>
    <row r="3502" spans="1:1" x14ac:dyDescent="0.2">
      <c r="A3502" s="6"/>
    </row>
    <row r="3503" spans="1:1" x14ac:dyDescent="0.2">
      <c r="A3503" s="6"/>
    </row>
    <row r="3504" spans="1:1" x14ac:dyDescent="0.2">
      <c r="A3504" s="6"/>
    </row>
    <row r="3505" spans="1:1" x14ac:dyDescent="0.2">
      <c r="A3505" s="6"/>
    </row>
    <row r="3506" spans="1:1" x14ac:dyDescent="0.2">
      <c r="A3506" s="6"/>
    </row>
    <row r="3507" spans="1:1" x14ac:dyDescent="0.2">
      <c r="A3507" s="6"/>
    </row>
    <row r="3508" spans="1:1" x14ac:dyDescent="0.2">
      <c r="A3508" s="6"/>
    </row>
    <row r="3509" spans="1:1" x14ac:dyDescent="0.2">
      <c r="A3509" s="6"/>
    </row>
    <row r="3510" spans="1:1" x14ac:dyDescent="0.2">
      <c r="A3510" s="6"/>
    </row>
    <row r="3511" spans="1:1" x14ac:dyDescent="0.2">
      <c r="A3511" s="6"/>
    </row>
    <row r="3512" spans="1:1" x14ac:dyDescent="0.2">
      <c r="A3512" s="6"/>
    </row>
    <row r="3513" spans="1:1" x14ac:dyDescent="0.2">
      <c r="A3513" s="6"/>
    </row>
    <row r="3514" spans="1:1" x14ac:dyDescent="0.2">
      <c r="A3514" s="6"/>
    </row>
    <row r="3515" spans="1:1" x14ac:dyDescent="0.2">
      <c r="A3515" s="6"/>
    </row>
    <row r="3516" spans="1:1" x14ac:dyDescent="0.2">
      <c r="A3516" s="6"/>
    </row>
    <row r="3517" spans="1:1" x14ac:dyDescent="0.2">
      <c r="A3517" s="6"/>
    </row>
    <row r="3518" spans="1:1" x14ac:dyDescent="0.2">
      <c r="A3518" s="6"/>
    </row>
    <row r="3519" spans="1:1" x14ac:dyDescent="0.2">
      <c r="A3519" s="6"/>
    </row>
    <row r="3520" spans="1:1" x14ac:dyDescent="0.2">
      <c r="A3520" s="6"/>
    </row>
    <row r="3521" spans="1:1" x14ac:dyDescent="0.2">
      <c r="A3521" s="6"/>
    </row>
    <row r="3522" spans="1:1" x14ac:dyDescent="0.2">
      <c r="A3522" s="6"/>
    </row>
    <row r="3523" spans="1:1" x14ac:dyDescent="0.2">
      <c r="A3523" s="6"/>
    </row>
    <row r="3524" spans="1:1" x14ac:dyDescent="0.2">
      <c r="A3524" s="6"/>
    </row>
    <row r="3525" spans="1:1" x14ac:dyDescent="0.2">
      <c r="A3525" s="6"/>
    </row>
    <row r="3526" spans="1:1" x14ac:dyDescent="0.2">
      <c r="A3526" s="6"/>
    </row>
    <row r="3527" spans="1:1" x14ac:dyDescent="0.2">
      <c r="A3527" s="6"/>
    </row>
    <row r="3528" spans="1:1" x14ac:dyDescent="0.2">
      <c r="A3528" s="6"/>
    </row>
    <row r="3529" spans="1:1" x14ac:dyDescent="0.2">
      <c r="A3529" s="6"/>
    </row>
    <row r="3530" spans="1:1" x14ac:dyDescent="0.2">
      <c r="A3530" s="6"/>
    </row>
    <row r="3531" spans="1:1" x14ac:dyDescent="0.2">
      <c r="A3531" s="6"/>
    </row>
    <row r="3532" spans="1:1" x14ac:dyDescent="0.2">
      <c r="A3532" s="6"/>
    </row>
    <row r="3533" spans="1:1" x14ac:dyDescent="0.2">
      <c r="A3533" s="6"/>
    </row>
    <row r="3534" spans="1:1" x14ac:dyDescent="0.2">
      <c r="A3534" s="6"/>
    </row>
    <row r="3535" spans="1:1" x14ac:dyDescent="0.2">
      <c r="A3535" s="6"/>
    </row>
    <row r="3536" spans="1:1" x14ac:dyDescent="0.2">
      <c r="A3536" s="6"/>
    </row>
    <row r="3537" spans="1:1" x14ac:dyDescent="0.2">
      <c r="A3537" s="6"/>
    </row>
    <row r="3538" spans="1:1" x14ac:dyDescent="0.2">
      <c r="A3538" s="6"/>
    </row>
    <row r="3539" spans="1:1" x14ac:dyDescent="0.2">
      <c r="A3539" s="6"/>
    </row>
    <row r="3540" spans="1:1" x14ac:dyDescent="0.2">
      <c r="A3540" s="6"/>
    </row>
    <row r="3541" spans="1:1" x14ac:dyDescent="0.2">
      <c r="A3541" s="6"/>
    </row>
    <row r="3542" spans="1:1" x14ac:dyDescent="0.2">
      <c r="A3542" s="6"/>
    </row>
    <row r="3543" spans="1:1" x14ac:dyDescent="0.2">
      <c r="A3543" s="6"/>
    </row>
    <row r="3544" spans="1:1" x14ac:dyDescent="0.2">
      <c r="A3544" s="6"/>
    </row>
    <row r="3545" spans="1:1" x14ac:dyDescent="0.2">
      <c r="A3545" s="6"/>
    </row>
    <row r="3546" spans="1:1" x14ac:dyDescent="0.2">
      <c r="A3546" s="6"/>
    </row>
    <row r="3547" spans="1:1" x14ac:dyDescent="0.2">
      <c r="A3547" s="6"/>
    </row>
    <row r="3548" spans="1:1" x14ac:dyDescent="0.2">
      <c r="A3548" s="6"/>
    </row>
    <row r="3549" spans="1:1" x14ac:dyDescent="0.2">
      <c r="A3549" s="6"/>
    </row>
    <row r="3550" spans="1:1" x14ac:dyDescent="0.2">
      <c r="A3550" s="6"/>
    </row>
    <row r="3551" spans="1:1" x14ac:dyDescent="0.2">
      <c r="A3551" s="6"/>
    </row>
    <row r="3552" spans="1:1" x14ac:dyDescent="0.2">
      <c r="A3552" s="6"/>
    </row>
    <row r="3553" spans="1:1" x14ac:dyDescent="0.2">
      <c r="A3553" s="6"/>
    </row>
    <row r="3554" spans="1:1" x14ac:dyDescent="0.2">
      <c r="A3554" s="6"/>
    </row>
    <row r="3555" spans="1:1" x14ac:dyDescent="0.2">
      <c r="A3555" s="6"/>
    </row>
    <row r="3556" spans="1:1" x14ac:dyDescent="0.2">
      <c r="A3556" s="6"/>
    </row>
    <row r="3557" spans="1:1" x14ac:dyDescent="0.2">
      <c r="A3557" s="6"/>
    </row>
    <row r="3558" spans="1:1" x14ac:dyDescent="0.2">
      <c r="A3558" s="6"/>
    </row>
    <row r="3559" spans="1:1" x14ac:dyDescent="0.2">
      <c r="A3559" s="6"/>
    </row>
    <row r="3560" spans="1:1" x14ac:dyDescent="0.2">
      <c r="A3560" s="6"/>
    </row>
    <row r="3561" spans="1:1" x14ac:dyDescent="0.2">
      <c r="A3561" s="6"/>
    </row>
    <row r="3562" spans="1:1" x14ac:dyDescent="0.2">
      <c r="A3562" s="6"/>
    </row>
    <row r="3563" spans="1:1" x14ac:dyDescent="0.2">
      <c r="A3563" s="6"/>
    </row>
    <row r="3564" spans="1:1" x14ac:dyDescent="0.2">
      <c r="A3564" s="6"/>
    </row>
    <row r="3565" spans="1:1" x14ac:dyDescent="0.2">
      <c r="A3565" s="6"/>
    </row>
    <row r="3566" spans="1:1" x14ac:dyDescent="0.2">
      <c r="A3566" s="6"/>
    </row>
    <row r="3567" spans="1:1" x14ac:dyDescent="0.2">
      <c r="A3567" s="6"/>
    </row>
    <row r="3568" spans="1:1" x14ac:dyDescent="0.2">
      <c r="A3568" s="6"/>
    </row>
    <row r="3569" spans="1:1" x14ac:dyDescent="0.2">
      <c r="A3569" s="6"/>
    </row>
    <row r="3570" spans="1:1" x14ac:dyDescent="0.2">
      <c r="A3570" s="6"/>
    </row>
    <row r="3571" spans="1:1" x14ac:dyDescent="0.2">
      <c r="A3571" s="6"/>
    </row>
    <row r="3572" spans="1:1" x14ac:dyDescent="0.2">
      <c r="A3572" s="6"/>
    </row>
    <row r="3573" spans="1:1" x14ac:dyDescent="0.2">
      <c r="A3573" s="6"/>
    </row>
    <row r="3574" spans="1:1" x14ac:dyDescent="0.2">
      <c r="A3574" s="6"/>
    </row>
    <row r="3575" spans="1:1" x14ac:dyDescent="0.2">
      <c r="A3575" s="6"/>
    </row>
    <row r="3576" spans="1:1" x14ac:dyDescent="0.2">
      <c r="A3576" s="6"/>
    </row>
    <row r="3577" spans="1:1" x14ac:dyDescent="0.2">
      <c r="A3577" s="6"/>
    </row>
    <row r="3578" spans="1:1" x14ac:dyDescent="0.2">
      <c r="A3578" s="6"/>
    </row>
    <row r="3579" spans="1:1" x14ac:dyDescent="0.2">
      <c r="A3579" s="6"/>
    </row>
    <row r="3580" spans="1:1" x14ac:dyDescent="0.2">
      <c r="A3580" s="6"/>
    </row>
    <row r="3581" spans="1:1" x14ac:dyDescent="0.2">
      <c r="A3581" s="6"/>
    </row>
    <row r="3582" spans="1:1" x14ac:dyDescent="0.2">
      <c r="A3582" s="6"/>
    </row>
    <row r="3583" spans="1:1" x14ac:dyDescent="0.2">
      <c r="A3583" s="6"/>
    </row>
    <row r="3584" spans="1:1" x14ac:dyDescent="0.2">
      <c r="A3584" s="6"/>
    </row>
    <row r="3585" spans="1:1" x14ac:dyDescent="0.2">
      <c r="A3585" s="6"/>
    </row>
    <row r="3586" spans="1:1" x14ac:dyDescent="0.2">
      <c r="A3586" s="6"/>
    </row>
    <row r="3587" spans="1:1" x14ac:dyDescent="0.2">
      <c r="A3587" s="6"/>
    </row>
    <row r="3588" spans="1:1" x14ac:dyDescent="0.2">
      <c r="A3588" s="6"/>
    </row>
    <row r="3589" spans="1:1" x14ac:dyDescent="0.2">
      <c r="A3589" s="6"/>
    </row>
    <row r="3590" spans="1:1" x14ac:dyDescent="0.2">
      <c r="A3590" s="6"/>
    </row>
    <row r="3591" spans="1:1" x14ac:dyDescent="0.2">
      <c r="A3591" s="6"/>
    </row>
    <row r="3592" spans="1:1" x14ac:dyDescent="0.2">
      <c r="A3592" s="6"/>
    </row>
    <row r="3593" spans="1:1" x14ac:dyDescent="0.2">
      <c r="A3593" s="6"/>
    </row>
    <row r="3594" spans="1:1" x14ac:dyDescent="0.2">
      <c r="A3594" s="6"/>
    </row>
    <row r="3595" spans="1:1" x14ac:dyDescent="0.2">
      <c r="A3595" s="6"/>
    </row>
    <row r="3596" spans="1:1" x14ac:dyDescent="0.2">
      <c r="A3596" s="6"/>
    </row>
    <row r="3597" spans="1:1" x14ac:dyDescent="0.2">
      <c r="A3597" s="6"/>
    </row>
    <row r="3598" spans="1:1" x14ac:dyDescent="0.2">
      <c r="A3598" s="6"/>
    </row>
    <row r="3599" spans="1:1" x14ac:dyDescent="0.2">
      <c r="A3599" s="6"/>
    </row>
    <row r="3600" spans="1:1" x14ac:dyDescent="0.2">
      <c r="A3600" s="6"/>
    </row>
    <row r="3601" spans="1:1" x14ac:dyDescent="0.2">
      <c r="A3601" s="6"/>
    </row>
    <row r="3602" spans="1:1" x14ac:dyDescent="0.2">
      <c r="A3602" s="6"/>
    </row>
    <row r="3603" spans="1:1" x14ac:dyDescent="0.2">
      <c r="A3603" s="6"/>
    </row>
    <row r="3604" spans="1:1" x14ac:dyDescent="0.2">
      <c r="A3604" s="6"/>
    </row>
    <row r="3605" spans="1:1" x14ac:dyDescent="0.2">
      <c r="A3605" s="6"/>
    </row>
    <row r="3606" spans="1:1" x14ac:dyDescent="0.2">
      <c r="A3606" s="6"/>
    </row>
    <row r="3607" spans="1:1" x14ac:dyDescent="0.2">
      <c r="A3607" s="6"/>
    </row>
    <row r="3608" spans="1:1" x14ac:dyDescent="0.2">
      <c r="A3608" s="6"/>
    </row>
    <row r="3609" spans="1:1" x14ac:dyDescent="0.2">
      <c r="A3609" s="6"/>
    </row>
    <row r="3610" spans="1:1" x14ac:dyDescent="0.2">
      <c r="A3610" s="6"/>
    </row>
    <row r="3611" spans="1:1" x14ac:dyDescent="0.2">
      <c r="A3611" s="6"/>
    </row>
    <row r="3612" spans="1:1" x14ac:dyDescent="0.2">
      <c r="A3612" s="6"/>
    </row>
    <row r="3613" spans="1:1" x14ac:dyDescent="0.2">
      <c r="A3613" s="6"/>
    </row>
    <row r="3614" spans="1:1" x14ac:dyDescent="0.2">
      <c r="A3614" s="6"/>
    </row>
    <row r="3615" spans="1:1" x14ac:dyDescent="0.2">
      <c r="A3615" s="6"/>
    </row>
    <row r="3616" spans="1:1" x14ac:dyDescent="0.2">
      <c r="A3616" s="6"/>
    </row>
    <row r="3617" spans="1:1" x14ac:dyDescent="0.2">
      <c r="A3617" s="6"/>
    </row>
    <row r="3618" spans="1:1" x14ac:dyDescent="0.2">
      <c r="A3618" s="6"/>
    </row>
    <row r="3619" spans="1:1" x14ac:dyDescent="0.2">
      <c r="A3619" s="6"/>
    </row>
    <row r="3620" spans="1:1" x14ac:dyDescent="0.2">
      <c r="A3620" s="6"/>
    </row>
    <row r="3621" spans="1:1" x14ac:dyDescent="0.2">
      <c r="A3621" s="6"/>
    </row>
    <row r="3622" spans="1:1" x14ac:dyDescent="0.2">
      <c r="A3622" s="6"/>
    </row>
    <row r="3623" spans="1:1" x14ac:dyDescent="0.2">
      <c r="A3623" s="6"/>
    </row>
    <row r="3624" spans="1:1" x14ac:dyDescent="0.2">
      <c r="A3624" s="6"/>
    </row>
    <row r="3625" spans="1:1" x14ac:dyDescent="0.2">
      <c r="A3625" s="6"/>
    </row>
    <row r="3626" spans="1:1" x14ac:dyDescent="0.2">
      <c r="A3626" s="6"/>
    </row>
    <row r="3627" spans="1:1" x14ac:dyDescent="0.2">
      <c r="A3627" s="6"/>
    </row>
    <row r="3628" spans="1:1" x14ac:dyDescent="0.2">
      <c r="A3628" s="6"/>
    </row>
    <row r="3629" spans="1:1" x14ac:dyDescent="0.2">
      <c r="A3629" s="6"/>
    </row>
    <row r="3630" spans="1:1" x14ac:dyDescent="0.2">
      <c r="A3630" s="6"/>
    </row>
    <row r="3631" spans="1:1" x14ac:dyDescent="0.2">
      <c r="A3631" s="6"/>
    </row>
    <row r="3632" spans="1:1" x14ac:dyDescent="0.2">
      <c r="A3632" s="6"/>
    </row>
    <row r="3633" spans="1:1" x14ac:dyDescent="0.2">
      <c r="A3633" s="6"/>
    </row>
    <row r="3634" spans="1:1" x14ac:dyDescent="0.2">
      <c r="A3634" s="6"/>
    </row>
    <row r="3635" spans="1:1" x14ac:dyDescent="0.2">
      <c r="A3635" s="6"/>
    </row>
    <row r="3636" spans="1:1" x14ac:dyDescent="0.2">
      <c r="A3636" s="6"/>
    </row>
    <row r="3637" spans="1:1" x14ac:dyDescent="0.2">
      <c r="A3637" s="6"/>
    </row>
    <row r="3638" spans="1:1" x14ac:dyDescent="0.2">
      <c r="A3638" s="6"/>
    </row>
    <row r="3639" spans="1:1" x14ac:dyDescent="0.2">
      <c r="A3639" s="6"/>
    </row>
    <row r="3640" spans="1:1" x14ac:dyDescent="0.2">
      <c r="A3640" s="6"/>
    </row>
    <row r="3641" spans="1:1" x14ac:dyDescent="0.2">
      <c r="A3641" s="6"/>
    </row>
    <row r="3642" spans="1:1" x14ac:dyDescent="0.2">
      <c r="A3642" s="6"/>
    </row>
    <row r="3643" spans="1:1" x14ac:dyDescent="0.2">
      <c r="A3643" s="6"/>
    </row>
    <row r="3644" spans="1:1" x14ac:dyDescent="0.2">
      <c r="A3644" s="6"/>
    </row>
    <row r="3645" spans="1:1" x14ac:dyDescent="0.2">
      <c r="A3645" s="6"/>
    </row>
    <row r="3646" spans="1:1" x14ac:dyDescent="0.2">
      <c r="A3646" s="6"/>
    </row>
    <row r="3647" spans="1:1" x14ac:dyDescent="0.2">
      <c r="A3647" s="6"/>
    </row>
    <row r="3648" spans="1:1" x14ac:dyDescent="0.2">
      <c r="A3648" s="6"/>
    </row>
    <row r="3649" spans="1:1" x14ac:dyDescent="0.2">
      <c r="A3649" s="6"/>
    </row>
    <row r="3650" spans="1:1" x14ac:dyDescent="0.2">
      <c r="A3650" s="6"/>
    </row>
    <row r="3651" spans="1:1" x14ac:dyDescent="0.2">
      <c r="A3651" s="6"/>
    </row>
    <row r="3652" spans="1:1" x14ac:dyDescent="0.2">
      <c r="A3652" s="6"/>
    </row>
    <row r="3653" spans="1:1" x14ac:dyDescent="0.2">
      <c r="A3653" s="6"/>
    </row>
    <row r="3654" spans="1:1" x14ac:dyDescent="0.2">
      <c r="A3654" s="6"/>
    </row>
    <row r="3655" spans="1:1" x14ac:dyDescent="0.2">
      <c r="A3655" s="6"/>
    </row>
    <row r="3656" spans="1:1" x14ac:dyDescent="0.2">
      <c r="A3656" s="6"/>
    </row>
    <row r="3657" spans="1:1" x14ac:dyDescent="0.2">
      <c r="A3657" s="6"/>
    </row>
    <row r="3658" spans="1:1" x14ac:dyDescent="0.2">
      <c r="A3658" s="6"/>
    </row>
    <row r="3659" spans="1:1" x14ac:dyDescent="0.2">
      <c r="A3659" s="6"/>
    </row>
    <row r="3660" spans="1:1" x14ac:dyDescent="0.2">
      <c r="A3660" s="6"/>
    </row>
    <row r="3661" spans="1:1" x14ac:dyDescent="0.2">
      <c r="A3661" s="6"/>
    </row>
    <row r="3662" spans="1:1" x14ac:dyDescent="0.2">
      <c r="A3662" s="6"/>
    </row>
    <row r="3663" spans="1:1" x14ac:dyDescent="0.2">
      <c r="A3663" s="6"/>
    </row>
    <row r="3664" spans="1:1" x14ac:dyDescent="0.2">
      <c r="A3664" s="6"/>
    </row>
    <row r="3665" spans="1:1" x14ac:dyDescent="0.2">
      <c r="A3665" s="6"/>
    </row>
    <row r="3666" spans="1:1" x14ac:dyDescent="0.2">
      <c r="A3666" s="6"/>
    </row>
    <row r="3667" spans="1:1" x14ac:dyDescent="0.2">
      <c r="A3667" s="6"/>
    </row>
    <row r="3668" spans="1:1" x14ac:dyDescent="0.2">
      <c r="A3668" s="6"/>
    </row>
    <row r="3669" spans="1:1" x14ac:dyDescent="0.2">
      <c r="A3669" s="6"/>
    </row>
    <row r="3670" spans="1:1" x14ac:dyDescent="0.2">
      <c r="A3670" s="6"/>
    </row>
    <row r="3671" spans="1:1" x14ac:dyDescent="0.2">
      <c r="A3671" s="6"/>
    </row>
    <row r="3672" spans="1:1" x14ac:dyDescent="0.2">
      <c r="A3672" s="6"/>
    </row>
    <row r="3673" spans="1:1" x14ac:dyDescent="0.2">
      <c r="A3673" s="6"/>
    </row>
    <row r="3674" spans="1:1" x14ac:dyDescent="0.2">
      <c r="A3674" s="6"/>
    </row>
    <row r="3675" spans="1:1" x14ac:dyDescent="0.2">
      <c r="A3675" s="6"/>
    </row>
    <row r="3676" spans="1:1" x14ac:dyDescent="0.2">
      <c r="A3676" s="6"/>
    </row>
    <row r="3677" spans="1:1" x14ac:dyDescent="0.2">
      <c r="A3677" s="6"/>
    </row>
    <row r="3678" spans="1:1" x14ac:dyDescent="0.2">
      <c r="A3678" s="6"/>
    </row>
    <row r="3679" spans="1:1" x14ac:dyDescent="0.2">
      <c r="A3679" s="6"/>
    </row>
    <row r="3680" spans="1:1" x14ac:dyDescent="0.2">
      <c r="A3680" s="6"/>
    </row>
    <row r="3681" spans="1:1" x14ac:dyDescent="0.2">
      <c r="A3681" s="6"/>
    </row>
    <row r="3682" spans="1:1" x14ac:dyDescent="0.2">
      <c r="A3682" s="6"/>
    </row>
    <row r="3683" spans="1:1" x14ac:dyDescent="0.2">
      <c r="A3683" s="6"/>
    </row>
    <row r="3684" spans="1:1" x14ac:dyDescent="0.2">
      <c r="A3684" s="6"/>
    </row>
    <row r="3685" spans="1:1" x14ac:dyDescent="0.2">
      <c r="A3685" s="6"/>
    </row>
    <row r="3686" spans="1:1" x14ac:dyDescent="0.2">
      <c r="A3686" s="6"/>
    </row>
    <row r="3687" spans="1:1" x14ac:dyDescent="0.2">
      <c r="A3687" s="6"/>
    </row>
    <row r="3688" spans="1:1" x14ac:dyDescent="0.2">
      <c r="A3688" s="6"/>
    </row>
    <row r="3689" spans="1:1" x14ac:dyDescent="0.2">
      <c r="A3689" s="6"/>
    </row>
    <row r="3690" spans="1:1" x14ac:dyDescent="0.2">
      <c r="A3690" s="6"/>
    </row>
    <row r="3691" spans="1:1" x14ac:dyDescent="0.2">
      <c r="A3691" s="6"/>
    </row>
    <row r="3692" spans="1:1" x14ac:dyDescent="0.2">
      <c r="A3692" s="6"/>
    </row>
    <row r="3693" spans="1:1" x14ac:dyDescent="0.2">
      <c r="A3693" s="6"/>
    </row>
    <row r="3694" spans="1:1" x14ac:dyDescent="0.2">
      <c r="A3694" s="6"/>
    </row>
    <row r="3695" spans="1:1" x14ac:dyDescent="0.2">
      <c r="A3695" s="6"/>
    </row>
    <row r="3696" spans="1:1" x14ac:dyDescent="0.2">
      <c r="A3696" s="6"/>
    </row>
    <row r="3697" spans="1:1" x14ac:dyDescent="0.2">
      <c r="A3697" s="6"/>
    </row>
    <row r="3698" spans="1:1" x14ac:dyDescent="0.2">
      <c r="A3698" s="6"/>
    </row>
    <row r="3699" spans="1:1" x14ac:dyDescent="0.2">
      <c r="A3699" s="6"/>
    </row>
    <row r="3700" spans="1:1" x14ac:dyDescent="0.2">
      <c r="A3700" s="6"/>
    </row>
    <row r="3701" spans="1:1" x14ac:dyDescent="0.2">
      <c r="A3701" s="6"/>
    </row>
    <row r="3702" spans="1:1" x14ac:dyDescent="0.2">
      <c r="A3702" s="6"/>
    </row>
    <row r="3703" spans="1:1" x14ac:dyDescent="0.2">
      <c r="A3703" s="6"/>
    </row>
    <row r="3704" spans="1:1" x14ac:dyDescent="0.2">
      <c r="A3704" s="6"/>
    </row>
    <row r="3705" spans="1:1" x14ac:dyDescent="0.2">
      <c r="A3705" s="6"/>
    </row>
    <row r="3706" spans="1:1" x14ac:dyDescent="0.2">
      <c r="A3706" s="6"/>
    </row>
    <row r="3707" spans="1:1" x14ac:dyDescent="0.2">
      <c r="A3707" s="6"/>
    </row>
    <row r="3708" spans="1:1" x14ac:dyDescent="0.2">
      <c r="A3708" s="6"/>
    </row>
    <row r="3709" spans="1:1" x14ac:dyDescent="0.2">
      <c r="A3709" s="6"/>
    </row>
    <row r="3710" spans="1:1" x14ac:dyDescent="0.2">
      <c r="A3710" s="6"/>
    </row>
    <row r="3711" spans="1:1" x14ac:dyDescent="0.2">
      <c r="A3711" s="6"/>
    </row>
    <row r="3712" spans="1:1" x14ac:dyDescent="0.2">
      <c r="A3712" s="6"/>
    </row>
    <row r="3713" spans="1:1" x14ac:dyDescent="0.2">
      <c r="A3713" s="6"/>
    </row>
    <row r="3714" spans="1:1" x14ac:dyDescent="0.2">
      <c r="A3714" s="6"/>
    </row>
    <row r="3715" spans="1:1" x14ac:dyDescent="0.2">
      <c r="A3715" s="6"/>
    </row>
    <row r="3716" spans="1:1" x14ac:dyDescent="0.2">
      <c r="A3716" s="6"/>
    </row>
    <row r="3717" spans="1:1" x14ac:dyDescent="0.2">
      <c r="A3717" s="6"/>
    </row>
    <row r="3718" spans="1:1" x14ac:dyDescent="0.2">
      <c r="A3718" s="6"/>
    </row>
    <row r="3719" spans="1:1" x14ac:dyDescent="0.2">
      <c r="A3719" s="6"/>
    </row>
    <row r="3720" spans="1:1" x14ac:dyDescent="0.2">
      <c r="A3720" s="6"/>
    </row>
    <row r="3721" spans="1:1" x14ac:dyDescent="0.2">
      <c r="A3721" s="6"/>
    </row>
    <row r="3722" spans="1:1" x14ac:dyDescent="0.2">
      <c r="A3722" s="6"/>
    </row>
    <row r="3723" spans="1:1" x14ac:dyDescent="0.2">
      <c r="A3723" s="6"/>
    </row>
    <row r="3724" spans="1:1" x14ac:dyDescent="0.2">
      <c r="A3724" s="6"/>
    </row>
    <row r="3725" spans="1:1" x14ac:dyDescent="0.2">
      <c r="A3725" s="6"/>
    </row>
    <row r="3726" spans="1:1" x14ac:dyDescent="0.2">
      <c r="A3726" s="6"/>
    </row>
    <row r="3727" spans="1:1" x14ac:dyDescent="0.2">
      <c r="A3727" s="6"/>
    </row>
    <row r="3728" spans="1:1" x14ac:dyDescent="0.2">
      <c r="A3728" s="6"/>
    </row>
    <row r="3729" spans="1:1" x14ac:dyDescent="0.2">
      <c r="A3729" s="6"/>
    </row>
    <row r="3730" spans="1:1" x14ac:dyDescent="0.2">
      <c r="A3730" s="6"/>
    </row>
    <row r="3731" spans="1:1" x14ac:dyDescent="0.2">
      <c r="A3731" s="6"/>
    </row>
    <row r="3732" spans="1:1" x14ac:dyDescent="0.2">
      <c r="A3732" s="6"/>
    </row>
    <row r="3733" spans="1:1" x14ac:dyDescent="0.2">
      <c r="A3733" s="6"/>
    </row>
    <row r="3734" spans="1:1" x14ac:dyDescent="0.2">
      <c r="A3734" s="6"/>
    </row>
    <row r="3735" spans="1:1" x14ac:dyDescent="0.2">
      <c r="A3735" s="6"/>
    </row>
    <row r="3736" spans="1:1" x14ac:dyDescent="0.2">
      <c r="A3736" s="6"/>
    </row>
    <row r="3737" spans="1:1" x14ac:dyDescent="0.2">
      <c r="A3737" s="6"/>
    </row>
    <row r="3738" spans="1:1" x14ac:dyDescent="0.2">
      <c r="A3738" s="6"/>
    </row>
    <row r="3739" spans="1:1" x14ac:dyDescent="0.2">
      <c r="A3739" s="6"/>
    </row>
    <row r="3740" spans="1:1" x14ac:dyDescent="0.2">
      <c r="A3740" s="6"/>
    </row>
    <row r="3741" spans="1:1" x14ac:dyDescent="0.2">
      <c r="A3741" s="6"/>
    </row>
    <row r="3742" spans="1:1" x14ac:dyDescent="0.2">
      <c r="A3742" s="6"/>
    </row>
    <row r="3743" spans="1:1" x14ac:dyDescent="0.2">
      <c r="A3743" s="6"/>
    </row>
    <row r="3744" spans="1:1" x14ac:dyDescent="0.2">
      <c r="A3744" s="6"/>
    </row>
    <row r="3745" spans="1:1" x14ac:dyDescent="0.2">
      <c r="A3745" s="6"/>
    </row>
    <row r="3746" spans="1:1" x14ac:dyDescent="0.2">
      <c r="A3746" s="6"/>
    </row>
    <row r="3747" spans="1:1" x14ac:dyDescent="0.2">
      <c r="A3747" s="6"/>
    </row>
    <row r="3748" spans="1:1" x14ac:dyDescent="0.2">
      <c r="A3748" s="6"/>
    </row>
    <row r="3749" spans="1:1" x14ac:dyDescent="0.2">
      <c r="A3749" s="6"/>
    </row>
    <row r="3750" spans="1:1" x14ac:dyDescent="0.2">
      <c r="A3750" s="6"/>
    </row>
    <row r="3751" spans="1:1" x14ac:dyDescent="0.2">
      <c r="A3751" s="6"/>
    </row>
    <row r="3752" spans="1:1" x14ac:dyDescent="0.2">
      <c r="A3752" s="6"/>
    </row>
    <row r="3753" spans="1:1" x14ac:dyDescent="0.2">
      <c r="A3753" s="6"/>
    </row>
    <row r="3754" spans="1:1" x14ac:dyDescent="0.2">
      <c r="A3754" s="6"/>
    </row>
    <row r="3755" spans="1:1" x14ac:dyDescent="0.2">
      <c r="A3755" s="6"/>
    </row>
    <row r="3756" spans="1:1" x14ac:dyDescent="0.2">
      <c r="A3756" s="6"/>
    </row>
    <row r="3757" spans="1:1" x14ac:dyDescent="0.2">
      <c r="A3757" s="6"/>
    </row>
    <row r="3758" spans="1:1" x14ac:dyDescent="0.2">
      <c r="A3758" s="6"/>
    </row>
    <row r="3759" spans="1:1" x14ac:dyDescent="0.2">
      <c r="A3759" s="6"/>
    </row>
    <row r="3760" spans="1:1" x14ac:dyDescent="0.2">
      <c r="A3760" s="6"/>
    </row>
    <row r="3761" spans="1:1" x14ac:dyDescent="0.2">
      <c r="A3761" s="6"/>
    </row>
    <row r="3762" spans="1:1" x14ac:dyDescent="0.2">
      <c r="A3762" s="6"/>
    </row>
    <row r="3763" spans="1:1" x14ac:dyDescent="0.2">
      <c r="A3763" s="6"/>
    </row>
    <row r="3764" spans="1:1" x14ac:dyDescent="0.2">
      <c r="A3764" s="6"/>
    </row>
    <row r="3765" spans="1:1" x14ac:dyDescent="0.2">
      <c r="A3765" s="6"/>
    </row>
    <row r="3766" spans="1:1" x14ac:dyDescent="0.2">
      <c r="A3766" s="6"/>
    </row>
    <row r="3767" spans="1:1" x14ac:dyDescent="0.2">
      <c r="A3767" s="6"/>
    </row>
    <row r="3768" spans="1:1" x14ac:dyDescent="0.2">
      <c r="A3768" s="6"/>
    </row>
    <row r="3769" spans="1:1" x14ac:dyDescent="0.2">
      <c r="A3769" s="6"/>
    </row>
    <row r="3770" spans="1:1" x14ac:dyDescent="0.2">
      <c r="A3770" s="6"/>
    </row>
    <row r="3771" spans="1:1" x14ac:dyDescent="0.2">
      <c r="A3771" s="6"/>
    </row>
    <row r="3772" spans="1:1" x14ac:dyDescent="0.2">
      <c r="A3772" s="6"/>
    </row>
    <row r="3773" spans="1:1" x14ac:dyDescent="0.2">
      <c r="A3773" s="6"/>
    </row>
    <row r="3774" spans="1:1" x14ac:dyDescent="0.2">
      <c r="A3774" s="6"/>
    </row>
    <row r="3775" spans="1:1" x14ac:dyDescent="0.2">
      <c r="A3775" s="6"/>
    </row>
    <row r="3776" spans="1:1" x14ac:dyDescent="0.2">
      <c r="A3776" s="6"/>
    </row>
    <row r="3777" spans="1:1" x14ac:dyDescent="0.2">
      <c r="A3777" s="6"/>
    </row>
    <row r="3778" spans="1:1" x14ac:dyDescent="0.2">
      <c r="A3778" s="6"/>
    </row>
    <row r="3779" spans="1:1" x14ac:dyDescent="0.2">
      <c r="A3779" s="6"/>
    </row>
    <row r="3780" spans="1:1" x14ac:dyDescent="0.2">
      <c r="A3780" s="6"/>
    </row>
    <row r="3781" spans="1:1" x14ac:dyDescent="0.2">
      <c r="A3781" s="6"/>
    </row>
    <row r="3782" spans="1:1" x14ac:dyDescent="0.2">
      <c r="A3782" s="6"/>
    </row>
    <row r="3783" spans="1:1" x14ac:dyDescent="0.2">
      <c r="A3783" s="6"/>
    </row>
    <row r="3784" spans="1:1" x14ac:dyDescent="0.2">
      <c r="A3784" s="6"/>
    </row>
    <row r="3785" spans="1:1" x14ac:dyDescent="0.2">
      <c r="A3785" s="6"/>
    </row>
    <row r="3786" spans="1:1" x14ac:dyDescent="0.2">
      <c r="A3786" s="6"/>
    </row>
    <row r="3787" spans="1:1" x14ac:dyDescent="0.2">
      <c r="A3787" s="6"/>
    </row>
    <row r="3788" spans="1:1" x14ac:dyDescent="0.2">
      <c r="A3788" s="6"/>
    </row>
    <row r="3789" spans="1:1" x14ac:dyDescent="0.2">
      <c r="A3789" s="6"/>
    </row>
    <row r="3790" spans="1:1" x14ac:dyDescent="0.2">
      <c r="A3790" s="6"/>
    </row>
    <row r="3791" spans="1:1" x14ac:dyDescent="0.2">
      <c r="A3791" s="6"/>
    </row>
    <row r="3792" spans="1:1" x14ac:dyDescent="0.2">
      <c r="A3792" s="6"/>
    </row>
    <row r="3793" spans="1:1" x14ac:dyDescent="0.2">
      <c r="A3793" s="6"/>
    </row>
    <row r="3794" spans="1:1" x14ac:dyDescent="0.2">
      <c r="A3794" s="6"/>
    </row>
    <row r="3795" spans="1:1" x14ac:dyDescent="0.2">
      <c r="A3795" s="6"/>
    </row>
    <row r="3796" spans="1:1" x14ac:dyDescent="0.2">
      <c r="A3796" s="6"/>
    </row>
    <row r="3797" spans="1:1" x14ac:dyDescent="0.2">
      <c r="A3797" s="6"/>
    </row>
    <row r="3798" spans="1:1" x14ac:dyDescent="0.2">
      <c r="A3798" s="6"/>
    </row>
    <row r="3799" spans="1:1" x14ac:dyDescent="0.2">
      <c r="A3799" s="6"/>
    </row>
    <row r="3800" spans="1:1" x14ac:dyDescent="0.2">
      <c r="A3800" s="6"/>
    </row>
    <row r="3801" spans="1:1" x14ac:dyDescent="0.2">
      <c r="A3801" s="6"/>
    </row>
    <row r="3802" spans="1:1" x14ac:dyDescent="0.2">
      <c r="A3802" s="6"/>
    </row>
    <row r="3803" spans="1:1" x14ac:dyDescent="0.2">
      <c r="A3803" s="6"/>
    </row>
    <row r="3804" spans="1:1" x14ac:dyDescent="0.2">
      <c r="A3804" s="6"/>
    </row>
    <row r="3805" spans="1:1" x14ac:dyDescent="0.2">
      <c r="A3805" s="6"/>
    </row>
    <row r="3806" spans="1:1" x14ac:dyDescent="0.2">
      <c r="A3806" s="6"/>
    </row>
    <row r="3807" spans="1:1" x14ac:dyDescent="0.2">
      <c r="A3807" s="6"/>
    </row>
    <row r="3808" spans="1:1" x14ac:dyDescent="0.2">
      <c r="A3808" s="6"/>
    </row>
    <row r="3809" spans="1:1" x14ac:dyDescent="0.2">
      <c r="A3809" s="6"/>
    </row>
    <row r="3810" spans="1:1" x14ac:dyDescent="0.2">
      <c r="A3810" s="6"/>
    </row>
    <row r="3811" spans="1:1" x14ac:dyDescent="0.2">
      <c r="A3811" s="6"/>
    </row>
    <row r="3812" spans="1:1" x14ac:dyDescent="0.2">
      <c r="A3812" s="6"/>
    </row>
    <row r="3813" spans="1:1" x14ac:dyDescent="0.2">
      <c r="A3813" s="6"/>
    </row>
    <row r="3814" spans="1:1" x14ac:dyDescent="0.2">
      <c r="A3814" s="6"/>
    </row>
    <row r="3815" spans="1:1" x14ac:dyDescent="0.2">
      <c r="A3815" s="6"/>
    </row>
    <row r="3816" spans="1:1" x14ac:dyDescent="0.2">
      <c r="A3816" s="6"/>
    </row>
    <row r="3817" spans="1:1" x14ac:dyDescent="0.2">
      <c r="A3817" s="6"/>
    </row>
    <row r="3818" spans="1:1" x14ac:dyDescent="0.2">
      <c r="A3818" s="6"/>
    </row>
    <row r="3819" spans="1:1" x14ac:dyDescent="0.2">
      <c r="A3819" s="6"/>
    </row>
    <row r="3820" spans="1:1" x14ac:dyDescent="0.2">
      <c r="A3820" s="6"/>
    </row>
    <row r="3821" spans="1:1" x14ac:dyDescent="0.2">
      <c r="A3821" s="6"/>
    </row>
    <row r="3822" spans="1:1" x14ac:dyDescent="0.2">
      <c r="A3822" s="6"/>
    </row>
    <row r="3823" spans="1:1" x14ac:dyDescent="0.2">
      <c r="A3823" s="6"/>
    </row>
    <row r="3824" spans="1:1" x14ac:dyDescent="0.2">
      <c r="A3824" s="6"/>
    </row>
    <row r="3825" spans="1:1" x14ac:dyDescent="0.2">
      <c r="A3825" s="6"/>
    </row>
    <row r="3826" spans="1:1" x14ac:dyDescent="0.2">
      <c r="A3826" s="6"/>
    </row>
    <row r="3827" spans="1:1" x14ac:dyDescent="0.2">
      <c r="A3827" s="6"/>
    </row>
    <row r="3828" spans="1:1" x14ac:dyDescent="0.2">
      <c r="A3828" s="6"/>
    </row>
    <row r="3829" spans="1:1" x14ac:dyDescent="0.2">
      <c r="A3829" s="6"/>
    </row>
    <row r="3830" spans="1:1" x14ac:dyDescent="0.2">
      <c r="A3830" s="6"/>
    </row>
    <row r="3831" spans="1:1" x14ac:dyDescent="0.2">
      <c r="A3831" s="6"/>
    </row>
    <row r="3832" spans="1:1" x14ac:dyDescent="0.2">
      <c r="A3832" s="6"/>
    </row>
    <row r="3833" spans="1:1" x14ac:dyDescent="0.2">
      <c r="A3833" s="6"/>
    </row>
    <row r="3834" spans="1:1" x14ac:dyDescent="0.2">
      <c r="A3834" s="6"/>
    </row>
    <row r="3835" spans="1:1" x14ac:dyDescent="0.2">
      <c r="A3835" s="6"/>
    </row>
    <row r="3836" spans="1:1" x14ac:dyDescent="0.2">
      <c r="A3836" s="6"/>
    </row>
    <row r="3837" spans="1:1" x14ac:dyDescent="0.2">
      <c r="A3837" s="6"/>
    </row>
    <row r="3838" spans="1:1" x14ac:dyDescent="0.2">
      <c r="A3838" s="6"/>
    </row>
    <row r="3839" spans="1:1" x14ac:dyDescent="0.2">
      <c r="A3839" s="6"/>
    </row>
    <row r="3840" spans="1:1" x14ac:dyDescent="0.2">
      <c r="A3840" s="6"/>
    </row>
    <row r="3841" spans="1:1" x14ac:dyDescent="0.2">
      <c r="A3841" s="6"/>
    </row>
    <row r="3842" spans="1:1" x14ac:dyDescent="0.2">
      <c r="A3842" s="6"/>
    </row>
    <row r="3843" spans="1:1" x14ac:dyDescent="0.2">
      <c r="A3843" s="6"/>
    </row>
    <row r="3844" spans="1:1" x14ac:dyDescent="0.2">
      <c r="A3844" s="6"/>
    </row>
    <row r="3845" spans="1:1" x14ac:dyDescent="0.2">
      <c r="A3845" s="6"/>
    </row>
    <row r="3846" spans="1:1" x14ac:dyDescent="0.2">
      <c r="A3846" s="6"/>
    </row>
    <row r="3847" spans="1:1" x14ac:dyDescent="0.2">
      <c r="A3847" s="6"/>
    </row>
    <row r="3848" spans="1:1" x14ac:dyDescent="0.2">
      <c r="A3848" s="6"/>
    </row>
    <row r="3849" spans="1:1" x14ac:dyDescent="0.2">
      <c r="A3849" s="6"/>
    </row>
    <row r="3850" spans="1:1" x14ac:dyDescent="0.2">
      <c r="A3850" s="6"/>
    </row>
    <row r="3851" spans="1:1" x14ac:dyDescent="0.2">
      <c r="A3851" s="6"/>
    </row>
    <row r="3852" spans="1:1" x14ac:dyDescent="0.2">
      <c r="A3852" s="6"/>
    </row>
    <row r="3853" spans="1:1" x14ac:dyDescent="0.2">
      <c r="A3853" s="6"/>
    </row>
    <row r="3854" spans="1:1" x14ac:dyDescent="0.2">
      <c r="A3854" s="6"/>
    </row>
    <row r="3855" spans="1:1" x14ac:dyDescent="0.2">
      <c r="A3855" s="6"/>
    </row>
    <row r="3856" spans="1:1" x14ac:dyDescent="0.2">
      <c r="A3856" s="6"/>
    </row>
    <row r="3857" spans="1:1" x14ac:dyDescent="0.2">
      <c r="A3857" s="6"/>
    </row>
    <row r="3858" spans="1:1" x14ac:dyDescent="0.2">
      <c r="A3858" s="6"/>
    </row>
    <row r="3859" spans="1:1" x14ac:dyDescent="0.2">
      <c r="A3859" s="6"/>
    </row>
    <row r="3860" spans="1:1" x14ac:dyDescent="0.2">
      <c r="A3860" s="6"/>
    </row>
    <row r="3861" spans="1:1" x14ac:dyDescent="0.2">
      <c r="A3861" s="6"/>
    </row>
    <row r="3862" spans="1:1" x14ac:dyDescent="0.2">
      <c r="A3862" s="6"/>
    </row>
    <row r="3863" spans="1:1" x14ac:dyDescent="0.2">
      <c r="A3863" s="6"/>
    </row>
    <row r="3864" spans="1:1" x14ac:dyDescent="0.2">
      <c r="A3864" s="6"/>
    </row>
    <row r="3865" spans="1:1" x14ac:dyDescent="0.2">
      <c r="A3865" s="6"/>
    </row>
    <row r="3866" spans="1:1" x14ac:dyDescent="0.2">
      <c r="A3866" s="6"/>
    </row>
    <row r="3867" spans="1:1" x14ac:dyDescent="0.2">
      <c r="A3867" s="6"/>
    </row>
    <row r="3868" spans="1:1" x14ac:dyDescent="0.2">
      <c r="A3868" s="6"/>
    </row>
    <row r="3869" spans="1:1" x14ac:dyDescent="0.2">
      <c r="A3869" s="6"/>
    </row>
    <row r="3870" spans="1:1" x14ac:dyDescent="0.2">
      <c r="A3870" s="6"/>
    </row>
    <row r="3871" spans="1:1" x14ac:dyDescent="0.2">
      <c r="A3871" s="6"/>
    </row>
    <row r="3872" spans="1:1" x14ac:dyDescent="0.2">
      <c r="A3872" s="6"/>
    </row>
    <row r="3873" spans="1:1" x14ac:dyDescent="0.2">
      <c r="A3873" s="6"/>
    </row>
    <row r="3874" spans="1:1" x14ac:dyDescent="0.2">
      <c r="A3874" s="6"/>
    </row>
    <row r="3875" spans="1:1" x14ac:dyDescent="0.2">
      <c r="A3875" s="6"/>
    </row>
    <row r="3876" spans="1:1" x14ac:dyDescent="0.2">
      <c r="A3876" s="6"/>
    </row>
    <row r="3877" spans="1:1" x14ac:dyDescent="0.2">
      <c r="A3877" s="6"/>
    </row>
    <row r="3878" spans="1:1" x14ac:dyDescent="0.2">
      <c r="A3878" s="6"/>
    </row>
    <row r="3879" spans="1:1" x14ac:dyDescent="0.2">
      <c r="A3879" s="6"/>
    </row>
    <row r="3880" spans="1:1" x14ac:dyDescent="0.2">
      <c r="A3880" s="6"/>
    </row>
    <row r="3881" spans="1:1" x14ac:dyDescent="0.2">
      <c r="A3881" s="6"/>
    </row>
    <row r="3882" spans="1:1" x14ac:dyDescent="0.2">
      <c r="A3882" s="6"/>
    </row>
    <row r="3883" spans="1:1" x14ac:dyDescent="0.2">
      <c r="A3883" s="6"/>
    </row>
    <row r="3884" spans="1:1" x14ac:dyDescent="0.2">
      <c r="A3884" s="6"/>
    </row>
    <row r="3885" spans="1:1" x14ac:dyDescent="0.2">
      <c r="A3885" s="6"/>
    </row>
    <row r="3886" spans="1:1" x14ac:dyDescent="0.2">
      <c r="A3886" s="6"/>
    </row>
    <row r="3887" spans="1:1" x14ac:dyDescent="0.2">
      <c r="A3887" s="6"/>
    </row>
    <row r="3888" spans="1:1" x14ac:dyDescent="0.2">
      <c r="A3888" s="6"/>
    </row>
    <row r="3889" spans="1:1" x14ac:dyDescent="0.2">
      <c r="A3889" s="6"/>
    </row>
    <row r="3890" spans="1:1" x14ac:dyDescent="0.2">
      <c r="A3890" s="6"/>
    </row>
    <row r="3891" spans="1:1" x14ac:dyDescent="0.2">
      <c r="A3891" s="6"/>
    </row>
    <row r="3892" spans="1:1" x14ac:dyDescent="0.2">
      <c r="A3892" s="6"/>
    </row>
    <row r="3893" spans="1:1" x14ac:dyDescent="0.2">
      <c r="A3893" s="6"/>
    </row>
    <row r="3894" spans="1:1" x14ac:dyDescent="0.2">
      <c r="A3894" s="6"/>
    </row>
    <row r="3895" spans="1:1" x14ac:dyDescent="0.2">
      <c r="A3895" s="6"/>
    </row>
    <row r="3896" spans="1:1" x14ac:dyDescent="0.2">
      <c r="A3896" s="6"/>
    </row>
    <row r="3897" spans="1:1" x14ac:dyDescent="0.2">
      <c r="A3897" s="6"/>
    </row>
    <row r="3898" spans="1:1" x14ac:dyDescent="0.2">
      <c r="A3898" s="6"/>
    </row>
    <row r="3899" spans="1:1" x14ac:dyDescent="0.2">
      <c r="A3899" s="6"/>
    </row>
    <row r="3900" spans="1:1" x14ac:dyDescent="0.2">
      <c r="A3900" s="6"/>
    </row>
    <row r="3901" spans="1:1" x14ac:dyDescent="0.2">
      <c r="A3901" s="6"/>
    </row>
    <row r="3902" spans="1:1" x14ac:dyDescent="0.2">
      <c r="A3902" s="6"/>
    </row>
    <row r="3903" spans="1:1" x14ac:dyDescent="0.2">
      <c r="A3903" s="6"/>
    </row>
    <row r="3904" spans="1:1" x14ac:dyDescent="0.2">
      <c r="A3904" s="6"/>
    </row>
    <row r="3905" spans="1:1" x14ac:dyDescent="0.2">
      <c r="A3905" s="6"/>
    </row>
    <row r="3906" spans="1:1" x14ac:dyDescent="0.2">
      <c r="A3906" s="6"/>
    </row>
    <row r="3907" spans="1:1" x14ac:dyDescent="0.2">
      <c r="A3907" s="6"/>
    </row>
    <row r="3908" spans="1:1" x14ac:dyDescent="0.2">
      <c r="A3908" s="6"/>
    </row>
    <row r="3909" spans="1:1" x14ac:dyDescent="0.2">
      <c r="A3909" s="6"/>
    </row>
    <row r="3910" spans="1:1" x14ac:dyDescent="0.2">
      <c r="A3910" s="6"/>
    </row>
    <row r="3911" spans="1:1" x14ac:dyDescent="0.2">
      <c r="A3911" s="6"/>
    </row>
    <row r="3912" spans="1:1" x14ac:dyDescent="0.2">
      <c r="A3912" s="6"/>
    </row>
    <row r="3913" spans="1:1" x14ac:dyDescent="0.2">
      <c r="A3913" s="6"/>
    </row>
    <row r="3914" spans="1:1" x14ac:dyDescent="0.2">
      <c r="A3914" s="6"/>
    </row>
    <row r="3915" spans="1:1" x14ac:dyDescent="0.2">
      <c r="A3915" s="6"/>
    </row>
    <row r="3916" spans="1:1" x14ac:dyDescent="0.2">
      <c r="A3916" s="6"/>
    </row>
    <row r="3917" spans="1:1" x14ac:dyDescent="0.2">
      <c r="A3917" s="6"/>
    </row>
    <row r="3918" spans="1:1" x14ac:dyDescent="0.2">
      <c r="A3918" s="6"/>
    </row>
    <row r="3919" spans="1:1" x14ac:dyDescent="0.2">
      <c r="A3919" s="6"/>
    </row>
    <row r="3920" spans="1:1" x14ac:dyDescent="0.2">
      <c r="A3920" s="6"/>
    </row>
    <row r="3921" spans="1:1" x14ac:dyDescent="0.2">
      <c r="A3921" s="6"/>
    </row>
    <row r="3922" spans="1:1" x14ac:dyDescent="0.2">
      <c r="A3922" s="6"/>
    </row>
    <row r="3923" spans="1:1" x14ac:dyDescent="0.2">
      <c r="A3923" s="6"/>
    </row>
    <row r="3924" spans="1:1" x14ac:dyDescent="0.2">
      <c r="A3924" s="6"/>
    </row>
    <row r="3925" spans="1:1" x14ac:dyDescent="0.2">
      <c r="A3925" s="6"/>
    </row>
    <row r="3926" spans="1:1" x14ac:dyDescent="0.2">
      <c r="A3926" s="6"/>
    </row>
    <row r="3927" spans="1:1" x14ac:dyDescent="0.2">
      <c r="A3927" s="6"/>
    </row>
    <row r="3928" spans="1:1" x14ac:dyDescent="0.2">
      <c r="A3928" s="6"/>
    </row>
    <row r="3929" spans="1:1" x14ac:dyDescent="0.2">
      <c r="A3929" s="6"/>
    </row>
    <row r="3930" spans="1:1" x14ac:dyDescent="0.2">
      <c r="A3930" s="6"/>
    </row>
    <row r="3931" spans="1:1" x14ac:dyDescent="0.2">
      <c r="A3931" s="6"/>
    </row>
    <row r="3932" spans="1:1" x14ac:dyDescent="0.2">
      <c r="A3932" s="6"/>
    </row>
    <row r="3933" spans="1:1" x14ac:dyDescent="0.2">
      <c r="A3933" s="6"/>
    </row>
    <row r="3934" spans="1:1" x14ac:dyDescent="0.2">
      <c r="A3934" s="6"/>
    </row>
    <row r="3935" spans="1:1" x14ac:dyDescent="0.2">
      <c r="A3935" s="6"/>
    </row>
    <row r="3936" spans="1:1" x14ac:dyDescent="0.2">
      <c r="A3936" s="6"/>
    </row>
    <row r="3937" spans="1:1" x14ac:dyDescent="0.2">
      <c r="A3937" s="6"/>
    </row>
    <row r="3938" spans="1:1" x14ac:dyDescent="0.2">
      <c r="A3938" s="6"/>
    </row>
    <row r="3939" spans="1:1" x14ac:dyDescent="0.2">
      <c r="A3939" s="6"/>
    </row>
    <row r="3940" spans="1:1" x14ac:dyDescent="0.2">
      <c r="A3940" s="6"/>
    </row>
    <row r="3941" spans="1:1" x14ac:dyDescent="0.2">
      <c r="A3941" s="6"/>
    </row>
    <row r="3942" spans="1:1" x14ac:dyDescent="0.2">
      <c r="A3942" s="6"/>
    </row>
    <row r="3943" spans="1:1" x14ac:dyDescent="0.2">
      <c r="A3943" s="6"/>
    </row>
    <row r="3944" spans="1:1" x14ac:dyDescent="0.2">
      <c r="A3944" s="6"/>
    </row>
    <row r="3945" spans="1:1" x14ac:dyDescent="0.2">
      <c r="A3945" s="6"/>
    </row>
    <row r="3946" spans="1:1" x14ac:dyDescent="0.2">
      <c r="A3946" s="6"/>
    </row>
    <row r="3947" spans="1:1" x14ac:dyDescent="0.2">
      <c r="A3947" s="6"/>
    </row>
    <row r="3948" spans="1:1" x14ac:dyDescent="0.2">
      <c r="A3948" s="6"/>
    </row>
    <row r="3949" spans="1:1" x14ac:dyDescent="0.2">
      <c r="A3949" s="6"/>
    </row>
    <row r="3950" spans="1:1" x14ac:dyDescent="0.2">
      <c r="A3950" s="6"/>
    </row>
    <row r="3951" spans="1:1" x14ac:dyDescent="0.2">
      <c r="A3951" s="6"/>
    </row>
    <row r="3952" spans="1:1" x14ac:dyDescent="0.2">
      <c r="A3952" s="6"/>
    </row>
    <row r="3953" spans="1:1" x14ac:dyDescent="0.2">
      <c r="A3953" s="6"/>
    </row>
    <row r="3954" spans="1:1" x14ac:dyDescent="0.2">
      <c r="A3954" s="6"/>
    </row>
    <row r="3955" spans="1:1" x14ac:dyDescent="0.2">
      <c r="A3955" s="6"/>
    </row>
    <row r="3956" spans="1:1" x14ac:dyDescent="0.2">
      <c r="A3956" s="6"/>
    </row>
    <row r="3957" spans="1:1" x14ac:dyDescent="0.2">
      <c r="A3957" s="6"/>
    </row>
    <row r="3958" spans="1:1" x14ac:dyDescent="0.2">
      <c r="A3958" s="6"/>
    </row>
    <row r="3959" spans="1:1" x14ac:dyDescent="0.2">
      <c r="A3959" s="6"/>
    </row>
    <row r="3960" spans="1:1" x14ac:dyDescent="0.2">
      <c r="A3960" s="6"/>
    </row>
    <row r="3961" spans="1:1" x14ac:dyDescent="0.2">
      <c r="A3961" s="6"/>
    </row>
    <row r="3962" spans="1:1" x14ac:dyDescent="0.2">
      <c r="A3962" s="6"/>
    </row>
    <row r="3963" spans="1:1" x14ac:dyDescent="0.2">
      <c r="A3963" s="6"/>
    </row>
    <row r="3964" spans="1:1" x14ac:dyDescent="0.2">
      <c r="A3964" s="6"/>
    </row>
    <row r="3965" spans="1:1" x14ac:dyDescent="0.2">
      <c r="A3965" s="6"/>
    </row>
    <row r="3966" spans="1:1" x14ac:dyDescent="0.2">
      <c r="A3966" s="6"/>
    </row>
    <row r="3967" spans="1:1" x14ac:dyDescent="0.2">
      <c r="A3967" s="6"/>
    </row>
    <row r="3968" spans="1:1" x14ac:dyDescent="0.2">
      <c r="A3968" s="6"/>
    </row>
    <row r="3969" spans="1:1" x14ac:dyDescent="0.2">
      <c r="A3969" s="6"/>
    </row>
    <row r="3970" spans="1:1" x14ac:dyDescent="0.2">
      <c r="A3970" s="6"/>
    </row>
    <row r="3971" spans="1:1" x14ac:dyDescent="0.2">
      <c r="A3971" s="6"/>
    </row>
    <row r="3972" spans="1:1" x14ac:dyDescent="0.2">
      <c r="A3972" s="6"/>
    </row>
    <row r="3973" spans="1:1" x14ac:dyDescent="0.2">
      <c r="A3973" s="6"/>
    </row>
    <row r="3974" spans="1:1" x14ac:dyDescent="0.2">
      <c r="A3974" s="6"/>
    </row>
    <row r="3975" spans="1:1" x14ac:dyDescent="0.2">
      <c r="A3975" s="6"/>
    </row>
    <row r="3976" spans="1:1" x14ac:dyDescent="0.2">
      <c r="A3976" s="6"/>
    </row>
    <row r="3977" spans="1:1" x14ac:dyDescent="0.2">
      <c r="A3977" s="6"/>
    </row>
    <row r="3978" spans="1:1" x14ac:dyDescent="0.2">
      <c r="A3978" s="6"/>
    </row>
    <row r="3979" spans="1:1" x14ac:dyDescent="0.2">
      <c r="A3979" s="6"/>
    </row>
    <row r="3980" spans="1:1" x14ac:dyDescent="0.2">
      <c r="A3980" s="6"/>
    </row>
    <row r="3981" spans="1:1" x14ac:dyDescent="0.2">
      <c r="A3981" s="6"/>
    </row>
    <row r="3982" spans="1:1" x14ac:dyDescent="0.2">
      <c r="A3982" s="6"/>
    </row>
    <row r="3983" spans="1:1" x14ac:dyDescent="0.2">
      <c r="A3983" s="6"/>
    </row>
    <row r="3984" spans="1:1" x14ac:dyDescent="0.2">
      <c r="A3984" s="6"/>
    </row>
    <row r="3985" spans="1:1" x14ac:dyDescent="0.2">
      <c r="A3985" s="6"/>
    </row>
    <row r="3986" spans="1:1" x14ac:dyDescent="0.2">
      <c r="A3986" s="6"/>
    </row>
    <row r="3987" spans="1:1" x14ac:dyDescent="0.2">
      <c r="A3987" s="6"/>
    </row>
    <row r="3988" spans="1:1" x14ac:dyDescent="0.2">
      <c r="A3988" s="6"/>
    </row>
    <row r="3989" spans="1:1" x14ac:dyDescent="0.2">
      <c r="A3989" s="6"/>
    </row>
    <row r="3990" spans="1:1" x14ac:dyDescent="0.2">
      <c r="A3990" s="6"/>
    </row>
    <row r="3991" spans="1:1" x14ac:dyDescent="0.2">
      <c r="A3991" s="6"/>
    </row>
    <row r="3992" spans="1:1" x14ac:dyDescent="0.2">
      <c r="A3992" s="6"/>
    </row>
    <row r="3993" spans="1:1" x14ac:dyDescent="0.2">
      <c r="A3993" s="6"/>
    </row>
    <row r="3994" spans="1:1" x14ac:dyDescent="0.2">
      <c r="A3994" s="6"/>
    </row>
    <row r="3995" spans="1:1" x14ac:dyDescent="0.2">
      <c r="A3995" s="6"/>
    </row>
    <row r="3996" spans="1:1" x14ac:dyDescent="0.2">
      <c r="A3996" s="6"/>
    </row>
    <row r="3997" spans="1:1" x14ac:dyDescent="0.2">
      <c r="A3997" s="6"/>
    </row>
    <row r="3998" spans="1:1" x14ac:dyDescent="0.2">
      <c r="A3998" s="6"/>
    </row>
    <row r="3999" spans="1:1" x14ac:dyDescent="0.2">
      <c r="A3999" s="6"/>
    </row>
    <row r="4000" spans="1:1" x14ac:dyDescent="0.2">
      <c r="A4000" s="6"/>
    </row>
    <row r="4001" spans="1:1" x14ac:dyDescent="0.2">
      <c r="A4001" s="6"/>
    </row>
    <row r="4002" spans="1:1" x14ac:dyDescent="0.2">
      <c r="A4002" s="6"/>
    </row>
    <row r="4003" spans="1:1" x14ac:dyDescent="0.2">
      <c r="A4003" s="6"/>
    </row>
    <row r="4004" spans="1:1" x14ac:dyDescent="0.2">
      <c r="A4004" s="6"/>
    </row>
    <row r="4005" spans="1:1" x14ac:dyDescent="0.2">
      <c r="A4005" s="6"/>
    </row>
    <row r="4006" spans="1:1" x14ac:dyDescent="0.2">
      <c r="A4006" s="6"/>
    </row>
    <row r="4007" spans="1:1" x14ac:dyDescent="0.2">
      <c r="A4007" s="6"/>
    </row>
    <row r="4008" spans="1:1" x14ac:dyDescent="0.2">
      <c r="A4008" s="6"/>
    </row>
    <row r="4009" spans="1:1" x14ac:dyDescent="0.2">
      <c r="A4009" s="6"/>
    </row>
    <row r="4010" spans="1:1" x14ac:dyDescent="0.2">
      <c r="A4010" s="6"/>
    </row>
    <row r="4011" spans="1:1" x14ac:dyDescent="0.2">
      <c r="A4011" s="6"/>
    </row>
    <row r="4012" spans="1:1" x14ac:dyDescent="0.2">
      <c r="A4012" s="6"/>
    </row>
    <row r="4013" spans="1:1" x14ac:dyDescent="0.2">
      <c r="A4013" s="6"/>
    </row>
    <row r="4014" spans="1:1" x14ac:dyDescent="0.2">
      <c r="A4014" s="6"/>
    </row>
    <row r="4015" spans="1:1" x14ac:dyDescent="0.2">
      <c r="A4015" s="6"/>
    </row>
    <row r="4016" spans="1:1" x14ac:dyDescent="0.2">
      <c r="A4016" s="6"/>
    </row>
    <row r="4017" spans="1:1" x14ac:dyDescent="0.2">
      <c r="A4017" s="6"/>
    </row>
    <row r="4018" spans="1:1" x14ac:dyDescent="0.2">
      <c r="A4018" s="6"/>
    </row>
    <row r="4019" spans="1:1" x14ac:dyDescent="0.2">
      <c r="A4019" s="6"/>
    </row>
    <row r="4020" spans="1:1" x14ac:dyDescent="0.2">
      <c r="A4020" s="6"/>
    </row>
    <row r="4021" spans="1:1" x14ac:dyDescent="0.2">
      <c r="A4021" s="6"/>
    </row>
    <row r="4022" spans="1:1" x14ac:dyDescent="0.2">
      <c r="A4022" s="6"/>
    </row>
    <row r="4023" spans="1:1" x14ac:dyDescent="0.2">
      <c r="A4023" s="6"/>
    </row>
    <row r="4024" spans="1:1" x14ac:dyDescent="0.2">
      <c r="A4024" s="6"/>
    </row>
    <row r="4025" spans="1:1" x14ac:dyDescent="0.2">
      <c r="A4025" s="6"/>
    </row>
    <row r="4026" spans="1:1" x14ac:dyDescent="0.2">
      <c r="A4026" s="6"/>
    </row>
    <row r="4027" spans="1:1" x14ac:dyDescent="0.2">
      <c r="A4027" s="6"/>
    </row>
    <row r="4028" spans="1:1" x14ac:dyDescent="0.2">
      <c r="A4028" s="6"/>
    </row>
    <row r="4029" spans="1:1" x14ac:dyDescent="0.2">
      <c r="A4029" s="6"/>
    </row>
    <row r="4030" spans="1:1" x14ac:dyDescent="0.2">
      <c r="A4030" s="6"/>
    </row>
    <row r="4031" spans="1:1" x14ac:dyDescent="0.2">
      <c r="A4031" s="6"/>
    </row>
    <row r="4032" spans="1:1" x14ac:dyDescent="0.2">
      <c r="A4032" s="6"/>
    </row>
    <row r="4033" spans="1:1" x14ac:dyDescent="0.2">
      <c r="A4033" s="6"/>
    </row>
    <row r="4034" spans="1:1" x14ac:dyDescent="0.2">
      <c r="A4034" s="6"/>
    </row>
    <row r="4035" spans="1:1" x14ac:dyDescent="0.2">
      <c r="A4035" s="6"/>
    </row>
    <row r="4036" spans="1:1" x14ac:dyDescent="0.2">
      <c r="A4036" s="6"/>
    </row>
    <row r="4037" spans="1:1" x14ac:dyDescent="0.2">
      <c r="A4037" s="6"/>
    </row>
    <row r="4038" spans="1:1" x14ac:dyDescent="0.2">
      <c r="A4038" s="6"/>
    </row>
    <row r="4039" spans="1:1" x14ac:dyDescent="0.2">
      <c r="A4039" s="6"/>
    </row>
    <row r="4040" spans="1:1" x14ac:dyDescent="0.2">
      <c r="A4040" s="6"/>
    </row>
    <row r="4041" spans="1:1" x14ac:dyDescent="0.2">
      <c r="A4041" s="6"/>
    </row>
    <row r="4042" spans="1:1" x14ac:dyDescent="0.2">
      <c r="A4042" s="6"/>
    </row>
    <row r="4043" spans="1:1" x14ac:dyDescent="0.2">
      <c r="A4043" s="6"/>
    </row>
    <row r="4044" spans="1:1" x14ac:dyDescent="0.2">
      <c r="A4044" s="6"/>
    </row>
    <row r="4045" spans="1:1" x14ac:dyDescent="0.2">
      <c r="A4045" s="6"/>
    </row>
    <row r="4046" spans="1:1" x14ac:dyDescent="0.2">
      <c r="A4046" s="6"/>
    </row>
    <row r="4047" spans="1:1" x14ac:dyDescent="0.2">
      <c r="A4047" s="6"/>
    </row>
    <row r="4048" spans="1:1" x14ac:dyDescent="0.2">
      <c r="A4048" s="6"/>
    </row>
    <row r="4049" spans="1:1" x14ac:dyDescent="0.2">
      <c r="A4049" s="6"/>
    </row>
    <row r="4050" spans="1:1" x14ac:dyDescent="0.2">
      <c r="A4050" s="6"/>
    </row>
    <row r="4051" spans="1:1" x14ac:dyDescent="0.2">
      <c r="A4051" s="6"/>
    </row>
    <row r="4052" spans="1:1" x14ac:dyDescent="0.2">
      <c r="A4052" s="6"/>
    </row>
    <row r="4053" spans="1:1" x14ac:dyDescent="0.2">
      <c r="A4053" s="6"/>
    </row>
    <row r="4054" spans="1:1" x14ac:dyDescent="0.2">
      <c r="A4054" s="6"/>
    </row>
    <row r="4055" spans="1:1" x14ac:dyDescent="0.2">
      <c r="A4055" s="6"/>
    </row>
    <row r="4056" spans="1:1" x14ac:dyDescent="0.2">
      <c r="A4056" s="6"/>
    </row>
    <row r="4057" spans="1:1" x14ac:dyDescent="0.2">
      <c r="A4057" s="6"/>
    </row>
    <row r="4058" spans="1:1" x14ac:dyDescent="0.2">
      <c r="A4058" s="6"/>
    </row>
    <row r="4059" spans="1:1" x14ac:dyDescent="0.2">
      <c r="A4059" s="6"/>
    </row>
    <row r="4060" spans="1:1" x14ac:dyDescent="0.2">
      <c r="A4060" s="6"/>
    </row>
    <row r="4061" spans="1:1" x14ac:dyDescent="0.2">
      <c r="A4061" s="6"/>
    </row>
    <row r="4062" spans="1:1" x14ac:dyDescent="0.2">
      <c r="A4062" s="6"/>
    </row>
    <row r="4063" spans="1:1" x14ac:dyDescent="0.2">
      <c r="A4063" s="6"/>
    </row>
    <row r="4064" spans="1:1" x14ac:dyDescent="0.2">
      <c r="A4064" s="6"/>
    </row>
    <row r="4065" spans="1:1" x14ac:dyDescent="0.2">
      <c r="A4065" s="6"/>
    </row>
    <row r="4066" spans="1:1" x14ac:dyDescent="0.2">
      <c r="A4066" s="6"/>
    </row>
    <row r="4067" spans="1:1" x14ac:dyDescent="0.2">
      <c r="A4067" s="6"/>
    </row>
    <row r="4068" spans="1:1" x14ac:dyDescent="0.2">
      <c r="A4068" s="6"/>
    </row>
    <row r="4069" spans="1:1" x14ac:dyDescent="0.2">
      <c r="A4069" s="6"/>
    </row>
    <row r="4070" spans="1:1" x14ac:dyDescent="0.2">
      <c r="A4070" s="6"/>
    </row>
    <row r="4071" spans="1:1" x14ac:dyDescent="0.2">
      <c r="A4071" s="6"/>
    </row>
    <row r="4072" spans="1:1" x14ac:dyDescent="0.2">
      <c r="A4072" s="6"/>
    </row>
    <row r="4073" spans="1:1" x14ac:dyDescent="0.2">
      <c r="A4073" s="6"/>
    </row>
    <row r="4074" spans="1:1" x14ac:dyDescent="0.2">
      <c r="A4074" s="6"/>
    </row>
    <row r="4075" spans="1:1" x14ac:dyDescent="0.2">
      <c r="A4075" s="6"/>
    </row>
    <row r="4076" spans="1:1" x14ac:dyDescent="0.2">
      <c r="A4076" s="6"/>
    </row>
    <row r="4077" spans="1:1" x14ac:dyDescent="0.2">
      <c r="A4077" s="6"/>
    </row>
    <row r="4078" spans="1:1" x14ac:dyDescent="0.2">
      <c r="A4078" s="6"/>
    </row>
    <row r="4079" spans="1:1" x14ac:dyDescent="0.2">
      <c r="A4079" s="6"/>
    </row>
    <row r="4080" spans="1:1" x14ac:dyDescent="0.2">
      <c r="A4080" s="6"/>
    </row>
    <row r="4081" spans="1:1" x14ac:dyDescent="0.2">
      <c r="A4081" s="6"/>
    </row>
    <row r="4082" spans="1:1" x14ac:dyDescent="0.2">
      <c r="A4082" s="6"/>
    </row>
    <row r="4083" spans="1:1" x14ac:dyDescent="0.2">
      <c r="A4083" s="6"/>
    </row>
    <row r="4084" spans="1:1" x14ac:dyDescent="0.2">
      <c r="A4084" s="6"/>
    </row>
    <row r="4085" spans="1:1" x14ac:dyDescent="0.2">
      <c r="A4085" s="6"/>
    </row>
    <row r="4086" spans="1:1" x14ac:dyDescent="0.2">
      <c r="A4086" s="6"/>
    </row>
    <row r="4087" spans="1:1" x14ac:dyDescent="0.2">
      <c r="A4087" s="6"/>
    </row>
    <row r="4088" spans="1:1" x14ac:dyDescent="0.2">
      <c r="A4088" s="6"/>
    </row>
    <row r="4089" spans="1:1" x14ac:dyDescent="0.2">
      <c r="A4089" s="6"/>
    </row>
    <row r="4090" spans="1:1" x14ac:dyDescent="0.2">
      <c r="A4090" s="6"/>
    </row>
    <row r="4091" spans="1:1" x14ac:dyDescent="0.2">
      <c r="A4091" s="6"/>
    </row>
    <row r="4092" spans="1:1" x14ac:dyDescent="0.2">
      <c r="A4092" s="6"/>
    </row>
    <row r="4093" spans="1:1" x14ac:dyDescent="0.2">
      <c r="A4093" s="6"/>
    </row>
    <row r="4094" spans="1:1" x14ac:dyDescent="0.2">
      <c r="A4094" s="6"/>
    </row>
    <row r="4095" spans="1:1" x14ac:dyDescent="0.2">
      <c r="A4095" s="6"/>
    </row>
    <row r="4096" spans="1:1" x14ac:dyDescent="0.2">
      <c r="A4096" s="6"/>
    </row>
    <row r="4097" spans="1:1" x14ac:dyDescent="0.2">
      <c r="A4097" s="6"/>
    </row>
    <row r="4098" spans="1:1" x14ac:dyDescent="0.2">
      <c r="A4098" s="6"/>
    </row>
    <row r="4099" spans="1:1" x14ac:dyDescent="0.2">
      <c r="A4099" s="6"/>
    </row>
    <row r="4100" spans="1:1" x14ac:dyDescent="0.2">
      <c r="A4100" s="6"/>
    </row>
    <row r="4101" spans="1:1" x14ac:dyDescent="0.2">
      <c r="A4101" s="6"/>
    </row>
    <row r="4102" spans="1:1" x14ac:dyDescent="0.2">
      <c r="A4102" s="6"/>
    </row>
    <row r="4103" spans="1:1" x14ac:dyDescent="0.2">
      <c r="A4103" s="6"/>
    </row>
    <row r="4104" spans="1:1" x14ac:dyDescent="0.2">
      <c r="A4104" s="6"/>
    </row>
    <row r="4105" spans="1:1" x14ac:dyDescent="0.2">
      <c r="A4105" s="6"/>
    </row>
    <row r="4106" spans="1:1" x14ac:dyDescent="0.2">
      <c r="A4106" s="6"/>
    </row>
    <row r="4107" spans="1:1" x14ac:dyDescent="0.2">
      <c r="A4107" s="6"/>
    </row>
    <row r="4108" spans="1:1" x14ac:dyDescent="0.2">
      <c r="A4108" s="6"/>
    </row>
    <row r="4109" spans="1:1" x14ac:dyDescent="0.2">
      <c r="A4109" s="6"/>
    </row>
    <row r="4110" spans="1:1" x14ac:dyDescent="0.2">
      <c r="A4110" s="6"/>
    </row>
    <row r="4111" spans="1:1" x14ac:dyDescent="0.2">
      <c r="A4111" s="6"/>
    </row>
    <row r="4112" spans="1:1" x14ac:dyDescent="0.2">
      <c r="A4112" s="6"/>
    </row>
    <row r="4113" spans="1:1" x14ac:dyDescent="0.2">
      <c r="A4113" s="6"/>
    </row>
    <row r="4114" spans="1:1" x14ac:dyDescent="0.2">
      <c r="A4114" s="6"/>
    </row>
    <row r="4115" spans="1:1" x14ac:dyDescent="0.2">
      <c r="A4115" s="6"/>
    </row>
    <row r="4116" spans="1:1" x14ac:dyDescent="0.2">
      <c r="A4116" s="6"/>
    </row>
    <row r="4117" spans="1:1" x14ac:dyDescent="0.2">
      <c r="A4117" s="6"/>
    </row>
    <row r="4118" spans="1:1" x14ac:dyDescent="0.2">
      <c r="A4118" s="6"/>
    </row>
    <row r="4119" spans="1:1" x14ac:dyDescent="0.2">
      <c r="A4119" s="6"/>
    </row>
    <row r="4120" spans="1:1" x14ac:dyDescent="0.2">
      <c r="A4120" s="6"/>
    </row>
    <row r="4121" spans="1:1" x14ac:dyDescent="0.2">
      <c r="A4121" s="6"/>
    </row>
    <row r="4122" spans="1:1" x14ac:dyDescent="0.2">
      <c r="A4122" s="6"/>
    </row>
    <row r="4123" spans="1:1" x14ac:dyDescent="0.2">
      <c r="A4123" s="6"/>
    </row>
    <row r="4124" spans="1:1" x14ac:dyDescent="0.2">
      <c r="A4124" s="6"/>
    </row>
    <row r="4125" spans="1:1" x14ac:dyDescent="0.2">
      <c r="A4125" s="6"/>
    </row>
    <row r="4126" spans="1:1" x14ac:dyDescent="0.2">
      <c r="A4126" s="6"/>
    </row>
    <row r="4127" spans="1:1" x14ac:dyDescent="0.2">
      <c r="A4127" s="6"/>
    </row>
    <row r="4128" spans="1:1" x14ac:dyDescent="0.2">
      <c r="A4128" s="6"/>
    </row>
    <row r="4129" spans="1:1" x14ac:dyDescent="0.2">
      <c r="A4129" s="6"/>
    </row>
    <row r="4130" spans="1:1" x14ac:dyDescent="0.2">
      <c r="A4130" s="6"/>
    </row>
    <row r="4131" spans="1:1" x14ac:dyDescent="0.2">
      <c r="A4131" s="6"/>
    </row>
    <row r="4132" spans="1:1" x14ac:dyDescent="0.2">
      <c r="A4132" s="6"/>
    </row>
    <row r="4133" spans="1:1" x14ac:dyDescent="0.2">
      <c r="A4133" s="6"/>
    </row>
    <row r="4134" spans="1:1" x14ac:dyDescent="0.2">
      <c r="A4134" s="6"/>
    </row>
    <row r="4135" spans="1:1" x14ac:dyDescent="0.2">
      <c r="A4135" s="6"/>
    </row>
    <row r="4136" spans="1:1" x14ac:dyDescent="0.2">
      <c r="A4136" s="6"/>
    </row>
    <row r="4137" spans="1:1" x14ac:dyDescent="0.2">
      <c r="A4137" s="6"/>
    </row>
    <row r="4138" spans="1:1" x14ac:dyDescent="0.2">
      <c r="A4138" s="6"/>
    </row>
    <row r="4139" spans="1:1" x14ac:dyDescent="0.2">
      <c r="A4139" s="6"/>
    </row>
    <row r="4140" spans="1:1" x14ac:dyDescent="0.2">
      <c r="A4140" s="6"/>
    </row>
    <row r="4141" spans="1:1" x14ac:dyDescent="0.2">
      <c r="A4141" s="6"/>
    </row>
    <row r="4142" spans="1:1" x14ac:dyDescent="0.2">
      <c r="A4142" s="6"/>
    </row>
    <row r="4143" spans="1:1" x14ac:dyDescent="0.2">
      <c r="A4143" s="6"/>
    </row>
    <row r="4144" spans="1:1" x14ac:dyDescent="0.2">
      <c r="A4144" s="6"/>
    </row>
    <row r="4145" spans="1:1" x14ac:dyDescent="0.2">
      <c r="A4145" s="6"/>
    </row>
    <row r="4146" spans="1:1" x14ac:dyDescent="0.2">
      <c r="A4146" s="6"/>
    </row>
    <row r="4147" spans="1:1" x14ac:dyDescent="0.2">
      <c r="A4147" s="6"/>
    </row>
    <row r="4148" spans="1:1" x14ac:dyDescent="0.2">
      <c r="A4148" s="6"/>
    </row>
    <row r="4149" spans="1:1" x14ac:dyDescent="0.2">
      <c r="A4149" s="6"/>
    </row>
    <row r="4150" spans="1:1" x14ac:dyDescent="0.2">
      <c r="A4150" s="6"/>
    </row>
    <row r="4151" spans="1:1" x14ac:dyDescent="0.2">
      <c r="A4151" s="6"/>
    </row>
    <row r="4152" spans="1:1" x14ac:dyDescent="0.2">
      <c r="A4152" s="6"/>
    </row>
    <row r="4153" spans="1:1" x14ac:dyDescent="0.2">
      <c r="A4153" s="6"/>
    </row>
    <row r="4154" spans="1:1" x14ac:dyDescent="0.2">
      <c r="A4154" s="6"/>
    </row>
    <row r="4155" spans="1:1" x14ac:dyDescent="0.2">
      <c r="A4155" s="6"/>
    </row>
    <row r="4156" spans="1:1" x14ac:dyDescent="0.2">
      <c r="A4156" s="6"/>
    </row>
    <row r="4157" spans="1:1" x14ac:dyDescent="0.2">
      <c r="A4157" s="6"/>
    </row>
    <row r="4158" spans="1:1" x14ac:dyDescent="0.2">
      <c r="A4158" s="6"/>
    </row>
    <row r="4159" spans="1:1" x14ac:dyDescent="0.2">
      <c r="A4159" s="6"/>
    </row>
    <row r="4160" spans="1:1" x14ac:dyDescent="0.2">
      <c r="A4160" s="6"/>
    </row>
    <row r="4161" spans="1:1" x14ac:dyDescent="0.2">
      <c r="A4161" s="6"/>
    </row>
    <row r="4162" spans="1:1" x14ac:dyDescent="0.2">
      <c r="A4162" s="6"/>
    </row>
    <row r="4163" spans="1:1" x14ac:dyDescent="0.2">
      <c r="A4163" s="6"/>
    </row>
    <row r="4164" spans="1:1" x14ac:dyDescent="0.2">
      <c r="A4164" s="6"/>
    </row>
    <row r="4165" spans="1:1" x14ac:dyDescent="0.2">
      <c r="A4165" s="6"/>
    </row>
    <row r="4166" spans="1:1" x14ac:dyDescent="0.2">
      <c r="A4166" s="6"/>
    </row>
    <row r="4167" spans="1:1" x14ac:dyDescent="0.2">
      <c r="A4167" s="6"/>
    </row>
    <row r="4168" spans="1:1" x14ac:dyDescent="0.2">
      <c r="A4168" s="6"/>
    </row>
    <row r="4169" spans="1:1" x14ac:dyDescent="0.2">
      <c r="A4169" s="6"/>
    </row>
    <row r="4170" spans="1:1" x14ac:dyDescent="0.2">
      <c r="A4170" s="6"/>
    </row>
    <row r="4171" spans="1:1" x14ac:dyDescent="0.2">
      <c r="A4171" s="6"/>
    </row>
    <row r="4172" spans="1:1" x14ac:dyDescent="0.2">
      <c r="A4172" s="6"/>
    </row>
    <row r="4173" spans="1:1" x14ac:dyDescent="0.2">
      <c r="A4173" s="6"/>
    </row>
    <row r="4174" spans="1:1" x14ac:dyDescent="0.2">
      <c r="A4174" s="6"/>
    </row>
    <row r="4175" spans="1:1" x14ac:dyDescent="0.2">
      <c r="A4175" s="6"/>
    </row>
    <row r="4176" spans="1:1" x14ac:dyDescent="0.2">
      <c r="A4176" s="6"/>
    </row>
    <row r="4177" spans="1:1" x14ac:dyDescent="0.2">
      <c r="A4177" s="6"/>
    </row>
    <row r="4178" spans="1:1" x14ac:dyDescent="0.2">
      <c r="A4178" s="6"/>
    </row>
    <row r="4179" spans="1:1" x14ac:dyDescent="0.2">
      <c r="A4179" s="6"/>
    </row>
    <row r="4180" spans="1:1" x14ac:dyDescent="0.2">
      <c r="A4180" s="6"/>
    </row>
    <row r="4181" spans="1:1" x14ac:dyDescent="0.2">
      <c r="A4181" s="6"/>
    </row>
    <row r="4182" spans="1:1" x14ac:dyDescent="0.2">
      <c r="A4182" s="6"/>
    </row>
    <row r="4183" spans="1:1" x14ac:dyDescent="0.2">
      <c r="A4183" s="6"/>
    </row>
    <row r="4184" spans="1:1" x14ac:dyDescent="0.2">
      <c r="A4184" s="6"/>
    </row>
    <row r="4185" spans="1:1" x14ac:dyDescent="0.2">
      <c r="A4185" s="6"/>
    </row>
    <row r="4186" spans="1:1" x14ac:dyDescent="0.2">
      <c r="A4186" s="6"/>
    </row>
    <row r="4187" spans="1:1" x14ac:dyDescent="0.2">
      <c r="A4187" s="6"/>
    </row>
    <row r="4188" spans="1:1" x14ac:dyDescent="0.2">
      <c r="A4188" s="6"/>
    </row>
    <row r="4189" spans="1:1" x14ac:dyDescent="0.2">
      <c r="A4189" s="6"/>
    </row>
    <row r="4190" spans="1:1" x14ac:dyDescent="0.2">
      <c r="A4190" s="6"/>
    </row>
    <row r="4191" spans="1:1" x14ac:dyDescent="0.2">
      <c r="A4191" s="6"/>
    </row>
    <row r="4192" spans="1:1" x14ac:dyDescent="0.2">
      <c r="A4192" s="6"/>
    </row>
    <row r="4193" spans="1:1" x14ac:dyDescent="0.2">
      <c r="A4193" s="6"/>
    </row>
    <row r="4194" spans="1:1" x14ac:dyDescent="0.2">
      <c r="A4194" s="6"/>
    </row>
    <row r="4195" spans="1:1" x14ac:dyDescent="0.2">
      <c r="A4195" s="6"/>
    </row>
    <row r="4196" spans="1:1" x14ac:dyDescent="0.2">
      <c r="A4196" s="6"/>
    </row>
    <row r="4197" spans="1:1" x14ac:dyDescent="0.2">
      <c r="A4197" s="6"/>
    </row>
    <row r="4198" spans="1:1" x14ac:dyDescent="0.2">
      <c r="A4198" s="6"/>
    </row>
    <row r="4199" spans="1:1" x14ac:dyDescent="0.2">
      <c r="A4199" s="6"/>
    </row>
    <row r="4200" spans="1:1" x14ac:dyDescent="0.2">
      <c r="A4200" s="6"/>
    </row>
    <row r="4201" spans="1:1" x14ac:dyDescent="0.2">
      <c r="A4201" s="6"/>
    </row>
    <row r="4202" spans="1:1" x14ac:dyDescent="0.2">
      <c r="A4202" s="6"/>
    </row>
    <row r="4203" spans="1:1" x14ac:dyDescent="0.2">
      <c r="A4203" s="6"/>
    </row>
    <row r="4204" spans="1:1" x14ac:dyDescent="0.2">
      <c r="A4204" s="6"/>
    </row>
    <row r="4205" spans="1:1" x14ac:dyDescent="0.2">
      <c r="A4205" s="6"/>
    </row>
    <row r="4206" spans="1:1" x14ac:dyDescent="0.2">
      <c r="A4206" s="6"/>
    </row>
    <row r="4207" spans="1:1" x14ac:dyDescent="0.2">
      <c r="A4207" s="6"/>
    </row>
    <row r="4208" spans="1:1" x14ac:dyDescent="0.2">
      <c r="A4208" s="6"/>
    </row>
    <row r="4209" spans="1:1" x14ac:dyDescent="0.2">
      <c r="A4209" s="6"/>
    </row>
    <row r="4210" spans="1:1" x14ac:dyDescent="0.2">
      <c r="A4210" s="6"/>
    </row>
    <row r="4211" spans="1:1" x14ac:dyDescent="0.2">
      <c r="A4211" s="6"/>
    </row>
    <row r="4212" spans="1:1" x14ac:dyDescent="0.2">
      <c r="A4212" s="6"/>
    </row>
    <row r="4213" spans="1:1" x14ac:dyDescent="0.2">
      <c r="A4213" s="6"/>
    </row>
    <row r="4214" spans="1:1" x14ac:dyDescent="0.2">
      <c r="A4214" s="6"/>
    </row>
    <row r="4215" spans="1:1" x14ac:dyDescent="0.2">
      <c r="A4215" s="6"/>
    </row>
    <row r="4216" spans="1:1" x14ac:dyDescent="0.2">
      <c r="A4216" s="6"/>
    </row>
    <row r="4217" spans="1:1" x14ac:dyDescent="0.2">
      <c r="A4217" s="6"/>
    </row>
    <row r="4218" spans="1:1" x14ac:dyDescent="0.2">
      <c r="A4218" s="6"/>
    </row>
    <row r="4219" spans="1:1" x14ac:dyDescent="0.2">
      <c r="A4219" s="6"/>
    </row>
    <row r="4220" spans="1:1" x14ac:dyDescent="0.2">
      <c r="A4220" s="6"/>
    </row>
    <row r="4221" spans="1:1" x14ac:dyDescent="0.2">
      <c r="A4221" s="6"/>
    </row>
    <row r="4222" spans="1:1" x14ac:dyDescent="0.2">
      <c r="A4222" s="6"/>
    </row>
    <row r="4223" spans="1:1" x14ac:dyDescent="0.2">
      <c r="A4223" s="6"/>
    </row>
    <row r="4224" spans="1:1" x14ac:dyDescent="0.2">
      <c r="A4224" s="6"/>
    </row>
    <row r="4225" spans="1:1" x14ac:dyDescent="0.2">
      <c r="A4225" s="6"/>
    </row>
    <row r="4226" spans="1:1" x14ac:dyDescent="0.2">
      <c r="A4226" s="6"/>
    </row>
    <row r="4227" spans="1:1" x14ac:dyDescent="0.2">
      <c r="A4227" s="6"/>
    </row>
    <row r="4228" spans="1:1" x14ac:dyDescent="0.2">
      <c r="A4228" s="6"/>
    </row>
    <row r="4229" spans="1:1" x14ac:dyDescent="0.2">
      <c r="A4229" s="6"/>
    </row>
    <row r="4230" spans="1:1" x14ac:dyDescent="0.2">
      <c r="A4230" s="6"/>
    </row>
    <row r="4231" spans="1:1" x14ac:dyDescent="0.2">
      <c r="A4231" s="6"/>
    </row>
    <row r="4232" spans="1:1" x14ac:dyDescent="0.2">
      <c r="A4232" s="6"/>
    </row>
    <row r="4233" spans="1:1" x14ac:dyDescent="0.2">
      <c r="A4233" s="6"/>
    </row>
    <row r="4234" spans="1:1" x14ac:dyDescent="0.2">
      <c r="A4234" s="6"/>
    </row>
    <row r="4235" spans="1:1" x14ac:dyDescent="0.2">
      <c r="A4235" s="6"/>
    </row>
    <row r="4236" spans="1:1" x14ac:dyDescent="0.2">
      <c r="A4236" s="6"/>
    </row>
    <row r="4237" spans="1:1" x14ac:dyDescent="0.2">
      <c r="A4237" s="6"/>
    </row>
    <row r="4238" spans="1:1" x14ac:dyDescent="0.2">
      <c r="A4238" s="6"/>
    </row>
    <row r="4239" spans="1:1" x14ac:dyDescent="0.2">
      <c r="A4239" s="6"/>
    </row>
    <row r="4240" spans="1:1" x14ac:dyDescent="0.2">
      <c r="A4240" s="6"/>
    </row>
    <row r="4241" spans="1:1" x14ac:dyDescent="0.2">
      <c r="A4241" s="6"/>
    </row>
    <row r="4242" spans="1:1" x14ac:dyDescent="0.2">
      <c r="A4242" s="6"/>
    </row>
    <row r="4243" spans="1:1" x14ac:dyDescent="0.2">
      <c r="A4243" s="6"/>
    </row>
    <row r="4244" spans="1:1" x14ac:dyDescent="0.2">
      <c r="A4244" s="6"/>
    </row>
    <row r="4245" spans="1:1" x14ac:dyDescent="0.2">
      <c r="A4245" s="6"/>
    </row>
    <row r="4246" spans="1:1" x14ac:dyDescent="0.2">
      <c r="A4246" s="6"/>
    </row>
    <row r="4247" spans="1:1" x14ac:dyDescent="0.2">
      <c r="A4247" s="6"/>
    </row>
    <row r="4248" spans="1:1" x14ac:dyDescent="0.2">
      <c r="A4248" s="6"/>
    </row>
    <row r="4249" spans="1:1" x14ac:dyDescent="0.2">
      <c r="A4249" s="6"/>
    </row>
    <row r="4250" spans="1:1" x14ac:dyDescent="0.2">
      <c r="A4250" s="6"/>
    </row>
    <row r="4251" spans="1:1" x14ac:dyDescent="0.2">
      <c r="A4251" s="6"/>
    </row>
    <row r="4252" spans="1:1" x14ac:dyDescent="0.2">
      <c r="A4252" s="6"/>
    </row>
    <row r="4253" spans="1:1" x14ac:dyDescent="0.2">
      <c r="A4253" s="6"/>
    </row>
    <row r="4254" spans="1:1" x14ac:dyDescent="0.2">
      <c r="A4254" s="6"/>
    </row>
    <row r="4255" spans="1:1" x14ac:dyDescent="0.2">
      <c r="A4255" s="6"/>
    </row>
    <row r="4256" spans="1:1" x14ac:dyDescent="0.2">
      <c r="A4256" s="6"/>
    </row>
    <row r="4257" spans="1:1" x14ac:dyDescent="0.2">
      <c r="A4257" s="6"/>
    </row>
    <row r="4258" spans="1:1" x14ac:dyDescent="0.2">
      <c r="A4258" s="6"/>
    </row>
    <row r="4259" spans="1:1" x14ac:dyDescent="0.2">
      <c r="A4259" s="6"/>
    </row>
    <row r="4260" spans="1:1" x14ac:dyDescent="0.2">
      <c r="A4260" s="6"/>
    </row>
    <row r="4261" spans="1:1" x14ac:dyDescent="0.2">
      <c r="A4261" s="6"/>
    </row>
    <row r="4262" spans="1:1" x14ac:dyDescent="0.2">
      <c r="A4262" s="6"/>
    </row>
    <row r="4263" spans="1:1" x14ac:dyDescent="0.2">
      <c r="A4263" s="6"/>
    </row>
    <row r="4264" spans="1:1" x14ac:dyDescent="0.2">
      <c r="A4264" s="6"/>
    </row>
    <row r="4265" spans="1:1" x14ac:dyDescent="0.2">
      <c r="A4265" s="6"/>
    </row>
    <row r="4266" spans="1:1" x14ac:dyDescent="0.2">
      <c r="A4266" s="6"/>
    </row>
    <row r="4267" spans="1:1" x14ac:dyDescent="0.2">
      <c r="A4267" s="6"/>
    </row>
    <row r="4268" spans="1:1" x14ac:dyDescent="0.2">
      <c r="A4268" s="6"/>
    </row>
    <row r="4269" spans="1:1" x14ac:dyDescent="0.2">
      <c r="A4269" s="6"/>
    </row>
    <row r="4270" spans="1:1" x14ac:dyDescent="0.2">
      <c r="A4270" s="6"/>
    </row>
    <row r="4271" spans="1:1" x14ac:dyDescent="0.2">
      <c r="A4271" s="6"/>
    </row>
    <row r="4272" spans="1:1" x14ac:dyDescent="0.2">
      <c r="A4272" s="6"/>
    </row>
    <row r="4273" spans="1:1" x14ac:dyDescent="0.2">
      <c r="A4273" s="6"/>
    </row>
    <row r="4274" spans="1:1" x14ac:dyDescent="0.2">
      <c r="A4274" s="6"/>
    </row>
    <row r="4275" spans="1:1" x14ac:dyDescent="0.2">
      <c r="A4275" s="6"/>
    </row>
    <row r="4276" spans="1:1" x14ac:dyDescent="0.2">
      <c r="A4276" s="6"/>
    </row>
    <row r="4277" spans="1:1" x14ac:dyDescent="0.2">
      <c r="A4277" s="6"/>
    </row>
    <row r="4278" spans="1:1" x14ac:dyDescent="0.2">
      <c r="A4278" s="6"/>
    </row>
    <row r="4279" spans="1:1" x14ac:dyDescent="0.2">
      <c r="A4279" s="6"/>
    </row>
    <row r="4280" spans="1:1" x14ac:dyDescent="0.2">
      <c r="A4280" s="6"/>
    </row>
    <row r="4281" spans="1:1" x14ac:dyDescent="0.2">
      <c r="A4281" s="6"/>
    </row>
    <row r="4282" spans="1:1" x14ac:dyDescent="0.2">
      <c r="A4282" s="6"/>
    </row>
    <row r="4283" spans="1:1" x14ac:dyDescent="0.2">
      <c r="A4283" s="6"/>
    </row>
    <row r="4284" spans="1:1" x14ac:dyDescent="0.2">
      <c r="A4284" s="6"/>
    </row>
    <row r="4285" spans="1:1" x14ac:dyDescent="0.2">
      <c r="A4285" s="6"/>
    </row>
    <row r="4286" spans="1:1" x14ac:dyDescent="0.2">
      <c r="A4286" s="6"/>
    </row>
    <row r="4287" spans="1:1" x14ac:dyDescent="0.2">
      <c r="A4287" s="6"/>
    </row>
    <row r="4288" spans="1:1" x14ac:dyDescent="0.2">
      <c r="A4288" s="6"/>
    </row>
    <row r="4289" spans="1:1" x14ac:dyDescent="0.2">
      <c r="A4289" s="6"/>
    </row>
    <row r="4290" spans="1:1" x14ac:dyDescent="0.2">
      <c r="A4290" s="6"/>
    </row>
    <row r="4291" spans="1:1" x14ac:dyDescent="0.2">
      <c r="A4291" s="6"/>
    </row>
    <row r="4292" spans="1:1" x14ac:dyDescent="0.2">
      <c r="A4292" s="6"/>
    </row>
    <row r="4293" spans="1:1" x14ac:dyDescent="0.2">
      <c r="A4293" s="6"/>
    </row>
    <row r="4294" spans="1:1" x14ac:dyDescent="0.2">
      <c r="A4294" s="6"/>
    </row>
    <row r="4295" spans="1:1" x14ac:dyDescent="0.2">
      <c r="A4295" s="6"/>
    </row>
    <row r="4296" spans="1:1" x14ac:dyDescent="0.2">
      <c r="A4296" s="6"/>
    </row>
    <row r="4297" spans="1:1" x14ac:dyDescent="0.2">
      <c r="A4297" s="6"/>
    </row>
    <row r="4298" spans="1:1" x14ac:dyDescent="0.2">
      <c r="A4298" s="6"/>
    </row>
    <row r="4299" spans="1:1" x14ac:dyDescent="0.2">
      <c r="A4299" s="6"/>
    </row>
    <row r="4300" spans="1:1" x14ac:dyDescent="0.2">
      <c r="A4300" s="6"/>
    </row>
    <row r="4301" spans="1:1" x14ac:dyDescent="0.2">
      <c r="A4301" s="6"/>
    </row>
    <row r="4302" spans="1:1" x14ac:dyDescent="0.2">
      <c r="A4302" s="6"/>
    </row>
    <row r="4303" spans="1:1" x14ac:dyDescent="0.2">
      <c r="A4303" s="6"/>
    </row>
    <row r="4304" spans="1:1" x14ac:dyDescent="0.2">
      <c r="A4304" s="6"/>
    </row>
    <row r="4305" spans="1:1" x14ac:dyDescent="0.2">
      <c r="A4305" s="6"/>
    </row>
    <row r="4306" spans="1:1" x14ac:dyDescent="0.2">
      <c r="A4306" s="6"/>
    </row>
    <row r="4307" spans="1:1" x14ac:dyDescent="0.2">
      <c r="A4307" s="6"/>
    </row>
    <row r="4308" spans="1:1" x14ac:dyDescent="0.2">
      <c r="A4308" s="6"/>
    </row>
    <row r="4309" spans="1:1" x14ac:dyDescent="0.2">
      <c r="A4309" s="6"/>
    </row>
    <row r="4310" spans="1:1" x14ac:dyDescent="0.2">
      <c r="A4310" s="6"/>
    </row>
    <row r="4311" spans="1:1" x14ac:dyDescent="0.2">
      <c r="A4311" s="6"/>
    </row>
    <row r="4312" spans="1:1" x14ac:dyDescent="0.2">
      <c r="A4312" s="6"/>
    </row>
    <row r="4313" spans="1:1" x14ac:dyDescent="0.2">
      <c r="A4313" s="6"/>
    </row>
    <row r="4314" spans="1:1" x14ac:dyDescent="0.2">
      <c r="A4314" s="6"/>
    </row>
    <row r="4315" spans="1:1" x14ac:dyDescent="0.2">
      <c r="A4315" s="6"/>
    </row>
    <row r="4316" spans="1:1" x14ac:dyDescent="0.2">
      <c r="A4316" s="6"/>
    </row>
    <row r="4317" spans="1:1" x14ac:dyDescent="0.2">
      <c r="A4317" s="6"/>
    </row>
    <row r="4318" spans="1:1" x14ac:dyDescent="0.2">
      <c r="A4318" s="6"/>
    </row>
    <row r="4319" spans="1:1" x14ac:dyDescent="0.2">
      <c r="A4319" s="6"/>
    </row>
    <row r="4320" spans="1:1" x14ac:dyDescent="0.2">
      <c r="A4320" s="6"/>
    </row>
    <row r="4321" spans="1:1" x14ac:dyDescent="0.2">
      <c r="A4321" s="6"/>
    </row>
    <row r="4322" spans="1:1" x14ac:dyDescent="0.2">
      <c r="A4322" s="6"/>
    </row>
    <row r="4323" spans="1:1" x14ac:dyDescent="0.2">
      <c r="A4323" s="6"/>
    </row>
    <row r="4324" spans="1:1" x14ac:dyDescent="0.2">
      <c r="A4324" s="6"/>
    </row>
    <row r="4325" spans="1:1" x14ac:dyDescent="0.2">
      <c r="A4325" s="6"/>
    </row>
    <row r="4326" spans="1:1" x14ac:dyDescent="0.2">
      <c r="A4326" s="6"/>
    </row>
    <row r="4327" spans="1:1" x14ac:dyDescent="0.2">
      <c r="A4327" s="6"/>
    </row>
    <row r="4328" spans="1:1" x14ac:dyDescent="0.2">
      <c r="A4328" s="6"/>
    </row>
    <row r="4329" spans="1:1" x14ac:dyDescent="0.2">
      <c r="A4329" s="6"/>
    </row>
    <row r="4330" spans="1:1" x14ac:dyDescent="0.2">
      <c r="A4330" s="6"/>
    </row>
    <row r="4331" spans="1:1" x14ac:dyDescent="0.2">
      <c r="A4331" s="6"/>
    </row>
    <row r="4332" spans="1:1" x14ac:dyDescent="0.2">
      <c r="A4332" s="6"/>
    </row>
    <row r="4333" spans="1:1" x14ac:dyDescent="0.2">
      <c r="A4333" s="6"/>
    </row>
    <row r="4334" spans="1:1" x14ac:dyDescent="0.2">
      <c r="A4334" s="6"/>
    </row>
    <row r="4335" spans="1:1" x14ac:dyDescent="0.2">
      <c r="A4335" s="6"/>
    </row>
    <row r="4336" spans="1:1" x14ac:dyDescent="0.2">
      <c r="A4336" s="6"/>
    </row>
    <row r="4337" spans="1:1" x14ac:dyDescent="0.2">
      <c r="A4337" s="6"/>
    </row>
    <row r="4338" spans="1:1" x14ac:dyDescent="0.2">
      <c r="A4338" s="6"/>
    </row>
    <row r="4339" spans="1:1" x14ac:dyDescent="0.2">
      <c r="A4339" s="6"/>
    </row>
    <row r="4340" spans="1:1" x14ac:dyDescent="0.2">
      <c r="A4340" s="6"/>
    </row>
    <row r="4341" spans="1:1" x14ac:dyDescent="0.2">
      <c r="A4341" s="6"/>
    </row>
    <row r="4342" spans="1:1" x14ac:dyDescent="0.2">
      <c r="A4342" s="6"/>
    </row>
    <row r="4343" spans="1:1" x14ac:dyDescent="0.2">
      <c r="A4343" s="6"/>
    </row>
    <row r="4344" spans="1:1" x14ac:dyDescent="0.2">
      <c r="A4344" s="6"/>
    </row>
    <row r="4345" spans="1:1" x14ac:dyDescent="0.2">
      <c r="A4345" s="6"/>
    </row>
    <row r="4346" spans="1:1" x14ac:dyDescent="0.2">
      <c r="A4346" s="6"/>
    </row>
    <row r="4347" spans="1:1" x14ac:dyDescent="0.2">
      <c r="A4347" s="6"/>
    </row>
    <row r="4348" spans="1:1" x14ac:dyDescent="0.2">
      <c r="A4348" s="6"/>
    </row>
    <row r="4349" spans="1:1" x14ac:dyDescent="0.2">
      <c r="A4349" s="6"/>
    </row>
    <row r="4350" spans="1:1" x14ac:dyDescent="0.2">
      <c r="A4350" s="6"/>
    </row>
    <row r="4351" spans="1:1" x14ac:dyDescent="0.2">
      <c r="A4351" s="6"/>
    </row>
    <row r="4352" spans="1:1" x14ac:dyDescent="0.2">
      <c r="A4352" s="6"/>
    </row>
    <row r="4353" spans="1:1" x14ac:dyDescent="0.2">
      <c r="A4353" s="6"/>
    </row>
    <row r="4354" spans="1:1" x14ac:dyDescent="0.2">
      <c r="A4354" s="6"/>
    </row>
    <row r="4355" spans="1:1" x14ac:dyDescent="0.2">
      <c r="A4355" s="6"/>
    </row>
    <row r="4356" spans="1:1" x14ac:dyDescent="0.2">
      <c r="A4356" s="6"/>
    </row>
    <row r="4357" spans="1:1" x14ac:dyDescent="0.2">
      <c r="A4357" s="6"/>
    </row>
    <row r="4358" spans="1:1" x14ac:dyDescent="0.2">
      <c r="A4358" s="6"/>
    </row>
    <row r="4359" spans="1:1" x14ac:dyDescent="0.2">
      <c r="A4359" s="6"/>
    </row>
    <row r="4360" spans="1:1" x14ac:dyDescent="0.2">
      <c r="A4360" s="6"/>
    </row>
    <row r="4361" spans="1:1" x14ac:dyDescent="0.2">
      <c r="A4361" s="6"/>
    </row>
    <row r="4362" spans="1:1" x14ac:dyDescent="0.2">
      <c r="A4362" s="6"/>
    </row>
    <row r="4363" spans="1:1" x14ac:dyDescent="0.2">
      <c r="A4363" s="6"/>
    </row>
    <row r="4364" spans="1:1" x14ac:dyDescent="0.2">
      <c r="A4364" s="6"/>
    </row>
    <row r="4365" spans="1:1" x14ac:dyDescent="0.2">
      <c r="A4365" s="6"/>
    </row>
    <row r="4366" spans="1:1" x14ac:dyDescent="0.2">
      <c r="A4366" s="6"/>
    </row>
    <row r="4367" spans="1:1" x14ac:dyDescent="0.2">
      <c r="A4367" s="6"/>
    </row>
    <row r="4368" spans="1:1" x14ac:dyDescent="0.2">
      <c r="A4368" s="6"/>
    </row>
    <row r="4369" spans="1:1" x14ac:dyDescent="0.2">
      <c r="A4369" s="6"/>
    </row>
    <row r="4370" spans="1:1" x14ac:dyDescent="0.2">
      <c r="A4370" s="6"/>
    </row>
    <row r="4371" spans="1:1" x14ac:dyDescent="0.2">
      <c r="A4371" s="6"/>
    </row>
    <row r="4372" spans="1:1" x14ac:dyDescent="0.2">
      <c r="A4372" s="6"/>
    </row>
    <row r="4373" spans="1:1" x14ac:dyDescent="0.2">
      <c r="A4373" s="6"/>
    </row>
    <row r="4374" spans="1:1" x14ac:dyDescent="0.2">
      <c r="A4374" s="6"/>
    </row>
    <row r="4375" spans="1:1" x14ac:dyDescent="0.2">
      <c r="A4375" s="6"/>
    </row>
    <row r="4376" spans="1:1" x14ac:dyDescent="0.2">
      <c r="A4376" s="6"/>
    </row>
    <row r="4377" spans="1:1" x14ac:dyDescent="0.2">
      <c r="A4377" s="6"/>
    </row>
    <row r="4378" spans="1:1" x14ac:dyDescent="0.2">
      <c r="A4378" s="6"/>
    </row>
    <row r="4379" spans="1:1" x14ac:dyDescent="0.2">
      <c r="A4379" s="6"/>
    </row>
    <row r="4380" spans="1:1" x14ac:dyDescent="0.2">
      <c r="A4380" s="6"/>
    </row>
    <row r="4381" spans="1:1" x14ac:dyDescent="0.2">
      <c r="A4381" s="6"/>
    </row>
    <row r="4382" spans="1:1" x14ac:dyDescent="0.2">
      <c r="A4382" s="6"/>
    </row>
    <row r="4383" spans="1:1" x14ac:dyDescent="0.2">
      <c r="A4383" s="6"/>
    </row>
    <row r="4384" spans="1:1" x14ac:dyDescent="0.2">
      <c r="A4384" s="6"/>
    </row>
    <row r="4385" spans="1:1" x14ac:dyDescent="0.2">
      <c r="A4385" s="6"/>
    </row>
    <row r="4386" spans="1:1" x14ac:dyDescent="0.2">
      <c r="A4386" s="6"/>
    </row>
    <row r="4387" spans="1:1" x14ac:dyDescent="0.2">
      <c r="A4387" s="6"/>
    </row>
    <row r="4388" spans="1:1" x14ac:dyDescent="0.2">
      <c r="A4388" s="6"/>
    </row>
    <row r="4389" spans="1:1" x14ac:dyDescent="0.2">
      <c r="A4389" s="6"/>
    </row>
    <row r="4390" spans="1:1" x14ac:dyDescent="0.2">
      <c r="A4390" s="6"/>
    </row>
    <row r="4391" spans="1:1" x14ac:dyDescent="0.2">
      <c r="A4391" s="6"/>
    </row>
    <row r="4392" spans="1:1" x14ac:dyDescent="0.2">
      <c r="A4392" s="6"/>
    </row>
    <row r="4393" spans="1:1" x14ac:dyDescent="0.2">
      <c r="A4393" s="6"/>
    </row>
    <row r="4394" spans="1:1" x14ac:dyDescent="0.2">
      <c r="A4394" s="6"/>
    </row>
    <row r="4395" spans="1:1" x14ac:dyDescent="0.2">
      <c r="A4395" s="6"/>
    </row>
    <row r="4396" spans="1:1" x14ac:dyDescent="0.2">
      <c r="A4396" s="6"/>
    </row>
    <row r="4397" spans="1:1" x14ac:dyDescent="0.2">
      <c r="A4397" s="6"/>
    </row>
    <row r="4398" spans="1:1" x14ac:dyDescent="0.2">
      <c r="A4398" s="6"/>
    </row>
    <row r="4399" spans="1:1" x14ac:dyDescent="0.2">
      <c r="A4399" s="6"/>
    </row>
    <row r="4400" spans="1:1" x14ac:dyDescent="0.2">
      <c r="A4400" s="6"/>
    </row>
    <row r="4401" spans="1:1" x14ac:dyDescent="0.2">
      <c r="A4401" s="6"/>
    </row>
    <row r="4402" spans="1:1" x14ac:dyDescent="0.2">
      <c r="A4402" s="6"/>
    </row>
    <row r="4403" spans="1:1" x14ac:dyDescent="0.2">
      <c r="A4403" s="6"/>
    </row>
    <row r="4404" spans="1:1" x14ac:dyDescent="0.2">
      <c r="A4404" s="6"/>
    </row>
    <row r="4405" spans="1:1" x14ac:dyDescent="0.2">
      <c r="A4405" s="6"/>
    </row>
    <row r="4406" spans="1:1" x14ac:dyDescent="0.2">
      <c r="A4406" s="6"/>
    </row>
    <row r="4407" spans="1:1" x14ac:dyDescent="0.2">
      <c r="A4407" s="6"/>
    </row>
    <row r="4408" spans="1:1" x14ac:dyDescent="0.2">
      <c r="A4408" s="6"/>
    </row>
    <row r="4409" spans="1:1" x14ac:dyDescent="0.2">
      <c r="A4409" s="6"/>
    </row>
    <row r="4410" spans="1:1" x14ac:dyDescent="0.2">
      <c r="A4410" s="6"/>
    </row>
    <row r="4411" spans="1:1" x14ac:dyDescent="0.2">
      <c r="A4411" s="6"/>
    </row>
    <row r="4412" spans="1:1" x14ac:dyDescent="0.2">
      <c r="A4412" s="6"/>
    </row>
    <row r="4413" spans="1:1" x14ac:dyDescent="0.2">
      <c r="A4413" s="6"/>
    </row>
    <row r="4414" spans="1:1" x14ac:dyDescent="0.2">
      <c r="A4414" s="6"/>
    </row>
    <row r="4415" spans="1:1" x14ac:dyDescent="0.2">
      <c r="A4415" s="6"/>
    </row>
    <row r="4416" spans="1:1" x14ac:dyDescent="0.2">
      <c r="A4416" s="6"/>
    </row>
    <row r="4417" spans="1:1" x14ac:dyDescent="0.2">
      <c r="A4417" s="6"/>
    </row>
    <row r="4418" spans="1:1" x14ac:dyDescent="0.2">
      <c r="A4418" s="6"/>
    </row>
    <row r="4419" spans="1:1" x14ac:dyDescent="0.2">
      <c r="A4419" s="6"/>
    </row>
    <row r="4420" spans="1:1" x14ac:dyDescent="0.2">
      <c r="A4420" s="6"/>
    </row>
    <row r="4421" spans="1:1" x14ac:dyDescent="0.2">
      <c r="A4421" s="6"/>
    </row>
    <row r="4422" spans="1:1" x14ac:dyDescent="0.2">
      <c r="A4422" s="6"/>
    </row>
    <row r="4423" spans="1:1" x14ac:dyDescent="0.2">
      <c r="A4423" s="6"/>
    </row>
    <row r="4424" spans="1:1" x14ac:dyDescent="0.2">
      <c r="A4424" s="6"/>
    </row>
    <row r="4425" spans="1:1" x14ac:dyDescent="0.2">
      <c r="A4425" s="6"/>
    </row>
    <row r="4426" spans="1:1" x14ac:dyDescent="0.2">
      <c r="A4426" s="6"/>
    </row>
    <row r="4427" spans="1:1" x14ac:dyDescent="0.2">
      <c r="A4427" s="6"/>
    </row>
    <row r="4428" spans="1:1" x14ac:dyDescent="0.2">
      <c r="A4428" s="6"/>
    </row>
    <row r="4429" spans="1:1" x14ac:dyDescent="0.2">
      <c r="A4429" s="6"/>
    </row>
    <row r="4430" spans="1:1" x14ac:dyDescent="0.2">
      <c r="A4430" s="6"/>
    </row>
    <row r="4431" spans="1:1" x14ac:dyDescent="0.2">
      <c r="A4431" s="6"/>
    </row>
    <row r="4432" spans="1:1" x14ac:dyDescent="0.2">
      <c r="A4432" s="6"/>
    </row>
    <row r="4433" spans="1:1" x14ac:dyDescent="0.2">
      <c r="A4433" s="6"/>
    </row>
    <row r="4434" spans="1:1" x14ac:dyDescent="0.2">
      <c r="A4434" s="6"/>
    </row>
    <row r="4435" spans="1:1" x14ac:dyDescent="0.2">
      <c r="A4435" s="6"/>
    </row>
    <row r="4436" spans="1:1" x14ac:dyDescent="0.2">
      <c r="A4436" s="6"/>
    </row>
    <row r="4437" spans="1:1" x14ac:dyDescent="0.2">
      <c r="A4437" s="6"/>
    </row>
    <row r="4438" spans="1:1" x14ac:dyDescent="0.2">
      <c r="A4438" s="6"/>
    </row>
    <row r="4439" spans="1:1" x14ac:dyDescent="0.2">
      <c r="A4439" s="6"/>
    </row>
    <row r="4440" spans="1:1" x14ac:dyDescent="0.2">
      <c r="A4440" s="6"/>
    </row>
    <row r="4441" spans="1:1" x14ac:dyDescent="0.2">
      <c r="A4441" s="6"/>
    </row>
    <row r="4442" spans="1:1" x14ac:dyDescent="0.2">
      <c r="A4442" s="6"/>
    </row>
    <row r="4443" spans="1:1" x14ac:dyDescent="0.2">
      <c r="A4443" s="6"/>
    </row>
    <row r="4444" spans="1:1" x14ac:dyDescent="0.2">
      <c r="A4444" s="6"/>
    </row>
    <row r="4445" spans="1:1" x14ac:dyDescent="0.2">
      <c r="A4445" s="6"/>
    </row>
    <row r="4446" spans="1:1" x14ac:dyDescent="0.2">
      <c r="A4446" s="6"/>
    </row>
    <row r="4447" spans="1:1" x14ac:dyDescent="0.2">
      <c r="A4447" s="6"/>
    </row>
    <row r="4448" spans="1:1" x14ac:dyDescent="0.2">
      <c r="A4448" s="6"/>
    </row>
    <row r="4449" spans="1:1" x14ac:dyDescent="0.2">
      <c r="A4449" s="6"/>
    </row>
    <row r="4450" spans="1:1" x14ac:dyDescent="0.2">
      <c r="A4450" s="6"/>
    </row>
    <row r="4451" spans="1:1" x14ac:dyDescent="0.2">
      <c r="A4451" s="6"/>
    </row>
    <row r="4452" spans="1:1" x14ac:dyDescent="0.2">
      <c r="A4452" s="6"/>
    </row>
    <row r="4453" spans="1:1" x14ac:dyDescent="0.2">
      <c r="A4453" s="6"/>
    </row>
    <row r="4454" spans="1:1" x14ac:dyDescent="0.2">
      <c r="A4454" s="6"/>
    </row>
    <row r="4455" spans="1:1" x14ac:dyDescent="0.2">
      <c r="A4455" s="6"/>
    </row>
    <row r="4456" spans="1:1" x14ac:dyDescent="0.2">
      <c r="A4456" s="6"/>
    </row>
    <row r="4457" spans="1:1" x14ac:dyDescent="0.2">
      <c r="A4457" s="6"/>
    </row>
    <row r="4458" spans="1:1" x14ac:dyDescent="0.2">
      <c r="A4458" s="6"/>
    </row>
    <row r="4459" spans="1:1" x14ac:dyDescent="0.2">
      <c r="A4459" s="6"/>
    </row>
    <row r="4460" spans="1:1" x14ac:dyDescent="0.2">
      <c r="A4460" s="6"/>
    </row>
    <row r="4461" spans="1:1" x14ac:dyDescent="0.2">
      <c r="A4461" s="6"/>
    </row>
    <row r="4462" spans="1:1" x14ac:dyDescent="0.2">
      <c r="A4462" s="6"/>
    </row>
    <row r="4463" spans="1:1" x14ac:dyDescent="0.2">
      <c r="A4463" s="6"/>
    </row>
    <row r="4464" spans="1:1" x14ac:dyDescent="0.2">
      <c r="A4464" s="6"/>
    </row>
    <row r="4465" spans="1:1" x14ac:dyDescent="0.2">
      <c r="A4465" s="6"/>
    </row>
    <row r="4466" spans="1:1" x14ac:dyDescent="0.2">
      <c r="A4466" s="6"/>
    </row>
    <row r="4467" spans="1:1" x14ac:dyDescent="0.2">
      <c r="A4467" s="6"/>
    </row>
    <row r="4468" spans="1:1" x14ac:dyDescent="0.2">
      <c r="A4468" s="6"/>
    </row>
    <row r="4469" spans="1:1" x14ac:dyDescent="0.2">
      <c r="A4469" s="6"/>
    </row>
    <row r="4470" spans="1:1" x14ac:dyDescent="0.2">
      <c r="A4470" s="6"/>
    </row>
    <row r="4471" spans="1:1" x14ac:dyDescent="0.2">
      <c r="A4471" s="6"/>
    </row>
    <row r="4472" spans="1:1" x14ac:dyDescent="0.2">
      <c r="A4472" s="6"/>
    </row>
    <row r="4473" spans="1:1" x14ac:dyDescent="0.2">
      <c r="A4473" s="6"/>
    </row>
    <row r="4474" spans="1:1" x14ac:dyDescent="0.2">
      <c r="A4474" s="6"/>
    </row>
    <row r="4475" spans="1:1" x14ac:dyDescent="0.2">
      <c r="A4475" s="6"/>
    </row>
    <row r="4476" spans="1:1" x14ac:dyDescent="0.2">
      <c r="A4476" s="6"/>
    </row>
    <row r="4477" spans="1:1" x14ac:dyDescent="0.2">
      <c r="A4477" s="6"/>
    </row>
    <row r="4478" spans="1:1" x14ac:dyDescent="0.2">
      <c r="A4478" s="6"/>
    </row>
    <row r="4479" spans="1:1" x14ac:dyDescent="0.2">
      <c r="A4479" s="6"/>
    </row>
    <row r="4480" spans="1:1" x14ac:dyDescent="0.2">
      <c r="A4480" s="6"/>
    </row>
    <row r="4481" spans="1:1" x14ac:dyDescent="0.2">
      <c r="A4481" s="6"/>
    </row>
    <row r="4482" spans="1:1" x14ac:dyDescent="0.2">
      <c r="A4482" s="6"/>
    </row>
    <row r="4483" spans="1:1" x14ac:dyDescent="0.2">
      <c r="A4483" s="6"/>
    </row>
    <row r="4484" spans="1:1" x14ac:dyDescent="0.2">
      <c r="A4484" s="6"/>
    </row>
    <row r="4485" spans="1:1" x14ac:dyDescent="0.2">
      <c r="A4485" s="6"/>
    </row>
    <row r="4486" spans="1:1" x14ac:dyDescent="0.2">
      <c r="A4486" s="6"/>
    </row>
    <row r="4487" spans="1:1" x14ac:dyDescent="0.2">
      <c r="A4487" s="6"/>
    </row>
    <row r="4488" spans="1:1" x14ac:dyDescent="0.2">
      <c r="A4488" s="6"/>
    </row>
    <row r="4489" spans="1:1" x14ac:dyDescent="0.2">
      <c r="A4489" s="6"/>
    </row>
    <row r="4490" spans="1:1" x14ac:dyDescent="0.2">
      <c r="A4490" s="6"/>
    </row>
    <row r="4491" spans="1:1" x14ac:dyDescent="0.2">
      <c r="A4491" s="6"/>
    </row>
    <row r="4492" spans="1:1" x14ac:dyDescent="0.2">
      <c r="A4492" s="6"/>
    </row>
    <row r="4493" spans="1:1" x14ac:dyDescent="0.2">
      <c r="A4493" s="6"/>
    </row>
    <row r="4494" spans="1:1" x14ac:dyDescent="0.2">
      <c r="A4494" s="6"/>
    </row>
    <row r="4495" spans="1:1" x14ac:dyDescent="0.2">
      <c r="A4495" s="6"/>
    </row>
    <row r="4496" spans="1:1" x14ac:dyDescent="0.2">
      <c r="A4496" s="6"/>
    </row>
    <row r="4497" spans="1:1" x14ac:dyDescent="0.2">
      <c r="A4497" s="6"/>
    </row>
    <row r="4498" spans="1:1" x14ac:dyDescent="0.2">
      <c r="A4498" s="6"/>
    </row>
    <row r="4499" spans="1:1" x14ac:dyDescent="0.2">
      <c r="A4499" s="6"/>
    </row>
    <row r="4500" spans="1:1" x14ac:dyDescent="0.2">
      <c r="A4500" s="6"/>
    </row>
    <row r="4501" spans="1:1" x14ac:dyDescent="0.2">
      <c r="A4501" s="6"/>
    </row>
    <row r="4502" spans="1:1" x14ac:dyDescent="0.2">
      <c r="A4502" s="6"/>
    </row>
    <row r="4503" spans="1:1" x14ac:dyDescent="0.2">
      <c r="A4503" s="6"/>
    </row>
    <row r="4504" spans="1:1" x14ac:dyDescent="0.2">
      <c r="A4504" s="6"/>
    </row>
    <row r="4505" spans="1:1" x14ac:dyDescent="0.2">
      <c r="A4505" s="6"/>
    </row>
    <row r="4506" spans="1:1" x14ac:dyDescent="0.2">
      <c r="A4506" s="6"/>
    </row>
    <row r="4507" spans="1:1" x14ac:dyDescent="0.2">
      <c r="A4507" s="6"/>
    </row>
    <row r="4508" spans="1:1" x14ac:dyDescent="0.2">
      <c r="A4508" s="6"/>
    </row>
    <row r="4509" spans="1:1" x14ac:dyDescent="0.2">
      <c r="A4509" s="6"/>
    </row>
    <row r="4510" spans="1:1" x14ac:dyDescent="0.2">
      <c r="A4510" s="6"/>
    </row>
    <row r="4511" spans="1:1" x14ac:dyDescent="0.2">
      <c r="A4511" s="6"/>
    </row>
    <row r="4512" spans="1:1" x14ac:dyDescent="0.2">
      <c r="A4512" s="6"/>
    </row>
    <row r="4513" spans="1:1" x14ac:dyDescent="0.2">
      <c r="A4513" s="6"/>
    </row>
    <row r="4514" spans="1:1" x14ac:dyDescent="0.2">
      <c r="A4514" s="6"/>
    </row>
    <row r="4515" spans="1:1" x14ac:dyDescent="0.2">
      <c r="A4515" s="6"/>
    </row>
    <row r="4516" spans="1:1" x14ac:dyDescent="0.2">
      <c r="A4516" s="6"/>
    </row>
    <row r="4517" spans="1:1" x14ac:dyDescent="0.2">
      <c r="A4517" s="6"/>
    </row>
    <row r="4518" spans="1:1" x14ac:dyDescent="0.2">
      <c r="A4518" s="6"/>
    </row>
    <row r="4519" spans="1:1" x14ac:dyDescent="0.2">
      <c r="A4519" s="6"/>
    </row>
    <row r="4520" spans="1:1" x14ac:dyDescent="0.2">
      <c r="A4520" s="6"/>
    </row>
    <row r="4521" spans="1:1" x14ac:dyDescent="0.2">
      <c r="A4521" s="6"/>
    </row>
    <row r="4522" spans="1:1" x14ac:dyDescent="0.2">
      <c r="A4522" s="6"/>
    </row>
    <row r="4523" spans="1:1" x14ac:dyDescent="0.2">
      <c r="A4523" s="6"/>
    </row>
    <row r="4524" spans="1:1" x14ac:dyDescent="0.2">
      <c r="A4524" s="6"/>
    </row>
    <row r="4525" spans="1:1" x14ac:dyDescent="0.2">
      <c r="A4525" s="6"/>
    </row>
    <row r="4526" spans="1:1" x14ac:dyDescent="0.2">
      <c r="A4526" s="6"/>
    </row>
    <row r="4527" spans="1:1" x14ac:dyDescent="0.2">
      <c r="A4527" s="6"/>
    </row>
    <row r="4528" spans="1:1" x14ac:dyDescent="0.2">
      <c r="A4528" s="6"/>
    </row>
    <row r="4529" spans="1:1" x14ac:dyDescent="0.2">
      <c r="A4529" s="6"/>
    </row>
    <row r="4530" spans="1:1" x14ac:dyDescent="0.2">
      <c r="A4530" s="6"/>
    </row>
    <row r="4531" spans="1:1" x14ac:dyDescent="0.2">
      <c r="A4531" s="6"/>
    </row>
    <row r="4532" spans="1:1" x14ac:dyDescent="0.2">
      <c r="A4532" s="6"/>
    </row>
    <row r="4533" spans="1:1" x14ac:dyDescent="0.2">
      <c r="A4533" s="6"/>
    </row>
    <row r="4534" spans="1:1" x14ac:dyDescent="0.2">
      <c r="A4534" s="6"/>
    </row>
    <row r="4535" spans="1:1" x14ac:dyDescent="0.2">
      <c r="A4535" s="6"/>
    </row>
    <row r="4536" spans="1:1" x14ac:dyDescent="0.2">
      <c r="A4536" s="6"/>
    </row>
    <row r="4537" spans="1:1" x14ac:dyDescent="0.2">
      <c r="A4537" s="6"/>
    </row>
    <row r="4538" spans="1:1" x14ac:dyDescent="0.2">
      <c r="A4538" s="6"/>
    </row>
    <row r="4539" spans="1:1" x14ac:dyDescent="0.2">
      <c r="A4539" s="6"/>
    </row>
    <row r="4540" spans="1:1" x14ac:dyDescent="0.2">
      <c r="A4540" s="6"/>
    </row>
    <row r="4541" spans="1:1" x14ac:dyDescent="0.2">
      <c r="A4541" s="6"/>
    </row>
    <row r="4542" spans="1:1" x14ac:dyDescent="0.2">
      <c r="A4542" s="6"/>
    </row>
    <row r="4543" spans="1:1" x14ac:dyDescent="0.2">
      <c r="A4543" s="6"/>
    </row>
    <row r="4544" spans="1:1" x14ac:dyDescent="0.2">
      <c r="A4544" s="6"/>
    </row>
    <row r="4545" spans="1:1" x14ac:dyDescent="0.2">
      <c r="A4545" s="6"/>
    </row>
    <row r="4546" spans="1:1" x14ac:dyDescent="0.2">
      <c r="A4546" s="6"/>
    </row>
    <row r="4547" spans="1:1" x14ac:dyDescent="0.2">
      <c r="A4547" s="6"/>
    </row>
    <row r="4548" spans="1:1" x14ac:dyDescent="0.2">
      <c r="A4548" s="6"/>
    </row>
    <row r="4549" spans="1:1" x14ac:dyDescent="0.2">
      <c r="A4549" s="6"/>
    </row>
    <row r="4550" spans="1:1" x14ac:dyDescent="0.2">
      <c r="A4550" s="6"/>
    </row>
    <row r="4551" spans="1:1" x14ac:dyDescent="0.2">
      <c r="A4551" s="6"/>
    </row>
    <row r="4552" spans="1:1" x14ac:dyDescent="0.2">
      <c r="A4552" s="6"/>
    </row>
    <row r="4553" spans="1:1" x14ac:dyDescent="0.2">
      <c r="A4553" s="6"/>
    </row>
    <row r="4554" spans="1:1" x14ac:dyDescent="0.2">
      <c r="A4554" s="6"/>
    </row>
    <row r="4555" spans="1:1" x14ac:dyDescent="0.2">
      <c r="A4555" s="6"/>
    </row>
    <row r="4556" spans="1:1" x14ac:dyDescent="0.2">
      <c r="A4556" s="6"/>
    </row>
    <row r="4557" spans="1:1" x14ac:dyDescent="0.2">
      <c r="A4557" s="6"/>
    </row>
    <row r="4558" spans="1:1" x14ac:dyDescent="0.2">
      <c r="A4558" s="6"/>
    </row>
    <row r="4559" spans="1:1" x14ac:dyDescent="0.2">
      <c r="A4559" s="6"/>
    </row>
    <row r="4560" spans="1:1" x14ac:dyDescent="0.2">
      <c r="A4560" s="6"/>
    </row>
    <row r="4561" spans="1:1" x14ac:dyDescent="0.2">
      <c r="A4561" s="6"/>
    </row>
    <row r="4562" spans="1:1" x14ac:dyDescent="0.2">
      <c r="A4562" s="6"/>
    </row>
    <row r="4563" spans="1:1" x14ac:dyDescent="0.2">
      <c r="A4563" s="6"/>
    </row>
    <row r="4564" spans="1:1" x14ac:dyDescent="0.2">
      <c r="A4564" s="6"/>
    </row>
    <row r="4565" spans="1:1" x14ac:dyDescent="0.2">
      <c r="A4565" s="6"/>
    </row>
    <row r="4566" spans="1:1" x14ac:dyDescent="0.2">
      <c r="A4566" s="6"/>
    </row>
    <row r="4567" spans="1:1" x14ac:dyDescent="0.2">
      <c r="A4567" s="6"/>
    </row>
    <row r="4568" spans="1:1" x14ac:dyDescent="0.2">
      <c r="A4568" s="6"/>
    </row>
    <row r="4569" spans="1:1" x14ac:dyDescent="0.2">
      <c r="A4569" s="6"/>
    </row>
    <row r="4570" spans="1:1" x14ac:dyDescent="0.2">
      <c r="A4570" s="6"/>
    </row>
    <row r="4571" spans="1:1" x14ac:dyDescent="0.2">
      <c r="A4571" s="6"/>
    </row>
    <row r="4572" spans="1:1" x14ac:dyDescent="0.2">
      <c r="A4572" s="6"/>
    </row>
    <row r="4573" spans="1:1" x14ac:dyDescent="0.2">
      <c r="A4573" s="6"/>
    </row>
    <row r="4574" spans="1:1" x14ac:dyDescent="0.2">
      <c r="A4574" s="6"/>
    </row>
    <row r="4575" spans="1:1" x14ac:dyDescent="0.2">
      <c r="A4575" s="6"/>
    </row>
    <row r="4576" spans="1:1" x14ac:dyDescent="0.2">
      <c r="A4576" s="6"/>
    </row>
    <row r="4577" spans="1:1" x14ac:dyDescent="0.2">
      <c r="A4577" s="6"/>
    </row>
    <row r="4578" spans="1:1" x14ac:dyDescent="0.2">
      <c r="A4578" s="6"/>
    </row>
    <row r="4579" spans="1:1" x14ac:dyDescent="0.2">
      <c r="A4579" s="6"/>
    </row>
    <row r="4580" spans="1:1" x14ac:dyDescent="0.2">
      <c r="A4580" s="6"/>
    </row>
    <row r="4581" spans="1:1" x14ac:dyDescent="0.2">
      <c r="A4581" s="6"/>
    </row>
    <row r="4582" spans="1:1" x14ac:dyDescent="0.2">
      <c r="A4582" s="6"/>
    </row>
    <row r="4583" spans="1:1" x14ac:dyDescent="0.2">
      <c r="A4583" s="6"/>
    </row>
    <row r="4584" spans="1:1" x14ac:dyDescent="0.2">
      <c r="A4584" s="6"/>
    </row>
    <row r="4585" spans="1:1" x14ac:dyDescent="0.2">
      <c r="A4585" s="6"/>
    </row>
    <row r="4586" spans="1:1" x14ac:dyDescent="0.2">
      <c r="A4586" s="6"/>
    </row>
    <row r="4587" spans="1:1" x14ac:dyDescent="0.2">
      <c r="A4587" s="6"/>
    </row>
    <row r="4588" spans="1:1" x14ac:dyDescent="0.2">
      <c r="A4588" s="6"/>
    </row>
    <row r="4589" spans="1:1" x14ac:dyDescent="0.2">
      <c r="A4589" s="6"/>
    </row>
    <row r="4590" spans="1:1" x14ac:dyDescent="0.2">
      <c r="A4590" s="6"/>
    </row>
    <row r="4591" spans="1:1" x14ac:dyDescent="0.2">
      <c r="A4591" s="6"/>
    </row>
    <row r="4592" spans="1:1" x14ac:dyDescent="0.2">
      <c r="A4592" s="6"/>
    </row>
    <row r="4593" spans="1:1" x14ac:dyDescent="0.2">
      <c r="A4593" s="6"/>
    </row>
    <row r="4594" spans="1:1" x14ac:dyDescent="0.2">
      <c r="A4594" s="6"/>
    </row>
    <row r="4595" spans="1:1" x14ac:dyDescent="0.2">
      <c r="A4595" s="6"/>
    </row>
    <row r="4596" spans="1:1" x14ac:dyDescent="0.2">
      <c r="A4596" s="6"/>
    </row>
    <row r="4597" spans="1:1" x14ac:dyDescent="0.2">
      <c r="A4597" s="6"/>
    </row>
    <row r="4598" spans="1:1" x14ac:dyDescent="0.2">
      <c r="A4598" s="6"/>
    </row>
    <row r="4599" spans="1:1" x14ac:dyDescent="0.2">
      <c r="A4599" s="6"/>
    </row>
    <row r="4600" spans="1:1" x14ac:dyDescent="0.2">
      <c r="A4600" s="6"/>
    </row>
    <row r="4601" spans="1:1" x14ac:dyDescent="0.2">
      <c r="A4601" s="6"/>
    </row>
    <row r="4602" spans="1:1" x14ac:dyDescent="0.2">
      <c r="A4602" s="6"/>
    </row>
    <row r="4603" spans="1:1" x14ac:dyDescent="0.2">
      <c r="A4603" s="6"/>
    </row>
    <row r="4604" spans="1:1" x14ac:dyDescent="0.2">
      <c r="A4604" s="6"/>
    </row>
    <row r="4605" spans="1:1" x14ac:dyDescent="0.2">
      <c r="A4605" s="6"/>
    </row>
    <row r="4606" spans="1:1" x14ac:dyDescent="0.2">
      <c r="A4606" s="6"/>
    </row>
    <row r="4607" spans="1:1" x14ac:dyDescent="0.2">
      <c r="A4607" s="6"/>
    </row>
    <row r="4608" spans="1:1" x14ac:dyDescent="0.2">
      <c r="A4608" s="6"/>
    </row>
    <row r="4609" spans="1:1" x14ac:dyDescent="0.2">
      <c r="A4609" s="6"/>
    </row>
    <row r="4610" spans="1:1" x14ac:dyDescent="0.2">
      <c r="A4610" s="6"/>
    </row>
    <row r="4611" spans="1:1" x14ac:dyDescent="0.2">
      <c r="A4611" s="6"/>
    </row>
    <row r="4612" spans="1:1" x14ac:dyDescent="0.2">
      <c r="A4612" s="6"/>
    </row>
    <row r="4613" spans="1:1" x14ac:dyDescent="0.2">
      <c r="A4613" s="6"/>
    </row>
    <row r="4614" spans="1:1" x14ac:dyDescent="0.2">
      <c r="A4614" s="6"/>
    </row>
    <row r="4615" spans="1:1" x14ac:dyDescent="0.2">
      <c r="A4615" s="6"/>
    </row>
    <row r="4616" spans="1:1" x14ac:dyDescent="0.2">
      <c r="A4616" s="6"/>
    </row>
    <row r="4617" spans="1:1" x14ac:dyDescent="0.2">
      <c r="A4617" s="6"/>
    </row>
    <row r="4618" spans="1:1" x14ac:dyDescent="0.2">
      <c r="A4618" s="6"/>
    </row>
    <row r="4619" spans="1:1" x14ac:dyDescent="0.2">
      <c r="A4619" s="6"/>
    </row>
    <row r="4620" spans="1:1" x14ac:dyDescent="0.2">
      <c r="A4620" s="6"/>
    </row>
    <row r="4621" spans="1:1" x14ac:dyDescent="0.2">
      <c r="A4621" s="6"/>
    </row>
    <row r="4622" spans="1:1" x14ac:dyDescent="0.2">
      <c r="A4622" s="6"/>
    </row>
    <row r="4623" spans="1:1" x14ac:dyDescent="0.2">
      <c r="A4623" s="6"/>
    </row>
    <row r="4624" spans="1:1" x14ac:dyDescent="0.2">
      <c r="A4624" s="6"/>
    </row>
    <row r="4625" spans="1:1" x14ac:dyDescent="0.2">
      <c r="A4625" s="6"/>
    </row>
    <row r="4626" spans="1:1" x14ac:dyDescent="0.2">
      <c r="A4626" s="6"/>
    </row>
    <row r="4627" spans="1:1" x14ac:dyDescent="0.2">
      <c r="A4627" s="6"/>
    </row>
    <row r="4628" spans="1:1" x14ac:dyDescent="0.2">
      <c r="A4628" s="6"/>
    </row>
    <row r="4629" spans="1:1" x14ac:dyDescent="0.2">
      <c r="A4629" s="6"/>
    </row>
    <row r="4630" spans="1:1" x14ac:dyDescent="0.2">
      <c r="A4630" s="6"/>
    </row>
    <row r="4631" spans="1:1" x14ac:dyDescent="0.2">
      <c r="A4631" s="6"/>
    </row>
    <row r="4632" spans="1:1" x14ac:dyDescent="0.2">
      <c r="A4632" s="6"/>
    </row>
    <row r="4633" spans="1:1" x14ac:dyDescent="0.2">
      <c r="A4633" s="6"/>
    </row>
    <row r="4634" spans="1:1" x14ac:dyDescent="0.2">
      <c r="A4634" s="6"/>
    </row>
    <row r="4635" spans="1:1" x14ac:dyDescent="0.2">
      <c r="A4635" s="6"/>
    </row>
    <row r="4636" spans="1:1" x14ac:dyDescent="0.2">
      <c r="A4636" s="6"/>
    </row>
    <row r="4637" spans="1:1" x14ac:dyDescent="0.2">
      <c r="A4637" s="6"/>
    </row>
    <row r="4638" spans="1:1" x14ac:dyDescent="0.2">
      <c r="A4638" s="6"/>
    </row>
    <row r="4639" spans="1:1" x14ac:dyDescent="0.2">
      <c r="A4639" s="6"/>
    </row>
    <row r="4640" spans="1:1" x14ac:dyDescent="0.2">
      <c r="A4640" s="6"/>
    </row>
    <row r="4641" spans="1:1" x14ac:dyDescent="0.2">
      <c r="A4641" s="6"/>
    </row>
    <row r="4642" spans="1:1" x14ac:dyDescent="0.2">
      <c r="A4642" s="6"/>
    </row>
    <row r="4643" spans="1:1" x14ac:dyDescent="0.2">
      <c r="A4643" s="6"/>
    </row>
    <row r="4644" spans="1:1" x14ac:dyDescent="0.2">
      <c r="A4644" s="6"/>
    </row>
    <row r="4645" spans="1:1" x14ac:dyDescent="0.2">
      <c r="A4645" s="6"/>
    </row>
    <row r="4646" spans="1:1" x14ac:dyDescent="0.2">
      <c r="A4646" s="6"/>
    </row>
    <row r="4647" spans="1:1" x14ac:dyDescent="0.2">
      <c r="A4647" s="6"/>
    </row>
    <row r="4648" spans="1:1" x14ac:dyDescent="0.2">
      <c r="A4648" s="6"/>
    </row>
    <row r="4649" spans="1:1" x14ac:dyDescent="0.2">
      <c r="A4649" s="6"/>
    </row>
    <row r="4650" spans="1:1" x14ac:dyDescent="0.2">
      <c r="A4650" s="6"/>
    </row>
    <row r="4651" spans="1:1" x14ac:dyDescent="0.2">
      <c r="A4651" s="6"/>
    </row>
    <row r="4652" spans="1:1" x14ac:dyDescent="0.2">
      <c r="A4652" s="6"/>
    </row>
    <row r="4653" spans="1:1" x14ac:dyDescent="0.2">
      <c r="A4653" s="6"/>
    </row>
    <row r="4654" spans="1:1" x14ac:dyDescent="0.2">
      <c r="A4654" s="6"/>
    </row>
    <row r="4655" spans="1:1" x14ac:dyDescent="0.2">
      <c r="A4655" s="6"/>
    </row>
    <row r="4656" spans="1:1" x14ac:dyDescent="0.2">
      <c r="A4656" s="6"/>
    </row>
    <row r="4657" spans="1:1" x14ac:dyDescent="0.2">
      <c r="A4657" s="6"/>
    </row>
    <row r="4658" spans="1:1" x14ac:dyDescent="0.2">
      <c r="A4658" s="6"/>
    </row>
    <row r="4659" spans="1:1" x14ac:dyDescent="0.2">
      <c r="A4659" s="6"/>
    </row>
    <row r="4660" spans="1:1" x14ac:dyDescent="0.2">
      <c r="A4660" s="6"/>
    </row>
    <row r="4661" spans="1:1" x14ac:dyDescent="0.2">
      <c r="A4661" s="6"/>
    </row>
    <row r="4662" spans="1:1" x14ac:dyDescent="0.2">
      <c r="A4662" s="6"/>
    </row>
    <row r="4663" spans="1:1" x14ac:dyDescent="0.2">
      <c r="A4663" s="6"/>
    </row>
    <row r="4664" spans="1:1" x14ac:dyDescent="0.2">
      <c r="A4664" s="6"/>
    </row>
    <row r="4665" spans="1:1" x14ac:dyDescent="0.2">
      <c r="A4665" s="6"/>
    </row>
    <row r="4666" spans="1:1" x14ac:dyDescent="0.2">
      <c r="A4666" s="6"/>
    </row>
    <row r="4667" spans="1:1" x14ac:dyDescent="0.2">
      <c r="A4667" s="6"/>
    </row>
    <row r="4668" spans="1:1" x14ac:dyDescent="0.2">
      <c r="A4668" s="6"/>
    </row>
    <row r="4669" spans="1:1" x14ac:dyDescent="0.2">
      <c r="A4669" s="6"/>
    </row>
    <row r="4670" spans="1:1" x14ac:dyDescent="0.2">
      <c r="A4670" s="6"/>
    </row>
    <row r="4671" spans="1:1" x14ac:dyDescent="0.2">
      <c r="A4671" s="6"/>
    </row>
    <row r="4672" spans="1:1" x14ac:dyDescent="0.2">
      <c r="A4672" s="6"/>
    </row>
    <row r="4673" spans="1:1" x14ac:dyDescent="0.2">
      <c r="A4673" s="6"/>
    </row>
    <row r="4674" spans="1:1" x14ac:dyDescent="0.2">
      <c r="A4674" s="6"/>
    </row>
    <row r="4675" spans="1:1" x14ac:dyDescent="0.2">
      <c r="A4675" s="6"/>
    </row>
    <row r="4676" spans="1:1" x14ac:dyDescent="0.2">
      <c r="A4676" s="6"/>
    </row>
    <row r="4677" spans="1:1" x14ac:dyDescent="0.2">
      <c r="A4677" s="6"/>
    </row>
    <row r="4678" spans="1:1" x14ac:dyDescent="0.2">
      <c r="A4678" s="6"/>
    </row>
    <row r="4679" spans="1:1" x14ac:dyDescent="0.2">
      <c r="A4679" s="6"/>
    </row>
    <row r="4680" spans="1:1" x14ac:dyDescent="0.2">
      <c r="A4680" s="6"/>
    </row>
    <row r="4681" spans="1:1" x14ac:dyDescent="0.2">
      <c r="A4681" s="6"/>
    </row>
    <row r="4682" spans="1:1" x14ac:dyDescent="0.2">
      <c r="A4682" s="6"/>
    </row>
    <row r="4683" spans="1:1" x14ac:dyDescent="0.2">
      <c r="A4683" s="6"/>
    </row>
    <row r="4684" spans="1:1" x14ac:dyDescent="0.2">
      <c r="A4684" s="6"/>
    </row>
    <row r="4685" spans="1:1" x14ac:dyDescent="0.2">
      <c r="A4685" s="6"/>
    </row>
    <row r="4686" spans="1:1" x14ac:dyDescent="0.2">
      <c r="A4686" s="6"/>
    </row>
    <row r="4687" spans="1:1" x14ac:dyDescent="0.2">
      <c r="A4687" s="6"/>
    </row>
    <row r="4688" spans="1:1" x14ac:dyDescent="0.2">
      <c r="A4688" s="6"/>
    </row>
    <row r="4689" spans="1:1" x14ac:dyDescent="0.2">
      <c r="A4689" s="6"/>
    </row>
    <row r="4690" spans="1:1" x14ac:dyDescent="0.2">
      <c r="A4690" s="6"/>
    </row>
    <row r="4691" spans="1:1" x14ac:dyDescent="0.2">
      <c r="A4691" s="6"/>
    </row>
    <row r="4692" spans="1:1" x14ac:dyDescent="0.2">
      <c r="A4692" s="6"/>
    </row>
    <row r="4693" spans="1:1" x14ac:dyDescent="0.2">
      <c r="A4693" s="6"/>
    </row>
    <row r="4694" spans="1:1" x14ac:dyDescent="0.2">
      <c r="A4694" s="6"/>
    </row>
    <row r="4695" spans="1:1" x14ac:dyDescent="0.2">
      <c r="A4695" s="6"/>
    </row>
    <row r="4696" spans="1:1" x14ac:dyDescent="0.2">
      <c r="A4696" s="6"/>
    </row>
    <row r="4697" spans="1:1" x14ac:dyDescent="0.2">
      <c r="A4697" s="6"/>
    </row>
    <row r="4698" spans="1:1" x14ac:dyDescent="0.2">
      <c r="A4698" s="6"/>
    </row>
    <row r="4699" spans="1:1" x14ac:dyDescent="0.2">
      <c r="A4699" s="6"/>
    </row>
    <row r="4700" spans="1:1" x14ac:dyDescent="0.2">
      <c r="A4700" s="6"/>
    </row>
    <row r="4701" spans="1:1" x14ac:dyDescent="0.2">
      <c r="A4701" s="6"/>
    </row>
    <row r="4702" spans="1:1" x14ac:dyDescent="0.2">
      <c r="A4702" s="6"/>
    </row>
    <row r="4703" spans="1:1" x14ac:dyDescent="0.2">
      <c r="A4703" s="6"/>
    </row>
    <row r="4704" spans="1:1" x14ac:dyDescent="0.2">
      <c r="A4704" s="6"/>
    </row>
    <row r="4705" spans="1:1" x14ac:dyDescent="0.2">
      <c r="A4705" s="6"/>
    </row>
    <row r="4706" spans="1:1" x14ac:dyDescent="0.2">
      <c r="A4706" s="6"/>
    </row>
    <row r="4707" spans="1:1" x14ac:dyDescent="0.2">
      <c r="A4707" s="6"/>
    </row>
    <row r="4708" spans="1:1" x14ac:dyDescent="0.2">
      <c r="A4708" s="6"/>
    </row>
    <row r="4709" spans="1:1" x14ac:dyDescent="0.2">
      <c r="A4709" s="6"/>
    </row>
    <row r="4710" spans="1:1" x14ac:dyDescent="0.2">
      <c r="A4710" s="6"/>
    </row>
    <row r="4711" spans="1:1" x14ac:dyDescent="0.2">
      <c r="A4711" s="6"/>
    </row>
    <row r="4712" spans="1:1" x14ac:dyDescent="0.2">
      <c r="A4712" s="6"/>
    </row>
    <row r="4713" spans="1:1" x14ac:dyDescent="0.2">
      <c r="A4713" s="6"/>
    </row>
    <row r="4714" spans="1:1" x14ac:dyDescent="0.2">
      <c r="A4714" s="6"/>
    </row>
    <row r="4715" spans="1:1" x14ac:dyDescent="0.2">
      <c r="A4715" s="6"/>
    </row>
    <row r="4716" spans="1:1" x14ac:dyDescent="0.2">
      <c r="A4716" s="6"/>
    </row>
    <row r="4717" spans="1:1" x14ac:dyDescent="0.2">
      <c r="A4717" s="6"/>
    </row>
    <row r="4718" spans="1:1" x14ac:dyDescent="0.2">
      <c r="A4718" s="6"/>
    </row>
    <row r="4719" spans="1:1" x14ac:dyDescent="0.2">
      <c r="A4719" s="6"/>
    </row>
    <row r="4720" spans="1:1" x14ac:dyDescent="0.2">
      <c r="A4720" s="6"/>
    </row>
    <row r="4721" spans="1:1" x14ac:dyDescent="0.2">
      <c r="A4721" s="6"/>
    </row>
    <row r="4722" spans="1:1" x14ac:dyDescent="0.2">
      <c r="A4722" s="6"/>
    </row>
    <row r="4723" spans="1:1" x14ac:dyDescent="0.2">
      <c r="A4723" s="6"/>
    </row>
    <row r="4724" spans="1:1" x14ac:dyDescent="0.2">
      <c r="A4724" s="6"/>
    </row>
    <row r="4725" spans="1:1" x14ac:dyDescent="0.2">
      <c r="A4725" s="6"/>
    </row>
    <row r="4726" spans="1:1" x14ac:dyDescent="0.2">
      <c r="A4726" s="6"/>
    </row>
    <row r="4727" spans="1:1" x14ac:dyDescent="0.2">
      <c r="A4727" s="6"/>
    </row>
    <row r="4728" spans="1:1" x14ac:dyDescent="0.2">
      <c r="A4728" s="6"/>
    </row>
    <row r="4729" spans="1:1" x14ac:dyDescent="0.2">
      <c r="A4729" s="6"/>
    </row>
    <row r="4730" spans="1:1" x14ac:dyDescent="0.2">
      <c r="A4730" s="6"/>
    </row>
    <row r="4731" spans="1:1" x14ac:dyDescent="0.2">
      <c r="A4731" s="6"/>
    </row>
    <row r="4732" spans="1:1" x14ac:dyDescent="0.2">
      <c r="A4732" s="6"/>
    </row>
    <row r="4733" spans="1:1" x14ac:dyDescent="0.2">
      <c r="A4733" s="6"/>
    </row>
    <row r="4734" spans="1:1" x14ac:dyDescent="0.2">
      <c r="A4734" s="6"/>
    </row>
    <row r="4735" spans="1:1" x14ac:dyDescent="0.2">
      <c r="A4735" s="6"/>
    </row>
    <row r="4736" spans="1:1" x14ac:dyDescent="0.2">
      <c r="A4736" s="6"/>
    </row>
    <row r="4737" spans="1:1" x14ac:dyDescent="0.2">
      <c r="A4737" s="6"/>
    </row>
    <row r="4738" spans="1:1" x14ac:dyDescent="0.2">
      <c r="A4738" s="6"/>
    </row>
    <row r="4739" spans="1:1" x14ac:dyDescent="0.2">
      <c r="A4739" s="6"/>
    </row>
    <row r="4740" spans="1:1" x14ac:dyDescent="0.2">
      <c r="A4740" s="6"/>
    </row>
    <row r="4741" spans="1:1" x14ac:dyDescent="0.2">
      <c r="A4741" s="6"/>
    </row>
    <row r="4742" spans="1:1" x14ac:dyDescent="0.2">
      <c r="A4742" s="6"/>
    </row>
    <row r="4743" spans="1:1" x14ac:dyDescent="0.2">
      <c r="A4743" s="6"/>
    </row>
    <row r="4744" spans="1:1" x14ac:dyDescent="0.2">
      <c r="A4744" s="6"/>
    </row>
    <row r="4745" spans="1:1" x14ac:dyDescent="0.2">
      <c r="A4745" s="6"/>
    </row>
    <row r="4746" spans="1:1" x14ac:dyDescent="0.2">
      <c r="A4746" s="6"/>
    </row>
    <row r="4747" spans="1:1" x14ac:dyDescent="0.2">
      <c r="A4747" s="6"/>
    </row>
    <row r="4748" spans="1:1" x14ac:dyDescent="0.2">
      <c r="A4748" s="6"/>
    </row>
    <row r="4749" spans="1:1" x14ac:dyDescent="0.2">
      <c r="A4749" s="6"/>
    </row>
    <row r="4750" spans="1:1" x14ac:dyDescent="0.2">
      <c r="A4750" s="6"/>
    </row>
    <row r="4751" spans="1:1" x14ac:dyDescent="0.2">
      <c r="A4751" s="6"/>
    </row>
    <row r="4752" spans="1:1" x14ac:dyDescent="0.2">
      <c r="A4752" s="6"/>
    </row>
    <row r="4753" spans="1:1" x14ac:dyDescent="0.2">
      <c r="A4753" s="6"/>
    </row>
    <row r="4754" spans="1:1" x14ac:dyDescent="0.2">
      <c r="A4754" s="6"/>
    </row>
    <row r="4755" spans="1:1" x14ac:dyDescent="0.2">
      <c r="A4755" s="6"/>
    </row>
    <row r="4756" spans="1:1" x14ac:dyDescent="0.2">
      <c r="A4756" s="6"/>
    </row>
    <row r="4757" spans="1:1" x14ac:dyDescent="0.2">
      <c r="A4757" s="6"/>
    </row>
    <row r="4758" spans="1:1" x14ac:dyDescent="0.2">
      <c r="A4758" s="6"/>
    </row>
    <row r="4759" spans="1:1" x14ac:dyDescent="0.2">
      <c r="A4759" s="6"/>
    </row>
    <row r="4760" spans="1:1" x14ac:dyDescent="0.2">
      <c r="A4760" s="6"/>
    </row>
    <row r="4761" spans="1:1" x14ac:dyDescent="0.2">
      <c r="A4761" s="6"/>
    </row>
    <row r="4762" spans="1:1" x14ac:dyDescent="0.2">
      <c r="A4762" s="6"/>
    </row>
    <row r="4763" spans="1:1" x14ac:dyDescent="0.2">
      <c r="A4763" s="6"/>
    </row>
    <row r="4764" spans="1:1" x14ac:dyDescent="0.2">
      <c r="A4764" s="6"/>
    </row>
    <row r="4765" spans="1:1" x14ac:dyDescent="0.2">
      <c r="A4765" s="6"/>
    </row>
    <row r="4766" spans="1:1" x14ac:dyDescent="0.2">
      <c r="A4766" s="6"/>
    </row>
    <row r="4767" spans="1:1" x14ac:dyDescent="0.2">
      <c r="A4767" s="6"/>
    </row>
    <row r="4768" spans="1:1" x14ac:dyDescent="0.2">
      <c r="A4768" s="6"/>
    </row>
    <row r="4769" spans="1:1" x14ac:dyDescent="0.2">
      <c r="A4769" s="6"/>
    </row>
    <row r="4770" spans="1:1" x14ac:dyDescent="0.2">
      <c r="A4770" s="6"/>
    </row>
    <row r="4771" spans="1:1" x14ac:dyDescent="0.2">
      <c r="A4771" s="6"/>
    </row>
    <row r="4772" spans="1:1" x14ac:dyDescent="0.2">
      <c r="A4772" s="6"/>
    </row>
    <row r="4773" spans="1:1" x14ac:dyDescent="0.2">
      <c r="A4773" s="6"/>
    </row>
    <row r="4774" spans="1:1" x14ac:dyDescent="0.2">
      <c r="A4774" s="6"/>
    </row>
    <row r="4775" spans="1:1" x14ac:dyDescent="0.2">
      <c r="A4775" s="6"/>
    </row>
    <row r="4776" spans="1:1" x14ac:dyDescent="0.2">
      <c r="A4776" s="6"/>
    </row>
    <row r="4777" spans="1:1" x14ac:dyDescent="0.2">
      <c r="A4777" s="6"/>
    </row>
    <row r="4778" spans="1:1" x14ac:dyDescent="0.2">
      <c r="A4778" s="6"/>
    </row>
    <row r="4779" spans="1:1" x14ac:dyDescent="0.2">
      <c r="A4779" s="6"/>
    </row>
    <row r="4780" spans="1:1" x14ac:dyDescent="0.2">
      <c r="A4780" s="6"/>
    </row>
    <row r="4781" spans="1:1" x14ac:dyDescent="0.2">
      <c r="A4781" s="6"/>
    </row>
    <row r="4782" spans="1:1" x14ac:dyDescent="0.2">
      <c r="A4782" s="6"/>
    </row>
    <row r="4783" spans="1:1" x14ac:dyDescent="0.2">
      <c r="A4783" s="6"/>
    </row>
    <row r="4784" spans="1:1" x14ac:dyDescent="0.2">
      <c r="A4784" s="6"/>
    </row>
    <row r="4785" spans="1:1" x14ac:dyDescent="0.2">
      <c r="A4785" s="6"/>
    </row>
    <row r="4786" spans="1:1" x14ac:dyDescent="0.2">
      <c r="A4786" s="6"/>
    </row>
    <row r="4787" spans="1:1" x14ac:dyDescent="0.2">
      <c r="A4787" s="6"/>
    </row>
    <row r="4788" spans="1:1" x14ac:dyDescent="0.2">
      <c r="A4788" s="6"/>
    </row>
    <row r="4789" spans="1:1" x14ac:dyDescent="0.2">
      <c r="A4789" s="6"/>
    </row>
    <row r="4790" spans="1:1" x14ac:dyDescent="0.2">
      <c r="A4790" s="6"/>
    </row>
    <row r="4791" spans="1:1" x14ac:dyDescent="0.2">
      <c r="A4791" s="6"/>
    </row>
    <row r="4792" spans="1:1" x14ac:dyDescent="0.2">
      <c r="A4792" s="6"/>
    </row>
    <row r="4793" spans="1:1" x14ac:dyDescent="0.2">
      <c r="A4793" s="6"/>
    </row>
    <row r="4794" spans="1:1" x14ac:dyDescent="0.2">
      <c r="A4794" s="6"/>
    </row>
    <row r="4795" spans="1:1" x14ac:dyDescent="0.2">
      <c r="A4795" s="6"/>
    </row>
    <row r="4796" spans="1:1" x14ac:dyDescent="0.2">
      <c r="A4796" s="6"/>
    </row>
    <row r="4797" spans="1:1" x14ac:dyDescent="0.2">
      <c r="A4797" s="6"/>
    </row>
    <row r="4798" spans="1:1" x14ac:dyDescent="0.2">
      <c r="A4798" s="6"/>
    </row>
    <row r="4799" spans="1:1" x14ac:dyDescent="0.2">
      <c r="A4799" s="6"/>
    </row>
    <row r="4800" spans="1:1" x14ac:dyDescent="0.2">
      <c r="A4800" s="6"/>
    </row>
    <row r="4801" spans="1:1" x14ac:dyDescent="0.2">
      <c r="A4801" s="6"/>
    </row>
    <row r="4802" spans="1:1" x14ac:dyDescent="0.2">
      <c r="A4802" s="6"/>
    </row>
    <row r="4803" spans="1:1" x14ac:dyDescent="0.2">
      <c r="A4803" s="6"/>
    </row>
    <row r="4804" spans="1:1" x14ac:dyDescent="0.2">
      <c r="A4804" s="6"/>
    </row>
    <row r="4805" spans="1:1" x14ac:dyDescent="0.2">
      <c r="A4805" s="6"/>
    </row>
    <row r="4806" spans="1:1" x14ac:dyDescent="0.2">
      <c r="A4806" s="6"/>
    </row>
    <row r="4807" spans="1:1" x14ac:dyDescent="0.2">
      <c r="A4807" s="6"/>
    </row>
    <row r="4808" spans="1:1" x14ac:dyDescent="0.2">
      <c r="A4808" s="6"/>
    </row>
    <row r="4809" spans="1:1" x14ac:dyDescent="0.2">
      <c r="A4809" s="6"/>
    </row>
    <row r="4810" spans="1:1" x14ac:dyDescent="0.2">
      <c r="A4810" s="6"/>
    </row>
    <row r="4811" spans="1:1" x14ac:dyDescent="0.2">
      <c r="A4811" s="6"/>
    </row>
    <row r="4812" spans="1:1" x14ac:dyDescent="0.2">
      <c r="A4812" s="6"/>
    </row>
    <row r="4813" spans="1:1" x14ac:dyDescent="0.2">
      <c r="A4813" s="6"/>
    </row>
    <row r="4814" spans="1:1" x14ac:dyDescent="0.2">
      <c r="A4814" s="6"/>
    </row>
    <row r="4815" spans="1:1" x14ac:dyDescent="0.2">
      <c r="A4815" s="6"/>
    </row>
    <row r="4816" spans="1:1" x14ac:dyDescent="0.2">
      <c r="A4816" s="6"/>
    </row>
    <row r="4817" spans="1:1" x14ac:dyDescent="0.2">
      <c r="A4817" s="6"/>
    </row>
    <row r="4818" spans="1:1" x14ac:dyDescent="0.2">
      <c r="A4818" s="6"/>
    </row>
    <row r="4819" spans="1:1" x14ac:dyDescent="0.2">
      <c r="A4819" s="6"/>
    </row>
    <row r="4820" spans="1:1" x14ac:dyDescent="0.2">
      <c r="A4820" s="6"/>
    </row>
    <row r="4821" spans="1:1" x14ac:dyDescent="0.2">
      <c r="A4821" s="6"/>
    </row>
    <row r="4822" spans="1:1" x14ac:dyDescent="0.2">
      <c r="A4822" s="6"/>
    </row>
    <row r="4823" spans="1:1" x14ac:dyDescent="0.2">
      <c r="A4823" s="6"/>
    </row>
    <row r="4824" spans="1:1" x14ac:dyDescent="0.2">
      <c r="A4824" s="6"/>
    </row>
    <row r="4825" spans="1:1" x14ac:dyDescent="0.2">
      <c r="A4825" s="6"/>
    </row>
    <row r="4826" spans="1:1" x14ac:dyDescent="0.2">
      <c r="A4826" s="6"/>
    </row>
    <row r="4827" spans="1:1" x14ac:dyDescent="0.2">
      <c r="A4827" s="6"/>
    </row>
    <row r="4828" spans="1:1" x14ac:dyDescent="0.2">
      <c r="A4828" s="6"/>
    </row>
    <row r="4829" spans="1:1" x14ac:dyDescent="0.2">
      <c r="A4829" s="6"/>
    </row>
    <row r="4830" spans="1:1" x14ac:dyDescent="0.2">
      <c r="A4830" s="6"/>
    </row>
    <row r="4831" spans="1:1" x14ac:dyDescent="0.2">
      <c r="A4831" s="6"/>
    </row>
    <row r="4832" spans="1:1" x14ac:dyDescent="0.2">
      <c r="A4832" s="6"/>
    </row>
    <row r="4833" spans="1:1" x14ac:dyDescent="0.2">
      <c r="A4833" s="6"/>
    </row>
    <row r="4834" spans="1:1" x14ac:dyDescent="0.2">
      <c r="A4834" s="6"/>
    </row>
    <row r="4835" spans="1:1" x14ac:dyDescent="0.2">
      <c r="A4835" s="6"/>
    </row>
    <row r="4836" spans="1:1" x14ac:dyDescent="0.2">
      <c r="A4836" s="6"/>
    </row>
    <row r="4837" spans="1:1" x14ac:dyDescent="0.2">
      <c r="A4837" s="6"/>
    </row>
    <row r="4838" spans="1:1" x14ac:dyDescent="0.2">
      <c r="A4838" s="6"/>
    </row>
    <row r="4839" spans="1:1" x14ac:dyDescent="0.2">
      <c r="A4839" s="6"/>
    </row>
    <row r="4840" spans="1:1" x14ac:dyDescent="0.2">
      <c r="A4840" s="6"/>
    </row>
    <row r="4841" spans="1:1" x14ac:dyDescent="0.2">
      <c r="A4841" s="6"/>
    </row>
    <row r="4842" spans="1:1" x14ac:dyDescent="0.2">
      <c r="A4842" s="6"/>
    </row>
    <row r="4843" spans="1:1" x14ac:dyDescent="0.2">
      <c r="A4843" s="6"/>
    </row>
    <row r="4844" spans="1:1" x14ac:dyDescent="0.2">
      <c r="A4844" s="6"/>
    </row>
    <row r="4845" spans="1:1" x14ac:dyDescent="0.2">
      <c r="A4845" s="6"/>
    </row>
    <row r="4846" spans="1:1" x14ac:dyDescent="0.2">
      <c r="A4846" s="6"/>
    </row>
    <row r="4847" spans="1:1" x14ac:dyDescent="0.2">
      <c r="A4847" s="6"/>
    </row>
    <row r="4848" spans="1:1" x14ac:dyDescent="0.2">
      <c r="A4848" s="6"/>
    </row>
    <row r="4849" spans="1:1" x14ac:dyDescent="0.2">
      <c r="A4849" s="6"/>
    </row>
    <row r="4850" spans="1:1" x14ac:dyDescent="0.2">
      <c r="A4850" s="6"/>
    </row>
    <row r="4851" spans="1:1" x14ac:dyDescent="0.2">
      <c r="A4851" s="6"/>
    </row>
    <row r="4852" spans="1:1" x14ac:dyDescent="0.2">
      <c r="A4852" s="6"/>
    </row>
    <row r="4853" spans="1:1" x14ac:dyDescent="0.2">
      <c r="A4853" s="6"/>
    </row>
    <row r="4854" spans="1:1" x14ac:dyDescent="0.2">
      <c r="A4854" s="6"/>
    </row>
    <row r="4855" spans="1:1" x14ac:dyDescent="0.2">
      <c r="A4855" s="6"/>
    </row>
    <row r="4856" spans="1:1" x14ac:dyDescent="0.2">
      <c r="A4856" s="6"/>
    </row>
    <row r="4857" spans="1:1" x14ac:dyDescent="0.2">
      <c r="A4857" s="6"/>
    </row>
    <row r="4858" spans="1:1" x14ac:dyDescent="0.2">
      <c r="A4858" s="6"/>
    </row>
    <row r="4859" spans="1:1" x14ac:dyDescent="0.2">
      <c r="A4859" s="6"/>
    </row>
    <row r="4860" spans="1:1" x14ac:dyDescent="0.2">
      <c r="A4860" s="6"/>
    </row>
    <row r="4861" spans="1:1" x14ac:dyDescent="0.2">
      <c r="A4861" s="6"/>
    </row>
    <row r="4862" spans="1:1" x14ac:dyDescent="0.2">
      <c r="A4862" s="6"/>
    </row>
    <row r="4863" spans="1:1" x14ac:dyDescent="0.2">
      <c r="A4863" s="6"/>
    </row>
    <row r="4864" spans="1:1" x14ac:dyDescent="0.2">
      <c r="A4864" s="6"/>
    </row>
    <row r="4865" spans="1:1" x14ac:dyDescent="0.2">
      <c r="A4865" s="6"/>
    </row>
    <row r="4866" spans="1:1" x14ac:dyDescent="0.2">
      <c r="A4866" s="6"/>
    </row>
    <row r="4867" spans="1:1" x14ac:dyDescent="0.2">
      <c r="A4867" s="6"/>
    </row>
    <row r="4868" spans="1:1" x14ac:dyDescent="0.2">
      <c r="A4868" s="6"/>
    </row>
    <row r="4869" spans="1:1" x14ac:dyDescent="0.2">
      <c r="A4869" s="6"/>
    </row>
    <row r="4870" spans="1:1" x14ac:dyDescent="0.2">
      <c r="A4870" s="6"/>
    </row>
    <row r="4871" spans="1:1" x14ac:dyDescent="0.2">
      <c r="A4871" s="6"/>
    </row>
    <row r="4872" spans="1:1" x14ac:dyDescent="0.2">
      <c r="A4872" s="6"/>
    </row>
    <row r="4873" spans="1:1" x14ac:dyDescent="0.2">
      <c r="A4873" s="6"/>
    </row>
    <row r="4874" spans="1:1" x14ac:dyDescent="0.2">
      <c r="A4874" s="6"/>
    </row>
    <row r="4875" spans="1:1" x14ac:dyDescent="0.2">
      <c r="A4875" s="6"/>
    </row>
    <row r="4876" spans="1:1" x14ac:dyDescent="0.2">
      <c r="A4876" s="6"/>
    </row>
    <row r="4877" spans="1:1" x14ac:dyDescent="0.2">
      <c r="A4877" s="6"/>
    </row>
    <row r="4878" spans="1:1" x14ac:dyDescent="0.2">
      <c r="A4878" s="6"/>
    </row>
    <row r="4879" spans="1:1" x14ac:dyDescent="0.2">
      <c r="A4879" s="6"/>
    </row>
    <row r="4880" spans="1:1" x14ac:dyDescent="0.2">
      <c r="A4880" s="6"/>
    </row>
    <row r="4881" spans="1:1" x14ac:dyDescent="0.2">
      <c r="A4881" s="6"/>
    </row>
    <row r="4882" spans="1:1" x14ac:dyDescent="0.2">
      <c r="A4882" s="6"/>
    </row>
    <row r="4883" spans="1:1" x14ac:dyDescent="0.2">
      <c r="A4883" s="6"/>
    </row>
    <row r="4884" spans="1:1" x14ac:dyDescent="0.2">
      <c r="A4884" s="6"/>
    </row>
    <row r="4885" spans="1:1" x14ac:dyDescent="0.2">
      <c r="A4885" s="6"/>
    </row>
    <row r="4886" spans="1:1" x14ac:dyDescent="0.2">
      <c r="A4886" s="6"/>
    </row>
    <row r="4887" spans="1:1" x14ac:dyDescent="0.2">
      <c r="A4887" s="6"/>
    </row>
    <row r="4888" spans="1:1" x14ac:dyDescent="0.2">
      <c r="A4888" s="6"/>
    </row>
    <row r="4889" spans="1:1" x14ac:dyDescent="0.2">
      <c r="A4889" s="6"/>
    </row>
    <row r="4890" spans="1:1" x14ac:dyDescent="0.2">
      <c r="A4890" s="6"/>
    </row>
    <row r="4891" spans="1:1" x14ac:dyDescent="0.2">
      <c r="A4891" s="6"/>
    </row>
    <row r="4892" spans="1:1" x14ac:dyDescent="0.2">
      <c r="A4892" s="6"/>
    </row>
    <row r="4893" spans="1:1" x14ac:dyDescent="0.2">
      <c r="A4893" s="6"/>
    </row>
    <row r="4894" spans="1:1" x14ac:dyDescent="0.2">
      <c r="A4894" s="6"/>
    </row>
    <row r="4895" spans="1:1" x14ac:dyDescent="0.2">
      <c r="A4895" s="6"/>
    </row>
    <row r="4896" spans="1:1" x14ac:dyDescent="0.2">
      <c r="A4896" s="6"/>
    </row>
    <row r="4897" spans="1:1" x14ac:dyDescent="0.2">
      <c r="A4897" s="6"/>
    </row>
    <row r="4898" spans="1:1" x14ac:dyDescent="0.2">
      <c r="A4898" s="6"/>
    </row>
    <row r="4899" spans="1:1" x14ac:dyDescent="0.2">
      <c r="A4899" s="6"/>
    </row>
    <row r="4900" spans="1:1" x14ac:dyDescent="0.2">
      <c r="A4900" s="6"/>
    </row>
    <row r="4901" spans="1:1" x14ac:dyDescent="0.2">
      <c r="A4901" s="6"/>
    </row>
    <row r="4902" spans="1:1" x14ac:dyDescent="0.2">
      <c r="A4902" s="6"/>
    </row>
    <row r="4903" spans="1:1" x14ac:dyDescent="0.2">
      <c r="A4903" s="6"/>
    </row>
    <row r="4904" spans="1:1" x14ac:dyDescent="0.2">
      <c r="A4904" s="6"/>
    </row>
    <row r="4905" spans="1:1" x14ac:dyDescent="0.2">
      <c r="A4905" s="6"/>
    </row>
    <row r="4906" spans="1:1" x14ac:dyDescent="0.2">
      <c r="A4906" s="6"/>
    </row>
    <row r="4907" spans="1:1" x14ac:dyDescent="0.2">
      <c r="A4907" s="6"/>
    </row>
    <row r="4908" spans="1:1" x14ac:dyDescent="0.2">
      <c r="A4908" s="6"/>
    </row>
    <row r="4909" spans="1:1" x14ac:dyDescent="0.2">
      <c r="A4909" s="6"/>
    </row>
    <row r="4910" spans="1:1" x14ac:dyDescent="0.2">
      <c r="A4910" s="6"/>
    </row>
    <row r="4911" spans="1:1" x14ac:dyDescent="0.2">
      <c r="A4911" s="6"/>
    </row>
    <row r="4912" spans="1:1" x14ac:dyDescent="0.2">
      <c r="A4912" s="6"/>
    </row>
    <row r="4913" spans="1:1" x14ac:dyDescent="0.2">
      <c r="A4913" s="6"/>
    </row>
    <row r="4914" spans="1:1" x14ac:dyDescent="0.2">
      <c r="A4914" s="6"/>
    </row>
    <row r="4915" spans="1:1" x14ac:dyDescent="0.2">
      <c r="A4915" s="6"/>
    </row>
    <row r="4916" spans="1:1" x14ac:dyDescent="0.2">
      <c r="A4916" s="6"/>
    </row>
    <row r="4917" spans="1:1" x14ac:dyDescent="0.2">
      <c r="A4917" s="6"/>
    </row>
    <row r="4918" spans="1:1" x14ac:dyDescent="0.2">
      <c r="A4918" s="6"/>
    </row>
    <row r="4919" spans="1:1" x14ac:dyDescent="0.2">
      <c r="A4919" s="6"/>
    </row>
    <row r="4920" spans="1:1" x14ac:dyDescent="0.2">
      <c r="A4920" s="6"/>
    </row>
    <row r="4921" spans="1:1" x14ac:dyDescent="0.2">
      <c r="A4921" s="6"/>
    </row>
    <row r="4922" spans="1:1" x14ac:dyDescent="0.2">
      <c r="A4922" s="6"/>
    </row>
    <row r="4923" spans="1:1" x14ac:dyDescent="0.2">
      <c r="A4923" s="6"/>
    </row>
    <row r="4924" spans="1:1" x14ac:dyDescent="0.2">
      <c r="A4924" s="6"/>
    </row>
    <row r="4925" spans="1:1" x14ac:dyDescent="0.2">
      <c r="A4925" s="6"/>
    </row>
    <row r="4926" spans="1:1" x14ac:dyDescent="0.2">
      <c r="A4926" s="6"/>
    </row>
    <row r="4927" spans="1:1" x14ac:dyDescent="0.2">
      <c r="A4927" s="6"/>
    </row>
    <row r="4928" spans="1:1" x14ac:dyDescent="0.2">
      <c r="A4928" s="6"/>
    </row>
    <row r="4929" spans="1:1" x14ac:dyDescent="0.2">
      <c r="A4929" s="6"/>
    </row>
    <row r="4930" spans="1:1" x14ac:dyDescent="0.2">
      <c r="A4930" s="6"/>
    </row>
    <row r="4931" spans="1:1" x14ac:dyDescent="0.2">
      <c r="A4931" s="6"/>
    </row>
    <row r="4932" spans="1:1" x14ac:dyDescent="0.2">
      <c r="A4932" s="6"/>
    </row>
    <row r="4933" spans="1:1" x14ac:dyDescent="0.2">
      <c r="A4933" s="6"/>
    </row>
    <row r="4934" spans="1:1" x14ac:dyDescent="0.2">
      <c r="A4934" s="6"/>
    </row>
    <row r="4935" spans="1:1" x14ac:dyDescent="0.2">
      <c r="A4935" s="6"/>
    </row>
    <row r="4936" spans="1:1" x14ac:dyDescent="0.2">
      <c r="A4936" s="6"/>
    </row>
    <row r="4937" spans="1:1" x14ac:dyDescent="0.2">
      <c r="A4937" s="6"/>
    </row>
    <row r="4938" spans="1:1" x14ac:dyDescent="0.2">
      <c r="A4938" s="6"/>
    </row>
    <row r="4939" spans="1:1" x14ac:dyDescent="0.2">
      <c r="A4939" s="6"/>
    </row>
    <row r="4940" spans="1:1" x14ac:dyDescent="0.2">
      <c r="A4940" s="6"/>
    </row>
    <row r="4941" spans="1:1" x14ac:dyDescent="0.2">
      <c r="A4941" s="6"/>
    </row>
    <row r="4942" spans="1:1" x14ac:dyDescent="0.2">
      <c r="A4942" s="6"/>
    </row>
    <row r="4943" spans="1:1" x14ac:dyDescent="0.2">
      <c r="A4943" s="6"/>
    </row>
    <row r="4944" spans="1:1" x14ac:dyDescent="0.2">
      <c r="A4944" s="6"/>
    </row>
    <row r="4945" spans="1:1" x14ac:dyDescent="0.2">
      <c r="A4945" s="6"/>
    </row>
    <row r="4946" spans="1:1" x14ac:dyDescent="0.2">
      <c r="A4946" s="6"/>
    </row>
    <row r="4947" spans="1:1" x14ac:dyDescent="0.2">
      <c r="A4947" s="6"/>
    </row>
    <row r="4948" spans="1:1" x14ac:dyDescent="0.2">
      <c r="A4948" s="6"/>
    </row>
    <row r="4949" spans="1:1" x14ac:dyDescent="0.2">
      <c r="A4949" s="6"/>
    </row>
    <row r="4950" spans="1:1" x14ac:dyDescent="0.2">
      <c r="A4950" s="6"/>
    </row>
    <row r="4951" spans="1:1" x14ac:dyDescent="0.2">
      <c r="A4951" s="6"/>
    </row>
    <row r="4952" spans="1:1" x14ac:dyDescent="0.2">
      <c r="A4952" s="6"/>
    </row>
    <row r="4953" spans="1:1" x14ac:dyDescent="0.2">
      <c r="A4953" s="6"/>
    </row>
    <row r="4954" spans="1:1" x14ac:dyDescent="0.2">
      <c r="A4954" s="6"/>
    </row>
    <row r="4955" spans="1:1" x14ac:dyDescent="0.2">
      <c r="A4955" s="6"/>
    </row>
    <row r="4956" spans="1:1" x14ac:dyDescent="0.2">
      <c r="A4956" s="6"/>
    </row>
    <row r="4957" spans="1:1" x14ac:dyDescent="0.2">
      <c r="A4957" s="6"/>
    </row>
    <row r="4958" spans="1:1" x14ac:dyDescent="0.2">
      <c r="A4958" s="6"/>
    </row>
    <row r="4959" spans="1:1" x14ac:dyDescent="0.2">
      <c r="A4959" s="6"/>
    </row>
    <row r="4960" spans="1:1" x14ac:dyDescent="0.2">
      <c r="A4960" s="6"/>
    </row>
    <row r="4961" spans="1:1" x14ac:dyDescent="0.2">
      <c r="A4961" s="6"/>
    </row>
    <row r="4962" spans="1:1" x14ac:dyDescent="0.2">
      <c r="A4962" s="6"/>
    </row>
    <row r="4963" spans="1:1" x14ac:dyDescent="0.2">
      <c r="A4963" s="6"/>
    </row>
    <row r="4964" spans="1:1" x14ac:dyDescent="0.2">
      <c r="A4964" s="6"/>
    </row>
    <row r="4965" spans="1:1" x14ac:dyDescent="0.2">
      <c r="A4965" s="6"/>
    </row>
    <row r="4966" spans="1:1" x14ac:dyDescent="0.2">
      <c r="A4966" s="6"/>
    </row>
    <row r="4967" spans="1:1" x14ac:dyDescent="0.2">
      <c r="A4967" s="6"/>
    </row>
    <row r="4968" spans="1:1" x14ac:dyDescent="0.2">
      <c r="A4968" s="6"/>
    </row>
    <row r="4969" spans="1:1" x14ac:dyDescent="0.2">
      <c r="A4969" s="6"/>
    </row>
    <row r="4970" spans="1:1" x14ac:dyDescent="0.2">
      <c r="A4970" s="6"/>
    </row>
    <row r="4971" spans="1:1" x14ac:dyDescent="0.2">
      <c r="A4971" s="6"/>
    </row>
    <row r="4972" spans="1:1" x14ac:dyDescent="0.2">
      <c r="A4972" s="6"/>
    </row>
    <row r="4973" spans="1:1" x14ac:dyDescent="0.2">
      <c r="A4973" s="6"/>
    </row>
    <row r="4974" spans="1:1" x14ac:dyDescent="0.2">
      <c r="A4974" s="6"/>
    </row>
    <row r="4975" spans="1:1" x14ac:dyDescent="0.2">
      <c r="A4975" s="6"/>
    </row>
    <row r="4976" spans="1:1" x14ac:dyDescent="0.2">
      <c r="A4976" s="6"/>
    </row>
    <row r="4977" spans="1:1" x14ac:dyDescent="0.2">
      <c r="A4977" s="6"/>
    </row>
    <row r="4978" spans="1:1" x14ac:dyDescent="0.2">
      <c r="A4978" s="6"/>
    </row>
    <row r="4979" spans="1:1" x14ac:dyDescent="0.2">
      <c r="A4979" s="6"/>
    </row>
    <row r="4980" spans="1:1" x14ac:dyDescent="0.2">
      <c r="A4980" s="6"/>
    </row>
    <row r="4981" spans="1:1" x14ac:dyDescent="0.2">
      <c r="A4981" s="6"/>
    </row>
    <row r="4982" spans="1:1" x14ac:dyDescent="0.2">
      <c r="A4982" s="6"/>
    </row>
    <row r="4983" spans="1:1" x14ac:dyDescent="0.2">
      <c r="A4983" s="6"/>
    </row>
    <row r="4984" spans="1:1" x14ac:dyDescent="0.2">
      <c r="A4984" s="6"/>
    </row>
    <row r="4985" spans="1:1" x14ac:dyDescent="0.2">
      <c r="A4985" s="6"/>
    </row>
    <row r="4986" spans="1:1" x14ac:dyDescent="0.2">
      <c r="A4986" s="6"/>
    </row>
    <row r="4987" spans="1:1" x14ac:dyDescent="0.2">
      <c r="A4987" s="6"/>
    </row>
    <row r="4988" spans="1:1" x14ac:dyDescent="0.2">
      <c r="A4988" s="6"/>
    </row>
    <row r="4989" spans="1:1" x14ac:dyDescent="0.2">
      <c r="A4989" s="6"/>
    </row>
    <row r="4990" spans="1:1" x14ac:dyDescent="0.2">
      <c r="A4990" s="6"/>
    </row>
    <row r="4991" spans="1:1" x14ac:dyDescent="0.2">
      <c r="A4991" s="6"/>
    </row>
    <row r="4992" spans="1:1" x14ac:dyDescent="0.2">
      <c r="A4992" s="6"/>
    </row>
    <row r="4993" spans="1:1" x14ac:dyDescent="0.2">
      <c r="A4993" s="6"/>
    </row>
    <row r="4994" spans="1:1" x14ac:dyDescent="0.2">
      <c r="A4994" s="6"/>
    </row>
    <row r="4995" spans="1:1" x14ac:dyDescent="0.2">
      <c r="A4995" s="6"/>
    </row>
    <row r="4996" spans="1:1" x14ac:dyDescent="0.2">
      <c r="A4996" s="6"/>
    </row>
    <row r="4997" spans="1:1" x14ac:dyDescent="0.2">
      <c r="A4997" s="6"/>
    </row>
    <row r="4998" spans="1:1" x14ac:dyDescent="0.2">
      <c r="A4998" s="6"/>
    </row>
    <row r="4999" spans="1:1" x14ac:dyDescent="0.2">
      <c r="A4999" s="6"/>
    </row>
    <row r="5000" spans="1:1" x14ac:dyDescent="0.2">
      <c r="A5000" s="6"/>
    </row>
    <row r="5001" spans="1:1" x14ac:dyDescent="0.2">
      <c r="A5001" s="6"/>
    </row>
    <row r="5002" spans="1:1" x14ac:dyDescent="0.2">
      <c r="A5002" s="6"/>
    </row>
    <row r="5003" spans="1:1" x14ac:dyDescent="0.2">
      <c r="A5003" s="6"/>
    </row>
    <row r="5004" spans="1:1" x14ac:dyDescent="0.2">
      <c r="A5004" s="6"/>
    </row>
    <row r="5005" spans="1:1" x14ac:dyDescent="0.2">
      <c r="A5005" s="6"/>
    </row>
    <row r="5006" spans="1:1" x14ac:dyDescent="0.2">
      <c r="A5006" s="6"/>
    </row>
    <row r="5007" spans="1:1" x14ac:dyDescent="0.2">
      <c r="A5007" s="6"/>
    </row>
    <row r="5008" spans="1:1" x14ac:dyDescent="0.2">
      <c r="A5008" s="6"/>
    </row>
    <row r="5009" spans="1:1" x14ac:dyDescent="0.2">
      <c r="A5009" s="6"/>
    </row>
    <row r="5010" spans="1:1" x14ac:dyDescent="0.2">
      <c r="A5010" s="6"/>
    </row>
    <row r="5011" spans="1:1" x14ac:dyDescent="0.2">
      <c r="A5011" s="6"/>
    </row>
    <row r="5012" spans="1:1" x14ac:dyDescent="0.2">
      <c r="A5012" s="6"/>
    </row>
    <row r="5013" spans="1:1" x14ac:dyDescent="0.2">
      <c r="A5013" s="6"/>
    </row>
    <row r="5014" spans="1:1" x14ac:dyDescent="0.2">
      <c r="A5014" s="6"/>
    </row>
    <row r="5015" spans="1:1" x14ac:dyDescent="0.2">
      <c r="A5015" s="6"/>
    </row>
    <row r="5016" spans="1:1" x14ac:dyDescent="0.2">
      <c r="A5016" s="6"/>
    </row>
    <row r="5017" spans="1:1" x14ac:dyDescent="0.2">
      <c r="A5017" s="6"/>
    </row>
    <row r="5018" spans="1:1" x14ac:dyDescent="0.2">
      <c r="A5018" s="6"/>
    </row>
    <row r="5019" spans="1:1" x14ac:dyDescent="0.2">
      <c r="A5019" s="6"/>
    </row>
    <row r="5020" spans="1:1" x14ac:dyDescent="0.2">
      <c r="A5020" s="6"/>
    </row>
    <row r="5021" spans="1:1" x14ac:dyDescent="0.2">
      <c r="A5021" s="6"/>
    </row>
    <row r="5022" spans="1:1" x14ac:dyDescent="0.2">
      <c r="A5022" s="6"/>
    </row>
    <row r="5023" spans="1:1" x14ac:dyDescent="0.2">
      <c r="A5023" s="6"/>
    </row>
    <row r="5024" spans="1:1" x14ac:dyDescent="0.2">
      <c r="A5024" s="6"/>
    </row>
    <row r="5025" spans="1:1" x14ac:dyDescent="0.2">
      <c r="A5025" s="6"/>
    </row>
    <row r="5026" spans="1:1" x14ac:dyDescent="0.2">
      <c r="A5026" s="6"/>
    </row>
    <row r="5027" spans="1:1" x14ac:dyDescent="0.2">
      <c r="A5027" s="6"/>
    </row>
    <row r="5028" spans="1:1" x14ac:dyDescent="0.2">
      <c r="A5028" s="6"/>
    </row>
    <row r="5029" spans="1:1" x14ac:dyDescent="0.2">
      <c r="A5029" s="6"/>
    </row>
    <row r="5030" spans="1:1" x14ac:dyDescent="0.2">
      <c r="A5030" s="6"/>
    </row>
    <row r="5031" spans="1:1" x14ac:dyDescent="0.2">
      <c r="A5031" s="6"/>
    </row>
    <row r="5032" spans="1:1" x14ac:dyDescent="0.2">
      <c r="A5032" s="6"/>
    </row>
    <row r="5033" spans="1:1" x14ac:dyDescent="0.2">
      <c r="A5033" s="6"/>
    </row>
    <row r="5034" spans="1:1" x14ac:dyDescent="0.2">
      <c r="A5034" s="6"/>
    </row>
    <row r="5035" spans="1:1" x14ac:dyDescent="0.2">
      <c r="A5035" s="6"/>
    </row>
    <row r="5036" spans="1:1" x14ac:dyDescent="0.2">
      <c r="A5036" s="6"/>
    </row>
    <row r="5037" spans="1:1" x14ac:dyDescent="0.2">
      <c r="A5037" s="6"/>
    </row>
    <row r="5038" spans="1:1" x14ac:dyDescent="0.2">
      <c r="A5038" s="6"/>
    </row>
    <row r="5039" spans="1:1" x14ac:dyDescent="0.2">
      <c r="A5039" s="6"/>
    </row>
    <row r="5040" spans="1:1" x14ac:dyDescent="0.2">
      <c r="A5040" s="6"/>
    </row>
    <row r="5041" spans="1:1" x14ac:dyDescent="0.2">
      <c r="A5041" s="6"/>
    </row>
    <row r="5042" spans="1:1" x14ac:dyDescent="0.2">
      <c r="A5042" s="6"/>
    </row>
    <row r="5043" spans="1:1" x14ac:dyDescent="0.2">
      <c r="A5043" s="6"/>
    </row>
    <row r="5044" spans="1:1" x14ac:dyDescent="0.2">
      <c r="A5044" s="6"/>
    </row>
    <row r="5045" spans="1:1" x14ac:dyDescent="0.2">
      <c r="A5045" s="6"/>
    </row>
    <row r="5046" spans="1:1" x14ac:dyDescent="0.2">
      <c r="A5046" s="6"/>
    </row>
    <row r="5047" spans="1:1" x14ac:dyDescent="0.2">
      <c r="A5047" s="6"/>
    </row>
    <row r="5048" spans="1:1" x14ac:dyDescent="0.2">
      <c r="A5048" s="6"/>
    </row>
    <row r="5049" spans="1:1" x14ac:dyDescent="0.2">
      <c r="A5049" s="6"/>
    </row>
    <row r="5050" spans="1:1" x14ac:dyDescent="0.2">
      <c r="A5050" s="6"/>
    </row>
    <row r="5051" spans="1:1" x14ac:dyDescent="0.2">
      <c r="A5051" s="6"/>
    </row>
    <row r="5052" spans="1:1" x14ac:dyDescent="0.2">
      <c r="A5052" s="6"/>
    </row>
    <row r="5053" spans="1:1" x14ac:dyDescent="0.2">
      <c r="A5053" s="6"/>
    </row>
    <row r="5054" spans="1:1" x14ac:dyDescent="0.2">
      <c r="A5054" s="6"/>
    </row>
    <row r="5055" spans="1:1" x14ac:dyDescent="0.2">
      <c r="A5055" s="6"/>
    </row>
    <row r="5056" spans="1:1" x14ac:dyDescent="0.2">
      <c r="A5056" s="6"/>
    </row>
    <row r="5057" spans="1:1" x14ac:dyDescent="0.2">
      <c r="A5057" s="6"/>
    </row>
    <row r="5058" spans="1:1" x14ac:dyDescent="0.2">
      <c r="A5058" s="6"/>
    </row>
    <row r="5059" spans="1:1" x14ac:dyDescent="0.2">
      <c r="A5059" s="6"/>
    </row>
    <row r="5060" spans="1:1" x14ac:dyDescent="0.2">
      <c r="A5060" s="6"/>
    </row>
    <row r="5061" spans="1:1" x14ac:dyDescent="0.2">
      <c r="A5061" s="6"/>
    </row>
    <row r="5062" spans="1:1" x14ac:dyDescent="0.2">
      <c r="A5062" s="6"/>
    </row>
    <row r="5063" spans="1:1" x14ac:dyDescent="0.2">
      <c r="A5063" s="6"/>
    </row>
    <row r="5064" spans="1:1" x14ac:dyDescent="0.2">
      <c r="A5064" s="6"/>
    </row>
    <row r="5065" spans="1:1" x14ac:dyDescent="0.2">
      <c r="A5065" s="6"/>
    </row>
    <row r="5066" spans="1:1" x14ac:dyDescent="0.2">
      <c r="A5066" s="6"/>
    </row>
    <row r="5067" spans="1:1" x14ac:dyDescent="0.2">
      <c r="A5067" s="6"/>
    </row>
    <row r="5068" spans="1:1" x14ac:dyDescent="0.2">
      <c r="A5068" s="6"/>
    </row>
    <row r="5069" spans="1:1" x14ac:dyDescent="0.2">
      <c r="A5069" s="6"/>
    </row>
    <row r="5070" spans="1:1" x14ac:dyDescent="0.2">
      <c r="A5070" s="6"/>
    </row>
    <row r="5071" spans="1:1" x14ac:dyDescent="0.2">
      <c r="A5071" s="6"/>
    </row>
    <row r="5072" spans="1:1" x14ac:dyDescent="0.2">
      <c r="A5072" s="6"/>
    </row>
    <row r="5073" spans="1:1" x14ac:dyDescent="0.2">
      <c r="A5073" s="6"/>
    </row>
    <row r="5074" spans="1:1" x14ac:dyDescent="0.2">
      <c r="A5074" s="6"/>
    </row>
    <row r="5075" spans="1:1" x14ac:dyDescent="0.2">
      <c r="A5075" s="6"/>
    </row>
    <row r="5076" spans="1:1" x14ac:dyDescent="0.2">
      <c r="A5076" s="6"/>
    </row>
    <row r="5077" spans="1:1" x14ac:dyDescent="0.2">
      <c r="A5077" s="6"/>
    </row>
    <row r="5078" spans="1:1" x14ac:dyDescent="0.2">
      <c r="A5078" s="6"/>
    </row>
    <row r="5079" spans="1:1" x14ac:dyDescent="0.2">
      <c r="A5079" s="6"/>
    </row>
    <row r="5080" spans="1:1" x14ac:dyDescent="0.2">
      <c r="A5080" s="6"/>
    </row>
    <row r="5081" spans="1:1" x14ac:dyDescent="0.2">
      <c r="A5081" s="6"/>
    </row>
    <row r="5082" spans="1:1" x14ac:dyDescent="0.2">
      <c r="A5082" s="6"/>
    </row>
    <row r="5083" spans="1:1" x14ac:dyDescent="0.2">
      <c r="A5083" s="6"/>
    </row>
    <row r="5084" spans="1:1" x14ac:dyDescent="0.2">
      <c r="A5084" s="6"/>
    </row>
    <row r="5085" spans="1:1" x14ac:dyDescent="0.2">
      <c r="A5085" s="6"/>
    </row>
    <row r="5086" spans="1:1" x14ac:dyDescent="0.2">
      <c r="A5086" s="6"/>
    </row>
    <row r="5087" spans="1:1" x14ac:dyDescent="0.2">
      <c r="A5087" s="6"/>
    </row>
    <row r="5088" spans="1:1" x14ac:dyDescent="0.2">
      <c r="A5088" s="6"/>
    </row>
    <row r="5089" spans="1:1" x14ac:dyDescent="0.2">
      <c r="A5089" s="6"/>
    </row>
    <row r="5090" spans="1:1" x14ac:dyDescent="0.2">
      <c r="A5090" s="6"/>
    </row>
    <row r="5091" spans="1:1" x14ac:dyDescent="0.2">
      <c r="A5091" s="6"/>
    </row>
    <row r="5092" spans="1:1" x14ac:dyDescent="0.2">
      <c r="A5092" s="6"/>
    </row>
    <row r="5093" spans="1:1" x14ac:dyDescent="0.2">
      <c r="A5093" s="6"/>
    </row>
    <row r="5094" spans="1:1" x14ac:dyDescent="0.2">
      <c r="A5094" s="6"/>
    </row>
    <row r="5095" spans="1:1" x14ac:dyDescent="0.2">
      <c r="A5095" s="6"/>
    </row>
    <row r="5096" spans="1:1" x14ac:dyDescent="0.2">
      <c r="A5096" s="6"/>
    </row>
    <row r="5097" spans="1:1" x14ac:dyDescent="0.2">
      <c r="A5097" s="6"/>
    </row>
    <row r="5098" spans="1:1" x14ac:dyDescent="0.2">
      <c r="A5098" s="6"/>
    </row>
    <row r="5099" spans="1:1" x14ac:dyDescent="0.2">
      <c r="A5099" s="6"/>
    </row>
    <row r="5100" spans="1:1" x14ac:dyDescent="0.2">
      <c r="A5100" s="6"/>
    </row>
    <row r="5101" spans="1:1" x14ac:dyDescent="0.2">
      <c r="A5101" s="6"/>
    </row>
    <row r="5102" spans="1:1" x14ac:dyDescent="0.2">
      <c r="A5102" s="6"/>
    </row>
    <row r="5103" spans="1:1" x14ac:dyDescent="0.2">
      <c r="A5103" s="6"/>
    </row>
    <row r="5104" spans="1:1" x14ac:dyDescent="0.2">
      <c r="A5104" s="6"/>
    </row>
    <row r="5105" spans="1:1" x14ac:dyDescent="0.2">
      <c r="A5105" s="6"/>
    </row>
    <row r="5106" spans="1:1" x14ac:dyDescent="0.2">
      <c r="A5106" s="6"/>
    </row>
    <row r="5107" spans="1:1" x14ac:dyDescent="0.2">
      <c r="A5107" s="6"/>
    </row>
    <row r="5108" spans="1:1" x14ac:dyDescent="0.2">
      <c r="A5108" s="6"/>
    </row>
    <row r="5109" spans="1:1" x14ac:dyDescent="0.2">
      <c r="A5109" s="6"/>
    </row>
    <row r="5110" spans="1:1" x14ac:dyDescent="0.2">
      <c r="A5110" s="6"/>
    </row>
    <row r="5111" spans="1:1" x14ac:dyDescent="0.2">
      <c r="A5111" s="6"/>
    </row>
    <row r="5112" spans="1:1" x14ac:dyDescent="0.2">
      <c r="A5112" s="6"/>
    </row>
    <row r="5113" spans="1:1" x14ac:dyDescent="0.2">
      <c r="A5113" s="6"/>
    </row>
    <row r="5114" spans="1:1" x14ac:dyDescent="0.2">
      <c r="A5114" s="6"/>
    </row>
    <row r="5115" spans="1:1" x14ac:dyDescent="0.2">
      <c r="A5115" s="6"/>
    </row>
    <row r="5116" spans="1:1" x14ac:dyDescent="0.2">
      <c r="A5116" s="6"/>
    </row>
    <row r="5117" spans="1:1" x14ac:dyDescent="0.2">
      <c r="A5117" s="6"/>
    </row>
    <row r="5118" spans="1:1" x14ac:dyDescent="0.2">
      <c r="A5118" s="6"/>
    </row>
    <row r="5119" spans="1:1" x14ac:dyDescent="0.2">
      <c r="A5119" s="6"/>
    </row>
    <row r="5120" spans="1:1" x14ac:dyDescent="0.2">
      <c r="A5120" s="6"/>
    </row>
    <row r="5121" spans="1:1" x14ac:dyDescent="0.2">
      <c r="A5121" s="6"/>
    </row>
    <row r="5122" spans="1:1" x14ac:dyDescent="0.2">
      <c r="A5122" s="6"/>
    </row>
    <row r="5123" spans="1:1" x14ac:dyDescent="0.2">
      <c r="A5123" s="6"/>
    </row>
    <row r="5124" spans="1:1" x14ac:dyDescent="0.2">
      <c r="A5124" s="6"/>
    </row>
    <row r="5125" spans="1:1" x14ac:dyDescent="0.2">
      <c r="A5125" s="6"/>
    </row>
    <row r="5126" spans="1:1" x14ac:dyDescent="0.2">
      <c r="A5126" s="6"/>
    </row>
    <row r="5127" spans="1:1" x14ac:dyDescent="0.2">
      <c r="A5127" s="6"/>
    </row>
    <row r="5128" spans="1:1" x14ac:dyDescent="0.2">
      <c r="A5128" s="6"/>
    </row>
    <row r="5129" spans="1:1" x14ac:dyDescent="0.2">
      <c r="A5129" s="6"/>
    </row>
    <row r="5130" spans="1:1" x14ac:dyDescent="0.2">
      <c r="A5130" s="6"/>
    </row>
    <row r="5131" spans="1:1" x14ac:dyDescent="0.2">
      <c r="A5131" s="6"/>
    </row>
    <row r="5132" spans="1:1" x14ac:dyDescent="0.2">
      <c r="A5132" s="6"/>
    </row>
    <row r="5133" spans="1:1" x14ac:dyDescent="0.2">
      <c r="A5133" s="6"/>
    </row>
    <row r="5134" spans="1:1" x14ac:dyDescent="0.2">
      <c r="A5134" s="6"/>
    </row>
    <row r="5135" spans="1:1" x14ac:dyDescent="0.2">
      <c r="A5135" s="6"/>
    </row>
    <row r="5136" spans="1:1" x14ac:dyDescent="0.2">
      <c r="A5136" s="6"/>
    </row>
    <row r="5137" spans="1:1" x14ac:dyDescent="0.2">
      <c r="A5137" s="6"/>
    </row>
    <row r="5138" spans="1:1" x14ac:dyDescent="0.2">
      <c r="A5138" s="6"/>
    </row>
    <row r="5139" spans="1:1" x14ac:dyDescent="0.2">
      <c r="A5139" s="6"/>
    </row>
    <row r="5140" spans="1:1" x14ac:dyDescent="0.2">
      <c r="A5140" s="6"/>
    </row>
    <row r="5141" spans="1:1" x14ac:dyDescent="0.2">
      <c r="A5141" s="6"/>
    </row>
    <row r="5142" spans="1:1" x14ac:dyDescent="0.2">
      <c r="A5142" s="6"/>
    </row>
    <row r="5143" spans="1:1" x14ac:dyDescent="0.2">
      <c r="A5143" s="6"/>
    </row>
    <row r="5144" spans="1:1" x14ac:dyDescent="0.2">
      <c r="A5144" s="6"/>
    </row>
    <row r="5145" spans="1:1" x14ac:dyDescent="0.2">
      <c r="A5145" s="6"/>
    </row>
    <row r="5146" spans="1:1" x14ac:dyDescent="0.2">
      <c r="A5146" s="6"/>
    </row>
    <row r="5147" spans="1:1" x14ac:dyDescent="0.2">
      <c r="A5147" s="6"/>
    </row>
    <row r="5148" spans="1:1" x14ac:dyDescent="0.2">
      <c r="A5148" s="6"/>
    </row>
    <row r="5149" spans="1:1" x14ac:dyDescent="0.2">
      <c r="A5149" s="6"/>
    </row>
    <row r="5150" spans="1:1" x14ac:dyDescent="0.2">
      <c r="A5150" s="6"/>
    </row>
    <row r="5151" spans="1:1" x14ac:dyDescent="0.2">
      <c r="A5151" s="6"/>
    </row>
    <row r="5152" spans="1:1" x14ac:dyDescent="0.2">
      <c r="A5152" s="6"/>
    </row>
    <row r="5153" spans="1:1" x14ac:dyDescent="0.2">
      <c r="A5153" s="6"/>
    </row>
    <row r="5154" spans="1:1" x14ac:dyDescent="0.2">
      <c r="A5154" s="6"/>
    </row>
    <row r="5155" spans="1:1" x14ac:dyDescent="0.2">
      <c r="A5155" s="6"/>
    </row>
    <row r="5156" spans="1:1" x14ac:dyDescent="0.2">
      <c r="A5156" s="6"/>
    </row>
    <row r="5157" spans="1:1" x14ac:dyDescent="0.2">
      <c r="A5157" s="6"/>
    </row>
    <row r="5158" spans="1:1" x14ac:dyDescent="0.2">
      <c r="A5158" s="6"/>
    </row>
    <row r="5159" spans="1:1" x14ac:dyDescent="0.2">
      <c r="A5159" s="6"/>
    </row>
    <row r="5160" spans="1:1" x14ac:dyDescent="0.2">
      <c r="A5160" s="6"/>
    </row>
    <row r="5161" spans="1:1" x14ac:dyDescent="0.2">
      <c r="A5161" s="6"/>
    </row>
    <row r="5162" spans="1:1" x14ac:dyDescent="0.2">
      <c r="A5162" s="6"/>
    </row>
    <row r="5163" spans="1:1" x14ac:dyDescent="0.2">
      <c r="A5163" s="6"/>
    </row>
    <row r="5164" spans="1:1" x14ac:dyDescent="0.2">
      <c r="A5164" s="6"/>
    </row>
    <row r="5165" spans="1:1" x14ac:dyDescent="0.2">
      <c r="A5165" s="6"/>
    </row>
    <row r="5166" spans="1:1" x14ac:dyDescent="0.2">
      <c r="A5166" s="6"/>
    </row>
    <row r="5167" spans="1:1" x14ac:dyDescent="0.2">
      <c r="A5167" s="6"/>
    </row>
    <row r="5168" spans="1:1" x14ac:dyDescent="0.2">
      <c r="A5168" s="6"/>
    </row>
    <row r="5169" spans="1:1" x14ac:dyDescent="0.2">
      <c r="A5169" s="6"/>
    </row>
    <row r="5170" spans="1:1" x14ac:dyDescent="0.2">
      <c r="A5170" s="6"/>
    </row>
    <row r="5171" spans="1:1" x14ac:dyDescent="0.2">
      <c r="A5171" s="6"/>
    </row>
    <row r="5172" spans="1:1" x14ac:dyDescent="0.2">
      <c r="A5172" s="6"/>
    </row>
    <row r="5173" spans="1:1" x14ac:dyDescent="0.2">
      <c r="A5173" s="6"/>
    </row>
    <row r="5174" spans="1:1" x14ac:dyDescent="0.2">
      <c r="A5174" s="6"/>
    </row>
    <row r="5175" spans="1:1" x14ac:dyDescent="0.2">
      <c r="A5175" s="6"/>
    </row>
    <row r="5176" spans="1:1" x14ac:dyDescent="0.2">
      <c r="A5176" s="6"/>
    </row>
    <row r="5177" spans="1:1" x14ac:dyDescent="0.2">
      <c r="A5177" s="6"/>
    </row>
    <row r="5178" spans="1:1" x14ac:dyDescent="0.2">
      <c r="A5178" s="6"/>
    </row>
    <row r="5179" spans="1:1" x14ac:dyDescent="0.2">
      <c r="A5179" s="6"/>
    </row>
    <row r="5180" spans="1:1" x14ac:dyDescent="0.2">
      <c r="A5180" s="6"/>
    </row>
    <row r="5181" spans="1:1" x14ac:dyDescent="0.2">
      <c r="A5181" s="6"/>
    </row>
    <row r="5182" spans="1:1" x14ac:dyDescent="0.2">
      <c r="A5182" s="6"/>
    </row>
    <row r="5183" spans="1:1" x14ac:dyDescent="0.2">
      <c r="A5183" s="6"/>
    </row>
    <row r="5184" spans="1:1" x14ac:dyDescent="0.2">
      <c r="A5184" s="6"/>
    </row>
    <row r="5185" spans="1:1" x14ac:dyDescent="0.2">
      <c r="A5185" s="6"/>
    </row>
    <row r="5186" spans="1:1" x14ac:dyDescent="0.2">
      <c r="A5186" s="6"/>
    </row>
    <row r="5187" spans="1:1" x14ac:dyDescent="0.2">
      <c r="A5187" s="6"/>
    </row>
    <row r="5188" spans="1:1" x14ac:dyDescent="0.2">
      <c r="A5188" s="6"/>
    </row>
    <row r="5189" spans="1:1" x14ac:dyDescent="0.2">
      <c r="A5189" s="6"/>
    </row>
    <row r="5190" spans="1:1" x14ac:dyDescent="0.2">
      <c r="A5190" s="6"/>
    </row>
    <row r="5191" spans="1:1" x14ac:dyDescent="0.2">
      <c r="A5191" s="6"/>
    </row>
    <row r="5192" spans="1:1" x14ac:dyDescent="0.2">
      <c r="A5192" s="6"/>
    </row>
    <row r="5193" spans="1:1" x14ac:dyDescent="0.2">
      <c r="A5193" s="6"/>
    </row>
    <row r="5194" spans="1:1" x14ac:dyDescent="0.2">
      <c r="A5194" s="6"/>
    </row>
    <row r="5195" spans="1:1" x14ac:dyDescent="0.2">
      <c r="A5195" s="6"/>
    </row>
    <row r="5196" spans="1:1" x14ac:dyDescent="0.2">
      <c r="A5196" s="6"/>
    </row>
    <row r="5197" spans="1:1" x14ac:dyDescent="0.2">
      <c r="A5197" s="6"/>
    </row>
    <row r="5198" spans="1:1" x14ac:dyDescent="0.2">
      <c r="A5198" s="6"/>
    </row>
    <row r="5199" spans="1:1" x14ac:dyDescent="0.2">
      <c r="A5199" s="6"/>
    </row>
    <row r="5200" spans="1:1" x14ac:dyDescent="0.2">
      <c r="A5200" s="6"/>
    </row>
    <row r="5201" spans="1:1" x14ac:dyDescent="0.2">
      <c r="A5201" s="6"/>
    </row>
    <row r="5202" spans="1:1" x14ac:dyDescent="0.2">
      <c r="A5202" s="6"/>
    </row>
    <row r="5203" spans="1:1" x14ac:dyDescent="0.2">
      <c r="A5203" s="6"/>
    </row>
    <row r="5204" spans="1:1" x14ac:dyDescent="0.2">
      <c r="A5204" s="6"/>
    </row>
    <row r="5205" spans="1:1" x14ac:dyDescent="0.2">
      <c r="A5205" s="6"/>
    </row>
    <row r="5206" spans="1:1" x14ac:dyDescent="0.2">
      <c r="A5206" s="6"/>
    </row>
    <row r="5207" spans="1:1" x14ac:dyDescent="0.2">
      <c r="A5207" s="6"/>
    </row>
    <row r="5208" spans="1:1" x14ac:dyDescent="0.2">
      <c r="A5208" s="6"/>
    </row>
    <row r="5209" spans="1:1" x14ac:dyDescent="0.2">
      <c r="A5209" s="6"/>
    </row>
    <row r="5210" spans="1:1" x14ac:dyDescent="0.2">
      <c r="A5210" s="6"/>
    </row>
    <row r="5211" spans="1:1" x14ac:dyDescent="0.2">
      <c r="A5211" s="6"/>
    </row>
    <row r="5212" spans="1:1" x14ac:dyDescent="0.2">
      <c r="A5212" s="6"/>
    </row>
    <row r="5213" spans="1:1" x14ac:dyDescent="0.2">
      <c r="A5213" s="6"/>
    </row>
    <row r="5214" spans="1:1" x14ac:dyDescent="0.2">
      <c r="A5214" s="6"/>
    </row>
    <row r="5215" spans="1:1" x14ac:dyDescent="0.2">
      <c r="A5215" s="6"/>
    </row>
    <row r="5216" spans="1:1" x14ac:dyDescent="0.2">
      <c r="A5216" s="6"/>
    </row>
    <row r="5217" spans="1:1" x14ac:dyDescent="0.2">
      <c r="A5217" s="6"/>
    </row>
    <row r="5218" spans="1:1" x14ac:dyDescent="0.2">
      <c r="A5218" s="6"/>
    </row>
    <row r="5219" spans="1:1" x14ac:dyDescent="0.2">
      <c r="A5219" s="6"/>
    </row>
    <row r="5220" spans="1:1" x14ac:dyDescent="0.2">
      <c r="A5220" s="6"/>
    </row>
    <row r="5221" spans="1:1" x14ac:dyDescent="0.2">
      <c r="A5221" s="6"/>
    </row>
    <row r="5222" spans="1:1" x14ac:dyDescent="0.2">
      <c r="A5222" s="6"/>
    </row>
    <row r="5223" spans="1:1" x14ac:dyDescent="0.2">
      <c r="A5223" s="6"/>
    </row>
    <row r="5224" spans="1:1" x14ac:dyDescent="0.2">
      <c r="A5224" s="6"/>
    </row>
    <row r="5225" spans="1:1" x14ac:dyDescent="0.2">
      <c r="A5225" s="6"/>
    </row>
    <row r="5226" spans="1:1" x14ac:dyDescent="0.2">
      <c r="A5226" s="6"/>
    </row>
    <row r="5227" spans="1:1" x14ac:dyDescent="0.2">
      <c r="A5227" s="6"/>
    </row>
    <row r="5228" spans="1:1" x14ac:dyDescent="0.2">
      <c r="A5228" s="6"/>
    </row>
    <row r="5229" spans="1:1" x14ac:dyDescent="0.2">
      <c r="A5229" s="6"/>
    </row>
    <row r="5230" spans="1:1" x14ac:dyDescent="0.2">
      <c r="A5230" s="6"/>
    </row>
    <row r="5231" spans="1:1" x14ac:dyDescent="0.2">
      <c r="A5231" s="6"/>
    </row>
    <row r="5232" spans="1:1" x14ac:dyDescent="0.2">
      <c r="A5232" s="6"/>
    </row>
    <row r="5233" spans="1:1" x14ac:dyDescent="0.2">
      <c r="A5233" s="6"/>
    </row>
    <row r="5234" spans="1:1" x14ac:dyDescent="0.2">
      <c r="A5234" s="6"/>
    </row>
    <row r="5235" spans="1:1" x14ac:dyDescent="0.2">
      <c r="A5235" s="6"/>
    </row>
    <row r="5236" spans="1:1" x14ac:dyDescent="0.2">
      <c r="A5236" s="6"/>
    </row>
    <row r="5237" spans="1:1" x14ac:dyDescent="0.2">
      <c r="A5237" s="6"/>
    </row>
    <row r="5238" spans="1:1" x14ac:dyDescent="0.2">
      <c r="A5238" s="6"/>
    </row>
    <row r="5239" spans="1:1" x14ac:dyDescent="0.2">
      <c r="A5239" s="6"/>
    </row>
    <row r="5240" spans="1:1" x14ac:dyDescent="0.2">
      <c r="A5240" s="6"/>
    </row>
    <row r="5241" spans="1:1" x14ac:dyDescent="0.2">
      <c r="A5241" s="6"/>
    </row>
    <row r="5242" spans="1:1" x14ac:dyDescent="0.2">
      <c r="A5242" s="6"/>
    </row>
    <row r="5243" spans="1:1" x14ac:dyDescent="0.2">
      <c r="A5243" s="6"/>
    </row>
    <row r="5244" spans="1:1" x14ac:dyDescent="0.2">
      <c r="A5244" s="6"/>
    </row>
    <row r="5245" spans="1:1" x14ac:dyDescent="0.2">
      <c r="A5245" s="6"/>
    </row>
    <row r="5246" spans="1:1" x14ac:dyDescent="0.2">
      <c r="A5246" s="6"/>
    </row>
    <row r="5247" spans="1:1" x14ac:dyDescent="0.2">
      <c r="A5247" s="6"/>
    </row>
    <row r="5248" spans="1:1" x14ac:dyDescent="0.2">
      <c r="A5248" s="6"/>
    </row>
    <row r="5249" spans="1:1" x14ac:dyDescent="0.2">
      <c r="A5249" s="6"/>
    </row>
    <row r="5250" spans="1:1" x14ac:dyDescent="0.2">
      <c r="A5250" s="6"/>
    </row>
    <row r="5251" spans="1:1" x14ac:dyDescent="0.2">
      <c r="A5251" s="6"/>
    </row>
    <row r="5252" spans="1:1" x14ac:dyDescent="0.2">
      <c r="A5252" s="6"/>
    </row>
    <row r="5253" spans="1:1" x14ac:dyDescent="0.2">
      <c r="A5253" s="6"/>
    </row>
    <row r="5254" spans="1:1" x14ac:dyDescent="0.2">
      <c r="A5254" s="6"/>
    </row>
    <row r="5255" spans="1:1" x14ac:dyDescent="0.2">
      <c r="A5255" s="6"/>
    </row>
    <row r="5256" spans="1:1" x14ac:dyDescent="0.2">
      <c r="A5256" s="6"/>
    </row>
    <row r="5257" spans="1:1" x14ac:dyDescent="0.2">
      <c r="A5257" s="6"/>
    </row>
    <row r="5258" spans="1:1" x14ac:dyDescent="0.2">
      <c r="A5258" s="6"/>
    </row>
    <row r="5259" spans="1:1" x14ac:dyDescent="0.2">
      <c r="A5259" s="6"/>
    </row>
    <row r="5260" spans="1:1" x14ac:dyDescent="0.2">
      <c r="A5260" s="6"/>
    </row>
    <row r="5261" spans="1:1" x14ac:dyDescent="0.2">
      <c r="A5261" s="6"/>
    </row>
    <row r="5262" spans="1:1" x14ac:dyDescent="0.2">
      <c r="A5262" s="6"/>
    </row>
    <row r="5263" spans="1:1" x14ac:dyDescent="0.2">
      <c r="A5263" s="6"/>
    </row>
    <row r="5264" spans="1:1" x14ac:dyDescent="0.2">
      <c r="A5264" s="6"/>
    </row>
    <row r="5265" spans="1:1" x14ac:dyDescent="0.2">
      <c r="A5265" s="6"/>
    </row>
    <row r="5266" spans="1:1" x14ac:dyDescent="0.2">
      <c r="A5266" s="6"/>
    </row>
    <row r="5267" spans="1:1" x14ac:dyDescent="0.2">
      <c r="A5267" s="6"/>
    </row>
    <row r="5268" spans="1:1" x14ac:dyDescent="0.2">
      <c r="A5268" s="6"/>
    </row>
    <row r="5269" spans="1:1" x14ac:dyDescent="0.2">
      <c r="A5269" s="6"/>
    </row>
    <row r="5270" spans="1:1" x14ac:dyDescent="0.2">
      <c r="A5270" s="6"/>
    </row>
    <row r="5271" spans="1:1" x14ac:dyDescent="0.2">
      <c r="A5271" s="6"/>
    </row>
    <row r="5272" spans="1:1" x14ac:dyDescent="0.2">
      <c r="A5272" s="6"/>
    </row>
    <row r="5273" spans="1:1" x14ac:dyDescent="0.2">
      <c r="A5273" s="6"/>
    </row>
    <row r="5274" spans="1:1" x14ac:dyDescent="0.2">
      <c r="A5274" s="6"/>
    </row>
    <row r="5275" spans="1:1" x14ac:dyDescent="0.2">
      <c r="A5275" s="6"/>
    </row>
    <row r="5276" spans="1:1" x14ac:dyDescent="0.2">
      <c r="A5276" s="6"/>
    </row>
    <row r="5277" spans="1:1" x14ac:dyDescent="0.2">
      <c r="A5277" s="6"/>
    </row>
    <row r="5278" spans="1:1" x14ac:dyDescent="0.2">
      <c r="A5278" s="6"/>
    </row>
    <row r="5279" spans="1:1" x14ac:dyDescent="0.2">
      <c r="A5279" s="6"/>
    </row>
    <row r="5280" spans="1:1" x14ac:dyDescent="0.2">
      <c r="A5280" s="6"/>
    </row>
    <row r="5281" spans="1:1" x14ac:dyDescent="0.2">
      <c r="A5281" s="6"/>
    </row>
    <row r="5282" spans="1:1" x14ac:dyDescent="0.2">
      <c r="A5282" s="6"/>
    </row>
    <row r="5283" spans="1:1" x14ac:dyDescent="0.2">
      <c r="A5283" s="6"/>
    </row>
    <row r="5284" spans="1:1" x14ac:dyDescent="0.2">
      <c r="A5284" s="6"/>
    </row>
    <row r="5285" spans="1:1" x14ac:dyDescent="0.2">
      <c r="A5285" s="6"/>
    </row>
    <row r="5286" spans="1:1" x14ac:dyDescent="0.2">
      <c r="A5286" s="6"/>
    </row>
    <row r="5287" spans="1:1" x14ac:dyDescent="0.2">
      <c r="A5287" s="6"/>
    </row>
    <row r="5288" spans="1:1" x14ac:dyDescent="0.2">
      <c r="A5288" s="6"/>
    </row>
    <row r="5289" spans="1:1" x14ac:dyDescent="0.2">
      <c r="A5289" s="6"/>
    </row>
    <row r="5290" spans="1:1" x14ac:dyDescent="0.2">
      <c r="A5290" s="6"/>
    </row>
    <row r="5291" spans="1:1" x14ac:dyDescent="0.2">
      <c r="A5291" s="6"/>
    </row>
    <row r="5292" spans="1:1" x14ac:dyDescent="0.2">
      <c r="A5292" s="6"/>
    </row>
    <row r="5293" spans="1:1" x14ac:dyDescent="0.2">
      <c r="A5293" s="6"/>
    </row>
    <row r="5294" spans="1:1" x14ac:dyDescent="0.2">
      <c r="A5294" s="6"/>
    </row>
    <row r="5295" spans="1:1" x14ac:dyDescent="0.2">
      <c r="A5295" s="6"/>
    </row>
    <row r="5296" spans="1:1" x14ac:dyDescent="0.2">
      <c r="A5296" s="6"/>
    </row>
    <row r="5297" spans="1:1" x14ac:dyDescent="0.2">
      <c r="A5297" s="6"/>
    </row>
    <row r="5298" spans="1:1" x14ac:dyDescent="0.2">
      <c r="A5298" s="6"/>
    </row>
    <row r="5299" spans="1:1" x14ac:dyDescent="0.2">
      <c r="A5299" s="6"/>
    </row>
    <row r="5300" spans="1:1" x14ac:dyDescent="0.2">
      <c r="A5300" s="6"/>
    </row>
    <row r="5301" spans="1:1" x14ac:dyDescent="0.2">
      <c r="A5301" s="6"/>
    </row>
    <row r="5302" spans="1:1" x14ac:dyDescent="0.2">
      <c r="A5302" s="6"/>
    </row>
    <row r="5303" spans="1:1" x14ac:dyDescent="0.2">
      <c r="A5303" s="6"/>
    </row>
    <row r="5304" spans="1:1" x14ac:dyDescent="0.2">
      <c r="A5304" s="6"/>
    </row>
    <row r="5305" spans="1:1" x14ac:dyDescent="0.2">
      <c r="A5305" s="6"/>
    </row>
    <row r="5306" spans="1:1" x14ac:dyDescent="0.2">
      <c r="A5306" s="6"/>
    </row>
    <row r="5307" spans="1:1" x14ac:dyDescent="0.2">
      <c r="A5307" s="6"/>
    </row>
    <row r="5308" spans="1:1" x14ac:dyDescent="0.2">
      <c r="A5308" s="6"/>
    </row>
    <row r="5309" spans="1:1" x14ac:dyDescent="0.2">
      <c r="A5309" s="6"/>
    </row>
    <row r="5310" spans="1:1" x14ac:dyDescent="0.2">
      <c r="A5310" s="6"/>
    </row>
    <row r="5311" spans="1:1" x14ac:dyDescent="0.2">
      <c r="A5311" s="6"/>
    </row>
    <row r="5312" spans="1:1" x14ac:dyDescent="0.2">
      <c r="A5312" s="6"/>
    </row>
    <row r="5313" spans="1:1" x14ac:dyDescent="0.2">
      <c r="A5313" s="6"/>
    </row>
    <row r="5314" spans="1:1" x14ac:dyDescent="0.2">
      <c r="A5314" s="6"/>
    </row>
    <row r="5315" spans="1:1" x14ac:dyDescent="0.2">
      <c r="A5315" s="6"/>
    </row>
    <row r="5316" spans="1:1" x14ac:dyDescent="0.2">
      <c r="A5316" s="6"/>
    </row>
    <row r="5317" spans="1:1" x14ac:dyDescent="0.2">
      <c r="A5317" s="6"/>
    </row>
    <row r="5318" spans="1:1" x14ac:dyDescent="0.2">
      <c r="A5318" s="6"/>
    </row>
    <row r="5319" spans="1:1" x14ac:dyDescent="0.2">
      <c r="A5319" s="6"/>
    </row>
    <row r="5320" spans="1:1" x14ac:dyDescent="0.2">
      <c r="A5320" s="6"/>
    </row>
    <row r="5321" spans="1:1" x14ac:dyDescent="0.2">
      <c r="A5321" s="6"/>
    </row>
    <row r="5322" spans="1:1" x14ac:dyDescent="0.2">
      <c r="A5322" s="6"/>
    </row>
    <row r="5323" spans="1:1" x14ac:dyDescent="0.2">
      <c r="A5323" s="6"/>
    </row>
    <row r="5324" spans="1:1" x14ac:dyDescent="0.2">
      <c r="A5324" s="6"/>
    </row>
    <row r="5325" spans="1:1" x14ac:dyDescent="0.2">
      <c r="A5325" s="6"/>
    </row>
    <row r="5326" spans="1:1" x14ac:dyDescent="0.2">
      <c r="A5326" s="6"/>
    </row>
    <row r="5327" spans="1:1" x14ac:dyDescent="0.2">
      <c r="A5327" s="6"/>
    </row>
    <row r="5328" spans="1:1" x14ac:dyDescent="0.2">
      <c r="A5328" s="6"/>
    </row>
    <row r="5329" spans="1:1" x14ac:dyDescent="0.2">
      <c r="A5329" s="6"/>
    </row>
    <row r="5330" spans="1:1" x14ac:dyDescent="0.2">
      <c r="A5330" s="6"/>
    </row>
    <row r="5331" spans="1:1" x14ac:dyDescent="0.2">
      <c r="A5331" s="6"/>
    </row>
    <row r="5332" spans="1:1" x14ac:dyDescent="0.2">
      <c r="A5332" s="6"/>
    </row>
    <row r="5333" spans="1:1" x14ac:dyDescent="0.2">
      <c r="A5333" s="6"/>
    </row>
    <row r="5334" spans="1:1" x14ac:dyDescent="0.2">
      <c r="A5334" s="6"/>
    </row>
    <row r="5335" spans="1:1" x14ac:dyDescent="0.2">
      <c r="A5335" s="6"/>
    </row>
    <row r="5336" spans="1:1" x14ac:dyDescent="0.2">
      <c r="A5336" s="6"/>
    </row>
    <row r="5337" spans="1:1" x14ac:dyDescent="0.2">
      <c r="A5337" s="6"/>
    </row>
    <row r="5338" spans="1:1" x14ac:dyDescent="0.2">
      <c r="A5338" s="6"/>
    </row>
    <row r="5339" spans="1:1" x14ac:dyDescent="0.2">
      <c r="A5339" s="6"/>
    </row>
    <row r="5340" spans="1:1" x14ac:dyDescent="0.2">
      <c r="A5340" s="6"/>
    </row>
    <row r="5341" spans="1:1" x14ac:dyDescent="0.2">
      <c r="A5341" s="6"/>
    </row>
    <row r="5342" spans="1:1" x14ac:dyDescent="0.2">
      <c r="A5342" s="6"/>
    </row>
    <row r="5343" spans="1:1" x14ac:dyDescent="0.2">
      <c r="A5343" s="6"/>
    </row>
    <row r="5344" spans="1:1" x14ac:dyDescent="0.2">
      <c r="A5344" s="6"/>
    </row>
    <row r="5345" spans="1:1" x14ac:dyDescent="0.2">
      <c r="A5345" s="6"/>
    </row>
    <row r="5346" spans="1:1" x14ac:dyDescent="0.2">
      <c r="A5346" s="6"/>
    </row>
    <row r="5347" spans="1:1" x14ac:dyDescent="0.2">
      <c r="A5347" s="6"/>
    </row>
    <row r="5348" spans="1:1" x14ac:dyDescent="0.2">
      <c r="A5348" s="6"/>
    </row>
    <row r="5349" spans="1:1" x14ac:dyDescent="0.2">
      <c r="A5349" s="6"/>
    </row>
    <row r="5350" spans="1:1" x14ac:dyDescent="0.2">
      <c r="A5350" s="6"/>
    </row>
    <row r="5351" spans="1:1" x14ac:dyDescent="0.2">
      <c r="A5351" s="6"/>
    </row>
    <row r="5352" spans="1:1" x14ac:dyDescent="0.2">
      <c r="A5352" s="6"/>
    </row>
    <row r="5353" spans="1:1" x14ac:dyDescent="0.2">
      <c r="A5353" s="6"/>
    </row>
    <row r="5354" spans="1:1" x14ac:dyDescent="0.2">
      <c r="A5354" s="6"/>
    </row>
    <row r="5355" spans="1:1" x14ac:dyDescent="0.2">
      <c r="A5355" s="6"/>
    </row>
    <row r="5356" spans="1:1" x14ac:dyDescent="0.2">
      <c r="A5356" s="6"/>
    </row>
    <row r="5357" spans="1:1" x14ac:dyDescent="0.2">
      <c r="A5357" s="6"/>
    </row>
    <row r="5358" spans="1:1" x14ac:dyDescent="0.2">
      <c r="A5358" s="6"/>
    </row>
    <row r="5359" spans="1:1" x14ac:dyDescent="0.2">
      <c r="A5359" s="6"/>
    </row>
    <row r="5360" spans="1:1" x14ac:dyDescent="0.2">
      <c r="A5360" s="6"/>
    </row>
    <row r="5361" spans="1:1" x14ac:dyDescent="0.2">
      <c r="A5361" s="6"/>
    </row>
    <row r="5362" spans="1:1" x14ac:dyDescent="0.2">
      <c r="A5362" s="6"/>
    </row>
    <row r="5363" spans="1:1" x14ac:dyDescent="0.2">
      <c r="A5363" s="6"/>
    </row>
    <row r="5364" spans="1:1" x14ac:dyDescent="0.2">
      <c r="A5364" s="6"/>
    </row>
    <row r="5365" spans="1:1" x14ac:dyDescent="0.2">
      <c r="A5365" s="6"/>
    </row>
    <row r="5366" spans="1:1" x14ac:dyDescent="0.2">
      <c r="A5366" s="6"/>
    </row>
    <row r="5367" spans="1:1" x14ac:dyDescent="0.2">
      <c r="A5367" s="6"/>
    </row>
    <row r="5368" spans="1:1" x14ac:dyDescent="0.2">
      <c r="A5368" s="6"/>
    </row>
    <row r="5369" spans="1:1" x14ac:dyDescent="0.2">
      <c r="A5369" s="6"/>
    </row>
    <row r="5370" spans="1:1" x14ac:dyDescent="0.2">
      <c r="A5370" s="6"/>
    </row>
    <row r="5371" spans="1:1" x14ac:dyDescent="0.2">
      <c r="A5371" s="6"/>
    </row>
    <row r="5372" spans="1:1" x14ac:dyDescent="0.2">
      <c r="A5372" s="6"/>
    </row>
    <row r="5373" spans="1:1" x14ac:dyDescent="0.2">
      <c r="A5373" s="6"/>
    </row>
    <row r="5374" spans="1:1" x14ac:dyDescent="0.2">
      <c r="A5374" s="6"/>
    </row>
    <row r="5375" spans="1:1" x14ac:dyDescent="0.2">
      <c r="A5375" s="6"/>
    </row>
    <row r="5376" spans="1:1" x14ac:dyDescent="0.2">
      <c r="A5376" s="6"/>
    </row>
    <row r="5377" spans="1:1" x14ac:dyDescent="0.2">
      <c r="A5377" s="6"/>
    </row>
    <row r="5378" spans="1:1" x14ac:dyDescent="0.2">
      <c r="A5378" s="6"/>
    </row>
    <row r="5379" spans="1:1" x14ac:dyDescent="0.2">
      <c r="A5379" s="6"/>
    </row>
    <row r="5380" spans="1:1" x14ac:dyDescent="0.2">
      <c r="A5380" s="6"/>
    </row>
    <row r="5381" spans="1:1" x14ac:dyDescent="0.2">
      <c r="A5381" s="6"/>
    </row>
    <row r="5382" spans="1:1" x14ac:dyDescent="0.2">
      <c r="A5382" s="6"/>
    </row>
    <row r="5383" spans="1:1" x14ac:dyDescent="0.2">
      <c r="A5383" s="6"/>
    </row>
    <row r="5384" spans="1:1" x14ac:dyDescent="0.2">
      <c r="A5384" s="6"/>
    </row>
    <row r="5385" spans="1:1" x14ac:dyDescent="0.2">
      <c r="A5385" s="6"/>
    </row>
    <row r="5386" spans="1:1" x14ac:dyDescent="0.2">
      <c r="A5386" s="6"/>
    </row>
    <row r="5387" spans="1:1" x14ac:dyDescent="0.2">
      <c r="A5387" s="6"/>
    </row>
    <row r="5388" spans="1:1" x14ac:dyDescent="0.2">
      <c r="A5388" s="6"/>
    </row>
    <row r="5389" spans="1:1" x14ac:dyDescent="0.2">
      <c r="A5389" s="6"/>
    </row>
    <row r="5390" spans="1:1" x14ac:dyDescent="0.2">
      <c r="A5390" s="6"/>
    </row>
    <row r="5391" spans="1:1" x14ac:dyDescent="0.2">
      <c r="A5391" s="6"/>
    </row>
    <row r="5392" spans="1:1" x14ac:dyDescent="0.2">
      <c r="A5392" s="6"/>
    </row>
    <row r="5393" spans="1:1" x14ac:dyDescent="0.2">
      <c r="A5393" s="6"/>
    </row>
    <row r="5394" spans="1:1" x14ac:dyDescent="0.2">
      <c r="A5394" s="6"/>
    </row>
    <row r="5395" spans="1:1" x14ac:dyDescent="0.2">
      <c r="A5395" s="6"/>
    </row>
    <row r="5396" spans="1:1" x14ac:dyDescent="0.2">
      <c r="A5396" s="6"/>
    </row>
    <row r="5397" spans="1:1" x14ac:dyDescent="0.2">
      <c r="A5397" s="6"/>
    </row>
    <row r="5398" spans="1:1" x14ac:dyDescent="0.2">
      <c r="A5398" s="6"/>
    </row>
    <row r="5399" spans="1:1" x14ac:dyDescent="0.2">
      <c r="A5399" s="6"/>
    </row>
    <row r="5400" spans="1:1" x14ac:dyDescent="0.2">
      <c r="A5400" s="6"/>
    </row>
    <row r="5401" spans="1:1" x14ac:dyDescent="0.2">
      <c r="A5401" s="6"/>
    </row>
    <row r="5402" spans="1:1" x14ac:dyDescent="0.2">
      <c r="A5402" s="6"/>
    </row>
    <row r="5403" spans="1:1" x14ac:dyDescent="0.2">
      <c r="A5403" s="6"/>
    </row>
    <row r="5404" spans="1:1" x14ac:dyDescent="0.2">
      <c r="A5404" s="6"/>
    </row>
    <row r="5405" spans="1:1" x14ac:dyDescent="0.2">
      <c r="A5405" s="6"/>
    </row>
    <row r="5406" spans="1:1" x14ac:dyDescent="0.2">
      <c r="A5406" s="6"/>
    </row>
    <row r="5407" spans="1:1" x14ac:dyDescent="0.2">
      <c r="A5407" s="6"/>
    </row>
    <row r="5408" spans="1:1" x14ac:dyDescent="0.2">
      <c r="A5408" s="6"/>
    </row>
    <row r="5409" spans="1:1" x14ac:dyDescent="0.2">
      <c r="A5409" s="6"/>
    </row>
    <row r="5410" spans="1:1" x14ac:dyDescent="0.2">
      <c r="A5410" s="6"/>
    </row>
    <row r="5411" spans="1:1" x14ac:dyDescent="0.2">
      <c r="A5411" s="6"/>
    </row>
    <row r="5412" spans="1:1" x14ac:dyDescent="0.2">
      <c r="A5412" s="6"/>
    </row>
    <row r="5413" spans="1:1" x14ac:dyDescent="0.2">
      <c r="A5413" s="6"/>
    </row>
    <row r="5414" spans="1:1" x14ac:dyDescent="0.2">
      <c r="A5414" s="6"/>
    </row>
    <row r="5415" spans="1:1" x14ac:dyDescent="0.2">
      <c r="A5415" s="6"/>
    </row>
    <row r="5416" spans="1:1" x14ac:dyDescent="0.2">
      <c r="A5416" s="6"/>
    </row>
    <row r="5417" spans="1:1" x14ac:dyDescent="0.2">
      <c r="A5417" s="6"/>
    </row>
    <row r="5418" spans="1:1" x14ac:dyDescent="0.2">
      <c r="A5418" s="6"/>
    </row>
    <row r="5419" spans="1:1" x14ac:dyDescent="0.2">
      <c r="A5419" s="6"/>
    </row>
    <row r="5420" spans="1:1" x14ac:dyDescent="0.2">
      <c r="A5420" s="6"/>
    </row>
    <row r="5421" spans="1:1" x14ac:dyDescent="0.2">
      <c r="A5421" s="6"/>
    </row>
    <row r="5422" spans="1:1" x14ac:dyDescent="0.2">
      <c r="A5422" s="6"/>
    </row>
    <row r="5423" spans="1:1" x14ac:dyDescent="0.2">
      <c r="A5423" s="6"/>
    </row>
    <row r="5424" spans="1:1" x14ac:dyDescent="0.2">
      <c r="A5424" s="6"/>
    </row>
    <row r="5425" spans="1:1" x14ac:dyDescent="0.2">
      <c r="A5425" s="6"/>
    </row>
    <row r="5426" spans="1:1" x14ac:dyDescent="0.2">
      <c r="A5426" s="6"/>
    </row>
    <row r="5427" spans="1:1" x14ac:dyDescent="0.2">
      <c r="A5427" s="6"/>
    </row>
    <row r="5428" spans="1:1" x14ac:dyDescent="0.2">
      <c r="A5428" s="6"/>
    </row>
    <row r="5429" spans="1:1" x14ac:dyDescent="0.2">
      <c r="A5429" s="6"/>
    </row>
    <row r="5430" spans="1:1" x14ac:dyDescent="0.2">
      <c r="A5430" s="6"/>
    </row>
    <row r="5431" spans="1:1" x14ac:dyDescent="0.2">
      <c r="A5431" s="6"/>
    </row>
    <row r="5432" spans="1:1" x14ac:dyDescent="0.2">
      <c r="A5432" s="6"/>
    </row>
    <row r="5433" spans="1:1" x14ac:dyDescent="0.2">
      <c r="A5433" s="6"/>
    </row>
    <row r="5434" spans="1:1" x14ac:dyDescent="0.2">
      <c r="A5434" s="6"/>
    </row>
    <row r="5435" spans="1:1" x14ac:dyDescent="0.2">
      <c r="A5435" s="6"/>
    </row>
    <row r="5436" spans="1:1" x14ac:dyDescent="0.2">
      <c r="A5436" s="6"/>
    </row>
    <row r="5437" spans="1:1" x14ac:dyDescent="0.2">
      <c r="A5437" s="6"/>
    </row>
    <row r="5438" spans="1:1" x14ac:dyDescent="0.2">
      <c r="A5438" s="6"/>
    </row>
    <row r="5439" spans="1:1" x14ac:dyDescent="0.2">
      <c r="A5439" s="6"/>
    </row>
    <row r="5440" spans="1:1" x14ac:dyDescent="0.2">
      <c r="A5440" s="6"/>
    </row>
    <row r="5441" spans="1:1" x14ac:dyDescent="0.2">
      <c r="A5441" s="6"/>
    </row>
    <row r="5442" spans="1:1" x14ac:dyDescent="0.2">
      <c r="A5442" s="6"/>
    </row>
    <row r="5443" spans="1:1" x14ac:dyDescent="0.2">
      <c r="A5443" s="6"/>
    </row>
    <row r="5444" spans="1:1" x14ac:dyDescent="0.2">
      <c r="A5444" s="6"/>
    </row>
    <row r="5445" spans="1:1" x14ac:dyDescent="0.2">
      <c r="A5445" s="6"/>
    </row>
    <row r="5446" spans="1:1" x14ac:dyDescent="0.2">
      <c r="A5446" s="6"/>
    </row>
    <row r="5447" spans="1:1" x14ac:dyDescent="0.2">
      <c r="A5447" s="6"/>
    </row>
    <row r="5448" spans="1:1" x14ac:dyDescent="0.2">
      <c r="A5448" s="6"/>
    </row>
    <row r="5449" spans="1:1" x14ac:dyDescent="0.2">
      <c r="A5449" s="6"/>
    </row>
    <row r="5450" spans="1:1" x14ac:dyDescent="0.2">
      <c r="A5450" s="6"/>
    </row>
    <row r="5451" spans="1:1" x14ac:dyDescent="0.2">
      <c r="A5451" s="6"/>
    </row>
    <row r="5452" spans="1:1" x14ac:dyDescent="0.2">
      <c r="A5452" s="6"/>
    </row>
    <row r="5453" spans="1:1" x14ac:dyDescent="0.2">
      <c r="A5453" s="6"/>
    </row>
    <row r="5454" spans="1:1" x14ac:dyDescent="0.2">
      <c r="A5454" s="6"/>
    </row>
    <row r="5455" spans="1:1" x14ac:dyDescent="0.2">
      <c r="A5455" s="6"/>
    </row>
    <row r="5456" spans="1:1" x14ac:dyDescent="0.2">
      <c r="A5456" s="6"/>
    </row>
    <row r="5457" spans="1:1" x14ac:dyDescent="0.2">
      <c r="A5457" s="6"/>
    </row>
    <row r="5458" spans="1:1" x14ac:dyDescent="0.2">
      <c r="A5458" s="6"/>
    </row>
    <row r="5459" spans="1:1" x14ac:dyDescent="0.2">
      <c r="A5459" s="6"/>
    </row>
    <row r="5460" spans="1:1" x14ac:dyDescent="0.2">
      <c r="A5460" s="6"/>
    </row>
    <row r="5461" spans="1:1" x14ac:dyDescent="0.2">
      <c r="A5461" s="6"/>
    </row>
    <row r="5462" spans="1:1" x14ac:dyDescent="0.2">
      <c r="A5462" s="6"/>
    </row>
    <row r="5463" spans="1:1" x14ac:dyDescent="0.2">
      <c r="A5463" s="6"/>
    </row>
    <row r="5464" spans="1:1" x14ac:dyDescent="0.2">
      <c r="A5464" s="6"/>
    </row>
    <row r="5465" spans="1:1" x14ac:dyDescent="0.2">
      <c r="A5465" s="6"/>
    </row>
    <row r="5466" spans="1:1" x14ac:dyDescent="0.2">
      <c r="A5466" s="6"/>
    </row>
    <row r="5467" spans="1:1" x14ac:dyDescent="0.2">
      <c r="A5467" s="6"/>
    </row>
    <row r="5468" spans="1:1" x14ac:dyDescent="0.2">
      <c r="A5468" s="6"/>
    </row>
    <row r="5469" spans="1:1" x14ac:dyDescent="0.2">
      <c r="A5469" s="6"/>
    </row>
    <row r="5470" spans="1:1" x14ac:dyDescent="0.2">
      <c r="A5470" s="6"/>
    </row>
    <row r="5471" spans="1:1" x14ac:dyDescent="0.2">
      <c r="A5471" s="6"/>
    </row>
    <row r="5472" spans="1:1" x14ac:dyDescent="0.2">
      <c r="A5472" s="6"/>
    </row>
    <row r="5473" spans="1:1" x14ac:dyDescent="0.2">
      <c r="A5473" s="6"/>
    </row>
    <row r="5474" spans="1:1" x14ac:dyDescent="0.2">
      <c r="A5474" s="6"/>
    </row>
    <row r="5475" spans="1:1" x14ac:dyDescent="0.2">
      <c r="A5475" s="6"/>
    </row>
    <row r="5476" spans="1:1" x14ac:dyDescent="0.2">
      <c r="A5476" s="6"/>
    </row>
    <row r="5477" spans="1:1" x14ac:dyDescent="0.2">
      <c r="A5477" s="6"/>
    </row>
    <row r="5478" spans="1:1" x14ac:dyDescent="0.2">
      <c r="A5478" s="6"/>
    </row>
    <row r="5479" spans="1:1" x14ac:dyDescent="0.2">
      <c r="A5479" s="6"/>
    </row>
    <row r="5480" spans="1:1" x14ac:dyDescent="0.2">
      <c r="A5480" s="6"/>
    </row>
    <row r="5481" spans="1:1" x14ac:dyDescent="0.2">
      <c r="A5481" s="6"/>
    </row>
    <row r="5482" spans="1:1" x14ac:dyDescent="0.2">
      <c r="A5482" s="6"/>
    </row>
    <row r="5483" spans="1:1" x14ac:dyDescent="0.2">
      <c r="A5483" s="6"/>
    </row>
    <row r="5484" spans="1:1" x14ac:dyDescent="0.2">
      <c r="A5484" s="6"/>
    </row>
    <row r="5485" spans="1:1" x14ac:dyDescent="0.2">
      <c r="A5485" s="6"/>
    </row>
    <row r="5486" spans="1:1" x14ac:dyDescent="0.2">
      <c r="A5486" s="6"/>
    </row>
    <row r="5487" spans="1:1" x14ac:dyDescent="0.2">
      <c r="A5487" s="6"/>
    </row>
    <row r="5488" spans="1:1" x14ac:dyDescent="0.2">
      <c r="A5488" s="6"/>
    </row>
    <row r="5489" spans="1:1" x14ac:dyDescent="0.2">
      <c r="A5489" s="6"/>
    </row>
    <row r="5490" spans="1:1" x14ac:dyDescent="0.2">
      <c r="A5490" s="6"/>
    </row>
    <row r="5491" spans="1:1" x14ac:dyDescent="0.2">
      <c r="A5491" s="6"/>
    </row>
    <row r="5492" spans="1:1" x14ac:dyDescent="0.2">
      <c r="A5492" s="6"/>
    </row>
    <row r="5493" spans="1:1" x14ac:dyDescent="0.2">
      <c r="A5493" s="6"/>
    </row>
    <row r="5494" spans="1:1" x14ac:dyDescent="0.2">
      <c r="A5494" s="6"/>
    </row>
    <row r="5495" spans="1:1" x14ac:dyDescent="0.2">
      <c r="A5495" s="6"/>
    </row>
    <row r="5496" spans="1:1" x14ac:dyDescent="0.2">
      <c r="A5496" s="6"/>
    </row>
    <row r="5497" spans="1:1" x14ac:dyDescent="0.2">
      <c r="A5497" s="6"/>
    </row>
    <row r="5498" spans="1:1" x14ac:dyDescent="0.2">
      <c r="A5498" s="6"/>
    </row>
    <row r="5499" spans="1:1" x14ac:dyDescent="0.2">
      <c r="A5499" s="6"/>
    </row>
    <row r="5500" spans="1:1" x14ac:dyDescent="0.2">
      <c r="A5500" s="6"/>
    </row>
    <row r="5501" spans="1:1" x14ac:dyDescent="0.2">
      <c r="A5501" s="6"/>
    </row>
    <row r="5502" spans="1:1" x14ac:dyDescent="0.2">
      <c r="A5502" s="6"/>
    </row>
    <row r="5503" spans="1:1" x14ac:dyDescent="0.2">
      <c r="A5503" s="6"/>
    </row>
    <row r="5504" spans="1:1" x14ac:dyDescent="0.2">
      <c r="A5504" s="6"/>
    </row>
    <row r="5505" spans="1:1" x14ac:dyDescent="0.2">
      <c r="A5505" s="6"/>
    </row>
    <row r="5506" spans="1:1" x14ac:dyDescent="0.2">
      <c r="A5506" s="6"/>
    </row>
    <row r="5507" spans="1:1" x14ac:dyDescent="0.2">
      <c r="A5507" s="6"/>
    </row>
    <row r="5508" spans="1:1" x14ac:dyDescent="0.2">
      <c r="A5508" s="6"/>
    </row>
    <row r="5509" spans="1:1" x14ac:dyDescent="0.2">
      <c r="A5509" s="6"/>
    </row>
    <row r="5510" spans="1:1" x14ac:dyDescent="0.2">
      <c r="A5510" s="6"/>
    </row>
    <row r="5511" spans="1:1" x14ac:dyDescent="0.2">
      <c r="A5511" s="6"/>
    </row>
    <row r="5512" spans="1:1" x14ac:dyDescent="0.2">
      <c r="A5512" s="6"/>
    </row>
    <row r="5513" spans="1:1" x14ac:dyDescent="0.2">
      <c r="A5513" s="6"/>
    </row>
    <row r="5514" spans="1:1" x14ac:dyDescent="0.2">
      <c r="A5514" s="6"/>
    </row>
    <row r="5515" spans="1:1" x14ac:dyDescent="0.2">
      <c r="A5515" s="6"/>
    </row>
    <row r="5516" spans="1:1" x14ac:dyDescent="0.2">
      <c r="A5516" s="6"/>
    </row>
    <row r="5517" spans="1:1" x14ac:dyDescent="0.2">
      <c r="A5517" s="6"/>
    </row>
    <row r="5518" spans="1:1" x14ac:dyDescent="0.2">
      <c r="A5518" s="6"/>
    </row>
    <row r="5519" spans="1:1" x14ac:dyDescent="0.2">
      <c r="A5519" s="6"/>
    </row>
    <row r="5520" spans="1:1" x14ac:dyDescent="0.2">
      <c r="A5520" s="6"/>
    </row>
    <row r="5521" spans="1:1" x14ac:dyDescent="0.2">
      <c r="A5521" s="6"/>
    </row>
    <row r="5522" spans="1:1" x14ac:dyDescent="0.2">
      <c r="A5522" s="6"/>
    </row>
    <row r="5523" spans="1:1" x14ac:dyDescent="0.2">
      <c r="A5523" s="6"/>
    </row>
    <row r="5524" spans="1:1" x14ac:dyDescent="0.2">
      <c r="A5524" s="6"/>
    </row>
    <row r="5525" spans="1:1" x14ac:dyDescent="0.2">
      <c r="A5525" s="6"/>
    </row>
    <row r="5526" spans="1:1" x14ac:dyDescent="0.2">
      <c r="A5526" s="6"/>
    </row>
    <row r="5527" spans="1:1" x14ac:dyDescent="0.2">
      <c r="A5527" s="6"/>
    </row>
    <row r="5528" spans="1:1" x14ac:dyDescent="0.2">
      <c r="A5528" s="6"/>
    </row>
    <row r="5529" spans="1:1" x14ac:dyDescent="0.2">
      <c r="A5529" s="6"/>
    </row>
    <row r="5530" spans="1:1" x14ac:dyDescent="0.2">
      <c r="A5530" s="6"/>
    </row>
    <row r="5531" spans="1:1" x14ac:dyDescent="0.2">
      <c r="A5531" s="6"/>
    </row>
    <row r="5532" spans="1:1" x14ac:dyDescent="0.2">
      <c r="A5532" s="6"/>
    </row>
    <row r="5533" spans="1:1" x14ac:dyDescent="0.2">
      <c r="A5533" s="6"/>
    </row>
    <row r="5534" spans="1:1" x14ac:dyDescent="0.2">
      <c r="A5534" s="6"/>
    </row>
    <row r="5535" spans="1:1" x14ac:dyDescent="0.2">
      <c r="A5535" s="6"/>
    </row>
    <row r="5536" spans="1:1" x14ac:dyDescent="0.2">
      <c r="A5536" s="6"/>
    </row>
    <row r="5537" spans="1:1" x14ac:dyDescent="0.2">
      <c r="A5537" s="6"/>
    </row>
    <row r="5538" spans="1:1" x14ac:dyDescent="0.2">
      <c r="A5538" s="6"/>
    </row>
    <row r="5539" spans="1:1" x14ac:dyDescent="0.2">
      <c r="A5539" s="6"/>
    </row>
    <row r="5540" spans="1:1" x14ac:dyDescent="0.2">
      <c r="A5540" s="6"/>
    </row>
    <row r="5541" spans="1:1" x14ac:dyDescent="0.2">
      <c r="A5541" s="6"/>
    </row>
    <row r="5542" spans="1:1" x14ac:dyDescent="0.2">
      <c r="A5542" s="6"/>
    </row>
    <row r="5543" spans="1:1" x14ac:dyDescent="0.2">
      <c r="A5543" s="6"/>
    </row>
    <row r="5544" spans="1:1" x14ac:dyDescent="0.2">
      <c r="A5544" s="6"/>
    </row>
    <row r="5545" spans="1:1" x14ac:dyDescent="0.2">
      <c r="A5545" s="6"/>
    </row>
    <row r="5546" spans="1:1" x14ac:dyDescent="0.2">
      <c r="A5546" s="6"/>
    </row>
    <row r="5547" spans="1:1" x14ac:dyDescent="0.2">
      <c r="A5547" s="6"/>
    </row>
    <row r="5548" spans="1:1" x14ac:dyDescent="0.2">
      <c r="A5548" s="6"/>
    </row>
    <row r="5549" spans="1:1" x14ac:dyDescent="0.2">
      <c r="A5549" s="6"/>
    </row>
    <row r="5550" spans="1:1" x14ac:dyDescent="0.2">
      <c r="A5550" s="6"/>
    </row>
    <row r="5551" spans="1:1" x14ac:dyDescent="0.2">
      <c r="A5551" s="6"/>
    </row>
    <row r="5552" spans="1:1" x14ac:dyDescent="0.2">
      <c r="A5552" s="6"/>
    </row>
    <row r="5553" spans="1:1" x14ac:dyDescent="0.2">
      <c r="A5553" s="6"/>
    </row>
    <row r="5554" spans="1:1" x14ac:dyDescent="0.2">
      <c r="A5554" s="6"/>
    </row>
    <row r="5555" spans="1:1" x14ac:dyDescent="0.2">
      <c r="A5555" s="6"/>
    </row>
    <row r="5556" spans="1:1" x14ac:dyDescent="0.2">
      <c r="A5556" s="6"/>
    </row>
    <row r="5557" spans="1:1" x14ac:dyDescent="0.2">
      <c r="A5557" s="6"/>
    </row>
    <row r="5558" spans="1:1" x14ac:dyDescent="0.2">
      <c r="A5558" s="6"/>
    </row>
    <row r="5559" spans="1:1" x14ac:dyDescent="0.2">
      <c r="A5559" s="6"/>
    </row>
    <row r="5560" spans="1:1" x14ac:dyDescent="0.2">
      <c r="A5560" s="6"/>
    </row>
    <row r="5561" spans="1:1" x14ac:dyDescent="0.2">
      <c r="A5561" s="6"/>
    </row>
    <row r="5562" spans="1:1" x14ac:dyDescent="0.2">
      <c r="A5562" s="6"/>
    </row>
    <row r="5563" spans="1:1" x14ac:dyDescent="0.2">
      <c r="A5563" s="6"/>
    </row>
    <row r="5564" spans="1:1" x14ac:dyDescent="0.2">
      <c r="A5564" s="6"/>
    </row>
    <row r="5565" spans="1:1" x14ac:dyDescent="0.2">
      <c r="A5565" s="6"/>
    </row>
    <row r="5566" spans="1:1" x14ac:dyDescent="0.2">
      <c r="A5566" s="6"/>
    </row>
    <row r="5567" spans="1:1" x14ac:dyDescent="0.2">
      <c r="A5567" s="6"/>
    </row>
    <row r="5568" spans="1:1" x14ac:dyDescent="0.2">
      <c r="A5568" s="6"/>
    </row>
    <row r="5569" spans="1:1" x14ac:dyDescent="0.2">
      <c r="A5569" s="6"/>
    </row>
    <row r="5570" spans="1:1" x14ac:dyDescent="0.2">
      <c r="A5570" s="6"/>
    </row>
    <row r="5571" spans="1:1" x14ac:dyDescent="0.2">
      <c r="A5571" s="6"/>
    </row>
    <row r="5572" spans="1:1" x14ac:dyDescent="0.2">
      <c r="A5572" s="6"/>
    </row>
    <row r="5573" spans="1:1" x14ac:dyDescent="0.2">
      <c r="A5573" s="6"/>
    </row>
    <row r="5574" spans="1:1" x14ac:dyDescent="0.2">
      <c r="A5574" s="6"/>
    </row>
    <row r="5575" spans="1:1" x14ac:dyDescent="0.2">
      <c r="A5575" s="6"/>
    </row>
    <row r="5576" spans="1:1" x14ac:dyDescent="0.2">
      <c r="A5576" s="6"/>
    </row>
    <row r="5577" spans="1:1" x14ac:dyDescent="0.2">
      <c r="A5577" s="6"/>
    </row>
    <row r="5578" spans="1:1" x14ac:dyDescent="0.2">
      <c r="A5578" s="6"/>
    </row>
    <row r="5579" spans="1:1" x14ac:dyDescent="0.2">
      <c r="A5579" s="6"/>
    </row>
    <row r="5580" spans="1:1" x14ac:dyDescent="0.2">
      <c r="A5580" s="6"/>
    </row>
    <row r="5581" spans="1:1" x14ac:dyDescent="0.2">
      <c r="A5581" s="6"/>
    </row>
    <row r="5582" spans="1:1" x14ac:dyDescent="0.2">
      <c r="A5582" s="6"/>
    </row>
    <row r="5583" spans="1:1" x14ac:dyDescent="0.2">
      <c r="A5583" s="6"/>
    </row>
    <row r="5584" spans="1:1" x14ac:dyDescent="0.2">
      <c r="A5584" s="6"/>
    </row>
    <row r="5585" spans="1:1" x14ac:dyDescent="0.2">
      <c r="A5585" s="6"/>
    </row>
    <row r="5586" spans="1:1" x14ac:dyDescent="0.2">
      <c r="A5586" s="6"/>
    </row>
    <row r="5587" spans="1:1" x14ac:dyDescent="0.2">
      <c r="A5587" s="6"/>
    </row>
    <row r="5588" spans="1:1" x14ac:dyDescent="0.2">
      <c r="A5588" s="6"/>
    </row>
    <row r="5589" spans="1:1" x14ac:dyDescent="0.2">
      <c r="A5589" s="6"/>
    </row>
    <row r="5590" spans="1:1" x14ac:dyDescent="0.2">
      <c r="A5590" s="6"/>
    </row>
    <row r="5591" spans="1:1" x14ac:dyDescent="0.2">
      <c r="A5591" s="6"/>
    </row>
    <row r="5592" spans="1:1" x14ac:dyDescent="0.2">
      <c r="A5592" s="6"/>
    </row>
    <row r="5593" spans="1:1" x14ac:dyDescent="0.2">
      <c r="A5593" s="6"/>
    </row>
    <row r="5594" spans="1:1" x14ac:dyDescent="0.2">
      <c r="A5594" s="6"/>
    </row>
    <row r="5595" spans="1:1" x14ac:dyDescent="0.2">
      <c r="A5595" s="6"/>
    </row>
    <row r="5596" spans="1:1" x14ac:dyDescent="0.2">
      <c r="A5596" s="6"/>
    </row>
    <row r="5597" spans="1:1" x14ac:dyDescent="0.2">
      <c r="A5597" s="6"/>
    </row>
    <row r="5598" spans="1:1" x14ac:dyDescent="0.2">
      <c r="A5598" s="6"/>
    </row>
    <row r="5599" spans="1:1" x14ac:dyDescent="0.2">
      <c r="A5599" s="6"/>
    </row>
    <row r="5600" spans="1:1" x14ac:dyDescent="0.2">
      <c r="A5600" s="6"/>
    </row>
    <row r="5601" spans="1:1" x14ac:dyDescent="0.2">
      <c r="A5601" s="6"/>
    </row>
    <row r="5602" spans="1:1" x14ac:dyDescent="0.2">
      <c r="A5602" s="6"/>
    </row>
    <row r="5603" spans="1:1" x14ac:dyDescent="0.2">
      <c r="A5603" s="6"/>
    </row>
    <row r="5604" spans="1:1" x14ac:dyDescent="0.2">
      <c r="A5604" s="6"/>
    </row>
    <row r="5605" spans="1:1" x14ac:dyDescent="0.2">
      <c r="A5605" s="6"/>
    </row>
    <row r="5606" spans="1:1" x14ac:dyDescent="0.2">
      <c r="A5606" s="6"/>
    </row>
    <row r="5607" spans="1:1" x14ac:dyDescent="0.2">
      <c r="A5607" s="6"/>
    </row>
    <row r="5608" spans="1:1" x14ac:dyDescent="0.2">
      <c r="A5608" s="6"/>
    </row>
    <row r="5609" spans="1:1" x14ac:dyDescent="0.2">
      <c r="A5609" s="6"/>
    </row>
    <row r="5610" spans="1:1" x14ac:dyDescent="0.2">
      <c r="A5610" s="6"/>
    </row>
    <row r="5611" spans="1:1" x14ac:dyDescent="0.2">
      <c r="A5611" s="6"/>
    </row>
    <row r="5612" spans="1:1" x14ac:dyDescent="0.2">
      <c r="A5612" s="6"/>
    </row>
    <row r="5613" spans="1:1" x14ac:dyDescent="0.2">
      <c r="A5613" s="6"/>
    </row>
    <row r="5614" spans="1:1" x14ac:dyDescent="0.2">
      <c r="A5614" s="6"/>
    </row>
    <row r="5615" spans="1:1" x14ac:dyDescent="0.2">
      <c r="A5615" s="6"/>
    </row>
    <row r="5616" spans="1:1" x14ac:dyDescent="0.2">
      <c r="A5616" s="6"/>
    </row>
    <row r="5617" spans="1:1" x14ac:dyDescent="0.2">
      <c r="A5617" s="6"/>
    </row>
    <row r="5618" spans="1:1" x14ac:dyDescent="0.2">
      <c r="A5618" s="6"/>
    </row>
    <row r="5619" spans="1:1" x14ac:dyDescent="0.2">
      <c r="A5619" s="6"/>
    </row>
    <row r="5620" spans="1:1" x14ac:dyDescent="0.2">
      <c r="A5620" s="6"/>
    </row>
    <row r="5621" spans="1:1" x14ac:dyDescent="0.2">
      <c r="A5621" s="6"/>
    </row>
    <row r="5622" spans="1:1" x14ac:dyDescent="0.2">
      <c r="A5622" s="6"/>
    </row>
    <row r="5623" spans="1:1" x14ac:dyDescent="0.2">
      <c r="A5623" s="6"/>
    </row>
    <row r="5624" spans="1:1" x14ac:dyDescent="0.2">
      <c r="A5624" s="6"/>
    </row>
    <row r="5625" spans="1:1" x14ac:dyDescent="0.2">
      <c r="A5625" s="6"/>
    </row>
    <row r="5626" spans="1:1" x14ac:dyDescent="0.2">
      <c r="A5626" s="6"/>
    </row>
    <row r="5627" spans="1:1" x14ac:dyDescent="0.2">
      <c r="A5627" s="6"/>
    </row>
    <row r="5628" spans="1:1" x14ac:dyDescent="0.2">
      <c r="A5628" s="6"/>
    </row>
    <row r="5629" spans="1:1" x14ac:dyDescent="0.2">
      <c r="A5629" s="6"/>
    </row>
    <row r="5630" spans="1:1" x14ac:dyDescent="0.2">
      <c r="A5630" s="6"/>
    </row>
    <row r="5631" spans="1:1" x14ac:dyDescent="0.2">
      <c r="A5631" s="6"/>
    </row>
    <row r="5632" spans="1:1" x14ac:dyDescent="0.2">
      <c r="A5632" s="6"/>
    </row>
    <row r="5633" spans="1:1" x14ac:dyDescent="0.2">
      <c r="A5633" s="6"/>
    </row>
    <row r="5634" spans="1:1" x14ac:dyDescent="0.2">
      <c r="A5634" s="6"/>
    </row>
    <row r="5635" spans="1:1" x14ac:dyDescent="0.2">
      <c r="A5635" s="6"/>
    </row>
    <row r="5636" spans="1:1" x14ac:dyDescent="0.2">
      <c r="A5636" s="6"/>
    </row>
    <row r="5637" spans="1:1" x14ac:dyDescent="0.2">
      <c r="A5637" s="6"/>
    </row>
    <row r="5638" spans="1:1" x14ac:dyDescent="0.2">
      <c r="A5638" s="6"/>
    </row>
    <row r="5639" spans="1:1" x14ac:dyDescent="0.2">
      <c r="A5639" s="6"/>
    </row>
    <row r="5640" spans="1:1" x14ac:dyDescent="0.2">
      <c r="A5640" s="6"/>
    </row>
    <row r="5641" spans="1:1" x14ac:dyDescent="0.2">
      <c r="A5641" s="6"/>
    </row>
    <row r="5642" spans="1:1" x14ac:dyDescent="0.2">
      <c r="A5642" s="6"/>
    </row>
    <row r="5643" spans="1:1" x14ac:dyDescent="0.2">
      <c r="A5643" s="6"/>
    </row>
    <row r="5644" spans="1:1" x14ac:dyDescent="0.2">
      <c r="A5644" s="6"/>
    </row>
    <row r="5645" spans="1:1" x14ac:dyDescent="0.2">
      <c r="A5645" s="6"/>
    </row>
    <row r="5646" spans="1:1" x14ac:dyDescent="0.2">
      <c r="A5646" s="6"/>
    </row>
    <row r="5647" spans="1:1" x14ac:dyDescent="0.2">
      <c r="A5647" s="6"/>
    </row>
    <row r="5648" spans="1:1" x14ac:dyDescent="0.2">
      <c r="A5648" s="6"/>
    </row>
    <row r="5649" spans="1:1" x14ac:dyDescent="0.2">
      <c r="A5649" s="6"/>
    </row>
    <row r="5650" spans="1:1" x14ac:dyDescent="0.2">
      <c r="A5650" s="6"/>
    </row>
    <row r="5651" spans="1:1" x14ac:dyDescent="0.2">
      <c r="A5651" s="6"/>
    </row>
    <row r="5652" spans="1:1" x14ac:dyDescent="0.2">
      <c r="A5652" s="6"/>
    </row>
    <row r="5653" spans="1:1" x14ac:dyDescent="0.2">
      <c r="A5653" s="6"/>
    </row>
    <row r="5654" spans="1:1" x14ac:dyDescent="0.2">
      <c r="A5654" s="6"/>
    </row>
    <row r="5655" spans="1:1" x14ac:dyDescent="0.2">
      <c r="A5655" s="6"/>
    </row>
    <row r="5656" spans="1:1" x14ac:dyDescent="0.2">
      <c r="A5656" s="6"/>
    </row>
    <row r="5657" spans="1:1" x14ac:dyDescent="0.2">
      <c r="A5657" s="6"/>
    </row>
    <row r="5658" spans="1:1" x14ac:dyDescent="0.2">
      <c r="A5658" s="6"/>
    </row>
    <row r="5659" spans="1:1" x14ac:dyDescent="0.2">
      <c r="A5659" s="6"/>
    </row>
    <row r="5660" spans="1:1" x14ac:dyDescent="0.2">
      <c r="A5660" s="6"/>
    </row>
    <row r="5661" spans="1:1" x14ac:dyDescent="0.2">
      <c r="A5661" s="6"/>
    </row>
    <row r="5662" spans="1:1" x14ac:dyDescent="0.2">
      <c r="A5662" s="6"/>
    </row>
    <row r="5663" spans="1:1" x14ac:dyDescent="0.2">
      <c r="A5663" s="6"/>
    </row>
    <row r="5664" spans="1:1" x14ac:dyDescent="0.2">
      <c r="A5664" s="6"/>
    </row>
    <row r="5665" spans="1:1" x14ac:dyDescent="0.2">
      <c r="A5665" s="6"/>
    </row>
    <row r="5666" spans="1:1" x14ac:dyDescent="0.2">
      <c r="A5666" s="6"/>
    </row>
    <row r="5667" spans="1:1" x14ac:dyDescent="0.2">
      <c r="A5667" s="6"/>
    </row>
    <row r="5668" spans="1:1" x14ac:dyDescent="0.2">
      <c r="A5668" s="6"/>
    </row>
    <row r="5669" spans="1:1" x14ac:dyDescent="0.2">
      <c r="A5669" s="6"/>
    </row>
    <row r="5670" spans="1:1" x14ac:dyDescent="0.2">
      <c r="A5670" s="6"/>
    </row>
    <row r="5671" spans="1:1" x14ac:dyDescent="0.2">
      <c r="A5671" s="6"/>
    </row>
    <row r="5672" spans="1:1" x14ac:dyDescent="0.2">
      <c r="A5672" s="6"/>
    </row>
    <row r="5673" spans="1:1" x14ac:dyDescent="0.2">
      <c r="A5673" s="6"/>
    </row>
    <row r="5674" spans="1:1" x14ac:dyDescent="0.2">
      <c r="A5674" s="6"/>
    </row>
    <row r="5675" spans="1:1" x14ac:dyDescent="0.2">
      <c r="A5675" s="6"/>
    </row>
    <row r="5676" spans="1:1" x14ac:dyDescent="0.2">
      <c r="A5676" s="6"/>
    </row>
    <row r="5677" spans="1:1" x14ac:dyDescent="0.2">
      <c r="A5677" s="6"/>
    </row>
    <row r="5678" spans="1:1" x14ac:dyDescent="0.2">
      <c r="A5678" s="6"/>
    </row>
    <row r="5679" spans="1:1" x14ac:dyDescent="0.2">
      <c r="A5679" s="6"/>
    </row>
    <row r="5680" spans="1:1" x14ac:dyDescent="0.2">
      <c r="A5680" s="6"/>
    </row>
    <row r="5681" spans="1:1" x14ac:dyDescent="0.2">
      <c r="A5681" s="6"/>
    </row>
    <row r="5682" spans="1:1" x14ac:dyDescent="0.2">
      <c r="A5682" s="6"/>
    </row>
    <row r="5683" spans="1:1" x14ac:dyDescent="0.2">
      <c r="A5683" s="6"/>
    </row>
    <row r="5684" spans="1:1" x14ac:dyDescent="0.2">
      <c r="A5684" s="6"/>
    </row>
    <row r="5685" spans="1:1" x14ac:dyDescent="0.2">
      <c r="A5685" s="6"/>
    </row>
    <row r="5686" spans="1:1" x14ac:dyDescent="0.2">
      <c r="A5686" s="6"/>
    </row>
    <row r="5687" spans="1:1" x14ac:dyDescent="0.2">
      <c r="A5687" s="6"/>
    </row>
    <row r="5688" spans="1:1" x14ac:dyDescent="0.2">
      <c r="A5688" s="6"/>
    </row>
    <row r="5689" spans="1:1" x14ac:dyDescent="0.2">
      <c r="A5689" s="6"/>
    </row>
    <row r="5690" spans="1:1" x14ac:dyDescent="0.2">
      <c r="A5690" s="6"/>
    </row>
    <row r="5691" spans="1:1" x14ac:dyDescent="0.2">
      <c r="A5691" s="6"/>
    </row>
    <row r="5692" spans="1:1" x14ac:dyDescent="0.2">
      <c r="A5692" s="6"/>
    </row>
    <row r="5693" spans="1:1" x14ac:dyDescent="0.2">
      <c r="A5693" s="6"/>
    </row>
    <row r="5694" spans="1:1" x14ac:dyDescent="0.2">
      <c r="A5694" s="6"/>
    </row>
    <row r="5695" spans="1:1" x14ac:dyDescent="0.2">
      <c r="A5695" s="6"/>
    </row>
    <row r="5696" spans="1:1" x14ac:dyDescent="0.2">
      <c r="A5696" s="6"/>
    </row>
    <row r="5697" spans="1:1" x14ac:dyDescent="0.2">
      <c r="A5697" s="6"/>
    </row>
    <row r="5698" spans="1:1" x14ac:dyDescent="0.2">
      <c r="A5698" s="6"/>
    </row>
    <row r="5699" spans="1:1" x14ac:dyDescent="0.2">
      <c r="A5699" s="6"/>
    </row>
    <row r="5700" spans="1:1" x14ac:dyDescent="0.2">
      <c r="A5700" s="6"/>
    </row>
    <row r="5701" spans="1:1" x14ac:dyDescent="0.2">
      <c r="A5701" s="6"/>
    </row>
    <row r="5702" spans="1:1" x14ac:dyDescent="0.2">
      <c r="A5702" s="6"/>
    </row>
    <row r="5703" spans="1:1" x14ac:dyDescent="0.2">
      <c r="A5703" s="6"/>
    </row>
    <row r="5704" spans="1:1" x14ac:dyDescent="0.2">
      <c r="A5704" s="6"/>
    </row>
    <row r="5705" spans="1:1" x14ac:dyDescent="0.2">
      <c r="A5705" s="6"/>
    </row>
    <row r="5706" spans="1:1" x14ac:dyDescent="0.2">
      <c r="A5706" s="6"/>
    </row>
    <row r="5707" spans="1:1" x14ac:dyDescent="0.2">
      <c r="A5707" s="6"/>
    </row>
    <row r="5708" spans="1:1" x14ac:dyDescent="0.2">
      <c r="A5708" s="6"/>
    </row>
    <row r="5709" spans="1:1" x14ac:dyDescent="0.2">
      <c r="A5709" s="6"/>
    </row>
    <row r="5710" spans="1:1" x14ac:dyDescent="0.2">
      <c r="A5710" s="6"/>
    </row>
    <row r="5711" spans="1:1" x14ac:dyDescent="0.2">
      <c r="A5711" s="6"/>
    </row>
    <row r="5712" spans="1:1" x14ac:dyDescent="0.2">
      <c r="A5712" s="6"/>
    </row>
    <row r="5713" spans="1:1" x14ac:dyDescent="0.2">
      <c r="A5713" s="6"/>
    </row>
    <row r="5714" spans="1:1" x14ac:dyDescent="0.2">
      <c r="A5714" s="6"/>
    </row>
    <row r="5715" spans="1:1" x14ac:dyDescent="0.2">
      <c r="A5715" s="6"/>
    </row>
    <row r="5716" spans="1:1" x14ac:dyDescent="0.2">
      <c r="A5716" s="6"/>
    </row>
    <row r="5717" spans="1:1" x14ac:dyDescent="0.2">
      <c r="A5717" s="6"/>
    </row>
    <row r="5718" spans="1:1" x14ac:dyDescent="0.2">
      <c r="A5718" s="6"/>
    </row>
    <row r="5719" spans="1:1" x14ac:dyDescent="0.2">
      <c r="A5719" s="6"/>
    </row>
    <row r="5720" spans="1:1" x14ac:dyDescent="0.2">
      <c r="A5720" s="6"/>
    </row>
    <row r="5721" spans="1:1" x14ac:dyDescent="0.2">
      <c r="A5721" s="6"/>
    </row>
    <row r="5722" spans="1:1" x14ac:dyDescent="0.2">
      <c r="A5722" s="6"/>
    </row>
    <row r="5723" spans="1:1" x14ac:dyDescent="0.2">
      <c r="A5723" s="6"/>
    </row>
    <row r="5724" spans="1:1" x14ac:dyDescent="0.2">
      <c r="A5724" s="6"/>
    </row>
    <row r="5725" spans="1:1" x14ac:dyDescent="0.2">
      <c r="A5725" s="6"/>
    </row>
    <row r="5726" spans="1:1" x14ac:dyDescent="0.2">
      <c r="A5726" s="6"/>
    </row>
    <row r="5727" spans="1:1" x14ac:dyDescent="0.2">
      <c r="A5727" s="6"/>
    </row>
    <row r="5728" spans="1:1" x14ac:dyDescent="0.2">
      <c r="A5728" s="6"/>
    </row>
    <row r="5729" spans="1:1" x14ac:dyDescent="0.2">
      <c r="A5729" s="6"/>
    </row>
    <row r="5730" spans="1:1" x14ac:dyDescent="0.2">
      <c r="A5730" s="6"/>
    </row>
    <row r="5731" spans="1:1" x14ac:dyDescent="0.2">
      <c r="A5731" s="6"/>
    </row>
    <row r="5732" spans="1:1" x14ac:dyDescent="0.2">
      <c r="A5732" s="6"/>
    </row>
    <row r="5733" spans="1:1" x14ac:dyDescent="0.2">
      <c r="A5733" s="6"/>
    </row>
    <row r="5734" spans="1:1" x14ac:dyDescent="0.2">
      <c r="A5734" s="6"/>
    </row>
    <row r="5735" spans="1:1" x14ac:dyDescent="0.2">
      <c r="A5735" s="6"/>
    </row>
    <row r="5736" spans="1:1" x14ac:dyDescent="0.2">
      <c r="A5736" s="6"/>
    </row>
    <row r="5737" spans="1:1" x14ac:dyDescent="0.2">
      <c r="A5737" s="6"/>
    </row>
    <row r="5738" spans="1:1" x14ac:dyDescent="0.2">
      <c r="A5738" s="6"/>
    </row>
    <row r="5739" spans="1:1" x14ac:dyDescent="0.2">
      <c r="A5739" s="6"/>
    </row>
    <row r="5740" spans="1:1" x14ac:dyDescent="0.2">
      <c r="A5740" s="6"/>
    </row>
    <row r="5741" spans="1:1" x14ac:dyDescent="0.2">
      <c r="A5741" s="6"/>
    </row>
    <row r="5742" spans="1:1" x14ac:dyDescent="0.2">
      <c r="A5742" s="6"/>
    </row>
    <row r="5743" spans="1:1" x14ac:dyDescent="0.2">
      <c r="A5743" s="6"/>
    </row>
    <row r="5744" spans="1:1" x14ac:dyDescent="0.2">
      <c r="A5744" s="6"/>
    </row>
    <row r="5745" spans="1:1" x14ac:dyDescent="0.2">
      <c r="A5745" s="6"/>
    </row>
    <row r="5746" spans="1:1" x14ac:dyDescent="0.2">
      <c r="A5746" s="6"/>
    </row>
    <row r="5747" spans="1:1" x14ac:dyDescent="0.2">
      <c r="A5747" s="6"/>
    </row>
    <row r="5748" spans="1:1" x14ac:dyDescent="0.2">
      <c r="A5748" s="6"/>
    </row>
    <row r="5749" spans="1:1" x14ac:dyDescent="0.2">
      <c r="A5749" s="6"/>
    </row>
    <row r="5750" spans="1:1" x14ac:dyDescent="0.2">
      <c r="A5750" s="6"/>
    </row>
    <row r="5751" spans="1:1" x14ac:dyDescent="0.2">
      <c r="A5751" s="6"/>
    </row>
    <row r="5752" spans="1:1" x14ac:dyDescent="0.2">
      <c r="A5752" s="6"/>
    </row>
    <row r="5753" spans="1:1" x14ac:dyDescent="0.2">
      <c r="A5753" s="6"/>
    </row>
    <row r="5754" spans="1:1" x14ac:dyDescent="0.2">
      <c r="A5754" s="6"/>
    </row>
    <row r="5755" spans="1:1" x14ac:dyDescent="0.2">
      <c r="A5755" s="6"/>
    </row>
    <row r="5756" spans="1:1" x14ac:dyDescent="0.2">
      <c r="A5756" s="6"/>
    </row>
    <row r="5757" spans="1:1" x14ac:dyDescent="0.2">
      <c r="A5757" s="6"/>
    </row>
    <row r="5758" spans="1:1" x14ac:dyDescent="0.2">
      <c r="A5758" s="6"/>
    </row>
    <row r="5759" spans="1:1" x14ac:dyDescent="0.2">
      <c r="A5759" s="6"/>
    </row>
    <row r="5760" spans="1:1" x14ac:dyDescent="0.2">
      <c r="A5760" s="6"/>
    </row>
    <row r="5761" spans="1:1" x14ac:dyDescent="0.2">
      <c r="A5761" s="6"/>
    </row>
    <row r="5762" spans="1:1" x14ac:dyDescent="0.2">
      <c r="A5762" s="6"/>
    </row>
    <row r="5763" spans="1:1" x14ac:dyDescent="0.2">
      <c r="A5763" s="6"/>
    </row>
    <row r="5764" spans="1:1" x14ac:dyDescent="0.2">
      <c r="A5764" s="6"/>
    </row>
    <row r="5765" spans="1:1" x14ac:dyDescent="0.2">
      <c r="A5765" s="6"/>
    </row>
    <row r="5766" spans="1:1" x14ac:dyDescent="0.2">
      <c r="A5766" s="6"/>
    </row>
    <row r="5767" spans="1:1" x14ac:dyDescent="0.2">
      <c r="A5767" s="6"/>
    </row>
    <row r="5768" spans="1:1" x14ac:dyDescent="0.2">
      <c r="A5768" s="6"/>
    </row>
    <row r="5769" spans="1:1" x14ac:dyDescent="0.2">
      <c r="A5769" s="6"/>
    </row>
    <row r="5770" spans="1:1" x14ac:dyDescent="0.2">
      <c r="A5770" s="6"/>
    </row>
    <row r="5771" spans="1:1" x14ac:dyDescent="0.2">
      <c r="A5771" s="6"/>
    </row>
    <row r="5772" spans="1:1" x14ac:dyDescent="0.2">
      <c r="A5772" s="6"/>
    </row>
    <row r="5773" spans="1:1" x14ac:dyDescent="0.2">
      <c r="A5773" s="6"/>
    </row>
    <row r="5774" spans="1:1" x14ac:dyDescent="0.2">
      <c r="A5774" s="6"/>
    </row>
    <row r="5775" spans="1:1" x14ac:dyDescent="0.2">
      <c r="A5775" s="6"/>
    </row>
    <row r="5776" spans="1:1" x14ac:dyDescent="0.2">
      <c r="A5776" s="6"/>
    </row>
    <row r="5777" spans="1:1" x14ac:dyDescent="0.2">
      <c r="A5777" s="6"/>
    </row>
    <row r="5778" spans="1:1" x14ac:dyDescent="0.2">
      <c r="A5778" s="6"/>
    </row>
    <row r="5779" spans="1:1" x14ac:dyDescent="0.2">
      <c r="A5779" s="6"/>
    </row>
    <row r="5780" spans="1:1" x14ac:dyDescent="0.2">
      <c r="A5780" s="6"/>
    </row>
    <row r="5781" spans="1:1" x14ac:dyDescent="0.2">
      <c r="A5781" s="6"/>
    </row>
    <row r="5782" spans="1:1" x14ac:dyDescent="0.2">
      <c r="A5782" s="6"/>
    </row>
    <row r="5783" spans="1:1" x14ac:dyDescent="0.2">
      <c r="A5783" s="6"/>
    </row>
    <row r="5784" spans="1:1" x14ac:dyDescent="0.2">
      <c r="A5784" s="6"/>
    </row>
    <row r="5785" spans="1:1" x14ac:dyDescent="0.2">
      <c r="A5785" s="6"/>
    </row>
    <row r="5786" spans="1:1" x14ac:dyDescent="0.2">
      <c r="A5786" s="6"/>
    </row>
    <row r="5787" spans="1:1" x14ac:dyDescent="0.2">
      <c r="A5787" s="6"/>
    </row>
    <row r="5788" spans="1:1" x14ac:dyDescent="0.2">
      <c r="A5788" s="6"/>
    </row>
    <row r="5789" spans="1:1" x14ac:dyDescent="0.2">
      <c r="A5789" s="6"/>
    </row>
    <row r="5790" spans="1:1" x14ac:dyDescent="0.2">
      <c r="A5790" s="6"/>
    </row>
    <row r="5791" spans="1:1" x14ac:dyDescent="0.2">
      <c r="A5791" s="6"/>
    </row>
    <row r="5792" spans="1:1" x14ac:dyDescent="0.2">
      <c r="A5792" s="6"/>
    </row>
    <row r="5793" spans="1:1" x14ac:dyDescent="0.2">
      <c r="A5793" s="6"/>
    </row>
    <row r="5794" spans="1:1" x14ac:dyDescent="0.2">
      <c r="A5794" s="6"/>
    </row>
    <row r="5795" spans="1:1" x14ac:dyDescent="0.2">
      <c r="A5795" s="6"/>
    </row>
    <row r="5796" spans="1:1" x14ac:dyDescent="0.2">
      <c r="A5796" s="6"/>
    </row>
    <row r="5797" spans="1:1" x14ac:dyDescent="0.2">
      <c r="A5797" s="6"/>
    </row>
    <row r="5798" spans="1:1" x14ac:dyDescent="0.2">
      <c r="A5798" s="6"/>
    </row>
    <row r="5799" spans="1:1" x14ac:dyDescent="0.2">
      <c r="A5799" s="6"/>
    </row>
    <row r="5800" spans="1:1" x14ac:dyDescent="0.2">
      <c r="A5800" s="6"/>
    </row>
    <row r="5801" spans="1:1" x14ac:dyDescent="0.2">
      <c r="A5801" s="6"/>
    </row>
    <row r="5802" spans="1:1" x14ac:dyDescent="0.2">
      <c r="A5802" s="6"/>
    </row>
    <row r="5803" spans="1:1" x14ac:dyDescent="0.2">
      <c r="A5803" s="6"/>
    </row>
    <row r="5804" spans="1:1" x14ac:dyDescent="0.2">
      <c r="A5804" s="6"/>
    </row>
    <row r="5805" spans="1:1" x14ac:dyDescent="0.2">
      <c r="A5805" s="6"/>
    </row>
    <row r="5806" spans="1:1" x14ac:dyDescent="0.2">
      <c r="A5806" s="6"/>
    </row>
    <row r="5807" spans="1:1" x14ac:dyDescent="0.2">
      <c r="A5807" s="6"/>
    </row>
    <row r="5808" spans="1:1" x14ac:dyDescent="0.2">
      <c r="A5808" s="6"/>
    </row>
    <row r="5809" spans="1:1" x14ac:dyDescent="0.2">
      <c r="A5809" s="6"/>
    </row>
    <row r="5810" spans="1:1" x14ac:dyDescent="0.2">
      <c r="A5810" s="6"/>
    </row>
    <row r="5811" spans="1:1" x14ac:dyDescent="0.2">
      <c r="A5811" s="6"/>
    </row>
    <row r="5812" spans="1:1" x14ac:dyDescent="0.2">
      <c r="A5812" s="6"/>
    </row>
    <row r="5813" spans="1:1" x14ac:dyDescent="0.2">
      <c r="A5813" s="6"/>
    </row>
    <row r="5814" spans="1:1" x14ac:dyDescent="0.2">
      <c r="A5814" s="6"/>
    </row>
    <row r="5815" spans="1:1" x14ac:dyDescent="0.2">
      <c r="A5815" s="6"/>
    </row>
    <row r="5816" spans="1:1" x14ac:dyDescent="0.2">
      <c r="A5816" s="6"/>
    </row>
    <row r="5817" spans="1:1" x14ac:dyDescent="0.2">
      <c r="A5817" s="6"/>
    </row>
    <row r="5818" spans="1:1" x14ac:dyDescent="0.2">
      <c r="A5818" s="6"/>
    </row>
    <row r="5819" spans="1:1" x14ac:dyDescent="0.2">
      <c r="A5819" s="6"/>
    </row>
    <row r="5820" spans="1:1" x14ac:dyDescent="0.2">
      <c r="A5820" s="6"/>
    </row>
    <row r="5821" spans="1:1" x14ac:dyDescent="0.2">
      <c r="A5821" s="6"/>
    </row>
    <row r="5822" spans="1:1" x14ac:dyDescent="0.2">
      <c r="A5822" s="6"/>
    </row>
    <row r="5823" spans="1:1" x14ac:dyDescent="0.2">
      <c r="A5823" s="6"/>
    </row>
    <row r="5824" spans="1:1" x14ac:dyDescent="0.2">
      <c r="A5824" s="6"/>
    </row>
    <row r="5825" spans="1:1" x14ac:dyDescent="0.2">
      <c r="A5825" s="6"/>
    </row>
    <row r="5826" spans="1:1" x14ac:dyDescent="0.2">
      <c r="A5826" s="6"/>
    </row>
    <row r="5827" spans="1:1" x14ac:dyDescent="0.2">
      <c r="A5827" s="6"/>
    </row>
    <row r="5828" spans="1:1" x14ac:dyDescent="0.2">
      <c r="A5828" s="6"/>
    </row>
    <row r="5829" spans="1:1" x14ac:dyDescent="0.2">
      <c r="A5829" s="6"/>
    </row>
    <row r="5830" spans="1:1" x14ac:dyDescent="0.2">
      <c r="A5830" s="6"/>
    </row>
    <row r="5831" spans="1:1" x14ac:dyDescent="0.2">
      <c r="A5831" s="6"/>
    </row>
    <row r="5832" spans="1:1" x14ac:dyDescent="0.2">
      <c r="A5832" s="6"/>
    </row>
    <row r="5833" spans="1:1" x14ac:dyDescent="0.2">
      <c r="A5833" s="6"/>
    </row>
    <row r="5834" spans="1:1" x14ac:dyDescent="0.2">
      <c r="A5834" s="6"/>
    </row>
    <row r="5835" spans="1:1" x14ac:dyDescent="0.2">
      <c r="A5835" s="6"/>
    </row>
    <row r="5836" spans="1:1" x14ac:dyDescent="0.2">
      <c r="A5836" s="6"/>
    </row>
    <row r="5837" spans="1:1" x14ac:dyDescent="0.2">
      <c r="A5837" s="6"/>
    </row>
    <row r="5838" spans="1:1" x14ac:dyDescent="0.2">
      <c r="A5838" s="6"/>
    </row>
    <row r="5839" spans="1:1" x14ac:dyDescent="0.2">
      <c r="A5839" s="6"/>
    </row>
    <row r="5840" spans="1:1" x14ac:dyDescent="0.2">
      <c r="A5840" s="6"/>
    </row>
    <row r="5841" spans="1:1" x14ac:dyDescent="0.2">
      <c r="A5841" s="6"/>
    </row>
    <row r="5842" spans="1:1" x14ac:dyDescent="0.2">
      <c r="A5842" s="6"/>
    </row>
    <row r="5843" spans="1:1" x14ac:dyDescent="0.2">
      <c r="A5843" s="6"/>
    </row>
    <row r="5844" spans="1:1" x14ac:dyDescent="0.2">
      <c r="A5844" s="6"/>
    </row>
    <row r="5845" spans="1:1" x14ac:dyDescent="0.2">
      <c r="A5845" s="6"/>
    </row>
    <row r="5846" spans="1:1" x14ac:dyDescent="0.2">
      <c r="A5846" s="6"/>
    </row>
    <row r="5847" spans="1:1" x14ac:dyDescent="0.2">
      <c r="A5847" s="6"/>
    </row>
    <row r="5848" spans="1:1" x14ac:dyDescent="0.2">
      <c r="A5848" s="6"/>
    </row>
    <row r="5849" spans="1:1" x14ac:dyDescent="0.2">
      <c r="A5849" s="6"/>
    </row>
    <row r="5850" spans="1:1" x14ac:dyDescent="0.2">
      <c r="A5850" s="6"/>
    </row>
    <row r="5851" spans="1:1" x14ac:dyDescent="0.2">
      <c r="A5851" s="6"/>
    </row>
    <row r="5852" spans="1:1" x14ac:dyDescent="0.2">
      <c r="A5852" s="6"/>
    </row>
    <row r="5853" spans="1:1" x14ac:dyDescent="0.2">
      <c r="A5853" s="6"/>
    </row>
    <row r="5854" spans="1:1" x14ac:dyDescent="0.2">
      <c r="A5854" s="6"/>
    </row>
    <row r="5855" spans="1:1" x14ac:dyDescent="0.2">
      <c r="A5855" s="6"/>
    </row>
    <row r="5856" spans="1:1" x14ac:dyDescent="0.2">
      <c r="A5856" s="6"/>
    </row>
    <row r="5857" spans="1:1" x14ac:dyDescent="0.2">
      <c r="A5857" s="6"/>
    </row>
    <row r="5858" spans="1:1" x14ac:dyDescent="0.2">
      <c r="A5858" s="6"/>
    </row>
    <row r="5859" spans="1:1" x14ac:dyDescent="0.2">
      <c r="A5859" s="6"/>
    </row>
    <row r="5860" spans="1:1" x14ac:dyDescent="0.2">
      <c r="A5860" s="6"/>
    </row>
    <row r="5861" spans="1:1" x14ac:dyDescent="0.2">
      <c r="A5861" s="6"/>
    </row>
    <row r="5862" spans="1:1" x14ac:dyDescent="0.2">
      <c r="A5862" s="6"/>
    </row>
    <row r="5863" spans="1:1" x14ac:dyDescent="0.2">
      <c r="A5863" s="6"/>
    </row>
    <row r="5864" spans="1:1" x14ac:dyDescent="0.2">
      <c r="A5864" s="6"/>
    </row>
    <row r="5865" spans="1:1" x14ac:dyDescent="0.2">
      <c r="A5865" s="6"/>
    </row>
    <row r="5866" spans="1:1" x14ac:dyDescent="0.2">
      <c r="A5866" s="6"/>
    </row>
    <row r="5867" spans="1:1" x14ac:dyDescent="0.2">
      <c r="A5867" s="6"/>
    </row>
    <row r="5868" spans="1:1" x14ac:dyDescent="0.2">
      <c r="A5868" s="6"/>
    </row>
    <row r="5869" spans="1:1" x14ac:dyDescent="0.2">
      <c r="A5869" s="6"/>
    </row>
    <row r="5870" spans="1:1" x14ac:dyDescent="0.2">
      <c r="A5870" s="6"/>
    </row>
    <row r="5871" spans="1:1" x14ac:dyDescent="0.2">
      <c r="A5871" s="6"/>
    </row>
    <row r="5872" spans="1:1" x14ac:dyDescent="0.2">
      <c r="A5872" s="6"/>
    </row>
    <row r="5873" spans="1:1" x14ac:dyDescent="0.2">
      <c r="A5873" s="6"/>
    </row>
    <row r="5874" spans="1:1" x14ac:dyDescent="0.2">
      <c r="A5874" s="6"/>
    </row>
    <row r="5875" spans="1:1" x14ac:dyDescent="0.2">
      <c r="A5875" s="6"/>
    </row>
    <row r="5876" spans="1:1" x14ac:dyDescent="0.2">
      <c r="A5876" s="6"/>
    </row>
    <row r="5877" spans="1:1" x14ac:dyDescent="0.2">
      <c r="A5877" s="6"/>
    </row>
    <row r="5878" spans="1:1" x14ac:dyDescent="0.2">
      <c r="A5878" s="6"/>
    </row>
    <row r="5879" spans="1:1" x14ac:dyDescent="0.2">
      <c r="A5879" s="6"/>
    </row>
    <row r="5880" spans="1:1" x14ac:dyDescent="0.2">
      <c r="A5880" s="6"/>
    </row>
    <row r="5881" spans="1:1" x14ac:dyDescent="0.2">
      <c r="A5881" s="6"/>
    </row>
    <row r="5882" spans="1:1" x14ac:dyDescent="0.2">
      <c r="A5882" s="6"/>
    </row>
    <row r="5883" spans="1:1" x14ac:dyDescent="0.2">
      <c r="A5883" s="6"/>
    </row>
    <row r="5884" spans="1:1" x14ac:dyDescent="0.2">
      <c r="A5884" s="6"/>
    </row>
    <row r="5885" spans="1:1" x14ac:dyDescent="0.2">
      <c r="A5885" s="6"/>
    </row>
    <row r="5886" spans="1:1" x14ac:dyDescent="0.2">
      <c r="A5886" s="6"/>
    </row>
    <row r="5887" spans="1:1" x14ac:dyDescent="0.2">
      <c r="A5887" s="6"/>
    </row>
    <row r="5888" spans="1:1" x14ac:dyDescent="0.2">
      <c r="A5888" s="6"/>
    </row>
    <row r="5889" spans="1:1" x14ac:dyDescent="0.2">
      <c r="A5889" s="6"/>
    </row>
    <row r="5890" spans="1:1" x14ac:dyDescent="0.2">
      <c r="A5890" s="6"/>
    </row>
    <row r="5891" spans="1:1" x14ac:dyDescent="0.2">
      <c r="A5891" s="6"/>
    </row>
    <row r="5892" spans="1:1" x14ac:dyDescent="0.2">
      <c r="A5892" s="6"/>
    </row>
    <row r="5893" spans="1:1" x14ac:dyDescent="0.2">
      <c r="A5893" s="6"/>
    </row>
    <row r="5894" spans="1:1" x14ac:dyDescent="0.2">
      <c r="A5894" s="6"/>
    </row>
    <row r="5895" spans="1:1" x14ac:dyDescent="0.2">
      <c r="A5895" s="6"/>
    </row>
    <row r="5896" spans="1:1" x14ac:dyDescent="0.2">
      <c r="A5896" s="6"/>
    </row>
    <row r="5897" spans="1:1" x14ac:dyDescent="0.2">
      <c r="A5897" s="6"/>
    </row>
    <row r="5898" spans="1:1" x14ac:dyDescent="0.2">
      <c r="A5898" s="6"/>
    </row>
    <row r="5899" spans="1:1" x14ac:dyDescent="0.2">
      <c r="A5899" s="6"/>
    </row>
    <row r="5900" spans="1:1" x14ac:dyDescent="0.2">
      <c r="A5900" s="6"/>
    </row>
    <row r="5901" spans="1:1" x14ac:dyDescent="0.2">
      <c r="A5901" s="6"/>
    </row>
    <row r="5902" spans="1:1" x14ac:dyDescent="0.2">
      <c r="A5902" s="6"/>
    </row>
    <row r="5903" spans="1:1" x14ac:dyDescent="0.2">
      <c r="A5903" s="6"/>
    </row>
    <row r="5904" spans="1:1" x14ac:dyDescent="0.2">
      <c r="A5904" s="6"/>
    </row>
    <row r="5905" spans="1:1" x14ac:dyDescent="0.2">
      <c r="A5905" s="6"/>
    </row>
    <row r="5906" spans="1:1" x14ac:dyDescent="0.2">
      <c r="A5906" s="6"/>
    </row>
    <row r="5907" spans="1:1" x14ac:dyDescent="0.2">
      <c r="A5907" s="6"/>
    </row>
    <row r="5908" spans="1:1" x14ac:dyDescent="0.2">
      <c r="A5908" s="6"/>
    </row>
    <row r="5909" spans="1:1" x14ac:dyDescent="0.2">
      <c r="A5909" s="6"/>
    </row>
    <row r="5910" spans="1:1" x14ac:dyDescent="0.2">
      <c r="A5910" s="6"/>
    </row>
    <row r="5911" spans="1:1" x14ac:dyDescent="0.2">
      <c r="A5911" s="6"/>
    </row>
    <row r="5912" spans="1:1" x14ac:dyDescent="0.2">
      <c r="A5912" s="6"/>
    </row>
    <row r="5913" spans="1:1" x14ac:dyDescent="0.2">
      <c r="A5913" s="6"/>
    </row>
    <row r="5914" spans="1:1" x14ac:dyDescent="0.2">
      <c r="A5914" s="6"/>
    </row>
    <row r="5915" spans="1:1" x14ac:dyDescent="0.2">
      <c r="A5915" s="6"/>
    </row>
    <row r="5916" spans="1:1" x14ac:dyDescent="0.2">
      <c r="A5916" s="6"/>
    </row>
    <row r="5917" spans="1:1" x14ac:dyDescent="0.2">
      <c r="A5917" s="6"/>
    </row>
    <row r="5918" spans="1:1" x14ac:dyDescent="0.2">
      <c r="A5918" s="6"/>
    </row>
    <row r="5919" spans="1:1" x14ac:dyDescent="0.2">
      <c r="A5919" s="6"/>
    </row>
    <row r="5920" spans="1:1" x14ac:dyDescent="0.2">
      <c r="A5920" s="6"/>
    </row>
    <row r="5921" spans="1:1" x14ac:dyDescent="0.2">
      <c r="A5921" s="6"/>
    </row>
    <row r="5922" spans="1:1" x14ac:dyDescent="0.2">
      <c r="A5922" s="6"/>
    </row>
    <row r="5923" spans="1:1" x14ac:dyDescent="0.2">
      <c r="A5923" s="6"/>
    </row>
    <row r="5924" spans="1:1" x14ac:dyDescent="0.2">
      <c r="A5924" s="6"/>
    </row>
    <row r="5925" spans="1:1" x14ac:dyDescent="0.2">
      <c r="A5925" s="6"/>
    </row>
    <row r="5926" spans="1:1" x14ac:dyDescent="0.2">
      <c r="A5926" s="6"/>
    </row>
    <row r="5927" spans="1:1" x14ac:dyDescent="0.2">
      <c r="A5927" s="6"/>
    </row>
    <row r="5928" spans="1:1" x14ac:dyDescent="0.2">
      <c r="A5928" s="6"/>
    </row>
    <row r="5929" spans="1:1" x14ac:dyDescent="0.2">
      <c r="A5929" s="6"/>
    </row>
    <row r="5930" spans="1:1" x14ac:dyDescent="0.2">
      <c r="A5930" s="6"/>
    </row>
    <row r="5931" spans="1:1" x14ac:dyDescent="0.2">
      <c r="A5931" s="6"/>
    </row>
    <row r="5932" spans="1:1" x14ac:dyDescent="0.2">
      <c r="A5932" s="6"/>
    </row>
    <row r="5933" spans="1:1" x14ac:dyDescent="0.2">
      <c r="A5933" s="6"/>
    </row>
    <row r="5934" spans="1:1" x14ac:dyDescent="0.2">
      <c r="A5934" s="6"/>
    </row>
    <row r="5935" spans="1:1" x14ac:dyDescent="0.2">
      <c r="A5935" s="6"/>
    </row>
    <row r="5936" spans="1:1" x14ac:dyDescent="0.2">
      <c r="A5936" s="6"/>
    </row>
    <row r="5937" spans="1:1" x14ac:dyDescent="0.2">
      <c r="A5937" s="6"/>
    </row>
    <row r="5938" spans="1:1" x14ac:dyDescent="0.2">
      <c r="A5938" s="6"/>
    </row>
    <row r="5939" spans="1:1" x14ac:dyDescent="0.2">
      <c r="A5939" s="6"/>
    </row>
    <row r="5940" spans="1:1" x14ac:dyDescent="0.2">
      <c r="A5940" s="6"/>
    </row>
    <row r="5941" spans="1:1" x14ac:dyDescent="0.2">
      <c r="A5941" s="6"/>
    </row>
    <row r="5942" spans="1:1" x14ac:dyDescent="0.2">
      <c r="A5942" s="6"/>
    </row>
    <row r="5943" spans="1:1" x14ac:dyDescent="0.2">
      <c r="A5943" s="6"/>
    </row>
    <row r="5944" spans="1:1" x14ac:dyDescent="0.2">
      <c r="A5944" s="6"/>
    </row>
    <row r="5945" spans="1:1" x14ac:dyDescent="0.2">
      <c r="A5945" s="6"/>
    </row>
    <row r="5946" spans="1:1" x14ac:dyDescent="0.2">
      <c r="A5946" s="6"/>
    </row>
    <row r="5947" spans="1:1" x14ac:dyDescent="0.2">
      <c r="A5947" s="6"/>
    </row>
    <row r="5948" spans="1:1" x14ac:dyDescent="0.2">
      <c r="A5948" s="6"/>
    </row>
    <row r="5949" spans="1:1" x14ac:dyDescent="0.2">
      <c r="A5949" s="6"/>
    </row>
    <row r="5950" spans="1:1" x14ac:dyDescent="0.2">
      <c r="A5950" s="6"/>
    </row>
    <row r="5951" spans="1:1" x14ac:dyDescent="0.2">
      <c r="A5951" s="6"/>
    </row>
    <row r="5952" spans="1:1" x14ac:dyDescent="0.2">
      <c r="A5952" s="6"/>
    </row>
    <row r="5953" spans="1:1" x14ac:dyDescent="0.2">
      <c r="A5953" s="6"/>
    </row>
    <row r="5954" spans="1:1" x14ac:dyDescent="0.2">
      <c r="A5954" s="6"/>
    </row>
    <row r="5955" spans="1:1" x14ac:dyDescent="0.2">
      <c r="A5955" s="6"/>
    </row>
    <row r="5956" spans="1:1" x14ac:dyDescent="0.2">
      <c r="A5956" s="6"/>
    </row>
    <row r="5957" spans="1:1" x14ac:dyDescent="0.2">
      <c r="A5957" s="6"/>
    </row>
    <row r="5958" spans="1:1" x14ac:dyDescent="0.2">
      <c r="A5958" s="6"/>
    </row>
    <row r="5959" spans="1:1" x14ac:dyDescent="0.2">
      <c r="A5959" s="6"/>
    </row>
    <row r="5960" spans="1:1" x14ac:dyDescent="0.2">
      <c r="A5960" s="6"/>
    </row>
    <row r="5961" spans="1:1" x14ac:dyDescent="0.2">
      <c r="A5961" s="6"/>
    </row>
    <row r="5962" spans="1:1" x14ac:dyDescent="0.2">
      <c r="A5962" s="6"/>
    </row>
    <row r="5963" spans="1:1" x14ac:dyDescent="0.2">
      <c r="A5963" s="6"/>
    </row>
    <row r="5964" spans="1:1" x14ac:dyDescent="0.2">
      <c r="A5964" s="6"/>
    </row>
    <row r="5965" spans="1:1" x14ac:dyDescent="0.2">
      <c r="A5965" s="6"/>
    </row>
    <row r="5966" spans="1:1" x14ac:dyDescent="0.2">
      <c r="A5966" s="6"/>
    </row>
    <row r="5967" spans="1:1" x14ac:dyDescent="0.2">
      <c r="A5967" s="6"/>
    </row>
    <row r="5968" spans="1:1" x14ac:dyDescent="0.2">
      <c r="A5968" s="6"/>
    </row>
    <row r="5969" spans="1:1" x14ac:dyDescent="0.2">
      <c r="A5969" s="6"/>
    </row>
    <row r="5970" spans="1:1" x14ac:dyDescent="0.2">
      <c r="A5970" s="6"/>
    </row>
    <row r="5971" spans="1:1" x14ac:dyDescent="0.2">
      <c r="A5971" s="6"/>
    </row>
    <row r="5972" spans="1:1" x14ac:dyDescent="0.2">
      <c r="A5972" s="6"/>
    </row>
    <row r="5973" spans="1:1" x14ac:dyDescent="0.2">
      <c r="A5973" s="6"/>
    </row>
    <row r="5974" spans="1:1" x14ac:dyDescent="0.2">
      <c r="A5974" s="6"/>
    </row>
    <row r="5975" spans="1:1" x14ac:dyDescent="0.2">
      <c r="A5975" s="6"/>
    </row>
    <row r="5976" spans="1:1" x14ac:dyDescent="0.2">
      <c r="A5976" s="6"/>
    </row>
    <row r="5977" spans="1:1" x14ac:dyDescent="0.2">
      <c r="A5977" s="6"/>
    </row>
    <row r="5978" spans="1:1" x14ac:dyDescent="0.2">
      <c r="A5978" s="6"/>
    </row>
    <row r="5979" spans="1:1" x14ac:dyDescent="0.2">
      <c r="A5979" s="6"/>
    </row>
    <row r="5980" spans="1:1" x14ac:dyDescent="0.2">
      <c r="A5980" s="6"/>
    </row>
    <row r="5981" spans="1:1" x14ac:dyDescent="0.2">
      <c r="A5981" s="6"/>
    </row>
    <row r="5982" spans="1:1" x14ac:dyDescent="0.2">
      <c r="A5982" s="6"/>
    </row>
    <row r="5983" spans="1:1" x14ac:dyDescent="0.2">
      <c r="A5983" s="6"/>
    </row>
    <row r="5984" spans="1:1" x14ac:dyDescent="0.2">
      <c r="A5984" s="6"/>
    </row>
    <row r="5985" spans="1:1" x14ac:dyDescent="0.2">
      <c r="A5985" s="6"/>
    </row>
    <row r="5986" spans="1:1" x14ac:dyDescent="0.2">
      <c r="A5986" s="6"/>
    </row>
    <row r="5987" spans="1:1" x14ac:dyDescent="0.2">
      <c r="A5987" s="6"/>
    </row>
    <row r="5988" spans="1:1" x14ac:dyDescent="0.2">
      <c r="A5988" s="6"/>
    </row>
    <row r="5989" spans="1:1" x14ac:dyDescent="0.2">
      <c r="A5989" s="6"/>
    </row>
    <row r="5990" spans="1:1" x14ac:dyDescent="0.2">
      <c r="A5990" s="6"/>
    </row>
    <row r="5991" spans="1:1" x14ac:dyDescent="0.2">
      <c r="A5991" s="6"/>
    </row>
    <row r="5992" spans="1:1" x14ac:dyDescent="0.2">
      <c r="A5992" s="6"/>
    </row>
    <row r="5993" spans="1:1" x14ac:dyDescent="0.2">
      <c r="A5993" s="6"/>
    </row>
    <row r="5994" spans="1:1" x14ac:dyDescent="0.2">
      <c r="A5994" s="6"/>
    </row>
    <row r="5995" spans="1:1" x14ac:dyDescent="0.2">
      <c r="A5995" s="6"/>
    </row>
    <row r="5996" spans="1:1" x14ac:dyDescent="0.2">
      <c r="A5996" s="6"/>
    </row>
    <row r="5997" spans="1:1" x14ac:dyDescent="0.2">
      <c r="A5997" s="6"/>
    </row>
    <row r="5998" spans="1:1" x14ac:dyDescent="0.2">
      <c r="A5998" s="6"/>
    </row>
    <row r="5999" spans="1:1" x14ac:dyDescent="0.2">
      <c r="A5999" s="6"/>
    </row>
    <row r="6000" spans="1:1" x14ac:dyDescent="0.2">
      <c r="A6000" s="6"/>
    </row>
    <row r="6001" spans="1:1" x14ac:dyDescent="0.2">
      <c r="A6001" s="6"/>
    </row>
    <row r="6002" spans="1:1" x14ac:dyDescent="0.2">
      <c r="A6002" s="6"/>
    </row>
    <row r="6003" spans="1:1" x14ac:dyDescent="0.2">
      <c r="A6003" s="6"/>
    </row>
    <row r="6004" spans="1:1" x14ac:dyDescent="0.2">
      <c r="A6004" s="6"/>
    </row>
    <row r="6005" spans="1:1" x14ac:dyDescent="0.2">
      <c r="A6005" s="6"/>
    </row>
    <row r="6006" spans="1:1" x14ac:dyDescent="0.2">
      <c r="A6006" s="6"/>
    </row>
    <row r="6007" spans="1:1" x14ac:dyDescent="0.2">
      <c r="A6007" s="6"/>
    </row>
    <row r="6008" spans="1:1" x14ac:dyDescent="0.2">
      <c r="A6008" s="6"/>
    </row>
    <row r="6009" spans="1:1" x14ac:dyDescent="0.2">
      <c r="A6009" s="6"/>
    </row>
    <row r="6010" spans="1:1" x14ac:dyDescent="0.2">
      <c r="A6010" s="6"/>
    </row>
    <row r="6011" spans="1:1" x14ac:dyDescent="0.2">
      <c r="A6011" s="6"/>
    </row>
    <row r="6012" spans="1:1" x14ac:dyDescent="0.2">
      <c r="A6012" s="6"/>
    </row>
    <row r="6013" spans="1:1" x14ac:dyDescent="0.2">
      <c r="A6013" s="6"/>
    </row>
    <row r="6014" spans="1:1" x14ac:dyDescent="0.2">
      <c r="A6014" s="6"/>
    </row>
    <row r="6015" spans="1:1" x14ac:dyDescent="0.2">
      <c r="A6015" s="6"/>
    </row>
    <row r="6016" spans="1:1" x14ac:dyDescent="0.2">
      <c r="A6016" s="6"/>
    </row>
    <row r="6017" spans="1:1" x14ac:dyDescent="0.2">
      <c r="A6017" s="6"/>
    </row>
    <row r="6018" spans="1:1" x14ac:dyDescent="0.2">
      <c r="A6018" s="6"/>
    </row>
    <row r="6019" spans="1:1" x14ac:dyDescent="0.2">
      <c r="A6019" s="6"/>
    </row>
    <row r="6020" spans="1:1" x14ac:dyDescent="0.2">
      <c r="A6020" s="6"/>
    </row>
    <row r="6021" spans="1:1" x14ac:dyDescent="0.2">
      <c r="A6021" s="6"/>
    </row>
    <row r="6022" spans="1:1" x14ac:dyDescent="0.2">
      <c r="A6022" s="6"/>
    </row>
    <row r="6023" spans="1:1" x14ac:dyDescent="0.2">
      <c r="A6023" s="6"/>
    </row>
    <row r="6024" spans="1:1" x14ac:dyDescent="0.2">
      <c r="A6024" s="6"/>
    </row>
    <row r="6025" spans="1:1" x14ac:dyDescent="0.2">
      <c r="A6025" s="6"/>
    </row>
    <row r="6026" spans="1:1" x14ac:dyDescent="0.2">
      <c r="A6026" s="6"/>
    </row>
    <row r="6027" spans="1:1" x14ac:dyDescent="0.2">
      <c r="A6027" s="6"/>
    </row>
    <row r="6028" spans="1:1" x14ac:dyDescent="0.2">
      <c r="A6028" s="6"/>
    </row>
    <row r="6029" spans="1:1" x14ac:dyDescent="0.2">
      <c r="A6029" s="6"/>
    </row>
    <row r="6030" spans="1:1" x14ac:dyDescent="0.2">
      <c r="A6030" s="6"/>
    </row>
    <row r="6031" spans="1:1" x14ac:dyDescent="0.2">
      <c r="A6031" s="6"/>
    </row>
    <row r="6032" spans="1:1" x14ac:dyDescent="0.2">
      <c r="A6032" s="6"/>
    </row>
    <row r="6033" spans="1:1" x14ac:dyDescent="0.2">
      <c r="A6033" s="6"/>
    </row>
    <row r="6034" spans="1:1" x14ac:dyDescent="0.2">
      <c r="A6034" s="6"/>
    </row>
    <row r="6035" spans="1:1" x14ac:dyDescent="0.2">
      <c r="A6035" s="6"/>
    </row>
    <row r="6036" spans="1:1" x14ac:dyDescent="0.2">
      <c r="A6036" s="6"/>
    </row>
    <row r="6037" spans="1:1" x14ac:dyDescent="0.2">
      <c r="A6037" s="6"/>
    </row>
    <row r="6038" spans="1:1" x14ac:dyDescent="0.2">
      <c r="A6038" s="6"/>
    </row>
    <row r="6039" spans="1:1" x14ac:dyDescent="0.2">
      <c r="A6039" s="6"/>
    </row>
    <row r="6040" spans="1:1" x14ac:dyDescent="0.2">
      <c r="A6040" s="6"/>
    </row>
    <row r="6041" spans="1:1" x14ac:dyDescent="0.2">
      <c r="A6041" s="6"/>
    </row>
    <row r="6042" spans="1:1" x14ac:dyDescent="0.2">
      <c r="A6042" s="6"/>
    </row>
    <row r="6043" spans="1:1" x14ac:dyDescent="0.2">
      <c r="A6043" s="6"/>
    </row>
    <row r="6044" spans="1:1" x14ac:dyDescent="0.2">
      <c r="A6044" s="6"/>
    </row>
    <row r="6045" spans="1:1" x14ac:dyDescent="0.2">
      <c r="A6045" s="6"/>
    </row>
    <row r="6046" spans="1:1" x14ac:dyDescent="0.2">
      <c r="A6046" s="6"/>
    </row>
    <row r="6047" spans="1:1" x14ac:dyDescent="0.2">
      <c r="A6047" s="6"/>
    </row>
    <row r="6048" spans="1:1" x14ac:dyDescent="0.2">
      <c r="A6048" s="6"/>
    </row>
    <row r="6049" spans="1:1" x14ac:dyDescent="0.2">
      <c r="A6049" s="6"/>
    </row>
    <row r="6050" spans="1:1" x14ac:dyDescent="0.2">
      <c r="A6050" s="6"/>
    </row>
    <row r="6051" spans="1:1" x14ac:dyDescent="0.2">
      <c r="A6051" s="6"/>
    </row>
    <row r="6052" spans="1:1" x14ac:dyDescent="0.2">
      <c r="A6052" s="6"/>
    </row>
    <row r="6053" spans="1:1" x14ac:dyDescent="0.2">
      <c r="A6053" s="6"/>
    </row>
    <row r="6054" spans="1:1" x14ac:dyDescent="0.2">
      <c r="A6054" s="6"/>
    </row>
    <row r="6055" spans="1:1" x14ac:dyDescent="0.2">
      <c r="A6055" s="6"/>
    </row>
    <row r="6056" spans="1:1" x14ac:dyDescent="0.2">
      <c r="A6056" s="6"/>
    </row>
    <row r="6057" spans="1:1" x14ac:dyDescent="0.2">
      <c r="A6057" s="6"/>
    </row>
    <row r="6058" spans="1:1" x14ac:dyDescent="0.2">
      <c r="A6058" s="6"/>
    </row>
    <row r="6059" spans="1:1" x14ac:dyDescent="0.2">
      <c r="A6059" s="6"/>
    </row>
    <row r="6060" spans="1:1" x14ac:dyDescent="0.2">
      <c r="A6060" s="6"/>
    </row>
    <row r="6061" spans="1:1" x14ac:dyDescent="0.2">
      <c r="A6061" s="6"/>
    </row>
    <row r="6062" spans="1:1" x14ac:dyDescent="0.2">
      <c r="A6062" s="6"/>
    </row>
    <row r="6063" spans="1:1" x14ac:dyDescent="0.2">
      <c r="A6063" s="6"/>
    </row>
    <row r="6064" spans="1:1" x14ac:dyDescent="0.2">
      <c r="A6064" s="6"/>
    </row>
    <row r="6065" spans="1:1" x14ac:dyDescent="0.2">
      <c r="A6065" s="6"/>
    </row>
    <row r="6066" spans="1:1" x14ac:dyDescent="0.2">
      <c r="A6066" s="6"/>
    </row>
    <row r="6067" spans="1:1" x14ac:dyDescent="0.2">
      <c r="A6067" s="6"/>
    </row>
    <row r="6068" spans="1:1" x14ac:dyDescent="0.2">
      <c r="A6068" s="6"/>
    </row>
    <row r="6069" spans="1:1" x14ac:dyDescent="0.2">
      <c r="A6069" s="6"/>
    </row>
    <row r="6070" spans="1:1" x14ac:dyDescent="0.2">
      <c r="A6070" s="6"/>
    </row>
    <row r="6071" spans="1:1" x14ac:dyDescent="0.2">
      <c r="A6071" s="6"/>
    </row>
    <row r="6072" spans="1:1" x14ac:dyDescent="0.2">
      <c r="A6072" s="6"/>
    </row>
    <row r="6073" spans="1:1" x14ac:dyDescent="0.2">
      <c r="A6073" s="6"/>
    </row>
    <row r="6074" spans="1:1" x14ac:dyDescent="0.2">
      <c r="A6074" s="6"/>
    </row>
    <row r="6075" spans="1:1" x14ac:dyDescent="0.2">
      <c r="A6075" s="6"/>
    </row>
    <row r="6076" spans="1:1" x14ac:dyDescent="0.2">
      <c r="A6076" s="6"/>
    </row>
    <row r="6077" spans="1:1" x14ac:dyDescent="0.2">
      <c r="A6077" s="6"/>
    </row>
    <row r="6078" spans="1:1" x14ac:dyDescent="0.2">
      <c r="A6078" s="6"/>
    </row>
    <row r="6079" spans="1:1" x14ac:dyDescent="0.2">
      <c r="A6079" s="6"/>
    </row>
    <row r="6080" spans="1:1" x14ac:dyDescent="0.2">
      <c r="A6080" s="6"/>
    </row>
    <row r="6081" spans="1:1" x14ac:dyDescent="0.2">
      <c r="A6081" s="6"/>
    </row>
    <row r="6082" spans="1:1" x14ac:dyDescent="0.2">
      <c r="A6082" s="6"/>
    </row>
    <row r="6083" spans="1:1" x14ac:dyDescent="0.2">
      <c r="A6083" s="6"/>
    </row>
    <row r="6084" spans="1:1" x14ac:dyDescent="0.2">
      <c r="A6084" s="6"/>
    </row>
    <row r="6085" spans="1:1" x14ac:dyDescent="0.2">
      <c r="A6085" s="6"/>
    </row>
    <row r="6086" spans="1:1" x14ac:dyDescent="0.2">
      <c r="A6086" s="6"/>
    </row>
    <row r="6087" spans="1:1" x14ac:dyDescent="0.2">
      <c r="A6087" s="6"/>
    </row>
    <row r="6088" spans="1:1" x14ac:dyDescent="0.2">
      <c r="A6088" s="6"/>
    </row>
    <row r="6089" spans="1:1" x14ac:dyDescent="0.2">
      <c r="A6089" s="6"/>
    </row>
    <row r="6090" spans="1:1" x14ac:dyDescent="0.2">
      <c r="A6090" s="6"/>
    </row>
    <row r="6091" spans="1:1" x14ac:dyDescent="0.2">
      <c r="A6091" s="6"/>
    </row>
    <row r="6092" spans="1:1" x14ac:dyDescent="0.2">
      <c r="A6092" s="6"/>
    </row>
    <row r="6093" spans="1:1" x14ac:dyDescent="0.2">
      <c r="A6093" s="6"/>
    </row>
    <row r="6094" spans="1:1" x14ac:dyDescent="0.2">
      <c r="A6094" s="6"/>
    </row>
    <row r="6095" spans="1:1" x14ac:dyDescent="0.2">
      <c r="A6095" s="6"/>
    </row>
    <row r="6096" spans="1:1" x14ac:dyDescent="0.2">
      <c r="A6096" s="6"/>
    </row>
    <row r="6097" spans="1:1" x14ac:dyDescent="0.2">
      <c r="A6097" s="6"/>
    </row>
    <row r="6098" spans="1:1" x14ac:dyDescent="0.2">
      <c r="A6098" s="6"/>
    </row>
    <row r="6099" spans="1:1" x14ac:dyDescent="0.2">
      <c r="A6099" s="6"/>
    </row>
    <row r="6100" spans="1:1" x14ac:dyDescent="0.2">
      <c r="A6100" s="6"/>
    </row>
    <row r="6101" spans="1:1" x14ac:dyDescent="0.2">
      <c r="A6101" s="6"/>
    </row>
    <row r="6102" spans="1:1" x14ac:dyDescent="0.2">
      <c r="A6102" s="6"/>
    </row>
    <row r="6103" spans="1:1" x14ac:dyDescent="0.2">
      <c r="A6103" s="6"/>
    </row>
    <row r="6104" spans="1:1" x14ac:dyDescent="0.2">
      <c r="A6104" s="6"/>
    </row>
    <row r="6105" spans="1:1" x14ac:dyDescent="0.2">
      <c r="A6105" s="6"/>
    </row>
    <row r="6106" spans="1:1" x14ac:dyDescent="0.2">
      <c r="A6106" s="6"/>
    </row>
    <row r="6107" spans="1:1" x14ac:dyDescent="0.2">
      <c r="A6107" s="6"/>
    </row>
    <row r="6108" spans="1:1" x14ac:dyDescent="0.2">
      <c r="A6108" s="6"/>
    </row>
    <row r="6109" spans="1:1" x14ac:dyDescent="0.2">
      <c r="A6109" s="6"/>
    </row>
    <row r="6110" spans="1:1" x14ac:dyDescent="0.2">
      <c r="A6110" s="6"/>
    </row>
    <row r="6111" spans="1:1" x14ac:dyDescent="0.2">
      <c r="A6111" s="6"/>
    </row>
    <row r="6112" spans="1:1" x14ac:dyDescent="0.2">
      <c r="A6112" s="6"/>
    </row>
    <row r="6113" spans="1:1" x14ac:dyDescent="0.2">
      <c r="A6113" s="6"/>
    </row>
    <row r="6114" spans="1:1" x14ac:dyDescent="0.2">
      <c r="A6114" s="6"/>
    </row>
    <row r="6115" spans="1:1" x14ac:dyDescent="0.2">
      <c r="A6115" s="6"/>
    </row>
    <row r="6116" spans="1:1" x14ac:dyDescent="0.2">
      <c r="A6116" s="6"/>
    </row>
    <row r="6117" spans="1:1" x14ac:dyDescent="0.2">
      <c r="A6117" s="6"/>
    </row>
    <row r="6118" spans="1:1" x14ac:dyDescent="0.2">
      <c r="A6118" s="6"/>
    </row>
    <row r="6119" spans="1:1" x14ac:dyDescent="0.2">
      <c r="A6119" s="6"/>
    </row>
    <row r="6120" spans="1:1" x14ac:dyDescent="0.2">
      <c r="A6120" s="6"/>
    </row>
    <row r="6121" spans="1:1" x14ac:dyDescent="0.2">
      <c r="A6121" s="6"/>
    </row>
    <row r="6122" spans="1:1" x14ac:dyDescent="0.2">
      <c r="A6122" s="6"/>
    </row>
    <row r="6123" spans="1:1" x14ac:dyDescent="0.2">
      <c r="A6123" s="6"/>
    </row>
    <row r="6124" spans="1:1" x14ac:dyDescent="0.2">
      <c r="A6124" s="6"/>
    </row>
    <row r="6125" spans="1:1" x14ac:dyDescent="0.2">
      <c r="A6125" s="6"/>
    </row>
    <row r="6126" spans="1:1" x14ac:dyDescent="0.2">
      <c r="A6126" s="6"/>
    </row>
    <row r="6127" spans="1:1" x14ac:dyDescent="0.2">
      <c r="A6127" s="6"/>
    </row>
    <row r="6128" spans="1:1" x14ac:dyDescent="0.2">
      <c r="A6128" s="6"/>
    </row>
    <row r="6129" spans="1:1" x14ac:dyDescent="0.2">
      <c r="A6129" s="6"/>
    </row>
    <row r="6130" spans="1:1" x14ac:dyDescent="0.2">
      <c r="A6130" s="6"/>
    </row>
    <row r="6131" spans="1:1" x14ac:dyDescent="0.2">
      <c r="A6131" s="6"/>
    </row>
    <row r="6132" spans="1:1" x14ac:dyDescent="0.2">
      <c r="A6132" s="6"/>
    </row>
    <row r="6133" spans="1:1" x14ac:dyDescent="0.2">
      <c r="A6133" s="6"/>
    </row>
    <row r="6134" spans="1:1" x14ac:dyDescent="0.2">
      <c r="A6134" s="6"/>
    </row>
    <row r="6135" spans="1:1" x14ac:dyDescent="0.2">
      <c r="A6135" s="6"/>
    </row>
    <row r="6136" spans="1:1" x14ac:dyDescent="0.2">
      <c r="A6136" s="6"/>
    </row>
    <row r="6137" spans="1:1" x14ac:dyDescent="0.2">
      <c r="A6137" s="6"/>
    </row>
    <row r="6138" spans="1:1" x14ac:dyDescent="0.2">
      <c r="A6138" s="6"/>
    </row>
    <row r="6139" spans="1:1" x14ac:dyDescent="0.2">
      <c r="A6139" s="6"/>
    </row>
    <row r="6140" spans="1:1" x14ac:dyDescent="0.2">
      <c r="A6140" s="6"/>
    </row>
    <row r="6141" spans="1:1" x14ac:dyDescent="0.2">
      <c r="A6141" s="6"/>
    </row>
    <row r="6142" spans="1:1" x14ac:dyDescent="0.2">
      <c r="A6142" s="6"/>
    </row>
    <row r="6143" spans="1:1" x14ac:dyDescent="0.2">
      <c r="A6143" s="6"/>
    </row>
    <row r="6144" spans="1:1" x14ac:dyDescent="0.2">
      <c r="A6144" s="6"/>
    </row>
    <row r="6145" spans="1:1" x14ac:dyDescent="0.2">
      <c r="A6145" s="6"/>
    </row>
    <row r="6146" spans="1:1" x14ac:dyDescent="0.2">
      <c r="A6146" s="6"/>
    </row>
    <row r="6147" spans="1:1" x14ac:dyDescent="0.2">
      <c r="A6147" s="6"/>
    </row>
    <row r="6148" spans="1:1" x14ac:dyDescent="0.2">
      <c r="A6148" s="6"/>
    </row>
    <row r="6149" spans="1:1" x14ac:dyDescent="0.2">
      <c r="A6149" s="6"/>
    </row>
    <row r="6150" spans="1:1" x14ac:dyDescent="0.2">
      <c r="A6150" s="6"/>
    </row>
    <row r="6151" spans="1:1" x14ac:dyDescent="0.2">
      <c r="A6151" s="6"/>
    </row>
    <row r="6152" spans="1:1" x14ac:dyDescent="0.2">
      <c r="A6152" s="6"/>
    </row>
    <row r="6153" spans="1:1" x14ac:dyDescent="0.2">
      <c r="A6153" s="6"/>
    </row>
    <row r="6154" spans="1:1" x14ac:dyDescent="0.2">
      <c r="A6154" s="6"/>
    </row>
    <row r="6155" spans="1:1" x14ac:dyDescent="0.2">
      <c r="A6155" s="6"/>
    </row>
    <row r="6156" spans="1:1" x14ac:dyDescent="0.2">
      <c r="A6156" s="6"/>
    </row>
    <row r="6157" spans="1:1" x14ac:dyDescent="0.2">
      <c r="A6157" s="6"/>
    </row>
    <row r="6158" spans="1:1" x14ac:dyDescent="0.2">
      <c r="A6158" s="6"/>
    </row>
    <row r="6159" spans="1:1" x14ac:dyDescent="0.2">
      <c r="A6159" s="6"/>
    </row>
    <row r="6160" spans="1:1" x14ac:dyDescent="0.2">
      <c r="A6160" s="6"/>
    </row>
    <row r="6161" spans="1:1" x14ac:dyDescent="0.2">
      <c r="A6161" s="6"/>
    </row>
    <row r="6162" spans="1:1" x14ac:dyDescent="0.2">
      <c r="A6162" s="6"/>
    </row>
    <row r="6163" spans="1:1" x14ac:dyDescent="0.2">
      <c r="A6163" s="6"/>
    </row>
    <row r="6164" spans="1:1" x14ac:dyDescent="0.2">
      <c r="A6164" s="6"/>
    </row>
    <row r="6165" spans="1:1" x14ac:dyDescent="0.2">
      <c r="A6165" s="6"/>
    </row>
    <row r="6166" spans="1:1" x14ac:dyDescent="0.2">
      <c r="A6166" s="6"/>
    </row>
    <row r="6167" spans="1:1" x14ac:dyDescent="0.2">
      <c r="A6167" s="6"/>
    </row>
    <row r="6168" spans="1:1" x14ac:dyDescent="0.2">
      <c r="A6168" s="6"/>
    </row>
    <row r="6169" spans="1:1" x14ac:dyDescent="0.2">
      <c r="A6169" s="6"/>
    </row>
    <row r="6170" spans="1:1" x14ac:dyDescent="0.2">
      <c r="A6170" s="6"/>
    </row>
    <row r="6171" spans="1:1" x14ac:dyDescent="0.2">
      <c r="A6171" s="6"/>
    </row>
    <row r="6172" spans="1:1" x14ac:dyDescent="0.2">
      <c r="A6172" s="6"/>
    </row>
    <row r="6173" spans="1:1" x14ac:dyDescent="0.2">
      <c r="A6173" s="6"/>
    </row>
    <row r="6174" spans="1:1" x14ac:dyDescent="0.2">
      <c r="A6174" s="6"/>
    </row>
    <row r="6175" spans="1:1" x14ac:dyDescent="0.2">
      <c r="A6175" s="6"/>
    </row>
    <row r="6176" spans="1:1" x14ac:dyDescent="0.2">
      <c r="A6176" s="6"/>
    </row>
    <row r="6177" spans="1:1" x14ac:dyDescent="0.2">
      <c r="A6177" s="6"/>
    </row>
    <row r="6178" spans="1:1" x14ac:dyDescent="0.2">
      <c r="A6178" s="6"/>
    </row>
    <row r="6179" spans="1:1" x14ac:dyDescent="0.2">
      <c r="A6179" s="6"/>
    </row>
    <row r="6180" spans="1:1" x14ac:dyDescent="0.2">
      <c r="A6180" s="6"/>
    </row>
    <row r="6181" spans="1:1" x14ac:dyDescent="0.2">
      <c r="A6181" s="6"/>
    </row>
    <row r="6182" spans="1:1" x14ac:dyDescent="0.2">
      <c r="A6182" s="6"/>
    </row>
    <row r="6183" spans="1:1" x14ac:dyDescent="0.2">
      <c r="A6183" s="6"/>
    </row>
    <row r="6184" spans="1:1" x14ac:dyDescent="0.2">
      <c r="A6184" s="6"/>
    </row>
    <row r="6185" spans="1:1" x14ac:dyDescent="0.2">
      <c r="A6185" s="6"/>
    </row>
    <row r="6186" spans="1:1" x14ac:dyDescent="0.2">
      <c r="A6186" s="6"/>
    </row>
    <row r="6187" spans="1:1" x14ac:dyDescent="0.2">
      <c r="A6187" s="6"/>
    </row>
    <row r="6188" spans="1:1" x14ac:dyDescent="0.2">
      <c r="A6188" s="6"/>
    </row>
    <row r="6189" spans="1:1" x14ac:dyDescent="0.2">
      <c r="A6189" s="6"/>
    </row>
    <row r="6190" spans="1:1" x14ac:dyDescent="0.2">
      <c r="A6190" s="6"/>
    </row>
    <row r="6191" spans="1:1" x14ac:dyDescent="0.2">
      <c r="A6191" s="6"/>
    </row>
    <row r="6192" spans="1:1" x14ac:dyDescent="0.2">
      <c r="A6192" s="6"/>
    </row>
    <row r="6193" spans="1:1" x14ac:dyDescent="0.2">
      <c r="A6193" s="6"/>
    </row>
    <row r="6194" spans="1:1" x14ac:dyDescent="0.2">
      <c r="A6194" s="6"/>
    </row>
    <row r="6195" spans="1:1" x14ac:dyDescent="0.2">
      <c r="A6195" s="6"/>
    </row>
    <row r="6196" spans="1:1" x14ac:dyDescent="0.2">
      <c r="A6196" s="6"/>
    </row>
    <row r="6197" spans="1:1" x14ac:dyDescent="0.2">
      <c r="A6197" s="6"/>
    </row>
    <row r="6198" spans="1:1" x14ac:dyDescent="0.2">
      <c r="A6198" s="6"/>
    </row>
    <row r="6199" spans="1:1" x14ac:dyDescent="0.2">
      <c r="A6199" s="6"/>
    </row>
    <row r="6200" spans="1:1" x14ac:dyDescent="0.2">
      <c r="A6200" s="6"/>
    </row>
    <row r="6201" spans="1:1" x14ac:dyDescent="0.2">
      <c r="A6201" s="6"/>
    </row>
    <row r="6202" spans="1:1" x14ac:dyDescent="0.2">
      <c r="A6202" s="6"/>
    </row>
    <row r="6203" spans="1:1" x14ac:dyDescent="0.2">
      <c r="A6203" s="6"/>
    </row>
    <row r="6204" spans="1:1" x14ac:dyDescent="0.2">
      <c r="A6204" s="6"/>
    </row>
    <row r="6205" spans="1:1" x14ac:dyDescent="0.2">
      <c r="A6205" s="6"/>
    </row>
    <row r="6206" spans="1:1" x14ac:dyDescent="0.2">
      <c r="A6206" s="6"/>
    </row>
    <row r="6207" spans="1:1" x14ac:dyDescent="0.2">
      <c r="A6207" s="6"/>
    </row>
    <row r="6208" spans="1:1" x14ac:dyDescent="0.2">
      <c r="A6208" s="6"/>
    </row>
    <row r="6209" spans="1:1" x14ac:dyDescent="0.2">
      <c r="A6209" s="6"/>
    </row>
    <row r="6210" spans="1:1" x14ac:dyDescent="0.2">
      <c r="A6210" s="6"/>
    </row>
    <row r="6211" spans="1:1" x14ac:dyDescent="0.2">
      <c r="A6211" s="6"/>
    </row>
    <row r="6212" spans="1:1" x14ac:dyDescent="0.2">
      <c r="A6212" s="6"/>
    </row>
    <row r="6213" spans="1:1" x14ac:dyDescent="0.2">
      <c r="A6213" s="6"/>
    </row>
    <row r="6214" spans="1:1" x14ac:dyDescent="0.2">
      <c r="A6214" s="6"/>
    </row>
    <row r="6215" spans="1:1" x14ac:dyDescent="0.2">
      <c r="A6215" s="6"/>
    </row>
    <row r="6216" spans="1:1" x14ac:dyDescent="0.2">
      <c r="A6216" s="6"/>
    </row>
    <row r="6217" spans="1:1" x14ac:dyDescent="0.2">
      <c r="A6217" s="6"/>
    </row>
    <row r="6218" spans="1:1" x14ac:dyDescent="0.2">
      <c r="A6218" s="6"/>
    </row>
    <row r="6219" spans="1:1" x14ac:dyDescent="0.2">
      <c r="A6219" s="6"/>
    </row>
    <row r="6220" spans="1:1" x14ac:dyDescent="0.2">
      <c r="A6220" s="6"/>
    </row>
    <row r="6221" spans="1:1" x14ac:dyDescent="0.2">
      <c r="A6221" s="6"/>
    </row>
    <row r="6222" spans="1:1" x14ac:dyDescent="0.2">
      <c r="A6222" s="6"/>
    </row>
    <row r="6223" spans="1:1" x14ac:dyDescent="0.2">
      <c r="A6223" s="6"/>
    </row>
    <row r="6224" spans="1:1" x14ac:dyDescent="0.2">
      <c r="A6224" s="6"/>
    </row>
    <row r="6225" spans="1:1" x14ac:dyDescent="0.2">
      <c r="A6225" s="6"/>
    </row>
    <row r="6226" spans="1:1" x14ac:dyDescent="0.2">
      <c r="A6226" s="6"/>
    </row>
    <row r="6227" spans="1:1" x14ac:dyDescent="0.2">
      <c r="A6227" s="6"/>
    </row>
    <row r="6228" spans="1:1" x14ac:dyDescent="0.2">
      <c r="A6228" s="6"/>
    </row>
    <row r="6229" spans="1:1" x14ac:dyDescent="0.2">
      <c r="A6229" s="6"/>
    </row>
    <row r="6230" spans="1:1" x14ac:dyDescent="0.2">
      <c r="A6230" s="6"/>
    </row>
    <row r="6231" spans="1:1" x14ac:dyDescent="0.2">
      <c r="A6231" s="6"/>
    </row>
    <row r="6232" spans="1:1" x14ac:dyDescent="0.2">
      <c r="A6232" s="6"/>
    </row>
    <row r="6233" spans="1:1" x14ac:dyDescent="0.2">
      <c r="A6233" s="6"/>
    </row>
    <row r="6234" spans="1:1" x14ac:dyDescent="0.2">
      <c r="A6234" s="6"/>
    </row>
    <row r="6235" spans="1:1" x14ac:dyDescent="0.2">
      <c r="A6235" s="6"/>
    </row>
    <row r="6236" spans="1:1" x14ac:dyDescent="0.2">
      <c r="A6236" s="6"/>
    </row>
    <row r="6237" spans="1:1" x14ac:dyDescent="0.2">
      <c r="A6237" s="6"/>
    </row>
    <row r="6238" spans="1:1" x14ac:dyDescent="0.2">
      <c r="A6238" s="6"/>
    </row>
    <row r="6239" spans="1:1" x14ac:dyDescent="0.2">
      <c r="A6239" s="6"/>
    </row>
    <row r="6240" spans="1:1" x14ac:dyDescent="0.2">
      <c r="A6240" s="6"/>
    </row>
    <row r="6241" spans="1:1" x14ac:dyDescent="0.2">
      <c r="A6241" s="6"/>
    </row>
    <row r="6242" spans="1:1" x14ac:dyDescent="0.2">
      <c r="A6242" s="6"/>
    </row>
    <row r="6243" spans="1:1" x14ac:dyDescent="0.2">
      <c r="A6243" s="6"/>
    </row>
    <row r="6244" spans="1:1" x14ac:dyDescent="0.2">
      <c r="A6244" s="6"/>
    </row>
    <row r="6245" spans="1:1" x14ac:dyDescent="0.2">
      <c r="A6245" s="6"/>
    </row>
    <row r="6246" spans="1:1" x14ac:dyDescent="0.2">
      <c r="A6246" s="6"/>
    </row>
    <row r="6247" spans="1:1" x14ac:dyDescent="0.2">
      <c r="A6247" s="6"/>
    </row>
    <row r="6248" spans="1:1" x14ac:dyDescent="0.2">
      <c r="A6248" s="6"/>
    </row>
    <row r="6249" spans="1:1" x14ac:dyDescent="0.2">
      <c r="A6249" s="6"/>
    </row>
    <row r="6250" spans="1:1" x14ac:dyDescent="0.2">
      <c r="A6250" s="6"/>
    </row>
    <row r="6251" spans="1:1" x14ac:dyDescent="0.2">
      <c r="A6251" s="6"/>
    </row>
    <row r="6252" spans="1:1" x14ac:dyDescent="0.2">
      <c r="A6252" s="6"/>
    </row>
    <row r="6253" spans="1:1" x14ac:dyDescent="0.2">
      <c r="A6253" s="6"/>
    </row>
    <row r="6254" spans="1:1" x14ac:dyDescent="0.2">
      <c r="A6254" s="6"/>
    </row>
    <row r="6255" spans="1:1" x14ac:dyDescent="0.2">
      <c r="A6255" s="6"/>
    </row>
    <row r="6256" spans="1:1" x14ac:dyDescent="0.2">
      <c r="A6256" s="6"/>
    </row>
    <row r="6257" spans="1:1" x14ac:dyDescent="0.2">
      <c r="A6257" s="6"/>
    </row>
    <row r="6258" spans="1:1" x14ac:dyDescent="0.2">
      <c r="A6258" s="6"/>
    </row>
    <row r="6259" spans="1:1" x14ac:dyDescent="0.2">
      <c r="A6259" s="6"/>
    </row>
    <row r="6260" spans="1:1" x14ac:dyDescent="0.2">
      <c r="A6260" s="6"/>
    </row>
    <row r="6261" spans="1:1" x14ac:dyDescent="0.2">
      <c r="A6261" s="6"/>
    </row>
    <row r="6262" spans="1:1" x14ac:dyDescent="0.2">
      <c r="A6262" s="6"/>
    </row>
    <row r="6263" spans="1:1" x14ac:dyDescent="0.2">
      <c r="A6263" s="6"/>
    </row>
    <row r="6264" spans="1:1" x14ac:dyDescent="0.2">
      <c r="A6264" s="6"/>
    </row>
    <row r="6265" spans="1:1" x14ac:dyDescent="0.2">
      <c r="A6265" s="6"/>
    </row>
    <row r="6266" spans="1:1" x14ac:dyDescent="0.2">
      <c r="A6266" s="6"/>
    </row>
    <row r="6267" spans="1:1" x14ac:dyDescent="0.2">
      <c r="A6267" s="6"/>
    </row>
    <row r="6268" spans="1:1" x14ac:dyDescent="0.2">
      <c r="A6268" s="6"/>
    </row>
    <row r="6269" spans="1:1" x14ac:dyDescent="0.2">
      <c r="A6269" s="6"/>
    </row>
    <row r="6270" spans="1:1" x14ac:dyDescent="0.2">
      <c r="A6270" s="6"/>
    </row>
    <row r="6271" spans="1:1" x14ac:dyDescent="0.2">
      <c r="A6271" s="6"/>
    </row>
    <row r="6272" spans="1:1" x14ac:dyDescent="0.2">
      <c r="A6272" s="6"/>
    </row>
    <row r="6273" spans="1:1" x14ac:dyDescent="0.2">
      <c r="A6273" s="6"/>
    </row>
    <row r="6274" spans="1:1" x14ac:dyDescent="0.2">
      <c r="A6274" s="6"/>
    </row>
    <row r="6275" spans="1:1" x14ac:dyDescent="0.2">
      <c r="A6275" s="6"/>
    </row>
    <row r="6276" spans="1:1" x14ac:dyDescent="0.2">
      <c r="A6276" s="6"/>
    </row>
    <row r="6277" spans="1:1" x14ac:dyDescent="0.2">
      <c r="A6277" s="6"/>
    </row>
    <row r="6278" spans="1:1" x14ac:dyDescent="0.2">
      <c r="A6278" s="6"/>
    </row>
    <row r="6279" spans="1:1" x14ac:dyDescent="0.2">
      <c r="A6279" s="6"/>
    </row>
    <row r="6280" spans="1:1" x14ac:dyDescent="0.2">
      <c r="A6280" s="6"/>
    </row>
    <row r="6281" spans="1:1" x14ac:dyDescent="0.2">
      <c r="A6281" s="6"/>
    </row>
    <row r="6282" spans="1:1" x14ac:dyDescent="0.2">
      <c r="A6282" s="6"/>
    </row>
    <row r="6283" spans="1:1" x14ac:dyDescent="0.2">
      <c r="A6283" s="6"/>
    </row>
    <row r="6284" spans="1:1" x14ac:dyDescent="0.2">
      <c r="A6284" s="6"/>
    </row>
    <row r="6285" spans="1:1" x14ac:dyDescent="0.2">
      <c r="A6285" s="6"/>
    </row>
    <row r="6286" spans="1:1" x14ac:dyDescent="0.2">
      <c r="A6286" s="6"/>
    </row>
    <row r="6287" spans="1:1" x14ac:dyDescent="0.2">
      <c r="A6287" s="6"/>
    </row>
    <row r="6288" spans="1:1" x14ac:dyDescent="0.2">
      <c r="A6288" s="6"/>
    </row>
    <row r="6289" spans="1:1" x14ac:dyDescent="0.2">
      <c r="A6289" s="6"/>
    </row>
    <row r="6290" spans="1:1" x14ac:dyDescent="0.2">
      <c r="A6290" s="6"/>
    </row>
    <row r="6291" spans="1:1" x14ac:dyDescent="0.2">
      <c r="A6291" s="6"/>
    </row>
    <row r="6292" spans="1:1" x14ac:dyDescent="0.2">
      <c r="A6292" s="6"/>
    </row>
    <row r="6293" spans="1:1" x14ac:dyDescent="0.2">
      <c r="A6293" s="6"/>
    </row>
    <row r="6294" spans="1:1" x14ac:dyDescent="0.2">
      <c r="A6294" s="6"/>
    </row>
    <row r="6295" spans="1:1" x14ac:dyDescent="0.2">
      <c r="A6295" s="6"/>
    </row>
    <row r="6296" spans="1:1" x14ac:dyDescent="0.2">
      <c r="A6296" s="6"/>
    </row>
    <row r="6297" spans="1:1" x14ac:dyDescent="0.2">
      <c r="A6297" s="6"/>
    </row>
    <row r="6298" spans="1:1" x14ac:dyDescent="0.2">
      <c r="A6298" s="6"/>
    </row>
    <row r="6299" spans="1:1" x14ac:dyDescent="0.2">
      <c r="A6299" s="6"/>
    </row>
    <row r="6300" spans="1:1" x14ac:dyDescent="0.2">
      <c r="A6300" s="6"/>
    </row>
    <row r="6301" spans="1:1" x14ac:dyDescent="0.2">
      <c r="A6301" s="6"/>
    </row>
    <row r="6302" spans="1:1" x14ac:dyDescent="0.2">
      <c r="A6302" s="6"/>
    </row>
    <row r="6303" spans="1:1" x14ac:dyDescent="0.2">
      <c r="A6303" s="6"/>
    </row>
    <row r="6304" spans="1:1" x14ac:dyDescent="0.2">
      <c r="A6304" s="6"/>
    </row>
    <row r="6305" spans="1:1" x14ac:dyDescent="0.2">
      <c r="A6305" s="6"/>
    </row>
    <row r="6306" spans="1:1" x14ac:dyDescent="0.2">
      <c r="A6306" s="6"/>
    </row>
    <row r="6307" spans="1:1" x14ac:dyDescent="0.2">
      <c r="A6307" s="6"/>
    </row>
    <row r="6308" spans="1:1" x14ac:dyDescent="0.2">
      <c r="A6308" s="6"/>
    </row>
    <row r="6309" spans="1:1" x14ac:dyDescent="0.2">
      <c r="A6309" s="6"/>
    </row>
    <row r="6310" spans="1:1" x14ac:dyDescent="0.2">
      <c r="A6310" s="6"/>
    </row>
    <row r="6311" spans="1:1" x14ac:dyDescent="0.2">
      <c r="A6311" s="6"/>
    </row>
    <row r="6312" spans="1:1" x14ac:dyDescent="0.2">
      <c r="A6312" s="6"/>
    </row>
    <row r="6313" spans="1:1" x14ac:dyDescent="0.2">
      <c r="A6313" s="6"/>
    </row>
    <row r="6314" spans="1:1" x14ac:dyDescent="0.2">
      <c r="A6314" s="6"/>
    </row>
    <row r="6315" spans="1:1" x14ac:dyDescent="0.2">
      <c r="A6315" s="6"/>
    </row>
    <row r="6316" spans="1:1" x14ac:dyDescent="0.2">
      <c r="A6316" s="6"/>
    </row>
    <row r="6317" spans="1:1" x14ac:dyDescent="0.2">
      <c r="A6317" s="6"/>
    </row>
    <row r="6318" spans="1:1" x14ac:dyDescent="0.2">
      <c r="A6318" s="6"/>
    </row>
    <row r="6319" spans="1:1" x14ac:dyDescent="0.2">
      <c r="A6319" s="6"/>
    </row>
    <row r="6320" spans="1:1" x14ac:dyDescent="0.2">
      <c r="A6320" s="6"/>
    </row>
    <row r="6321" spans="1:1" x14ac:dyDescent="0.2">
      <c r="A6321" s="6"/>
    </row>
    <row r="6322" spans="1:1" x14ac:dyDescent="0.2">
      <c r="A6322" s="6"/>
    </row>
    <row r="6323" spans="1:1" x14ac:dyDescent="0.2">
      <c r="A6323" s="6"/>
    </row>
    <row r="6324" spans="1:1" x14ac:dyDescent="0.2">
      <c r="A6324" s="6"/>
    </row>
    <row r="6325" spans="1:1" x14ac:dyDescent="0.2">
      <c r="A6325" s="6"/>
    </row>
    <row r="6326" spans="1:1" x14ac:dyDescent="0.2">
      <c r="A6326" s="6"/>
    </row>
    <row r="6327" spans="1:1" x14ac:dyDescent="0.2">
      <c r="A6327" s="6"/>
    </row>
    <row r="6328" spans="1:1" x14ac:dyDescent="0.2">
      <c r="A6328" s="6"/>
    </row>
    <row r="6329" spans="1:1" x14ac:dyDescent="0.2">
      <c r="A6329" s="6"/>
    </row>
    <row r="6330" spans="1:1" x14ac:dyDescent="0.2">
      <c r="A6330" s="6"/>
    </row>
    <row r="6331" spans="1:1" x14ac:dyDescent="0.2">
      <c r="A6331" s="6"/>
    </row>
    <row r="6332" spans="1:1" x14ac:dyDescent="0.2">
      <c r="A6332" s="6"/>
    </row>
    <row r="6333" spans="1:1" x14ac:dyDescent="0.2">
      <c r="A6333" s="6"/>
    </row>
    <row r="6334" spans="1:1" x14ac:dyDescent="0.2">
      <c r="A6334" s="6"/>
    </row>
    <row r="6335" spans="1:1" x14ac:dyDescent="0.2">
      <c r="A6335" s="6"/>
    </row>
    <row r="6336" spans="1:1" x14ac:dyDescent="0.2">
      <c r="A6336" s="6"/>
    </row>
    <row r="6337" spans="1:1" x14ac:dyDescent="0.2">
      <c r="A6337" s="6"/>
    </row>
    <row r="6338" spans="1:1" x14ac:dyDescent="0.2">
      <c r="A6338" s="6"/>
    </row>
    <row r="6339" spans="1:1" x14ac:dyDescent="0.2">
      <c r="A6339" s="6"/>
    </row>
    <row r="6340" spans="1:1" x14ac:dyDescent="0.2">
      <c r="A6340" s="6"/>
    </row>
    <row r="6341" spans="1:1" x14ac:dyDescent="0.2">
      <c r="A6341" s="6"/>
    </row>
    <row r="6342" spans="1:1" x14ac:dyDescent="0.2">
      <c r="A6342" s="6"/>
    </row>
    <row r="6343" spans="1:1" x14ac:dyDescent="0.2">
      <c r="A6343" s="6"/>
    </row>
    <row r="6344" spans="1:1" x14ac:dyDescent="0.2">
      <c r="A6344" s="6"/>
    </row>
    <row r="6345" spans="1:1" x14ac:dyDescent="0.2">
      <c r="A6345" s="6"/>
    </row>
    <row r="6346" spans="1:1" x14ac:dyDescent="0.2">
      <c r="A6346" s="6"/>
    </row>
    <row r="6347" spans="1:1" x14ac:dyDescent="0.2">
      <c r="A6347" s="6"/>
    </row>
    <row r="6348" spans="1:1" x14ac:dyDescent="0.2">
      <c r="A6348" s="6"/>
    </row>
    <row r="6349" spans="1:1" x14ac:dyDescent="0.2">
      <c r="A6349" s="6"/>
    </row>
    <row r="6350" spans="1:1" x14ac:dyDescent="0.2">
      <c r="A6350" s="6"/>
    </row>
    <row r="6351" spans="1:1" x14ac:dyDescent="0.2">
      <c r="A6351" s="6"/>
    </row>
    <row r="6352" spans="1:1" x14ac:dyDescent="0.2">
      <c r="A6352" s="6"/>
    </row>
    <row r="6353" spans="1:1" x14ac:dyDescent="0.2">
      <c r="A6353" s="6"/>
    </row>
    <row r="6354" spans="1:1" x14ac:dyDescent="0.2">
      <c r="A6354" s="6"/>
    </row>
    <row r="6355" spans="1:1" x14ac:dyDescent="0.2">
      <c r="A6355" s="6"/>
    </row>
    <row r="6356" spans="1:1" x14ac:dyDescent="0.2">
      <c r="A6356" s="6"/>
    </row>
    <row r="6357" spans="1:1" x14ac:dyDescent="0.2">
      <c r="A6357" s="6"/>
    </row>
    <row r="6358" spans="1:1" x14ac:dyDescent="0.2">
      <c r="A6358" s="6"/>
    </row>
    <row r="6359" spans="1:1" x14ac:dyDescent="0.2">
      <c r="A6359" s="6"/>
    </row>
    <row r="6360" spans="1:1" x14ac:dyDescent="0.2">
      <c r="A6360" s="6"/>
    </row>
    <row r="6361" spans="1:1" x14ac:dyDescent="0.2">
      <c r="A6361" s="6"/>
    </row>
    <row r="6362" spans="1:1" x14ac:dyDescent="0.2">
      <c r="A6362" s="6"/>
    </row>
    <row r="6363" spans="1:1" x14ac:dyDescent="0.2">
      <c r="A6363" s="6"/>
    </row>
    <row r="6364" spans="1:1" x14ac:dyDescent="0.2">
      <c r="A6364" s="6"/>
    </row>
    <row r="6365" spans="1:1" x14ac:dyDescent="0.2">
      <c r="A6365" s="6"/>
    </row>
    <row r="6366" spans="1:1" x14ac:dyDescent="0.2">
      <c r="A6366" s="6"/>
    </row>
    <row r="6367" spans="1:1" x14ac:dyDescent="0.2">
      <c r="A6367" s="6"/>
    </row>
    <row r="6368" spans="1:1" x14ac:dyDescent="0.2">
      <c r="A6368" s="6"/>
    </row>
    <row r="6369" spans="1:1" x14ac:dyDescent="0.2">
      <c r="A6369" s="6"/>
    </row>
    <row r="6370" spans="1:1" x14ac:dyDescent="0.2">
      <c r="A6370" s="6"/>
    </row>
    <row r="6371" spans="1:1" x14ac:dyDescent="0.2">
      <c r="A6371" s="6"/>
    </row>
    <row r="6372" spans="1:1" x14ac:dyDescent="0.2">
      <c r="A6372" s="6"/>
    </row>
    <row r="6373" spans="1:1" x14ac:dyDescent="0.2">
      <c r="A6373" s="6"/>
    </row>
    <row r="6374" spans="1:1" x14ac:dyDescent="0.2">
      <c r="A6374" s="6"/>
    </row>
    <row r="6375" spans="1:1" x14ac:dyDescent="0.2">
      <c r="A6375" s="6"/>
    </row>
    <row r="6376" spans="1:1" x14ac:dyDescent="0.2">
      <c r="A6376" s="6"/>
    </row>
    <row r="6377" spans="1:1" x14ac:dyDescent="0.2">
      <c r="A6377" s="6"/>
    </row>
    <row r="6378" spans="1:1" x14ac:dyDescent="0.2">
      <c r="A6378" s="6"/>
    </row>
    <row r="6379" spans="1:1" x14ac:dyDescent="0.2">
      <c r="A6379" s="6"/>
    </row>
    <row r="6380" spans="1:1" x14ac:dyDescent="0.2">
      <c r="A6380" s="6"/>
    </row>
    <row r="6381" spans="1:1" x14ac:dyDescent="0.2">
      <c r="A6381" s="6"/>
    </row>
    <row r="6382" spans="1:1" x14ac:dyDescent="0.2">
      <c r="A6382" s="6"/>
    </row>
    <row r="6383" spans="1:1" x14ac:dyDescent="0.2">
      <c r="A6383" s="6"/>
    </row>
    <row r="6384" spans="1:1" x14ac:dyDescent="0.2">
      <c r="A6384" s="6"/>
    </row>
    <row r="6385" spans="1:1" x14ac:dyDescent="0.2">
      <c r="A6385" s="6"/>
    </row>
    <row r="6386" spans="1:1" x14ac:dyDescent="0.2">
      <c r="A6386" s="6"/>
    </row>
    <row r="6387" spans="1:1" x14ac:dyDescent="0.2">
      <c r="A6387" s="6"/>
    </row>
    <row r="6388" spans="1:1" x14ac:dyDescent="0.2">
      <c r="A6388" s="6"/>
    </row>
    <row r="6389" spans="1:1" x14ac:dyDescent="0.2">
      <c r="A6389" s="6"/>
    </row>
    <row r="6390" spans="1:1" x14ac:dyDescent="0.2">
      <c r="A6390" s="6"/>
    </row>
    <row r="6391" spans="1:1" x14ac:dyDescent="0.2">
      <c r="A6391" s="6"/>
    </row>
    <row r="6392" spans="1:1" x14ac:dyDescent="0.2">
      <c r="A6392" s="6"/>
    </row>
    <row r="6393" spans="1:1" x14ac:dyDescent="0.2">
      <c r="A6393" s="6"/>
    </row>
    <row r="6394" spans="1:1" x14ac:dyDescent="0.2">
      <c r="A6394" s="6"/>
    </row>
    <row r="6395" spans="1:1" x14ac:dyDescent="0.2">
      <c r="A6395" s="6"/>
    </row>
    <row r="6396" spans="1:1" x14ac:dyDescent="0.2">
      <c r="A6396" s="6"/>
    </row>
    <row r="6397" spans="1:1" x14ac:dyDescent="0.2">
      <c r="A6397" s="6"/>
    </row>
    <row r="6398" spans="1:1" x14ac:dyDescent="0.2">
      <c r="A6398" s="6"/>
    </row>
    <row r="6399" spans="1:1" x14ac:dyDescent="0.2">
      <c r="A6399" s="6"/>
    </row>
    <row r="6400" spans="1:1" x14ac:dyDescent="0.2">
      <c r="A6400" s="6"/>
    </row>
    <row r="6401" spans="1:1" x14ac:dyDescent="0.2">
      <c r="A6401" s="6"/>
    </row>
    <row r="6402" spans="1:1" x14ac:dyDescent="0.2">
      <c r="A6402" s="6"/>
    </row>
    <row r="6403" spans="1:1" x14ac:dyDescent="0.2">
      <c r="A6403" s="6"/>
    </row>
    <row r="6404" spans="1:1" x14ac:dyDescent="0.2">
      <c r="A6404" s="6"/>
    </row>
    <row r="6405" spans="1:1" x14ac:dyDescent="0.2">
      <c r="A6405" s="6"/>
    </row>
    <row r="6406" spans="1:1" x14ac:dyDescent="0.2">
      <c r="A6406" s="6"/>
    </row>
    <row r="6407" spans="1:1" x14ac:dyDescent="0.2">
      <c r="A6407" s="6"/>
    </row>
    <row r="6408" spans="1:1" x14ac:dyDescent="0.2">
      <c r="A6408" s="6"/>
    </row>
    <row r="6409" spans="1:1" x14ac:dyDescent="0.2">
      <c r="A6409" s="6"/>
    </row>
    <row r="6410" spans="1:1" x14ac:dyDescent="0.2">
      <c r="A6410" s="6"/>
    </row>
    <row r="6411" spans="1:1" x14ac:dyDescent="0.2">
      <c r="A6411" s="6"/>
    </row>
    <row r="6412" spans="1:1" x14ac:dyDescent="0.2">
      <c r="A6412" s="6"/>
    </row>
    <row r="6413" spans="1:1" x14ac:dyDescent="0.2">
      <c r="A6413" s="6"/>
    </row>
    <row r="6414" spans="1:1" x14ac:dyDescent="0.2">
      <c r="A6414" s="6"/>
    </row>
    <row r="6415" spans="1:1" x14ac:dyDescent="0.2">
      <c r="A6415" s="6"/>
    </row>
    <row r="6416" spans="1:1" x14ac:dyDescent="0.2">
      <c r="A6416" s="6"/>
    </row>
    <row r="6417" spans="1:1" x14ac:dyDescent="0.2">
      <c r="A6417" s="6"/>
    </row>
    <row r="6418" spans="1:1" x14ac:dyDescent="0.2">
      <c r="A6418" s="6"/>
    </row>
    <row r="6419" spans="1:1" x14ac:dyDescent="0.2">
      <c r="A6419" s="6"/>
    </row>
    <row r="6420" spans="1:1" x14ac:dyDescent="0.2">
      <c r="A6420" s="6"/>
    </row>
    <row r="6421" spans="1:1" x14ac:dyDescent="0.2">
      <c r="A6421" s="6"/>
    </row>
    <row r="6422" spans="1:1" x14ac:dyDescent="0.2">
      <c r="A6422" s="6"/>
    </row>
    <row r="6423" spans="1:1" x14ac:dyDescent="0.2">
      <c r="A6423" s="6"/>
    </row>
    <row r="6424" spans="1:1" x14ac:dyDescent="0.2">
      <c r="A6424" s="6"/>
    </row>
    <row r="6425" spans="1:1" x14ac:dyDescent="0.2">
      <c r="A6425" s="6"/>
    </row>
    <row r="6426" spans="1:1" x14ac:dyDescent="0.2">
      <c r="A6426" s="6"/>
    </row>
    <row r="6427" spans="1:1" x14ac:dyDescent="0.2">
      <c r="A6427" s="6"/>
    </row>
    <row r="6428" spans="1:1" x14ac:dyDescent="0.2">
      <c r="A6428" s="6"/>
    </row>
    <row r="6429" spans="1:1" x14ac:dyDescent="0.2">
      <c r="A6429" s="6"/>
    </row>
    <row r="6430" spans="1:1" x14ac:dyDescent="0.2">
      <c r="A6430" s="6"/>
    </row>
    <row r="6431" spans="1:1" x14ac:dyDescent="0.2">
      <c r="A6431" s="6"/>
    </row>
    <row r="6432" spans="1:1" x14ac:dyDescent="0.2">
      <c r="A6432" s="6"/>
    </row>
    <row r="6433" spans="1:1" x14ac:dyDescent="0.2">
      <c r="A6433" s="6"/>
    </row>
    <row r="6434" spans="1:1" x14ac:dyDescent="0.2">
      <c r="A6434" s="6"/>
    </row>
    <row r="6435" spans="1:1" x14ac:dyDescent="0.2">
      <c r="A6435" s="6"/>
    </row>
    <row r="6436" spans="1:1" x14ac:dyDescent="0.2">
      <c r="A6436" s="6"/>
    </row>
    <row r="6437" spans="1:1" x14ac:dyDescent="0.2">
      <c r="A6437" s="6"/>
    </row>
    <row r="6438" spans="1:1" x14ac:dyDescent="0.2">
      <c r="A6438" s="6"/>
    </row>
    <row r="6439" spans="1:1" x14ac:dyDescent="0.2">
      <c r="A6439" s="6"/>
    </row>
    <row r="6440" spans="1:1" x14ac:dyDescent="0.2">
      <c r="A6440" s="6"/>
    </row>
    <row r="6441" spans="1:1" x14ac:dyDescent="0.2">
      <c r="A6441" s="6"/>
    </row>
    <row r="6442" spans="1:1" x14ac:dyDescent="0.2">
      <c r="A6442" s="6"/>
    </row>
    <row r="6443" spans="1:1" x14ac:dyDescent="0.2">
      <c r="A6443" s="6"/>
    </row>
    <row r="6444" spans="1:1" x14ac:dyDescent="0.2">
      <c r="A6444" s="6"/>
    </row>
    <row r="6445" spans="1:1" x14ac:dyDescent="0.2">
      <c r="A6445" s="6"/>
    </row>
    <row r="6446" spans="1:1" x14ac:dyDescent="0.2">
      <c r="A6446" s="6"/>
    </row>
    <row r="6447" spans="1:1" x14ac:dyDescent="0.2">
      <c r="A6447" s="6"/>
    </row>
    <row r="6448" spans="1:1" x14ac:dyDescent="0.2">
      <c r="A6448" s="6"/>
    </row>
    <row r="6449" spans="1:1" x14ac:dyDescent="0.2">
      <c r="A6449" s="6"/>
    </row>
    <row r="6450" spans="1:1" x14ac:dyDescent="0.2">
      <c r="A6450" s="6"/>
    </row>
    <row r="6451" spans="1:1" x14ac:dyDescent="0.2">
      <c r="A6451" s="6"/>
    </row>
    <row r="6452" spans="1:1" x14ac:dyDescent="0.2">
      <c r="A6452" s="6"/>
    </row>
    <row r="6453" spans="1:1" x14ac:dyDescent="0.2">
      <c r="A6453" s="6"/>
    </row>
    <row r="6454" spans="1:1" x14ac:dyDescent="0.2">
      <c r="A6454" s="6"/>
    </row>
    <row r="6455" spans="1:1" x14ac:dyDescent="0.2">
      <c r="A6455" s="6"/>
    </row>
    <row r="6456" spans="1:1" x14ac:dyDescent="0.2">
      <c r="A6456" s="6"/>
    </row>
    <row r="6457" spans="1:1" x14ac:dyDescent="0.2">
      <c r="A6457" s="6"/>
    </row>
    <row r="6458" spans="1:1" x14ac:dyDescent="0.2">
      <c r="A6458" s="6"/>
    </row>
    <row r="6459" spans="1:1" x14ac:dyDescent="0.2">
      <c r="A6459" s="6"/>
    </row>
    <row r="6460" spans="1:1" x14ac:dyDescent="0.2">
      <c r="A6460" s="6"/>
    </row>
    <row r="6461" spans="1:1" x14ac:dyDescent="0.2">
      <c r="A6461" s="6"/>
    </row>
    <row r="6462" spans="1:1" x14ac:dyDescent="0.2">
      <c r="A6462" s="6"/>
    </row>
    <row r="6463" spans="1:1" x14ac:dyDescent="0.2">
      <c r="A6463" s="6"/>
    </row>
    <row r="6464" spans="1:1" x14ac:dyDescent="0.2">
      <c r="A6464" s="6"/>
    </row>
    <row r="6465" spans="1:1" x14ac:dyDescent="0.2">
      <c r="A6465" s="6"/>
    </row>
    <row r="6466" spans="1:1" x14ac:dyDescent="0.2">
      <c r="A6466" s="6"/>
    </row>
    <row r="6467" spans="1:1" x14ac:dyDescent="0.2">
      <c r="A6467" s="6"/>
    </row>
    <row r="6468" spans="1:1" x14ac:dyDescent="0.2">
      <c r="A6468" s="6"/>
    </row>
    <row r="6469" spans="1:1" x14ac:dyDescent="0.2">
      <c r="A6469" s="6"/>
    </row>
    <row r="6470" spans="1:1" x14ac:dyDescent="0.2">
      <c r="A6470" s="6"/>
    </row>
    <row r="6471" spans="1:1" x14ac:dyDescent="0.2">
      <c r="A6471" s="6"/>
    </row>
    <row r="6472" spans="1:1" x14ac:dyDescent="0.2">
      <c r="A6472" s="6"/>
    </row>
    <row r="6473" spans="1:1" x14ac:dyDescent="0.2">
      <c r="A6473" s="6"/>
    </row>
    <row r="6474" spans="1:1" x14ac:dyDescent="0.2">
      <c r="A6474" s="6"/>
    </row>
    <row r="6475" spans="1:1" x14ac:dyDescent="0.2">
      <c r="A6475" s="6"/>
    </row>
    <row r="6476" spans="1:1" x14ac:dyDescent="0.2">
      <c r="A6476" s="6"/>
    </row>
    <row r="6477" spans="1:1" x14ac:dyDescent="0.2">
      <c r="A6477" s="6"/>
    </row>
    <row r="6478" spans="1:1" x14ac:dyDescent="0.2">
      <c r="A6478" s="6"/>
    </row>
    <row r="6479" spans="1:1" x14ac:dyDescent="0.2">
      <c r="A6479" s="6"/>
    </row>
    <row r="6480" spans="1:1" x14ac:dyDescent="0.2">
      <c r="A6480" s="6"/>
    </row>
    <row r="6481" spans="1:1" x14ac:dyDescent="0.2">
      <c r="A6481" s="6"/>
    </row>
    <row r="6482" spans="1:1" x14ac:dyDescent="0.2">
      <c r="A6482" s="6"/>
    </row>
    <row r="6483" spans="1:1" x14ac:dyDescent="0.2">
      <c r="A6483" s="6"/>
    </row>
    <row r="6484" spans="1:1" x14ac:dyDescent="0.2">
      <c r="A6484" s="6"/>
    </row>
    <row r="6485" spans="1:1" x14ac:dyDescent="0.2">
      <c r="A6485" s="6"/>
    </row>
    <row r="6486" spans="1:1" x14ac:dyDescent="0.2">
      <c r="A6486" s="6"/>
    </row>
    <row r="6487" spans="1:1" x14ac:dyDescent="0.2">
      <c r="A6487" s="6"/>
    </row>
    <row r="6488" spans="1:1" x14ac:dyDescent="0.2">
      <c r="A6488" s="6"/>
    </row>
    <row r="6489" spans="1:1" x14ac:dyDescent="0.2">
      <c r="A6489" s="6"/>
    </row>
    <row r="6490" spans="1:1" x14ac:dyDescent="0.2">
      <c r="A6490" s="6"/>
    </row>
    <row r="6491" spans="1:1" x14ac:dyDescent="0.2">
      <c r="A6491" s="6"/>
    </row>
    <row r="6492" spans="1:1" x14ac:dyDescent="0.2">
      <c r="A6492" s="6"/>
    </row>
    <row r="6493" spans="1:1" x14ac:dyDescent="0.2">
      <c r="A6493" s="6"/>
    </row>
    <row r="6494" spans="1:1" x14ac:dyDescent="0.2">
      <c r="A6494" s="6"/>
    </row>
    <row r="6495" spans="1:1" x14ac:dyDescent="0.2">
      <c r="A6495" s="6"/>
    </row>
    <row r="6496" spans="1:1" x14ac:dyDescent="0.2">
      <c r="A6496" s="6"/>
    </row>
    <row r="6497" spans="1:1" x14ac:dyDescent="0.2">
      <c r="A6497" s="6"/>
    </row>
    <row r="6498" spans="1:1" x14ac:dyDescent="0.2">
      <c r="A6498" s="6"/>
    </row>
    <row r="6499" spans="1:1" x14ac:dyDescent="0.2">
      <c r="A6499" s="6"/>
    </row>
    <row r="6500" spans="1:1" x14ac:dyDescent="0.2">
      <c r="A6500" s="6"/>
    </row>
    <row r="6501" spans="1:1" x14ac:dyDescent="0.2">
      <c r="A6501" s="6"/>
    </row>
    <row r="6502" spans="1:1" x14ac:dyDescent="0.2">
      <c r="A6502" s="6"/>
    </row>
    <row r="6503" spans="1:1" x14ac:dyDescent="0.2">
      <c r="A6503" s="6"/>
    </row>
    <row r="6504" spans="1:1" x14ac:dyDescent="0.2">
      <c r="A6504" s="6"/>
    </row>
    <row r="6505" spans="1:1" x14ac:dyDescent="0.2">
      <c r="A6505" s="6"/>
    </row>
    <row r="6506" spans="1:1" x14ac:dyDescent="0.2">
      <c r="A6506" s="6"/>
    </row>
    <row r="6507" spans="1:1" x14ac:dyDescent="0.2">
      <c r="A6507" s="6"/>
    </row>
    <row r="6508" spans="1:1" x14ac:dyDescent="0.2">
      <c r="A6508" s="6"/>
    </row>
    <row r="6509" spans="1:1" x14ac:dyDescent="0.2">
      <c r="A6509" s="6"/>
    </row>
    <row r="6510" spans="1:1" x14ac:dyDescent="0.2">
      <c r="A6510" s="6"/>
    </row>
    <row r="6511" spans="1:1" x14ac:dyDescent="0.2">
      <c r="A6511" s="6"/>
    </row>
    <row r="6512" spans="1:1" x14ac:dyDescent="0.2">
      <c r="A6512" s="6"/>
    </row>
    <row r="6513" spans="1:1" x14ac:dyDescent="0.2">
      <c r="A6513" s="6"/>
    </row>
    <row r="6514" spans="1:1" x14ac:dyDescent="0.2">
      <c r="A6514" s="6"/>
    </row>
    <row r="6515" spans="1:1" x14ac:dyDescent="0.2">
      <c r="A6515" s="6"/>
    </row>
    <row r="6516" spans="1:1" x14ac:dyDescent="0.2">
      <c r="A6516" s="6"/>
    </row>
    <row r="6517" spans="1:1" x14ac:dyDescent="0.2">
      <c r="A6517" s="6"/>
    </row>
    <row r="6518" spans="1:1" x14ac:dyDescent="0.2">
      <c r="A6518" s="6"/>
    </row>
    <row r="6519" spans="1:1" x14ac:dyDescent="0.2">
      <c r="A6519" s="6"/>
    </row>
    <row r="6520" spans="1:1" x14ac:dyDescent="0.2">
      <c r="A6520" s="6"/>
    </row>
    <row r="6521" spans="1:1" x14ac:dyDescent="0.2">
      <c r="A6521" s="6"/>
    </row>
    <row r="6522" spans="1:1" x14ac:dyDescent="0.2">
      <c r="A6522" s="6"/>
    </row>
    <row r="6523" spans="1:1" x14ac:dyDescent="0.2">
      <c r="A6523" s="6"/>
    </row>
    <row r="6524" spans="1:1" x14ac:dyDescent="0.2">
      <c r="A6524" s="6"/>
    </row>
    <row r="6525" spans="1:1" x14ac:dyDescent="0.2">
      <c r="A6525" s="6"/>
    </row>
    <row r="6526" spans="1:1" x14ac:dyDescent="0.2">
      <c r="A6526" s="6"/>
    </row>
    <row r="6527" spans="1:1" x14ac:dyDescent="0.2">
      <c r="A6527" s="6"/>
    </row>
    <row r="6528" spans="1:1" x14ac:dyDescent="0.2">
      <c r="A6528" s="6"/>
    </row>
    <row r="6529" spans="1:1" x14ac:dyDescent="0.2">
      <c r="A6529" s="6"/>
    </row>
    <row r="6530" spans="1:1" x14ac:dyDescent="0.2">
      <c r="A6530" s="6"/>
    </row>
    <row r="6531" spans="1:1" x14ac:dyDescent="0.2">
      <c r="A6531" s="6"/>
    </row>
    <row r="6532" spans="1:1" x14ac:dyDescent="0.2">
      <c r="A6532" s="6"/>
    </row>
    <row r="6533" spans="1:1" x14ac:dyDescent="0.2">
      <c r="A6533" s="6"/>
    </row>
    <row r="6534" spans="1:1" x14ac:dyDescent="0.2">
      <c r="A6534" s="6"/>
    </row>
    <row r="6535" spans="1:1" x14ac:dyDescent="0.2">
      <c r="A6535" s="6"/>
    </row>
    <row r="6536" spans="1:1" x14ac:dyDescent="0.2">
      <c r="A6536" s="6"/>
    </row>
    <row r="6537" spans="1:1" x14ac:dyDescent="0.2">
      <c r="A6537" s="6"/>
    </row>
    <row r="6538" spans="1:1" x14ac:dyDescent="0.2">
      <c r="A6538" s="6"/>
    </row>
    <row r="6539" spans="1:1" x14ac:dyDescent="0.2">
      <c r="A6539" s="6"/>
    </row>
    <row r="6540" spans="1:1" x14ac:dyDescent="0.2">
      <c r="A6540" s="6"/>
    </row>
    <row r="6541" spans="1:1" x14ac:dyDescent="0.2">
      <c r="A6541" s="6"/>
    </row>
    <row r="6542" spans="1:1" x14ac:dyDescent="0.2">
      <c r="A6542" s="6"/>
    </row>
    <row r="6543" spans="1:1" x14ac:dyDescent="0.2">
      <c r="A6543" s="6"/>
    </row>
    <row r="6544" spans="1:1" x14ac:dyDescent="0.2">
      <c r="A6544" s="6"/>
    </row>
    <row r="6545" spans="1:1" x14ac:dyDescent="0.2">
      <c r="A6545" s="6"/>
    </row>
    <row r="6546" spans="1:1" x14ac:dyDescent="0.2">
      <c r="A6546" s="6"/>
    </row>
    <row r="6547" spans="1:1" x14ac:dyDescent="0.2">
      <c r="A6547" s="6"/>
    </row>
    <row r="6548" spans="1:1" x14ac:dyDescent="0.2">
      <c r="A6548" s="6"/>
    </row>
    <row r="6549" spans="1:1" x14ac:dyDescent="0.2">
      <c r="A6549" s="6"/>
    </row>
    <row r="6550" spans="1:1" x14ac:dyDescent="0.2">
      <c r="A6550" s="6"/>
    </row>
    <row r="6551" spans="1:1" x14ac:dyDescent="0.2">
      <c r="A6551" s="6"/>
    </row>
    <row r="6552" spans="1:1" x14ac:dyDescent="0.2">
      <c r="A6552" s="6"/>
    </row>
    <row r="6553" spans="1:1" x14ac:dyDescent="0.2">
      <c r="A6553" s="6"/>
    </row>
    <row r="6554" spans="1:1" x14ac:dyDescent="0.2">
      <c r="A6554" s="6"/>
    </row>
    <row r="6555" spans="1:1" x14ac:dyDescent="0.2">
      <c r="A6555" s="6"/>
    </row>
    <row r="6556" spans="1:1" x14ac:dyDescent="0.2">
      <c r="A6556" s="6"/>
    </row>
    <row r="6557" spans="1:1" x14ac:dyDescent="0.2">
      <c r="A6557" s="6"/>
    </row>
    <row r="6558" spans="1:1" x14ac:dyDescent="0.2">
      <c r="A6558" s="6"/>
    </row>
    <row r="6559" spans="1:1" x14ac:dyDescent="0.2">
      <c r="A6559" s="6"/>
    </row>
    <row r="6560" spans="1:1" x14ac:dyDescent="0.2">
      <c r="A6560" s="6"/>
    </row>
    <row r="6561" spans="1:1" x14ac:dyDescent="0.2">
      <c r="A6561" s="6"/>
    </row>
    <row r="6562" spans="1:1" x14ac:dyDescent="0.2">
      <c r="A6562" s="6"/>
    </row>
    <row r="6563" spans="1:1" x14ac:dyDescent="0.2">
      <c r="A6563" s="6"/>
    </row>
    <row r="6564" spans="1:1" x14ac:dyDescent="0.2">
      <c r="A6564" s="6"/>
    </row>
    <row r="6565" spans="1:1" x14ac:dyDescent="0.2">
      <c r="A6565" s="6"/>
    </row>
    <row r="6566" spans="1:1" x14ac:dyDescent="0.2">
      <c r="A6566" s="6"/>
    </row>
    <row r="6567" spans="1:1" x14ac:dyDescent="0.2">
      <c r="A6567" s="6"/>
    </row>
    <row r="6568" spans="1:1" x14ac:dyDescent="0.2">
      <c r="A6568" s="6"/>
    </row>
    <row r="6569" spans="1:1" x14ac:dyDescent="0.2">
      <c r="A6569" s="6"/>
    </row>
    <row r="6570" spans="1:1" x14ac:dyDescent="0.2">
      <c r="A6570" s="6"/>
    </row>
    <row r="6571" spans="1:1" x14ac:dyDescent="0.2">
      <c r="A6571" s="6"/>
    </row>
    <row r="6572" spans="1:1" x14ac:dyDescent="0.2">
      <c r="A6572" s="6"/>
    </row>
    <row r="6573" spans="1:1" x14ac:dyDescent="0.2">
      <c r="A6573" s="6"/>
    </row>
    <row r="6574" spans="1:1" x14ac:dyDescent="0.2">
      <c r="A6574" s="6"/>
    </row>
    <row r="6575" spans="1:1" x14ac:dyDescent="0.2">
      <c r="A6575" s="6"/>
    </row>
    <row r="6576" spans="1:1" x14ac:dyDescent="0.2">
      <c r="A6576" s="6"/>
    </row>
    <row r="6577" spans="1:1" x14ac:dyDescent="0.2">
      <c r="A6577" s="6"/>
    </row>
    <row r="6578" spans="1:1" x14ac:dyDescent="0.2">
      <c r="A6578" s="6"/>
    </row>
    <row r="6579" spans="1:1" x14ac:dyDescent="0.2">
      <c r="A6579" s="6"/>
    </row>
    <row r="6580" spans="1:1" x14ac:dyDescent="0.2">
      <c r="A6580" s="6"/>
    </row>
    <row r="6581" spans="1:1" x14ac:dyDescent="0.2">
      <c r="A6581" s="6"/>
    </row>
    <row r="6582" spans="1:1" x14ac:dyDescent="0.2">
      <c r="A6582" s="6"/>
    </row>
    <row r="6583" spans="1:1" x14ac:dyDescent="0.2">
      <c r="A6583" s="6"/>
    </row>
    <row r="6584" spans="1:1" x14ac:dyDescent="0.2">
      <c r="A6584" s="6"/>
    </row>
    <row r="6585" spans="1:1" x14ac:dyDescent="0.2">
      <c r="A6585" s="6"/>
    </row>
    <row r="6586" spans="1:1" x14ac:dyDescent="0.2">
      <c r="A6586" s="6"/>
    </row>
    <row r="6587" spans="1:1" x14ac:dyDescent="0.2">
      <c r="A6587" s="6"/>
    </row>
    <row r="6588" spans="1:1" x14ac:dyDescent="0.2">
      <c r="A6588" s="6"/>
    </row>
    <row r="6589" spans="1:1" x14ac:dyDescent="0.2">
      <c r="A6589" s="6"/>
    </row>
    <row r="6590" spans="1:1" x14ac:dyDescent="0.2">
      <c r="A6590" s="6"/>
    </row>
    <row r="6591" spans="1:1" x14ac:dyDescent="0.2">
      <c r="A6591" s="6"/>
    </row>
    <row r="6592" spans="1:1" x14ac:dyDescent="0.2">
      <c r="A6592" s="6"/>
    </row>
    <row r="6593" spans="1:1" x14ac:dyDescent="0.2">
      <c r="A6593" s="6"/>
    </row>
    <row r="6594" spans="1:1" x14ac:dyDescent="0.2">
      <c r="A6594" s="6"/>
    </row>
    <row r="6595" spans="1:1" x14ac:dyDescent="0.2">
      <c r="A6595" s="6"/>
    </row>
    <row r="6596" spans="1:1" x14ac:dyDescent="0.2">
      <c r="A6596" s="6"/>
    </row>
    <row r="6597" spans="1:1" x14ac:dyDescent="0.2">
      <c r="A6597" s="6"/>
    </row>
    <row r="6598" spans="1:1" x14ac:dyDescent="0.2">
      <c r="A6598" s="6"/>
    </row>
    <row r="6599" spans="1:1" x14ac:dyDescent="0.2">
      <c r="A6599" s="6"/>
    </row>
    <row r="6600" spans="1:1" x14ac:dyDescent="0.2">
      <c r="A6600" s="6"/>
    </row>
    <row r="6601" spans="1:1" x14ac:dyDescent="0.2">
      <c r="A6601" s="6"/>
    </row>
    <row r="6602" spans="1:1" x14ac:dyDescent="0.2">
      <c r="A6602" s="6"/>
    </row>
    <row r="6603" spans="1:1" x14ac:dyDescent="0.2">
      <c r="A6603" s="6"/>
    </row>
    <row r="6604" spans="1:1" x14ac:dyDescent="0.2">
      <c r="A6604" s="6"/>
    </row>
    <row r="6605" spans="1:1" x14ac:dyDescent="0.2">
      <c r="A6605" s="6"/>
    </row>
    <row r="6606" spans="1:1" x14ac:dyDescent="0.2">
      <c r="A6606" s="6"/>
    </row>
    <row r="6607" spans="1:1" x14ac:dyDescent="0.2">
      <c r="A6607" s="6"/>
    </row>
    <row r="6608" spans="1:1" x14ac:dyDescent="0.2">
      <c r="A6608" s="6"/>
    </row>
    <row r="6609" spans="1:1" x14ac:dyDescent="0.2">
      <c r="A6609" s="6"/>
    </row>
    <row r="6610" spans="1:1" x14ac:dyDescent="0.2">
      <c r="A6610" s="6"/>
    </row>
    <row r="6611" spans="1:1" x14ac:dyDescent="0.2">
      <c r="A6611" s="6"/>
    </row>
    <row r="6612" spans="1:1" x14ac:dyDescent="0.2">
      <c r="A6612" s="6"/>
    </row>
    <row r="6613" spans="1:1" x14ac:dyDescent="0.2">
      <c r="A6613" s="6"/>
    </row>
    <row r="6614" spans="1:1" x14ac:dyDescent="0.2">
      <c r="A6614" s="6"/>
    </row>
    <row r="6615" spans="1:1" x14ac:dyDescent="0.2">
      <c r="A6615" s="6"/>
    </row>
    <row r="6616" spans="1:1" x14ac:dyDescent="0.2">
      <c r="A6616" s="6"/>
    </row>
    <row r="6617" spans="1:1" x14ac:dyDescent="0.2">
      <c r="A6617" s="6"/>
    </row>
    <row r="6618" spans="1:1" x14ac:dyDescent="0.2">
      <c r="A6618" s="6"/>
    </row>
    <row r="6619" spans="1:1" x14ac:dyDescent="0.2">
      <c r="A6619" s="6"/>
    </row>
    <row r="6620" spans="1:1" x14ac:dyDescent="0.2">
      <c r="A6620" s="6"/>
    </row>
    <row r="6621" spans="1:1" x14ac:dyDescent="0.2">
      <c r="A6621" s="6"/>
    </row>
    <row r="6622" spans="1:1" x14ac:dyDescent="0.2">
      <c r="A6622" s="6"/>
    </row>
    <row r="6623" spans="1:1" x14ac:dyDescent="0.2">
      <c r="A6623" s="6"/>
    </row>
    <row r="6624" spans="1:1" x14ac:dyDescent="0.2">
      <c r="A6624" s="6"/>
    </row>
    <row r="6625" spans="1:1" x14ac:dyDescent="0.2">
      <c r="A6625" s="6"/>
    </row>
    <row r="6626" spans="1:1" x14ac:dyDescent="0.2">
      <c r="A6626" s="6"/>
    </row>
    <row r="6627" spans="1:1" x14ac:dyDescent="0.2">
      <c r="A6627" s="6"/>
    </row>
    <row r="6628" spans="1:1" x14ac:dyDescent="0.2">
      <c r="A6628" s="6"/>
    </row>
    <row r="6629" spans="1:1" x14ac:dyDescent="0.2">
      <c r="A6629" s="6"/>
    </row>
    <row r="6630" spans="1:1" x14ac:dyDescent="0.2">
      <c r="A6630" s="6"/>
    </row>
    <row r="6631" spans="1:1" x14ac:dyDescent="0.2">
      <c r="A6631" s="6"/>
    </row>
    <row r="6632" spans="1:1" x14ac:dyDescent="0.2">
      <c r="A6632" s="6"/>
    </row>
    <row r="6633" spans="1:1" x14ac:dyDescent="0.2">
      <c r="A6633" s="6"/>
    </row>
    <row r="6634" spans="1:1" x14ac:dyDescent="0.2">
      <c r="A6634" s="6"/>
    </row>
    <row r="6635" spans="1:1" x14ac:dyDescent="0.2">
      <c r="A6635" s="6"/>
    </row>
    <row r="6636" spans="1:1" x14ac:dyDescent="0.2">
      <c r="A6636" s="6"/>
    </row>
    <row r="6637" spans="1:1" x14ac:dyDescent="0.2">
      <c r="A6637" s="6"/>
    </row>
    <row r="6638" spans="1:1" x14ac:dyDescent="0.2">
      <c r="A6638" s="6"/>
    </row>
    <row r="6639" spans="1:1" x14ac:dyDescent="0.2">
      <c r="A6639" s="6"/>
    </row>
    <row r="6640" spans="1:1" x14ac:dyDescent="0.2">
      <c r="A6640" s="6"/>
    </row>
    <row r="6641" spans="1:1" x14ac:dyDescent="0.2">
      <c r="A6641" s="6"/>
    </row>
    <row r="6642" spans="1:1" x14ac:dyDescent="0.2">
      <c r="A6642" s="6"/>
    </row>
    <row r="6643" spans="1:1" x14ac:dyDescent="0.2">
      <c r="A6643" s="6"/>
    </row>
    <row r="6644" spans="1:1" x14ac:dyDescent="0.2">
      <c r="A6644" s="6"/>
    </row>
    <row r="6645" spans="1:1" x14ac:dyDescent="0.2">
      <c r="A6645" s="6"/>
    </row>
    <row r="6646" spans="1:1" x14ac:dyDescent="0.2">
      <c r="A6646" s="6"/>
    </row>
    <row r="6647" spans="1:1" x14ac:dyDescent="0.2">
      <c r="A6647" s="6"/>
    </row>
    <row r="6648" spans="1:1" x14ac:dyDescent="0.2">
      <c r="A6648" s="6"/>
    </row>
    <row r="6649" spans="1:1" x14ac:dyDescent="0.2">
      <c r="A6649" s="6"/>
    </row>
    <row r="6650" spans="1:1" x14ac:dyDescent="0.2">
      <c r="A6650" s="6"/>
    </row>
    <row r="6651" spans="1:1" x14ac:dyDescent="0.2">
      <c r="A6651" s="6"/>
    </row>
    <row r="6652" spans="1:1" x14ac:dyDescent="0.2">
      <c r="A6652" s="6"/>
    </row>
    <row r="6653" spans="1:1" x14ac:dyDescent="0.2">
      <c r="A6653" s="6"/>
    </row>
    <row r="6654" spans="1:1" x14ac:dyDescent="0.2">
      <c r="A6654" s="6"/>
    </row>
    <row r="6655" spans="1:1" x14ac:dyDescent="0.2">
      <c r="A6655" s="6"/>
    </row>
    <row r="6656" spans="1:1" x14ac:dyDescent="0.2">
      <c r="A6656" s="6"/>
    </row>
    <row r="6657" spans="1:1" x14ac:dyDescent="0.2">
      <c r="A6657" s="6"/>
    </row>
    <row r="6658" spans="1:1" x14ac:dyDescent="0.2">
      <c r="A6658" s="6"/>
    </row>
    <row r="6659" spans="1:1" x14ac:dyDescent="0.2">
      <c r="A6659" s="6"/>
    </row>
    <row r="6660" spans="1:1" x14ac:dyDescent="0.2">
      <c r="A6660" s="6"/>
    </row>
    <row r="6661" spans="1:1" x14ac:dyDescent="0.2">
      <c r="A6661" s="6"/>
    </row>
    <row r="6662" spans="1:1" x14ac:dyDescent="0.2">
      <c r="A6662" s="6"/>
    </row>
    <row r="6663" spans="1:1" x14ac:dyDescent="0.2">
      <c r="A6663" s="6"/>
    </row>
    <row r="6664" spans="1:1" x14ac:dyDescent="0.2">
      <c r="A6664" s="6"/>
    </row>
    <row r="6665" spans="1:1" x14ac:dyDescent="0.2">
      <c r="A6665" s="6"/>
    </row>
    <row r="6666" spans="1:1" x14ac:dyDescent="0.2">
      <c r="A6666" s="6"/>
    </row>
    <row r="6667" spans="1:1" x14ac:dyDescent="0.2">
      <c r="A6667" s="6"/>
    </row>
    <row r="6668" spans="1:1" x14ac:dyDescent="0.2">
      <c r="A6668" s="6"/>
    </row>
    <row r="6669" spans="1:1" x14ac:dyDescent="0.2">
      <c r="A6669" s="6"/>
    </row>
    <row r="6670" spans="1:1" x14ac:dyDescent="0.2">
      <c r="A6670" s="6"/>
    </row>
    <row r="6671" spans="1:1" x14ac:dyDescent="0.2">
      <c r="A6671" s="6"/>
    </row>
    <row r="6672" spans="1:1" x14ac:dyDescent="0.2">
      <c r="A6672" s="6"/>
    </row>
    <row r="6673" spans="1:1" x14ac:dyDescent="0.2">
      <c r="A6673" s="6"/>
    </row>
    <row r="6674" spans="1:1" x14ac:dyDescent="0.2">
      <c r="A6674" s="6"/>
    </row>
    <row r="6675" spans="1:1" x14ac:dyDescent="0.2">
      <c r="A6675" s="6"/>
    </row>
    <row r="6676" spans="1:1" x14ac:dyDescent="0.2">
      <c r="A6676" s="6"/>
    </row>
    <row r="6677" spans="1:1" x14ac:dyDescent="0.2">
      <c r="A6677" s="6"/>
    </row>
    <row r="6678" spans="1:1" x14ac:dyDescent="0.2">
      <c r="A6678" s="6"/>
    </row>
    <row r="6679" spans="1:1" x14ac:dyDescent="0.2">
      <c r="A6679" s="6"/>
    </row>
    <row r="6680" spans="1:1" x14ac:dyDescent="0.2">
      <c r="A6680" s="6"/>
    </row>
    <row r="6681" spans="1:1" x14ac:dyDescent="0.2">
      <c r="A6681" s="6"/>
    </row>
    <row r="6682" spans="1:1" x14ac:dyDescent="0.2">
      <c r="A6682" s="6"/>
    </row>
    <row r="6683" spans="1:1" x14ac:dyDescent="0.2">
      <c r="A6683" s="6"/>
    </row>
    <row r="6684" spans="1:1" x14ac:dyDescent="0.2">
      <c r="A6684" s="6"/>
    </row>
    <row r="6685" spans="1:1" x14ac:dyDescent="0.2">
      <c r="A6685" s="6"/>
    </row>
    <row r="6686" spans="1:1" x14ac:dyDescent="0.2">
      <c r="A6686" s="6"/>
    </row>
    <row r="6687" spans="1:1" x14ac:dyDescent="0.2">
      <c r="A6687" s="6"/>
    </row>
    <row r="6688" spans="1:1" x14ac:dyDescent="0.2">
      <c r="A6688" s="6"/>
    </row>
    <row r="6689" spans="1:1" x14ac:dyDescent="0.2">
      <c r="A6689" s="6"/>
    </row>
    <row r="6690" spans="1:1" x14ac:dyDescent="0.2">
      <c r="A6690" s="6"/>
    </row>
    <row r="6691" spans="1:1" x14ac:dyDescent="0.2">
      <c r="A6691" s="6"/>
    </row>
    <row r="6692" spans="1:1" x14ac:dyDescent="0.2">
      <c r="A6692" s="6"/>
    </row>
    <row r="6693" spans="1:1" x14ac:dyDescent="0.2">
      <c r="A6693" s="6"/>
    </row>
    <row r="6694" spans="1:1" x14ac:dyDescent="0.2">
      <c r="A6694" s="6"/>
    </row>
    <row r="6695" spans="1:1" x14ac:dyDescent="0.2">
      <c r="A6695" s="6"/>
    </row>
    <row r="6696" spans="1:1" x14ac:dyDescent="0.2">
      <c r="A6696" s="6"/>
    </row>
    <row r="6697" spans="1:1" x14ac:dyDescent="0.2">
      <c r="A6697" s="6"/>
    </row>
    <row r="6698" spans="1:1" x14ac:dyDescent="0.2">
      <c r="A6698" s="6"/>
    </row>
    <row r="6699" spans="1:1" x14ac:dyDescent="0.2">
      <c r="A6699" s="6"/>
    </row>
    <row r="6700" spans="1:1" x14ac:dyDescent="0.2">
      <c r="A6700" s="6"/>
    </row>
    <row r="6701" spans="1:1" x14ac:dyDescent="0.2">
      <c r="A6701" s="6"/>
    </row>
    <row r="6702" spans="1:1" x14ac:dyDescent="0.2">
      <c r="A6702" s="6"/>
    </row>
    <row r="6703" spans="1:1" x14ac:dyDescent="0.2">
      <c r="A6703" s="6"/>
    </row>
    <row r="6704" spans="1:1" x14ac:dyDescent="0.2">
      <c r="A6704" s="6"/>
    </row>
    <row r="6705" spans="1:1" x14ac:dyDescent="0.2">
      <c r="A6705" s="6"/>
    </row>
    <row r="6706" spans="1:1" x14ac:dyDescent="0.2">
      <c r="A6706" s="6"/>
    </row>
    <row r="6707" spans="1:1" x14ac:dyDescent="0.2">
      <c r="A6707" s="6"/>
    </row>
    <row r="6708" spans="1:1" x14ac:dyDescent="0.2">
      <c r="A6708" s="6"/>
    </row>
    <row r="6709" spans="1:1" x14ac:dyDescent="0.2">
      <c r="A6709" s="6"/>
    </row>
    <row r="6710" spans="1:1" x14ac:dyDescent="0.2">
      <c r="A6710" s="6"/>
    </row>
    <row r="6711" spans="1:1" x14ac:dyDescent="0.2">
      <c r="A6711" s="6"/>
    </row>
    <row r="6712" spans="1:1" x14ac:dyDescent="0.2">
      <c r="A6712" s="6"/>
    </row>
    <row r="6713" spans="1:1" x14ac:dyDescent="0.2">
      <c r="A6713" s="6"/>
    </row>
    <row r="6714" spans="1:1" x14ac:dyDescent="0.2">
      <c r="A6714" s="6"/>
    </row>
    <row r="6715" spans="1:1" x14ac:dyDescent="0.2">
      <c r="A6715" s="6"/>
    </row>
    <row r="6716" spans="1:1" x14ac:dyDescent="0.2">
      <c r="A6716" s="6"/>
    </row>
    <row r="6717" spans="1:1" x14ac:dyDescent="0.2">
      <c r="A6717" s="6"/>
    </row>
    <row r="6718" spans="1:1" x14ac:dyDescent="0.2">
      <c r="A6718" s="6"/>
    </row>
    <row r="6719" spans="1:1" x14ac:dyDescent="0.2">
      <c r="A6719" s="6"/>
    </row>
    <row r="6720" spans="1:1" x14ac:dyDescent="0.2">
      <c r="A6720" s="6"/>
    </row>
    <row r="6721" spans="1:1" x14ac:dyDescent="0.2">
      <c r="A6721" s="6"/>
    </row>
    <row r="6722" spans="1:1" x14ac:dyDescent="0.2">
      <c r="A6722" s="6"/>
    </row>
    <row r="6723" spans="1:1" x14ac:dyDescent="0.2">
      <c r="A6723" s="6"/>
    </row>
    <row r="6724" spans="1:1" x14ac:dyDescent="0.2">
      <c r="A6724" s="6"/>
    </row>
    <row r="6725" spans="1:1" x14ac:dyDescent="0.2">
      <c r="A6725" s="6"/>
    </row>
    <row r="6726" spans="1:1" x14ac:dyDescent="0.2">
      <c r="A6726" s="6"/>
    </row>
    <row r="6727" spans="1:1" x14ac:dyDescent="0.2">
      <c r="A6727" s="6"/>
    </row>
    <row r="6728" spans="1:1" x14ac:dyDescent="0.2">
      <c r="A6728" s="6"/>
    </row>
    <row r="6729" spans="1:1" x14ac:dyDescent="0.2">
      <c r="A6729" s="6"/>
    </row>
    <row r="6730" spans="1:1" x14ac:dyDescent="0.2">
      <c r="A6730" s="6"/>
    </row>
    <row r="6731" spans="1:1" x14ac:dyDescent="0.2">
      <c r="A6731" s="6"/>
    </row>
    <row r="6732" spans="1:1" x14ac:dyDescent="0.2">
      <c r="A6732" s="6"/>
    </row>
    <row r="6733" spans="1:1" x14ac:dyDescent="0.2">
      <c r="A6733" s="6"/>
    </row>
    <row r="6734" spans="1:1" x14ac:dyDescent="0.2">
      <c r="A6734" s="6"/>
    </row>
    <row r="6735" spans="1:1" x14ac:dyDescent="0.2">
      <c r="A6735" s="6"/>
    </row>
    <row r="6736" spans="1:1" x14ac:dyDescent="0.2">
      <c r="A6736" s="6"/>
    </row>
    <row r="6737" spans="1:1" x14ac:dyDescent="0.2">
      <c r="A6737" s="6"/>
    </row>
    <row r="6738" spans="1:1" x14ac:dyDescent="0.2">
      <c r="A6738" s="6"/>
    </row>
    <row r="6739" spans="1:1" x14ac:dyDescent="0.2">
      <c r="A6739" s="6"/>
    </row>
    <row r="6740" spans="1:1" x14ac:dyDescent="0.2">
      <c r="A6740" s="6"/>
    </row>
    <row r="6741" spans="1:1" x14ac:dyDescent="0.2">
      <c r="A6741" s="6"/>
    </row>
    <row r="6742" spans="1:1" x14ac:dyDescent="0.2">
      <c r="A6742" s="6"/>
    </row>
    <row r="6743" spans="1:1" x14ac:dyDescent="0.2">
      <c r="A6743" s="6"/>
    </row>
    <row r="6744" spans="1:1" x14ac:dyDescent="0.2">
      <c r="A6744" s="6"/>
    </row>
    <row r="6745" spans="1:1" x14ac:dyDescent="0.2">
      <c r="A6745" s="6"/>
    </row>
    <row r="6746" spans="1:1" x14ac:dyDescent="0.2">
      <c r="A6746" s="6"/>
    </row>
    <row r="6747" spans="1:1" x14ac:dyDescent="0.2">
      <c r="A6747" s="6"/>
    </row>
    <row r="6748" spans="1:1" x14ac:dyDescent="0.2">
      <c r="A6748" s="6"/>
    </row>
    <row r="6749" spans="1:1" x14ac:dyDescent="0.2">
      <c r="A6749" s="6"/>
    </row>
    <row r="6750" spans="1:1" x14ac:dyDescent="0.2">
      <c r="A6750" s="6"/>
    </row>
    <row r="6751" spans="1:1" x14ac:dyDescent="0.2">
      <c r="A6751" s="6"/>
    </row>
    <row r="6752" spans="1:1" x14ac:dyDescent="0.2">
      <c r="A6752" s="6"/>
    </row>
    <row r="6753" spans="1:1" x14ac:dyDescent="0.2">
      <c r="A6753" s="6"/>
    </row>
    <row r="6754" spans="1:1" x14ac:dyDescent="0.2">
      <c r="A6754" s="6"/>
    </row>
    <row r="6755" spans="1:1" x14ac:dyDescent="0.2">
      <c r="A6755" s="6"/>
    </row>
    <row r="6756" spans="1:1" x14ac:dyDescent="0.2">
      <c r="A6756" s="6"/>
    </row>
    <row r="6757" spans="1:1" x14ac:dyDescent="0.2">
      <c r="A6757" s="6"/>
    </row>
    <row r="6758" spans="1:1" x14ac:dyDescent="0.2">
      <c r="A6758" s="6"/>
    </row>
    <row r="6759" spans="1:1" x14ac:dyDescent="0.2">
      <c r="A6759" s="6"/>
    </row>
    <row r="6760" spans="1:1" x14ac:dyDescent="0.2">
      <c r="A6760" s="6"/>
    </row>
    <row r="6761" spans="1:1" x14ac:dyDescent="0.2">
      <c r="A6761" s="6"/>
    </row>
    <row r="6762" spans="1:1" x14ac:dyDescent="0.2">
      <c r="A6762" s="6"/>
    </row>
    <row r="6763" spans="1:1" x14ac:dyDescent="0.2">
      <c r="A6763" s="6"/>
    </row>
    <row r="6764" spans="1:1" x14ac:dyDescent="0.2">
      <c r="A6764" s="6"/>
    </row>
    <row r="6765" spans="1:1" x14ac:dyDescent="0.2">
      <c r="A6765" s="6"/>
    </row>
    <row r="6766" spans="1:1" x14ac:dyDescent="0.2">
      <c r="A6766" s="6"/>
    </row>
    <row r="6767" spans="1:1" x14ac:dyDescent="0.2">
      <c r="A6767" s="6"/>
    </row>
    <row r="6768" spans="1:1" x14ac:dyDescent="0.2">
      <c r="A6768" s="6"/>
    </row>
    <row r="6769" spans="1:1" x14ac:dyDescent="0.2">
      <c r="A6769" s="6"/>
    </row>
    <row r="6770" spans="1:1" x14ac:dyDescent="0.2">
      <c r="A6770" s="6"/>
    </row>
    <row r="6771" spans="1:1" x14ac:dyDescent="0.2">
      <c r="A6771" s="6"/>
    </row>
    <row r="6772" spans="1:1" x14ac:dyDescent="0.2">
      <c r="A6772" s="6"/>
    </row>
    <row r="6773" spans="1:1" x14ac:dyDescent="0.2">
      <c r="A6773" s="6"/>
    </row>
    <row r="6774" spans="1:1" x14ac:dyDescent="0.2">
      <c r="A6774" s="6"/>
    </row>
    <row r="6775" spans="1:1" x14ac:dyDescent="0.2">
      <c r="A6775" s="6"/>
    </row>
    <row r="6776" spans="1:1" x14ac:dyDescent="0.2">
      <c r="A6776" s="6"/>
    </row>
    <row r="6777" spans="1:1" x14ac:dyDescent="0.2">
      <c r="A6777" s="6"/>
    </row>
    <row r="6778" spans="1:1" x14ac:dyDescent="0.2">
      <c r="A6778" s="6"/>
    </row>
    <row r="6779" spans="1:1" x14ac:dyDescent="0.2">
      <c r="A6779" s="6"/>
    </row>
    <row r="6780" spans="1:1" x14ac:dyDescent="0.2">
      <c r="A6780" s="6"/>
    </row>
    <row r="6781" spans="1:1" x14ac:dyDescent="0.2">
      <c r="A6781" s="6"/>
    </row>
    <row r="6782" spans="1:1" x14ac:dyDescent="0.2">
      <c r="A6782" s="6"/>
    </row>
    <row r="6783" spans="1:1" x14ac:dyDescent="0.2">
      <c r="A6783" s="6"/>
    </row>
    <row r="6784" spans="1:1" x14ac:dyDescent="0.2">
      <c r="A6784" s="6"/>
    </row>
    <row r="6785" spans="1:1" x14ac:dyDescent="0.2">
      <c r="A6785" s="6"/>
    </row>
    <row r="6786" spans="1:1" x14ac:dyDescent="0.2">
      <c r="A6786" s="6"/>
    </row>
    <row r="6787" spans="1:1" x14ac:dyDescent="0.2">
      <c r="A6787" s="6"/>
    </row>
    <row r="6788" spans="1:1" x14ac:dyDescent="0.2">
      <c r="A6788" s="6"/>
    </row>
    <row r="6789" spans="1:1" x14ac:dyDescent="0.2">
      <c r="A6789" s="6"/>
    </row>
    <row r="6790" spans="1:1" x14ac:dyDescent="0.2">
      <c r="A6790" s="6"/>
    </row>
    <row r="6791" spans="1:1" x14ac:dyDescent="0.2">
      <c r="A6791" s="6"/>
    </row>
    <row r="6792" spans="1:1" x14ac:dyDescent="0.2">
      <c r="A6792" s="6"/>
    </row>
    <row r="6793" spans="1:1" x14ac:dyDescent="0.2">
      <c r="A6793" s="6"/>
    </row>
    <row r="6794" spans="1:1" x14ac:dyDescent="0.2">
      <c r="A6794" s="6"/>
    </row>
    <row r="6795" spans="1:1" x14ac:dyDescent="0.2">
      <c r="A6795" s="6"/>
    </row>
    <row r="6796" spans="1:1" x14ac:dyDescent="0.2">
      <c r="A6796" s="6"/>
    </row>
    <row r="6797" spans="1:1" x14ac:dyDescent="0.2">
      <c r="A6797" s="6"/>
    </row>
    <row r="6798" spans="1:1" x14ac:dyDescent="0.2">
      <c r="A6798" s="6"/>
    </row>
    <row r="6799" spans="1:1" x14ac:dyDescent="0.2">
      <c r="A6799" s="6"/>
    </row>
    <row r="6800" spans="1:1" x14ac:dyDescent="0.2">
      <c r="A6800" s="6"/>
    </row>
    <row r="6801" spans="1:1" x14ac:dyDescent="0.2">
      <c r="A6801" s="6"/>
    </row>
    <row r="6802" spans="1:1" x14ac:dyDescent="0.2">
      <c r="A6802" s="6"/>
    </row>
    <row r="6803" spans="1:1" x14ac:dyDescent="0.2">
      <c r="A6803" s="6"/>
    </row>
    <row r="6804" spans="1:1" x14ac:dyDescent="0.2">
      <c r="A6804" s="6"/>
    </row>
    <row r="6805" spans="1:1" x14ac:dyDescent="0.2">
      <c r="A6805" s="6"/>
    </row>
    <row r="6806" spans="1:1" x14ac:dyDescent="0.2">
      <c r="A6806" s="6"/>
    </row>
    <row r="6807" spans="1:1" x14ac:dyDescent="0.2">
      <c r="A6807" s="6"/>
    </row>
    <row r="6808" spans="1:1" x14ac:dyDescent="0.2">
      <c r="A6808" s="6"/>
    </row>
    <row r="6809" spans="1:1" x14ac:dyDescent="0.2">
      <c r="A6809" s="6"/>
    </row>
    <row r="6810" spans="1:1" x14ac:dyDescent="0.2">
      <c r="A6810" s="6"/>
    </row>
    <row r="6811" spans="1:1" x14ac:dyDescent="0.2">
      <c r="A6811" s="6"/>
    </row>
    <row r="6812" spans="1:1" x14ac:dyDescent="0.2">
      <c r="A6812" s="6"/>
    </row>
    <row r="6813" spans="1:1" x14ac:dyDescent="0.2">
      <c r="A6813" s="6"/>
    </row>
    <row r="6814" spans="1:1" x14ac:dyDescent="0.2">
      <c r="A6814" s="6"/>
    </row>
    <row r="6815" spans="1:1" x14ac:dyDescent="0.2">
      <c r="A6815" s="6"/>
    </row>
    <row r="6816" spans="1:1" x14ac:dyDescent="0.2">
      <c r="A6816" s="6"/>
    </row>
    <row r="6817" spans="1:1" x14ac:dyDescent="0.2">
      <c r="A6817" s="6"/>
    </row>
    <row r="6818" spans="1:1" x14ac:dyDescent="0.2">
      <c r="A6818" s="6"/>
    </row>
    <row r="6819" spans="1:1" x14ac:dyDescent="0.2">
      <c r="A6819" s="6"/>
    </row>
    <row r="6820" spans="1:1" x14ac:dyDescent="0.2">
      <c r="A6820" s="6"/>
    </row>
    <row r="6821" spans="1:1" x14ac:dyDescent="0.2">
      <c r="A6821" s="6"/>
    </row>
    <row r="6822" spans="1:1" x14ac:dyDescent="0.2">
      <c r="A6822" s="6"/>
    </row>
    <row r="6823" spans="1:1" x14ac:dyDescent="0.2">
      <c r="A6823" s="6"/>
    </row>
    <row r="6824" spans="1:1" x14ac:dyDescent="0.2">
      <c r="A6824" s="6"/>
    </row>
    <row r="6825" spans="1:1" x14ac:dyDescent="0.2">
      <c r="A6825" s="6"/>
    </row>
    <row r="6826" spans="1:1" x14ac:dyDescent="0.2">
      <c r="A6826" s="6"/>
    </row>
    <row r="6827" spans="1:1" x14ac:dyDescent="0.2">
      <c r="A6827" s="6"/>
    </row>
    <row r="6828" spans="1:1" x14ac:dyDescent="0.2">
      <c r="A6828" s="6"/>
    </row>
    <row r="6829" spans="1:1" x14ac:dyDescent="0.2">
      <c r="A6829" s="6"/>
    </row>
    <row r="6830" spans="1:1" x14ac:dyDescent="0.2">
      <c r="A6830" s="6"/>
    </row>
    <row r="6831" spans="1:1" x14ac:dyDescent="0.2">
      <c r="A6831" s="6"/>
    </row>
    <row r="6832" spans="1:1" x14ac:dyDescent="0.2">
      <c r="A6832" s="6"/>
    </row>
    <row r="6833" spans="1:1" x14ac:dyDescent="0.2">
      <c r="A6833" s="6"/>
    </row>
    <row r="6834" spans="1:1" x14ac:dyDescent="0.2">
      <c r="A6834" s="6"/>
    </row>
    <row r="6835" spans="1:1" x14ac:dyDescent="0.2">
      <c r="A6835" s="6"/>
    </row>
    <row r="6836" spans="1:1" x14ac:dyDescent="0.2">
      <c r="A6836" s="6"/>
    </row>
    <row r="6837" spans="1:1" x14ac:dyDescent="0.2">
      <c r="A6837" s="6"/>
    </row>
    <row r="6838" spans="1:1" x14ac:dyDescent="0.2">
      <c r="A6838" s="6"/>
    </row>
    <row r="6839" spans="1:1" x14ac:dyDescent="0.2">
      <c r="A6839" s="6"/>
    </row>
    <row r="6840" spans="1:1" x14ac:dyDescent="0.2">
      <c r="A6840" s="6"/>
    </row>
    <row r="6841" spans="1:1" x14ac:dyDescent="0.2">
      <c r="A6841" s="6"/>
    </row>
    <row r="6842" spans="1:1" x14ac:dyDescent="0.2">
      <c r="A6842" s="6"/>
    </row>
    <row r="6843" spans="1:1" x14ac:dyDescent="0.2">
      <c r="A6843" s="6"/>
    </row>
    <row r="6844" spans="1:1" x14ac:dyDescent="0.2">
      <c r="A6844" s="6"/>
    </row>
    <row r="6845" spans="1:1" x14ac:dyDescent="0.2">
      <c r="A6845" s="6"/>
    </row>
    <row r="6846" spans="1:1" x14ac:dyDescent="0.2">
      <c r="A6846" s="6"/>
    </row>
    <row r="6847" spans="1:1" x14ac:dyDescent="0.2">
      <c r="A6847" s="6"/>
    </row>
    <row r="6848" spans="1:1" x14ac:dyDescent="0.2">
      <c r="A6848" s="6"/>
    </row>
    <row r="6849" spans="1:1" x14ac:dyDescent="0.2">
      <c r="A6849" s="6"/>
    </row>
    <row r="6850" spans="1:1" x14ac:dyDescent="0.2">
      <c r="A6850" s="6"/>
    </row>
    <row r="6851" spans="1:1" x14ac:dyDescent="0.2">
      <c r="A6851" s="6"/>
    </row>
    <row r="6852" spans="1:1" x14ac:dyDescent="0.2">
      <c r="A6852" s="6"/>
    </row>
    <row r="6853" spans="1:1" x14ac:dyDescent="0.2">
      <c r="A6853" s="6"/>
    </row>
    <row r="6854" spans="1:1" x14ac:dyDescent="0.2">
      <c r="A6854" s="6"/>
    </row>
    <row r="6855" spans="1:1" x14ac:dyDescent="0.2">
      <c r="A6855" s="6"/>
    </row>
    <row r="6856" spans="1:1" x14ac:dyDescent="0.2">
      <c r="A6856" s="6"/>
    </row>
    <row r="6857" spans="1:1" x14ac:dyDescent="0.2">
      <c r="A6857" s="6"/>
    </row>
    <row r="6858" spans="1:1" x14ac:dyDescent="0.2">
      <c r="A6858" s="6"/>
    </row>
    <row r="6859" spans="1:1" x14ac:dyDescent="0.2">
      <c r="A6859" s="6"/>
    </row>
    <row r="6860" spans="1:1" x14ac:dyDescent="0.2">
      <c r="A6860" s="6"/>
    </row>
    <row r="6861" spans="1:1" x14ac:dyDescent="0.2">
      <c r="A6861" s="6"/>
    </row>
    <row r="6862" spans="1:1" x14ac:dyDescent="0.2">
      <c r="A6862" s="6"/>
    </row>
    <row r="6863" spans="1:1" x14ac:dyDescent="0.2">
      <c r="A6863" s="6"/>
    </row>
    <row r="6864" spans="1:1" x14ac:dyDescent="0.2">
      <c r="A6864" s="6"/>
    </row>
    <row r="6865" spans="1:1" x14ac:dyDescent="0.2">
      <c r="A6865" s="6"/>
    </row>
    <row r="6866" spans="1:1" x14ac:dyDescent="0.2">
      <c r="A6866" s="6"/>
    </row>
    <row r="6867" spans="1:1" x14ac:dyDescent="0.2">
      <c r="A6867" s="6"/>
    </row>
    <row r="6868" spans="1:1" x14ac:dyDescent="0.2">
      <c r="A6868" s="6"/>
    </row>
    <row r="6869" spans="1:1" x14ac:dyDescent="0.2">
      <c r="A6869" s="6"/>
    </row>
    <row r="6870" spans="1:1" x14ac:dyDescent="0.2">
      <c r="A6870" s="6"/>
    </row>
    <row r="6871" spans="1:1" x14ac:dyDescent="0.2">
      <c r="A6871" s="6"/>
    </row>
    <row r="6872" spans="1:1" x14ac:dyDescent="0.2">
      <c r="A6872" s="6"/>
    </row>
    <row r="6873" spans="1:1" x14ac:dyDescent="0.2">
      <c r="A6873" s="6"/>
    </row>
    <row r="6874" spans="1:1" x14ac:dyDescent="0.2">
      <c r="A6874" s="6"/>
    </row>
    <row r="6875" spans="1:1" x14ac:dyDescent="0.2">
      <c r="A6875" s="6"/>
    </row>
    <row r="6876" spans="1:1" x14ac:dyDescent="0.2">
      <c r="A6876" s="6"/>
    </row>
    <row r="6877" spans="1:1" x14ac:dyDescent="0.2">
      <c r="A6877" s="6"/>
    </row>
    <row r="6878" spans="1:1" x14ac:dyDescent="0.2">
      <c r="A6878" s="6"/>
    </row>
    <row r="6879" spans="1:1" x14ac:dyDescent="0.2">
      <c r="A6879" s="6"/>
    </row>
    <row r="6880" spans="1:1" x14ac:dyDescent="0.2">
      <c r="A6880" s="6"/>
    </row>
    <row r="6881" spans="1:1" x14ac:dyDescent="0.2">
      <c r="A6881" s="6"/>
    </row>
    <row r="6882" spans="1:1" x14ac:dyDescent="0.2">
      <c r="A6882" s="6"/>
    </row>
    <row r="6883" spans="1:1" x14ac:dyDescent="0.2">
      <c r="A6883" s="6"/>
    </row>
    <row r="6884" spans="1:1" x14ac:dyDescent="0.2">
      <c r="A6884" s="6"/>
    </row>
    <row r="6885" spans="1:1" x14ac:dyDescent="0.2">
      <c r="A6885" s="6"/>
    </row>
    <row r="6886" spans="1:1" x14ac:dyDescent="0.2">
      <c r="A6886" s="6"/>
    </row>
    <row r="6887" spans="1:1" x14ac:dyDescent="0.2">
      <c r="A6887" s="6"/>
    </row>
    <row r="6888" spans="1:1" x14ac:dyDescent="0.2">
      <c r="A6888" s="6"/>
    </row>
    <row r="6889" spans="1:1" x14ac:dyDescent="0.2">
      <c r="A6889" s="6"/>
    </row>
    <row r="6890" spans="1:1" x14ac:dyDescent="0.2">
      <c r="A6890" s="6"/>
    </row>
    <row r="6891" spans="1:1" x14ac:dyDescent="0.2">
      <c r="A6891" s="6"/>
    </row>
    <row r="6892" spans="1:1" x14ac:dyDescent="0.2">
      <c r="A6892" s="6"/>
    </row>
    <row r="6893" spans="1:1" x14ac:dyDescent="0.2">
      <c r="A6893" s="6"/>
    </row>
    <row r="6894" spans="1:1" x14ac:dyDescent="0.2">
      <c r="A6894" s="6"/>
    </row>
    <row r="6895" spans="1:1" x14ac:dyDescent="0.2">
      <c r="A6895" s="6"/>
    </row>
    <row r="6896" spans="1:1" x14ac:dyDescent="0.2">
      <c r="A6896" s="6"/>
    </row>
    <row r="6897" spans="1:1" x14ac:dyDescent="0.2">
      <c r="A6897" s="6"/>
    </row>
    <row r="6898" spans="1:1" x14ac:dyDescent="0.2">
      <c r="A6898" s="6"/>
    </row>
    <row r="6899" spans="1:1" x14ac:dyDescent="0.2">
      <c r="A6899" s="6"/>
    </row>
    <row r="6900" spans="1:1" x14ac:dyDescent="0.2">
      <c r="A6900" s="6"/>
    </row>
    <row r="6901" spans="1:1" x14ac:dyDescent="0.2">
      <c r="A6901" s="6"/>
    </row>
    <row r="6902" spans="1:1" x14ac:dyDescent="0.2">
      <c r="A6902" s="6"/>
    </row>
    <row r="6903" spans="1:1" x14ac:dyDescent="0.2">
      <c r="A6903" s="6"/>
    </row>
    <row r="6904" spans="1:1" x14ac:dyDescent="0.2">
      <c r="A6904" s="6"/>
    </row>
    <row r="6905" spans="1:1" x14ac:dyDescent="0.2">
      <c r="A6905" s="6"/>
    </row>
    <row r="6906" spans="1:1" x14ac:dyDescent="0.2">
      <c r="A6906" s="6"/>
    </row>
    <row r="6907" spans="1:1" x14ac:dyDescent="0.2">
      <c r="A6907" s="6"/>
    </row>
    <row r="6908" spans="1:1" x14ac:dyDescent="0.2">
      <c r="A6908" s="6"/>
    </row>
    <row r="6909" spans="1:1" x14ac:dyDescent="0.2">
      <c r="A6909" s="6"/>
    </row>
    <row r="6910" spans="1:1" x14ac:dyDescent="0.2">
      <c r="A6910" s="6"/>
    </row>
    <row r="6911" spans="1:1" x14ac:dyDescent="0.2">
      <c r="A6911" s="6"/>
    </row>
    <row r="6912" spans="1:1" x14ac:dyDescent="0.2">
      <c r="A6912" s="6"/>
    </row>
    <row r="6913" spans="1:1" x14ac:dyDescent="0.2">
      <c r="A6913" s="6"/>
    </row>
    <row r="6914" spans="1:1" x14ac:dyDescent="0.2">
      <c r="A6914" s="6"/>
    </row>
    <row r="6915" spans="1:1" x14ac:dyDescent="0.2">
      <c r="A6915" s="6"/>
    </row>
    <row r="6916" spans="1:1" x14ac:dyDescent="0.2">
      <c r="A6916" s="6"/>
    </row>
    <row r="6917" spans="1:1" x14ac:dyDescent="0.2">
      <c r="A6917" s="6"/>
    </row>
    <row r="6918" spans="1:1" x14ac:dyDescent="0.2">
      <c r="A6918" s="6"/>
    </row>
    <row r="6919" spans="1:1" x14ac:dyDescent="0.2">
      <c r="A6919" s="6"/>
    </row>
    <row r="6920" spans="1:1" x14ac:dyDescent="0.2">
      <c r="A6920" s="6"/>
    </row>
    <row r="6921" spans="1:1" x14ac:dyDescent="0.2">
      <c r="A6921" s="6"/>
    </row>
    <row r="6922" spans="1:1" x14ac:dyDescent="0.2">
      <c r="A6922" s="6"/>
    </row>
    <row r="6923" spans="1:1" x14ac:dyDescent="0.2">
      <c r="A6923" s="6"/>
    </row>
    <row r="6924" spans="1:1" x14ac:dyDescent="0.2">
      <c r="A6924" s="6"/>
    </row>
    <row r="6925" spans="1:1" x14ac:dyDescent="0.2">
      <c r="A6925" s="6"/>
    </row>
    <row r="6926" spans="1:1" x14ac:dyDescent="0.2">
      <c r="A6926" s="6"/>
    </row>
    <row r="6927" spans="1:1" x14ac:dyDescent="0.2">
      <c r="A6927" s="6"/>
    </row>
    <row r="6928" spans="1:1" x14ac:dyDescent="0.2">
      <c r="A6928" s="6"/>
    </row>
    <row r="6929" spans="1:1" x14ac:dyDescent="0.2">
      <c r="A6929" s="6"/>
    </row>
    <row r="6930" spans="1:1" x14ac:dyDescent="0.2">
      <c r="A6930" s="6"/>
    </row>
    <row r="6931" spans="1:1" x14ac:dyDescent="0.2">
      <c r="A6931" s="6"/>
    </row>
    <row r="6932" spans="1:1" x14ac:dyDescent="0.2">
      <c r="A6932" s="6"/>
    </row>
    <row r="6933" spans="1:1" x14ac:dyDescent="0.2">
      <c r="A6933" s="6"/>
    </row>
    <row r="6934" spans="1:1" x14ac:dyDescent="0.2">
      <c r="A6934" s="6"/>
    </row>
    <row r="6935" spans="1:1" x14ac:dyDescent="0.2">
      <c r="A6935" s="6"/>
    </row>
    <row r="6936" spans="1:1" x14ac:dyDescent="0.2">
      <c r="A6936" s="6"/>
    </row>
    <row r="6937" spans="1:1" x14ac:dyDescent="0.2">
      <c r="A6937" s="6"/>
    </row>
    <row r="6938" spans="1:1" x14ac:dyDescent="0.2">
      <c r="A6938" s="6"/>
    </row>
    <row r="6939" spans="1:1" x14ac:dyDescent="0.2">
      <c r="A6939" s="6"/>
    </row>
    <row r="6940" spans="1:1" x14ac:dyDescent="0.2">
      <c r="A6940" s="6"/>
    </row>
    <row r="6941" spans="1:1" x14ac:dyDescent="0.2">
      <c r="A6941" s="6"/>
    </row>
    <row r="6942" spans="1:1" x14ac:dyDescent="0.2">
      <c r="A6942" s="6"/>
    </row>
    <row r="6943" spans="1:1" x14ac:dyDescent="0.2">
      <c r="A6943" s="6"/>
    </row>
    <row r="6944" spans="1:1" x14ac:dyDescent="0.2">
      <c r="A6944" s="6"/>
    </row>
    <row r="6945" spans="1:1" x14ac:dyDescent="0.2">
      <c r="A6945" s="6"/>
    </row>
    <row r="6946" spans="1:1" x14ac:dyDescent="0.2">
      <c r="A6946" s="6"/>
    </row>
    <row r="6947" spans="1:1" x14ac:dyDescent="0.2">
      <c r="A6947" s="6"/>
    </row>
    <row r="6948" spans="1:1" x14ac:dyDescent="0.2">
      <c r="A6948" s="6"/>
    </row>
    <row r="6949" spans="1:1" x14ac:dyDescent="0.2">
      <c r="A6949" s="6"/>
    </row>
    <row r="6950" spans="1:1" x14ac:dyDescent="0.2">
      <c r="A6950" s="6"/>
    </row>
    <row r="6951" spans="1:1" x14ac:dyDescent="0.2">
      <c r="A6951" s="6"/>
    </row>
    <row r="6952" spans="1:1" x14ac:dyDescent="0.2">
      <c r="A6952" s="6"/>
    </row>
    <row r="6953" spans="1:1" x14ac:dyDescent="0.2">
      <c r="A6953" s="6"/>
    </row>
    <row r="6954" spans="1:1" x14ac:dyDescent="0.2">
      <c r="A6954" s="6"/>
    </row>
    <row r="6955" spans="1:1" x14ac:dyDescent="0.2">
      <c r="A6955" s="6"/>
    </row>
    <row r="6956" spans="1:1" x14ac:dyDescent="0.2">
      <c r="A6956" s="6"/>
    </row>
    <row r="6957" spans="1:1" x14ac:dyDescent="0.2">
      <c r="A6957" s="6"/>
    </row>
    <row r="6958" spans="1:1" x14ac:dyDescent="0.2">
      <c r="A6958" s="6"/>
    </row>
    <row r="6959" spans="1:1" x14ac:dyDescent="0.2">
      <c r="A6959" s="6"/>
    </row>
    <row r="6960" spans="1:1" x14ac:dyDescent="0.2">
      <c r="A6960" s="6"/>
    </row>
    <row r="6961" spans="1:1" x14ac:dyDescent="0.2">
      <c r="A6961" s="6"/>
    </row>
    <row r="6962" spans="1:1" x14ac:dyDescent="0.2">
      <c r="A6962" s="6"/>
    </row>
    <row r="6963" spans="1:1" x14ac:dyDescent="0.2">
      <c r="A6963" s="6"/>
    </row>
    <row r="6964" spans="1:1" x14ac:dyDescent="0.2">
      <c r="A6964" s="6"/>
    </row>
    <row r="6965" spans="1:1" x14ac:dyDescent="0.2">
      <c r="A6965" s="6"/>
    </row>
    <row r="6966" spans="1:1" x14ac:dyDescent="0.2">
      <c r="A6966" s="6"/>
    </row>
    <row r="6967" spans="1:1" x14ac:dyDescent="0.2">
      <c r="A6967" s="6"/>
    </row>
    <row r="6968" spans="1:1" x14ac:dyDescent="0.2">
      <c r="A6968" s="6"/>
    </row>
    <row r="6969" spans="1:1" x14ac:dyDescent="0.2">
      <c r="A6969" s="6"/>
    </row>
    <row r="6970" spans="1:1" x14ac:dyDescent="0.2">
      <c r="A6970" s="6"/>
    </row>
    <row r="6971" spans="1:1" x14ac:dyDescent="0.2">
      <c r="A6971" s="6"/>
    </row>
    <row r="6972" spans="1:1" x14ac:dyDescent="0.2">
      <c r="A6972" s="6"/>
    </row>
    <row r="6973" spans="1:1" x14ac:dyDescent="0.2">
      <c r="A6973" s="6"/>
    </row>
    <row r="6974" spans="1:1" x14ac:dyDescent="0.2">
      <c r="A6974" s="6"/>
    </row>
    <row r="6975" spans="1:1" x14ac:dyDescent="0.2">
      <c r="A6975" s="6"/>
    </row>
    <row r="6976" spans="1:1" x14ac:dyDescent="0.2">
      <c r="A6976" s="6"/>
    </row>
    <row r="6977" spans="1:1" x14ac:dyDescent="0.2">
      <c r="A6977" s="6"/>
    </row>
    <row r="6978" spans="1:1" x14ac:dyDescent="0.2">
      <c r="A6978" s="6"/>
    </row>
    <row r="6979" spans="1:1" x14ac:dyDescent="0.2">
      <c r="A6979" s="6"/>
    </row>
    <row r="6980" spans="1:1" x14ac:dyDescent="0.2">
      <c r="A6980" s="6"/>
    </row>
    <row r="6981" spans="1:1" x14ac:dyDescent="0.2">
      <c r="A6981" s="6"/>
    </row>
    <row r="6982" spans="1:1" x14ac:dyDescent="0.2">
      <c r="A6982" s="6"/>
    </row>
    <row r="6983" spans="1:1" x14ac:dyDescent="0.2">
      <c r="A6983" s="6"/>
    </row>
    <row r="6984" spans="1:1" x14ac:dyDescent="0.2">
      <c r="A6984" s="6"/>
    </row>
    <row r="6985" spans="1:1" x14ac:dyDescent="0.2">
      <c r="A6985" s="6"/>
    </row>
    <row r="6986" spans="1:1" x14ac:dyDescent="0.2">
      <c r="A6986" s="6"/>
    </row>
    <row r="6987" spans="1:1" x14ac:dyDescent="0.2">
      <c r="A6987" s="6"/>
    </row>
    <row r="6988" spans="1:1" x14ac:dyDescent="0.2">
      <c r="A6988" s="6"/>
    </row>
    <row r="6989" spans="1:1" x14ac:dyDescent="0.2">
      <c r="A6989" s="6"/>
    </row>
    <row r="6990" spans="1:1" x14ac:dyDescent="0.2">
      <c r="A6990" s="6"/>
    </row>
    <row r="6991" spans="1:1" x14ac:dyDescent="0.2">
      <c r="A6991" s="6"/>
    </row>
    <row r="6992" spans="1:1" x14ac:dyDescent="0.2">
      <c r="A6992" s="6"/>
    </row>
    <row r="6993" spans="1:1" x14ac:dyDescent="0.2">
      <c r="A6993" s="6"/>
    </row>
    <row r="6994" spans="1:1" x14ac:dyDescent="0.2">
      <c r="A6994" s="6"/>
    </row>
    <row r="6995" spans="1:1" x14ac:dyDescent="0.2">
      <c r="A6995" s="6"/>
    </row>
    <row r="6996" spans="1:1" x14ac:dyDescent="0.2">
      <c r="A6996" s="6"/>
    </row>
    <row r="6997" spans="1:1" x14ac:dyDescent="0.2">
      <c r="A6997" s="6"/>
    </row>
    <row r="6998" spans="1:1" x14ac:dyDescent="0.2">
      <c r="A6998" s="6"/>
    </row>
    <row r="6999" spans="1:1" x14ac:dyDescent="0.2">
      <c r="A6999" s="6"/>
    </row>
    <row r="7000" spans="1:1" x14ac:dyDescent="0.2">
      <c r="A7000" s="6"/>
    </row>
    <row r="7001" spans="1:1" x14ac:dyDescent="0.2">
      <c r="A7001" s="6"/>
    </row>
    <row r="7002" spans="1:1" x14ac:dyDescent="0.2">
      <c r="A7002" s="6"/>
    </row>
    <row r="7003" spans="1:1" x14ac:dyDescent="0.2">
      <c r="A7003" s="6"/>
    </row>
    <row r="7004" spans="1:1" x14ac:dyDescent="0.2">
      <c r="A7004" s="6"/>
    </row>
    <row r="7005" spans="1:1" x14ac:dyDescent="0.2">
      <c r="A7005" s="6"/>
    </row>
    <row r="7006" spans="1:1" x14ac:dyDescent="0.2">
      <c r="A7006" s="6"/>
    </row>
    <row r="7007" spans="1:1" x14ac:dyDescent="0.2">
      <c r="A7007" s="6"/>
    </row>
    <row r="7008" spans="1:1" x14ac:dyDescent="0.2">
      <c r="A7008" s="6"/>
    </row>
    <row r="7009" spans="1:1" x14ac:dyDescent="0.2">
      <c r="A7009" s="6"/>
    </row>
    <row r="7010" spans="1:1" x14ac:dyDescent="0.2">
      <c r="A7010" s="6"/>
    </row>
    <row r="7011" spans="1:1" x14ac:dyDescent="0.2">
      <c r="A7011" s="6"/>
    </row>
    <row r="7012" spans="1:1" x14ac:dyDescent="0.2">
      <c r="A7012" s="6"/>
    </row>
    <row r="7013" spans="1:1" x14ac:dyDescent="0.2">
      <c r="A7013" s="6"/>
    </row>
    <row r="7014" spans="1:1" x14ac:dyDescent="0.2">
      <c r="A7014" s="6"/>
    </row>
    <row r="7015" spans="1:1" x14ac:dyDescent="0.2">
      <c r="A7015" s="6"/>
    </row>
    <row r="7016" spans="1:1" x14ac:dyDescent="0.2">
      <c r="A7016" s="6"/>
    </row>
    <row r="7017" spans="1:1" x14ac:dyDescent="0.2">
      <c r="A7017" s="6"/>
    </row>
    <row r="7018" spans="1:1" x14ac:dyDescent="0.2">
      <c r="A7018" s="6"/>
    </row>
    <row r="7019" spans="1:1" x14ac:dyDescent="0.2">
      <c r="A7019" s="6"/>
    </row>
    <row r="7020" spans="1:1" x14ac:dyDescent="0.2">
      <c r="A7020" s="6"/>
    </row>
    <row r="7021" spans="1:1" x14ac:dyDescent="0.2">
      <c r="A7021" s="6"/>
    </row>
    <row r="7022" spans="1:1" x14ac:dyDescent="0.2">
      <c r="A7022" s="6"/>
    </row>
    <row r="7023" spans="1:1" x14ac:dyDescent="0.2">
      <c r="A7023" s="6"/>
    </row>
    <row r="7024" spans="1:1" x14ac:dyDescent="0.2">
      <c r="A7024" s="6"/>
    </row>
    <row r="7025" spans="1:1" x14ac:dyDescent="0.2">
      <c r="A7025" s="6"/>
    </row>
    <row r="7026" spans="1:1" x14ac:dyDescent="0.2">
      <c r="A7026" s="6"/>
    </row>
    <row r="7027" spans="1:1" x14ac:dyDescent="0.2">
      <c r="A7027" s="6"/>
    </row>
    <row r="7028" spans="1:1" x14ac:dyDescent="0.2">
      <c r="A7028" s="6"/>
    </row>
    <row r="7029" spans="1:1" x14ac:dyDescent="0.2">
      <c r="A7029" s="6"/>
    </row>
    <row r="7030" spans="1:1" x14ac:dyDescent="0.2">
      <c r="A7030" s="6"/>
    </row>
    <row r="7031" spans="1:1" x14ac:dyDescent="0.2">
      <c r="A7031" s="6"/>
    </row>
    <row r="7032" spans="1:1" x14ac:dyDescent="0.2">
      <c r="A7032" s="6"/>
    </row>
    <row r="7033" spans="1:1" x14ac:dyDescent="0.2">
      <c r="A7033" s="6"/>
    </row>
    <row r="7034" spans="1:1" x14ac:dyDescent="0.2">
      <c r="A7034" s="6"/>
    </row>
    <row r="7035" spans="1:1" x14ac:dyDescent="0.2">
      <c r="A7035" s="6"/>
    </row>
    <row r="7036" spans="1:1" x14ac:dyDescent="0.2">
      <c r="A7036" s="6"/>
    </row>
    <row r="7037" spans="1:1" x14ac:dyDescent="0.2">
      <c r="A7037" s="6"/>
    </row>
    <row r="7038" spans="1:1" x14ac:dyDescent="0.2">
      <c r="A7038" s="6"/>
    </row>
    <row r="7039" spans="1:1" x14ac:dyDescent="0.2">
      <c r="A7039" s="6"/>
    </row>
    <row r="7040" spans="1:1" x14ac:dyDescent="0.2">
      <c r="A7040" s="6"/>
    </row>
    <row r="7041" spans="1:1" x14ac:dyDescent="0.2">
      <c r="A7041" s="6"/>
    </row>
    <row r="7042" spans="1:1" x14ac:dyDescent="0.2">
      <c r="A7042" s="6"/>
    </row>
    <row r="7043" spans="1:1" x14ac:dyDescent="0.2">
      <c r="A7043" s="6"/>
    </row>
    <row r="7044" spans="1:1" x14ac:dyDescent="0.2">
      <c r="A7044" s="6"/>
    </row>
    <row r="7045" spans="1:1" x14ac:dyDescent="0.2">
      <c r="A7045" s="6"/>
    </row>
    <row r="7046" spans="1:1" x14ac:dyDescent="0.2">
      <c r="A7046" s="6"/>
    </row>
    <row r="7047" spans="1:1" x14ac:dyDescent="0.2">
      <c r="A7047" s="6"/>
    </row>
    <row r="7048" spans="1:1" x14ac:dyDescent="0.2">
      <c r="A7048" s="6"/>
    </row>
    <row r="7049" spans="1:1" x14ac:dyDescent="0.2">
      <c r="A7049" s="6"/>
    </row>
    <row r="7050" spans="1:1" x14ac:dyDescent="0.2">
      <c r="A7050" s="6"/>
    </row>
    <row r="7051" spans="1:1" x14ac:dyDescent="0.2">
      <c r="A7051" s="6"/>
    </row>
    <row r="7052" spans="1:1" x14ac:dyDescent="0.2">
      <c r="A7052" s="6"/>
    </row>
    <row r="7053" spans="1:1" x14ac:dyDescent="0.2">
      <c r="A7053" s="6"/>
    </row>
    <row r="7054" spans="1:1" x14ac:dyDescent="0.2">
      <c r="A7054" s="6"/>
    </row>
    <row r="7055" spans="1:1" x14ac:dyDescent="0.2">
      <c r="A7055" s="6"/>
    </row>
    <row r="7056" spans="1:1" x14ac:dyDescent="0.2">
      <c r="A7056" s="6"/>
    </row>
    <row r="7057" spans="1:1" x14ac:dyDescent="0.2">
      <c r="A7057" s="6"/>
    </row>
    <row r="7058" spans="1:1" x14ac:dyDescent="0.2">
      <c r="A7058" s="6"/>
    </row>
    <row r="7059" spans="1:1" x14ac:dyDescent="0.2">
      <c r="A7059" s="6"/>
    </row>
    <row r="7060" spans="1:1" x14ac:dyDescent="0.2">
      <c r="A7060" s="6"/>
    </row>
    <row r="7061" spans="1:1" x14ac:dyDescent="0.2">
      <c r="A7061" s="6"/>
    </row>
    <row r="7062" spans="1:1" x14ac:dyDescent="0.2">
      <c r="A7062" s="6"/>
    </row>
    <row r="7063" spans="1:1" x14ac:dyDescent="0.2">
      <c r="A7063" s="6"/>
    </row>
    <row r="7064" spans="1:1" x14ac:dyDescent="0.2">
      <c r="A7064" s="6"/>
    </row>
    <row r="7065" spans="1:1" x14ac:dyDescent="0.2">
      <c r="A7065" s="6"/>
    </row>
    <row r="7066" spans="1:1" x14ac:dyDescent="0.2">
      <c r="A7066" s="6"/>
    </row>
    <row r="7067" spans="1:1" x14ac:dyDescent="0.2">
      <c r="A7067" s="6"/>
    </row>
    <row r="7068" spans="1:1" x14ac:dyDescent="0.2">
      <c r="A7068" s="6"/>
    </row>
    <row r="7069" spans="1:1" x14ac:dyDescent="0.2">
      <c r="A7069" s="6"/>
    </row>
    <row r="7070" spans="1:1" x14ac:dyDescent="0.2">
      <c r="A7070" s="6"/>
    </row>
    <row r="7071" spans="1:1" x14ac:dyDescent="0.2">
      <c r="A7071" s="6"/>
    </row>
    <row r="7072" spans="1:1" x14ac:dyDescent="0.2">
      <c r="A7072" s="6"/>
    </row>
    <row r="7073" spans="1:1" x14ac:dyDescent="0.2">
      <c r="A7073" s="6"/>
    </row>
    <row r="7074" spans="1:1" x14ac:dyDescent="0.2">
      <c r="A7074" s="6"/>
    </row>
    <row r="7075" spans="1:1" x14ac:dyDescent="0.2">
      <c r="A7075" s="6"/>
    </row>
    <row r="7076" spans="1:1" x14ac:dyDescent="0.2">
      <c r="A7076" s="6"/>
    </row>
    <row r="7077" spans="1:1" x14ac:dyDescent="0.2">
      <c r="A7077" s="6"/>
    </row>
    <row r="7078" spans="1:1" x14ac:dyDescent="0.2">
      <c r="A7078" s="6"/>
    </row>
    <row r="7079" spans="1:1" x14ac:dyDescent="0.2">
      <c r="A7079" s="6"/>
    </row>
    <row r="7080" spans="1:1" x14ac:dyDescent="0.2">
      <c r="A7080" s="6"/>
    </row>
    <row r="7081" spans="1:1" x14ac:dyDescent="0.2">
      <c r="A7081" s="6"/>
    </row>
    <row r="7082" spans="1:1" x14ac:dyDescent="0.2">
      <c r="A7082" s="6"/>
    </row>
    <row r="7083" spans="1:1" x14ac:dyDescent="0.2">
      <c r="A7083" s="6"/>
    </row>
    <row r="7084" spans="1:1" x14ac:dyDescent="0.2">
      <c r="A7084" s="6"/>
    </row>
    <row r="7085" spans="1:1" x14ac:dyDescent="0.2">
      <c r="A7085" s="6"/>
    </row>
    <row r="7086" spans="1:1" x14ac:dyDescent="0.2">
      <c r="A7086" s="6"/>
    </row>
    <row r="7087" spans="1:1" x14ac:dyDescent="0.2">
      <c r="A7087" s="6"/>
    </row>
    <row r="7088" spans="1:1" x14ac:dyDescent="0.2">
      <c r="A7088" s="6"/>
    </row>
    <row r="7089" spans="1:1" x14ac:dyDescent="0.2">
      <c r="A7089" s="6"/>
    </row>
    <row r="7090" spans="1:1" x14ac:dyDescent="0.2">
      <c r="A7090" s="6"/>
    </row>
    <row r="7091" spans="1:1" x14ac:dyDescent="0.2">
      <c r="A7091" s="6"/>
    </row>
    <row r="7092" spans="1:1" x14ac:dyDescent="0.2">
      <c r="A7092" s="6"/>
    </row>
    <row r="7093" spans="1:1" x14ac:dyDescent="0.2">
      <c r="A7093" s="6"/>
    </row>
    <row r="7094" spans="1:1" x14ac:dyDescent="0.2">
      <c r="A7094" s="6"/>
    </row>
    <row r="7095" spans="1:1" x14ac:dyDescent="0.2">
      <c r="A7095" s="6"/>
    </row>
    <row r="7096" spans="1:1" x14ac:dyDescent="0.2">
      <c r="A7096" s="6"/>
    </row>
    <row r="7097" spans="1:1" x14ac:dyDescent="0.2">
      <c r="A7097" s="6"/>
    </row>
    <row r="7098" spans="1:1" x14ac:dyDescent="0.2">
      <c r="A7098" s="6"/>
    </row>
    <row r="7099" spans="1:1" x14ac:dyDescent="0.2">
      <c r="A7099" s="6"/>
    </row>
    <row r="7100" spans="1:1" x14ac:dyDescent="0.2">
      <c r="A7100" s="6"/>
    </row>
    <row r="7101" spans="1:1" x14ac:dyDescent="0.2">
      <c r="A7101" s="6"/>
    </row>
    <row r="7102" spans="1:1" x14ac:dyDescent="0.2">
      <c r="A7102" s="6"/>
    </row>
    <row r="7103" spans="1:1" x14ac:dyDescent="0.2">
      <c r="A7103" s="6"/>
    </row>
    <row r="7104" spans="1:1" x14ac:dyDescent="0.2">
      <c r="A7104" s="6"/>
    </row>
    <row r="7105" spans="1:1" x14ac:dyDescent="0.2">
      <c r="A7105" s="6"/>
    </row>
    <row r="7106" spans="1:1" x14ac:dyDescent="0.2">
      <c r="A7106" s="6"/>
    </row>
    <row r="7107" spans="1:1" x14ac:dyDescent="0.2">
      <c r="A7107" s="6"/>
    </row>
    <row r="7108" spans="1:1" x14ac:dyDescent="0.2">
      <c r="A7108" s="6"/>
    </row>
    <row r="7109" spans="1:1" x14ac:dyDescent="0.2">
      <c r="A7109" s="6"/>
    </row>
    <row r="7110" spans="1:1" x14ac:dyDescent="0.2">
      <c r="A7110" s="6"/>
    </row>
    <row r="7111" spans="1:1" x14ac:dyDescent="0.2">
      <c r="A7111" s="6"/>
    </row>
    <row r="7112" spans="1:1" x14ac:dyDescent="0.2">
      <c r="A7112" s="6"/>
    </row>
    <row r="7113" spans="1:1" x14ac:dyDescent="0.2">
      <c r="A7113" s="6"/>
    </row>
    <row r="7114" spans="1:1" x14ac:dyDescent="0.2">
      <c r="A7114" s="6"/>
    </row>
    <row r="7115" spans="1:1" x14ac:dyDescent="0.2">
      <c r="A7115" s="6"/>
    </row>
    <row r="7116" spans="1:1" x14ac:dyDescent="0.2">
      <c r="A7116" s="6"/>
    </row>
    <row r="7117" spans="1:1" x14ac:dyDescent="0.2">
      <c r="A7117" s="6"/>
    </row>
    <row r="7118" spans="1:1" x14ac:dyDescent="0.2">
      <c r="A7118" s="6"/>
    </row>
    <row r="7119" spans="1:1" x14ac:dyDescent="0.2">
      <c r="A7119" s="6"/>
    </row>
    <row r="7120" spans="1:1" x14ac:dyDescent="0.2">
      <c r="A7120" s="6"/>
    </row>
    <row r="7121" spans="1:1" x14ac:dyDescent="0.2">
      <c r="A7121" s="6"/>
    </row>
    <row r="7122" spans="1:1" x14ac:dyDescent="0.2">
      <c r="A7122" s="6"/>
    </row>
    <row r="7123" spans="1:1" x14ac:dyDescent="0.2">
      <c r="A7123" s="6"/>
    </row>
    <row r="7124" spans="1:1" x14ac:dyDescent="0.2">
      <c r="A7124" s="6"/>
    </row>
    <row r="7125" spans="1:1" x14ac:dyDescent="0.2">
      <c r="A7125" s="6"/>
    </row>
    <row r="7126" spans="1:1" x14ac:dyDescent="0.2">
      <c r="A7126" s="6"/>
    </row>
    <row r="7127" spans="1:1" x14ac:dyDescent="0.2">
      <c r="A7127" s="6"/>
    </row>
    <row r="7128" spans="1:1" x14ac:dyDescent="0.2">
      <c r="A7128" s="6"/>
    </row>
    <row r="7129" spans="1:1" x14ac:dyDescent="0.2">
      <c r="A7129" s="6"/>
    </row>
    <row r="7130" spans="1:1" x14ac:dyDescent="0.2">
      <c r="A7130" s="6"/>
    </row>
    <row r="7131" spans="1:1" x14ac:dyDescent="0.2">
      <c r="A7131" s="6"/>
    </row>
    <row r="7132" spans="1:1" x14ac:dyDescent="0.2">
      <c r="A7132" s="6"/>
    </row>
    <row r="7133" spans="1:1" x14ac:dyDescent="0.2">
      <c r="A7133" s="6"/>
    </row>
    <row r="7134" spans="1:1" x14ac:dyDescent="0.2">
      <c r="A7134" s="6"/>
    </row>
    <row r="7135" spans="1:1" x14ac:dyDescent="0.2">
      <c r="A7135" s="6"/>
    </row>
    <row r="7136" spans="1:1" x14ac:dyDescent="0.2">
      <c r="A7136" s="6"/>
    </row>
    <row r="7137" spans="1:1" x14ac:dyDescent="0.2">
      <c r="A7137" s="6"/>
    </row>
    <row r="7138" spans="1:1" x14ac:dyDescent="0.2">
      <c r="A7138" s="6"/>
    </row>
    <row r="7139" spans="1:1" x14ac:dyDescent="0.2">
      <c r="A7139" s="6"/>
    </row>
    <row r="7140" spans="1:1" x14ac:dyDescent="0.2">
      <c r="A7140" s="6"/>
    </row>
    <row r="7141" spans="1:1" x14ac:dyDescent="0.2">
      <c r="A7141" s="6"/>
    </row>
    <row r="7142" spans="1:1" x14ac:dyDescent="0.2">
      <c r="A7142" s="6"/>
    </row>
    <row r="7143" spans="1:1" x14ac:dyDescent="0.2">
      <c r="A7143" s="6"/>
    </row>
    <row r="7144" spans="1:1" x14ac:dyDescent="0.2">
      <c r="A7144" s="6"/>
    </row>
    <row r="7145" spans="1:1" x14ac:dyDescent="0.2">
      <c r="A7145" s="6"/>
    </row>
    <row r="7146" spans="1:1" x14ac:dyDescent="0.2">
      <c r="A7146" s="6"/>
    </row>
    <row r="7147" spans="1:1" x14ac:dyDescent="0.2">
      <c r="A7147" s="6"/>
    </row>
    <row r="7148" spans="1:1" x14ac:dyDescent="0.2">
      <c r="A7148" s="6"/>
    </row>
    <row r="7149" spans="1:1" x14ac:dyDescent="0.2">
      <c r="A7149" s="6"/>
    </row>
    <row r="7150" spans="1:1" x14ac:dyDescent="0.2">
      <c r="A7150" s="6"/>
    </row>
    <row r="7151" spans="1:1" x14ac:dyDescent="0.2">
      <c r="A7151" s="6"/>
    </row>
    <row r="7152" spans="1:1" x14ac:dyDescent="0.2">
      <c r="A7152" s="6"/>
    </row>
    <row r="7153" spans="1:1" x14ac:dyDescent="0.2">
      <c r="A7153" s="6"/>
    </row>
    <row r="7154" spans="1:1" x14ac:dyDescent="0.2">
      <c r="A7154" s="6"/>
    </row>
    <row r="7155" spans="1:1" x14ac:dyDescent="0.2">
      <c r="A7155" s="6"/>
    </row>
    <row r="7156" spans="1:1" x14ac:dyDescent="0.2">
      <c r="A7156" s="6"/>
    </row>
    <row r="7157" spans="1:1" x14ac:dyDescent="0.2">
      <c r="A7157" s="6"/>
    </row>
    <row r="7158" spans="1:1" x14ac:dyDescent="0.2">
      <c r="A7158" s="6"/>
    </row>
    <row r="7159" spans="1:1" x14ac:dyDescent="0.2">
      <c r="A7159" s="6"/>
    </row>
    <row r="7160" spans="1:1" x14ac:dyDescent="0.2">
      <c r="A7160" s="6"/>
    </row>
    <row r="7161" spans="1:1" x14ac:dyDescent="0.2">
      <c r="A7161" s="6"/>
    </row>
    <row r="7162" spans="1:1" x14ac:dyDescent="0.2">
      <c r="A7162" s="6"/>
    </row>
    <row r="7163" spans="1:1" x14ac:dyDescent="0.2">
      <c r="A7163" s="6"/>
    </row>
    <row r="7164" spans="1:1" x14ac:dyDescent="0.2">
      <c r="A7164" s="6"/>
    </row>
    <row r="7165" spans="1:1" x14ac:dyDescent="0.2">
      <c r="A7165" s="6"/>
    </row>
    <row r="7166" spans="1:1" x14ac:dyDescent="0.2">
      <c r="A7166" s="6"/>
    </row>
    <row r="7167" spans="1:1" x14ac:dyDescent="0.2">
      <c r="A7167" s="6"/>
    </row>
    <row r="7168" spans="1:1" x14ac:dyDescent="0.2">
      <c r="A7168" s="6"/>
    </row>
    <row r="7169" spans="1:1" x14ac:dyDescent="0.2">
      <c r="A7169" s="6"/>
    </row>
    <row r="7170" spans="1:1" x14ac:dyDescent="0.2">
      <c r="A7170" s="6"/>
    </row>
    <row r="7171" spans="1:1" x14ac:dyDescent="0.2">
      <c r="A7171" s="6"/>
    </row>
    <row r="7172" spans="1:1" x14ac:dyDescent="0.2">
      <c r="A7172" s="6"/>
    </row>
    <row r="7173" spans="1:1" x14ac:dyDescent="0.2">
      <c r="A7173" s="6"/>
    </row>
    <row r="7174" spans="1:1" x14ac:dyDescent="0.2">
      <c r="A7174" s="6"/>
    </row>
    <row r="7175" spans="1:1" x14ac:dyDescent="0.2">
      <c r="A7175" s="6"/>
    </row>
    <row r="7176" spans="1:1" x14ac:dyDescent="0.2">
      <c r="A7176" s="6"/>
    </row>
    <row r="7177" spans="1:1" x14ac:dyDescent="0.2">
      <c r="A7177" s="6"/>
    </row>
    <row r="7178" spans="1:1" x14ac:dyDescent="0.2">
      <c r="A7178" s="6"/>
    </row>
    <row r="7179" spans="1:1" x14ac:dyDescent="0.2">
      <c r="A7179" s="6"/>
    </row>
    <row r="7180" spans="1:1" x14ac:dyDescent="0.2">
      <c r="A7180" s="6"/>
    </row>
    <row r="7181" spans="1:1" x14ac:dyDescent="0.2">
      <c r="A7181" s="6"/>
    </row>
    <row r="7182" spans="1:1" x14ac:dyDescent="0.2">
      <c r="A7182" s="6"/>
    </row>
    <row r="7183" spans="1:1" x14ac:dyDescent="0.2">
      <c r="A7183" s="6"/>
    </row>
    <row r="7184" spans="1:1" x14ac:dyDescent="0.2">
      <c r="A7184" s="6"/>
    </row>
    <row r="7185" spans="1:1" x14ac:dyDescent="0.2">
      <c r="A7185" s="6"/>
    </row>
    <row r="7186" spans="1:1" x14ac:dyDescent="0.2">
      <c r="A7186" s="6"/>
    </row>
    <row r="7187" spans="1:1" x14ac:dyDescent="0.2">
      <c r="A7187" s="6"/>
    </row>
    <row r="7188" spans="1:1" x14ac:dyDescent="0.2">
      <c r="A7188" s="6"/>
    </row>
    <row r="7189" spans="1:1" x14ac:dyDescent="0.2">
      <c r="A7189" s="6"/>
    </row>
    <row r="7190" spans="1:1" x14ac:dyDescent="0.2">
      <c r="A7190" s="6"/>
    </row>
    <row r="7191" spans="1:1" x14ac:dyDescent="0.2">
      <c r="A7191" s="6"/>
    </row>
    <row r="7192" spans="1:1" x14ac:dyDescent="0.2">
      <c r="A7192" s="6"/>
    </row>
    <row r="7193" spans="1:1" x14ac:dyDescent="0.2">
      <c r="A7193" s="6"/>
    </row>
    <row r="7194" spans="1:1" x14ac:dyDescent="0.2">
      <c r="A7194" s="6"/>
    </row>
    <row r="7195" spans="1:1" x14ac:dyDescent="0.2">
      <c r="A7195" s="6"/>
    </row>
    <row r="7196" spans="1:1" x14ac:dyDescent="0.2">
      <c r="A7196" s="6"/>
    </row>
    <row r="7197" spans="1:1" x14ac:dyDescent="0.2">
      <c r="A7197" s="6"/>
    </row>
    <row r="7198" spans="1:1" x14ac:dyDescent="0.2">
      <c r="A7198" s="6"/>
    </row>
    <row r="7199" spans="1:1" x14ac:dyDescent="0.2">
      <c r="A7199" s="6"/>
    </row>
    <row r="7200" spans="1:1" x14ac:dyDescent="0.2">
      <c r="A7200" s="6"/>
    </row>
    <row r="7201" spans="1:1" x14ac:dyDescent="0.2">
      <c r="A7201" s="6"/>
    </row>
    <row r="7202" spans="1:1" x14ac:dyDescent="0.2">
      <c r="A7202" s="6"/>
    </row>
    <row r="7203" spans="1:1" x14ac:dyDescent="0.2">
      <c r="A7203" s="6"/>
    </row>
    <row r="7204" spans="1:1" x14ac:dyDescent="0.2">
      <c r="A7204" s="6"/>
    </row>
    <row r="7205" spans="1:1" x14ac:dyDescent="0.2">
      <c r="A7205" s="6"/>
    </row>
    <row r="7206" spans="1:1" x14ac:dyDescent="0.2">
      <c r="A7206" s="6"/>
    </row>
    <row r="7207" spans="1:1" x14ac:dyDescent="0.2">
      <c r="A7207" s="6"/>
    </row>
    <row r="7208" spans="1:1" x14ac:dyDescent="0.2">
      <c r="A7208" s="6"/>
    </row>
    <row r="7209" spans="1:1" x14ac:dyDescent="0.2">
      <c r="A7209" s="6"/>
    </row>
    <row r="7210" spans="1:1" x14ac:dyDescent="0.2">
      <c r="A7210" s="6"/>
    </row>
    <row r="7211" spans="1:1" x14ac:dyDescent="0.2">
      <c r="A7211" s="6"/>
    </row>
    <row r="7212" spans="1:1" x14ac:dyDescent="0.2">
      <c r="A7212" s="6"/>
    </row>
    <row r="7213" spans="1:1" x14ac:dyDescent="0.2">
      <c r="A7213" s="6"/>
    </row>
    <row r="7214" spans="1:1" x14ac:dyDescent="0.2">
      <c r="A7214" s="6"/>
    </row>
    <row r="7215" spans="1:1" x14ac:dyDescent="0.2">
      <c r="A7215" s="6"/>
    </row>
    <row r="7216" spans="1:1" x14ac:dyDescent="0.2">
      <c r="A7216" s="6"/>
    </row>
    <row r="7217" spans="1:1" x14ac:dyDescent="0.2">
      <c r="A7217" s="6"/>
    </row>
    <row r="7218" spans="1:1" x14ac:dyDescent="0.2">
      <c r="A7218" s="6"/>
    </row>
    <row r="7219" spans="1:1" x14ac:dyDescent="0.2">
      <c r="A7219" s="6"/>
    </row>
    <row r="7220" spans="1:1" x14ac:dyDescent="0.2">
      <c r="A7220" s="6"/>
    </row>
    <row r="7221" spans="1:1" x14ac:dyDescent="0.2">
      <c r="A7221" s="6"/>
    </row>
    <row r="7222" spans="1:1" x14ac:dyDescent="0.2">
      <c r="A7222" s="6"/>
    </row>
    <row r="7223" spans="1:1" x14ac:dyDescent="0.2">
      <c r="A7223" s="6"/>
    </row>
    <row r="7224" spans="1:1" x14ac:dyDescent="0.2">
      <c r="A7224" s="6"/>
    </row>
    <row r="7225" spans="1:1" x14ac:dyDescent="0.2">
      <c r="A7225" s="6"/>
    </row>
    <row r="7226" spans="1:1" x14ac:dyDescent="0.2">
      <c r="A7226" s="6"/>
    </row>
    <row r="7227" spans="1:1" x14ac:dyDescent="0.2">
      <c r="A7227" s="6"/>
    </row>
    <row r="7228" spans="1:1" x14ac:dyDescent="0.2">
      <c r="A7228" s="6"/>
    </row>
    <row r="7229" spans="1:1" x14ac:dyDescent="0.2">
      <c r="A7229" s="6"/>
    </row>
    <row r="7230" spans="1:1" x14ac:dyDescent="0.2">
      <c r="A7230" s="6"/>
    </row>
    <row r="7231" spans="1:1" x14ac:dyDescent="0.2">
      <c r="A7231" s="6"/>
    </row>
    <row r="7232" spans="1:1" x14ac:dyDescent="0.2">
      <c r="A7232" s="6"/>
    </row>
    <row r="7233" spans="1:1" x14ac:dyDescent="0.2">
      <c r="A7233" s="6"/>
    </row>
    <row r="7234" spans="1:1" x14ac:dyDescent="0.2">
      <c r="A7234" s="6"/>
    </row>
    <row r="7235" spans="1:1" x14ac:dyDescent="0.2">
      <c r="A7235" s="6"/>
    </row>
    <row r="7236" spans="1:1" x14ac:dyDescent="0.2">
      <c r="A7236" s="6"/>
    </row>
    <row r="7237" spans="1:1" x14ac:dyDescent="0.2">
      <c r="A7237" s="6"/>
    </row>
    <row r="7238" spans="1:1" x14ac:dyDescent="0.2">
      <c r="A7238" s="6"/>
    </row>
    <row r="7239" spans="1:1" x14ac:dyDescent="0.2">
      <c r="A7239" s="6"/>
    </row>
    <row r="7240" spans="1:1" x14ac:dyDescent="0.2">
      <c r="A7240" s="6"/>
    </row>
    <row r="7241" spans="1:1" x14ac:dyDescent="0.2">
      <c r="A7241" s="6"/>
    </row>
    <row r="7242" spans="1:1" x14ac:dyDescent="0.2">
      <c r="A7242" s="6"/>
    </row>
    <row r="7243" spans="1:1" x14ac:dyDescent="0.2">
      <c r="A7243" s="6"/>
    </row>
    <row r="7244" spans="1:1" x14ac:dyDescent="0.2">
      <c r="A7244" s="6"/>
    </row>
    <row r="7245" spans="1:1" x14ac:dyDescent="0.2">
      <c r="A7245" s="6"/>
    </row>
    <row r="7246" spans="1:1" x14ac:dyDescent="0.2">
      <c r="A7246" s="6"/>
    </row>
    <row r="7247" spans="1:1" x14ac:dyDescent="0.2">
      <c r="A7247" s="6"/>
    </row>
    <row r="7248" spans="1:1" x14ac:dyDescent="0.2">
      <c r="A7248" s="6"/>
    </row>
    <row r="7249" spans="1:1" x14ac:dyDescent="0.2">
      <c r="A7249" s="6"/>
    </row>
    <row r="7250" spans="1:1" x14ac:dyDescent="0.2">
      <c r="A7250" s="6"/>
    </row>
    <row r="7251" spans="1:1" x14ac:dyDescent="0.2">
      <c r="A7251" s="6"/>
    </row>
    <row r="7252" spans="1:1" x14ac:dyDescent="0.2">
      <c r="A7252" s="6"/>
    </row>
    <row r="7253" spans="1:1" x14ac:dyDescent="0.2">
      <c r="A7253" s="6"/>
    </row>
    <row r="7254" spans="1:1" x14ac:dyDescent="0.2">
      <c r="A7254" s="6"/>
    </row>
    <row r="7255" spans="1:1" x14ac:dyDescent="0.2">
      <c r="A7255" s="6"/>
    </row>
    <row r="7256" spans="1:1" x14ac:dyDescent="0.2">
      <c r="A7256" s="6"/>
    </row>
    <row r="7257" spans="1:1" x14ac:dyDescent="0.2">
      <c r="A7257" s="6"/>
    </row>
    <row r="7258" spans="1:1" x14ac:dyDescent="0.2">
      <c r="A7258" s="6"/>
    </row>
    <row r="7259" spans="1:1" x14ac:dyDescent="0.2">
      <c r="A7259" s="6"/>
    </row>
    <row r="7260" spans="1:1" x14ac:dyDescent="0.2">
      <c r="A7260" s="6"/>
    </row>
    <row r="7261" spans="1:1" x14ac:dyDescent="0.2">
      <c r="A7261" s="6"/>
    </row>
    <row r="7262" spans="1:1" x14ac:dyDescent="0.2">
      <c r="A7262" s="6"/>
    </row>
    <row r="7263" spans="1:1" x14ac:dyDescent="0.2">
      <c r="A7263" s="6"/>
    </row>
    <row r="7264" spans="1:1" x14ac:dyDescent="0.2">
      <c r="A7264" s="6"/>
    </row>
    <row r="7265" spans="1:1" x14ac:dyDescent="0.2">
      <c r="A7265" s="6"/>
    </row>
    <row r="7266" spans="1:1" x14ac:dyDescent="0.2">
      <c r="A7266" s="6"/>
    </row>
    <row r="7267" spans="1:1" x14ac:dyDescent="0.2">
      <c r="A7267" s="6"/>
    </row>
    <row r="7268" spans="1:1" x14ac:dyDescent="0.2">
      <c r="A7268" s="6"/>
    </row>
    <row r="7269" spans="1:1" x14ac:dyDescent="0.2">
      <c r="A7269" s="6"/>
    </row>
    <row r="7270" spans="1:1" x14ac:dyDescent="0.2">
      <c r="A7270" s="6"/>
    </row>
    <row r="7271" spans="1:1" x14ac:dyDescent="0.2">
      <c r="A7271" s="6"/>
    </row>
    <row r="7272" spans="1:1" x14ac:dyDescent="0.2">
      <c r="A7272" s="6"/>
    </row>
    <row r="7273" spans="1:1" x14ac:dyDescent="0.2">
      <c r="A7273" s="6"/>
    </row>
    <row r="7274" spans="1:1" x14ac:dyDescent="0.2">
      <c r="A7274" s="6"/>
    </row>
    <row r="7275" spans="1:1" x14ac:dyDescent="0.2">
      <c r="A7275" s="6"/>
    </row>
    <row r="7276" spans="1:1" x14ac:dyDescent="0.2">
      <c r="A7276" s="6"/>
    </row>
    <row r="7277" spans="1:1" x14ac:dyDescent="0.2">
      <c r="A7277" s="6"/>
    </row>
    <row r="7278" spans="1:1" x14ac:dyDescent="0.2">
      <c r="A7278" s="6"/>
    </row>
    <row r="7279" spans="1:1" x14ac:dyDescent="0.2">
      <c r="A7279" s="6"/>
    </row>
    <row r="7280" spans="1:1" x14ac:dyDescent="0.2">
      <c r="A7280" s="6"/>
    </row>
    <row r="7281" spans="1:1" x14ac:dyDescent="0.2">
      <c r="A7281" s="6"/>
    </row>
    <row r="7282" spans="1:1" x14ac:dyDescent="0.2">
      <c r="A7282" s="6"/>
    </row>
    <row r="7283" spans="1:1" x14ac:dyDescent="0.2">
      <c r="A7283" s="6"/>
    </row>
    <row r="7284" spans="1:1" x14ac:dyDescent="0.2">
      <c r="A7284" s="6"/>
    </row>
    <row r="7285" spans="1:1" x14ac:dyDescent="0.2">
      <c r="A7285" s="6"/>
    </row>
    <row r="7286" spans="1:1" x14ac:dyDescent="0.2">
      <c r="A7286" s="6"/>
    </row>
    <row r="7287" spans="1:1" x14ac:dyDescent="0.2">
      <c r="A7287" s="6"/>
    </row>
    <row r="7288" spans="1:1" x14ac:dyDescent="0.2">
      <c r="A7288" s="6"/>
    </row>
    <row r="7289" spans="1:1" x14ac:dyDescent="0.2">
      <c r="A7289" s="6"/>
    </row>
    <row r="7290" spans="1:1" x14ac:dyDescent="0.2">
      <c r="A7290" s="6"/>
    </row>
    <row r="7291" spans="1:1" x14ac:dyDescent="0.2">
      <c r="A7291" s="6"/>
    </row>
    <row r="7292" spans="1:1" x14ac:dyDescent="0.2">
      <c r="A7292" s="6"/>
    </row>
    <row r="7293" spans="1:1" x14ac:dyDescent="0.2">
      <c r="A7293" s="6"/>
    </row>
    <row r="7294" spans="1:1" x14ac:dyDescent="0.2">
      <c r="A7294" s="6"/>
    </row>
    <row r="7295" spans="1:1" x14ac:dyDescent="0.2">
      <c r="A7295" s="6"/>
    </row>
    <row r="7296" spans="1:1" x14ac:dyDescent="0.2">
      <c r="A7296" s="6"/>
    </row>
    <row r="7297" spans="1:1" x14ac:dyDescent="0.2">
      <c r="A7297" s="6"/>
    </row>
    <row r="7298" spans="1:1" x14ac:dyDescent="0.2">
      <c r="A7298" s="6"/>
    </row>
    <row r="7299" spans="1:1" x14ac:dyDescent="0.2">
      <c r="A7299" s="6"/>
    </row>
    <row r="7300" spans="1:1" x14ac:dyDescent="0.2">
      <c r="A7300" s="6"/>
    </row>
    <row r="7301" spans="1:1" x14ac:dyDescent="0.2">
      <c r="A7301" s="6"/>
    </row>
    <row r="7302" spans="1:1" x14ac:dyDescent="0.2">
      <c r="A7302" s="6"/>
    </row>
    <row r="7303" spans="1:1" x14ac:dyDescent="0.2">
      <c r="A7303" s="6"/>
    </row>
    <row r="7304" spans="1:1" x14ac:dyDescent="0.2">
      <c r="A7304" s="6"/>
    </row>
    <row r="7305" spans="1:1" x14ac:dyDescent="0.2">
      <c r="A7305" s="6"/>
    </row>
    <row r="7306" spans="1:1" x14ac:dyDescent="0.2">
      <c r="A7306" s="6"/>
    </row>
    <row r="7307" spans="1:1" x14ac:dyDescent="0.2">
      <c r="A7307" s="6"/>
    </row>
    <row r="7308" spans="1:1" x14ac:dyDescent="0.2">
      <c r="A7308" s="6"/>
    </row>
    <row r="7309" spans="1:1" x14ac:dyDescent="0.2">
      <c r="A7309" s="6"/>
    </row>
    <row r="7310" spans="1:1" x14ac:dyDescent="0.2">
      <c r="A7310" s="6"/>
    </row>
    <row r="7311" spans="1:1" x14ac:dyDescent="0.2">
      <c r="A7311" s="6"/>
    </row>
    <row r="7312" spans="1:1" x14ac:dyDescent="0.2">
      <c r="A7312" s="6"/>
    </row>
    <row r="7313" spans="1:1" x14ac:dyDescent="0.2">
      <c r="A7313" s="6"/>
    </row>
    <row r="7314" spans="1:1" x14ac:dyDescent="0.2">
      <c r="A7314" s="6"/>
    </row>
    <row r="7315" spans="1:1" x14ac:dyDescent="0.2">
      <c r="A7315" s="6"/>
    </row>
    <row r="7316" spans="1:1" x14ac:dyDescent="0.2">
      <c r="A7316" s="6"/>
    </row>
    <row r="7317" spans="1:1" x14ac:dyDescent="0.2">
      <c r="A7317" s="6"/>
    </row>
    <row r="7318" spans="1:1" x14ac:dyDescent="0.2">
      <c r="A7318" s="6"/>
    </row>
    <row r="7319" spans="1:1" x14ac:dyDescent="0.2">
      <c r="A7319" s="6"/>
    </row>
    <row r="7320" spans="1:1" x14ac:dyDescent="0.2">
      <c r="A7320" s="6"/>
    </row>
    <row r="7321" spans="1:1" x14ac:dyDescent="0.2">
      <c r="A7321" s="6"/>
    </row>
    <row r="7322" spans="1:1" x14ac:dyDescent="0.2">
      <c r="A7322" s="6"/>
    </row>
    <row r="7323" spans="1:1" x14ac:dyDescent="0.2">
      <c r="A7323" s="6"/>
    </row>
    <row r="7324" spans="1:1" x14ac:dyDescent="0.2">
      <c r="A7324" s="6"/>
    </row>
    <row r="7325" spans="1:1" x14ac:dyDescent="0.2">
      <c r="A7325" s="6"/>
    </row>
    <row r="7326" spans="1:1" x14ac:dyDescent="0.2">
      <c r="A7326" s="6"/>
    </row>
    <row r="7327" spans="1:1" x14ac:dyDescent="0.2">
      <c r="A7327" s="6"/>
    </row>
    <row r="7328" spans="1:1" x14ac:dyDescent="0.2">
      <c r="A7328" s="6"/>
    </row>
    <row r="7329" spans="1:1" x14ac:dyDescent="0.2">
      <c r="A7329" s="6"/>
    </row>
    <row r="7330" spans="1:1" x14ac:dyDescent="0.2">
      <c r="A7330" s="6"/>
    </row>
    <row r="7331" spans="1:1" x14ac:dyDescent="0.2">
      <c r="A7331" s="6"/>
    </row>
    <row r="7332" spans="1:1" x14ac:dyDescent="0.2">
      <c r="A7332" s="6"/>
    </row>
    <row r="7333" spans="1:1" x14ac:dyDescent="0.2">
      <c r="A7333" s="6"/>
    </row>
    <row r="7334" spans="1:1" x14ac:dyDescent="0.2">
      <c r="A7334" s="6"/>
    </row>
    <row r="7335" spans="1:1" x14ac:dyDescent="0.2">
      <c r="A7335" s="6"/>
    </row>
    <row r="7336" spans="1:1" x14ac:dyDescent="0.2">
      <c r="A7336" s="6"/>
    </row>
    <row r="7337" spans="1:1" x14ac:dyDescent="0.2">
      <c r="A7337" s="6"/>
    </row>
    <row r="7338" spans="1:1" x14ac:dyDescent="0.2">
      <c r="A7338" s="6"/>
    </row>
    <row r="7339" spans="1:1" x14ac:dyDescent="0.2">
      <c r="A7339" s="6"/>
    </row>
    <row r="7340" spans="1:1" x14ac:dyDescent="0.2">
      <c r="A7340" s="6"/>
    </row>
    <row r="7341" spans="1:1" x14ac:dyDescent="0.2">
      <c r="A7341" s="6"/>
    </row>
    <row r="7342" spans="1:1" x14ac:dyDescent="0.2">
      <c r="A7342" s="6"/>
    </row>
    <row r="7343" spans="1:1" x14ac:dyDescent="0.2">
      <c r="A7343" s="6"/>
    </row>
    <row r="7344" spans="1:1" x14ac:dyDescent="0.2">
      <c r="A7344" s="6"/>
    </row>
    <row r="7345" spans="1:1" x14ac:dyDescent="0.2">
      <c r="A7345" s="6"/>
    </row>
    <row r="7346" spans="1:1" x14ac:dyDescent="0.2">
      <c r="A7346" s="6"/>
    </row>
    <row r="7347" spans="1:1" x14ac:dyDescent="0.2">
      <c r="A7347" s="6"/>
    </row>
    <row r="7348" spans="1:1" x14ac:dyDescent="0.2">
      <c r="A7348" s="6"/>
    </row>
    <row r="7349" spans="1:1" x14ac:dyDescent="0.2">
      <c r="A7349" s="6"/>
    </row>
    <row r="7350" spans="1:1" x14ac:dyDescent="0.2">
      <c r="A7350" s="6"/>
    </row>
    <row r="7351" spans="1:1" x14ac:dyDescent="0.2">
      <c r="A7351" s="6"/>
    </row>
    <row r="7352" spans="1:1" x14ac:dyDescent="0.2">
      <c r="A7352" s="6"/>
    </row>
    <row r="7353" spans="1:1" x14ac:dyDescent="0.2">
      <c r="A7353" s="6"/>
    </row>
    <row r="7354" spans="1:1" x14ac:dyDescent="0.2">
      <c r="A7354" s="6"/>
    </row>
    <row r="7355" spans="1:1" x14ac:dyDescent="0.2">
      <c r="A7355" s="6"/>
    </row>
    <row r="7356" spans="1:1" x14ac:dyDescent="0.2">
      <c r="A7356" s="6"/>
    </row>
    <row r="7357" spans="1:1" x14ac:dyDescent="0.2">
      <c r="A7357" s="6"/>
    </row>
    <row r="7358" spans="1:1" x14ac:dyDescent="0.2">
      <c r="A7358" s="6"/>
    </row>
    <row r="7359" spans="1:1" x14ac:dyDescent="0.2">
      <c r="A7359" s="6"/>
    </row>
    <row r="7360" spans="1:1" x14ac:dyDescent="0.2">
      <c r="A7360" s="6"/>
    </row>
    <row r="7361" spans="1:1" x14ac:dyDescent="0.2">
      <c r="A7361" s="6"/>
    </row>
    <row r="7362" spans="1:1" x14ac:dyDescent="0.2">
      <c r="A7362" s="6"/>
    </row>
    <row r="7363" spans="1:1" x14ac:dyDescent="0.2">
      <c r="A7363" s="6"/>
    </row>
    <row r="7364" spans="1:1" x14ac:dyDescent="0.2">
      <c r="A7364" s="6"/>
    </row>
    <row r="7365" spans="1:1" x14ac:dyDescent="0.2">
      <c r="A7365" s="6"/>
    </row>
    <row r="7366" spans="1:1" x14ac:dyDescent="0.2">
      <c r="A7366" s="6"/>
    </row>
    <row r="7367" spans="1:1" x14ac:dyDescent="0.2">
      <c r="A7367" s="6"/>
    </row>
    <row r="7368" spans="1:1" x14ac:dyDescent="0.2">
      <c r="A7368" s="6"/>
    </row>
    <row r="7369" spans="1:1" x14ac:dyDescent="0.2">
      <c r="A7369" s="6"/>
    </row>
    <row r="7370" spans="1:1" x14ac:dyDescent="0.2">
      <c r="A7370" s="6"/>
    </row>
    <row r="7371" spans="1:1" x14ac:dyDescent="0.2">
      <c r="A7371" s="6"/>
    </row>
    <row r="7372" spans="1:1" x14ac:dyDescent="0.2">
      <c r="A7372" s="6"/>
    </row>
    <row r="7373" spans="1:1" x14ac:dyDescent="0.2">
      <c r="A7373" s="6"/>
    </row>
    <row r="7374" spans="1:1" x14ac:dyDescent="0.2">
      <c r="A7374" s="6"/>
    </row>
    <row r="7375" spans="1:1" x14ac:dyDescent="0.2">
      <c r="A7375" s="6"/>
    </row>
    <row r="7376" spans="1:1" x14ac:dyDescent="0.2">
      <c r="A7376" s="6"/>
    </row>
    <row r="7377" spans="1:1" x14ac:dyDescent="0.2">
      <c r="A7377" s="6"/>
    </row>
    <row r="7378" spans="1:1" x14ac:dyDescent="0.2">
      <c r="A7378" s="6"/>
    </row>
    <row r="7379" spans="1:1" x14ac:dyDescent="0.2">
      <c r="A7379" s="6"/>
    </row>
    <row r="7380" spans="1:1" x14ac:dyDescent="0.2">
      <c r="A7380" s="6"/>
    </row>
    <row r="7381" spans="1:1" x14ac:dyDescent="0.2">
      <c r="A7381" s="6"/>
    </row>
    <row r="7382" spans="1:1" x14ac:dyDescent="0.2">
      <c r="A7382" s="6"/>
    </row>
    <row r="7383" spans="1:1" x14ac:dyDescent="0.2">
      <c r="A7383" s="6"/>
    </row>
    <row r="7384" spans="1:1" x14ac:dyDescent="0.2">
      <c r="A7384" s="6"/>
    </row>
    <row r="7385" spans="1:1" x14ac:dyDescent="0.2">
      <c r="A7385" s="6"/>
    </row>
    <row r="7386" spans="1:1" x14ac:dyDescent="0.2">
      <c r="A7386" s="6"/>
    </row>
    <row r="7387" spans="1:1" x14ac:dyDescent="0.2">
      <c r="A7387" s="6"/>
    </row>
    <row r="7388" spans="1:1" x14ac:dyDescent="0.2">
      <c r="A7388" s="6"/>
    </row>
    <row r="7389" spans="1:1" x14ac:dyDescent="0.2">
      <c r="A7389" s="6"/>
    </row>
    <row r="7390" spans="1:1" x14ac:dyDescent="0.2">
      <c r="A7390" s="6"/>
    </row>
    <row r="7391" spans="1:1" x14ac:dyDescent="0.2">
      <c r="A7391" s="6"/>
    </row>
    <row r="7392" spans="1:1" x14ac:dyDescent="0.2">
      <c r="A7392" s="6"/>
    </row>
    <row r="7393" spans="1:1" x14ac:dyDescent="0.2">
      <c r="A7393" s="6"/>
    </row>
    <row r="7394" spans="1:1" x14ac:dyDescent="0.2">
      <c r="A7394" s="6"/>
    </row>
    <row r="7395" spans="1:1" x14ac:dyDescent="0.2">
      <c r="A7395" s="6"/>
    </row>
    <row r="7396" spans="1:1" x14ac:dyDescent="0.2">
      <c r="A7396" s="6"/>
    </row>
    <row r="7397" spans="1:1" x14ac:dyDescent="0.2">
      <c r="A7397" s="6"/>
    </row>
    <row r="7398" spans="1:1" x14ac:dyDescent="0.2">
      <c r="A7398" s="6"/>
    </row>
    <row r="7399" spans="1:1" x14ac:dyDescent="0.2">
      <c r="A7399" s="6"/>
    </row>
    <row r="7400" spans="1:1" x14ac:dyDescent="0.2">
      <c r="A7400" s="6"/>
    </row>
    <row r="7401" spans="1:1" x14ac:dyDescent="0.2">
      <c r="A7401" s="6"/>
    </row>
    <row r="7402" spans="1:1" x14ac:dyDescent="0.2">
      <c r="A7402" s="6"/>
    </row>
    <row r="7403" spans="1:1" x14ac:dyDescent="0.2">
      <c r="A7403" s="6"/>
    </row>
    <row r="7404" spans="1:1" x14ac:dyDescent="0.2">
      <c r="A7404" s="6"/>
    </row>
    <row r="7405" spans="1:1" x14ac:dyDescent="0.2">
      <c r="A7405" s="6"/>
    </row>
    <row r="7406" spans="1:1" x14ac:dyDescent="0.2">
      <c r="A7406" s="6"/>
    </row>
    <row r="7407" spans="1:1" x14ac:dyDescent="0.2">
      <c r="A7407" s="6"/>
    </row>
    <row r="7408" spans="1:1" x14ac:dyDescent="0.2">
      <c r="A7408" s="6"/>
    </row>
    <row r="7409" spans="1:1" x14ac:dyDescent="0.2">
      <c r="A7409" s="6"/>
    </row>
    <row r="7410" spans="1:1" x14ac:dyDescent="0.2">
      <c r="A7410" s="6"/>
    </row>
    <row r="7411" spans="1:1" x14ac:dyDescent="0.2">
      <c r="A7411" s="6"/>
    </row>
    <row r="7412" spans="1:1" x14ac:dyDescent="0.2">
      <c r="A7412" s="6"/>
    </row>
    <row r="7413" spans="1:1" x14ac:dyDescent="0.2">
      <c r="A7413" s="6"/>
    </row>
    <row r="7414" spans="1:1" x14ac:dyDescent="0.2">
      <c r="A7414" s="6"/>
    </row>
    <row r="7415" spans="1:1" x14ac:dyDescent="0.2">
      <c r="A7415" s="6"/>
    </row>
    <row r="7416" spans="1:1" x14ac:dyDescent="0.2">
      <c r="A7416" s="6"/>
    </row>
    <row r="7417" spans="1:1" x14ac:dyDescent="0.2">
      <c r="A7417" s="6"/>
    </row>
    <row r="7418" spans="1:1" x14ac:dyDescent="0.2">
      <c r="A7418" s="6"/>
    </row>
    <row r="7419" spans="1:1" x14ac:dyDescent="0.2">
      <c r="A7419" s="6"/>
    </row>
    <row r="7420" spans="1:1" x14ac:dyDescent="0.2">
      <c r="A7420" s="6"/>
    </row>
    <row r="7421" spans="1:1" x14ac:dyDescent="0.2">
      <c r="A7421" s="6"/>
    </row>
    <row r="7422" spans="1:1" x14ac:dyDescent="0.2">
      <c r="A7422" s="6"/>
    </row>
    <row r="7423" spans="1:1" x14ac:dyDescent="0.2">
      <c r="A7423" s="6"/>
    </row>
    <row r="7424" spans="1:1" x14ac:dyDescent="0.2">
      <c r="A7424" s="6"/>
    </row>
    <row r="7425" spans="1:1" x14ac:dyDescent="0.2">
      <c r="A7425" s="6"/>
    </row>
    <row r="7426" spans="1:1" x14ac:dyDescent="0.2">
      <c r="A7426" s="6"/>
    </row>
    <row r="7427" spans="1:1" x14ac:dyDescent="0.2">
      <c r="A7427" s="6"/>
    </row>
    <row r="7428" spans="1:1" x14ac:dyDescent="0.2">
      <c r="A7428" s="6"/>
    </row>
    <row r="7429" spans="1:1" x14ac:dyDescent="0.2">
      <c r="A7429" s="6"/>
    </row>
    <row r="7430" spans="1:1" x14ac:dyDescent="0.2">
      <c r="A7430" s="6"/>
    </row>
    <row r="7431" spans="1:1" x14ac:dyDescent="0.2">
      <c r="A7431" s="6"/>
    </row>
    <row r="7432" spans="1:1" x14ac:dyDescent="0.2">
      <c r="A7432" s="6"/>
    </row>
    <row r="7433" spans="1:1" x14ac:dyDescent="0.2">
      <c r="A7433" s="6"/>
    </row>
    <row r="7434" spans="1:1" x14ac:dyDescent="0.2">
      <c r="A7434" s="6"/>
    </row>
    <row r="7435" spans="1:1" x14ac:dyDescent="0.2">
      <c r="A7435" s="6"/>
    </row>
    <row r="7436" spans="1:1" x14ac:dyDescent="0.2">
      <c r="A7436" s="6"/>
    </row>
    <row r="7437" spans="1:1" x14ac:dyDescent="0.2">
      <c r="A7437" s="6"/>
    </row>
    <row r="7438" spans="1:1" x14ac:dyDescent="0.2">
      <c r="A7438" s="6"/>
    </row>
    <row r="7439" spans="1:1" x14ac:dyDescent="0.2">
      <c r="A7439" s="6"/>
    </row>
    <row r="7440" spans="1:1" x14ac:dyDescent="0.2">
      <c r="A7440" s="6"/>
    </row>
    <row r="7441" spans="1:1" x14ac:dyDescent="0.2">
      <c r="A7441" s="6"/>
    </row>
    <row r="7442" spans="1:1" x14ac:dyDescent="0.2">
      <c r="A7442" s="6"/>
    </row>
    <row r="7443" spans="1:1" x14ac:dyDescent="0.2">
      <c r="A7443" s="6"/>
    </row>
    <row r="7444" spans="1:1" x14ac:dyDescent="0.2">
      <c r="A7444" s="6"/>
    </row>
    <row r="7445" spans="1:1" x14ac:dyDescent="0.2">
      <c r="A7445" s="6"/>
    </row>
    <row r="7446" spans="1:1" x14ac:dyDescent="0.2">
      <c r="A7446" s="6"/>
    </row>
    <row r="7447" spans="1:1" x14ac:dyDescent="0.2">
      <c r="A7447" s="6"/>
    </row>
    <row r="7448" spans="1:1" x14ac:dyDescent="0.2">
      <c r="A7448" s="6"/>
    </row>
    <row r="7449" spans="1:1" x14ac:dyDescent="0.2">
      <c r="A7449" s="6"/>
    </row>
    <row r="7450" spans="1:1" x14ac:dyDescent="0.2">
      <c r="A7450" s="6"/>
    </row>
    <row r="7451" spans="1:1" x14ac:dyDescent="0.2">
      <c r="A7451" s="6"/>
    </row>
    <row r="7452" spans="1:1" x14ac:dyDescent="0.2">
      <c r="A7452" s="6"/>
    </row>
    <row r="7453" spans="1:1" x14ac:dyDescent="0.2">
      <c r="A7453" s="6"/>
    </row>
    <row r="7454" spans="1:1" x14ac:dyDescent="0.2">
      <c r="A7454" s="6"/>
    </row>
    <row r="7455" spans="1:1" x14ac:dyDescent="0.2">
      <c r="A7455" s="6"/>
    </row>
    <row r="7456" spans="1:1" x14ac:dyDescent="0.2">
      <c r="A7456" s="6"/>
    </row>
    <row r="7457" spans="1:1" x14ac:dyDescent="0.2">
      <c r="A7457" s="6"/>
    </row>
    <row r="7458" spans="1:1" x14ac:dyDescent="0.2">
      <c r="A7458" s="6"/>
    </row>
    <row r="7459" spans="1:1" x14ac:dyDescent="0.2">
      <c r="A7459" s="6"/>
    </row>
    <row r="7460" spans="1:1" x14ac:dyDescent="0.2">
      <c r="A7460" s="6"/>
    </row>
    <row r="7461" spans="1:1" x14ac:dyDescent="0.2">
      <c r="A7461" s="6"/>
    </row>
    <row r="7462" spans="1:1" x14ac:dyDescent="0.2">
      <c r="A7462" s="6"/>
    </row>
    <row r="7463" spans="1:1" x14ac:dyDescent="0.2">
      <c r="A7463" s="6"/>
    </row>
    <row r="7464" spans="1:1" x14ac:dyDescent="0.2">
      <c r="A7464" s="6"/>
    </row>
    <row r="7465" spans="1:1" x14ac:dyDescent="0.2">
      <c r="A7465" s="6"/>
    </row>
    <row r="7466" spans="1:1" x14ac:dyDescent="0.2">
      <c r="A7466" s="6"/>
    </row>
    <row r="7467" spans="1:1" x14ac:dyDescent="0.2">
      <c r="A7467" s="6"/>
    </row>
    <row r="7468" spans="1:1" x14ac:dyDescent="0.2">
      <c r="A7468" s="6"/>
    </row>
    <row r="7469" spans="1:1" x14ac:dyDescent="0.2">
      <c r="A7469" s="6"/>
    </row>
    <row r="7470" spans="1:1" x14ac:dyDescent="0.2">
      <c r="A7470" s="6"/>
    </row>
    <row r="7471" spans="1:1" x14ac:dyDescent="0.2">
      <c r="A7471" s="6"/>
    </row>
    <row r="7472" spans="1:1" x14ac:dyDescent="0.2">
      <c r="A7472" s="6"/>
    </row>
    <row r="7473" spans="1:1" x14ac:dyDescent="0.2">
      <c r="A7473" s="6"/>
    </row>
    <row r="7474" spans="1:1" x14ac:dyDescent="0.2">
      <c r="A7474" s="6"/>
    </row>
    <row r="7475" spans="1:1" x14ac:dyDescent="0.2">
      <c r="A7475" s="6"/>
    </row>
    <row r="7476" spans="1:1" x14ac:dyDescent="0.2">
      <c r="A7476" s="6"/>
    </row>
    <row r="7477" spans="1:1" x14ac:dyDescent="0.2">
      <c r="A7477" s="6"/>
    </row>
    <row r="7478" spans="1:1" x14ac:dyDescent="0.2">
      <c r="A7478" s="6"/>
    </row>
    <row r="7479" spans="1:1" x14ac:dyDescent="0.2">
      <c r="A7479" s="6"/>
    </row>
    <row r="7480" spans="1:1" x14ac:dyDescent="0.2">
      <c r="A7480" s="6"/>
    </row>
    <row r="7481" spans="1:1" x14ac:dyDescent="0.2">
      <c r="A7481" s="6"/>
    </row>
    <row r="7482" spans="1:1" x14ac:dyDescent="0.2">
      <c r="A7482" s="6"/>
    </row>
    <row r="7483" spans="1:1" x14ac:dyDescent="0.2">
      <c r="A7483" s="6"/>
    </row>
    <row r="7484" spans="1:1" x14ac:dyDescent="0.2">
      <c r="A7484" s="6"/>
    </row>
    <row r="7485" spans="1:1" x14ac:dyDescent="0.2">
      <c r="A7485" s="6"/>
    </row>
    <row r="7486" spans="1:1" x14ac:dyDescent="0.2">
      <c r="A7486" s="6"/>
    </row>
    <row r="7487" spans="1:1" x14ac:dyDescent="0.2">
      <c r="A7487" s="6"/>
    </row>
    <row r="7488" spans="1:1" x14ac:dyDescent="0.2">
      <c r="A7488" s="6"/>
    </row>
    <row r="7489" spans="1:1" x14ac:dyDescent="0.2">
      <c r="A7489" s="6"/>
    </row>
    <row r="7490" spans="1:1" x14ac:dyDescent="0.2">
      <c r="A7490" s="6"/>
    </row>
    <row r="7491" spans="1:1" x14ac:dyDescent="0.2">
      <c r="A7491" s="6"/>
    </row>
    <row r="7492" spans="1:1" x14ac:dyDescent="0.2">
      <c r="A7492" s="6"/>
    </row>
    <row r="7493" spans="1:1" x14ac:dyDescent="0.2">
      <c r="A7493" s="6"/>
    </row>
    <row r="7494" spans="1:1" x14ac:dyDescent="0.2">
      <c r="A7494" s="6"/>
    </row>
    <row r="7495" spans="1:1" x14ac:dyDescent="0.2">
      <c r="A7495" s="6"/>
    </row>
    <row r="7496" spans="1:1" x14ac:dyDescent="0.2">
      <c r="A7496" s="6"/>
    </row>
    <row r="7497" spans="1:1" x14ac:dyDescent="0.2">
      <c r="A7497" s="6"/>
    </row>
    <row r="7498" spans="1:1" x14ac:dyDescent="0.2">
      <c r="A7498" s="6"/>
    </row>
    <row r="7499" spans="1:1" x14ac:dyDescent="0.2">
      <c r="A7499" s="6"/>
    </row>
    <row r="7500" spans="1:1" x14ac:dyDescent="0.2">
      <c r="A7500" s="6"/>
    </row>
    <row r="7501" spans="1:1" x14ac:dyDescent="0.2">
      <c r="A7501" s="6"/>
    </row>
    <row r="7502" spans="1:1" x14ac:dyDescent="0.2">
      <c r="A7502" s="6"/>
    </row>
    <row r="7503" spans="1:1" x14ac:dyDescent="0.2">
      <c r="A7503" s="6"/>
    </row>
    <row r="7504" spans="1:1" x14ac:dyDescent="0.2">
      <c r="A7504" s="6"/>
    </row>
    <row r="7505" spans="1:1" x14ac:dyDescent="0.2">
      <c r="A7505" s="6"/>
    </row>
    <row r="7506" spans="1:1" x14ac:dyDescent="0.2">
      <c r="A7506" s="6"/>
    </row>
    <row r="7507" spans="1:1" x14ac:dyDescent="0.2">
      <c r="A7507" s="6"/>
    </row>
    <row r="7508" spans="1:1" x14ac:dyDescent="0.2">
      <c r="A7508" s="6"/>
    </row>
    <row r="7509" spans="1:1" x14ac:dyDescent="0.2">
      <c r="A7509" s="6"/>
    </row>
    <row r="7510" spans="1:1" x14ac:dyDescent="0.2">
      <c r="A7510" s="6"/>
    </row>
    <row r="7511" spans="1:1" x14ac:dyDescent="0.2">
      <c r="A7511" s="6"/>
    </row>
    <row r="7512" spans="1:1" x14ac:dyDescent="0.2">
      <c r="A7512" s="6"/>
    </row>
    <row r="7513" spans="1:1" x14ac:dyDescent="0.2">
      <c r="A7513" s="6"/>
    </row>
    <row r="7514" spans="1:1" x14ac:dyDescent="0.2">
      <c r="A7514" s="6"/>
    </row>
    <row r="7515" spans="1:1" x14ac:dyDescent="0.2">
      <c r="A7515" s="6"/>
    </row>
    <row r="7516" spans="1:1" x14ac:dyDescent="0.2">
      <c r="A7516" s="6"/>
    </row>
    <row r="7517" spans="1:1" x14ac:dyDescent="0.2">
      <c r="A7517" s="6"/>
    </row>
    <row r="7518" spans="1:1" x14ac:dyDescent="0.2">
      <c r="A7518" s="6"/>
    </row>
    <row r="7519" spans="1:1" x14ac:dyDescent="0.2">
      <c r="A7519" s="6"/>
    </row>
    <row r="7520" spans="1:1" x14ac:dyDescent="0.2">
      <c r="A7520" s="6"/>
    </row>
    <row r="7521" spans="1:1" x14ac:dyDescent="0.2">
      <c r="A7521" s="6"/>
    </row>
    <row r="7522" spans="1:1" x14ac:dyDescent="0.2">
      <c r="A7522" s="6"/>
    </row>
    <row r="7523" spans="1:1" x14ac:dyDescent="0.2">
      <c r="A7523" s="6"/>
    </row>
    <row r="7524" spans="1:1" x14ac:dyDescent="0.2">
      <c r="A7524" s="6"/>
    </row>
    <row r="7525" spans="1:1" x14ac:dyDescent="0.2">
      <c r="A7525" s="6"/>
    </row>
    <row r="7526" spans="1:1" x14ac:dyDescent="0.2">
      <c r="A7526" s="6"/>
    </row>
    <row r="7527" spans="1:1" x14ac:dyDescent="0.2">
      <c r="A7527" s="6"/>
    </row>
    <row r="7528" spans="1:1" x14ac:dyDescent="0.2">
      <c r="A7528" s="6"/>
    </row>
    <row r="7529" spans="1:1" x14ac:dyDescent="0.2">
      <c r="A7529" s="6"/>
    </row>
    <row r="7530" spans="1:1" x14ac:dyDescent="0.2">
      <c r="A7530" s="6"/>
    </row>
    <row r="7531" spans="1:1" x14ac:dyDescent="0.2">
      <c r="A7531" s="6"/>
    </row>
    <row r="7532" spans="1:1" x14ac:dyDescent="0.2">
      <c r="A7532" s="6"/>
    </row>
    <row r="7533" spans="1:1" x14ac:dyDescent="0.2">
      <c r="A7533" s="6"/>
    </row>
    <row r="7534" spans="1:1" x14ac:dyDescent="0.2">
      <c r="A7534" s="6"/>
    </row>
    <row r="7535" spans="1:1" x14ac:dyDescent="0.2">
      <c r="A7535" s="6"/>
    </row>
    <row r="7536" spans="1:1" x14ac:dyDescent="0.2">
      <c r="A7536" s="6"/>
    </row>
    <row r="7537" spans="1:1" x14ac:dyDescent="0.2">
      <c r="A7537" s="6"/>
    </row>
    <row r="7538" spans="1:1" x14ac:dyDescent="0.2">
      <c r="A7538" s="6"/>
    </row>
    <row r="7539" spans="1:1" x14ac:dyDescent="0.2">
      <c r="A7539" s="6"/>
    </row>
    <row r="7540" spans="1:1" x14ac:dyDescent="0.2">
      <c r="A7540" s="6"/>
    </row>
    <row r="7541" spans="1:1" x14ac:dyDescent="0.2">
      <c r="A7541" s="6"/>
    </row>
    <row r="7542" spans="1:1" x14ac:dyDescent="0.2">
      <c r="A7542" s="6"/>
    </row>
    <row r="7543" spans="1:1" x14ac:dyDescent="0.2">
      <c r="A7543" s="6"/>
    </row>
    <row r="7544" spans="1:1" x14ac:dyDescent="0.2">
      <c r="A7544" s="6"/>
    </row>
    <row r="7545" spans="1:1" x14ac:dyDescent="0.2">
      <c r="A7545" s="6"/>
    </row>
    <row r="7546" spans="1:1" x14ac:dyDescent="0.2">
      <c r="A7546" s="6"/>
    </row>
    <row r="7547" spans="1:1" x14ac:dyDescent="0.2">
      <c r="A7547" s="6"/>
    </row>
    <row r="7548" spans="1:1" x14ac:dyDescent="0.2">
      <c r="A7548" s="6"/>
    </row>
    <row r="7549" spans="1:1" x14ac:dyDescent="0.2">
      <c r="A7549" s="6"/>
    </row>
    <row r="7550" spans="1:1" x14ac:dyDescent="0.2">
      <c r="A7550" s="6"/>
    </row>
    <row r="7551" spans="1:1" x14ac:dyDescent="0.2">
      <c r="A7551" s="6"/>
    </row>
    <row r="7552" spans="1:1" x14ac:dyDescent="0.2">
      <c r="A7552" s="6"/>
    </row>
    <row r="7553" spans="1:1" x14ac:dyDescent="0.2">
      <c r="A7553" s="6"/>
    </row>
    <row r="7554" spans="1:1" x14ac:dyDescent="0.2">
      <c r="A7554" s="6"/>
    </row>
    <row r="7555" spans="1:1" x14ac:dyDescent="0.2">
      <c r="A7555" s="6"/>
    </row>
    <row r="7556" spans="1:1" x14ac:dyDescent="0.2">
      <c r="A7556" s="6"/>
    </row>
    <row r="7557" spans="1:1" x14ac:dyDescent="0.2">
      <c r="A7557" s="6"/>
    </row>
    <row r="7558" spans="1:1" x14ac:dyDescent="0.2">
      <c r="A7558" s="6"/>
    </row>
    <row r="7559" spans="1:1" x14ac:dyDescent="0.2">
      <c r="A7559" s="6"/>
    </row>
    <row r="7560" spans="1:1" x14ac:dyDescent="0.2">
      <c r="A7560" s="6"/>
    </row>
    <row r="7561" spans="1:1" x14ac:dyDescent="0.2">
      <c r="A7561" s="6"/>
    </row>
    <row r="7562" spans="1:1" x14ac:dyDescent="0.2">
      <c r="A7562" s="6"/>
    </row>
    <row r="7563" spans="1:1" x14ac:dyDescent="0.2">
      <c r="A7563" s="6"/>
    </row>
    <row r="7564" spans="1:1" x14ac:dyDescent="0.2">
      <c r="A7564" s="6"/>
    </row>
    <row r="7565" spans="1:1" x14ac:dyDescent="0.2">
      <c r="A7565" s="6"/>
    </row>
    <row r="7566" spans="1:1" x14ac:dyDescent="0.2">
      <c r="A7566" s="6"/>
    </row>
    <row r="7567" spans="1:1" x14ac:dyDescent="0.2">
      <c r="A7567" s="6"/>
    </row>
    <row r="7568" spans="1:1" x14ac:dyDescent="0.2">
      <c r="A7568" s="6"/>
    </row>
    <row r="7569" spans="1:1" x14ac:dyDescent="0.2">
      <c r="A7569" s="6"/>
    </row>
    <row r="7570" spans="1:1" x14ac:dyDescent="0.2">
      <c r="A7570" s="6"/>
    </row>
    <row r="7571" spans="1:1" x14ac:dyDescent="0.2">
      <c r="A7571" s="6"/>
    </row>
    <row r="7572" spans="1:1" x14ac:dyDescent="0.2">
      <c r="A7572" s="6"/>
    </row>
    <row r="7573" spans="1:1" x14ac:dyDescent="0.2">
      <c r="A7573" s="6"/>
    </row>
    <row r="7574" spans="1:1" x14ac:dyDescent="0.2">
      <c r="A7574" s="6"/>
    </row>
    <row r="7575" spans="1:1" x14ac:dyDescent="0.2">
      <c r="A7575" s="6"/>
    </row>
    <row r="7576" spans="1:1" x14ac:dyDescent="0.2">
      <c r="A7576" s="6"/>
    </row>
    <row r="7577" spans="1:1" x14ac:dyDescent="0.2">
      <c r="A7577" s="6"/>
    </row>
    <row r="7578" spans="1:1" x14ac:dyDescent="0.2">
      <c r="A7578" s="6"/>
    </row>
    <row r="7579" spans="1:1" x14ac:dyDescent="0.2">
      <c r="A7579" s="6"/>
    </row>
    <row r="7580" spans="1:1" x14ac:dyDescent="0.2">
      <c r="A7580" s="6"/>
    </row>
    <row r="7581" spans="1:1" x14ac:dyDescent="0.2">
      <c r="A7581" s="6"/>
    </row>
    <row r="7582" spans="1:1" x14ac:dyDescent="0.2">
      <c r="A7582" s="6"/>
    </row>
    <row r="7583" spans="1:1" x14ac:dyDescent="0.2">
      <c r="A7583" s="6"/>
    </row>
    <row r="7584" spans="1:1" x14ac:dyDescent="0.2">
      <c r="A7584" s="6"/>
    </row>
    <row r="7585" spans="1:1" x14ac:dyDescent="0.2">
      <c r="A7585" s="6"/>
    </row>
    <row r="7586" spans="1:1" x14ac:dyDescent="0.2">
      <c r="A7586" s="6"/>
    </row>
    <row r="7587" spans="1:1" x14ac:dyDescent="0.2">
      <c r="A7587" s="6"/>
    </row>
    <row r="7588" spans="1:1" x14ac:dyDescent="0.2">
      <c r="A7588" s="6"/>
    </row>
    <row r="7589" spans="1:1" x14ac:dyDescent="0.2">
      <c r="A7589" s="6"/>
    </row>
    <row r="7590" spans="1:1" x14ac:dyDescent="0.2">
      <c r="A7590" s="6"/>
    </row>
    <row r="7591" spans="1:1" x14ac:dyDescent="0.2">
      <c r="A7591" s="6"/>
    </row>
    <row r="7592" spans="1:1" x14ac:dyDescent="0.2">
      <c r="A7592" s="6"/>
    </row>
    <row r="7593" spans="1:1" x14ac:dyDescent="0.2">
      <c r="A7593" s="6"/>
    </row>
    <row r="7594" spans="1:1" x14ac:dyDescent="0.2">
      <c r="A7594" s="6"/>
    </row>
    <row r="7595" spans="1:1" x14ac:dyDescent="0.2">
      <c r="A7595" s="6"/>
    </row>
    <row r="7596" spans="1:1" x14ac:dyDescent="0.2">
      <c r="A7596" s="6"/>
    </row>
    <row r="7597" spans="1:1" x14ac:dyDescent="0.2">
      <c r="A7597" s="6"/>
    </row>
    <row r="7598" spans="1:1" x14ac:dyDescent="0.2">
      <c r="A7598" s="6"/>
    </row>
    <row r="7599" spans="1:1" x14ac:dyDescent="0.2">
      <c r="A7599" s="6"/>
    </row>
    <row r="7600" spans="1:1" x14ac:dyDescent="0.2">
      <c r="A7600" s="6"/>
    </row>
    <row r="7601" spans="1:1" x14ac:dyDescent="0.2">
      <c r="A7601" s="6"/>
    </row>
    <row r="7602" spans="1:1" x14ac:dyDescent="0.2">
      <c r="A7602" s="6"/>
    </row>
    <row r="7603" spans="1:1" x14ac:dyDescent="0.2">
      <c r="A7603" s="6"/>
    </row>
    <row r="7604" spans="1:1" x14ac:dyDescent="0.2">
      <c r="A7604" s="6"/>
    </row>
    <row r="7605" spans="1:1" x14ac:dyDescent="0.2">
      <c r="A7605" s="6"/>
    </row>
    <row r="7606" spans="1:1" x14ac:dyDescent="0.2">
      <c r="A7606" s="6"/>
    </row>
    <row r="7607" spans="1:1" x14ac:dyDescent="0.2">
      <c r="A7607" s="6"/>
    </row>
    <row r="7608" spans="1:1" x14ac:dyDescent="0.2">
      <c r="A7608" s="6"/>
    </row>
    <row r="7609" spans="1:1" x14ac:dyDescent="0.2">
      <c r="A7609" s="6"/>
    </row>
    <row r="7610" spans="1:1" x14ac:dyDescent="0.2">
      <c r="A7610" s="6"/>
    </row>
    <row r="7611" spans="1:1" x14ac:dyDescent="0.2">
      <c r="A7611" s="6"/>
    </row>
    <row r="7612" spans="1:1" x14ac:dyDescent="0.2">
      <c r="A7612" s="6"/>
    </row>
    <row r="7613" spans="1:1" x14ac:dyDescent="0.2">
      <c r="A7613" s="6"/>
    </row>
    <row r="7614" spans="1:1" x14ac:dyDescent="0.2">
      <c r="A7614" s="6"/>
    </row>
    <row r="7615" spans="1:1" x14ac:dyDescent="0.2">
      <c r="A7615" s="6"/>
    </row>
    <row r="7616" spans="1:1" x14ac:dyDescent="0.2">
      <c r="A7616" s="6"/>
    </row>
    <row r="7617" spans="1:1" x14ac:dyDescent="0.2">
      <c r="A7617" s="6"/>
    </row>
    <row r="7618" spans="1:1" x14ac:dyDescent="0.2">
      <c r="A7618" s="6"/>
    </row>
    <row r="7619" spans="1:1" x14ac:dyDescent="0.2">
      <c r="A7619" s="6"/>
    </row>
    <row r="7620" spans="1:1" x14ac:dyDescent="0.2">
      <c r="A7620" s="6"/>
    </row>
    <row r="7621" spans="1:1" x14ac:dyDescent="0.2">
      <c r="A7621" s="6"/>
    </row>
    <row r="7622" spans="1:1" x14ac:dyDescent="0.2">
      <c r="A7622" s="6"/>
    </row>
    <row r="7623" spans="1:1" x14ac:dyDescent="0.2">
      <c r="A7623" s="6"/>
    </row>
    <row r="7624" spans="1:1" x14ac:dyDescent="0.2">
      <c r="A7624" s="6"/>
    </row>
    <row r="7625" spans="1:1" x14ac:dyDescent="0.2">
      <c r="A7625" s="6"/>
    </row>
    <row r="7626" spans="1:1" x14ac:dyDescent="0.2">
      <c r="A7626" s="6"/>
    </row>
    <row r="7627" spans="1:1" x14ac:dyDescent="0.2">
      <c r="A7627" s="6"/>
    </row>
    <row r="7628" spans="1:1" x14ac:dyDescent="0.2">
      <c r="A7628" s="6"/>
    </row>
    <row r="7629" spans="1:1" x14ac:dyDescent="0.2">
      <c r="A7629" s="6"/>
    </row>
    <row r="7630" spans="1:1" x14ac:dyDescent="0.2">
      <c r="A7630" s="6"/>
    </row>
    <row r="7631" spans="1:1" x14ac:dyDescent="0.2">
      <c r="A7631" s="6"/>
    </row>
    <row r="7632" spans="1:1" x14ac:dyDescent="0.2">
      <c r="A7632" s="6"/>
    </row>
    <row r="7633" spans="1:1" x14ac:dyDescent="0.2">
      <c r="A7633" s="6"/>
    </row>
    <row r="7634" spans="1:1" x14ac:dyDescent="0.2">
      <c r="A7634" s="6"/>
    </row>
    <row r="7635" spans="1:1" x14ac:dyDescent="0.2">
      <c r="A7635" s="6"/>
    </row>
    <row r="7636" spans="1:1" x14ac:dyDescent="0.2">
      <c r="A7636" s="6"/>
    </row>
    <row r="7637" spans="1:1" x14ac:dyDescent="0.2">
      <c r="A7637" s="6"/>
    </row>
    <row r="7638" spans="1:1" x14ac:dyDescent="0.2">
      <c r="A7638" s="6"/>
    </row>
    <row r="7639" spans="1:1" x14ac:dyDescent="0.2">
      <c r="A7639" s="6"/>
    </row>
    <row r="7640" spans="1:1" x14ac:dyDescent="0.2">
      <c r="A7640" s="6"/>
    </row>
    <row r="7641" spans="1:1" x14ac:dyDescent="0.2">
      <c r="A7641" s="6"/>
    </row>
    <row r="7642" spans="1:1" x14ac:dyDescent="0.2">
      <c r="A7642" s="6"/>
    </row>
    <row r="7643" spans="1:1" x14ac:dyDescent="0.2">
      <c r="A7643" s="6"/>
    </row>
    <row r="7644" spans="1:1" x14ac:dyDescent="0.2">
      <c r="A7644" s="6"/>
    </row>
    <row r="7645" spans="1:1" x14ac:dyDescent="0.2">
      <c r="A7645" s="6"/>
    </row>
    <row r="7646" spans="1:1" x14ac:dyDescent="0.2">
      <c r="A7646" s="6"/>
    </row>
    <row r="7647" spans="1:1" x14ac:dyDescent="0.2">
      <c r="A7647" s="6"/>
    </row>
    <row r="7648" spans="1:1" x14ac:dyDescent="0.2">
      <c r="A7648" s="6"/>
    </row>
    <row r="7649" spans="1:1" x14ac:dyDescent="0.2">
      <c r="A7649" s="6"/>
    </row>
    <row r="7650" spans="1:1" x14ac:dyDescent="0.2">
      <c r="A7650" s="6"/>
    </row>
    <row r="7651" spans="1:1" x14ac:dyDescent="0.2">
      <c r="A7651" s="6"/>
    </row>
    <row r="7652" spans="1:1" x14ac:dyDescent="0.2">
      <c r="A7652" s="6"/>
    </row>
    <row r="7653" spans="1:1" x14ac:dyDescent="0.2">
      <c r="A7653" s="6"/>
    </row>
    <row r="7654" spans="1:1" x14ac:dyDescent="0.2">
      <c r="A7654" s="6"/>
    </row>
    <row r="7655" spans="1:1" x14ac:dyDescent="0.2">
      <c r="A7655" s="6"/>
    </row>
    <row r="7656" spans="1:1" x14ac:dyDescent="0.2">
      <c r="A7656" s="6"/>
    </row>
    <row r="7657" spans="1:1" x14ac:dyDescent="0.2">
      <c r="A7657" s="6"/>
    </row>
    <row r="7658" spans="1:1" x14ac:dyDescent="0.2">
      <c r="A7658" s="6"/>
    </row>
    <row r="7659" spans="1:1" x14ac:dyDescent="0.2">
      <c r="A7659" s="6"/>
    </row>
    <row r="7660" spans="1:1" x14ac:dyDescent="0.2">
      <c r="A7660" s="6"/>
    </row>
    <row r="7661" spans="1:1" x14ac:dyDescent="0.2">
      <c r="A7661" s="6"/>
    </row>
    <row r="7662" spans="1:1" x14ac:dyDescent="0.2">
      <c r="A7662" s="6"/>
    </row>
    <row r="7663" spans="1:1" x14ac:dyDescent="0.2">
      <c r="A7663" s="6"/>
    </row>
    <row r="7664" spans="1:1" x14ac:dyDescent="0.2">
      <c r="A7664" s="6"/>
    </row>
    <row r="7665" spans="1:1" x14ac:dyDescent="0.2">
      <c r="A7665" s="6"/>
    </row>
    <row r="7666" spans="1:1" x14ac:dyDescent="0.2">
      <c r="A7666" s="6"/>
    </row>
    <row r="7667" spans="1:1" x14ac:dyDescent="0.2">
      <c r="A7667" s="6"/>
    </row>
    <row r="7668" spans="1:1" x14ac:dyDescent="0.2">
      <c r="A7668" s="6"/>
    </row>
    <row r="7669" spans="1:1" x14ac:dyDescent="0.2">
      <c r="A7669" s="6"/>
    </row>
    <row r="7670" spans="1:1" x14ac:dyDescent="0.2">
      <c r="A7670" s="6"/>
    </row>
    <row r="7671" spans="1:1" x14ac:dyDescent="0.2">
      <c r="A7671" s="6"/>
    </row>
    <row r="7672" spans="1:1" x14ac:dyDescent="0.2">
      <c r="A7672" s="6"/>
    </row>
    <row r="7673" spans="1:1" x14ac:dyDescent="0.2">
      <c r="A7673" s="6"/>
    </row>
    <row r="7674" spans="1:1" x14ac:dyDescent="0.2">
      <c r="A7674" s="6"/>
    </row>
    <row r="7675" spans="1:1" x14ac:dyDescent="0.2">
      <c r="A7675" s="6"/>
    </row>
    <row r="7676" spans="1:1" x14ac:dyDescent="0.2">
      <c r="A7676" s="6"/>
    </row>
    <row r="7677" spans="1:1" x14ac:dyDescent="0.2">
      <c r="A7677" s="6"/>
    </row>
    <row r="7678" spans="1:1" x14ac:dyDescent="0.2">
      <c r="A7678" s="6"/>
    </row>
    <row r="7679" spans="1:1" x14ac:dyDescent="0.2">
      <c r="A7679" s="6"/>
    </row>
    <row r="7680" spans="1:1" x14ac:dyDescent="0.2">
      <c r="A7680" s="6"/>
    </row>
    <row r="7681" spans="1:1" x14ac:dyDescent="0.2">
      <c r="A7681" s="6"/>
    </row>
    <row r="7682" spans="1:1" x14ac:dyDescent="0.2">
      <c r="A7682" s="6"/>
    </row>
    <row r="7683" spans="1:1" x14ac:dyDescent="0.2">
      <c r="A7683" s="6"/>
    </row>
    <row r="7684" spans="1:1" x14ac:dyDescent="0.2">
      <c r="A7684" s="6"/>
    </row>
    <row r="7685" spans="1:1" x14ac:dyDescent="0.2">
      <c r="A7685" s="6"/>
    </row>
    <row r="7686" spans="1:1" x14ac:dyDescent="0.2">
      <c r="A7686" s="6"/>
    </row>
    <row r="7687" spans="1:1" x14ac:dyDescent="0.2">
      <c r="A7687" s="6"/>
    </row>
    <row r="7688" spans="1:1" x14ac:dyDescent="0.2">
      <c r="A7688" s="6"/>
    </row>
    <row r="7689" spans="1:1" x14ac:dyDescent="0.2">
      <c r="A7689" s="6"/>
    </row>
    <row r="7690" spans="1:1" x14ac:dyDescent="0.2">
      <c r="A7690" s="6"/>
    </row>
    <row r="7691" spans="1:1" x14ac:dyDescent="0.2">
      <c r="A7691" s="6"/>
    </row>
    <row r="7692" spans="1:1" x14ac:dyDescent="0.2">
      <c r="A7692" s="6"/>
    </row>
    <row r="7693" spans="1:1" x14ac:dyDescent="0.2">
      <c r="A7693" s="6"/>
    </row>
    <row r="7694" spans="1:1" x14ac:dyDescent="0.2">
      <c r="A7694" s="6"/>
    </row>
    <row r="7695" spans="1:1" x14ac:dyDescent="0.2">
      <c r="A7695" s="6"/>
    </row>
    <row r="7696" spans="1:1" x14ac:dyDescent="0.2">
      <c r="A7696" s="6"/>
    </row>
    <row r="7697" spans="1:1" x14ac:dyDescent="0.2">
      <c r="A7697" s="6"/>
    </row>
    <row r="7698" spans="1:1" x14ac:dyDescent="0.2">
      <c r="A7698" s="6"/>
    </row>
    <row r="7699" spans="1:1" x14ac:dyDescent="0.2">
      <c r="A7699" s="6"/>
    </row>
    <row r="7700" spans="1:1" x14ac:dyDescent="0.2">
      <c r="A7700" s="6"/>
    </row>
    <row r="7701" spans="1:1" x14ac:dyDescent="0.2">
      <c r="A7701" s="6"/>
    </row>
    <row r="7702" spans="1:1" x14ac:dyDescent="0.2">
      <c r="A7702" s="6"/>
    </row>
    <row r="7703" spans="1:1" x14ac:dyDescent="0.2">
      <c r="A7703" s="6"/>
    </row>
    <row r="7704" spans="1:1" x14ac:dyDescent="0.2">
      <c r="A7704" s="6"/>
    </row>
    <row r="7705" spans="1:1" x14ac:dyDescent="0.2">
      <c r="A7705" s="6"/>
    </row>
    <row r="7706" spans="1:1" x14ac:dyDescent="0.2">
      <c r="A7706" s="6"/>
    </row>
    <row r="7707" spans="1:1" x14ac:dyDescent="0.2">
      <c r="A7707" s="6"/>
    </row>
    <row r="7708" spans="1:1" x14ac:dyDescent="0.2">
      <c r="A7708" s="6"/>
    </row>
    <row r="7709" spans="1:1" x14ac:dyDescent="0.2">
      <c r="A7709" s="6"/>
    </row>
    <row r="7710" spans="1:1" x14ac:dyDescent="0.2">
      <c r="A7710" s="6"/>
    </row>
    <row r="7711" spans="1:1" x14ac:dyDescent="0.2">
      <c r="A7711" s="6"/>
    </row>
    <row r="7712" spans="1:1" x14ac:dyDescent="0.2">
      <c r="A7712" s="6"/>
    </row>
    <row r="7713" spans="1:1" x14ac:dyDescent="0.2">
      <c r="A7713" s="6"/>
    </row>
    <row r="7714" spans="1:1" x14ac:dyDescent="0.2">
      <c r="A7714" s="6"/>
    </row>
    <row r="7715" spans="1:1" x14ac:dyDescent="0.2">
      <c r="A7715" s="6"/>
    </row>
    <row r="7716" spans="1:1" x14ac:dyDescent="0.2">
      <c r="A7716" s="6"/>
    </row>
    <row r="7717" spans="1:1" x14ac:dyDescent="0.2">
      <c r="A7717" s="6"/>
    </row>
    <row r="7718" spans="1:1" x14ac:dyDescent="0.2">
      <c r="A7718" s="6"/>
    </row>
    <row r="7719" spans="1:1" x14ac:dyDescent="0.2">
      <c r="A7719" s="6"/>
    </row>
    <row r="7720" spans="1:1" x14ac:dyDescent="0.2">
      <c r="A7720" s="6"/>
    </row>
    <row r="7721" spans="1:1" x14ac:dyDescent="0.2">
      <c r="A7721" s="6"/>
    </row>
    <row r="7722" spans="1:1" x14ac:dyDescent="0.2">
      <c r="A7722" s="6"/>
    </row>
    <row r="7723" spans="1:1" x14ac:dyDescent="0.2">
      <c r="A7723" s="6"/>
    </row>
    <row r="7724" spans="1:1" x14ac:dyDescent="0.2">
      <c r="A7724" s="6"/>
    </row>
    <row r="7725" spans="1:1" x14ac:dyDescent="0.2">
      <c r="A7725" s="6"/>
    </row>
    <row r="7726" spans="1:1" x14ac:dyDescent="0.2">
      <c r="A7726" s="6"/>
    </row>
    <row r="7727" spans="1:1" x14ac:dyDescent="0.2">
      <c r="A7727" s="6"/>
    </row>
    <row r="7728" spans="1:1" x14ac:dyDescent="0.2">
      <c r="A7728" s="6"/>
    </row>
    <row r="7729" spans="1:1" x14ac:dyDescent="0.2">
      <c r="A7729" s="6"/>
    </row>
    <row r="7730" spans="1:1" x14ac:dyDescent="0.2">
      <c r="A7730" s="6"/>
    </row>
    <row r="7731" spans="1:1" x14ac:dyDescent="0.2">
      <c r="A7731" s="6"/>
    </row>
    <row r="7732" spans="1:1" x14ac:dyDescent="0.2">
      <c r="A7732" s="6"/>
    </row>
    <row r="7733" spans="1:1" x14ac:dyDescent="0.2">
      <c r="A7733" s="6"/>
    </row>
    <row r="7734" spans="1:1" x14ac:dyDescent="0.2">
      <c r="A7734" s="6"/>
    </row>
    <row r="7735" spans="1:1" x14ac:dyDescent="0.2">
      <c r="A7735" s="6"/>
    </row>
    <row r="7736" spans="1:1" x14ac:dyDescent="0.2">
      <c r="A7736" s="6"/>
    </row>
    <row r="7737" spans="1:1" x14ac:dyDescent="0.2">
      <c r="A7737" s="6"/>
    </row>
    <row r="7738" spans="1:1" x14ac:dyDescent="0.2">
      <c r="A7738" s="6"/>
    </row>
    <row r="7739" spans="1:1" x14ac:dyDescent="0.2">
      <c r="A7739" s="6"/>
    </row>
    <row r="7740" spans="1:1" x14ac:dyDescent="0.2">
      <c r="A7740" s="6"/>
    </row>
    <row r="7741" spans="1:1" x14ac:dyDescent="0.2">
      <c r="A7741" s="6"/>
    </row>
    <row r="7742" spans="1:1" x14ac:dyDescent="0.2">
      <c r="A7742" s="6"/>
    </row>
    <row r="7743" spans="1:1" x14ac:dyDescent="0.2">
      <c r="A7743" s="6"/>
    </row>
    <row r="7744" spans="1:1" x14ac:dyDescent="0.2">
      <c r="A7744" s="6"/>
    </row>
    <row r="7745" spans="1:1" x14ac:dyDescent="0.2">
      <c r="A7745" s="6"/>
    </row>
    <row r="7746" spans="1:1" x14ac:dyDescent="0.2">
      <c r="A7746" s="6"/>
    </row>
    <row r="7747" spans="1:1" x14ac:dyDescent="0.2">
      <c r="A7747" s="6"/>
    </row>
    <row r="7748" spans="1:1" x14ac:dyDescent="0.2">
      <c r="A7748" s="6"/>
    </row>
    <row r="7749" spans="1:1" x14ac:dyDescent="0.2">
      <c r="A7749" s="6"/>
    </row>
    <row r="7750" spans="1:1" x14ac:dyDescent="0.2">
      <c r="A7750" s="6"/>
    </row>
    <row r="7751" spans="1:1" x14ac:dyDescent="0.2">
      <c r="A7751" s="6"/>
    </row>
    <row r="7752" spans="1:1" x14ac:dyDescent="0.2">
      <c r="A7752" s="6"/>
    </row>
    <row r="7753" spans="1:1" x14ac:dyDescent="0.2">
      <c r="A7753" s="6"/>
    </row>
    <row r="7754" spans="1:1" x14ac:dyDescent="0.2">
      <c r="A7754" s="6"/>
    </row>
    <row r="7755" spans="1:1" x14ac:dyDescent="0.2">
      <c r="A7755" s="6"/>
    </row>
    <row r="7756" spans="1:1" x14ac:dyDescent="0.2">
      <c r="A7756" s="6"/>
    </row>
    <row r="7757" spans="1:1" x14ac:dyDescent="0.2">
      <c r="A7757" s="6"/>
    </row>
    <row r="7758" spans="1:1" x14ac:dyDescent="0.2">
      <c r="A7758" s="6"/>
    </row>
    <row r="7759" spans="1:1" x14ac:dyDescent="0.2">
      <c r="A7759" s="6"/>
    </row>
    <row r="7760" spans="1:1" x14ac:dyDescent="0.2">
      <c r="A7760" s="6"/>
    </row>
    <row r="7761" spans="1:1" x14ac:dyDescent="0.2">
      <c r="A7761" s="6"/>
    </row>
    <row r="7762" spans="1:1" x14ac:dyDescent="0.2">
      <c r="A7762" s="6"/>
    </row>
    <row r="7763" spans="1:1" x14ac:dyDescent="0.2">
      <c r="A7763" s="6"/>
    </row>
    <row r="7764" spans="1:1" x14ac:dyDescent="0.2">
      <c r="A7764" s="6"/>
    </row>
    <row r="7765" spans="1:1" x14ac:dyDescent="0.2">
      <c r="A7765" s="6"/>
    </row>
    <row r="7766" spans="1:1" x14ac:dyDescent="0.2">
      <c r="A7766" s="6"/>
    </row>
    <row r="7767" spans="1:1" x14ac:dyDescent="0.2">
      <c r="A7767" s="6"/>
    </row>
    <row r="7768" spans="1:1" x14ac:dyDescent="0.2">
      <c r="A7768" s="6"/>
    </row>
    <row r="7769" spans="1:1" x14ac:dyDescent="0.2">
      <c r="A7769" s="6"/>
    </row>
    <row r="7770" spans="1:1" x14ac:dyDescent="0.2">
      <c r="A7770" s="6"/>
    </row>
    <row r="7771" spans="1:1" x14ac:dyDescent="0.2">
      <c r="A7771" s="6"/>
    </row>
    <row r="7772" spans="1:1" x14ac:dyDescent="0.2">
      <c r="A7772" s="6"/>
    </row>
    <row r="7773" spans="1:1" x14ac:dyDescent="0.2">
      <c r="A7773" s="6"/>
    </row>
    <row r="7774" spans="1:1" x14ac:dyDescent="0.2">
      <c r="A7774" s="6"/>
    </row>
    <row r="7775" spans="1:1" x14ac:dyDescent="0.2">
      <c r="A7775" s="6"/>
    </row>
    <row r="7776" spans="1:1" x14ac:dyDescent="0.2">
      <c r="A7776" s="6"/>
    </row>
    <row r="7777" spans="1:1" x14ac:dyDescent="0.2">
      <c r="A7777" s="6"/>
    </row>
    <row r="7778" spans="1:1" x14ac:dyDescent="0.2">
      <c r="A7778" s="6"/>
    </row>
    <row r="7779" spans="1:1" x14ac:dyDescent="0.2">
      <c r="A7779" s="6"/>
    </row>
    <row r="7780" spans="1:1" x14ac:dyDescent="0.2">
      <c r="A7780" s="6"/>
    </row>
    <row r="7781" spans="1:1" x14ac:dyDescent="0.2">
      <c r="A7781" s="6"/>
    </row>
    <row r="7782" spans="1:1" x14ac:dyDescent="0.2">
      <c r="A7782" s="6"/>
    </row>
    <row r="7783" spans="1:1" x14ac:dyDescent="0.2">
      <c r="A7783" s="6"/>
    </row>
    <row r="7784" spans="1:1" x14ac:dyDescent="0.2">
      <c r="A7784" s="6"/>
    </row>
    <row r="7785" spans="1:1" x14ac:dyDescent="0.2">
      <c r="A7785" s="6"/>
    </row>
    <row r="7786" spans="1:1" x14ac:dyDescent="0.2">
      <c r="A7786" s="6"/>
    </row>
    <row r="7787" spans="1:1" x14ac:dyDescent="0.2">
      <c r="A7787" s="6"/>
    </row>
    <row r="7788" spans="1:1" x14ac:dyDescent="0.2">
      <c r="A7788" s="6"/>
    </row>
    <row r="7789" spans="1:1" x14ac:dyDescent="0.2">
      <c r="A7789" s="6"/>
    </row>
    <row r="7790" spans="1:1" x14ac:dyDescent="0.2">
      <c r="A7790" s="6"/>
    </row>
    <row r="7791" spans="1:1" x14ac:dyDescent="0.2">
      <c r="A7791" s="6"/>
    </row>
    <row r="7792" spans="1:1" x14ac:dyDescent="0.2">
      <c r="A7792" s="6"/>
    </row>
    <row r="7793" spans="1:1" x14ac:dyDescent="0.2">
      <c r="A7793" s="6"/>
    </row>
    <row r="7794" spans="1:1" x14ac:dyDescent="0.2">
      <c r="A7794" s="6"/>
    </row>
    <row r="7795" spans="1:1" x14ac:dyDescent="0.2">
      <c r="A7795" s="6"/>
    </row>
    <row r="7796" spans="1:1" x14ac:dyDescent="0.2">
      <c r="A7796" s="6"/>
    </row>
    <row r="7797" spans="1:1" x14ac:dyDescent="0.2">
      <c r="A7797" s="6"/>
    </row>
    <row r="7798" spans="1:1" x14ac:dyDescent="0.2">
      <c r="A7798" s="6"/>
    </row>
    <row r="7799" spans="1:1" x14ac:dyDescent="0.2">
      <c r="A7799" s="6"/>
    </row>
    <row r="7800" spans="1:1" x14ac:dyDescent="0.2">
      <c r="A7800" s="6"/>
    </row>
    <row r="7801" spans="1:1" x14ac:dyDescent="0.2">
      <c r="A7801" s="6"/>
    </row>
    <row r="7802" spans="1:1" x14ac:dyDescent="0.2">
      <c r="A7802" s="6"/>
    </row>
    <row r="7803" spans="1:1" x14ac:dyDescent="0.2">
      <c r="A7803" s="6"/>
    </row>
    <row r="7804" spans="1:1" x14ac:dyDescent="0.2">
      <c r="A7804" s="6"/>
    </row>
    <row r="7805" spans="1:1" x14ac:dyDescent="0.2">
      <c r="A7805" s="6"/>
    </row>
    <row r="7806" spans="1:1" x14ac:dyDescent="0.2">
      <c r="A7806" s="6"/>
    </row>
    <row r="7807" spans="1:1" x14ac:dyDescent="0.2">
      <c r="A7807" s="6"/>
    </row>
    <row r="7808" spans="1:1" x14ac:dyDescent="0.2">
      <c r="A7808" s="6"/>
    </row>
    <row r="7809" spans="1:1" x14ac:dyDescent="0.2">
      <c r="A7809" s="6"/>
    </row>
    <row r="7810" spans="1:1" x14ac:dyDescent="0.2">
      <c r="A7810" s="6"/>
    </row>
    <row r="7811" spans="1:1" x14ac:dyDescent="0.2">
      <c r="A7811" s="6"/>
    </row>
    <row r="7812" spans="1:1" x14ac:dyDescent="0.2">
      <c r="A7812" s="6"/>
    </row>
    <row r="7813" spans="1:1" x14ac:dyDescent="0.2">
      <c r="A7813" s="6"/>
    </row>
    <row r="7814" spans="1:1" x14ac:dyDescent="0.2">
      <c r="A7814" s="6"/>
    </row>
    <row r="7815" spans="1:1" x14ac:dyDescent="0.2">
      <c r="A7815" s="6"/>
    </row>
    <row r="7816" spans="1:1" x14ac:dyDescent="0.2">
      <c r="A7816" s="6"/>
    </row>
    <row r="7817" spans="1:1" x14ac:dyDescent="0.2">
      <c r="A7817" s="6"/>
    </row>
    <row r="7818" spans="1:1" x14ac:dyDescent="0.2">
      <c r="A7818" s="6"/>
    </row>
    <row r="7819" spans="1:1" x14ac:dyDescent="0.2">
      <c r="A7819" s="6"/>
    </row>
    <row r="7820" spans="1:1" x14ac:dyDescent="0.2">
      <c r="A7820" s="6"/>
    </row>
    <row r="7821" spans="1:1" x14ac:dyDescent="0.2">
      <c r="A7821" s="6"/>
    </row>
    <row r="7822" spans="1:1" x14ac:dyDescent="0.2">
      <c r="A7822" s="6"/>
    </row>
    <row r="7823" spans="1:1" x14ac:dyDescent="0.2">
      <c r="A7823" s="6"/>
    </row>
    <row r="7824" spans="1:1" x14ac:dyDescent="0.2">
      <c r="A7824" s="6"/>
    </row>
    <row r="7825" spans="1:1" x14ac:dyDescent="0.2">
      <c r="A7825" s="6"/>
    </row>
    <row r="7826" spans="1:1" x14ac:dyDescent="0.2">
      <c r="A7826" s="6"/>
    </row>
    <row r="7827" spans="1:1" x14ac:dyDescent="0.2">
      <c r="A7827" s="6"/>
    </row>
    <row r="7828" spans="1:1" x14ac:dyDescent="0.2">
      <c r="A7828" s="6"/>
    </row>
    <row r="7829" spans="1:1" x14ac:dyDescent="0.2">
      <c r="A7829" s="6"/>
    </row>
    <row r="7830" spans="1:1" x14ac:dyDescent="0.2">
      <c r="A7830" s="6"/>
    </row>
    <row r="7831" spans="1:1" x14ac:dyDescent="0.2">
      <c r="A7831" s="6"/>
    </row>
    <row r="7832" spans="1:1" x14ac:dyDescent="0.2">
      <c r="A7832" s="6"/>
    </row>
    <row r="7833" spans="1:1" x14ac:dyDescent="0.2">
      <c r="A7833" s="6"/>
    </row>
    <row r="7834" spans="1:1" x14ac:dyDescent="0.2">
      <c r="A7834" s="6"/>
    </row>
    <row r="7835" spans="1:1" x14ac:dyDescent="0.2">
      <c r="A7835" s="6"/>
    </row>
    <row r="7836" spans="1:1" x14ac:dyDescent="0.2">
      <c r="A7836" s="6"/>
    </row>
    <row r="7837" spans="1:1" x14ac:dyDescent="0.2">
      <c r="A7837" s="6"/>
    </row>
    <row r="7838" spans="1:1" x14ac:dyDescent="0.2">
      <c r="A7838" s="6"/>
    </row>
    <row r="7839" spans="1:1" x14ac:dyDescent="0.2">
      <c r="A7839" s="6"/>
    </row>
    <row r="7840" spans="1:1" x14ac:dyDescent="0.2">
      <c r="A7840" s="6"/>
    </row>
    <row r="7841" spans="1:1" x14ac:dyDescent="0.2">
      <c r="A7841" s="6"/>
    </row>
    <row r="7842" spans="1:1" x14ac:dyDescent="0.2">
      <c r="A7842" s="6"/>
    </row>
    <row r="7843" spans="1:1" x14ac:dyDescent="0.2">
      <c r="A7843" s="6"/>
    </row>
    <row r="7844" spans="1:1" x14ac:dyDescent="0.2">
      <c r="A7844" s="6"/>
    </row>
    <row r="7845" spans="1:1" x14ac:dyDescent="0.2">
      <c r="A7845" s="6"/>
    </row>
    <row r="7846" spans="1:1" x14ac:dyDescent="0.2">
      <c r="A7846" s="6"/>
    </row>
    <row r="7847" spans="1:1" x14ac:dyDescent="0.2">
      <c r="A7847" s="6"/>
    </row>
    <row r="7848" spans="1:1" x14ac:dyDescent="0.2">
      <c r="A7848" s="6"/>
    </row>
    <row r="7849" spans="1:1" x14ac:dyDescent="0.2">
      <c r="A7849" s="6"/>
    </row>
    <row r="7850" spans="1:1" x14ac:dyDescent="0.2">
      <c r="A7850" s="6"/>
    </row>
    <row r="7851" spans="1:1" x14ac:dyDescent="0.2">
      <c r="A7851" s="6"/>
    </row>
    <row r="7852" spans="1:1" x14ac:dyDescent="0.2">
      <c r="A7852" s="6"/>
    </row>
    <row r="7853" spans="1:1" x14ac:dyDescent="0.2">
      <c r="A7853" s="6"/>
    </row>
    <row r="7854" spans="1:1" x14ac:dyDescent="0.2">
      <c r="A7854" s="6"/>
    </row>
    <row r="7855" spans="1:1" x14ac:dyDescent="0.2">
      <c r="A7855" s="6"/>
    </row>
    <row r="7856" spans="1:1" x14ac:dyDescent="0.2">
      <c r="A7856" s="6"/>
    </row>
    <row r="7857" spans="1:1" x14ac:dyDescent="0.2">
      <c r="A7857" s="6"/>
    </row>
    <row r="7858" spans="1:1" x14ac:dyDescent="0.2">
      <c r="A7858" s="6"/>
    </row>
    <row r="7859" spans="1:1" x14ac:dyDescent="0.2">
      <c r="A7859" s="6"/>
    </row>
    <row r="7860" spans="1:1" x14ac:dyDescent="0.2">
      <c r="A7860" s="6"/>
    </row>
    <row r="7861" spans="1:1" x14ac:dyDescent="0.2">
      <c r="A7861" s="6"/>
    </row>
    <row r="7862" spans="1:1" x14ac:dyDescent="0.2">
      <c r="A7862" s="6"/>
    </row>
    <row r="7863" spans="1:1" x14ac:dyDescent="0.2">
      <c r="A7863" s="6"/>
    </row>
    <row r="7864" spans="1:1" x14ac:dyDescent="0.2">
      <c r="A7864" s="6"/>
    </row>
    <row r="7865" spans="1:1" x14ac:dyDescent="0.2">
      <c r="A7865" s="6"/>
    </row>
    <row r="7866" spans="1:1" x14ac:dyDescent="0.2">
      <c r="A7866" s="6"/>
    </row>
    <row r="7867" spans="1:1" x14ac:dyDescent="0.2">
      <c r="A7867" s="6"/>
    </row>
    <row r="7868" spans="1:1" x14ac:dyDescent="0.2">
      <c r="A7868" s="6"/>
    </row>
    <row r="7869" spans="1:1" x14ac:dyDescent="0.2">
      <c r="A7869" s="6"/>
    </row>
    <row r="7870" spans="1:1" x14ac:dyDescent="0.2">
      <c r="A7870" s="6"/>
    </row>
    <row r="7871" spans="1:1" x14ac:dyDescent="0.2">
      <c r="A7871" s="6"/>
    </row>
    <row r="7872" spans="1:1" x14ac:dyDescent="0.2">
      <c r="A7872" s="6"/>
    </row>
    <row r="7873" spans="1:1" x14ac:dyDescent="0.2">
      <c r="A7873" s="6"/>
    </row>
    <row r="7874" spans="1:1" x14ac:dyDescent="0.2">
      <c r="A7874" s="6"/>
    </row>
    <row r="7875" spans="1:1" x14ac:dyDescent="0.2">
      <c r="A7875" s="6"/>
    </row>
    <row r="7876" spans="1:1" x14ac:dyDescent="0.2">
      <c r="A7876" s="6"/>
    </row>
    <row r="7877" spans="1:1" x14ac:dyDescent="0.2">
      <c r="A7877" s="6"/>
    </row>
    <row r="7878" spans="1:1" x14ac:dyDescent="0.2">
      <c r="A7878" s="6"/>
    </row>
    <row r="7879" spans="1:1" x14ac:dyDescent="0.2">
      <c r="A7879" s="6"/>
    </row>
    <row r="7880" spans="1:1" x14ac:dyDescent="0.2">
      <c r="A7880" s="6"/>
    </row>
    <row r="7881" spans="1:1" x14ac:dyDescent="0.2">
      <c r="A7881" s="6"/>
    </row>
    <row r="7882" spans="1:1" x14ac:dyDescent="0.2">
      <c r="A7882" s="6"/>
    </row>
    <row r="7883" spans="1:1" x14ac:dyDescent="0.2">
      <c r="A7883" s="6"/>
    </row>
    <row r="7884" spans="1:1" x14ac:dyDescent="0.2">
      <c r="A7884" s="6"/>
    </row>
    <row r="7885" spans="1:1" x14ac:dyDescent="0.2">
      <c r="A7885" s="6"/>
    </row>
    <row r="7886" spans="1:1" x14ac:dyDescent="0.2">
      <c r="A7886" s="6"/>
    </row>
    <row r="7887" spans="1:1" x14ac:dyDescent="0.2">
      <c r="A7887" s="6"/>
    </row>
    <row r="7888" spans="1:1" x14ac:dyDescent="0.2">
      <c r="A7888" s="6"/>
    </row>
    <row r="7889" spans="1:1" x14ac:dyDescent="0.2">
      <c r="A7889" s="6"/>
    </row>
    <row r="7890" spans="1:1" x14ac:dyDescent="0.2">
      <c r="A7890" s="6"/>
    </row>
    <row r="7891" spans="1:1" x14ac:dyDescent="0.2">
      <c r="A7891" s="6"/>
    </row>
    <row r="7892" spans="1:1" x14ac:dyDescent="0.2">
      <c r="A7892" s="6"/>
    </row>
    <row r="7893" spans="1:1" x14ac:dyDescent="0.2">
      <c r="A7893" s="6"/>
    </row>
    <row r="7894" spans="1:1" x14ac:dyDescent="0.2">
      <c r="A7894" s="6"/>
    </row>
    <row r="7895" spans="1:1" x14ac:dyDescent="0.2">
      <c r="A7895" s="6"/>
    </row>
    <row r="7896" spans="1:1" x14ac:dyDescent="0.2">
      <c r="A7896" s="6"/>
    </row>
    <row r="7897" spans="1:1" x14ac:dyDescent="0.2">
      <c r="A7897" s="6"/>
    </row>
    <row r="7898" spans="1:1" x14ac:dyDescent="0.2">
      <c r="A7898" s="6"/>
    </row>
    <row r="7899" spans="1:1" x14ac:dyDescent="0.2">
      <c r="A7899" s="6"/>
    </row>
    <row r="7900" spans="1:1" x14ac:dyDescent="0.2">
      <c r="A7900" s="6"/>
    </row>
    <row r="7901" spans="1:1" x14ac:dyDescent="0.2">
      <c r="A7901" s="6"/>
    </row>
    <row r="7902" spans="1:1" x14ac:dyDescent="0.2">
      <c r="A7902" s="6"/>
    </row>
    <row r="7903" spans="1:1" x14ac:dyDescent="0.2">
      <c r="A7903" s="6"/>
    </row>
    <row r="7904" spans="1:1" x14ac:dyDescent="0.2">
      <c r="A7904" s="6"/>
    </row>
    <row r="7905" spans="1:1" x14ac:dyDescent="0.2">
      <c r="A7905" s="6"/>
    </row>
    <row r="7906" spans="1:1" x14ac:dyDescent="0.2">
      <c r="A7906" s="6"/>
    </row>
    <row r="7907" spans="1:1" x14ac:dyDescent="0.2">
      <c r="A7907" s="6"/>
    </row>
    <row r="7908" spans="1:1" x14ac:dyDescent="0.2">
      <c r="A7908" s="6"/>
    </row>
    <row r="7909" spans="1:1" x14ac:dyDescent="0.2">
      <c r="A7909" s="6"/>
    </row>
    <row r="7910" spans="1:1" x14ac:dyDescent="0.2">
      <c r="A7910" s="6"/>
    </row>
    <row r="7911" spans="1:1" x14ac:dyDescent="0.2">
      <c r="A7911" s="6"/>
    </row>
    <row r="7912" spans="1:1" x14ac:dyDescent="0.2">
      <c r="A7912" s="6"/>
    </row>
    <row r="7913" spans="1:1" x14ac:dyDescent="0.2">
      <c r="A7913" s="6"/>
    </row>
    <row r="7914" spans="1:1" x14ac:dyDescent="0.2">
      <c r="A7914" s="6"/>
    </row>
    <row r="7915" spans="1:1" x14ac:dyDescent="0.2">
      <c r="A7915" s="6"/>
    </row>
    <row r="7916" spans="1:1" x14ac:dyDescent="0.2">
      <c r="A7916" s="6"/>
    </row>
    <row r="7917" spans="1:1" x14ac:dyDescent="0.2">
      <c r="A7917" s="6"/>
    </row>
    <row r="7918" spans="1:1" x14ac:dyDescent="0.2">
      <c r="A7918" s="6"/>
    </row>
    <row r="7919" spans="1:1" x14ac:dyDescent="0.2">
      <c r="A7919" s="6"/>
    </row>
    <row r="7920" spans="1:1" x14ac:dyDescent="0.2">
      <c r="A7920" s="6"/>
    </row>
    <row r="7921" spans="1:1" x14ac:dyDescent="0.2">
      <c r="A7921" s="6"/>
    </row>
    <row r="7922" spans="1:1" x14ac:dyDescent="0.2">
      <c r="A7922" s="6"/>
    </row>
    <row r="7923" spans="1:1" x14ac:dyDescent="0.2">
      <c r="A7923" s="6"/>
    </row>
    <row r="7924" spans="1:1" x14ac:dyDescent="0.2">
      <c r="A7924" s="6"/>
    </row>
    <row r="7925" spans="1:1" x14ac:dyDescent="0.2">
      <c r="A7925" s="6"/>
    </row>
    <row r="7926" spans="1:1" x14ac:dyDescent="0.2">
      <c r="A7926" s="6"/>
    </row>
    <row r="7927" spans="1:1" x14ac:dyDescent="0.2">
      <c r="A7927" s="6"/>
    </row>
    <row r="7928" spans="1:1" x14ac:dyDescent="0.2">
      <c r="A7928" s="6"/>
    </row>
    <row r="7929" spans="1:1" x14ac:dyDescent="0.2">
      <c r="A7929" s="6"/>
    </row>
    <row r="7930" spans="1:1" x14ac:dyDescent="0.2">
      <c r="A7930" s="6"/>
    </row>
    <row r="7931" spans="1:1" x14ac:dyDescent="0.2">
      <c r="A7931" s="6"/>
    </row>
    <row r="7932" spans="1:1" x14ac:dyDescent="0.2">
      <c r="A7932" s="6"/>
    </row>
    <row r="7933" spans="1:1" x14ac:dyDescent="0.2">
      <c r="A7933" s="6"/>
    </row>
    <row r="7934" spans="1:1" x14ac:dyDescent="0.2">
      <c r="A7934" s="6"/>
    </row>
    <row r="7935" spans="1:1" x14ac:dyDescent="0.2">
      <c r="A7935" s="6"/>
    </row>
    <row r="7936" spans="1:1" x14ac:dyDescent="0.2">
      <c r="A7936" s="6"/>
    </row>
    <row r="7937" spans="1:1" x14ac:dyDescent="0.2">
      <c r="A7937" s="6"/>
    </row>
    <row r="7938" spans="1:1" x14ac:dyDescent="0.2">
      <c r="A7938" s="6"/>
    </row>
    <row r="7939" spans="1:1" x14ac:dyDescent="0.2">
      <c r="A7939" s="6"/>
    </row>
    <row r="7940" spans="1:1" x14ac:dyDescent="0.2">
      <c r="A7940" s="6"/>
    </row>
    <row r="7941" spans="1:1" x14ac:dyDescent="0.2">
      <c r="A7941" s="6"/>
    </row>
    <row r="7942" spans="1:1" x14ac:dyDescent="0.2">
      <c r="A7942" s="6"/>
    </row>
    <row r="7943" spans="1:1" x14ac:dyDescent="0.2">
      <c r="A7943" s="6"/>
    </row>
    <row r="7944" spans="1:1" x14ac:dyDescent="0.2">
      <c r="A7944" s="6"/>
    </row>
    <row r="7945" spans="1:1" x14ac:dyDescent="0.2">
      <c r="A7945" s="6"/>
    </row>
    <row r="7946" spans="1:1" x14ac:dyDescent="0.2">
      <c r="A7946" s="6"/>
    </row>
    <row r="7947" spans="1:1" x14ac:dyDescent="0.2">
      <c r="A7947" s="6"/>
    </row>
    <row r="7948" spans="1:1" x14ac:dyDescent="0.2">
      <c r="A7948" s="6"/>
    </row>
    <row r="7949" spans="1:1" x14ac:dyDescent="0.2">
      <c r="A7949" s="6"/>
    </row>
    <row r="7950" spans="1:1" x14ac:dyDescent="0.2">
      <c r="A7950" s="6"/>
    </row>
    <row r="7951" spans="1:1" x14ac:dyDescent="0.2">
      <c r="A7951" s="6"/>
    </row>
    <row r="7952" spans="1:1" x14ac:dyDescent="0.2">
      <c r="A7952" s="6"/>
    </row>
    <row r="7953" spans="1:1" x14ac:dyDescent="0.2">
      <c r="A7953" s="6"/>
    </row>
    <row r="7954" spans="1:1" x14ac:dyDescent="0.2">
      <c r="A7954" s="6"/>
    </row>
    <row r="7955" spans="1:1" x14ac:dyDescent="0.2">
      <c r="A7955" s="6"/>
    </row>
    <row r="7956" spans="1:1" x14ac:dyDescent="0.2">
      <c r="A7956" s="6"/>
    </row>
    <row r="7957" spans="1:1" x14ac:dyDescent="0.2">
      <c r="A7957" s="6"/>
    </row>
    <row r="7958" spans="1:1" x14ac:dyDescent="0.2">
      <c r="A7958" s="6"/>
    </row>
    <row r="7959" spans="1:1" x14ac:dyDescent="0.2">
      <c r="A7959" s="6"/>
    </row>
    <row r="7960" spans="1:1" x14ac:dyDescent="0.2">
      <c r="A7960" s="6"/>
    </row>
    <row r="7961" spans="1:1" x14ac:dyDescent="0.2">
      <c r="A7961" s="6"/>
    </row>
    <row r="7962" spans="1:1" x14ac:dyDescent="0.2">
      <c r="A7962" s="6"/>
    </row>
    <row r="7963" spans="1:1" x14ac:dyDescent="0.2">
      <c r="A7963" s="6"/>
    </row>
    <row r="7964" spans="1:1" x14ac:dyDescent="0.2">
      <c r="A7964" s="6"/>
    </row>
    <row r="7965" spans="1:1" x14ac:dyDescent="0.2">
      <c r="A7965" s="6"/>
    </row>
    <row r="7966" spans="1:1" x14ac:dyDescent="0.2">
      <c r="A7966" s="6"/>
    </row>
    <row r="7967" spans="1:1" x14ac:dyDescent="0.2">
      <c r="A7967" s="6"/>
    </row>
    <row r="7968" spans="1:1" x14ac:dyDescent="0.2">
      <c r="A7968" s="6"/>
    </row>
    <row r="7969" spans="1:1" x14ac:dyDescent="0.2">
      <c r="A7969" s="6"/>
    </row>
    <row r="7970" spans="1:1" x14ac:dyDescent="0.2">
      <c r="A7970" s="6"/>
    </row>
    <row r="7971" spans="1:1" x14ac:dyDescent="0.2">
      <c r="A7971" s="6"/>
    </row>
    <row r="7972" spans="1:1" x14ac:dyDescent="0.2">
      <c r="A7972" s="6"/>
    </row>
    <row r="7973" spans="1:1" x14ac:dyDescent="0.2">
      <c r="A7973" s="6"/>
    </row>
    <row r="7974" spans="1:1" x14ac:dyDescent="0.2">
      <c r="A7974" s="6"/>
    </row>
    <row r="7975" spans="1:1" x14ac:dyDescent="0.2">
      <c r="A7975" s="6"/>
    </row>
    <row r="7976" spans="1:1" x14ac:dyDescent="0.2">
      <c r="A7976" s="6"/>
    </row>
    <row r="7977" spans="1:1" x14ac:dyDescent="0.2">
      <c r="A7977" s="6"/>
    </row>
    <row r="7978" spans="1:1" x14ac:dyDescent="0.2">
      <c r="A7978" s="6"/>
    </row>
    <row r="7979" spans="1:1" x14ac:dyDescent="0.2">
      <c r="A7979" s="6"/>
    </row>
    <row r="7980" spans="1:1" x14ac:dyDescent="0.2">
      <c r="A7980" s="6"/>
    </row>
    <row r="7981" spans="1:1" x14ac:dyDescent="0.2">
      <c r="A7981" s="6"/>
    </row>
    <row r="7982" spans="1:1" x14ac:dyDescent="0.2">
      <c r="A7982" s="6"/>
    </row>
    <row r="7983" spans="1:1" x14ac:dyDescent="0.2">
      <c r="A7983" s="6"/>
    </row>
    <row r="7984" spans="1:1" x14ac:dyDescent="0.2">
      <c r="A7984" s="6"/>
    </row>
    <row r="7985" spans="1:1" x14ac:dyDescent="0.2">
      <c r="A7985" s="6"/>
    </row>
    <row r="7986" spans="1:1" x14ac:dyDescent="0.2">
      <c r="A7986" s="6"/>
    </row>
    <row r="7987" spans="1:1" x14ac:dyDescent="0.2">
      <c r="A7987" s="6"/>
    </row>
    <row r="7988" spans="1:1" x14ac:dyDescent="0.2">
      <c r="A7988" s="6"/>
    </row>
    <row r="7989" spans="1:1" x14ac:dyDescent="0.2">
      <c r="A7989" s="6"/>
    </row>
    <row r="7990" spans="1:1" x14ac:dyDescent="0.2">
      <c r="A7990" s="6"/>
    </row>
    <row r="7991" spans="1:1" x14ac:dyDescent="0.2">
      <c r="A7991" s="6"/>
    </row>
    <row r="7992" spans="1:1" x14ac:dyDescent="0.2">
      <c r="A7992" s="6"/>
    </row>
    <row r="7993" spans="1:1" x14ac:dyDescent="0.2">
      <c r="A7993" s="6"/>
    </row>
    <row r="7994" spans="1:1" x14ac:dyDescent="0.2">
      <c r="A7994" s="6"/>
    </row>
    <row r="7995" spans="1:1" x14ac:dyDescent="0.2">
      <c r="A7995" s="6"/>
    </row>
    <row r="7996" spans="1:1" x14ac:dyDescent="0.2">
      <c r="A7996" s="6"/>
    </row>
    <row r="7997" spans="1:1" x14ac:dyDescent="0.2">
      <c r="A7997" s="6"/>
    </row>
    <row r="7998" spans="1:1" x14ac:dyDescent="0.2">
      <c r="A7998" s="6"/>
    </row>
    <row r="7999" spans="1:1" x14ac:dyDescent="0.2">
      <c r="A7999" s="6"/>
    </row>
    <row r="8000" spans="1:1" x14ac:dyDescent="0.2">
      <c r="A8000" s="6"/>
    </row>
    <row r="8001" spans="1:1" x14ac:dyDescent="0.2">
      <c r="A8001" s="6"/>
    </row>
    <row r="8002" spans="1:1" x14ac:dyDescent="0.2">
      <c r="A8002" s="6"/>
    </row>
    <row r="8003" spans="1:1" x14ac:dyDescent="0.2">
      <c r="A8003" s="6"/>
    </row>
    <row r="8004" spans="1:1" x14ac:dyDescent="0.2">
      <c r="A8004" s="6"/>
    </row>
    <row r="8005" spans="1:1" x14ac:dyDescent="0.2">
      <c r="A8005" s="6"/>
    </row>
    <row r="8006" spans="1:1" x14ac:dyDescent="0.2">
      <c r="A8006" s="6"/>
    </row>
    <row r="8007" spans="1:1" x14ac:dyDescent="0.2">
      <c r="A8007" s="6"/>
    </row>
    <row r="8008" spans="1:1" x14ac:dyDescent="0.2">
      <c r="A8008" s="6"/>
    </row>
    <row r="8009" spans="1:1" x14ac:dyDescent="0.2">
      <c r="A8009" s="6"/>
    </row>
    <row r="8010" spans="1:1" x14ac:dyDescent="0.2">
      <c r="A8010" s="6"/>
    </row>
    <row r="8011" spans="1:1" x14ac:dyDescent="0.2">
      <c r="A8011" s="6"/>
    </row>
    <row r="8012" spans="1:1" x14ac:dyDescent="0.2">
      <c r="A8012" s="6"/>
    </row>
    <row r="8013" spans="1:1" x14ac:dyDescent="0.2">
      <c r="A8013" s="6"/>
    </row>
    <row r="8014" spans="1:1" x14ac:dyDescent="0.2">
      <c r="A8014" s="6"/>
    </row>
    <row r="8015" spans="1:1" x14ac:dyDescent="0.2">
      <c r="A8015" s="6"/>
    </row>
    <row r="8016" spans="1:1" x14ac:dyDescent="0.2">
      <c r="A8016" s="6"/>
    </row>
    <row r="8017" spans="1:1" x14ac:dyDescent="0.2">
      <c r="A8017" s="6"/>
    </row>
    <row r="8018" spans="1:1" x14ac:dyDescent="0.2">
      <c r="A8018" s="6"/>
    </row>
    <row r="8019" spans="1:1" x14ac:dyDescent="0.2">
      <c r="A8019" s="6"/>
    </row>
    <row r="8020" spans="1:1" x14ac:dyDescent="0.2">
      <c r="A8020" s="6"/>
    </row>
    <row r="8021" spans="1:1" x14ac:dyDescent="0.2">
      <c r="A8021" s="6"/>
    </row>
    <row r="8022" spans="1:1" x14ac:dyDescent="0.2">
      <c r="A8022" s="6"/>
    </row>
    <row r="8023" spans="1:1" x14ac:dyDescent="0.2">
      <c r="A8023" s="6"/>
    </row>
    <row r="8024" spans="1:1" x14ac:dyDescent="0.2">
      <c r="A8024" s="6"/>
    </row>
    <row r="8025" spans="1:1" x14ac:dyDescent="0.2">
      <c r="A8025" s="6"/>
    </row>
    <row r="8026" spans="1:1" x14ac:dyDescent="0.2">
      <c r="A8026" s="6"/>
    </row>
    <row r="8027" spans="1:1" x14ac:dyDescent="0.2">
      <c r="A8027" s="6"/>
    </row>
    <row r="8028" spans="1:1" x14ac:dyDescent="0.2">
      <c r="A8028" s="6"/>
    </row>
    <row r="8029" spans="1:1" x14ac:dyDescent="0.2">
      <c r="A8029" s="6"/>
    </row>
    <row r="8030" spans="1:1" x14ac:dyDescent="0.2">
      <c r="A8030" s="6"/>
    </row>
    <row r="8031" spans="1:1" x14ac:dyDescent="0.2">
      <c r="A8031" s="6"/>
    </row>
    <row r="8032" spans="1:1" x14ac:dyDescent="0.2">
      <c r="A8032" s="6"/>
    </row>
    <row r="8033" spans="1:1" x14ac:dyDescent="0.2">
      <c r="A8033" s="6"/>
    </row>
    <row r="8034" spans="1:1" x14ac:dyDescent="0.2">
      <c r="A8034" s="6"/>
    </row>
    <row r="8035" spans="1:1" x14ac:dyDescent="0.2">
      <c r="A8035" s="6"/>
    </row>
    <row r="8036" spans="1:1" x14ac:dyDescent="0.2">
      <c r="A8036" s="6"/>
    </row>
    <row r="8037" spans="1:1" x14ac:dyDescent="0.2">
      <c r="A8037" s="6"/>
    </row>
    <row r="8038" spans="1:1" x14ac:dyDescent="0.2">
      <c r="A8038" s="6"/>
    </row>
    <row r="8039" spans="1:1" x14ac:dyDescent="0.2">
      <c r="A8039" s="6"/>
    </row>
    <row r="8040" spans="1:1" x14ac:dyDescent="0.2">
      <c r="A8040" s="6"/>
    </row>
    <row r="8041" spans="1:1" x14ac:dyDescent="0.2">
      <c r="A8041" s="6"/>
    </row>
    <row r="8042" spans="1:1" x14ac:dyDescent="0.2">
      <c r="A8042" s="6"/>
    </row>
    <row r="8043" spans="1:1" x14ac:dyDescent="0.2">
      <c r="A8043" s="6"/>
    </row>
    <row r="8044" spans="1:1" x14ac:dyDescent="0.2">
      <c r="A8044" s="6"/>
    </row>
    <row r="8045" spans="1:1" x14ac:dyDescent="0.2">
      <c r="A8045" s="6"/>
    </row>
    <row r="8046" spans="1:1" x14ac:dyDescent="0.2">
      <c r="A8046" s="6"/>
    </row>
    <row r="8047" spans="1:1" x14ac:dyDescent="0.2">
      <c r="A8047" s="6"/>
    </row>
    <row r="8048" spans="1:1" x14ac:dyDescent="0.2">
      <c r="A8048" s="6"/>
    </row>
    <row r="8049" spans="1:1" x14ac:dyDescent="0.2">
      <c r="A8049" s="6"/>
    </row>
    <row r="8050" spans="1:1" x14ac:dyDescent="0.2">
      <c r="A8050" s="6"/>
    </row>
    <row r="8051" spans="1:1" x14ac:dyDescent="0.2">
      <c r="A8051" s="6"/>
    </row>
    <row r="8052" spans="1:1" x14ac:dyDescent="0.2">
      <c r="A8052" s="6"/>
    </row>
    <row r="8053" spans="1:1" x14ac:dyDescent="0.2">
      <c r="A8053" s="6"/>
    </row>
    <row r="8054" spans="1:1" x14ac:dyDescent="0.2">
      <c r="A8054" s="6"/>
    </row>
    <row r="8055" spans="1:1" x14ac:dyDescent="0.2">
      <c r="A8055" s="6"/>
    </row>
    <row r="8056" spans="1:1" x14ac:dyDescent="0.2">
      <c r="A8056" s="6"/>
    </row>
    <row r="8057" spans="1:1" x14ac:dyDescent="0.2">
      <c r="A8057" s="6"/>
    </row>
    <row r="8058" spans="1:1" x14ac:dyDescent="0.2">
      <c r="A8058" s="6"/>
    </row>
    <row r="8059" spans="1:1" x14ac:dyDescent="0.2">
      <c r="A8059" s="6"/>
    </row>
    <row r="8060" spans="1:1" x14ac:dyDescent="0.2">
      <c r="A8060" s="6"/>
    </row>
    <row r="8061" spans="1:1" x14ac:dyDescent="0.2">
      <c r="A8061" s="6"/>
    </row>
    <row r="8062" spans="1:1" x14ac:dyDescent="0.2">
      <c r="A8062" s="6"/>
    </row>
    <row r="8063" spans="1:1" x14ac:dyDescent="0.2">
      <c r="A8063" s="6"/>
    </row>
    <row r="8064" spans="1:1" x14ac:dyDescent="0.2">
      <c r="A8064" s="6"/>
    </row>
    <row r="8065" spans="1:1" x14ac:dyDescent="0.2">
      <c r="A8065" s="6"/>
    </row>
    <row r="8066" spans="1:1" x14ac:dyDescent="0.2">
      <c r="A8066" s="6"/>
    </row>
    <row r="8067" spans="1:1" x14ac:dyDescent="0.2">
      <c r="A8067" s="6"/>
    </row>
    <row r="8068" spans="1:1" x14ac:dyDescent="0.2">
      <c r="A8068" s="6"/>
    </row>
    <row r="8069" spans="1:1" x14ac:dyDescent="0.2">
      <c r="A8069" s="6"/>
    </row>
    <row r="8070" spans="1:1" x14ac:dyDescent="0.2">
      <c r="A8070" s="6"/>
    </row>
    <row r="8071" spans="1:1" x14ac:dyDescent="0.2">
      <c r="A8071" s="6"/>
    </row>
    <row r="8072" spans="1:1" x14ac:dyDescent="0.2">
      <c r="A8072" s="6"/>
    </row>
    <row r="8073" spans="1:1" x14ac:dyDescent="0.2">
      <c r="A8073" s="6"/>
    </row>
    <row r="8074" spans="1:1" x14ac:dyDescent="0.2">
      <c r="A8074" s="6"/>
    </row>
    <row r="8075" spans="1:1" x14ac:dyDescent="0.2">
      <c r="A8075" s="6"/>
    </row>
    <row r="8076" spans="1:1" x14ac:dyDescent="0.2">
      <c r="A8076" s="6"/>
    </row>
    <row r="8077" spans="1:1" x14ac:dyDescent="0.2">
      <c r="A8077" s="6"/>
    </row>
    <row r="8078" spans="1:1" x14ac:dyDescent="0.2">
      <c r="A8078" s="6"/>
    </row>
    <row r="8079" spans="1:1" x14ac:dyDescent="0.2">
      <c r="A8079" s="6"/>
    </row>
    <row r="8080" spans="1:1" x14ac:dyDescent="0.2">
      <c r="A8080" s="6"/>
    </row>
    <row r="8081" spans="1:1" x14ac:dyDescent="0.2">
      <c r="A8081" s="6"/>
    </row>
    <row r="8082" spans="1:1" x14ac:dyDescent="0.2">
      <c r="A8082" s="6"/>
    </row>
    <row r="8083" spans="1:1" x14ac:dyDescent="0.2">
      <c r="A8083" s="6"/>
    </row>
    <row r="8084" spans="1:1" x14ac:dyDescent="0.2">
      <c r="A8084" s="6"/>
    </row>
    <row r="8085" spans="1:1" x14ac:dyDescent="0.2">
      <c r="A8085" s="6"/>
    </row>
    <row r="8086" spans="1:1" x14ac:dyDescent="0.2">
      <c r="A8086" s="6"/>
    </row>
    <row r="8087" spans="1:1" x14ac:dyDescent="0.2">
      <c r="A8087" s="6"/>
    </row>
    <row r="8088" spans="1:1" x14ac:dyDescent="0.2">
      <c r="A8088" s="6"/>
    </row>
    <row r="8089" spans="1:1" x14ac:dyDescent="0.2">
      <c r="A8089" s="6"/>
    </row>
    <row r="8090" spans="1:1" x14ac:dyDescent="0.2">
      <c r="A8090" s="6"/>
    </row>
    <row r="8091" spans="1:1" x14ac:dyDescent="0.2">
      <c r="A8091" s="6"/>
    </row>
    <row r="8092" spans="1:1" x14ac:dyDescent="0.2">
      <c r="A8092" s="6"/>
    </row>
    <row r="8093" spans="1:1" x14ac:dyDescent="0.2">
      <c r="A8093" s="6"/>
    </row>
    <row r="8094" spans="1:1" x14ac:dyDescent="0.2">
      <c r="A8094" s="6"/>
    </row>
    <row r="8095" spans="1:1" x14ac:dyDescent="0.2">
      <c r="A8095" s="6"/>
    </row>
    <row r="8096" spans="1:1" x14ac:dyDescent="0.2">
      <c r="A8096" s="6"/>
    </row>
    <row r="8097" spans="1:1" x14ac:dyDescent="0.2">
      <c r="A8097" s="6"/>
    </row>
    <row r="8098" spans="1:1" x14ac:dyDescent="0.2">
      <c r="A8098" s="6"/>
    </row>
    <row r="8099" spans="1:1" x14ac:dyDescent="0.2">
      <c r="A8099" s="6"/>
    </row>
    <row r="8100" spans="1:1" x14ac:dyDescent="0.2">
      <c r="A8100" s="6"/>
    </row>
    <row r="8101" spans="1:1" x14ac:dyDescent="0.2">
      <c r="A8101" s="6"/>
    </row>
    <row r="8102" spans="1:1" x14ac:dyDescent="0.2">
      <c r="A8102" s="6"/>
    </row>
    <row r="8103" spans="1:1" x14ac:dyDescent="0.2">
      <c r="A8103" s="6"/>
    </row>
    <row r="8104" spans="1:1" x14ac:dyDescent="0.2">
      <c r="A8104" s="6"/>
    </row>
    <row r="8105" spans="1:1" x14ac:dyDescent="0.2">
      <c r="A8105" s="6"/>
    </row>
    <row r="8106" spans="1:1" x14ac:dyDescent="0.2">
      <c r="A8106" s="6"/>
    </row>
    <row r="8107" spans="1:1" x14ac:dyDescent="0.2">
      <c r="A8107" s="6"/>
    </row>
    <row r="8108" spans="1:1" x14ac:dyDescent="0.2">
      <c r="A8108" s="6"/>
    </row>
    <row r="8109" spans="1:1" x14ac:dyDescent="0.2">
      <c r="A8109" s="6"/>
    </row>
    <row r="8110" spans="1:1" x14ac:dyDescent="0.2">
      <c r="A8110" s="6"/>
    </row>
    <row r="8111" spans="1:1" x14ac:dyDescent="0.2">
      <c r="A8111" s="6"/>
    </row>
    <row r="8112" spans="1:1" x14ac:dyDescent="0.2">
      <c r="A8112" s="6"/>
    </row>
    <row r="8113" spans="1:1" x14ac:dyDescent="0.2">
      <c r="A8113" s="6"/>
    </row>
    <row r="8114" spans="1:1" x14ac:dyDescent="0.2">
      <c r="A8114" s="6"/>
    </row>
    <row r="8115" spans="1:1" x14ac:dyDescent="0.2">
      <c r="A8115" s="6"/>
    </row>
    <row r="8116" spans="1:1" x14ac:dyDescent="0.2">
      <c r="A8116" s="6"/>
    </row>
    <row r="8117" spans="1:1" x14ac:dyDescent="0.2">
      <c r="A8117" s="6"/>
    </row>
    <row r="8118" spans="1:1" x14ac:dyDescent="0.2">
      <c r="A8118" s="6"/>
    </row>
    <row r="8119" spans="1:1" x14ac:dyDescent="0.2">
      <c r="A8119" s="6"/>
    </row>
    <row r="8120" spans="1:1" x14ac:dyDescent="0.2">
      <c r="A8120" s="6"/>
    </row>
    <row r="8121" spans="1:1" x14ac:dyDescent="0.2">
      <c r="A8121" s="6"/>
    </row>
    <row r="8122" spans="1:1" x14ac:dyDescent="0.2">
      <c r="A8122" s="6"/>
    </row>
    <row r="8123" spans="1:1" x14ac:dyDescent="0.2">
      <c r="A8123" s="6"/>
    </row>
    <row r="8124" spans="1:1" x14ac:dyDescent="0.2">
      <c r="A8124" s="6"/>
    </row>
    <row r="8125" spans="1:1" x14ac:dyDescent="0.2">
      <c r="A8125" s="6"/>
    </row>
    <row r="8126" spans="1:1" x14ac:dyDescent="0.2">
      <c r="A8126" s="6"/>
    </row>
    <row r="8127" spans="1:1" x14ac:dyDescent="0.2">
      <c r="A8127" s="6"/>
    </row>
    <row r="8128" spans="1:1" x14ac:dyDescent="0.2">
      <c r="A8128" s="6"/>
    </row>
    <row r="8129" spans="1:1" x14ac:dyDescent="0.2">
      <c r="A8129" s="6"/>
    </row>
    <row r="8130" spans="1:1" x14ac:dyDescent="0.2">
      <c r="A8130" s="6"/>
    </row>
    <row r="8131" spans="1:1" x14ac:dyDescent="0.2">
      <c r="A8131" s="6"/>
    </row>
    <row r="8132" spans="1:1" x14ac:dyDescent="0.2">
      <c r="A8132" s="6"/>
    </row>
    <row r="8133" spans="1:1" x14ac:dyDescent="0.2">
      <c r="A8133" s="6"/>
    </row>
    <row r="8134" spans="1:1" x14ac:dyDescent="0.2">
      <c r="A8134" s="6"/>
    </row>
    <row r="8135" spans="1:1" x14ac:dyDescent="0.2">
      <c r="A8135" s="6"/>
    </row>
    <row r="8136" spans="1:1" x14ac:dyDescent="0.2">
      <c r="A8136" s="6"/>
    </row>
    <row r="8137" spans="1:1" x14ac:dyDescent="0.2">
      <c r="A8137" s="6"/>
    </row>
    <row r="8138" spans="1:1" x14ac:dyDescent="0.2">
      <c r="A8138" s="6"/>
    </row>
    <row r="8139" spans="1:1" x14ac:dyDescent="0.2">
      <c r="A8139" s="6"/>
    </row>
    <row r="8140" spans="1:1" x14ac:dyDescent="0.2">
      <c r="A8140" s="6"/>
    </row>
    <row r="8141" spans="1:1" x14ac:dyDescent="0.2">
      <c r="A8141" s="6"/>
    </row>
    <row r="8142" spans="1:1" x14ac:dyDescent="0.2">
      <c r="A8142" s="6"/>
    </row>
    <row r="8143" spans="1:1" x14ac:dyDescent="0.2">
      <c r="A8143" s="6"/>
    </row>
    <row r="8144" spans="1:1" x14ac:dyDescent="0.2">
      <c r="A8144" s="6"/>
    </row>
    <row r="8145" spans="1:1" x14ac:dyDescent="0.2">
      <c r="A8145" s="6"/>
    </row>
    <row r="8146" spans="1:1" x14ac:dyDescent="0.2">
      <c r="A8146" s="6"/>
    </row>
    <row r="8147" spans="1:1" x14ac:dyDescent="0.2">
      <c r="A8147" s="6"/>
    </row>
    <row r="8148" spans="1:1" x14ac:dyDescent="0.2">
      <c r="A8148" s="6"/>
    </row>
    <row r="8149" spans="1:1" x14ac:dyDescent="0.2">
      <c r="A8149" s="6"/>
    </row>
    <row r="8150" spans="1:1" x14ac:dyDescent="0.2">
      <c r="A8150" s="6"/>
    </row>
    <row r="8151" spans="1:1" x14ac:dyDescent="0.2">
      <c r="A8151" s="6"/>
    </row>
    <row r="8152" spans="1:1" x14ac:dyDescent="0.2">
      <c r="A8152" s="6"/>
    </row>
    <row r="8153" spans="1:1" x14ac:dyDescent="0.2">
      <c r="A8153" s="6"/>
    </row>
    <row r="8154" spans="1:1" x14ac:dyDescent="0.2">
      <c r="A8154" s="6"/>
    </row>
    <row r="8155" spans="1:1" x14ac:dyDescent="0.2">
      <c r="A8155" s="6"/>
    </row>
    <row r="8156" spans="1:1" x14ac:dyDescent="0.2">
      <c r="A8156" s="6"/>
    </row>
    <row r="8157" spans="1:1" x14ac:dyDescent="0.2">
      <c r="A8157" s="6"/>
    </row>
    <row r="8158" spans="1:1" x14ac:dyDescent="0.2">
      <c r="A8158" s="6"/>
    </row>
    <row r="8159" spans="1:1" x14ac:dyDescent="0.2">
      <c r="A8159" s="6"/>
    </row>
    <row r="8160" spans="1:1" x14ac:dyDescent="0.2">
      <c r="A8160" s="6"/>
    </row>
    <row r="8161" spans="1:1" x14ac:dyDescent="0.2">
      <c r="A8161" s="6"/>
    </row>
    <row r="8162" spans="1:1" x14ac:dyDescent="0.2">
      <c r="A8162" s="6"/>
    </row>
    <row r="8163" spans="1:1" x14ac:dyDescent="0.2">
      <c r="A8163" s="6"/>
    </row>
    <row r="8164" spans="1:1" x14ac:dyDescent="0.2">
      <c r="A8164" s="6"/>
    </row>
    <row r="8165" spans="1:1" x14ac:dyDescent="0.2">
      <c r="A8165" s="6"/>
    </row>
    <row r="8166" spans="1:1" x14ac:dyDescent="0.2">
      <c r="A8166" s="6"/>
    </row>
    <row r="8167" spans="1:1" x14ac:dyDescent="0.2">
      <c r="A8167" s="6"/>
    </row>
    <row r="8168" spans="1:1" x14ac:dyDescent="0.2">
      <c r="A8168" s="6"/>
    </row>
    <row r="8169" spans="1:1" x14ac:dyDescent="0.2">
      <c r="A8169" s="6"/>
    </row>
    <row r="8170" spans="1:1" x14ac:dyDescent="0.2">
      <c r="A8170" s="6"/>
    </row>
    <row r="8171" spans="1:1" x14ac:dyDescent="0.2">
      <c r="A8171" s="6"/>
    </row>
    <row r="8172" spans="1:1" x14ac:dyDescent="0.2">
      <c r="A8172" s="6"/>
    </row>
    <row r="8173" spans="1:1" x14ac:dyDescent="0.2">
      <c r="A8173" s="6"/>
    </row>
    <row r="8174" spans="1:1" x14ac:dyDescent="0.2">
      <c r="A8174" s="6"/>
    </row>
    <row r="8175" spans="1:1" x14ac:dyDescent="0.2">
      <c r="A8175" s="6"/>
    </row>
    <row r="8176" spans="1:1" x14ac:dyDescent="0.2">
      <c r="A8176" s="6"/>
    </row>
    <row r="8177" spans="1:1" x14ac:dyDescent="0.2">
      <c r="A8177" s="6"/>
    </row>
    <row r="8178" spans="1:1" x14ac:dyDescent="0.2">
      <c r="A8178" s="6"/>
    </row>
    <row r="8179" spans="1:1" x14ac:dyDescent="0.2">
      <c r="A8179" s="6"/>
    </row>
    <row r="8180" spans="1:1" x14ac:dyDescent="0.2">
      <c r="A8180" s="6"/>
    </row>
    <row r="8181" spans="1:1" x14ac:dyDescent="0.2">
      <c r="A8181" s="6"/>
    </row>
    <row r="8182" spans="1:1" x14ac:dyDescent="0.2">
      <c r="A8182" s="6"/>
    </row>
    <row r="8183" spans="1:1" x14ac:dyDescent="0.2">
      <c r="A8183" s="6"/>
    </row>
    <row r="8184" spans="1:1" x14ac:dyDescent="0.2">
      <c r="A8184" s="6"/>
    </row>
    <row r="8185" spans="1:1" x14ac:dyDescent="0.2">
      <c r="A8185" s="6"/>
    </row>
    <row r="8186" spans="1:1" x14ac:dyDescent="0.2">
      <c r="A8186" s="6"/>
    </row>
    <row r="8187" spans="1:1" x14ac:dyDescent="0.2">
      <c r="A8187" s="6"/>
    </row>
    <row r="8188" spans="1:1" x14ac:dyDescent="0.2">
      <c r="A8188" s="6"/>
    </row>
    <row r="8189" spans="1:1" x14ac:dyDescent="0.2">
      <c r="A8189" s="6"/>
    </row>
    <row r="8190" spans="1:1" x14ac:dyDescent="0.2">
      <c r="A8190" s="6"/>
    </row>
    <row r="8191" spans="1:1" x14ac:dyDescent="0.2">
      <c r="A8191" s="6"/>
    </row>
    <row r="8192" spans="1:1" x14ac:dyDescent="0.2">
      <c r="A8192" s="6"/>
    </row>
    <row r="8193" spans="1:1" x14ac:dyDescent="0.2">
      <c r="A8193" s="6"/>
    </row>
    <row r="8194" spans="1:1" x14ac:dyDescent="0.2">
      <c r="A8194" s="6"/>
    </row>
    <row r="8195" spans="1:1" x14ac:dyDescent="0.2">
      <c r="A8195" s="6"/>
    </row>
    <row r="8196" spans="1:1" x14ac:dyDescent="0.2">
      <c r="A8196" s="6"/>
    </row>
    <row r="8197" spans="1:1" x14ac:dyDescent="0.2">
      <c r="A8197" s="6"/>
    </row>
    <row r="8198" spans="1:1" x14ac:dyDescent="0.2">
      <c r="A8198" s="6"/>
    </row>
    <row r="8199" spans="1:1" x14ac:dyDescent="0.2">
      <c r="A8199" s="6"/>
    </row>
    <row r="8200" spans="1:1" x14ac:dyDescent="0.2">
      <c r="A8200" s="6"/>
    </row>
    <row r="8201" spans="1:1" x14ac:dyDescent="0.2">
      <c r="A8201" s="6"/>
    </row>
    <row r="8202" spans="1:1" x14ac:dyDescent="0.2">
      <c r="A8202" s="6"/>
    </row>
    <row r="8203" spans="1:1" x14ac:dyDescent="0.2">
      <c r="A8203" s="6"/>
    </row>
    <row r="8204" spans="1:1" x14ac:dyDescent="0.2">
      <c r="A8204" s="6"/>
    </row>
    <row r="8205" spans="1:1" x14ac:dyDescent="0.2">
      <c r="A8205" s="6"/>
    </row>
    <row r="8206" spans="1:1" x14ac:dyDescent="0.2">
      <c r="A8206" s="6"/>
    </row>
    <row r="8207" spans="1:1" x14ac:dyDescent="0.2">
      <c r="A8207" s="6"/>
    </row>
    <row r="8208" spans="1:1" x14ac:dyDescent="0.2">
      <c r="A8208" s="6"/>
    </row>
    <row r="8209" spans="1:1" x14ac:dyDescent="0.2">
      <c r="A8209" s="6"/>
    </row>
    <row r="8210" spans="1:1" x14ac:dyDescent="0.2">
      <c r="A8210" s="6"/>
    </row>
    <row r="8211" spans="1:1" x14ac:dyDescent="0.2">
      <c r="A8211" s="6"/>
    </row>
    <row r="8212" spans="1:1" x14ac:dyDescent="0.2">
      <c r="A8212" s="6"/>
    </row>
    <row r="8213" spans="1:1" x14ac:dyDescent="0.2">
      <c r="A8213" s="6"/>
    </row>
    <row r="8214" spans="1:1" x14ac:dyDescent="0.2">
      <c r="A8214" s="6"/>
    </row>
    <row r="8215" spans="1:1" x14ac:dyDescent="0.2">
      <c r="A8215" s="6"/>
    </row>
    <row r="8216" spans="1:1" x14ac:dyDescent="0.2">
      <c r="A8216" s="6"/>
    </row>
    <row r="8217" spans="1:1" x14ac:dyDescent="0.2">
      <c r="A8217" s="6"/>
    </row>
    <row r="8218" spans="1:1" x14ac:dyDescent="0.2">
      <c r="A8218" s="6"/>
    </row>
    <row r="8219" spans="1:1" x14ac:dyDescent="0.2">
      <c r="A8219" s="6"/>
    </row>
    <row r="8220" spans="1:1" x14ac:dyDescent="0.2">
      <c r="A8220" s="6"/>
    </row>
    <row r="8221" spans="1:1" x14ac:dyDescent="0.2">
      <c r="A8221" s="6"/>
    </row>
    <row r="8222" spans="1:1" x14ac:dyDescent="0.2">
      <c r="A8222" s="6"/>
    </row>
    <row r="8223" spans="1:1" x14ac:dyDescent="0.2">
      <c r="A8223" s="6"/>
    </row>
    <row r="8224" spans="1:1" x14ac:dyDescent="0.2">
      <c r="A8224" s="6"/>
    </row>
    <row r="8225" spans="1:1" x14ac:dyDescent="0.2">
      <c r="A8225" s="6"/>
    </row>
    <row r="8226" spans="1:1" x14ac:dyDescent="0.2">
      <c r="A8226" s="6"/>
    </row>
    <row r="8227" spans="1:1" x14ac:dyDescent="0.2">
      <c r="A8227" s="6"/>
    </row>
    <row r="8228" spans="1:1" x14ac:dyDescent="0.2">
      <c r="A8228" s="6"/>
    </row>
    <row r="8229" spans="1:1" x14ac:dyDescent="0.2">
      <c r="A8229" s="6"/>
    </row>
    <row r="8230" spans="1:1" x14ac:dyDescent="0.2">
      <c r="A8230" s="6"/>
    </row>
    <row r="8231" spans="1:1" x14ac:dyDescent="0.2">
      <c r="A8231" s="6"/>
    </row>
    <row r="8232" spans="1:1" x14ac:dyDescent="0.2">
      <c r="A8232" s="6"/>
    </row>
    <row r="8233" spans="1:1" x14ac:dyDescent="0.2">
      <c r="A8233" s="6"/>
    </row>
    <row r="8234" spans="1:1" x14ac:dyDescent="0.2">
      <c r="A8234" s="6"/>
    </row>
    <row r="8235" spans="1:1" x14ac:dyDescent="0.2">
      <c r="A8235" s="6"/>
    </row>
    <row r="8236" spans="1:1" x14ac:dyDescent="0.2">
      <c r="A8236" s="6"/>
    </row>
    <row r="8237" spans="1:1" x14ac:dyDescent="0.2">
      <c r="A8237" s="6"/>
    </row>
    <row r="8238" spans="1:1" x14ac:dyDescent="0.2">
      <c r="A8238" s="6"/>
    </row>
    <row r="8239" spans="1:1" x14ac:dyDescent="0.2">
      <c r="A8239" s="6"/>
    </row>
    <row r="8240" spans="1:1" x14ac:dyDescent="0.2">
      <c r="A8240" s="6"/>
    </row>
    <row r="8241" spans="1:1" x14ac:dyDescent="0.2">
      <c r="A8241" s="6"/>
    </row>
    <row r="8242" spans="1:1" x14ac:dyDescent="0.2">
      <c r="A8242" s="6"/>
    </row>
    <row r="8243" spans="1:1" x14ac:dyDescent="0.2">
      <c r="A8243" s="6"/>
    </row>
    <row r="8244" spans="1:1" x14ac:dyDescent="0.2">
      <c r="A8244" s="6"/>
    </row>
    <row r="8245" spans="1:1" x14ac:dyDescent="0.2">
      <c r="A8245" s="6"/>
    </row>
    <row r="8246" spans="1:1" x14ac:dyDescent="0.2">
      <c r="A8246" s="6"/>
    </row>
    <row r="8247" spans="1:1" x14ac:dyDescent="0.2">
      <c r="A8247" s="6"/>
    </row>
    <row r="8248" spans="1:1" x14ac:dyDescent="0.2">
      <c r="A8248" s="6"/>
    </row>
    <row r="8249" spans="1:1" x14ac:dyDescent="0.2">
      <c r="A8249" s="6"/>
    </row>
    <row r="8250" spans="1:1" x14ac:dyDescent="0.2">
      <c r="A8250" s="6"/>
    </row>
    <row r="8251" spans="1:1" x14ac:dyDescent="0.2">
      <c r="A8251" s="6"/>
    </row>
    <row r="8252" spans="1:1" x14ac:dyDescent="0.2">
      <c r="A8252" s="6"/>
    </row>
    <row r="8253" spans="1:1" x14ac:dyDescent="0.2">
      <c r="A8253" s="6"/>
    </row>
    <row r="8254" spans="1:1" x14ac:dyDescent="0.2">
      <c r="A8254" s="6"/>
    </row>
    <row r="8255" spans="1:1" x14ac:dyDescent="0.2">
      <c r="A8255" s="6"/>
    </row>
    <row r="8256" spans="1:1" x14ac:dyDescent="0.2">
      <c r="A8256" s="6"/>
    </row>
    <row r="8257" spans="1:1" x14ac:dyDescent="0.2">
      <c r="A8257" s="6"/>
    </row>
    <row r="8258" spans="1:1" x14ac:dyDescent="0.2">
      <c r="A8258" s="6"/>
    </row>
    <row r="8259" spans="1:1" x14ac:dyDescent="0.2">
      <c r="A8259" s="6"/>
    </row>
    <row r="8260" spans="1:1" x14ac:dyDescent="0.2">
      <c r="A8260" s="6"/>
    </row>
    <row r="8261" spans="1:1" x14ac:dyDescent="0.2">
      <c r="A8261" s="6"/>
    </row>
    <row r="8262" spans="1:1" x14ac:dyDescent="0.2">
      <c r="A8262" s="6"/>
    </row>
    <row r="8263" spans="1:1" x14ac:dyDescent="0.2">
      <c r="A8263" s="6"/>
    </row>
    <row r="8264" spans="1:1" x14ac:dyDescent="0.2">
      <c r="A8264" s="6"/>
    </row>
    <row r="8265" spans="1:1" x14ac:dyDescent="0.2">
      <c r="A8265" s="6"/>
    </row>
    <row r="8266" spans="1:1" x14ac:dyDescent="0.2">
      <c r="A8266" s="6"/>
    </row>
    <row r="8267" spans="1:1" x14ac:dyDescent="0.2">
      <c r="A8267" s="6"/>
    </row>
    <row r="8268" spans="1:1" x14ac:dyDescent="0.2">
      <c r="A8268" s="6"/>
    </row>
    <row r="8269" spans="1:1" x14ac:dyDescent="0.2">
      <c r="A8269" s="6"/>
    </row>
    <row r="8270" spans="1:1" x14ac:dyDescent="0.2">
      <c r="A8270" s="6"/>
    </row>
    <row r="8271" spans="1:1" x14ac:dyDescent="0.2">
      <c r="A8271" s="6"/>
    </row>
    <row r="8272" spans="1:1" x14ac:dyDescent="0.2">
      <c r="A8272" s="6"/>
    </row>
    <row r="8273" spans="1:1" x14ac:dyDescent="0.2">
      <c r="A8273" s="6"/>
    </row>
    <row r="8274" spans="1:1" x14ac:dyDescent="0.2">
      <c r="A8274" s="6"/>
    </row>
    <row r="8275" spans="1:1" x14ac:dyDescent="0.2">
      <c r="A8275" s="6"/>
    </row>
    <row r="8276" spans="1:1" x14ac:dyDescent="0.2">
      <c r="A8276" s="6"/>
    </row>
    <row r="8277" spans="1:1" x14ac:dyDescent="0.2">
      <c r="A8277" s="6"/>
    </row>
    <row r="8278" spans="1:1" x14ac:dyDescent="0.2">
      <c r="A8278" s="6"/>
    </row>
    <row r="8279" spans="1:1" x14ac:dyDescent="0.2">
      <c r="A8279" s="6"/>
    </row>
    <row r="8280" spans="1:1" x14ac:dyDescent="0.2">
      <c r="A8280" s="6"/>
    </row>
    <row r="8281" spans="1:1" x14ac:dyDescent="0.2">
      <c r="A8281" s="6"/>
    </row>
    <row r="8282" spans="1:1" x14ac:dyDescent="0.2">
      <c r="A8282" s="6"/>
    </row>
    <row r="8283" spans="1:1" x14ac:dyDescent="0.2">
      <c r="A8283" s="6"/>
    </row>
    <row r="8284" spans="1:1" x14ac:dyDescent="0.2">
      <c r="A8284" s="6"/>
    </row>
    <row r="8285" spans="1:1" x14ac:dyDescent="0.2">
      <c r="A8285" s="6"/>
    </row>
    <row r="8286" spans="1:1" x14ac:dyDescent="0.2">
      <c r="A8286" s="6"/>
    </row>
    <row r="8287" spans="1:1" x14ac:dyDescent="0.2">
      <c r="A8287" s="6"/>
    </row>
    <row r="8288" spans="1:1" x14ac:dyDescent="0.2">
      <c r="A8288" s="6"/>
    </row>
    <row r="8289" spans="1:1" x14ac:dyDescent="0.2">
      <c r="A8289" s="6"/>
    </row>
    <row r="8290" spans="1:1" x14ac:dyDescent="0.2">
      <c r="A8290" s="6"/>
    </row>
    <row r="8291" spans="1:1" x14ac:dyDescent="0.2">
      <c r="A8291" s="6"/>
    </row>
    <row r="8292" spans="1:1" x14ac:dyDescent="0.2">
      <c r="A8292" s="6"/>
    </row>
    <row r="8293" spans="1:1" x14ac:dyDescent="0.2">
      <c r="A8293" s="6"/>
    </row>
    <row r="8294" spans="1:1" x14ac:dyDescent="0.2">
      <c r="A8294" s="6"/>
    </row>
    <row r="8295" spans="1:1" x14ac:dyDescent="0.2">
      <c r="A8295" s="6"/>
    </row>
    <row r="8296" spans="1:1" x14ac:dyDescent="0.2">
      <c r="A8296" s="6"/>
    </row>
    <row r="8297" spans="1:1" x14ac:dyDescent="0.2">
      <c r="A8297" s="6"/>
    </row>
    <row r="8298" spans="1:1" x14ac:dyDescent="0.2">
      <c r="A8298" s="6"/>
    </row>
    <row r="8299" spans="1:1" x14ac:dyDescent="0.2">
      <c r="A8299" s="6"/>
    </row>
    <row r="8300" spans="1:1" x14ac:dyDescent="0.2">
      <c r="A8300" s="6"/>
    </row>
    <row r="8301" spans="1:1" x14ac:dyDescent="0.2">
      <c r="A8301" s="6"/>
    </row>
    <row r="8302" spans="1:1" x14ac:dyDescent="0.2">
      <c r="A8302" s="6"/>
    </row>
    <row r="8303" spans="1:1" x14ac:dyDescent="0.2">
      <c r="A8303" s="6"/>
    </row>
    <row r="8304" spans="1:1" x14ac:dyDescent="0.2">
      <c r="A8304" s="6"/>
    </row>
    <row r="8305" spans="1:1" x14ac:dyDescent="0.2">
      <c r="A8305" s="6"/>
    </row>
    <row r="8306" spans="1:1" x14ac:dyDescent="0.2">
      <c r="A8306" s="6"/>
    </row>
    <row r="8307" spans="1:1" x14ac:dyDescent="0.2">
      <c r="A8307" s="6"/>
    </row>
    <row r="8308" spans="1:1" x14ac:dyDescent="0.2">
      <c r="A8308" s="6"/>
    </row>
    <row r="8309" spans="1:1" x14ac:dyDescent="0.2">
      <c r="A8309" s="6"/>
    </row>
    <row r="8310" spans="1:1" x14ac:dyDescent="0.2">
      <c r="A8310" s="6"/>
    </row>
    <row r="8311" spans="1:1" x14ac:dyDescent="0.2">
      <c r="A8311" s="6"/>
    </row>
    <row r="8312" spans="1:1" x14ac:dyDescent="0.2">
      <c r="A8312" s="6"/>
    </row>
    <row r="8313" spans="1:1" x14ac:dyDescent="0.2">
      <c r="A8313" s="6"/>
    </row>
    <row r="8314" spans="1:1" x14ac:dyDescent="0.2">
      <c r="A8314" s="6"/>
    </row>
    <row r="8315" spans="1:1" x14ac:dyDescent="0.2">
      <c r="A8315" s="6"/>
    </row>
    <row r="8316" spans="1:1" x14ac:dyDescent="0.2">
      <c r="A8316" s="6"/>
    </row>
    <row r="8317" spans="1:1" x14ac:dyDescent="0.2">
      <c r="A8317" s="6"/>
    </row>
    <row r="8318" spans="1:1" x14ac:dyDescent="0.2">
      <c r="A8318" s="6"/>
    </row>
    <row r="8319" spans="1:1" x14ac:dyDescent="0.2">
      <c r="A8319" s="6"/>
    </row>
    <row r="8320" spans="1:1" x14ac:dyDescent="0.2">
      <c r="A8320" s="6"/>
    </row>
    <row r="8321" spans="1:1" x14ac:dyDescent="0.2">
      <c r="A8321" s="6"/>
    </row>
    <row r="8322" spans="1:1" x14ac:dyDescent="0.2">
      <c r="A8322" s="6"/>
    </row>
    <row r="8323" spans="1:1" x14ac:dyDescent="0.2">
      <c r="A8323" s="6"/>
    </row>
    <row r="8324" spans="1:1" x14ac:dyDescent="0.2">
      <c r="A8324" s="6"/>
    </row>
    <row r="8325" spans="1:1" x14ac:dyDescent="0.2">
      <c r="A8325" s="6"/>
    </row>
    <row r="8326" spans="1:1" x14ac:dyDescent="0.2">
      <c r="A8326" s="6"/>
    </row>
    <row r="8327" spans="1:1" x14ac:dyDescent="0.2">
      <c r="A8327" s="6"/>
    </row>
    <row r="8328" spans="1:1" x14ac:dyDescent="0.2">
      <c r="A8328" s="6"/>
    </row>
    <row r="8329" spans="1:1" x14ac:dyDescent="0.2">
      <c r="A8329" s="6"/>
    </row>
    <row r="8330" spans="1:1" x14ac:dyDescent="0.2">
      <c r="A8330" s="6"/>
    </row>
    <row r="8331" spans="1:1" x14ac:dyDescent="0.2">
      <c r="A8331" s="6"/>
    </row>
    <row r="8332" spans="1:1" x14ac:dyDescent="0.2">
      <c r="A8332" s="6"/>
    </row>
    <row r="8333" spans="1:1" x14ac:dyDescent="0.2">
      <c r="A8333" s="6"/>
    </row>
    <row r="8334" spans="1:1" x14ac:dyDescent="0.2">
      <c r="A8334" s="6"/>
    </row>
    <row r="8335" spans="1:1" x14ac:dyDescent="0.2">
      <c r="A8335" s="6"/>
    </row>
    <row r="8336" spans="1:1" x14ac:dyDescent="0.2">
      <c r="A8336" s="6"/>
    </row>
    <row r="8337" spans="1:1" x14ac:dyDescent="0.2">
      <c r="A8337" s="6"/>
    </row>
    <row r="8338" spans="1:1" x14ac:dyDescent="0.2">
      <c r="A8338" s="6"/>
    </row>
    <row r="8339" spans="1:1" x14ac:dyDescent="0.2">
      <c r="A8339" s="6"/>
    </row>
    <row r="8340" spans="1:1" x14ac:dyDescent="0.2">
      <c r="A8340" s="6"/>
    </row>
    <row r="8341" spans="1:1" x14ac:dyDescent="0.2">
      <c r="A8341" s="6"/>
    </row>
    <row r="8342" spans="1:1" x14ac:dyDescent="0.2">
      <c r="A8342" s="6"/>
    </row>
    <row r="8343" spans="1:1" x14ac:dyDescent="0.2">
      <c r="A8343" s="6"/>
    </row>
    <row r="8344" spans="1:1" x14ac:dyDescent="0.2">
      <c r="A8344" s="6"/>
    </row>
    <row r="8345" spans="1:1" x14ac:dyDescent="0.2">
      <c r="A8345" s="6"/>
    </row>
    <row r="8346" spans="1:1" x14ac:dyDescent="0.2">
      <c r="A8346" s="6"/>
    </row>
    <row r="8347" spans="1:1" x14ac:dyDescent="0.2">
      <c r="A8347" s="6"/>
    </row>
    <row r="8348" spans="1:1" x14ac:dyDescent="0.2">
      <c r="A8348" s="6"/>
    </row>
    <row r="8349" spans="1:1" x14ac:dyDescent="0.2">
      <c r="A8349" s="6"/>
    </row>
    <row r="8350" spans="1:1" x14ac:dyDescent="0.2">
      <c r="A8350" s="6"/>
    </row>
    <row r="8351" spans="1:1" x14ac:dyDescent="0.2">
      <c r="A8351" s="6"/>
    </row>
    <row r="8352" spans="1:1" x14ac:dyDescent="0.2">
      <c r="A8352" s="6"/>
    </row>
    <row r="8353" spans="1:1" x14ac:dyDescent="0.2">
      <c r="A8353" s="6"/>
    </row>
    <row r="8354" spans="1:1" x14ac:dyDescent="0.2">
      <c r="A8354" s="6"/>
    </row>
    <row r="8355" spans="1:1" x14ac:dyDescent="0.2">
      <c r="A8355" s="6"/>
    </row>
    <row r="8356" spans="1:1" x14ac:dyDescent="0.2">
      <c r="A8356" s="6"/>
    </row>
    <row r="8357" spans="1:1" x14ac:dyDescent="0.2">
      <c r="A8357" s="6"/>
    </row>
    <row r="8358" spans="1:1" x14ac:dyDescent="0.2">
      <c r="A8358" s="6"/>
    </row>
    <row r="8359" spans="1:1" x14ac:dyDescent="0.2">
      <c r="A8359" s="6"/>
    </row>
    <row r="8360" spans="1:1" x14ac:dyDescent="0.2">
      <c r="A8360" s="6"/>
    </row>
    <row r="8361" spans="1:1" x14ac:dyDescent="0.2">
      <c r="A8361" s="6"/>
    </row>
    <row r="8362" spans="1:1" x14ac:dyDescent="0.2">
      <c r="A8362" s="6"/>
    </row>
    <row r="8363" spans="1:1" x14ac:dyDescent="0.2">
      <c r="A8363" s="6"/>
    </row>
    <row r="8364" spans="1:1" x14ac:dyDescent="0.2">
      <c r="A8364" s="6"/>
    </row>
    <row r="8365" spans="1:1" x14ac:dyDescent="0.2">
      <c r="A8365" s="6"/>
    </row>
    <row r="8366" spans="1:1" x14ac:dyDescent="0.2">
      <c r="A8366" s="6"/>
    </row>
    <row r="8367" spans="1:1" x14ac:dyDescent="0.2">
      <c r="A8367" s="6"/>
    </row>
    <row r="8368" spans="1:1" x14ac:dyDescent="0.2">
      <c r="A8368" s="6"/>
    </row>
    <row r="8369" spans="1:1" x14ac:dyDescent="0.2">
      <c r="A8369" s="6"/>
    </row>
    <row r="8370" spans="1:1" x14ac:dyDescent="0.2">
      <c r="A8370" s="6"/>
    </row>
    <row r="8371" spans="1:1" x14ac:dyDescent="0.2">
      <c r="A8371" s="6"/>
    </row>
    <row r="8372" spans="1:1" x14ac:dyDescent="0.2">
      <c r="A8372" s="6"/>
    </row>
    <row r="8373" spans="1:1" x14ac:dyDescent="0.2">
      <c r="A8373" s="6"/>
    </row>
    <row r="8374" spans="1:1" x14ac:dyDescent="0.2">
      <c r="A8374" s="6"/>
    </row>
    <row r="8375" spans="1:1" x14ac:dyDescent="0.2">
      <c r="A8375" s="6"/>
    </row>
    <row r="8376" spans="1:1" x14ac:dyDescent="0.2">
      <c r="A8376" s="6"/>
    </row>
    <row r="8377" spans="1:1" x14ac:dyDescent="0.2">
      <c r="A8377" s="6"/>
    </row>
    <row r="8378" spans="1:1" x14ac:dyDescent="0.2">
      <c r="A8378" s="6"/>
    </row>
    <row r="8379" spans="1:1" x14ac:dyDescent="0.2">
      <c r="A8379" s="6"/>
    </row>
    <row r="8380" spans="1:1" x14ac:dyDescent="0.2">
      <c r="A8380" s="6"/>
    </row>
    <row r="8381" spans="1:1" x14ac:dyDescent="0.2">
      <c r="A8381" s="6"/>
    </row>
    <row r="8382" spans="1:1" x14ac:dyDescent="0.2">
      <c r="A8382" s="6"/>
    </row>
    <row r="8383" spans="1:1" x14ac:dyDescent="0.2">
      <c r="A8383" s="6"/>
    </row>
    <row r="8384" spans="1:1" x14ac:dyDescent="0.2">
      <c r="A8384" s="6"/>
    </row>
    <row r="8385" spans="1:1" x14ac:dyDescent="0.2">
      <c r="A8385" s="6"/>
    </row>
    <row r="8386" spans="1:1" x14ac:dyDescent="0.2">
      <c r="A8386" s="6"/>
    </row>
    <row r="8387" spans="1:1" x14ac:dyDescent="0.2">
      <c r="A8387" s="6"/>
    </row>
    <row r="8388" spans="1:1" x14ac:dyDescent="0.2">
      <c r="A8388" s="6"/>
    </row>
    <row r="8389" spans="1:1" x14ac:dyDescent="0.2">
      <c r="A8389" s="6"/>
    </row>
    <row r="8390" spans="1:1" x14ac:dyDescent="0.2">
      <c r="A8390" s="6"/>
    </row>
    <row r="8391" spans="1:1" x14ac:dyDescent="0.2">
      <c r="A8391" s="6"/>
    </row>
    <row r="8392" spans="1:1" x14ac:dyDescent="0.2">
      <c r="A8392" s="6"/>
    </row>
    <row r="8393" spans="1:1" x14ac:dyDescent="0.2">
      <c r="A8393" s="6"/>
    </row>
    <row r="8394" spans="1:1" x14ac:dyDescent="0.2">
      <c r="A8394" s="6"/>
    </row>
    <row r="8395" spans="1:1" x14ac:dyDescent="0.2">
      <c r="A8395" s="6"/>
    </row>
    <row r="8396" spans="1:1" x14ac:dyDescent="0.2">
      <c r="A8396" s="6"/>
    </row>
    <row r="8397" spans="1:1" x14ac:dyDescent="0.2">
      <c r="A8397" s="6"/>
    </row>
    <row r="8398" spans="1:1" x14ac:dyDescent="0.2">
      <c r="A8398" s="6"/>
    </row>
    <row r="8399" spans="1:1" x14ac:dyDescent="0.2">
      <c r="A8399" s="6"/>
    </row>
    <row r="8400" spans="1:1" x14ac:dyDescent="0.2">
      <c r="A8400" s="6"/>
    </row>
    <row r="8401" spans="1:1" x14ac:dyDescent="0.2">
      <c r="A8401" s="6"/>
    </row>
    <row r="8402" spans="1:1" x14ac:dyDescent="0.2">
      <c r="A8402" s="6"/>
    </row>
    <row r="8403" spans="1:1" x14ac:dyDescent="0.2">
      <c r="A8403" s="6"/>
    </row>
    <row r="8404" spans="1:1" x14ac:dyDescent="0.2">
      <c r="A8404" s="6"/>
    </row>
    <row r="8405" spans="1:1" x14ac:dyDescent="0.2">
      <c r="A8405" s="6"/>
    </row>
    <row r="8406" spans="1:1" x14ac:dyDescent="0.2">
      <c r="A8406" s="6"/>
    </row>
    <row r="8407" spans="1:1" x14ac:dyDescent="0.2">
      <c r="A8407" s="6"/>
    </row>
    <row r="8408" spans="1:1" x14ac:dyDescent="0.2">
      <c r="A8408" s="6"/>
    </row>
    <row r="8409" spans="1:1" x14ac:dyDescent="0.2">
      <c r="A8409" s="6"/>
    </row>
    <row r="8410" spans="1:1" x14ac:dyDescent="0.2">
      <c r="A8410" s="6"/>
    </row>
    <row r="8411" spans="1:1" x14ac:dyDescent="0.2">
      <c r="A8411" s="6"/>
    </row>
    <row r="8412" spans="1:1" x14ac:dyDescent="0.2">
      <c r="A8412" s="6"/>
    </row>
    <row r="8413" spans="1:1" x14ac:dyDescent="0.2">
      <c r="A8413" s="6"/>
    </row>
    <row r="8414" spans="1:1" x14ac:dyDescent="0.2">
      <c r="A8414" s="6"/>
    </row>
    <row r="8415" spans="1:1" x14ac:dyDescent="0.2">
      <c r="A8415" s="6"/>
    </row>
    <row r="8416" spans="1:1" x14ac:dyDescent="0.2">
      <c r="A8416" s="6"/>
    </row>
    <row r="8417" spans="1:1" x14ac:dyDescent="0.2">
      <c r="A8417" s="6"/>
    </row>
    <row r="8418" spans="1:1" x14ac:dyDescent="0.2">
      <c r="A8418" s="6"/>
    </row>
    <row r="8419" spans="1:1" x14ac:dyDescent="0.2">
      <c r="A8419" s="6"/>
    </row>
    <row r="8420" spans="1:1" x14ac:dyDescent="0.2">
      <c r="A8420" s="6"/>
    </row>
    <row r="8421" spans="1:1" x14ac:dyDescent="0.2">
      <c r="A8421" s="6"/>
    </row>
    <row r="8422" spans="1:1" x14ac:dyDescent="0.2">
      <c r="A8422" s="6"/>
    </row>
    <row r="8423" spans="1:1" x14ac:dyDescent="0.2">
      <c r="A8423" s="6"/>
    </row>
    <row r="8424" spans="1:1" x14ac:dyDescent="0.2">
      <c r="A8424" s="6"/>
    </row>
    <row r="8425" spans="1:1" x14ac:dyDescent="0.2">
      <c r="A8425" s="6"/>
    </row>
    <row r="8426" spans="1:1" x14ac:dyDescent="0.2">
      <c r="A8426" s="6"/>
    </row>
    <row r="8427" spans="1:1" x14ac:dyDescent="0.2">
      <c r="A8427" s="6"/>
    </row>
    <row r="8428" spans="1:1" x14ac:dyDescent="0.2">
      <c r="A8428" s="6"/>
    </row>
    <row r="8429" spans="1:1" x14ac:dyDescent="0.2">
      <c r="A8429" s="6"/>
    </row>
    <row r="8430" spans="1:1" x14ac:dyDescent="0.2">
      <c r="A8430" s="6"/>
    </row>
    <row r="8431" spans="1:1" x14ac:dyDescent="0.2">
      <c r="A8431" s="6"/>
    </row>
    <row r="8432" spans="1:1" x14ac:dyDescent="0.2">
      <c r="A8432" s="6"/>
    </row>
    <row r="8433" spans="1:1" x14ac:dyDescent="0.2">
      <c r="A8433" s="6"/>
    </row>
    <row r="8434" spans="1:1" x14ac:dyDescent="0.2">
      <c r="A8434" s="6"/>
    </row>
    <row r="8435" spans="1:1" x14ac:dyDescent="0.2">
      <c r="A8435" s="6"/>
    </row>
    <row r="8436" spans="1:1" x14ac:dyDescent="0.2">
      <c r="A8436" s="6"/>
    </row>
    <row r="8437" spans="1:1" x14ac:dyDescent="0.2">
      <c r="A8437" s="6"/>
    </row>
    <row r="8438" spans="1:1" x14ac:dyDescent="0.2">
      <c r="A8438" s="6"/>
    </row>
    <row r="8439" spans="1:1" x14ac:dyDescent="0.2">
      <c r="A8439" s="6"/>
    </row>
    <row r="8440" spans="1:1" x14ac:dyDescent="0.2">
      <c r="A8440" s="6"/>
    </row>
    <row r="8441" spans="1:1" x14ac:dyDescent="0.2">
      <c r="A8441" s="6"/>
    </row>
    <row r="8442" spans="1:1" x14ac:dyDescent="0.2">
      <c r="A8442" s="6"/>
    </row>
    <row r="8443" spans="1:1" x14ac:dyDescent="0.2">
      <c r="A8443" s="6"/>
    </row>
    <row r="8444" spans="1:1" x14ac:dyDescent="0.2">
      <c r="A8444" s="6"/>
    </row>
    <row r="8445" spans="1:1" x14ac:dyDescent="0.2">
      <c r="A8445" s="6"/>
    </row>
    <row r="8446" spans="1:1" x14ac:dyDescent="0.2">
      <c r="A8446" s="6"/>
    </row>
    <row r="8447" spans="1:1" x14ac:dyDescent="0.2">
      <c r="A8447" s="6"/>
    </row>
    <row r="8448" spans="1:1" x14ac:dyDescent="0.2">
      <c r="A8448" s="6"/>
    </row>
    <row r="8449" spans="1:1" x14ac:dyDescent="0.2">
      <c r="A8449" s="6"/>
    </row>
    <row r="8450" spans="1:1" x14ac:dyDescent="0.2">
      <c r="A8450" s="6"/>
    </row>
    <row r="8451" spans="1:1" x14ac:dyDescent="0.2">
      <c r="A8451" s="6"/>
    </row>
    <row r="8452" spans="1:1" x14ac:dyDescent="0.2">
      <c r="A8452" s="6"/>
    </row>
    <row r="8453" spans="1:1" x14ac:dyDescent="0.2">
      <c r="A8453" s="6"/>
    </row>
    <row r="8454" spans="1:1" x14ac:dyDescent="0.2">
      <c r="A8454" s="6"/>
    </row>
    <row r="8455" spans="1:1" x14ac:dyDescent="0.2">
      <c r="A8455" s="6"/>
    </row>
    <row r="8456" spans="1:1" x14ac:dyDescent="0.2">
      <c r="A8456" s="6"/>
    </row>
    <row r="8457" spans="1:1" x14ac:dyDescent="0.2">
      <c r="A8457" s="6"/>
    </row>
    <row r="8458" spans="1:1" x14ac:dyDescent="0.2">
      <c r="A8458" s="6"/>
    </row>
    <row r="8459" spans="1:1" x14ac:dyDescent="0.2">
      <c r="A8459" s="6"/>
    </row>
    <row r="8460" spans="1:1" x14ac:dyDescent="0.2">
      <c r="A8460" s="6"/>
    </row>
    <row r="8461" spans="1:1" x14ac:dyDescent="0.2">
      <c r="A8461" s="6"/>
    </row>
    <row r="8462" spans="1:1" x14ac:dyDescent="0.2">
      <c r="A8462" s="6"/>
    </row>
    <row r="8463" spans="1:1" x14ac:dyDescent="0.2">
      <c r="A8463" s="6"/>
    </row>
    <row r="8464" spans="1:1" x14ac:dyDescent="0.2">
      <c r="A8464" s="6"/>
    </row>
    <row r="8465" spans="1:1" x14ac:dyDescent="0.2">
      <c r="A8465" s="6"/>
    </row>
    <row r="8466" spans="1:1" x14ac:dyDescent="0.2">
      <c r="A8466" s="6"/>
    </row>
    <row r="8467" spans="1:1" x14ac:dyDescent="0.2">
      <c r="A8467" s="6"/>
    </row>
    <row r="8468" spans="1:1" x14ac:dyDescent="0.2">
      <c r="A8468" s="6"/>
    </row>
    <row r="8469" spans="1:1" x14ac:dyDescent="0.2">
      <c r="A8469" s="6"/>
    </row>
    <row r="8470" spans="1:1" x14ac:dyDescent="0.2">
      <c r="A8470" s="6"/>
    </row>
    <row r="8471" spans="1:1" x14ac:dyDescent="0.2">
      <c r="A8471" s="6"/>
    </row>
    <row r="8472" spans="1:1" x14ac:dyDescent="0.2">
      <c r="A8472" s="6"/>
    </row>
    <row r="8473" spans="1:1" x14ac:dyDescent="0.2">
      <c r="A8473" s="6"/>
    </row>
    <row r="8474" spans="1:1" x14ac:dyDescent="0.2">
      <c r="A8474" s="6"/>
    </row>
    <row r="8475" spans="1:1" x14ac:dyDescent="0.2">
      <c r="A8475" s="6"/>
    </row>
    <row r="8476" spans="1:1" x14ac:dyDescent="0.2">
      <c r="A8476" s="6"/>
    </row>
    <row r="8477" spans="1:1" x14ac:dyDescent="0.2">
      <c r="A8477" s="6"/>
    </row>
    <row r="8478" spans="1:1" x14ac:dyDescent="0.2">
      <c r="A8478" s="6"/>
    </row>
    <row r="8479" spans="1:1" x14ac:dyDescent="0.2">
      <c r="A8479" s="6"/>
    </row>
    <row r="8480" spans="1:1" x14ac:dyDescent="0.2">
      <c r="A8480" s="6"/>
    </row>
    <row r="8481" spans="1:1" x14ac:dyDescent="0.2">
      <c r="A8481" s="6"/>
    </row>
    <row r="8482" spans="1:1" x14ac:dyDescent="0.2">
      <c r="A8482" s="6"/>
    </row>
    <row r="8483" spans="1:1" x14ac:dyDescent="0.2">
      <c r="A8483" s="6"/>
    </row>
    <row r="8484" spans="1:1" x14ac:dyDescent="0.2">
      <c r="A8484" s="6"/>
    </row>
    <row r="8485" spans="1:1" x14ac:dyDescent="0.2">
      <c r="A8485" s="6"/>
    </row>
    <row r="8486" spans="1:1" x14ac:dyDescent="0.2">
      <c r="A8486" s="6"/>
    </row>
    <row r="8487" spans="1:1" x14ac:dyDescent="0.2">
      <c r="A8487" s="6"/>
    </row>
    <row r="8488" spans="1:1" x14ac:dyDescent="0.2">
      <c r="A8488" s="6"/>
    </row>
    <row r="8489" spans="1:1" x14ac:dyDescent="0.2">
      <c r="A8489" s="6"/>
    </row>
    <row r="8490" spans="1:1" x14ac:dyDescent="0.2">
      <c r="A8490" s="6"/>
    </row>
    <row r="8491" spans="1:1" x14ac:dyDescent="0.2">
      <c r="A8491" s="6"/>
    </row>
    <row r="8492" spans="1:1" x14ac:dyDescent="0.2">
      <c r="A8492" s="6"/>
    </row>
    <row r="8493" spans="1:1" x14ac:dyDescent="0.2">
      <c r="A8493" s="6"/>
    </row>
    <row r="8494" spans="1:1" x14ac:dyDescent="0.2">
      <c r="A8494" s="6"/>
    </row>
    <row r="8495" spans="1:1" x14ac:dyDescent="0.2">
      <c r="A8495" s="6"/>
    </row>
    <row r="8496" spans="1:1" x14ac:dyDescent="0.2">
      <c r="A8496" s="6"/>
    </row>
    <row r="8497" spans="1:1" x14ac:dyDescent="0.2">
      <c r="A8497" s="6"/>
    </row>
    <row r="8498" spans="1:1" x14ac:dyDescent="0.2">
      <c r="A8498" s="6"/>
    </row>
    <row r="8499" spans="1:1" x14ac:dyDescent="0.2">
      <c r="A8499" s="6"/>
    </row>
    <row r="8500" spans="1:1" x14ac:dyDescent="0.2">
      <c r="A8500" s="6"/>
    </row>
    <row r="8501" spans="1:1" x14ac:dyDescent="0.2">
      <c r="A8501" s="6"/>
    </row>
    <row r="8502" spans="1:1" x14ac:dyDescent="0.2">
      <c r="A8502" s="6"/>
    </row>
    <row r="8503" spans="1:1" x14ac:dyDescent="0.2">
      <c r="A8503" s="6"/>
    </row>
    <row r="8504" spans="1:1" x14ac:dyDescent="0.2">
      <c r="A8504" s="6"/>
    </row>
    <row r="8505" spans="1:1" x14ac:dyDescent="0.2">
      <c r="A8505" s="6"/>
    </row>
    <row r="8506" spans="1:1" x14ac:dyDescent="0.2">
      <c r="A8506" s="6"/>
    </row>
    <row r="8507" spans="1:1" x14ac:dyDescent="0.2">
      <c r="A8507" s="6"/>
    </row>
    <row r="8508" spans="1:1" x14ac:dyDescent="0.2">
      <c r="A8508" s="6"/>
    </row>
    <row r="8509" spans="1:1" x14ac:dyDescent="0.2">
      <c r="A8509" s="6"/>
    </row>
    <row r="8510" spans="1:1" x14ac:dyDescent="0.2">
      <c r="A8510" s="6"/>
    </row>
    <row r="8511" spans="1:1" x14ac:dyDescent="0.2">
      <c r="A8511" s="6"/>
    </row>
    <row r="8512" spans="1:1" x14ac:dyDescent="0.2">
      <c r="A8512" s="6"/>
    </row>
    <row r="8513" spans="1:1" x14ac:dyDescent="0.2">
      <c r="A8513" s="6"/>
    </row>
    <row r="8514" spans="1:1" x14ac:dyDescent="0.2">
      <c r="A8514" s="6"/>
    </row>
    <row r="8515" spans="1:1" x14ac:dyDescent="0.2">
      <c r="A8515" s="6"/>
    </row>
    <row r="8516" spans="1:1" x14ac:dyDescent="0.2">
      <c r="A8516" s="6"/>
    </row>
    <row r="8517" spans="1:1" x14ac:dyDescent="0.2">
      <c r="A8517" s="6"/>
    </row>
    <row r="8518" spans="1:1" x14ac:dyDescent="0.2">
      <c r="A8518" s="6"/>
    </row>
    <row r="8519" spans="1:1" x14ac:dyDescent="0.2">
      <c r="A8519" s="6"/>
    </row>
    <row r="8520" spans="1:1" x14ac:dyDescent="0.2">
      <c r="A8520" s="6"/>
    </row>
    <row r="8521" spans="1:1" x14ac:dyDescent="0.2">
      <c r="A8521" s="6"/>
    </row>
    <row r="8522" spans="1:1" x14ac:dyDescent="0.2">
      <c r="A8522" s="6"/>
    </row>
    <row r="8523" spans="1:1" x14ac:dyDescent="0.2">
      <c r="A8523" s="6"/>
    </row>
    <row r="8524" spans="1:1" x14ac:dyDescent="0.2">
      <c r="A8524" s="6"/>
    </row>
    <row r="8525" spans="1:1" x14ac:dyDescent="0.2">
      <c r="A8525" s="6"/>
    </row>
    <row r="8526" spans="1:1" x14ac:dyDescent="0.2">
      <c r="A8526" s="6"/>
    </row>
    <row r="8527" spans="1:1" x14ac:dyDescent="0.2">
      <c r="A8527" s="6"/>
    </row>
    <row r="8528" spans="1:1" x14ac:dyDescent="0.2">
      <c r="A8528" s="6"/>
    </row>
    <row r="8529" spans="1:1" x14ac:dyDescent="0.2">
      <c r="A8529" s="6"/>
    </row>
    <row r="8530" spans="1:1" x14ac:dyDescent="0.2">
      <c r="A8530" s="6"/>
    </row>
    <row r="8531" spans="1:1" x14ac:dyDescent="0.2">
      <c r="A8531" s="6"/>
    </row>
    <row r="8532" spans="1:1" x14ac:dyDescent="0.2">
      <c r="A8532" s="6"/>
    </row>
    <row r="8533" spans="1:1" x14ac:dyDescent="0.2">
      <c r="A8533" s="6"/>
    </row>
    <row r="8534" spans="1:1" x14ac:dyDescent="0.2">
      <c r="A8534" s="6"/>
    </row>
    <row r="8535" spans="1:1" x14ac:dyDescent="0.2">
      <c r="A8535" s="6"/>
    </row>
    <row r="8536" spans="1:1" x14ac:dyDescent="0.2">
      <c r="A8536" s="6"/>
    </row>
    <row r="8537" spans="1:1" x14ac:dyDescent="0.2">
      <c r="A8537" s="6"/>
    </row>
    <row r="8538" spans="1:1" x14ac:dyDescent="0.2">
      <c r="A8538" s="6"/>
    </row>
    <row r="8539" spans="1:1" x14ac:dyDescent="0.2">
      <c r="A8539" s="6"/>
    </row>
    <row r="8540" spans="1:1" x14ac:dyDescent="0.2">
      <c r="A8540" s="6"/>
    </row>
    <row r="8541" spans="1:1" x14ac:dyDescent="0.2">
      <c r="A8541" s="6"/>
    </row>
    <row r="8542" spans="1:1" x14ac:dyDescent="0.2">
      <c r="A8542" s="6"/>
    </row>
    <row r="8543" spans="1:1" x14ac:dyDescent="0.2">
      <c r="A8543" s="6"/>
    </row>
    <row r="8544" spans="1:1" x14ac:dyDescent="0.2">
      <c r="A8544" s="6"/>
    </row>
    <row r="8545" spans="1:1" x14ac:dyDescent="0.2">
      <c r="A8545" s="6"/>
    </row>
    <row r="8546" spans="1:1" x14ac:dyDescent="0.2">
      <c r="A8546" s="6"/>
    </row>
    <row r="8547" spans="1:1" x14ac:dyDescent="0.2">
      <c r="A8547" s="6"/>
    </row>
    <row r="8548" spans="1:1" x14ac:dyDescent="0.2">
      <c r="A8548" s="6"/>
    </row>
    <row r="8549" spans="1:1" x14ac:dyDescent="0.2">
      <c r="A8549" s="6"/>
    </row>
    <row r="8550" spans="1:1" x14ac:dyDescent="0.2">
      <c r="A8550" s="6"/>
    </row>
    <row r="8551" spans="1:1" x14ac:dyDescent="0.2">
      <c r="A8551" s="6"/>
    </row>
    <row r="8552" spans="1:1" x14ac:dyDescent="0.2">
      <c r="A8552" s="6"/>
    </row>
    <row r="8553" spans="1:1" x14ac:dyDescent="0.2">
      <c r="A8553" s="6"/>
    </row>
    <row r="8554" spans="1:1" x14ac:dyDescent="0.2">
      <c r="A8554" s="6"/>
    </row>
    <row r="8555" spans="1:1" x14ac:dyDescent="0.2">
      <c r="A8555" s="6"/>
    </row>
    <row r="8556" spans="1:1" x14ac:dyDescent="0.2">
      <c r="A8556" s="6"/>
    </row>
    <row r="8557" spans="1:1" x14ac:dyDescent="0.2">
      <c r="A8557" s="6"/>
    </row>
    <row r="8558" spans="1:1" x14ac:dyDescent="0.2">
      <c r="A8558" s="6"/>
    </row>
    <row r="8559" spans="1:1" x14ac:dyDescent="0.2">
      <c r="A8559" s="6"/>
    </row>
    <row r="8560" spans="1:1" x14ac:dyDescent="0.2">
      <c r="A8560" s="6"/>
    </row>
    <row r="8561" spans="1:1" x14ac:dyDescent="0.2">
      <c r="A8561" s="6"/>
    </row>
    <row r="8562" spans="1:1" x14ac:dyDescent="0.2">
      <c r="A8562" s="6"/>
    </row>
    <row r="8563" spans="1:1" x14ac:dyDescent="0.2">
      <c r="A8563" s="6"/>
    </row>
    <row r="8564" spans="1:1" x14ac:dyDescent="0.2">
      <c r="A8564" s="6"/>
    </row>
    <row r="8565" spans="1:1" x14ac:dyDescent="0.2">
      <c r="A8565" s="6"/>
    </row>
    <row r="8566" spans="1:1" x14ac:dyDescent="0.2">
      <c r="A8566" s="6"/>
    </row>
    <row r="8567" spans="1:1" x14ac:dyDescent="0.2">
      <c r="A8567" s="6"/>
    </row>
    <row r="8568" spans="1:1" x14ac:dyDescent="0.2">
      <c r="A8568" s="6"/>
    </row>
    <row r="8569" spans="1:1" x14ac:dyDescent="0.2">
      <c r="A8569" s="6"/>
    </row>
    <row r="8570" spans="1:1" x14ac:dyDescent="0.2">
      <c r="A8570" s="6"/>
    </row>
    <row r="8571" spans="1:1" x14ac:dyDescent="0.2">
      <c r="A8571" s="6"/>
    </row>
    <row r="8572" spans="1:1" x14ac:dyDescent="0.2">
      <c r="A8572" s="6"/>
    </row>
    <row r="8573" spans="1:1" x14ac:dyDescent="0.2">
      <c r="A8573" s="6"/>
    </row>
    <row r="8574" spans="1:1" x14ac:dyDescent="0.2">
      <c r="A8574" s="6"/>
    </row>
    <row r="8575" spans="1:1" x14ac:dyDescent="0.2">
      <c r="A8575" s="6"/>
    </row>
    <row r="8576" spans="1:1" x14ac:dyDescent="0.2">
      <c r="A8576" s="6"/>
    </row>
    <row r="8577" spans="1:1" x14ac:dyDescent="0.2">
      <c r="A8577" s="6"/>
    </row>
    <row r="8578" spans="1:1" x14ac:dyDescent="0.2">
      <c r="A8578" s="6"/>
    </row>
    <row r="8579" spans="1:1" x14ac:dyDescent="0.2">
      <c r="A8579" s="6"/>
    </row>
    <row r="8580" spans="1:1" x14ac:dyDescent="0.2">
      <c r="A8580" s="6"/>
    </row>
    <row r="8581" spans="1:1" x14ac:dyDescent="0.2">
      <c r="A8581" s="6"/>
    </row>
    <row r="8582" spans="1:1" x14ac:dyDescent="0.2">
      <c r="A8582" s="6"/>
    </row>
    <row r="8583" spans="1:1" x14ac:dyDescent="0.2">
      <c r="A8583" s="6"/>
    </row>
    <row r="8584" spans="1:1" x14ac:dyDescent="0.2">
      <c r="A8584" s="6"/>
    </row>
    <row r="8585" spans="1:1" x14ac:dyDescent="0.2">
      <c r="A8585" s="6"/>
    </row>
    <row r="8586" spans="1:1" x14ac:dyDescent="0.2">
      <c r="A8586" s="6"/>
    </row>
    <row r="8587" spans="1:1" x14ac:dyDescent="0.2">
      <c r="A8587" s="6"/>
    </row>
    <row r="8588" spans="1:1" x14ac:dyDescent="0.2">
      <c r="A8588" s="6"/>
    </row>
    <row r="8589" spans="1:1" x14ac:dyDescent="0.2">
      <c r="A8589" s="6"/>
    </row>
    <row r="8590" spans="1:1" x14ac:dyDescent="0.2">
      <c r="A8590" s="6"/>
    </row>
    <row r="8591" spans="1:1" x14ac:dyDescent="0.2">
      <c r="A8591" s="6"/>
    </row>
    <row r="8592" spans="1:1" x14ac:dyDescent="0.2">
      <c r="A8592" s="6"/>
    </row>
    <row r="8593" spans="1:1" x14ac:dyDescent="0.2">
      <c r="A8593" s="6"/>
    </row>
    <row r="8594" spans="1:1" x14ac:dyDescent="0.2">
      <c r="A8594" s="6"/>
    </row>
    <row r="8595" spans="1:1" x14ac:dyDescent="0.2">
      <c r="A8595" s="6"/>
    </row>
    <row r="8596" spans="1:1" x14ac:dyDescent="0.2">
      <c r="A8596" s="6"/>
    </row>
    <row r="8597" spans="1:1" x14ac:dyDescent="0.2">
      <c r="A8597" s="6"/>
    </row>
    <row r="8598" spans="1:1" x14ac:dyDescent="0.2">
      <c r="A8598" s="6"/>
    </row>
    <row r="8599" spans="1:1" x14ac:dyDescent="0.2">
      <c r="A8599" s="6"/>
    </row>
    <row r="8600" spans="1:1" x14ac:dyDescent="0.2">
      <c r="A8600" s="6"/>
    </row>
    <row r="8601" spans="1:1" x14ac:dyDescent="0.2">
      <c r="A8601" s="6"/>
    </row>
    <row r="8602" spans="1:1" x14ac:dyDescent="0.2">
      <c r="A8602" s="6"/>
    </row>
    <row r="8603" spans="1:1" x14ac:dyDescent="0.2">
      <c r="A8603" s="6"/>
    </row>
    <row r="8604" spans="1:1" x14ac:dyDescent="0.2">
      <c r="A8604" s="6"/>
    </row>
    <row r="8605" spans="1:1" x14ac:dyDescent="0.2">
      <c r="A8605" s="6"/>
    </row>
    <row r="8606" spans="1:1" x14ac:dyDescent="0.2">
      <c r="A8606" s="6"/>
    </row>
    <row r="8607" spans="1:1" x14ac:dyDescent="0.2">
      <c r="A8607" s="6"/>
    </row>
    <row r="8608" spans="1:1" x14ac:dyDescent="0.2">
      <c r="A8608" s="6"/>
    </row>
    <row r="8609" spans="1:1" x14ac:dyDescent="0.2">
      <c r="A8609" s="6"/>
    </row>
    <row r="8610" spans="1:1" x14ac:dyDescent="0.2">
      <c r="A8610" s="6"/>
    </row>
    <row r="8611" spans="1:1" x14ac:dyDescent="0.2">
      <c r="A8611" s="6"/>
    </row>
    <row r="8612" spans="1:1" x14ac:dyDescent="0.2">
      <c r="A8612" s="6"/>
    </row>
    <row r="8613" spans="1:1" x14ac:dyDescent="0.2">
      <c r="A8613" s="6"/>
    </row>
    <row r="8614" spans="1:1" x14ac:dyDescent="0.2">
      <c r="A8614" s="6"/>
    </row>
    <row r="8615" spans="1:1" x14ac:dyDescent="0.2">
      <c r="A8615" s="6"/>
    </row>
    <row r="8616" spans="1:1" x14ac:dyDescent="0.2">
      <c r="A8616" s="6"/>
    </row>
    <row r="8617" spans="1:1" x14ac:dyDescent="0.2">
      <c r="A8617" s="6"/>
    </row>
    <row r="8618" spans="1:1" x14ac:dyDescent="0.2">
      <c r="A8618" s="6"/>
    </row>
    <row r="8619" spans="1:1" x14ac:dyDescent="0.2">
      <c r="A8619" s="6"/>
    </row>
    <row r="8620" spans="1:1" x14ac:dyDescent="0.2">
      <c r="A8620" s="6"/>
    </row>
    <row r="8621" spans="1:1" x14ac:dyDescent="0.2">
      <c r="A8621" s="6"/>
    </row>
    <row r="8622" spans="1:1" x14ac:dyDescent="0.2">
      <c r="A8622" s="6"/>
    </row>
    <row r="8623" spans="1:1" x14ac:dyDescent="0.2">
      <c r="A8623" s="6"/>
    </row>
    <row r="8624" spans="1:1" x14ac:dyDescent="0.2">
      <c r="A8624" s="6"/>
    </row>
    <row r="8625" spans="1:1" x14ac:dyDescent="0.2">
      <c r="A8625" s="6"/>
    </row>
    <row r="8626" spans="1:1" x14ac:dyDescent="0.2">
      <c r="A8626" s="6"/>
    </row>
    <row r="8627" spans="1:1" x14ac:dyDescent="0.2">
      <c r="A8627" s="6"/>
    </row>
    <row r="8628" spans="1:1" x14ac:dyDescent="0.2">
      <c r="A8628" s="6"/>
    </row>
    <row r="8629" spans="1:1" x14ac:dyDescent="0.2">
      <c r="A8629" s="6"/>
    </row>
    <row r="8630" spans="1:1" x14ac:dyDescent="0.2">
      <c r="A8630" s="6"/>
    </row>
    <row r="8631" spans="1:1" x14ac:dyDescent="0.2">
      <c r="A8631" s="6"/>
    </row>
    <row r="8632" spans="1:1" x14ac:dyDescent="0.2">
      <c r="A8632" s="6"/>
    </row>
    <row r="8633" spans="1:1" x14ac:dyDescent="0.2">
      <c r="A8633" s="6"/>
    </row>
    <row r="8634" spans="1:1" x14ac:dyDescent="0.2">
      <c r="A8634" s="6"/>
    </row>
    <row r="8635" spans="1:1" x14ac:dyDescent="0.2">
      <c r="A8635" s="6"/>
    </row>
    <row r="8636" spans="1:1" x14ac:dyDescent="0.2">
      <c r="A8636" s="6"/>
    </row>
    <row r="8637" spans="1:1" x14ac:dyDescent="0.2">
      <c r="A8637" s="6"/>
    </row>
    <row r="8638" spans="1:1" x14ac:dyDescent="0.2">
      <c r="A8638" s="6"/>
    </row>
    <row r="8639" spans="1:1" x14ac:dyDescent="0.2">
      <c r="A8639" s="6"/>
    </row>
    <row r="8640" spans="1:1" x14ac:dyDescent="0.2">
      <c r="A8640" s="6"/>
    </row>
    <row r="8641" spans="1:1" x14ac:dyDescent="0.2">
      <c r="A8641" s="6"/>
    </row>
    <row r="8642" spans="1:1" x14ac:dyDescent="0.2">
      <c r="A8642" s="6"/>
    </row>
    <row r="8643" spans="1:1" x14ac:dyDescent="0.2">
      <c r="A8643" s="6"/>
    </row>
    <row r="8644" spans="1:1" x14ac:dyDescent="0.2">
      <c r="A8644" s="6"/>
    </row>
    <row r="8645" spans="1:1" x14ac:dyDescent="0.2">
      <c r="A8645" s="6"/>
    </row>
    <row r="8646" spans="1:1" x14ac:dyDescent="0.2">
      <c r="A8646" s="6"/>
    </row>
    <row r="8647" spans="1:1" x14ac:dyDescent="0.2">
      <c r="A8647" s="6"/>
    </row>
    <row r="8648" spans="1:1" x14ac:dyDescent="0.2">
      <c r="A8648" s="6"/>
    </row>
    <row r="8649" spans="1:1" x14ac:dyDescent="0.2">
      <c r="A8649" s="6"/>
    </row>
    <row r="8650" spans="1:1" x14ac:dyDescent="0.2">
      <c r="A8650" s="6"/>
    </row>
    <row r="8651" spans="1:1" x14ac:dyDescent="0.2">
      <c r="A8651" s="6"/>
    </row>
    <row r="8652" spans="1:1" x14ac:dyDescent="0.2">
      <c r="A8652" s="6"/>
    </row>
    <row r="8653" spans="1:1" x14ac:dyDescent="0.2">
      <c r="A8653" s="6"/>
    </row>
    <row r="8654" spans="1:1" x14ac:dyDescent="0.2">
      <c r="A8654" s="6"/>
    </row>
    <row r="8655" spans="1:1" x14ac:dyDescent="0.2">
      <c r="A8655" s="6"/>
    </row>
    <row r="8656" spans="1:1" x14ac:dyDescent="0.2">
      <c r="A8656" s="6"/>
    </row>
    <row r="8657" spans="1:1" x14ac:dyDescent="0.2">
      <c r="A8657" s="6"/>
    </row>
    <row r="8658" spans="1:1" x14ac:dyDescent="0.2">
      <c r="A8658" s="6"/>
    </row>
    <row r="8659" spans="1:1" x14ac:dyDescent="0.2">
      <c r="A8659" s="6"/>
    </row>
    <row r="8660" spans="1:1" x14ac:dyDescent="0.2">
      <c r="A8660" s="6"/>
    </row>
    <row r="8661" spans="1:1" x14ac:dyDescent="0.2">
      <c r="A8661" s="6"/>
    </row>
    <row r="8662" spans="1:1" x14ac:dyDescent="0.2">
      <c r="A8662" s="6"/>
    </row>
    <row r="8663" spans="1:1" x14ac:dyDescent="0.2">
      <c r="A8663" s="6"/>
    </row>
    <row r="8664" spans="1:1" x14ac:dyDescent="0.2">
      <c r="A8664" s="6"/>
    </row>
    <row r="8665" spans="1:1" x14ac:dyDescent="0.2">
      <c r="A8665" s="6"/>
    </row>
    <row r="8666" spans="1:1" x14ac:dyDescent="0.2">
      <c r="A8666" s="6"/>
    </row>
    <row r="8667" spans="1:1" x14ac:dyDescent="0.2">
      <c r="A8667" s="6"/>
    </row>
    <row r="8668" spans="1:1" x14ac:dyDescent="0.2">
      <c r="A8668" s="6"/>
    </row>
    <row r="8669" spans="1:1" x14ac:dyDescent="0.2">
      <c r="A8669" s="6"/>
    </row>
    <row r="8670" spans="1:1" x14ac:dyDescent="0.2">
      <c r="A8670" s="6"/>
    </row>
    <row r="8671" spans="1:1" x14ac:dyDescent="0.2">
      <c r="A8671" s="6"/>
    </row>
    <row r="8672" spans="1:1" x14ac:dyDescent="0.2">
      <c r="A8672" s="6"/>
    </row>
    <row r="8673" spans="1:1" x14ac:dyDescent="0.2">
      <c r="A8673" s="6"/>
    </row>
    <row r="8674" spans="1:1" x14ac:dyDescent="0.2">
      <c r="A8674" s="6"/>
    </row>
    <row r="8675" spans="1:1" x14ac:dyDescent="0.2">
      <c r="A8675" s="6"/>
    </row>
    <row r="8676" spans="1:1" x14ac:dyDescent="0.2">
      <c r="A8676" s="6"/>
    </row>
    <row r="8677" spans="1:1" x14ac:dyDescent="0.2">
      <c r="A8677" s="6"/>
    </row>
    <row r="8678" spans="1:1" x14ac:dyDescent="0.2">
      <c r="A8678" s="6"/>
    </row>
    <row r="8679" spans="1:1" x14ac:dyDescent="0.2">
      <c r="A8679" s="6"/>
    </row>
    <row r="8680" spans="1:1" x14ac:dyDescent="0.2">
      <c r="A8680" s="6"/>
    </row>
    <row r="8681" spans="1:1" x14ac:dyDescent="0.2">
      <c r="A8681" s="6"/>
    </row>
    <row r="8682" spans="1:1" x14ac:dyDescent="0.2">
      <c r="A8682" s="6"/>
    </row>
    <row r="8683" spans="1:1" x14ac:dyDescent="0.2">
      <c r="A8683" s="6"/>
    </row>
    <row r="8684" spans="1:1" x14ac:dyDescent="0.2">
      <c r="A8684" s="6"/>
    </row>
    <row r="8685" spans="1:1" x14ac:dyDescent="0.2">
      <c r="A8685" s="6"/>
    </row>
    <row r="8686" spans="1:1" x14ac:dyDescent="0.2">
      <c r="A8686" s="6"/>
    </row>
    <row r="8687" spans="1:1" x14ac:dyDescent="0.2">
      <c r="A8687" s="6"/>
    </row>
    <row r="8688" spans="1:1" x14ac:dyDescent="0.2">
      <c r="A8688" s="6"/>
    </row>
    <row r="8689" spans="1:1" x14ac:dyDescent="0.2">
      <c r="A8689" s="6"/>
    </row>
    <row r="8690" spans="1:1" x14ac:dyDescent="0.2">
      <c r="A8690" s="6"/>
    </row>
    <row r="8691" spans="1:1" x14ac:dyDescent="0.2">
      <c r="A8691" s="6"/>
    </row>
    <row r="8692" spans="1:1" x14ac:dyDescent="0.2">
      <c r="A8692" s="6"/>
    </row>
    <row r="8693" spans="1:1" x14ac:dyDescent="0.2">
      <c r="A8693" s="6"/>
    </row>
    <row r="8694" spans="1:1" x14ac:dyDescent="0.2">
      <c r="A8694" s="6"/>
    </row>
    <row r="8695" spans="1:1" x14ac:dyDescent="0.2">
      <c r="A8695" s="6"/>
    </row>
    <row r="8696" spans="1:1" x14ac:dyDescent="0.2">
      <c r="A8696" s="6"/>
    </row>
    <row r="8697" spans="1:1" x14ac:dyDescent="0.2">
      <c r="A8697" s="6"/>
    </row>
    <row r="8698" spans="1:1" x14ac:dyDescent="0.2">
      <c r="A8698" s="6"/>
    </row>
    <row r="8699" spans="1:1" x14ac:dyDescent="0.2">
      <c r="A8699" s="6"/>
    </row>
    <row r="8700" spans="1:1" x14ac:dyDescent="0.2">
      <c r="A8700" s="6"/>
    </row>
    <row r="8701" spans="1:1" x14ac:dyDescent="0.2">
      <c r="A8701" s="6"/>
    </row>
    <row r="8702" spans="1:1" x14ac:dyDescent="0.2">
      <c r="A8702" s="6"/>
    </row>
    <row r="8703" spans="1:1" x14ac:dyDescent="0.2">
      <c r="A8703" s="6"/>
    </row>
    <row r="8704" spans="1:1" x14ac:dyDescent="0.2">
      <c r="A8704" s="6"/>
    </row>
    <row r="8705" spans="1:1" x14ac:dyDescent="0.2">
      <c r="A8705" s="6"/>
    </row>
    <row r="8706" spans="1:1" x14ac:dyDescent="0.2">
      <c r="A8706" s="6"/>
    </row>
    <row r="8707" spans="1:1" x14ac:dyDescent="0.2">
      <c r="A8707" s="6"/>
    </row>
    <row r="8708" spans="1:1" x14ac:dyDescent="0.2">
      <c r="A8708" s="6"/>
    </row>
    <row r="8709" spans="1:1" x14ac:dyDescent="0.2">
      <c r="A8709" s="6"/>
    </row>
    <row r="8710" spans="1:1" x14ac:dyDescent="0.2">
      <c r="A8710" s="6"/>
    </row>
    <row r="8711" spans="1:1" x14ac:dyDescent="0.2">
      <c r="A8711" s="6"/>
    </row>
    <row r="8712" spans="1:1" x14ac:dyDescent="0.2">
      <c r="A8712" s="6"/>
    </row>
    <row r="8713" spans="1:1" x14ac:dyDescent="0.2">
      <c r="A8713" s="6"/>
    </row>
    <row r="8714" spans="1:1" x14ac:dyDescent="0.2">
      <c r="A8714" s="6"/>
    </row>
    <row r="8715" spans="1:1" x14ac:dyDescent="0.2">
      <c r="A8715" s="6"/>
    </row>
    <row r="8716" spans="1:1" x14ac:dyDescent="0.2">
      <c r="A8716" s="6"/>
    </row>
    <row r="8717" spans="1:1" x14ac:dyDescent="0.2">
      <c r="A8717" s="6"/>
    </row>
    <row r="8718" spans="1:1" x14ac:dyDescent="0.2">
      <c r="A8718" s="6"/>
    </row>
    <row r="8719" spans="1:1" x14ac:dyDescent="0.2">
      <c r="A8719" s="6"/>
    </row>
    <row r="8720" spans="1:1" x14ac:dyDescent="0.2">
      <c r="A8720" s="6"/>
    </row>
    <row r="8721" spans="1:1" x14ac:dyDescent="0.2">
      <c r="A8721" s="6"/>
    </row>
    <row r="8722" spans="1:1" x14ac:dyDescent="0.2">
      <c r="A8722" s="6"/>
    </row>
    <row r="8723" spans="1:1" x14ac:dyDescent="0.2">
      <c r="A8723" s="6"/>
    </row>
    <row r="8724" spans="1:1" x14ac:dyDescent="0.2">
      <c r="A8724" s="6"/>
    </row>
    <row r="8725" spans="1:1" x14ac:dyDescent="0.2">
      <c r="A8725" s="6"/>
    </row>
    <row r="8726" spans="1:1" x14ac:dyDescent="0.2">
      <c r="A8726" s="6"/>
    </row>
    <row r="8727" spans="1:1" x14ac:dyDescent="0.2">
      <c r="A8727" s="6"/>
    </row>
    <row r="8728" spans="1:1" x14ac:dyDescent="0.2">
      <c r="A8728" s="6"/>
    </row>
    <row r="8729" spans="1:1" x14ac:dyDescent="0.2">
      <c r="A8729" s="6"/>
    </row>
    <row r="8730" spans="1:1" x14ac:dyDescent="0.2">
      <c r="A8730" s="6"/>
    </row>
    <row r="8731" spans="1:1" x14ac:dyDescent="0.2">
      <c r="A8731" s="6"/>
    </row>
    <row r="8732" spans="1:1" x14ac:dyDescent="0.2">
      <c r="A8732" s="6"/>
    </row>
    <row r="8733" spans="1:1" x14ac:dyDescent="0.2">
      <c r="A8733" s="6"/>
    </row>
    <row r="8734" spans="1:1" x14ac:dyDescent="0.2">
      <c r="A8734" s="6"/>
    </row>
    <row r="8735" spans="1:1" x14ac:dyDescent="0.2">
      <c r="A8735" s="6"/>
    </row>
    <row r="8736" spans="1:1" x14ac:dyDescent="0.2">
      <c r="A8736" s="6"/>
    </row>
    <row r="8737" spans="1:1" x14ac:dyDescent="0.2">
      <c r="A8737" s="6"/>
    </row>
    <row r="8738" spans="1:1" x14ac:dyDescent="0.2">
      <c r="A8738" s="6"/>
    </row>
    <row r="8739" spans="1:1" x14ac:dyDescent="0.2">
      <c r="A8739" s="6"/>
    </row>
    <row r="8740" spans="1:1" x14ac:dyDescent="0.2">
      <c r="A8740" s="6"/>
    </row>
    <row r="8741" spans="1:1" x14ac:dyDescent="0.2">
      <c r="A8741" s="6"/>
    </row>
    <row r="8742" spans="1:1" x14ac:dyDescent="0.2">
      <c r="A8742" s="6"/>
    </row>
    <row r="8743" spans="1:1" x14ac:dyDescent="0.2">
      <c r="A8743" s="6"/>
    </row>
    <row r="8744" spans="1:1" x14ac:dyDescent="0.2">
      <c r="A8744" s="6"/>
    </row>
    <row r="8745" spans="1:1" x14ac:dyDescent="0.2">
      <c r="A8745" s="6"/>
    </row>
    <row r="8746" spans="1:1" x14ac:dyDescent="0.2">
      <c r="A8746" s="6"/>
    </row>
    <row r="8747" spans="1:1" x14ac:dyDescent="0.2">
      <c r="A8747" s="6"/>
    </row>
    <row r="8748" spans="1:1" x14ac:dyDescent="0.2">
      <c r="A8748" s="6"/>
    </row>
    <row r="8749" spans="1:1" x14ac:dyDescent="0.2">
      <c r="A8749" s="6"/>
    </row>
    <row r="8750" spans="1:1" x14ac:dyDescent="0.2">
      <c r="A8750" s="6"/>
    </row>
    <row r="8751" spans="1:1" x14ac:dyDescent="0.2">
      <c r="A8751" s="6"/>
    </row>
    <row r="8752" spans="1:1" x14ac:dyDescent="0.2">
      <c r="A8752" s="6"/>
    </row>
    <row r="8753" spans="1:1" x14ac:dyDescent="0.2">
      <c r="A8753" s="6"/>
    </row>
    <row r="8754" spans="1:1" x14ac:dyDescent="0.2">
      <c r="A8754" s="6"/>
    </row>
    <row r="8755" spans="1:1" x14ac:dyDescent="0.2">
      <c r="A8755" s="6"/>
    </row>
    <row r="8756" spans="1:1" x14ac:dyDescent="0.2">
      <c r="A8756" s="6"/>
    </row>
    <row r="8757" spans="1:1" x14ac:dyDescent="0.2">
      <c r="A8757" s="6"/>
    </row>
    <row r="8758" spans="1:1" x14ac:dyDescent="0.2">
      <c r="A8758" s="6"/>
    </row>
    <row r="8759" spans="1:1" x14ac:dyDescent="0.2">
      <c r="A8759" s="6"/>
    </row>
    <row r="8760" spans="1:1" x14ac:dyDescent="0.2">
      <c r="A8760" s="6"/>
    </row>
    <row r="8761" spans="1:1" x14ac:dyDescent="0.2">
      <c r="A8761" s="6"/>
    </row>
    <row r="8762" spans="1:1" x14ac:dyDescent="0.2">
      <c r="A8762" s="6"/>
    </row>
    <row r="8763" spans="1:1" x14ac:dyDescent="0.2">
      <c r="A8763" s="6"/>
    </row>
    <row r="8764" spans="1:1" x14ac:dyDescent="0.2">
      <c r="A8764" s="6"/>
    </row>
    <row r="8765" spans="1:1" x14ac:dyDescent="0.2">
      <c r="A8765" s="6"/>
    </row>
    <row r="8766" spans="1:1" x14ac:dyDescent="0.2">
      <c r="A8766" s="6"/>
    </row>
    <row r="8767" spans="1:1" x14ac:dyDescent="0.2">
      <c r="A8767" s="6"/>
    </row>
    <row r="8768" spans="1:1" x14ac:dyDescent="0.2">
      <c r="A8768" s="6"/>
    </row>
    <row r="8769" spans="1:1" x14ac:dyDescent="0.2">
      <c r="A8769" s="6"/>
    </row>
    <row r="8770" spans="1:1" x14ac:dyDescent="0.2">
      <c r="A8770" s="6"/>
    </row>
    <row r="8771" spans="1:1" x14ac:dyDescent="0.2">
      <c r="A8771" s="6"/>
    </row>
    <row r="8772" spans="1:1" x14ac:dyDescent="0.2">
      <c r="A8772" s="6"/>
    </row>
    <row r="8773" spans="1:1" x14ac:dyDescent="0.2">
      <c r="A8773" s="6"/>
    </row>
    <row r="8774" spans="1:1" x14ac:dyDescent="0.2">
      <c r="A8774" s="6"/>
    </row>
    <row r="8775" spans="1:1" x14ac:dyDescent="0.2">
      <c r="A8775" s="6"/>
    </row>
    <row r="8776" spans="1:1" x14ac:dyDescent="0.2">
      <c r="A8776" s="6"/>
    </row>
    <row r="8777" spans="1:1" x14ac:dyDescent="0.2">
      <c r="A8777" s="6"/>
    </row>
    <row r="8778" spans="1:1" x14ac:dyDescent="0.2">
      <c r="A8778" s="6"/>
    </row>
    <row r="8779" spans="1:1" x14ac:dyDescent="0.2">
      <c r="A8779" s="6"/>
    </row>
    <row r="8780" spans="1:1" x14ac:dyDescent="0.2">
      <c r="A8780" s="6"/>
    </row>
    <row r="8781" spans="1:1" x14ac:dyDescent="0.2">
      <c r="A8781" s="6"/>
    </row>
    <row r="8782" spans="1:1" x14ac:dyDescent="0.2">
      <c r="A8782" s="6"/>
    </row>
    <row r="8783" spans="1:1" x14ac:dyDescent="0.2">
      <c r="A8783" s="6"/>
    </row>
    <row r="8784" spans="1:1" x14ac:dyDescent="0.2">
      <c r="A8784" s="6"/>
    </row>
    <row r="8785" spans="1:1" x14ac:dyDescent="0.2">
      <c r="A8785" s="6"/>
    </row>
    <row r="8786" spans="1:1" x14ac:dyDescent="0.2">
      <c r="A8786" s="6"/>
    </row>
    <row r="8787" spans="1:1" x14ac:dyDescent="0.2">
      <c r="A8787" s="6"/>
    </row>
    <row r="8788" spans="1:1" x14ac:dyDescent="0.2">
      <c r="A8788" s="6"/>
    </row>
    <row r="8789" spans="1:1" x14ac:dyDescent="0.2">
      <c r="A8789" s="6"/>
    </row>
    <row r="8790" spans="1:1" x14ac:dyDescent="0.2">
      <c r="A8790" s="6"/>
    </row>
    <row r="8791" spans="1:1" x14ac:dyDescent="0.2">
      <c r="A8791" s="6"/>
    </row>
    <row r="8792" spans="1:1" x14ac:dyDescent="0.2">
      <c r="A8792" s="6"/>
    </row>
    <row r="8793" spans="1:1" x14ac:dyDescent="0.2">
      <c r="A8793" s="6"/>
    </row>
    <row r="8794" spans="1:1" x14ac:dyDescent="0.2">
      <c r="A8794" s="6"/>
    </row>
    <row r="8795" spans="1:1" x14ac:dyDescent="0.2">
      <c r="A8795" s="6"/>
    </row>
    <row r="8796" spans="1:1" x14ac:dyDescent="0.2">
      <c r="A8796" s="6"/>
    </row>
    <row r="8797" spans="1:1" x14ac:dyDescent="0.2">
      <c r="A8797" s="6"/>
    </row>
    <row r="8798" spans="1:1" x14ac:dyDescent="0.2">
      <c r="A8798" s="6"/>
    </row>
    <row r="8799" spans="1:1" x14ac:dyDescent="0.2">
      <c r="A8799" s="6"/>
    </row>
    <row r="8800" spans="1:1" x14ac:dyDescent="0.2">
      <c r="A8800" s="6"/>
    </row>
    <row r="8801" spans="1:1" x14ac:dyDescent="0.2">
      <c r="A8801" s="6"/>
    </row>
    <row r="8802" spans="1:1" x14ac:dyDescent="0.2">
      <c r="A8802" s="6"/>
    </row>
    <row r="8803" spans="1:1" x14ac:dyDescent="0.2">
      <c r="A8803" s="6"/>
    </row>
    <row r="8804" spans="1:1" x14ac:dyDescent="0.2">
      <c r="A8804" s="6"/>
    </row>
    <row r="8805" spans="1:1" x14ac:dyDescent="0.2">
      <c r="A8805" s="6"/>
    </row>
    <row r="8806" spans="1:1" x14ac:dyDescent="0.2">
      <c r="A8806" s="6"/>
    </row>
    <row r="8807" spans="1:1" x14ac:dyDescent="0.2">
      <c r="A8807" s="6"/>
    </row>
    <row r="8808" spans="1:1" x14ac:dyDescent="0.2">
      <c r="A8808" s="6"/>
    </row>
    <row r="8809" spans="1:1" x14ac:dyDescent="0.2">
      <c r="A8809" s="6"/>
    </row>
    <row r="8810" spans="1:1" x14ac:dyDescent="0.2">
      <c r="A8810" s="6"/>
    </row>
    <row r="8811" spans="1:1" x14ac:dyDescent="0.2">
      <c r="A8811" s="6"/>
    </row>
    <row r="8812" spans="1:1" x14ac:dyDescent="0.2">
      <c r="A8812" s="6"/>
    </row>
    <row r="8813" spans="1:1" x14ac:dyDescent="0.2">
      <c r="A8813" s="6"/>
    </row>
    <row r="8814" spans="1:1" x14ac:dyDescent="0.2">
      <c r="A8814" s="6"/>
    </row>
    <row r="8815" spans="1:1" x14ac:dyDescent="0.2">
      <c r="A8815" s="6"/>
    </row>
    <row r="8816" spans="1:1" x14ac:dyDescent="0.2">
      <c r="A8816" s="6"/>
    </row>
    <row r="8817" spans="1:1" x14ac:dyDescent="0.2">
      <c r="A8817" s="6"/>
    </row>
    <row r="8818" spans="1:1" x14ac:dyDescent="0.2">
      <c r="A8818" s="6"/>
    </row>
    <row r="8819" spans="1:1" x14ac:dyDescent="0.2">
      <c r="A8819" s="6"/>
    </row>
    <row r="8820" spans="1:1" x14ac:dyDescent="0.2">
      <c r="A8820" s="6"/>
    </row>
    <row r="8821" spans="1:1" x14ac:dyDescent="0.2">
      <c r="A8821" s="6"/>
    </row>
    <row r="8822" spans="1:1" x14ac:dyDescent="0.2">
      <c r="A8822" s="6"/>
    </row>
    <row r="8823" spans="1:1" x14ac:dyDescent="0.2">
      <c r="A8823" s="6"/>
    </row>
    <row r="8824" spans="1:1" x14ac:dyDescent="0.2">
      <c r="A8824" s="6"/>
    </row>
    <row r="8825" spans="1:1" x14ac:dyDescent="0.2">
      <c r="A8825" s="6"/>
    </row>
    <row r="8826" spans="1:1" x14ac:dyDescent="0.2">
      <c r="A8826" s="6"/>
    </row>
    <row r="8827" spans="1:1" x14ac:dyDescent="0.2">
      <c r="A8827" s="6"/>
    </row>
    <row r="8828" spans="1:1" x14ac:dyDescent="0.2">
      <c r="A8828" s="6"/>
    </row>
    <row r="8829" spans="1:1" x14ac:dyDescent="0.2">
      <c r="A8829" s="6"/>
    </row>
    <row r="8830" spans="1:1" x14ac:dyDescent="0.2">
      <c r="A8830" s="6"/>
    </row>
    <row r="8831" spans="1:1" x14ac:dyDescent="0.2">
      <c r="A8831" s="6"/>
    </row>
    <row r="8832" spans="1:1" x14ac:dyDescent="0.2">
      <c r="A8832" s="6"/>
    </row>
    <row r="8833" spans="1:1" x14ac:dyDescent="0.2">
      <c r="A8833" s="6"/>
    </row>
    <row r="8834" spans="1:1" x14ac:dyDescent="0.2">
      <c r="A8834" s="6"/>
    </row>
    <row r="8835" spans="1:1" x14ac:dyDescent="0.2">
      <c r="A8835" s="6"/>
    </row>
    <row r="8836" spans="1:1" x14ac:dyDescent="0.2">
      <c r="A8836" s="6"/>
    </row>
    <row r="8837" spans="1:1" x14ac:dyDescent="0.2">
      <c r="A8837" s="6"/>
    </row>
    <row r="8838" spans="1:1" x14ac:dyDescent="0.2">
      <c r="A8838" s="6"/>
    </row>
    <row r="8839" spans="1:1" x14ac:dyDescent="0.2">
      <c r="A8839" s="6"/>
    </row>
    <row r="8840" spans="1:1" x14ac:dyDescent="0.2">
      <c r="A8840" s="6"/>
    </row>
    <row r="8841" spans="1:1" x14ac:dyDescent="0.2">
      <c r="A8841" s="6"/>
    </row>
    <row r="8842" spans="1:1" x14ac:dyDescent="0.2">
      <c r="A8842" s="6"/>
    </row>
    <row r="8843" spans="1:1" x14ac:dyDescent="0.2">
      <c r="A8843" s="6"/>
    </row>
    <row r="8844" spans="1:1" x14ac:dyDescent="0.2">
      <c r="A8844" s="6"/>
    </row>
    <row r="8845" spans="1:1" x14ac:dyDescent="0.2">
      <c r="A8845" s="6"/>
    </row>
    <row r="8846" spans="1:1" x14ac:dyDescent="0.2">
      <c r="A8846" s="6"/>
    </row>
    <row r="8847" spans="1:1" x14ac:dyDescent="0.2">
      <c r="A8847" s="6"/>
    </row>
    <row r="8848" spans="1:1" x14ac:dyDescent="0.2">
      <c r="A8848" s="6"/>
    </row>
    <row r="8849" spans="1:1" x14ac:dyDescent="0.2">
      <c r="A8849" s="6"/>
    </row>
    <row r="8850" spans="1:1" x14ac:dyDescent="0.2">
      <c r="A8850" s="6"/>
    </row>
    <row r="8851" spans="1:1" x14ac:dyDescent="0.2">
      <c r="A8851" s="6"/>
    </row>
    <row r="8852" spans="1:1" x14ac:dyDescent="0.2">
      <c r="A8852" s="6"/>
    </row>
    <row r="8853" spans="1:1" x14ac:dyDescent="0.2">
      <c r="A8853" s="6"/>
    </row>
    <row r="8854" spans="1:1" x14ac:dyDescent="0.2">
      <c r="A8854" s="6"/>
    </row>
    <row r="8855" spans="1:1" x14ac:dyDescent="0.2">
      <c r="A8855" s="6"/>
    </row>
    <row r="8856" spans="1:1" x14ac:dyDescent="0.2">
      <c r="A8856" s="6"/>
    </row>
    <row r="8857" spans="1:1" x14ac:dyDescent="0.2">
      <c r="A8857" s="6"/>
    </row>
    <row r="8858" spans="1:1" x14ac:dyDescent="0.2">
      <c r="A8858" s="6"/>
    </row>
    <row r="8859" spans="1:1" x14ac:dyDescent="0.2">
      <c r="A8859" s="6"/>
    </row>
    <row r="8860" spans="1:1" x14ac:dyDescent="0.2">
      <c r="A8860" s="6"/>
    </row>
    <row r="8861" spans="1:1" x14ac:dyDescent="0.2">
      <c r="A8861" s="6"/>
    </row>
    <row r="8862" spans="1:1" x14ac:dyDescent="0.2">
      <c r="A8862" s="6"/>
    </row>
    <row r="8863" spans="1:1" x14ac:dyDescent="0.2">
      <c r="A8863" s="6"/>
    </row>
    <row r="8864" spans="1:1" x14ac:dyDescent="0.2">
      <c r="A8864" s="6"/>
    </row>
    <row r="8865" spans="1:1" x14ac:dyDescent="0.2">
      <c r="A8865" s="6"/>
    </row>
    <row r="8866" spans="1:1" x14ac:dyDescent="0.2">
      <c r="A8866" s="6"/>
    </row>
    <row r="8867" spans="1:1" x14ac:dyDescent="0.2">
      <c r="A8867" s="6"/>
    </row>
    <row r="8868" spans="1:1" x14ac:dyDescent="0.2">
      <c r="A8868" s="6"/>
    </row>
    <row r="8869" spans="1:1" x14ac:dyDescent="0.2">
      <c r="A8869" s="6"/>
    </row>
    <row r="8870" spans="1:1" x14ac:dyDescent="0.2">
      <c r="A8870" s="6"/>
    </row>
    <row r="8871" spans="1:1" x14ac:dyDescent="0.2">
      <c r="A8871" s="6"/>
    </row>
    <row r="8872" spans="1:1" x14ac:dyDescent="0.2">
      <c r="A8872" s="6"/>
    </row>
    <row r="8873" spans="1:1" x14ac:dyDescent="0.2">
      <c r="A8873" s="6"/>
    </row>
    <row r="8874" spans="1:1" x14ac:dyDescent="0.2">
      <c r="A8874" s="6"/>
    </row>
    <row r="8875" spans="1:1" x14ac:dyDescent="0.2">
      <c r="A8875" s="6"/>
    </row>
    <row r="8876" spans="1:1" x14ac:dyDescent="0.2">
      <c r="A8876" s="6"/>
    </row>
    <row r="8877" spans="1:1" x14ac:dyDescent="0.2">
      <c r="A8877" s="6"/>
    </row>
    <row r="8878" spans="1:1" x14ac:dyDescent="0.2">
      <c r="A8878" s="6"/>
    </row>
    <row r="8879" spans="1:1" x14ac:dyDescent="0.2">
      <c r="A8879" s="6"/>
    </row>
    <row r="8880" spans="1:1" x14ac:dyDescent="0.2">
      <c r="A8880" s="6"/>
    </row>
    <row r="8881" spans="1:1" x14ac:dyDescent="0.2">
      <c r="A8881" s="6"/>
    </row>
    <row r="8882" spans="1:1" x14ac:dyDescent="0.2">
      <c r="A8882" s="6"/>
    </row>
    <row r="8883" spans="1:1" x14ac:dyDescent="0.2">
      <c r="A8883" s="6"/>
    </row>
    <row r="8884" spans="1:1" x14ac:dyDescent="0.2">
      <c r="A8884" s="6"/>
    </row>
    <row r="8885" spans="1:1" x14ac:dyDescent="0.2">
      <c r="A8885" s="6"/>
    </row>
    <row r="8886" spans="1:1" x14ac:dyDescent="0.2">
      <c r="A8886" s="6"/>
    </row>
    <row r="8887" spans="1:1" x14ac:dyDescent="0.2">
      <c r="A8887" s="6"/>
    </row>
    <row r="8888" spans="1:1" x14ac:dyDescent="0.2">
      <c r="A8888" s="6"/>
    </row>
    <row r="8889" spans="1:1" x14ac:dyDescent="0.2">
      <c r="A8889" s="6"/>
    </row>
    <row r="8890" spans="1:1" x14ac:dyDescent="0.2">
      <c r="A8890" s="6"/>
    </row>
    <row r="8891" spans="1:1" x14ac:dyDescent="0.2">
      <c r="A8891" s="6"/>
    </row>
    <row r="8892" spans="1:1" x14ac:dyDescent="0.2">
      <c r="A8892" s="6"/>
    </row>
    <row r="8893" spans="1:1" x14ac:dyDescent="0.2">
      <c r="A8893" s="6"/>
    </row>
    <row r="8894" spans="1:1" x14ac:dyDescent="0.2">
      <c r="A8894" s="6"/>
    </row>
    <row r="8895" spans="1:1" x14ac:dyDescent="0.2">
      <c r="A8895" s="6"/>
    </row>
    <row r="8896" spans="1:1" x14ac:dyDescent="0.2">
      <c r="A8896" s="6"/>
    </row>
    <row r="8897" spans="1:1" x14ac:dyDescent="0.2">
      <c r="A8897" s="6"/>
    </row>
    <row r="8898" spans="1:1" x14ac:dyDescent="0.2">
      <c r="A8898" s="6"/>
    </row>
    <row r="8899" spans="1:1" x14ac:dyDescent="0.2">
      <c r="A8899" s="6"/>
    </row>
    <row r="8900" spans="1:1" x14ac:dyDescent="0.2">
      <c r="A8900" s="6"/>
    </row>
    <row r="8901" spans="1:1" x14ac:dyDescent="0.2">
      <c r="A8901" s="6"/>
    </row>
    <row r="8902" spans="1:1" x14ac:dyDescent="0.2">
      <c r="A8902" s="6"/>
    </row>
    <row r="8903" spans="1:1" x14ac:dyDescent="0.2">
      <c r="A8903" s="6"/>
    </row>
    <row r="8904" spans="1:1" x14ac:dyDescent="0.2">
      <c r="A8904" s="6"/>
    </row>
    <row r="8905" spans="1:1" x14ac:dyDescent="0.2">
      <c r="A8905" s="6"/>
    </row>
    <row r="8906" spans="1:1" x14ac:dyDescent="0.2">
      <c r="A8906" s="6"/>
    </row>
    <row r="8907" spans="1:1" x14ac:dyDescent="0.2">
      <c r="A8907" s="6"/>
    </row>
    <row r="8908" spans="1:1" x14ac:dyDescent="0.2">
      <c r="A8908" s="6"/>
    </row>
    <row r="8909" spans="1:1" x14ac:dyDescent="0.2">
      <c r="A8909" s="6"/>
    </row>
    <row r="8910" spans="1:1" x14ac:dyDescent="0.2">
      <c r="A8910" s="6"/>
    </row>
    <row r="8911" spans="1:1" x14ac:dyDescent="0.2">
      <c r="A8911" s="6"/>
    </row>
    <row r="8912" spans="1:1" x14ac:dyDescent="0.2">
      <c r="A8912" s="6"/>
    </row>
    <row r="8913" spans="1:1" x14ac:dyDescent="0.2">
      <c r="A8913" s="6"/>
    </row>
    <row r="8914" spans="1:1" x14ac:dyDescent="0.2">
      <c r="A8914" s="6"/>
    </row>
    <row r="8915" spans="1:1" x14ac:dyDescent="0.2">
      <c r="A8915" s="6"/>
    </row>
    <row r="8916" spans="1:1" x14ac:dyDescent="0.2">
      <c r="A8916" s="6"/>
    </row>
    <row r="8917" spans="1:1" x14ac:dyDescent="0.2">
      <c r="A8917" s="6"/>
    </row>
    <row r="8918" spans="1:1" x14ac:dyDescent="0.2">
      <c r="A8918" s="6"/>
    </row>
    <row r="8919" spans="1:1" x14ac:dyDescent="0.2">
      <c r="A8919" s="6"/>
    </row>
    <row r="8920" spans="1:1" x14ac:dyDescent="0.2">
      <c r="A8920" s="6"/>
    </row>
    <row r="8921" spans="1:1" x14ac:dyDescent="0.2">
      <c r="A8921" s="6"/>
    </row>
    <row r="8922" spans="1:1" x14ac:dyDescent="0.2">
      <c r="A8922" s="6"/>
    </row>
    <row r="8923" spans="1:1" x14ac:dyDescent="0.2">
      <c r="A8923" s="6"/>
    </row>
    <row r="8924" spans="1:1" x14ac:dyDescent="0.2">
      <c r="A8924" s="6"/>
    </row>
    <row r="8925" spans="1:1" x14ac:dyDescent="0.2">
      <c r="A8925" s="6"/>
    </row>
    <row r="8926" spans="1:1" x14ac:dyDescent="0.2">
      <c r="A8926" s="6"/>
    </row>
    <row r="8927" spans="1:1" x14ac:dyDescent="0.2">
      <c r="A8927" s="6"/>
    </row>
    <row r="8928" spans="1:1" x14ac:dyDescent="0.2">
      <c r="A8928" s="6"/>
    </row>
    <row r="8929" spans="1:1" x14ac:dyDescent="0.2">
      <c r="A8929" s="6"/>
    </row>
    <row r="8930" spans="1:1" x14ac:dyDescent="0.2">
      <c r="A8930" s="6"/>
    </row>
    <row r="8931" spans="1:1" x14ac:dyDescent="0.2">
      <c r="A8931" s="6"/>
    </row>
    <row r="8932" spans="1:1" x14ac:dyDescent="0.2">
      <c r="A8932" s="6"/>
    </row>
    <row r="8933" spans="1:1" x14ac:dyDescent="0.2">
      <c r="A8933" s="6"/>
    </row>
    <row r="8934" spans="1:1" x14ac:dyDescent="0.2">
      <c r="A8934" s="6"/>
    </row>
    <row r="8935" spans="1:1" x14ac:dyDescent="0.2">
      <c r="A8935" s="6"/>
    </row>
    <row r="8936" spans="1:1" x14ac:dyDescent="0.2">
      <c r="A8936" s="6"/>
    </row>
    <row r="8937" spans="1:1" x14ac:dyDescent="0.2">
      <c r="A8937" s="6"/>
    </row>
    <row r="8938" spans="1:1" x14ac:dyDescent="0.2">
      <c r="A8938" s="6"/>
    </row>
    <row r="8939" spans="1:1" x14ac:dyDescent="0.2">
      <c r="A8939" s="6"/>
    </row>
    <row r="8940" spans="1:1" x14ac:dyDescent="0.2">
      <c r="A8940" s="6"/>
    </row>
    <row r="8941" spans="1:1" x14ac:dyDescent="0.2">
      <c r="A8941" s="6"/>
    </row>
    <row r="8942" spans="1:1" x14ac:dyDescent="0.2">
      <c r="A8942" s="6"/>
    </row>
    <row r="8943" spans="1:1" x14ac:dyDescent="0.2">
      <c r="A8943" s="6"/>
    </row>
    <row r="8944" spans="1:1" x14ac:dyDescent="0.2">
      <c r="A8944" s="6"/>
    </row>
    <row r="8945" spans="1:1" x14ac:dyDescent="0.2">
      <c r="A8945" s="6"/>
    </row>
    <row r="8946" spans="1:1" x14ac:dyDescent="0.2">
      <c r="A8946" s="6"/>
    </row>
    <row r="8947" spans="1:1" x14ac:dyDescent="0.2">
      <c r="A8947" s="6"/>
    </row>
    <row r="8948" spans="1:1" x14ac:dyDescent="0.2">
      <c r="A8948" s="6"/>
    </row>
    <row r="8949" spans="1:1" x14ac:dyDescent="0.2">
      <c r="A8949" s="6"/>
    </row>
    <row r="8950" spans="1:1" x14ac:dyDescent="0.2">
      <c r="A8950" s="6"/>
    </row>
    <row r="8951" spans="1:1" x14ac:dyDescent="0.2">
      <c r="A8951" s="6"/>
    </row>
    <row r="8952" spans="1:1" x14ac:dyDescent="0.2">
      <c r="A8952" s="6"/>
    </row>
    <row r="8953" spans="1:1" x14ac:dyDescent="0.2">
      <c r="A8953" s="6"/>
    </row>
    <row r="8954" spans="1:1" x14ac:dyDescent="0.2">
      <c r="A8954" s="6"/>
    </row>
    <row r="8955" spans="1:1" x14ac:dyDescent="0.2">
      <c r="A8955" s="6"/>
    </row>
    <row r="8956" spans="1:1" x14ac:dyDescent="0.2">
      <c r="A8956" s="6"/>
    </row>
    <row r="8957" spans="1:1" x14ac:dyDescent="0.2">
      <c r="A8957" s="6"/>
    </row>
    <row r="8958" spans="1:1" x14ac:dyDescent="0.2">
      <c r="A8958" s="6"/>
    </row>
    <row r="8959" spans="1:1" x14ac:dyDescent="0.2">
      <c r="A8959" s="6"/>
    </row>
    <row r="8960" spans="1:1" x14ac:dyDescent="0.2">
      <c r="A8960" s="6"/>
    </row>
    <row r="8961" spans="1:1" x14ac:dyDescent="0.2">
      <c r="A8961" s="6"/>
    </row>
    <row r="8962" spans="1:1" x14ac:dyDescent="0.2">
      <c r="A8962" s="6"/>
    </row>
    <row r="8963" spans="1:1" x14ac:dyDescent="0.2">
      <c r="A8963" s="6"/>
    </row>
    <row r="8964" spans="1:1" x14ac:dyDescent="0.2">
      <c r="A8964" s="6"/>
    </row>
    <row r="8965" spans="1:1" x14ac:dyDescent="0.2">
      <c r="A8965" s="6"/>
    </row>
    <row r="8966" spans="1:1" x14ac:dyDescent="0.2">
      <c r="A8966" s="6"/>
    </row>
    <row r="8967" spans="1:1" x14ac:dyDescent="0.2">
      <c r="A8967" s="6"/>
    </row>
    <row r="8968" spans="1:1" x14ac:dyDescent="0.2">
      <c r="A8968" s="6"/>
    </row>
    <row r="8969" spans="1:1" x14ac:dyDescent="0.2">
      <c r="A8969" s="6"/>
    </row>
    <row r="8970" spans="1:1" x14ac:dyDescent="0.2">
      <c r="A8970" s="6"/>
    </row>
    <row r="8971" spans="1:1" x14ac:dyDescent="0.2">
      <c r="A8971" s="6"/>
    </row>
    <row r="8972" spans="1:1" x14ac:dyDescent="0.2">
      <c r="A8972" s="6"/>
    </row>
    <row r="8973" spans="1:1" x14ac:dyDescent="0.2">
      <c r="A8973" s="6"/>
    </row>
    <row r="8974" spans="1:1" x14ac:dyDescent="0.2">
      <c r="A8974" s="6"/>
    </row>
    <row r="8975" spans="1:1" x14ac:dyDescent="0.2">
      <c r="A8975" s="6"/>
    </row>
    <row r="8976" spans="1:1" x14ac:dyDescent="0.2">
      <c r="A8976" s="6"/>
    </row>
    <row r="8977" spans="1:1" x14ac:dyDescent="0.2">
      <c r="A8977" s="6"/>
    </row>
    <row r="8978" spans="1:1" x14ac:dyDescent="0.2">
      <c r="A8978" s="6"/>
    </row>
    <row r="8979" spans="1:1" x14ac:dyDescent="0.2">
      <c r="A8979" s="6"/>
    </row>
    <row r="8980" spans="1:1" x14ac:dyDescent="0.2">
      <c r="A8980" s="6"/>
    </row>
    <row r="8981" spans="1:1" x14ac:dyDescent="0.2">
      <c r="A8981" s="6"/>
    </row>
    <row r="8982" spans="1:1" x14ac:dyDescent="0.2">
      <c r="A8982" s="6"/>
    </row>
    <row r="8983" spans="1:1" x14ac:dyDescent="0.2">
      <c r="A8983" s="6"/>
    </row>
    <row r="8984" spans="1:1" x14ac:dyDescent="0.2">
      <c r="A8984" s="6"/>
    </row>
    <row r="8985" spans="1:1" x14ac:dyDescent="0.2">
      <c r="A8985" s="6"/>
    </row>
    <row r="8986" spans="1:1" x14ac:dyDescent="0.2">
      <c r="A8986" s="6"/>
    </row>
    <row r="8987" spans="1:1" x14ac:dyDescent="0.2">
      <c r="A8987" s="6"/>
    </row>
    <row r="8988" spans="1:1" x14ac:dyDescent="0.2">
      <c r="A8988" s="6"/>
    </row>
    <row r="8989" spans="1:1" x14ac:dyDescent="0.2">
      <c r="A8989" s="6"/>
    </row>
    <row r="8990" spans="1:1" x14ac:dyDescent="0.2">
      <c r="A8990" s="6"/>
    </row>
    <row r="8991" spans="1:1" x14ac:dyDescent="0.2">
      <c r="A8991" s="6"/>
    </row>
    <row r="8992" spans="1:1" x14ac:dyDescent="0.2">
      <c r="A8992" s="6"/>
    </row>
    <row r="8993" spans="1:1" x14ac:dyDescent="0.2">
      <c r="A8993" s="6"/>
    </row>
    <row r="8994" spans="1:1" x14ac:dyDescent="0.2">
      <c r="A8994" s="6"/>
    </row>
    <row r="8995" spans="1:1" x14ac:dyDescent="0.2">
      <c r="A8995" s="6"/>
    </row>
    <row r="8996" spans="1:1" x14ac:dyDescent="0.2">
      <c r="A8996" s="6"/>
    </row>
    <row r="8997" spans="1:1" x14ac:dyDescent="0.2">
      <c r="A8997" s="6"/>
    </row>
    <row r="8998" spans="1:1" x14ac:dyDescent="0.2">
      <c r="A8998" s="6"/>
    </row>
    <row r="8999" spans="1:1" x14ac:dyDescent="0.2">
      <c r="A8999" s="6"/>
    </row>
    <row r="9000" spans="1:1" x14ac:dyDescent="0.2">
      <c r="A9000" s="6"/>
    </row>
    <row r="9001" spans="1:1" x14ac:dyDescent="0.2">
      <c r="A9001" s="6"/>
    </row>
    <row r="9002" spans="1:1" x14ac:dyDescent="0.2">
      <c r="A9002" s="6"/>
    </row>
    <row r="9003" spans="1:1" x14ac:dyDescent="0.2">
      <c r="A9003" s="6"/>
    </row>
    <row r="9004" spans="1:1" x14ac:dyDescent="0.2">
      <c r="A9004" s="6"/>
    </row>
    <row r="9005" spans="1:1" x14ac:dyDescent="0.2">
      <c r="A9005" s="6"/>
    </row>
    <row r="9006" spans="1:1" x14ac:dyDescent="0.2">
      <c r="A9006" s="6"/>
    </row>
    <row r="9007" spans="1:1" x14ac:dyDescent="0.2">
      <c r="A9007" s="6"/>
    </row>
    <row r="9008" spans="1:1" x14ac:dyDescent="0.2">
      <c r="A9008" s="6"/>
    </row>
    <row r="9009" spans="1:1" x14ac:dyDescent="0.2">
      <c r="A9009" s="6"/>
    </row>
    <row r="9010" spans="1:1" x14ac:dyDescent="0.2">
      <c r="A9010" s="6"/>
    </row>
    <row r="9011" spans="1:1" x14ac:dyDescent="0.2">
      <c r="A9011" s="6"/>
    </row>
    <row r="9012" spans="1:1" x14ac:dyDescent="0.2">
      <c r="A9012" s="6"/>
    </row>
    <row r="9013" spans="1:1" x14ac:dyDescent="0.2">
      <c r="A9013" s="6"/>
    </row>
    <row r="9014" spans="1:1" x14ac:dyDescent="0.2">
      <c r="A9014" s="6"/>
    </row>
    <row r="9015" spans="1:1" x14ac:dyDescent="0.2">
      <c r="A9015" s="6"/>
    </row>
    <row r="9016" spans="1:1" x14ac:dyDescent="0.2">
      <c r="A9016" s="6"/>
    </row>
    <row r="9017" spans="1:1" x14ac:dyDescent="0.2">
      <c r="A9017" s="6"/>
    </row>
    <row r="9018" spans="1:1" x14ac:dyDescent="0.2">
      <c r="A9018" s="6"/>
    </row>
    <row r="9019" spans="1:1" x14ac:dyDescent="0.2">
      <c r="A9019" s="6"/>
    </row>
    <row r="9020" spans="1:1" x14ac:dyDescent="0.2">
      <c r="A9020" s="6"/>
    </row>
    <row r="9021" spans="1:1" x14ac:dyDescent="0.2">
      <c r="A9021" s="6"/>
    </row>
    <row r="9022" spans="1:1" x14ac:dyDescent="0.2">
      <c r="A9022" s="6"/>
    </row>
    <row r="9023" spans="1:1" x14ac:dyDescent="0.2">
      <c r="A9023" s="6"/>
    </row>
    <row r="9024" spans="1:1" x14ac:dyDescent="0.2">
      <c r="A9024" s="6"/>
    </row>
    <row r="9025" spans="1:1" x14ac:dyDescent="0.2">
      <c r="A9025" s="6"/>
    </row>
    <row r="9026" spans="1:1" x14ac:dyDescent="0.2">
      <c r="A9026" s="6"/>
    </row>
    <row r="9027" spans="1:1" x14ac:dyDescent="0.2">
      <c r="A9027" s="6"/>
    </row>
    <row r="9028" spans="1:1" x14ac:dyDescent="0.2">
      <c r="A9028" s="6"/>
    </row>
    <row r="9029" spans="1:1" x14ac:dyDescent="0.2">
      <c r="A9029" s="6"/>
    </row>
    <row r="9030" spans="1:1" x14ac:dyDescent="0.2">
      <c r="A9030" s="6"/>
    </row>
    <row r="9031" spans="1:1" x14ac:dyDescent="0.2">
      <c r="A9031" s="6"/>
    </row>
    <row r="9032" spans="1:1" x14ac:dyDescent="0.2">
      <c r="A9032" s="6"/>
    </row>
    <row r="9033" spans="1:1" x14ac:dyDescent="0.2">
      <c r="A9033" s="6"/>
    </row>
    <row r="9034" spans="1:1" x14ac:dyDescent="0.2">
      <c r="A9034" s="6"/>
    </row>
    <row r="9035" spans="1:1" x14ac:dyDescent="0.2">
      <c r="A9035" s="6"/>
    </row>
    <row r="9036" spans="1:1" x14ac:dyDescent="0.2">
      <c r="A9036" s="6"/>
    </row>
    <row r="9037" spans="1:1" x14ac:dyDescent="0.2">
      <c r="A9037" s="6"/>
    </row>
    <row r="9038" spans="1:1" x14ac:dyDescent="0.2">
      <c r="A9038" s="6"/>
    </row>
    <row r="9039" spans="1:1" x14ac:dyDescent="0.2">
      <c r="A9039" s="6"/>
    </row>
    <row r="9040" spans="1:1" x14ac:dyDescent="0.2">
      <c r="A9040" s="6"/>
    </row>
    <row r="9041" spans="1:1" x14ac:dyDescent="0.2">
      <c r="A9041" s="6"/>
    </row>
    <row r="9042" spans="1:1" x14ac:dyDescent="0.2">
      <c r="A9042" s="6"/>
    </row>
    <row r="9043" spans="1:1" x14ac:dyDescent="0.2">
      <c r="A9043" s="6"/>
    </row>
    <row r="9044" spans="1:1" x14ac:dyDescent="0.2">
      <c r="A9044" s="6"/>
    </row>
    <row r="9045" spans="1:1" x14ac:dyDescent="0.2">
      <c r="A9045" s="6"/>
    </row>
    <row r="9046" spans="1:1" x14ac:dyDescent="0.2">
      <c r="A9046" s="6"/>
    </row>
    <row r="9047" spans="1:1" x14ac:dyDescent="0.2">
      <c r="A9047" s="6"/>
    </row>
    <row r="9048" spans="1:1" x14ac:dyDescent="0.2">
      <c r="A9048" s="6"/>
    </row>
    <row r="9049" spans="1:1" x14ac:dyDescent="0.2">
      <c r="A9049" s="6"/>
    </row>
    <row r="9050" spans="1:1" x14ac:dyDescent="0.2">
      <c r="A9050" s="6"/>
    </row>
    <row r="9051" spans="1:1" x14ac:dyDescent="0.2">
      <c r="A9051" s="6"/>
    </row>
    <row r="9052" spans="1:1" x14ac:dyDescent="0.2">
      <c r="A9052" s="6"/>
    </row>
    <row r="9053" spans="1:1" x14ac:dyDescent="0.2">
      <c r="A9053" s="6"/>
    </row>
    <row r="9054" spans="1:1" x14ac:dyDescent="0.2">
      <c r="A9054" s="6"/>
    </row>
    <row r="9055" spans="1:1" x14ac:dyDescent="0.2">
      <c r="A9055" s="6"/>
    </row>
    <row r="9056" spans="1:1" x14ac:dyDescent="0.2">
      <c r="A9056" s="6"/>
    </row>
    <row r="9057" spans="1:1" x14ac:dyDescent="0.2">
      <c r="A9057" s="6"/>
    </row>
    <row r="9058" spans="1:1" x14ac:dyDescent="0.2">
      <c r="A9058" s="6"/>
    </row>
    <row r="9059" spans="1:1" x14ac:dyDescent="0.2">
      <c r="A9059" s="6"/>
    </row>
    <row r="9060" spans="1:1" x14ac:dyDescent="0.2">
      <c r="A9060" s="6"/>
    </row>
    <row r="9061" spans="1:1" x14ac:dyDescent="0.2">
      <c r="A9061" s="6"/>
    </row>
    <row r="9062" spans="1:1" x14ac:dyDescent="0.2">
      <c r="A9062" s="6"/>
    </row>
    <row r="9063" spans="1:1" x14ac:dyDescent="0.2">
      <c r="A9063" s="6"/>
    </row>
    <row r="9064" spans="1:1" x14ac:dyDescent="0.2">
      <c r="A9064" s="6"/>
    </row>
    <row r="9065" spans="1:1" x14ac:dyDescent="0.2">
      <c r="A9065" s="6"/>
    </row>
    <row r="9066" spans="1:1" x14ac:dyDescent="0.2">
      <c r="A9066" s="6"/>
    </row>
    <row r="9067" spans="1:1" x14ac:dyDescent="0.2">
      <c r="A9067" s="6"/>
    </row>
    <row r="9068" spans="1:1" x14ac:dyDescent="0.2">
      <c r="A9068" s="6"/>
    </row>
    <row r="9069" spans="1:1" x14ac:dyDescent="0.2">
      <c r="A9069" s="6"/>
    </row>
    <row r="9070" spans="1:1" x14ac:dyDescent="0.2">
      <c r="A9070" s="6"/>
    </row>
    <row r="9071" spans="1:1" x14ac:dyDescent="0.2">
      <c r="A9071" s="6"/>
    </row>
    <row r="9072" spans="1:1" x14ac:dyDescent="0.2">
      <c r="A9072" s="6"/>
    </row>
    <row r="9073" spans="1:1" x14ac:dyDescent="0.2">
      <c r="A9073" s="6"/>
    </row>
    <row r="9074" spans="1:1" x14ac:dyDescent="0.2">
      <c r="A9074" s="6"/>
    </row>
    <row r="9075" spans="1:1" x14ac:dyDescent="0.2">
      <c r="A9075" s="6"/>
    </row>
    <row r="9076" spans="1:1" x14ac:dyDescent="0.2">
      <c r="A9076" s="6"/>
    </row>
    <row r="9077" spans="1:1" x14ac:dyDescent="0.2">
      <c r="A9077" s="6"/>
    </row>
    <row r="9078" spans="1:1" x14ac:dyDescent="0.2">
      <c r="A9078" s="6"/>
    </row>
    <row r="9079" spans="1:1" x14ac:dyDescent="0.2">
      <c r="A9079" s="6"/>
    </row>
    <row r="9080" spans="1:1" x14ac:dyDescent="0.2">
      <c r="A9080" s="6"/>
    </row>
    <row r="9081" spans="1:1" x14ac:dyDescent="0.2">
      <c r="A9081" s="6"/>
    </row>
    <row r="9082" spans="1:1" x14ac:dyDescent="0.2">
      <c r="A9082" s="6"/>
    </row>
    <row r="9083" spans="1:1" x14ac:dyDescent="0.2">
      <c r="A9083" s="6"/>
    </row>
    <row r="9084" spans="1:1" x14ac:dyDescent="0.2">
      <c r="A9084" s="6"/>
    </row>
    <row r="9085" spans="1:1" x14ac:dyDescent="0.2">
      <c r="A9085" s="6"/>
    </row>
    <row r="9086" spans="1:1" x14ac:dyDescent="0.2">
      <c r="A9086" s="6"/>
    </row>
    <row r="9087" spans="1:1" x14ac:dyDescent="0.2">
      <c r="A9087" s="6"/>
    </row>
    <row r="9088" spans="1:1" x14ac:dyDescent="0.2">
      <c r="A9088" s="6"/>
    </row>
    <row r="9089" spans="1:1" x14ac:dyDescent="0.2">
      <c r="A9089" s="6"/>
    </row>
    <row r="9090" spans="1:1" x14ac:dyDescent="0.2">
      <c r="A9090" s="6"/>
    </row>
    <row r="9091" spans="1:1" x14ac:dyDescent="0.2">
      <c r="A9091" s="6"/>
    </row>
    <row r="9092" spans="1:1" x14ac:dyDescent="0.2">
      <c r="A9092" s="6"/>
    </row>
    <row r="9093" spans="1:1" x14ac:dyDescent="0.2">
      <c r="A9093" s="6"/>
    </row>
    <row r="9094" spans="1:1" x14ac:dyDescent="0.2">
      <c r="A9094" s="6"/>
    </row>
    <row r="9095" spans="1:1" x14ac:dyDescent="0.2">
      <c r="A9095" s="6"/>
    </row>
    <row r="9096" spans="1:1" x14ac:dyDescent="0.2">
      <c r="A9096" s="6"/>
    </row>
    <row r="9097" spans="1:1" x14ac:dyDescent="0.2">
      <c r="A9097" s="6"/>
    </row>
    <row r="9098" spans="1:1" x14ac:dyDescent="0.2">
      <c r="A9098" s="6"/>
    </row>
    <row r="9099" spans="1:1" x14ac:dyDescent="0.2">
      <c r="A9099" s="6"/>
    </row>
    <row r="9100" spans="1:1" x14ac:dyDescent="0.2">
      <c r="A9100" s="6"/>
    </row>
    <row r="9101" spans="1:1" x14ac:dyDescent="0.2">
      <c r="A9101" s="6"/>
    </row>
    <row r="9102" spans="1:1" x14ac:dyDescent="0.2">
      <c r="A9102" s="6"/>
    </row>
    <row r="9103" spans="1:1" x14ac:dyDescent="0.2">
      <c r="A9103" s="6"/>
    </row>
    <row r="9104" spans="1:1" x14ac:dyDescent="0.2">
      <c r="A9104" s="6"/>
    </row>
    <row r="9105" spans="1:1" x14ac:dyDescent="0.2">
      <c r="A9105" s="6"/>
    </row>
    <row r="9106" spans="1:1" x14ac:dyDescent="0.2">
      <c r="A9106" s="6"/>
    </row>
    <row r="9107" spans="1:1" x14ac:dyDescent="0.2">
      <c r="A9107" s="6"/>
    </row>
    <row r="9108" spans="1:1" x14ac:dyDescent="0.2">
      <c r="A9108" s="6"/>
    </row>
    <row r="9109" spans="1:1" x14ac:dyDescent="0.2">
      <c r="A9109" s="6"/>
    </row>
    <row r="9110" spans="1:1" x14ac:dyDescent="0.2">
      <c r="A9110" s="6"/>
    </row>
    <row r="9111" spans="1:1" x14ac:dyDescent="0.2">
      <c r="A9111" s="6"/>
    </row>
    <row r="9112" spans="1:1" x14ac:dyDescent="0.2">
      <c r="A9112" s="6"/>
    </row>
    <row r="9113" spans="1:1" x14ac:dyDescent="0.2">
      <c r="A9113" s="6"/>
    </row>
    <row r="9114" spans="1:1" x14ac:dyDescent="0.2">
      <c r="A9114" s="6"/>
    </row>
    <row r="9115" spans="1:1" x14ac:dyDescent="0.2">
      <c r="A9115" s="6"/>
    </row>
    <row r="9116" spans="1:1" x14ac:dyDescent="0.2">
      <c r="A9116" s="6"/>
    </row>
    <row r="9117" spans="1:1" x14ac:dyDescent="0.2">
      <c r="A9117" s="6"/>
    </row>
    <row r="9118" spans="1:1" x14ac:dyDescent="0.2">
      <c r="A9118" s="6"/>
    </row>
    <row r="9119" spans="1:1" x14ac:dyDescent="0.2">
      <c r="A9119" s="6"/>
    </row>
    <row r="9120" spans="1:1" x14ac:dyDescent="0.2">
      <c r="A9120" s="6"/>
    </row>
    <row r="9121" spans="1:1" x14ac:dyDescent="0.2">
      <c r="A9121" s="6"/>
    </row>
    <row r="9122" spans="1:1" x14ac:dyDescent="0.2">
      <c r="A9122" s="6"/>
    </row>
    <row r="9123" spans="1:1" x14ac:dyDescent="0.2">
      <c r="A9123" s="6"/>
    </row>
    <row r="9124" spans="1:1" x14ac:dyDescent="0.2">
      <c r="A9124" s="6"/>
    </row>
    <row r="9125" spans="1:1" x14ac:dyDescent="0.2">
      <c r="A9125" s="6"/>
    </row>
    <row r="9126" spans="1:1" x14ac:dyDescent="0.2">
      <c r="A9126" s="6"/>
    </row>
    <row r="9127" spans="1:1" x14ac:dyDescent="0.2">
      <c r="A9127" s="6"/>
    </row>
    <row r="9128" spans="1:1" x14ac:dyDescent="0.2">
      <c r="A9128" s="6"/>
    </row>
    <row r="9129" spans="1:1" x14ac:dyDescent="0.2">
      <c r="A9129" s="6"/>
    </row>
    <row r="9130" spans="1:1" x14ac:dyDescent="0.2">
      <c r="A9130" s="6"/>
    </row>
    <row r="9131" spans="1:1" x14ac:dyDescent="0.2">
      <c r="A9131" s="6"/>
    </row>
    <row r="9132" spans="1:1" x14ac:dyDescent="0.2">
      <c r="A9132" s="6"/>
    </row>
    <row r="9133" spans="1:1" x14ac:dyDescent="0.2">
      <c r="A9133" s="6"/>
    </row>
    <row r="9134" spans="1:1" x14ac:dyDescent="0.2">
      <c r="A9134" s="6"/>
    </row>
    <row r="9135" spans="1:1" x14ac:dyDescent="0.2">
      <c r="A9135" s="6"/>
    </row>
    <row r="9136" spans="1:1" x14ac:dyDescent="0.2">
      <c r="A9136" s="6"/>
    </row>
    <row r="9137" spans="1:1" x14ac:dyDescent="0.2">
      <c r="A9137" s="6"/>
    </row>
    <row r="9138" spans="1:1" x14ac:dyDescent="0.2">
      <c r="A9138" s="6"/>
    </row>
    <row r="9139" spans="1:1" x14ac:dyDescent="0.2">
      <c r="A9139" s="6"/>
    </row>
    <row r="9140" spans="1:1" x14ac:dyDescent="0.2">
      <c r="A9140" s="6"/>
    </row>
    <row r="9141" spans="1:1" x14ac:dyDescent="0.2">
      <c r="A9141" s="6"/>
    </row>
    <row r="9142" spans="1:1" x14ac:dyDescent="0.2">
      <c r="A9142" s="6"/>
    </row>
    <row r="9143" spans="1:1" x14ac:dyDescent="0.2">
      <c r="A9143" s="6"/>
    </row>
    <row r="9144" spans="1:1" x14ac:dyDescent="0.2">
      <c r="A9144" s="6"/>
    </row>
    <row r="9145" spans="1:1" x14ac:dyDescent="0.2">
      <c r="A9145" s="6"/>
    </row>
    <row r="9146" spans="1:1" x14ac:dyDescent="0.2">
      <c r="A9146" s="6"/>
    </row>
    <row r="9147" spans="1:1" x14ac:dyDescent="0.2">
      <c r="A9147" s="6"/>
    </row>
    <row r="9148" spans="1:1" x14ac:dyDescent="0.2">
      <c r="A9148" s="6"/>
    </row>
    <row r="9149" spans="1:1" x14ac:dyDescent="0.2">
      <c r="A9149" s="6"/>
    </row>
    <row r="9150" spans="1:1" x14ac:dyDescent="0.2">
      <c r="A9150" s="6"/>
    </row>
    <row r="9151" spans="1:1" x14ac:dyDescent="0.2">
      <c r="A9151" s="6"/>
    </row>
    <row r="9152" spans="1:1" x14ac:dyDescent="0.2">
      <c r="A9152" s="6"/>
    </row>
    <row r="9153" spans="1:1" x14ac:dyDescent="0.2">
      <c r="A9153" s="6"/>
    </row>
    <row r="9154" spans="1:1" x14ac:dyDescent="0.2">
      <c r="A9154" s="6"/>
    </row>
    <row r="9155" spans="1:1" x14ac:dyDescent="0.2">
      <c r="A9155" s="6"/>
    </row>
    <row r="9156" spans="1:1" x14ac:dyDescent="0.2">
      <c r="A9156" s="6"/>
    </row>
    <row r="9157" spans="1:1" x14ac:dyDescent="0.2">
      <c r="A9157" s="6"/>
    </row>
    <row r="9158" spans="1:1" x14ac:dyDescent="0.2">
      <c r="A9158" s="6"/>
    </row>
    <row r="9159" spans="1:1" x14ac:dyDescent="0.2">
      <c r="A9159" s="6"/>
    </row>
    <row r="9160" spans="1:1" x14ac:dyDescent="0.2">
      <c r="A9160" s="6"/>
    </row>
    <row r="9161" spans="1:1" x14ac:dyDescent="0.2">
      <c r="A9161" s="6"/>
    </row>
    <row r="9162" spans="1:1" x14ac:dyDescent="0.2">
      <c r="A9162" s="6"/>
    </row>
    <row r="9163" spans="1:1" x14ac:dyDescent="0.2">
      <c r="A9163" s="6"/>
    </row>
    <row r="9164" spans="1:1" x14ac:dyDescent="0.2">
      <c r="A9164" s="6"/>
    </row>
    <row r="9165" spans="1:1" x14ac:dyDescent="0.2">
      <c r="A9165" s="6"/>
    </row>
    <row r="9166" spans="1:1" x14ac:dyDescent="0.2">
      <c r="A9166" s="6"/>
    </row>
    <row r="9167" spans="1:1" x14ac:dyDescent="0.2">
      <c r="A9167" s="6"/>
    </row>
    <row r="9168" spans="1:1" x14ac:dyDescent="0.2">
      <c r="A9168" s="6"/>
    </row>
    <row r="9169" spans="1:1" x14ac:dyDescent="0.2">
      <c r="A9169" s="6"/>
    </row>
    <row r="9170" spans="1:1" x14ac:dyDescent="0.2">
      <c r="A9170" s="6"/>
    </row>
    <row r="9171" spans="1:1" x14ac:dyDescent="0.2">
      <c r="A9171" s="6"/>
    </row>
    <row r="9172" spans="1:1" x14ac:dyDescent="0.2">
      <c r="A9172" s="6"/>
    </row>
    <row r="9173" spans="1:1" x14ac:dyDescent="0.2">
      <c r="A9173" s="6"/>
    </row>
    <row r="9174" spans="1:1" x14ac:dyDescent="0.2">
      <c r="A9174" s="6"/>
    </row>
    <row r="9175" spans="1:1" x14ac:dyDescent="0.2">
      <c r="A9175" s="6"/>
    </row>
    <row r="9176" spans="1:1" x14ac:dyDescent="0.2">
      <c r="A9176" s="6"/>
    </row>
    <row r="9177" spans="1:1" x14ac:dyDescent="0.2">
      <c r="A9177" s="6"/>
    </row>
    <row r="9178" spans="1:1" x14ac:dyDescent="0.2">
      <c r="A9178" s="6"/>
    </row>
    <row r="9179" spans="1:1" x14ac:dyDescent="0.2">
      <c r="A9179" s="6"/>
    </row>
    <row r="9180" spans="1:1" x14ac:dyDescent="0.2">
      <c r="A9180" s="6"/>
    </row>
    <row r="9181" spans="1:1" x14ac:dyDescent="0.2">
      <c r="A9181" s="6"/>
    </row>
    <row r="9182" spans="1:1" x14ac:dyDescent="0.2">
      <c r="A9182" s="6"/>
    </row>
    <row r="9183" spans="1:1" x14ac:dyDescent="0.2">
      <c r="A9183" s="6"/>
    </row>
    <row r="9184" spans="1:1" x14ac:dyDescent="0.2">
      <c r="A9184" s="6"/>
    </row>
    <row r="9185" spans="1:1" x14ac:dyDescent="0.2">
      <c r="A9185" s="6"/>
    </row>
    <row r="9186" spans="1:1" x14ac:dyDescent="0.2">
      <c r="A9186" s="6"/>
    </row>
    <row r="9187" spans="1:1" x14ac:dyDescent="0.2">
      <c r="A9187" s="6"/>
    </row>
    <row r="9188" spans="1:1" x14ac:dyDescent="0.2">
      <c r="A9188" s="6"/>
    </row>
    <row r="9189" spans="1:1" x14ac:dyDescent="0.2">
      <c r="A9189" s="6"/>
    </row>
    <row r="9190" spans="1:1" x14ac:dyDescent="0.2">
      <c r="A9190" s="6"/>
    </row>
    <row r="9191" spans="1:1" x14ac:dyDescent="0.2">
      <c r="A9191" s="6"/>
    </row>
    <row r="9192" spans="1:1" x14ac:dyDescent="0.2">
      <c r="A9192" s="6"/>
    </row>
    <row r="9193" spans="1:1" x14ac:dyDescent="0.2">
      <c r="A9193" s="6"/>
    </row>
    <row r="9194" spans="1:1" x14ac:dyDescent="0.2">
      <c r="A9194" s="6"/>
    </row>
    <row r="9195" spans="1:1" x14ac:dyDescent="0.2">
      <c r="A9195" s="6"/>
    </row>
    <row r="9196" spans="1:1" x14ac:dyDescent="0.2">
      <c r="A9196" s="6"/>
    </row>
    <row r="9197" spans="1:1" x14ac:dyDescent="0.2">
      <c r="A9197" s="6"/>
    </row>
    <row r="9198" spans="1:1" x14ac:dyDescent="0.2">
      <c r="A9198" s="6"/>
    </row>
    <row r="9199" spans="1:1" x14ac:dyDescent="0.2">
      <c r="A9199" s="6"/>
    </row>
    <row r="9200" spans="1:1" x14ac:dyDescent="0.2">
      <c r="A9200" s="6"/>
    </row>
    <row r="9201" spans="1:1" x14ac:dyDescent="0.2">
      <c r="A9201" s="6"/>
    </row>
    <row r="9202" spans="1:1" x14ac:dyDescent="0.2">
      <c r="A9202" s="6"/>
    </row>
    <row r="9203" spans="1:1" x14ac:dyDescent="0.2">
      <c r="A9203" s="6"/>
    </row>
    <row r="9204" spans="1:1" x14ac:dyDescent="0.2">
      <c r="A9204" s="6"/>
    </row>
    <row r="9205" spans="1:1" x14ac:dyDescent="0.2">
      <c r="A9205" s="6"/>
    </row>
    <row r="9206" spans="1:1" x14ac:dyDescent="0.2">
      <c r="A9206" s="6"/>
    </row>
    <row r="9207" spans="1:1" x14ac:dyDescent="0.2">
      <c r="A9207" s="6"/>
    </row>
    <row r="9208" spans="1:1" x14ac:dyDescent="0.2">
      <c r="A9208" s="6"/>
    </row>
    <row r="9209" spans="1:1" x14ac:dyDescent="0.2">
      <c r="A9209" s="6"/>
    </row>
    <row r="9210" spans="1:1" x14ac:dyDescent="0.2">
      <c r="A9210" s="6"/>
    </row>
    <row r="9211" spans="1:1" x14ac:dyDescent="0.2">
      <c r="A9211" s="6"/>
    </row>
    <row r="9212" spans="1:1" x14ac:dyDescent="0.2">
      <c r="A9212" s="6"/>
    </row>
    <row r="9213" spans="1:1" x14ac:dyDescent="0.2">
      <c r="A9213" s="6"/>
    </row>
    <row r="9214" spans="1:1" x14ac:dyDescent="0.2">
      <c r="A9214" s="6"/>
    </row>
    <row r="9215" spans="1:1" x14ac:dyDescent="0.2">
      <c r="A9215" s="6"/>
    </row>
    <row r="9216" spans="1:1" x14ac:dyDescent="0.2">
      <c r="A9216" s="6"/>
    </row>
    <row r="9217" spans="1:1" x14ac:dyDescent="0.2">
      <c r="A9217" s="6"/>
    </row>
    <row r="9218" spans="1:1" x14ac:dyDescent="0.2">
      <c r="A9218" s="6"/>
    </row>
    <row r="9219" spans="1:1" x14ac:dyDescent="0.2">
      <c r="A9219" s="6"/>
    </row>
    <row r="9220" spans="1:1" x14ac:dyDescent="0.2">
      <c r="A9220" s="6"/>
    </row>
    <row r="9221" spans="1:1" x14ac:dyDescent="0.2">
      <c r="A9221" s="6"/>
    </row>
    <row r="9222" spans="1:1" x14ac:dyDescent="0.2">
      <c r="A9222" s="6"/>
    </row>
    <row r="9223" spans="1:1" x14ac:dyDescent="0.2">
      <c r="A9223" s="6"/>
    </row>
    <row r="9224" spans="1:1" x14ac:dyDescent="0.2">
      <c r="A9224" s="6"/>
    </row>
    <row r="9225" spans="1:1" x14ac:dyDescent="0.2">
      <c r="A9225" s="6"/>
    </row>
    <row r="9226" spans="1:1" x14ac:dyDescent="0.2">
      <c r="A9226" s="6"/>
    </row>
    <row r="9227" spans="1:1" x14ac:dyDescent="0.2">
      <c r="A9227" s="6"/>
    </row>
    <row r="9228" spans="1:1" x14ac:dyDescent="0.2">
      <c r="A9228" s="6"/>
    </row>
    <row r="9229" spans="1:1" x14ac:dyDescent="0.2">
      <c r="A9229" s="6"/>
    </row>
    <row r="9230" spans="1:1" x14ac:dyDescent="0.2">
      <c r="A9230" s="6"/>
    </row>
    <row r="9231" spans="1:1" x14ac:dyDescent="0.2">
      <c r="A9231" s="6"/>
    </row>
    <row r="9232" spans="1:1" x14ac:dyDescent="0.2">
      <c r="A9232" s="6"/>
    </row>
    <row r="9233" spans="1:1" x14ac:dyDescent="0.2">
      <c r="A9233" s="6"/>
    </row>
    <row r="9234" spans="1:1" x14ac:dyDescent="0.2">
      <c r="A9234" s="6"/>
    </row>
    <row r="9235" spans="1:1" x14ac:dyDescent="0.2">
      <c r="A9235" s="6"/>
    </row>
    <row r="9236" spans="1:1" x14ac:dyDescent="0.2">
      <c r="A9236" s="6"/>
    </row>
    <row r="9237" spans="1:1" x14ac:dyDescent="0.2">
      <c r="A9237" s="6"/>
    </row>
    <row r="9238" spans="1:1" x14ac:dyDescent="0.2">
      <c r="A9238" s="6"/>
    </row>
    <row r="9239" spans="1:1" x14ac:dyDescent="0.2">
      <c r="A9239" s="6"/>
    </row>
    <row r="9240" spans="1:1" x14ac:dyDescent="0.2">
      <c r="A9240" s="6"/>
    </row>
    <row r="9241" spans="1:1" x14ac:dyDescent="0.2">
      <c r="A9241" s="6"/>
    </row>
    <row r="9242" spans="1:1" x14ac:dyDescent="0.2">
      <c r="A9242" s="6"/>
    </row>
    <row r="9243" spans="1:1" x14ac:dyDescent="0.2">
      <c r="A9243" s="6"/>
    </row>
    <row r="9244" spans="1:1" x14ac:dyDescent="0.2">
      <c r="A9244" s="6"/>
    </row>
    <row r="9245" spans="1:1" x14ac:dyDescent="0.2">
      <c r="A9245" s="6"/>
    </row>
    <row r="9246" spans="1:1" x14ac:dyDescent="0.2">
      <c r="A9246" s="6"/>
    </row>
    <row r="9247" spans="1:1" x14ac:dyDescent="0.2">
      <c r="A9247" s="6"/>
    </row>
    <row r="9248" spans="1:1" x14ac:dyDescent="0.2">
      <c r="A9248" s="6"/>
    </row>
    <row r="9249" spans="1:1" x14ac:dyDescent="0.2">
      <c r="A9249" s="6"/>
    </row>
    <row r="9250" spans="1:1" x14ac:dyDescent="0.2">
      <c r="A9250" s="6"/>
    </row>
    <row r="9251" spans="1:1" x14ac:dyDescent="0.2">
      <c r="A9251" s="6"/>
    </row>
    <row r="9252" spans="1:1" x14ac:dyDescent="0.2">
      <c r="A9252" s="6"/>
    </row>
    <row r="9253" spans="1:1" x14ac:dyDescent="0.2">
      <c r="A9253" s="6"/>
    </row>
    <row r="9254" spans="1:1" x14ac:dyDescent="0.2">
      <c r="A9254" s="6"/>
    </row>
    <row r="9255" spans="1:1" x14ac:dyDescent="0.2">
      <c r="A9255" s="6"/>
    </row>
    <row r="9256" spans="1:1" x14ac:dyDescent="0.2">
      <c r="A9256" s="6"/>
    </row>
    <row r="9257" spans="1:1" x14ac:dyDescent="0.2">
      <c r="A9257" s="6"/>
    </row>
    <row r="9258" spans="1:1" x14ac:dyDescent="0.2">
      <c r="A9258" s="6"/>
    </row>
    <row r="9259" spans="1:1" x14ac:dyDescent="0.2">
      <c r="A9259" s="6"/>
    </row>
    <row r="9260" spans="1:1" x14ac:dyDescent="0.2">
      <c r="A9260" s="6"/>
    </row>
    <row r="9261" spans="1:1" x14ac:dyDescent="0.2">
      <c r="A9261" s="6"/>
    </row>
    <row r="9262" spans="1:1" x14ac:dyDescent="0.2">
      <c r="A9262" s="6"/>
    </row>
    <row r="9263" spans="1:1" x14ac:dyDescent="0.2">
      <c r="A9263" s="6"/>
    </row>
    <row r="9264" spans="1:1" x14ac:dyDescent="0.2">
      <c r="A9264" s="6"/>
    </row>
    <row r="9265" spans="1:1" x14ac:dyDescent="0.2">
      <c r="A9265" s="6"/>
    </row>
    <row r="9266" spans="1:1" x14ac:dyDescent="0.2">
      <c r="A9266" s="6"/>
    </row>
    <row r="9267" spans="1:1" x14ac:dyDescent="0.2">
      <c r="A9267" s="6"/>
    </row>
    <row r="9268" spans="1:1" x14ac:dyDescent="0.2">
      <c r="A9268" s="6"/>
    </row>
    <row r="9269" spans="1:1" x14ac:dyDescent="0.2">
      <c r="A9269" s="6"/>
    </row>
    <row r="9270" spans="1:1" x14ac:dyDescent="0.2">
      <c r="A9270" s="6"/>
    </row>
    <row r="9271" spans="1:1" x14ac:dyDescent="0.2">
      <c r="A9271" s="6"/>
    </row>
    <row r="9272" spans="1:1" x14ac:dyDescent="0.2">
      <c r="A9272" s="6"/>
    </row>
    <row r="9273" spans="1:1" x14ac:dyDescent="0.2">
      <c r="A9273" s="6"/>
    </row>
    <row r="9274" spans="1:1" x14ac:dyDescent="0.2">
      <c r="A9274" s="6"/>
    </row>
    <row r="9275" spans="1:1" x14ac:dyDescent="0.2">
      <c r="A9275" s="6"/>
    </row>
    <row r="9276" spans="1:1" x14ac:dyDescent="0.2">
      <c r="A9276" s="6"/>
    </row>
    <row r="9277" spans="1:1" x14ac:dyDescent="0.2">
      <c r="A9277" s="6"/>
    </row>
    <row r="9278" spans="1:1" x14ac:dyDescent="0.2">
      <c r="A9278" s="6"/>
    </row>
    <row r="9279" spans="1:1" x14ac:dyDescent="0.2">
      <c r="A9279" s="6"/>
    </row>
    <row r="9280" spans="1:1" x14ac:dyDescent="0.2">
      <c r="A9280" s="6"/>
    </row>
    <row r="9281" spans="1:1" x14ac:dyDescent="0.2">
      <c r="A9281" s="6"/>
    </row>
    <row r="9282" spans="1:1" x14ac:dyDescent="0.2">
      <c r="A9282" s="6"/>
    </row>
    <row r="9283" spans="1:1" x14ac:dyDescent="0.2">
      <c r="A9283" s="6"/>
    </row>
    <row r="9284" spans="1:1" x14ac:dyDescent="0.2">
      <c r="A9284" s="6"/>
    </row>
    <row r="9285" spans="1:1" x14ac:dyDescent="0.2">
      <c r="A9285" s="6"/>
    </row>
    <row r="9286" spans="1:1" x14ac:dyDescent="0.2">
      <c r="A9286" s="6"/>
    </row>
    <row r="9287" spans="1:1" x14ac:dyDescent="0.2">
      <c r="A9287" s="6"/>
    </row>
    <row r="9288" spans="1:1" x14ac:dyDescent="0.2">
      <c r="A9288" s="6"/>
    </row>
    <row r="9289" spans="1:1" x14ac:dyDescent="0.2">
      <c r="A9289" s="6"/>
    </row>
    <row r="9290" spans="1:1" x14ac:dyDescent="0.2">
      <c r="A9290" s="6"/>
    </row>
    <row r="9291" spans="1:1" x14ac:dyDescent="0.2">
      <c r="A9291" s="6"/>
    </row>
    <row r="9292" spans="1:1" x14ac:dyDescent="0.2">
      <c r="A9292" s="6"/>
    </row>
    <row r="9293" spans="1:1" x14ac:dyDescent="0.2">
      <c r="A9293" s="6"/>
    </row>
    <row r="9294" spans="1:1" x14ac:dyDescent="0.2">
      <c r="A9294" s="6"/>
    </row>
    <row r="9295" spans="1:1" x14ac:dyDescent="0.2">
      <c r="A9295" s="6"/>
    </row>
    <row r="9296" spans="1:1" x14ac:dyDescent="0.2">
      <c r="A9296" s="6"/>
    </row>
    <row r="9297" spans="1:1" x14ac:dyDescent="0.2">
      <c r="A9297" s="6"/>
    </row>
    <row r="9298" spans="1:1" x14ac:dyDescent="0.2">
      <c r="A9298" s="6"/>
    </row>
    <row r="9299" spans="1:1" x14ac:dyDescent="0.2">
      <c r="A9299" s="6"/>
    </row>
    <row r="9300" spans="1:1" x14ac:dyDescent="0.2">
      <c r="A9300" s="6"/>
    </row>
    <row r="9301" spans="1:1" x14ac:dyDescent="0.2">
      <c r="A9301" s="6"/>
    </row>
    <row r="9302" spans="1:1" x14ac:dyDescent="0.2">
      <c r="A9302" s="6"/>
    </row>
    <row r="9303" spans="1:1" x14ac:dyDescent="0.2">
      <c r="A9303" s="6"/>
    </row>
    <row r="9304" spans="1:1" x14ac:dyDescent="0.2">
      <c r="A9304" s="6"/>
    </row>
    <row r="9305" spans="1:1" x14ac:dyDescent="0.2">
      <c r="A9305" s="6"/>
    </row>
    <row r="9306" spans="1:1" x14ac:dyDescent="0.2">
      <c r="A9306" s="6"/>
    </row>
    <row r="9307" spans="1:1" x14ac:dyDescent="0.2">
      <c r="A9307" s="6"/>
    </row>
    <row r="9308" spans="1:1" x14ac:dyDescent="0.2">
      <c r="A9308" s="6"/>
    </row>
    <row r="9309" spans="1:1" x14ac:dyDescent="0.2">
      <c r="A9309" s="6"/>
    </row>
    <row r="9310" spans="1:1" x14ac:dyDescent="0.2">
      <c r="A9310" s="6"/>
    </row>
    <row r="9311" spans="1:1" x14ac:dyDescent="0.2">
      <c r="A9311" s="6"/>
    </row>
    <row r="9312" spans="1:1" x14ac:dyDescent="0.2">
      <c r="A9312" s="6"/>
    </row>
    <row r="9313" spans="1:1" x14ac:dyDescent="0.2">
      <c r="A9313" s="6"/>
    </row>
    <row r="9314" spans="1:1" x14ac:dyDescent="0.2">
      <c r="A9314" s="6"/>
    </row>
    <row r="9315" spans="1:1" x14ac:dyDescent="0.2">
      <c r="A9315" s="6"/>
    </row>
    <row r="9316" spans="1:1" x14ac:dyDescent="0.2">
      <c r="A9316" s="6"/>
    </row>
    <row r="9317" spans="1:1" x14ac:dyDescent="0.2">
      <c r="A9317" s="6"/>
    </row>
    <row r="9318" spans="1:1" x14ac:dyDescent="0.2">
      <c r="A9318" s="6"/>
    </row>
    <row r="9319" spans="1:1" x14ac:dyDescent="0.2">
      <c r="A9319" s="6"/>
    </row>
    <row r="9320" spans="1:1" x14ac:dyDescent="0.2">
      <c r="A9320" s="6"/>
    </row>
    <row r="9321" spans="1:1" x14ac:dyDescent="0.2">
      <c r="A9321" s="6"/>
    </row>
    <row r="9322" spans="1:1" x14ac:dyDescent="0.2">
      <c r="A9322" s="6"/>
    </row>
    <row r="9323" spans="1:1" x14ac:dyDescent="0.2">
      <c r="A9323" s="6"/>
    </row>
    <row r="9324" spans="1:1" x14ac:dyDescent="0.2">
      <c r="A9324" s="6"/>
    </row>
    <row r="9325" spans="1:1" x14ac:dyDescent="0.2">
      <c r="A9325" s="6"/>
    </row>
    <row r="9326" spans="1:1" x14ac:dyDescent="0.2">
      <c r="A9326" s="6"/>
    </row>
    <row r="9327" spans="1:1" x14ac:dyDescent="0.2">
      <c r="A9327" s="6"/>
    </row>
    <row r="9328" spans="1:1" x14ac:dyDescent="0.2">
      <c r="A9328" s="6"/>
    </row>
    <row r="9329" spans="1:1" x14ac:dyDescent="0.2">
      <c r="A9329" s="6"/>
    </row>
    <row r="9330" spans="1:1" x14ac:dyDescent="0.2">
      <c r="A9330" s="6"/>
    </row>
    <row r="9331" spans="1:1" x14ac:dyDescent="0.2">
      <c r="A9331" s="6"/>
    </row>
    <row r="9332" spans="1:1" x14ac:dyDescent="0.2">
      <c r="A9332" s="6"/>
    </row>
    <row r="9333" spans="1:1" x14ac:dyDescent="0.2">
      <c r="A9333" s="6"/>
    </row>
    <row r="9334" spans="1:1" x14ac:dyDescent="0.2">
      <c r="A9334" s="6"/>
    </row>
    <row r="9335" spans="1:1" x14ac:dyDescent="0.2">
      <c r="A9335" s="6"/>
    </row>
    <row r="9336" spans="1:1" x14ac:dyDescent="0.2">
      <c r="A9336" s="6"/>
    </row>
    <row r="9337" spans="1:1" x14ac:dyDescent="0.2">
      <c r="A9337" s="6"/>
    </row>
    <row r="9338" spans="1:1" x14ac:dyDescent="0.2">
      <c r="A9338" s="6"/>
    </row>
    <row r="9339" spans="1:1" x14ac:dyDescent="0.2">
      <c r="A9339" s="6"/>
    </row>
    <row r="9340" spans="1:1" x14ac:dyDescent="0.2">
      <c r="A9340" s="6"/>
    </row>
    <row r="9341" spans="1:1" x14ac:dyDescent="0.2">
      <c r="A9341" s="6"/>
    </row>
    <row r="9342" spans="1:1" x14ac:dyDescent="0.2">
      <c r="A9342" s="6"/>
    </row>
    <row r="9343" spans="1:1" x14ac:dyDescent="0.2">
      <c r="A9343" s="6"/>
    </row>
    <row r="9344" spans="1:1" x14ac:dyDescent="0.2">
      <c r="A9344" s="6"/>
    </row>
    <row r="9345" spans="1:1" x14ac:dyDescent="0.2">
      <c r="A9345" s="6"/>
    </row>
    <row r="9346" spans="1:1" x14ac:dyDescent="0.2">
      <c r="A9346" s="6"/>
    </row>
    <row r="9347" spans="1:1" x14ac:dyDescent="0.2">
      <c r="A9347" s="6"/>
    </row>
    <row r="9348" spans="1:1" x14ac:dyDescent="0.2">
      <c r="A9348" s="6"/>
    </row>
    <row r="9349" spans="1:1" x14ac:dyDescent="0.2">
      <c r="A9349" s="6"/>
    </row>
    <row r="9350" spans="1:1" x14ac:dyDescent="0.2">
      <c r="A9350" s="6"/>
    </row>
    <row r="9351" spans="1:1" x14ac:dyDescent="0.2">
      <c r="A9351" s="6"/>
    </row>
    <row r="9352" spans="1:1" x14ac:dyDescent="0.2">
      <c r="A9352" s="6"/>
    </row>
    <row r="9353" spans="1:1" x14ac:dyDescent="0.2">
      <c r="A9353" s="6"/>
    </row>
    <row r="9354" spans="1:1" x14ac:dyDescent="0.2">
      <c r="A9354" s="6"/>
    </row>
    <row r="9355" spans="1:1" x14ac:dyDescent="0.2">
      <c r="A9355" s="6"/>
    </row>
    <row r="9356" spans="1:1" x14ac:dyDescent="0.2">
      <c r="A9356" s="6"/>
    </row>
    <row r="9357" spans="1:1" x14ac:dyDescent="0.2">
      <c r="A9357" s="6"/>
    </row>
    <row r="9358" spans="1:1" x14ac:dyDescent="0.2">
      <c r="A9358" s="6"/>
    </row>
    <row r="9359" spans="1:1" x14ac:dyDescent="0.2">
      <c r="A9359" s="6"/>
    </row>
    <row r="9360" spans="1:1" x14ac:dyDescent="0.2">
      <c r="A9360" s="6"/>
    </row>
    <row r="9361" spans="1:1" x14ac:dyDescent="0.2">
      <c r="A9361" s="6"/>
    </row>
    <row r="9362" spans="1:1" x14ac:dyDescent="0.2">
      <c r="A9362" s="6"/>
    </row>
    <row r="9363" spans="1:1" x14ac:dyDescent="0.2">
      <c r="A9363" s="6"/>
    </row>
    <row r="9364" spans="1:1" x14ac:dyDescent="0.2">
      <c r="A9364" s="6"/>
    </row>
    <row r="9365" spans="1:1" x14ac:dyDescent="0.2">
      <c r="A9365" s="6"/>
    </row>
    <row r="9366" spans="1:1" x14ac:dyDescent="0.2">
      <c r="A9366" s="6"/>
    </row>
    <row r="9367" spans="1:1" x14ac:dyDescent="0.2">
      <c r="A9367" s="6"/>
    </row>
    <row r="9368" spans="1:1" x14ac:dyDescent="0.2">
      <c r="A9368" s="6"/>
    </row>
    <row r="9369" spans="1:1" x14ac:dyDescent="0.2">
      <c r="A9369" s="6"/>
    </row>
    <row r="9370" spans="1:1" x14ac:dyDescent="0.2">
      <c r="A9370" s="6"/>
    </row>
    <row r="9371" spans="1:1" x14ac:dyDescent="0.2">
      <c r="A9371" s="6"/>
    </row>
    <row r="9372" spans="1:1" x14ac:dyDescent="0.2">
      <c r="A9372" s="6"/>
    </row>
    <row r="9373" spans="1:1" x14ac:dyDescent="0.2">
      <c r="A9373" s="6"/>
    </row>
    <row r="9374" spans="1:1" x14ac:dyDescent="0.2">
      <c r="A9374" s="6"/>
    </row>
    <row r="9375" spans="1:1" x14ac:dyDescent="0.2">
      <c r="A9375" s="6"/>
    </row>
    <row r="9376" spans="1:1" x14ac:dyDescent="0.2">
      <c r="A9376" s="6"/>
    </row>
    <row r="9377" spans="1:1" x14ac:dyDescent="0.2">
      <c r="A9377" s="6"/>
    </row>
    <row r="9378" spans="1:1" x14ac:dyDescent="0.2">
      <c r="A9378" s="6"/>
    </row>
    <row r="9379" spans="1:1" x14ac:dyDescent="0.2">
      <c r="A9379" s="6"/>
    </row>
    <row r="9380" spans="1:1" x14ac:dyDescent="0.2">
      <c r="A9380" s="6"/>
    </row>
    <row r="9381" spans="1:1" x14ac:dyDescent="0.2">
      <c r="A9381" s="6"/>
    </row>
    <row r="9382" spans="1:1" x14ac:dyDescent="0.2">
      <c r="A9382" s="6"/>
    </row>
    <row r="9383" spans="1:1" x14ac:dyDescent="0.2">
      <c r="A9383" s="6"/>
    </row>
    <row r="9384" spans="1:1" x14ac:dyDescent="0.2">
      <c r="A9384" s="6"/>
    </row>
    <row r="9385" spans="1:1" x14ac:dyDescent="0.2">
      <c r="A9385" s="6"/>
    </row>
    <row r="9386" spans="1:1" x14ac:dyDescent="0.2">
      <c r="A9386" s="6"/>
    </row>
    <row r="9387" spans="1:1" x14ac:dyDescent="0.2">
      <c r="A9387" s="6"/>
    </row>
    <row r="9388" spans="1:1" x14ac:dyDescent="0.2">
      <c r="A9388" s="6"/>
    </row>
    <row r="9389" spans="1:1" x14ac:dyDescent="0.2">
      <c r="A9389" s="6"/>
    </row>
    <row r="9390" spans="1:1" x14ac:dyDescent="0.2">
      <c r="A9390" s="6"/>
    </row>
    <row r="9391" spans="1:1" x14ac:dyDescent="0.2">
      <c r="A9391" s="6"/>
    </row>
    <row r="9392" spans="1:1" x14ac:dyDescent="0.2">
      <c r="A9392" s="6"/>
    </row>
    <row r="9393" spans="1:1" x14ac:dyDescent="0.2">
      <c r="A9393" s="6"/>
    </row>
    <row r="9394" spans="1:1" x14ac:dyDescent="0.2">
      <c r="A9394" s="6"/>
    </row>
    <row r="9395" spans="1:1" x14ac:dyDescent="0.2">
      <c r="A9395" s="6"/>
    </row>
    <row r="9396" spans="1:1" x14ac:dyDescent="0.2">
      <c r="A9396" s="6"/>
    </row>
    <row r="9397" spans="1:1" x14ac:dyDescent="0.2">
      <c r="A9397" s="6"/>
    </row>
    <row r="9398" spans="1:1" x14ac:dyDescent="0.2">
      <c r="A9398" s="6"/>
    </row>
    <row r="9399" spans="1:1" x14ac:dyDescent="0.2">
      <c r="A9399" s="6"/>
    </row>
    <row r="9400" spans="1:1" x14ac:dyDescent="0.2">
      <c r="A9400" s="6"/>
    </row>
    <row r="9401" spans="1:1" x14ac:dyDescent="0.2">
      <c r="A9401" s="6"/>
    </row>
    <row r="9402" spans="1:1" x14ac:dyDescent="0.2">
      <c r="A9402" s="6"/>
    </row>
    <row r="9403" spans="1:1" x14ac:dyDescent="0.2">
      <c r="A9403" s="6"/>
    </row>
    <row r="9404" spans="1:1" x14ac:dyDescent="0.2">
      <c r="A9404" s="6"/>
    </row>
    <row r="9405" spans="1:1" x14ac:dyDescent="0.2">
      <c r="A9405" s="6"/>
    </row>
    <row r="9406" spans="1:1" x14ac:dyDescent="0.2">
      <c r="A9406" s="6"/>
    </row>
    <row r="9407" spans="1:1" x14ac:dyDescent="0.2">
      <c r="A9407" s="6"/>
    </row>
    <row r="9408" spans="1:1" x14ac:dyDescent="0.2">
      <c r="A9408" s="6"/>
    </row>
    <row r="9409" spans="1:1" x14ac:dyDescent="0.2">
      <c r="A9409" s="6"/>
    </row>
    <row r="9410" spans="1:1" x14ac:dyDescent="0.2">
      <c r="A9410" s="6"/>
    </row>
    <row r="9411" spans="1:1" x14ac:dyDescent="0.2">
      <c r="A9411" s="6"/>
    </row>
    <row r="9412" spans="1:1" x14ac:dyDescent="0.2">
      <c r="A9412" s="6"/>
    </row>
    <row r="9413" spans="1:1" x14ac:dyDescent="0.2">
      <c r="A9413" s="6"/>
    </row>
    <row r="9414" spans="1:1" x14ac:dyDescent="0.2">
      <c r="A9414" s="6"/>
    </row>
    <row r="9415" spans="1:1" x14ac:dyDescent="0.2">
      <c r="A9415" s="6"/>
    </row>
    <row r="9416" spans="1:1" x14ac:dyDescent="0.2">
      <c r="A9416" s="6"/>
    </row>
    <row r="9417" spans="1:1" x14ac:dyDescent="0.2">
      <c r="A9417" s="6"/>
    </row>
    <row r="9418" spans="1:1" x14ac:dyDescent="0.2">
      <c r="A9418" s="6"/>
    </row>
    <row r="9419" spans="1:1" x14ac:dyDescent="0.2">
      <c r="A9419" s="6"/>
    </row>
    <row r="9420" spans="1:1" x14ac:dyDescent="0.2">
      <c r="A9420" s="6"/>
    </row>
    <row r="9421" spans="1:1" x14ac:dyDescent="0.2">
      <c r="A9421" s="6"/>
    </row>
    <row r="9422" spans="1:1" x14ac:dyDescent="0.2">
      <c r="A9422" s="6"/>
    </row>
    <row r="9423" spans="1:1" x14ac:dyDescent="0.2">
      <c r="A9423" s="6"/>
    </row>
    <row r="9424" spans="1:1" x14ac:dyDescent="0.2">
      <c r="A9424" s="6"/>
    </row>
    <row r="9425" spans="1:1" x14ac:dyDescent="0.2">
      <c r="A9425" s="6"/>
    </row>
    <row r="9426" spans="1:1" x14ac:dyDescent="0.2">
      <c r="A9426" s="6"/>
    </row>
    <row r="9427" spans="1:1" x14ac:dyDescent="0.2">
      <c r="A9427" s="6"/>
    </row>
    <row r="9428" spans="1:1" x14ac:dyDescent="0.2">
      <c r="A9428" s="6"/>
    </row>
    <row r="9429" spans="1:1" x14ac:dyDescent="0.2">
      <c r="A9429" s="6"/>
    </row>
    <row r="9430" spans="1:1" x14ac:dyDescent="0.2">
      <c r="A9430" s="6"/>
    </row>
    <row r="9431" spans="1:1" x14ac:dyDescent="0.2">
      <c r="A9431" s="6"/>
    </row>
    <row r="9432" spans="1:1" x14ac:dyDescent="0.2">
      <c r="A9432" s="6"/>
    </row>
    <row r="9433" spans="1:1" x14ac:dyDescent="0.2">
      <c r="A9433" s="6"/>
    </row>
    <row r="9434" spans="1:1" x14ac:dyDescent="0.2">
      <c r="A9434" s="6"/>
    </row>
    <row r="9435" spans="1:1" x14ac:dyDescent="0.2">
      <c r="A9435" s="6"/>
    </row>
    <row r="9436" spans="1:1" x14ac:dyDescent="0.2">
      <c r="A9436" s="6"/>
    </row>
    <row r="9437" spans="1:1" x14ac:dyDescent="0.2">
      <c r="A9437" s="6"/>
    </row>
    <row r="9438" spans="1:1" x14ac:dyDescent="0.2">
      <c r="A9438" s="6"/>
    </row>
    <row r="9439" spans="1:1" x14ac:dyDescent="0.2">
      <c r="A9439" s="6"/>
    </row>
    <row r="9440" spans="1:1" x14ac:dyDescent="0.2">
      <c r="A9440" s="6"/>
    </row>
    <row r="9441" spans="1:1" x14ac:dyDescent="0.2">
      <c r="A9441" s="6"/>
    </row>
    <row r="9442" spans="1:1" x14ac:dyDescent="0.2">
      <c r="A9442" s="6"/>
    </row>
    <row r="9443" spans="1:1" x14ac:dyDescent="0.2">
      <c r="A9443" s="6"/>
    </row>
    <row r="9444" spans="1:1" x14ac:dyDescent="0.2">
      <c r="A9444" s="6"/>
    </row>
    <row r="9445" spans="1:1" x14ac:dyDescent="0.2">
      <c r="A9445" s="6"/>
    </row>
    <row r="9446" spans="1:1" x14ac:dyDescent="0.2">
      <c r="A9446" s="6"/>
    </row>
    <row r="9447" spans="1:1" x14ac:dyDescent="0.2">
      <c r="A9447" s="6"/>
    </row>
    <row r="9448" spans="1:1" x14ac:dyDescent="0.2">
      <c r="A9448" s="6"/>
    </row>
    <row r="9449" spans="1:1" x14ac:dyDescent="0.2">
      <c r="A9449" s="6"/>
    </row>
    <row r="9450" spans="1:1" x14ac:dyDescent="0.2">
      <c r="A9450" s="6"/>
    </row>
    <row r="9451" spans="1:1" x14ac:dyDescent="0.2">
      <c r="A9451" s="6"/>
    </row>
    <row r="9452" spans="1:1" x14ac:dyDescent="0.2">
      <c r="A9452" s="6"/>
    </row>
    <row r="9453" spans="1:1" x14ac:dyDescent="0.2">
      <c r="A9453" s="6"/>
    </row>
    <row r="9454" spans="1:1" x14ac:dyDescent="0.2">
      <c r="A9454" s="6"/>
    </row>
    <row r="9455" spans="1:1" x14ac:dyDescent="0.2">
      <c r="A9455" s="6"/>
    </row>
    <row r="9456" spans="1:1" x14ac:dyDescent="0.2">
      <c r="A9456" s="6"/>
    </row>
    <row r="9457" spans="1:1" x14ac:dyDescent="0.2">
      <c r="A9457" s="6"/>
    </row>
    <row r="9458" spans="1:1" x14ac:dyDescent="0.2">
      <c r="A9458" s="6"/>
    </row>
    <row r="9459" spans="1:1" x14ac:dyDescent="0.2">
      <c r="A9459" s="6"/>
    </row>
    <row r="9460" spans="1:1" x14ac:dyDescent="0.2">
      <c r="A9460" s="6"/>
    </row>
    <row r="9461" spans="1:1" x14ac:dyDescent="0.2">
      <c r="A9461" s="6"/>
    </row>
    <row r="9462" spans="1:1" x14ac:dyDescent="0.2">
      <c r="A9462" s="6"/>
    </row>
    <row r="9463" spans="1:1" x14ac:dyDescent="0.2">
      <c r="A9463" s="6"/>
    </row>
    <row r="9464" spans="1:1" x14ac:dyDescent="0.2">
      <c r="A9464" s="6"/>
    </row>
    <row r="9465" spans="1:1" x14ac:dyDescent="0.2">
      <c r="A9465" s="6"/>
    </row>
    <row r="9466" spans="1:1" x14ac:dyDescent="0.2">
      <c r="A9466" s="6"/>
    </row>
    <row r="9467" spans="1:1" x14ac:dyDescent="0.2">
      <c r="A9467" s="6"/>
    </row>
    <row r="9468" spans="1:1" x14ac:dyDescent="0.2">
      <c r="A9468" s="6"/>
    </row>
    <row r="9469" spans="1:1" x14ac:dyDescent="0.2">
      <c r="A9469" s="6"/>
    </row>
    <row r="9470" spans="1:1" x14ac:dyDescent="0.2">
      <c r="A9470" s="6"/>
    </row>
    <row r="9471" spans="1:1" x14ac:dyDescent="0.2">
      <c r="A9471" s="6"/>
    </row>
    <row r="9472" spans="1:1" x14ac:dyDescent="0.2">
      <c r="A9472" s="6"/>
    </row>
    <row r="9473" spans="1:1" x14ac:dyDescent="0.2">
      <c r="A9473" s="6"/>
    </row>
    <row r="9474" spans="1:1" x14ac:dyDescent="0.2">
      <c r="A9474" s="6"/>
    </row>
    <row r="9475" spans="1:1" x14ac:dyDescent="0.2">
      <c r="A9475" s="6"/>
    </row>
    <row r="9476" spans="1:1" x14ac:dyDescent="0.2">
      <c r="A9476" s="6"/>
    </row>
    <row r="9477" spans="1:1" x14ac:dyDescent="0.2">
      <c r="A9477" s="6"/>
    </row>
    <row r="9478" spans="1:1" x14ac:dyDescent="0.2">
      <c r="A9478" s="6"/>
    </row>
    <row r="9479" spans="1:1" x14ac:dyDescent="0.2">
      <c r="A9479" s="6"/>
    </row>
    <row r="9480" spans="1:1" x14ac:dyDescent="0.2">
      <c r="A9480" s="6"/>
    </row>
    <row r="9481" spans="1:1" x14ac:dyDescent="0.2">
      <c r="A9481" s="6"/>
    </row>
    <row r="9482" spans="1:1" x14ac:dyDescent="0.2">
      <c r="A9482" s="6"/>
    </row>
    <row r="9483" spans="1:1" x14ac:dyDescent="0.2">
      <c r="A9483" s="6"/>
    </row>
    <row r="9484" spans="1:1" x14ac:dyDescent="0.2">
      <c r="A9484" s="6"/>
    </row>
    <row r="9485" spans="1:1" x14ac:dyDescent="0.2">
      <c r="A9485" s="6"/>
    </row>
    <row r="9486" spans="1:1" x14ac:dyDescent="0.2">
      <c r="A9486" s="6"/>
    </row>
    <row r="9487" spans="1:1" x14ac:dyDescent="0.2">
      <c r="A9487" s="6"/>
    </row>
    <row r="9488" spans="1:1" x14ac:dyDescent="0.2">
      <c r="A9488" s="6"/>
    </row>
    <row r="9489" spans="1:1" x14ac:dyDescent="0.2">
      <c r="A9489" s="6"/>
    </row>
    <row r="9490" spans="1:1" x14ac:dyDescent="0.2">
      <c r="A9490" s="6"/>
    </row>
    <row r="9491" spans="1:1" x14ac:dyDescent="0.2">
      <c r="A9491" s="6"/>
    </row>
    <row r="9492" spans="1:1" x14ac:dyDescent="0.2">
      <c r="A9492" s="6"/>
    </row>
    <row r="9493" spans="1:1" x14ac:dyDescent="0.2">
      <c r="A9493" s="6"/>
    </row>
    <row r="9494" spans="1:1" x14ac:dyDescent="0.2">
      <c r="A9494" s="6"/>
    </row>
    <row r="9495" spans="1:1" x14ac:dyDescent="0.2">
      <c r="A9495" s="6"/>
    </row>
    <row r="9496" spans="1:1" x14ac:dyDescent="0.2">
      <c r="A9496" s="6"/>
    </row>
    <row r="9497" spans="1:1" x14ac:dyDescent="0.2">
      <c r="A9497" s="6"/>
    </row>
    <row r="9498" spans="1:1" x14ac:dyDescent="0.2">
      <c r="A9498" s="6"/>
    </row>
    <row r="9499" spans="1:1" x14ac:dyDescent="0.2">
      <c r="A9499" s="6"/>
    </row>
    <row r="9500" spans="1:1" x14ac:dyDescent="0.2">
      <c r="A9500" s="6"/>
    </row>
    <row r="9501" spans="1:1" x14ac:dyDescent="0.2">
      <c r="A9501" s="6"/>
    </row>
    <row r="9502" spans="1:1" x14ac:dyDescent="0.2">
      <c r="A9502" s="6"/>
    </row>
    <row r="9503" spans="1:1" x14ac:dyDescent="0.2">
      <c r="A9503" s="6"/>
    </row>
    <row r="9504" spans="1:1" x14ac:dyDescent="0.2">
      <c r="A9504" s="6"/>
    </row>
    <row r="9505" spans="1:1" x14ac:dyDescent="0.2">
      <c r="A9505" s="6"/>
    </row>
    <row r="9506" spans="1:1" x14ac:dyDescent="0.2">
      <c r="A9506" s="6"/>
    </row>
    <row r="9507" spans="1:1" x14ac:dyDescent="0.2">
      <c r="A9507" s="6"/>
    </row>
    <row r="9508" spans="1:1" x14ac:dyDescent="0.2">
      <c r="A9508" s="6"/>
    </row>
    <row r="9509" spans="1:1" x14ac:dyDescent="0.2">
      <c r="A9509" s="6"/>
    </row>
    <row r="9510" spans="1:1" x14ac:dyDescent="0.2">
      <c r="A9510" s="6"/>
    </row>
    <row r="9511" spans="1:1" x14ac:dyDescent="0.2">
      <c r="A9511" s="6"/>
    </row>
    <row r="9512" spans="1:1" x14ac:dyDescent="0.2">
      <c r="A9512" s="6"/>
    </row>
    <row r="9513" spans="1:1" x14ac:dyDescent="0.2">
      <c r="A9513" s="6"/>
    </row>
    <row r="9514" spans="1:1" x14ac:dyDescent="0.2">
      <c r="A9514" s="6"/>
    </row>
    <row r="9515" spans="1:1" x14ac:dyDescent="0.2">
      <c r="A9515" s="6"/>
    </row>
    <row r="9516" spans="1:1" x14ac:dyDescent="0.2">
      <c r="A9516" s="6"/>
    </row>
    <row r="9517" spans="1:1" x14ac:dyDescent="0.2">
      <c r="A9517" s="6"/>
    </row>
    <row r="9518" spans="1:1" x14ac:dyDescent="0.2">
      <c r="A9518" s="6"/>
    </row>
    <row r="9519" spans="1:1" x14ac:dyDescent="0.2">
      <c r="A9519" s="6"/>
    </row>
    <row r="9520" spans="1:1" x14ac:dyDescent="0.2">
      <c r="A9520" s="6"/>
    </row>
    <row r="9521" spans="1:1" x14ac:dyDescent="0.2">
      <c r="A9521" s="6"/>
    </row>
    <row r="9522" spans="1:1" x14ac:dyDescent="0.2">
      <c r="A9522" s="6"/>
    </row>
    <row r="9523" spans="1:1" x14ac:dyDescent="0.2">
      <c r="A9523" s="6"/>
    </row>
    <row r="9524" spans="1:1" x14ac:dyDescent="0.2">
      <c r="A9524" s="6"/>
    </row>
    <row r="9525" spans="1:1" x14ac:dyDescent="0.2">
      <c r="A9525" s="6"/>
    </row>
    <row r="9526" spans="1:1" x14ac:dyDescent="0.2">
      <c r="A9526" s="6"/>
    </row>
    <row r="9527" spans="1:1" x14ac:dyDescent="0.2">
      <c r="A9527" s="6"/>
    </row>
    <row r="9528" spans="1:1" x14ac:dyDescent="0.2">
      <c r="A9528" s="6"/>
    </row>
    <row r="9529" spans="1:1" x14ac:dyDescent="0.2">
      <c r="A9529" s="6"/>
    </row>
    <row r="9530" spans="1:1" x14ac:dyDescent="0.2">
      <c r="A9530" s="6"/>
    </row>
    <row r="9531" spans="1:1" x14ac:dyDescent="0.2">
      <c r="A9531" s="6"/>
    </row>
    <row r="9532" spans="1:1" x14ac:dyDescent="0.2">
      <c r="A9532" s="6"/>
    </row>
    <row r="9533" spans="1:1" x14ac:dyDescent="0.2">
      <c r="A9533" s="6"/>
    </row>
    <row r="9534" spans="1:1" x14ac:dyDescent="0.2">
      <c r="A9534" s="6"/>
    </row>
    <row r="9535" spans="1:1" x14ac:dyDescent="0.2">
      <c r="A9535" s="6"/>
    </row>
    <row r="9536" spans="1:1" x14ac:dyDescent="0.2">
      <c r="A9536" s="6"/>
    </row>
    <row r="9537" spans="1:1" x14ac:dyDescent="0.2">
      <c r="A9537" s="6"/>
    </row>
    <row r="9538" spans="1:1" x14ac:dyDescent="0.2">
      <c r="A9538" s="6"/>
    </row>
    <row r="9539" spans="1:1" x14ac:dyDescent="0.2">
      <c r="A9539" s="6"/>
    </row>
    <row r="9540" spans="1:1" x14ac:dyDescent="0.2">
      <c r="A9540" s="6"/>
    </row>
    <row r="9541" spans="1:1" x14ac:dyDescent="0.2">
      <c r="A9541" s="6"/>
    </row>
    <row r="9542" spans="1:1" x14ac:dyDescent="0.2">
      <c r="A9542" s="6"/>
    </row>
    <row r="9543" spans="1:1" x14ac:dyDescent="0.2">
      <c r="A9543" s="6"/>
    </row>
    <row r="9544" spans="1:1" x14ac:dyDescent="0.2">
      <c r="A9544" s="6"/>
    </row>
    <row r="9545" spans="1:1" x14ac:dyDescent="0.2">
      <c r="A9545" s="6"/>
    </row>
    <row r="9546" spans="1:1" x14ac:dyDescent="0.2">
      <c r="A9546" s="6"/>
    </row>
    <row r="9547" spans="1:1" x14ac:dyDescent="0.2">
      <c r="A9547" s="6"/>
    </row>
    <row r="9548" spans="1:1" x14ac:dyDescent="0.2">
      <c r="A9548" s="6"/>
    </row>
    <row r="9549" spans="1:1" x14ac:dyDescent="0.2">
      <c r="A9549" s="6"/>
    </row>
    <row r="9550" spans="1:1" x14ac:dyDescent="0.2">
      <c r="A9550" s="6"/>
    </row>
    <row r="9551" spans="1:1" x14ac:dyDescent="0.2">
      <c r="A9551" s="6"/>
    </row>
    <row r="9552" spans="1:1" x14ac:dyDescent="0.2">
      <c r="A9552" s="6"/>
    </row>
    <row r="9553" spans="1:1" x14ac:dyDescent="0.2">
      <c r="A9553" s="6"/>
    </row>
    <row r="9554" spans="1:1" x14ac:dyDescent="0.2">
      <c r="A9554" s="6"/>
    </row>
    <row r="9555" spans="1:1" x14ac:dyDescent="0.2">
      <c r="A9555" s="6"/>
    </row>
    <row r="9556" spans="1:1" x14ac:dyDescent="0.2">
      <c r="A9556" s="6"/>
    </row>
    <row r="9557" spans="1:1" x14ac:dyDescent="0.2">
      <c r="A9557" s="6"/>
    </row>
    <row r="9558" spans="1:1" x14ac:dyDescent="0.2">
      <c r="A9558" s="6"/>
    </row>
    <row r="9559" spans="1:1" x14ac:dyDescent="0.2">
      <c r="A9559" s="6"/>
    </row>
    <row r="9560" spans="1:1" x14ac:dyDescent="0.2">
      <c r="A9560" s="6"/>
    </row>
    <row r="9561" spans="1:1" x14ac:dyDescent="0.2">
      <c r="A9561" s="6"/>
    </row>
    <row r="9562" spans="1:1" x14ac:dyDescent="0.2">
      <c r="A9562" s="6"/>
    </row>
    <row r="9563" spans="1:1" x14ac:dyDescent="0.2">
      <c r="A9563" s="6"/>
    </row>
    <row r="9564" spans="1:1" x14ac:dyDescent="0.2">
      <c r="A9564" s="6"/>
    </row>
    <row r="9565" spans="1:1" x14ac:dyDescent="0.2">
      <c r="A9565" s="6"/>
    </row>
    <row r="9566" spans="1:1" x14ac:dyDescent="0.2">
      <c r="A9566" s="6"/>
    </row>
    <row r="9567" spans="1:1" x14ac:dyDescent="0.2">
      <c r="A9567" s="6"/>
    </row>
    <row r="9568" spans="1:1" x14ac:dyDescent="0.2">
      <c r="A9568" s="6"/>
    </row>
    <row r="9569" spans="1:1" x14ac:dyDescent="0.2">
      <c r="A9569" s="6"/>
    </row>
    <row r="9570" spans="1:1" x14ac:dyDescent="0.2">
      <c r="A9570" s="6"/>
    </row>
    <row r="9571" spans="1:1" x14ac:dyDescent="0.2">
      <c r="A9571" s="6"/>
    </row>
    <row r="9572" spans="1:1" x14ac:dyDescent="0.2">
      <c r="A9572" s="6"/>
    </row>
    <row r="9573" spans="1:1" x14ac:dyDescent="0.2">
      <c r="A9573" s="6"/>
    </row>
    <row r="9574" spans="1:1" x14ac:dyDescent="0.2">
      <c r="A9574" s="6"/>
    </row>
    <row r="9575" spans="1:1" x14ac:dyDescent="0.2">
      <c r="A9575" s="6"/>
    </row>
    <row r="9576" spans="1:1" x14ac:dyDescent="0.2">
      <c r="A9576" s="6"/>
    </row>
    <row r="9577" spans="1:1" x14ac:dyDescent="0.2">
      <c r="A9577" s="6"/>
    </row>
    <row r="9578" spans="1:1" x14ac:dyDescent="0.2">
      <c r="A9578" s="6"/>
    </row>
    <row r="9579" spans="1:1" x14ac:dyDescent="0.2">
      <c r="A9579" s="6"/>
    </row>
    <row r="9580" spans="1:1" x14ac:dyDescent="0.2">
      <c r="A9580" s="6"/>
    </row>
    <row r="9581" spans="1:1" x14ac:dyDescent="0.2">
      <c r="A9581" s="6"/>
    </row>
    <row r="9582" spans="1:1" x14ac:dyDescent="0.2">
      <c r="A9582" s="6"/>
    </row>
    <row r="9583" spans="1:1" x14ac:dyDescent="0.2">
      <c r="A9583" s="6"/>
    </row>
    <row r="9584" spans="1:1" x14ac:dyDescent="0.2">
      <c r="A9584" s="6"/>
    </row>
    <row r="9585" spans="1:1" x14ac:dyDescent="0.2">
      <c r="A9585" s="6"/>
    </row>
    <row r="9586" spans="1:1" x14ac:dyDescent="0.2">
      <c r="A9586" s="6"/>
    </row>
    <row r="9587" spans="1:1" x14ac:dyDescent="0.2">
      <c r="A9587" s="6"/>
    </row>
    <row r="9588" spans="1:1" x14ac:dyDescent="0.2">
      <c r="A9588" s="6"/>
    </row>
    <row r="9589" spans="1:1" x14ac:dyDescent="0.2">
      <c r="A9589" s="6"/>
    </row>
    <row r="9590" spans="1:1" x14ac:dyDescent="0.2">
      <c r="A9590" s="6"/>
    </row>
    <row r="9591" spans="1:1" x14ac:dyDescent="0.2">
      <c r="A9591" s="6"/>
    </row>
    <row r="9592" spans="1:1" x14ac:dyDescent="0.2">
      <c r="A9592" s="6"/>
    </row>
    <row r="9593" spans="1:1" x14ac:dyDescent="0.2">
      <c r="A9593" s="6"/>
    </row>
    <row r="9594" spans="1:1" x14ac:dyDescent="0.2">
      <c r="A9594" s="6"/>
    </row>
    <row r="9595" spans="1:1" x14ac:dyDescent="0.2">
      <c r="A9595" s="6"/>
    </row>
    <row r="9596" spans="1:1" x14ac:dyDescent="0.2">
      <c r="A9596" s="6"/>
    </row>
    <row r="9597" spans="1:1" x14ac:dyDescent="0.2">
      <c r="A9597" s="6"/>
    </row>
    <row r="9598" spans="1:1" x14ac:dyDescent="0.2">
      <c r="A9598" s="6"/>
    </row>
    <row r="9599" spans="1:1" x14ac:dyDescent="0.2">
      <c r="A9599" s="6"/>
    </row>
    <row r="9600" spans="1:1" x14ac:dyDescent="0.2">
      <c r="A9600" s="6"/>
    </row>
    <row r="9601" spans="1:1" x14ac:dyDescent="0.2">
      <c r="A9601" s="6"/>
    </row>
    <row r="9602" spans="1:1" x14ac:dyDescent="0.2">
      <c r="A9602" s="6"/>
    </row>
    <row r="9603" spans="1:1" x14ac:dyDescent="0.2">
      <c r="A9603" s="6"/>
    </row>
    <row r="9604" spans="1:1" x14ac:dyDescent="0.2">
      <c r="A9604" s="6"/>
    </row>
    <row r="9605" spans="1:1" x14ac:dyDescent="0.2">
      <c r="A9605" s="6"/>
    </row>
    <row r="9606" spans="1:1" x14ac:dyDescent="0.2">
      <c r="A9606" s="6"/>
    </row>
    <row r="9607" spans="1:1" x14ac:dyDescent="0.2">
      <c r="A9607" s="6"/>
    </row>
    <row r="9608" spans="1:1" x14ac:dyDescent="0.2">
      <c r="A9608" s="6"/>
    </row>
    <row r="9609" spans="1:1" x14ac:dyDescent="0.2">
      <c r="A9609" s="6"/>
    </row>
    <row r="9610" spans="1:1" x14ac:dyDescent="0.2">
      <c r="A9610" s="6"/>
    </row>
    <row r="9611" spans="1:1" x14ac:dyDescent="0.2">
      <c r="A9611" s="6"/>
    </row>
    <row r="9612" spans="1:1" x14ac:dyDescent="0.2">
      <c r="A9612" s="6"/>
    </row>
    <row r="9613" spans="1:1" x14ac:dyDescent="0.2">
      <c r="A9613" s="6"/>
    </row>
    <row r="9614" spans="1:1" x14ac:dyDescent="0.2">
      <c r="A9614" s="6"/>
    </row>
    <row r="9615" spans="1:1" x14ac:dyDescent="0.2">
      <c r="A9615" s="6"/>
    </row>
    <row r="9616" spans="1:1" x14ac:dyDescent="0.2">
      <c r="A9616" s="6"/>
    </row>
    <row r="9617" spans="1:1" x14ac:dyDescent="0.2">
      <c r="A9617" s="6"/>
    </row>
    <row r="9618" spans="1:1" x14ac:dyDescent="0.2">
      <c r="A9618" s="6"/>
    </row>
    <row r="9619" spans="1:1" x14ac:dyDescent="0.2">
      <c r="A9619" s="6"/>
    </row>
    <row r="9620" spans="1:1" x14ac:dyDescent="0.2">
      <c r="A9620" s="6"/>
    </row>
    <row r="9621" spans="1:1" x14ac:dyDescent="0.2">
      <c r="A9621" s="6"/>
    </row>
    <row r="9622" spans="1:1" x14ac:dyDescent="0.2">
      <c r="A9622" s="6"/>
    </row>
    <row r="9623" spans="1:1" x14ac:dyDescent="0.2">
      <c r="A9623" s="6"/>
    </row>
    <row r="9624" spans="1:1" x14ac:dyDescent="0.2">
      <c r="A9624" s="6"/>
    </row>
    <row r="9625" spans="1:1" x14ac:dyDescent="0.2">
      <c r="A9625" s="6"/>
    </row>
    <row r="9626" spans="1:1" x14ac:dyDescent="0.2">
      <c r="A9626" s="6"/>
    </row>
    <row r="9627" spans="1:1" x14ac:dyDescent="0.2">
      <c r="A9627" s="6"/>
    </row>
    <row r="9628" spans="1:1" x14ac:dyDescent="0.2">
      <c r="A9628" s="6"/>
    </row>
    <row r="9629" spans="1:1" x14ac:dyDescent="0.2">
      <c r="A9629" s="6"/>
    </row>
    <row r="9630" spans="1:1" x14ac:dyDescent="0.2">
      <c r="A9630" s="6"/>
    </row>
    <row r="9631" spans="1:1" x14ac:dyDescent="0.2">
      <c r="A9631" s="6"/>
    </row>
    <row r="9632" spans="1:1" x14ac:dyDescent="0.2">
      <c r="A9632" s="6"/>
    </row>
    <row r="9633" spans="1:1" x14ac:dyDescent="0.2">
      <c r="A9633" s="6"/>
    </row>
    <row r="9634" spans="1:1" x14ac:dyDescent="0.2">
      <c r="A9634" s="6"/>
    </row>
    <row r="9635" spans="1:1" x14ac:dyDescent="0.2">
      <c r="A9635" s="6"/>
    </row>
    <row r="9636" spans="1:1" x14ac:dyDescent="0.2">
      <c r="A9636" s="6"/>
    </row>
    <row r="9637" spans="1:1" x14ac:dyDescent="0.2">
      <c r="A9637" s="6"/>
    </row>
    <row r="9638" spans="1:1" x14ac:dyDescent="0.2">
      <c r="A9638" s="6"/>
    </row>
    <row r="9639" spans="1:1" x14ac:dyDescent="0.2">
      <c r="A9639" s="6"/>
    </row>
    <row r="9640" spans="1:1" x14ac:dyDescent="0.2">
      <c r="A9640" s="6"/>
    </row>
    <row r="9641" spans="1:1" x14ac:dyDescent="0.2">
      <c r="A9641" s="6"/>
    </row>
    <row r="9642" spans="1:1" x14ac:dyDescent="0.2">
      <c r="A9642" s="6"/>
    </row>
    <row r="9643" spans="1:1" x14ac:dyDescent="0.2">
      <c r="A9643" s="6"/>
    </row>
    <row r="9644" spans="1:1" x14ac:dyDescent="0.2">
      <c r="A9644" s="6"/>
    </row>
    <row r="9645" spans="1:1" x14ac:dyDescent="0.2">
      <c r="A9645" s="6"/>
    </row>
    <row r="9646" spans="1:1" x14ac:dyDescent="0.2">
      <c r="A9646" s="6"/>
    </row>
    <row r="9647" spans="1:1" x14ac:dyDescent="0.2">
      <c r="A9647" s="6"/>
    </row>
    <row r="9648" spans="1:1" x14ac:dyDescent="0.2">
      <c r="A9648" s="6"/>
    </row>
    <row r="9649" spans="1:1" x14ac:dyDescent="0.2">
      <c r="A9649" s="6"/>
    </row>
    <row r="9650" spans="1:1" x14ac:dyDescent="0.2">
      <c r="A9650" s="6"/>
    </row>
    <row r="9651" spans="1:1" x14ac:dyDescent="0.2">
      <c r="A9651" s="6"/>
    </row>
    <row r="9652" spans="1:1" x14ac:dyDescent="0.2">
      <c r="A9652" s="6"/>
    </row>
    <row r="9653" spans="1:1" x14ac:dyDescent="0.2">
      <c r="A9653" s="6"/>
    </row>
    <row r="9654" spans="1:1" x14ac:dyDescent="0.2">
      <c r="A9654" s="6"/>
    </row>
    <row r="9655" spans="1:1" x14ac:dyDescent="0.2">
      <c r="A9655" s="6"/>
    </row>
    <row r="9656" spans="1:1" x14ac:dyDescent="0.2">
      <c r="A9656" s="6"/>
    </row>
    <row r="9657" spans="1:1" x14ac:dyDescent="0.2">
      <c r="A9657" s="6"/>
    </row>
    <row r="9658" spans="1:1" x14ac:dyDescent="0.2">
      <c r="A9658" s="6"/>
    </row>
    <row r="9659" spans="1:1" x14ac:dyDescent="0.2">
      <c r="A9659" s="6"/>
    </row>
    <row r="9660" spans="1:1" x14ac:dyDescent="0.2">
      <c r="A9660" s="6"/>
    </row>
    <row r="9661" spans="1:1" x14ac:dyDescent="0.2">
      <c r="A9661" s="6"/>
    </row>
    <row r="9662" spans="1:1" x14ac:dyDescent="0.2">
      <c r="A9662" s="6"/>
    </row>
    <row r="9663" spans="1:1" x14ac:dyDescent="0.2">
      <c r="A9663" s="6"/>
    </row>
    <row r="9664" spans="1:1" x14ac:dyDescent="0.2">
      <c r="A9664" s="6"/>
    </row>
    <row r="9665" spans="1:1" x14ac:dyDescent="0.2">
      <c r="A9665" s="6"/>
    </row>
    <row r="9666" spans="1:1" x14ac:dyDescent="0.2">
      <c r="A9666" s="6"/>
    </row>
    <row r="9667" spans="1:1" x14ac:dyDescent="0.2">
      <c r="A9667" s="6"/>
    </row>
    <row r="9668" spans="1:1" x14ac:dyDescent="0.2">
      <c r="A9668" s="6"/>
    </row>
    <row r="9669" spans="1:1" x14ac:dyDescent="0.2">
      <c r="A9669" s="6"/>
    </row>
    <row r="9670" spans="1:1" x14ac:dyDescent="0.2">
      <c r="A9670" s="6"/>
    </row>
    <row r="9671" spans="1:1" x14ac:dyDescent="0.2">
      <c r="A9671" s="6"/>
    </row>
    <row r="9672" spans="1:1" x14ac:dyDescent="0.2">
      <c r="A9672" s="6"/>
    </row>
    <row r="9673" spans="1:1" x14ac:dyDescent="0.2">
      <c r="A9673" s="6"/>
    </row>
    <row r="9674" spans="1:1" x14ac:dyDescent="0.2">
      <c r="A9674" s="6"/>
    </row>
    <row r="9675" spans="1:1" x14ac:dyDescent="0.2">
      <c r="A9675" s="6"/>
    </row>
    <row r="9676" spans="1:1" x14ac:dyDescent="0.2">
      <c r="A9676" s="6"/>
    </row>
    <row r="9677" spans="1:1" x14ac:dyDescent="0.2">
      <c r="A9677" s="6"/>
    </row>
    <row r="9678" spans="1:1" x14ac:dyDescent="0.2">
      <c r="A9678" s="6"/>
    </row>
    <row r="9679" spans="1:1" x14ac:dyDescent="0.2">
      <c r="A9679" s="6"/>
    </row>
    <row r="9680" spans="1:1" x14ac:dyDescent="0.2">
      <c r="A9680" s="6"/>
    </row>
    <row r="9681" spans="1:1" x14ac:dyDescent="0.2">
      <c r="A9681" s="6"/>
    </row>
    <row r="9682" spans="1:1" x14ac:dyDescent="0.2">
      <c r="A9682" s="6"/>
    </row>
    <row r="9683" spans="1:1" x14ac:dyDescent="0.2">
      <c r="A9683" s="6"/>
    </row>
    <row r="9684" spans="1:1" x14ac:dyDescent="0.2">
      <c r="A9684" s="6"/>
    </row>
    <row r="9685" spans="1:1" x14ac:dyDescent="0.2">
      <c r="A9685" s="6"/>
    </row>
    <row r="9686" spans="1:1" x14ac:dyDescent="0.2">
      <c r="A9686" s="6"/>
    </row>
    <row r="9687" spans="1:1" x14ac:dyDescent="0.2">
      <c r="A9687" s="6"/>
    </row>
    <row r="9688" spans="1:1" x14ac:dyDescent="0.2">
      <c r="A9688" s="6"/>
    </row>
    <row r="9689" spans="1:1" x14ac:dyDescent="0.2">
      <c r="A9689" s="6"/>
    </row>
    <row r="9690" spans="1:1" x14ac:dyDescent="0.2">
      <c r="A9690" s="6"/>
    </row>
    <row r="9691" spans="1:1" x14ac:dyDescent="0.2">
      <c r="A9691" s="6"/>
    </row>
    <row r="9692" spans="1:1" x14ac:dyDescent="0.2">
      <c r="A9692" s="6"/>
    </row>
    <row r="9693" spans="1:1" x14ac:dyDescent="0.2">
      <c r="A9693" s="6"/>
    </row>
    <row r="9694" spans="1:1" x14ac:dyDescent="0.2">
      <c r="A9694" s="6"/>
    </row>
    <row r="9695" spans="1:1" x14ac:dyDescent="0.2">
      <c r="A9695" s="6"/>
    </row>
    <row r="9696" spans="1:1" x14ac:dyDescent="0.2">
      <c r="A9696" s="6"/>
    </row>
    <row r="9697" spans="1:1" x14ac:dyDescent="0.2">
      <c r="A9697" s="6"/>
    </row>
    <row r="9698" spans="1:1" x14ac:dyDescent="0.2">
      <c r="A9698" s="6"/>
    </row>
    <row r="9699" spans="1:1" x14ac:dyDescent="0.2">
      <c r="A9699" s="6"/>
    </row>
    <row r="9700" spans="1:1" x14ac:dyDescent="0.2">
      <c r="A9700" s="6"/>
    </row>
    <row r="9701" spans="1:1" x14ac:dyDescent="0.2">
      <c r="A9701" s="6"/>
    </row>
    <row r="9702" spans="1:1" x14ac:dyDescent="0.2">
      <c r="A9702" s="6"/>
    </row>
    <row r="9703" spans="1:1" x14ac:dyDescent="0.2">
      <c r="A9703" s="6"/>
    </row>
    <row r="9704" spans="1:1" x14ac:dyDescent="0.2">
      <c r="A9704" s="6"/>
    </row>
    <row r="9705" spans="1:1" x14ac:dyDescent="0.2">
      <c r="A9705" s="6"/>
    </row>
    <row r="9706" spans="1:1" x14ac:dyDescent="0.2">
      <c r="A9706" s="6"/>
    </row>
    <row r="9707" spans="1:1" x14ac:dyDescent="0.2">
      <c r="A9707" s="6"/>
    </row>
    <row r="9708" spans="1:1" x14ac:dyDescent="0.2">
      <c r="A9708" s="6"/>
    </row>
    <row r="9709" spans="1:1" x14ac:dyDescent="0.2">
      <c r="A9709" s="6"/>
    </row>
    <row r="9710" spans="1:1" x14ac:dyDescent="0.2">
      <c r="A9710" s="6"/>
    </row>
    <row r="9711" spans="1:1" x14ac:dyDescent="0.2">
      <c r="A9711" s="6"/>
    </row>
    <row r="9712" spans="1:1" x14ac:dyDescent="0.2">
      <c r="A9712" s="6"/>
    </row>
    <row r="9713" spans="1:1" x14ac:dyDescent="0.2">
      <c r="A9713" s="6"/>
    </row>
    <row r="9714" spans="1:1" x14ac:dyDescent="0.2">
      <c r="A9714" s="6"/>
    </row>
    <row r="9715" spans="1:1" x14ac:dyDescent="0.2">
      <c r="A9715" s="6"/>
    </row>
    <row r="9716" spans="1:1" x14ac:dyDescent="0.2">
      <c r="A9716" s="6"/>
    </row>
    <row r="9717" spans="1:1" x14ac:dyDescent="0.2">
      <c r="A9717" s="6"/>
    </row>
    <row r="9718" spans="1:1" x14ac:dyDescent="0.2">
      <c r="A9718" s="6"/>
    </row>
    <row r="9719" spans="1:1" x14ac:dyDescent="0.2">
      <c r="A9719" s="6"/>
    </row>
    <row r="9720" spans="1:1" x14ac:dyDescent="0.2">
      <c r="A9720" s="6"/>
    </row>
    <row r="9721" spans="1:1" x14ac:dyDescent="0.2">
      <c r="A9721" s="6"/>
    </row>
    <row r="9722" spans="1:1" x14ac:dyDescent="0.2">
      <c r="A9722" s="6"/>
    </row>
    <row r="9723" spans="1:1" x14ac:dyDescent="0.2">
      <c r="A9723" s="6"/>
    </row>
    <row r="9724" spans="1:1" x14ac:dyDescent="0.2">
      <c r="A9724" s="6"/>
    </row>
    <row r="9725" spans="1:1" x14ac:dyDescent="0.2">
      <c r="A9725" s="6"/>
    </row>
    <row r="9726" spans="1:1" x14ac:dyDescent="0.2">
      <c r="A9726" s="6"/>
    </row>
    <row r="9727" spans="1:1" x14ac:dyDescent="0.2">
      <c r="A9727" s="6"/>
    </row>
    <row r="9728" spans="1:1" x14ac:dyDescent="0.2">
      <c r="A9728" s="6"/>
    </row>
    <row r="9729" spans="1:1" x14ac:dyDescent="0.2">
      <c r="A9729" s="6"/>
    </row>
    <row r="9730" spans="1:1" x14ac:dyDescent="0.2">
      <c r="A9730" s="6"/>
    </row>
    <row r="9731" spans="1:1" x14ac:dyDescent="0.2">
      <c r="A9731" s="6"/>
    </row>
    <row r="9732" spans="1:1" x14ac:dyDescent="0.2">
      <c r="A9732" s="6"/>
    </row>
    <row r="9733" spans="1:1" x14ac:dyDescent="0.2">
      <c r="A9733" s="6"/>
    </row>
    <row r="9734" spans="1:1" x14ac:dyDescent="0.2">
      <c r="A9734" s="6"/>
    </row>
    <row r="9735" spans="1:1" x14ac:dyDescent="0.2">
      <c r="A9735" s="6"/>
    </row>
    <row r="9736" spans="1:1" x14ac:dyDescent="0.2">
      <c r="A9736" s="6"/>
    </row>
    <row r="9737" spans="1:1" x14ac:dyDescent="0.2">
      <c r="A9737" s="6"/>
    </row>
    <row r="9738" spans="1:1" x14ac:dyDescent="0.2">
      <c r="A9738" s="6"/>
    </row>
    <row r="9739" spans="1:1" x14ac:dyDescent="0.2">
      <c r="A9739" s="6"/>
    </row>
    <row r="9740" spans="1:1" x14ac:dyDescent="0.2">
      <c r="A9740" s="6"/>
    </row>
    <row r="9741" spans="1:1" x14ac:dyDescent="0.2">
      <c r="A9741" s="6"/>
    </row>
    <row r="9742" spans="1:1" x14ac:dyDescent="0.2">
      <c r="A9742" s="6"/>
    </row>
    <row r="9743" spans="1:1" x14ac:dyDescent="0.2">
      <c r="A9743" s="6"/>
    </row>
    <row r="9744" spans="1:1" x14ac:dyDescent="0.2">
      <c r="A9744" s="6"/>
    </row>
    <row r="9745" spans="1:1" x14ac:dyDescent="0.2">
      <c r="A9745" s="6"/>
    </row>
    <row r="9746" spans="1:1" x14ac:dyDescent="0.2">
      <c r="A9746" s="6"/>
    </row>
    <row r="9747" spans="1:1" x14ac:dyDescent="0.2">
      <c r="A9747" s="6"/>
    </row>
    <row r="9748" spans="1:1" x14ac:dyDescent="0.2">
      <c r="A9748" s="6"/>
    </row>
    <row r="9749" spans="1:1" x14ac:dyDescent="0.2">
      <c r="A9749" s="6"/>
    </row>
    <row r="9750" spans="1:1" x14ac:dyDescent="0.2">
      <c r="A9750" s="6"/>
    </row>
    <row r="9751" spans="1:1" x14ac:dyDescent="0.2">
      <c r="A9751" s="6"/>
    </row>
    <row r="9752" spans="1:1" x14ac:dyDescent="0.2">
      <c r="A9752" s="6"/>
    </row>
    <row r="9753" spans="1:1" x14ac:dyDescent="0.2">
      <c r="A9753" s="6"/>
    </row>
    <row r="9754" spans="1:1" x14ac:dyDescent="0.2">
      <c r="A9754" s="6"/>
    </row>
    <row r="9755" spans="1:1" x14ac:dyDescent="0.2">
      <c r="A9755" s="6"/>
    </row>
    <row r="9756" spans="1:1" x14ac:dyDescent="0.2">
      <c r="A9756" s="6"/>
    </row>
    <row r="9757" spans="1:1" x14ac:dyDescent="0.2">
      <c r="A9757" s="6"/>
    </row>
    <row r="9758" spans="1:1" x14ac:dyDescent="0.2">
      <c r="A9758" s="6"/>
    </row>
    <row r="9759" spans="1:1" x14ac:dyDescent="0.2">
      <c r="A9759" s="6"/>
    </row>
    <row r="9760" spans="1:1" x14ac:dyDescent="0.2">
      <c r="A9760" s="6"/>
    </row>
    <row r="9761" spans="1:1" x14ac:dyDescent="0.2">
      <c r="A9761" s="6"/>
    </row>
    <row r="9762" spans="1:1" x14ac:dyDescent="0.2">
      <c r="A9762" s="6"/>
    </row>
    <row r="9763" spans="1:1" x14ac:dyDescent="0.2">
      <c r="A9763" s="6"/>
    </row>
    <row r="9764" spans="1:1" x14ac:dyDescent="0.2">
      <c r="A9764" s="6"/>
    </row>
    <row r="9765" spans="1:1" x14ac:dyDescent="0.2">
      <c r="A9765" s="6"/>
    </row>
    <row r="9766" spans="1:1" x14ac:dyDescent="0.2">
      <c r="A9766" s="6"/>
    </row>
    <row r="9767" spans="1:1" x14ac:dyDescent="0.2">
      <c r="A9767" s="6"/>
    </row>
    <row r="9768" spans="1:1" x14ac:dyDescent="0.2">
      <c r="A9768" s="6"/>
    </row>
    <row r="9769" spans="1:1" x14ac:dyDescent="0.2">
      <c r="A9769" s="6"/>
    </row>
    <row r="9770" spans="1:1" x14ac:dyDescent="0.2">
      <c r="A9770" s="6"/>
    </row>
    <row r="9771" spans="1:1" x14ac:dyDescent="0.2">
      <c r="A9771" s="6"/>
    </row>
    <row r="9772" spans="1:1" x14ac:dyDescent="0.2">
      <c r="A9772" s="6"/>
    </row>
    <row r="9773" spans="1:1" x14ac:dyDescent="0.2">
      <c r="A9773" s="6"/>
    </row>
    <row r="9774" spans="1:1" x14ac:dyDescent="0.2">
      <c r="A9774" s="6"/>
    </row>
    <row r="9775" spans="1:1" x14ac:dyDescent="0.2">
      <c r="A9775" s="6"/>
    </row>
    <row r="9776" spans="1:1" x14ac:dyDescent="0.2">
      <c r="A9776" s="6"/>
    </row>
    <row r="9777" spans="1:1" x14ac:dyDescent="0.2">
      <c r="A9777" s="6"/>
    </row>
    <row r="9778" spans="1:1" x14ac:dyDescent="0.2">
      <c r="A9778" s="6"/>
    </row>
    <row r="9779" spans="1:1" x14ac:dyDescent="0.2">
      <c r="A9779" s="6"/>
    </row>
    <row r="9780" spans="1:1" x14ac:dyDescent="0.2">
      <c r="A9780" s="6"/>
    </row>
    <row r="9781" spans="1:1" x14ac:dyDescent="0.2">
      <c r="A9781" s="6"/>
    </row>
    <row r="9782" spans="1:1" x14ac:dyDescent="0.2">
      <c r="A9782" s="6"/>
    </row>
    <row r="9783" spans="1:1" x14ac:dyDescent="0.2">
      <c r="A9783" s="6"/>
    </row>
    <row r="9784" spans="1:1" x14ac:dyDescent="0.2">
      <c r="A9784" s="6"/>
    </row>
    <row r="9785" spans="1:1" x14ac:dyDescent="0.2">
      <c r="A9785" s="6"/>
    </row>
    <row r="9786" spans="1:1" x14ac:dyDescent="0.2">
      <c r="A9786" s="6"/>
    </row>
    <row r="9787" spans="1:1" x14ac:dyDescent="0.2">
      <c r="A9787" s="6"/>
    </row>
    <row r="9788" spans="1:1" x14ac:dyDescent="0.2">
      <c r="A9788" s="6"/>
    </row>
    <row r="9789" spans="1:1" x14ac:dyDescent="0.2">
      <c r="A9789" s="6"/>
    </row>
    <row r="9790" spans="1:1" x14ac:dyDescent="0.2">
      <c r="A9790" s="6"/>
    </row>
    <row r="9791" spans="1:1" x14ac:dyDescent="0.2">
      <c r="A9791" s="6"/>
    </row>
    <row r="9792" spans="1:1" x14ac:dyDescent="0.2">
      <c r="A9792" s="6"/>
    </row>
    <row r="9793" spans="1:1" x14ac:dyDescent="0.2">
      <c r="A9793" s="6"/>
    </row>
    <row r="9794" spans="1:1" x14ac:dyDescent="0.2">
      <c r="A9794" s="6"/>
    </row>
    <row r="9795" spans="1:1" x14ac:dyDescent="0.2">
      <c r="A9795" s="6"/>
    </row>
    <row r="9796" spans="1:1" x14ac:dyDescent="0.2">
      <c r="A9796" s="6"/>
    </row>
    <row r="9797" spans="1:1" x14ac:dyDescent="0.2">
      <c r="A9797" s="6"/>
    </row>
    <row r="9798" spans="1:1" x14ac:dyDescent="0.2">
      <c r="A9798" s="6"/>
    </row>
    <row r="9799" spans="1:1" x14ac:dyDescent="0.2">
      <c r="A9799" s="6"/>
    </row>
    <row r="9800" spans="1:1" x14ac:dyDescent="0.2">
      <c r="A9800" s="6"/>
    </row>
    <row r="9801" spans="1:1" x14ac:dyDescent="0.2">
      <c r="A9801" s="6"/>
    </row>
    <row r="9802" spans="1:1" x14ac:dyDescent="0.2">
      <c r="A9802" s="6"/>
    </row>
    <row r="9803" spans="1:1" x14ac:dyDescent="0.2">
      <c r="A9803" s="6"/>
    </row>
    <row r="9804" spans="1:1" x14ac:dyDescent="0.2">
      <c r="A9804" s="6"/>
    </row>
    <row r="9805" spans="1:1" x14ac:dyDescent="0.2">
      <c r="A9805" s="6"/>
    </row>
    <row r="9806" spans="1:1" x14ac:dyDescent="0.2">
      <c r="A9806" s="6"/>
    </row>
    <row r="9807" spans="1:1" x14ac:dyDescent="0.2">
      <c r="A9807" s="6"/>
    </row>
    <row r="9808" spans="1:1" x14ac:dyDescent="0.2">
      <c r="A9808" s="6"/>
    </row>
    <row r="9809" spans="1:1" x14ac:dyDescent="0.2">
      <c r="A9809" s="6"/>
    </row>
    <row r="9810" spans="1:1" x14ac:dyDescent="0.2">
      <c r="A9810" s="6"/>
    </row>
    <row r="9811" spans="1:1" x14ac:dyDescent="0.2">
      <c r="A9811" s="6"/>
    </row>
    <row r="9812" spans="1:1" x14ac:dyDescent="0.2">
      <c r="A9812" s="6"/>
    </row>
    <row r="9813" spans="1:1" x14ac:dyDescent="0.2">
      <c r="A9813" s="6"/>
    </row>
    <row r="9814" spans="1:1" x14ac:dyDescent="0.2">
      <c r="A9814" s="6"/>
    </row>
    <row r="9815" spans="1:1" x14ac:dyDescent="0.2">
      <c r="A9815" s="6"/>
    </row>
    <row r="9816" spans="1:1" x14ac:dyDescent="0.2">
      <c r="A9816" s="6"/>
    </row>
    <row r="9817" spans="1:1" x14ac:dyDescent="0.2">
      <c r="A9817" s="6"/>
    </row>
    <row r="9818" spans="1:1" x14ac:dyDescent="0.2">
      <c r="A9818" s="6"/>
    </row>
    <row r="9819" spans="1:1" x14ac:dyDescent="0.2">
      <c r="A9819" s="6"/>
    </row>
    <row r="9820" spans="1:1" x14ac:dyDescent="0.2">
      <c r="A9820" s="6"/>
    </row>
    <row r="9821" spans="1:1" x14ac:dyDescent="0.2">
      <c r="A9821" s="6"/>
    </row>
    <row r="9822" spans="1:1" x14ac:dyDescent="0.2">
      <c r="A9822" s="6"/>
    </row>
    <row r="9823" spans="1:1" x14ac:dyDescent="0.2">
      <c r="A9823" s="6"/>
    </row>
    <row r="9824" spans="1:1" x14ac:dyDescent="0.2">
      <c r="A9824" s="6"/>
    </row>
    <row r="9825" spans="1:1" x14ac:dyDescent="0.2">
      <c r="A9825" s="6"/>
    </row>
    <row r="9826" spans="1:1" x14ac:dyDescent="0.2">
      <c r="A9826" s="6"/>
    </row>
    <row r="9827" spans="1:1" x14ac:dyDescent="0.2">
      <c r="A9827" s="6"/>
    </row>
    <row r="9828" spans="1:1" x14ac:dyDescent="0.2">
      <c r="A9828" s="6"/>
    </row>
    <row r="9829" spans="1:1" x14ac:dyDescent="0.2">
      <c r="A9829" s="6"/>
    </row>
    <row r="9830" spans="1:1" x14ac:dyDescent="0.2">
      <c r="A9830" s="6"/>
    </row>
    <row r="9831" spans="1:1" x14ac:dyDescent="0.2">
      <c r="A9831" s="6"/>
    </row>
    <row r="9832" spans="1:1" x14ac:dyDescent="0.2">
      <c r="A9832" s="6"/>
    </row>
    <row r="9833" spans="1:1" x14ac:dyDescent="0.2">
      <c r="A9833" s="6"/>
    </row>
    <row r="9834" spans="1:1" x14ac:dyDescent="0.2">
      <c r="A9834" s="6"/>
    </row>
    <row r="9835" spans="1:1" x14ac:dyDescent="0.2">
      <c r="A9835" s="6"/>
    </row>
    <row r="9836" spans="1:1" x14ac:dyDescent="0.2">
      <c r="A9836" s="6"/>
    </row>
    <row r="9837" spans="1:1" x14ac:dyDescent="0.2">
      <c r="A9837" s="6"/>
    </row>
    <row r="9838" spans="1:1" x14ac:dyDescent="0.2">
      <c r="A9838" s="6"/>
    </row>
    <row r="9839" spans="1:1" x14ac:dyDescent="0.2">
      <c r="A9839" s="6"/>
    </row>
    <row r="9840" spans="1:1" x14ac:dyDescent="0.2">
      <c r="A9840" s="6"/>
    </row>
    <row r="9841" spans="1:1" x14ac:dyDescent="0.2">
      <c r="A9841" s="6"/>
    </row>
    <row r="9842" spans="1:1" x14ac:dyDescent="0.2">
      <c r="A9842" s="6"/>
    </row>
    <row r="9843" spans="1:1" x14ac:dyDescent="0.2">
      <c r="A9843" s="6"/>
    </row>
    <row r="9844" spans="1:1" x14ac:dyDescent="0.2">
      <c r="A9844" s="6"/>
    </row>
    <row r="9845" spans="1:1" x14ac:dyDescent="0.2">
      <c r="A9845" s="6"/>
    </row>
    <row r="9846" spans="1:1" x14ac:dyDescent="0.2">
      <c r="A9846" s="6"/>
    </row>
    <row r="9847" spans="1:1" x14ac:dyDescent="0.2">
      <c r="A9847" s="6"/>
    </row>
    <row r="9848" spans="1:1" x14ac:dyDescent="0.2">
      <c r="A9848" s="6"/>
    </row>
    <row r="9849" spans="1:1" x14ac:dyDescent="0.2">
      <c r="A9849" s="6"/>
    </row>
    <row r="9850" spans="1:1" x14ac:dyDescent="0.2">
      <c r="A9850" s="6"/>
    </row>
    <row r="9851" spans="1:1" x14ac:dyDescent="0.2">
      <c r="A9851" s="6"/>
    </row>
    <row r="9852" spans="1:1" x14ac:dyDescent="0.2">
      <c r="A9852" s="6"/>
    </row>
    <row r="9853" spans="1:1" x14ac:dyDescent="0.2">
      <c r="A9853" s="6"/>
    </row>
    <row r="9854" spans="1:1" x14ac:dyDescent="0.2">
      <c r="A9854" s="6"/>
    </row>
    <row r="9855" spans="1:1" x14ac:dyDescent="0.2">
      <c r="A9855" s="6"/>
    </row>
    <row r="9856" spans="1:1" x14ac:dyDescent="0.2">
      <c r="A9856" s="6"/>
    </row>
    <row r="9857" spans="1:1" x14ac:dyDescent="0.2">
      <c r="A9857" s="6"/>
    </row>
    <row r="9858" spans="1:1" x14ac:dyDescent="0.2">
      <c r="A9858" s="6"/>
    </row>
    <row r="9859" spans="1:1" x14ac:dyDescent="0.2">
      <c r="A9859" s="6"/>
    </row>
    <row r="9860" spans="1:1" x14ac:dyDescent="0.2">
      <c r="A9860" s="6"/>
    </row>
    <row r="9861" spans="1:1" x14ac:dyDescent="0.2">
      <c r="A9861" s="6"/>
    </row>
    <row r="9862" spans="1:1" x14ac:dyDescent="0.2">
      <c r="A9862" s="6"/>
    </row>
    <row r="9863" spans="1:1" x14ac:dyDescent="0.2">
      <c r="A9863" s="6"/>
    </row>
    <row r="9864" spans="1:1" x14ac:dyDescent="0.2">
      <c r="A9864" s="6"/>
    </row>
    <row r="9865" spans="1:1" x14ac:dyDescent="0.2">
      <c r="A9865" s="6"/>
    </row>
    <row r="9866" spans="1:1" x14ac:dyDescent="0.2">
      <c r="A9866" s="6"/>
    </row>
    <row r="9867" spans="1:1" x14ac:dyDescent="0.2">
      <c r="A9867" s="6"/>
    </row>
    <row r="9868" spans="1:1" x14ac:dyDescent="0.2">
      <c r="A9868" s="6"/>
    </row>
    <row r="9869" spans="1:1" x14ac:dyDescent="0.2">
      <c r="A9869" s="6"/>
    </row>
    <row r="9870" spans="1:1" x14ac:dyDescent="0.2">
      <c r="A9870" s="6"/>
    </row>
    <row r="9871" spans="1:1" x14ac:dyDescent="0.2">
      <c r="A9871" s="6"/>
    </row>
    <row r="9872" spans="1:1" x14ac:dyDescent="0.2">
      <c r="A9872" s="6"/>
    </row>
    <row r="9873" spans="1:1" x14ac:dyDescent="0.2">
      <c r="A9873" s="6"/>
    </row>
    <row r="9874" spans="1:1" x14ac:dyDescent="0.2">
      <c r="A9874" s="6"/>
    </row>
    <row r="9875" spans="1:1" x14ac:dyDescent="0.2">
      <c r="A9875" s="6"/>
    </row>
    <row r="9876" spans="1:1" x14ac:dyDescent="0.2">
      <c r="A9876" s="6"/>
    </row>
    <row r="9877" spans="1:1" x14ac:dyDescent="0.2">
      <c r="A9877" s="6"/>
    </row>
    <row r="9878" spans="1:1" x14ac:dyDescent="0.2">
      <c r="A9878" s="6"/>
    </row>
    <row r="9879" spans="1:1" x14ac:dyDescent="0.2">
      <c r="A9879" s="6"/>
    </row>
    <row r="9880" spans="1:1" x14ac:dyDescent="0.2">
      <c r="A9880" s="6"/>
    </row>
    <row r="9881" spans="1:1" x14ac:dyDescent="0.2">
      <c r="A9881" s="6"/>
    </row>
    <row r="9882" spans="1:1" x14ac:dyDescent="0.2">
      <c r="A9882" s="6"/>
    </row>
    <row r="9883" spans="1:1" x14ac:dyDescent="0.2">
      <c r="A9883" s="6"/>
    </row>
    <row r="9884" spans="1:1" x14ac:dyDescent="0.2">
      <c r="A9884" s="6"/>
    </row>
    <row r="9885" spans="1:1" x14ac:dyDescent="0.2">
      <c r="A9885" s="6"/>
    </row>
    <row r="9886" spans="1:1" x14ac:dyDescent="0.2">
      <c r="A9886" s="6"/>
    </row>
    <row r="9887" spans="1:1" x14ac:dyDescent="0.2">
      <c r="A9887" s="6"/>
    </row>
    <row r="9888" spans="1:1" x14ac:dyDescent="0.2">
      <c r="A9888" s="6"/>
    </row>
    <row r="9889" spans="1:1" x14ac:dyDescent="0.2">
      <c r="A9889" s="6"/>
    </row>
    <row r="9890" spans="1:1" x14ac:dyDescent="0.2">
      <c r="A9890" s="6"/>
    </row>
    <row r="9891" spans="1:1" x14ac:dyDescent="0.2">
      <c r="A9891" s="6"/>
    </row>
    <row r="9892" spans="1:1" x14ac:dyDescent="0.2">
      <c r="A9892" s="6"/>
    </row>
    <row r="9893" spans="1:1" x14ac:dyDescent="0.2">
      <c r="A9893" s="6"/>
    </row>
    <row r="9894" spans="1:1" x14ac:dyDescent="0.2">
      <c r="A9894" s="6"/>
    </row>
    <row r="9895" spans="1:1" x14ac:dyDescent="0.2">
      <c r="A9895" s="6"/>
    </row>
    <row r="9896" spans="1:1" x14ac:dyDescent="0.2">
      <c r="A9896" s="6"/>
    </row>
    <row r="9897" spans="1:1" x14ac:dyDescent="0.2">
      <c r="A9897" s="6"/>
    </row>
    <row r="9898" spans="1:1" x14ac:dyDescent="0.2">
      <c r="A9898" s="6"/>
    </row>
    <row r="9899" spans="1:1" x14ac:dyDescent="0.2">
      <c r="A9899" s="6"/>
    </row>
    <row r="9900" spans="1:1" x14ac:dyDescent="0.2">
      <c r="A9900" s="6"/>
    </row>
    <row r="9901" spans="1:1" x14ac:dyDescent="0.2">
      <c r="A9901" s="6"/>
    </row>
    <row r="9902" spans="1:1" x14ac:dyDescent="0.2">
      <c r="A9902" s="6"/>
    </row>
    <row r="9903" spans="1:1" x14ac:dyDescent="0.2">
      <c r="A9903" s="6"/>
    </row>
    <row r="9904" spans="1:1" x14ac:dyDescent="0.2">
      <c r="A9904" s="6"/>
    </row>
    <row r="9905" spans="1:1" x14ac:dyDescent="0.2">
      <c r="A9905" s="6"/>
    </row>
    <row r="9906" spans="1:1" x14ac:dyDescent="0.2">
      <c r="A9906" s="6"/>
    </row>
    <row r="9907" spans="1:1" x14ac:dyDescent="0.2">
      <c r="A9907" s="6"/>
    </row>
    <row r="9908" spans="1:1" x14ac:dyDescent="0.2">
      <c r="A9908" s="6"/>
    </row>
    <row r="9909" spans="1:1" x14ac:dyDescent="0.2">
      <c r="A9909" s="6"/>
    </row>
    <row r="9910" spans="1:1" x14ac:dyDescent="0.2">
      <c r="A9910" s="6"/>
    </row>
    <row r="9911" spans="1:1" x14ac:dyDescent="0.2">
      <c r="A9911" s="6"/>
    </row>
    <row r="9912" spans="1:1" x14ac:dyDescent="0.2">
      <c r="A9912" s="6"/>
    </row>
    <row r="9913" spans="1:1" x14ac:dyDescent="0.2">
      <c r="A9913" s="6"/>
    </row>
    <row r="9914" spans="1:1" x14ac:dyDescent="0.2">
      <c r="A9914" s="6"/>
    </row>
    <row r="9915" spans="1:1" x14ac:dyDescent="0.2">
      <c r="A9915" s="6"/>
    </row>
    <row r="9916" spans="1:1" x14ac:dyDescent="0.2">
      <c r="A9916" s="6"/>
    </row>
    <row r="9917" spans="1:1" x14ac:dyDescent="0.2">
      <c r="A9917" s="6"/>
    </row>
    <row r="9918" spans="1:1" x14ac:dyDescent="0.2">
      <c r="A9918" s="6"/>
    </row>
    <row r="9919" spans="1:1" x14ac:dyDescent="0.2">
      <c r="A9919" s="6"/>
    </row>
    <row r="9920" spans="1:1" x14ac:dyDescent="0.2">
      <c r="A9920" s="6"/>
    </row>
    <row r="9921" spans="1:1" x14ac:dyDescent="0.2">
      <c r="A9921" s="6"/>
    </row>
    <row r="9922" spans="1:1" x14ac:dyDescent="0.2">
      <c r="A9922" s="6"/>
    </row>
    <row r="9923" spans="1:1" x14ac:dyDescent="0.2">
      <c r="A9923" s="6"/>
    </row>
    <row r="9924" spans="1:1" x14ac:dyDescent="0.2">
      <c r="A9924" s="6"/>
    </row>
    <row r="9925" spans="1:1" x14ac:dyDescent="0.2">
      <c r="A9925" s="6"/>
    </row>
    <row r="9926" spans="1:1" x14ac:dyDescent="0.2">
      <c r="A9926" s="6"/>
    </row>
    <row r="9927" spans="1:1" x14ac:dyDescent="0.2">
      <c r="A9927" s="6"/>
    </row>
    <row r="9928" spans="1:1" x14ac:dyDescent="0.2">
      <c r="A9928" s="6"/>
    </row>
    <row r="9929" spans="1:1" x14ac:dyDescent="0.2">
      <c r="A9929" s="6"/>
    </row>
    <row r="9930" spans="1:1" x14ac:dyDescent="0.2">
      <c r="A9930" s="6"/>
    </row>
    <row r="9931" spans="1:1" x14ac:dyDescent="0.2">
      <c r="A9931" s="6"/>
    </row>
    <row r="9932" spans="1:1" x14ac:dyDescent="0.2">
      <c r="A9932" s="6"/>
    </row>
    <row r="9933" spans="1:1" x14ac:dyDescent="0.2">
      <c r="A9933" s="6"/>
    </row>
    <row r="9934" spans="1:1" x14ac:dyDescent="0.2">
      <c r="A9934" s="6"/>
    </row>
    <row r="9935" spans="1:1" x14ac:dyDescent="0.2">
      <c r="A9935" s="6"/>
    </row>
    <row r="9936" spans="1:1" x14ac:dyDescent="0.2">
      <c r="A9936" s="6"/>
    </row>
    <row r="9937" spans="1:1" x14ac:dyDescent="0.2">
      <c r="A9937" s="6"/>
    </row>
    <row r="9938" spans="1:1" x14ac:dyDescent="0.2">
      <c r="A9938" s="6"/>
    </row>
    <row r="9939" spans="1:1" x14ac:dyDescent="0.2">
      <c r="A9939" s="6"/>
    </row>
    <row r="9940" spans="1:1" x14ac:dyDescent="0.2">
      <c r="A9940" s="6"/>
    </row>
    <row r="9941" spans="1:1" x14ac:dyDescent="0.2">
      <c r="A9941" s="6"/>
    </row>
    <row r="9942" spans="1:1" x14ac:dyDescent="0.2">
      <c r="A9942" s="6"/>
    </row>
    <row r="9943" spans="1:1" x14ac:dyDescent="0.2">
      <c r="A9943" s="6"/>
    </row>
    <row r="9944" spans="1:1" x14ac:dyDescent="0.2">
      <c r="A9944" s="6"/>
    </row>
    <row r="9945" spans="1:1" x14ac:dyDescent="0.2">
      <c r="A9945" s="6"/>
    </row>
    <row r="9946" spans="1:1" x14ac:dyDescent="0.2">
      <c r="A9946" s="6"/>
    </row>
    <row r="9947" spans="1:1" x14ac:dyDescent="0.2">
      <c r="A9947" s="6"/>
    </row>
    <row r="9948" spans="1:1" x14ac:dyDescent="0.2">
      <c r="A9948" s="6"/>
    </row>
    <row r="9949" spans="1:1" x14ac:dyDescent="0.2">
      <c r="A9949" s="6"/>
    </row>
    <row r="9950" spans="1:1" x14ac:dyDescent="0.2">
      <c r="A9950" s="6"/>
    </row>
    <row r="9951" spans="1:1" x14ac:dyDescent="0.2">
      <c r="A9951" s="6"/>
    </row>
    <row r="9952" spans="1:1" x14ac:dyDescent="0.2">
      <c r="A9952" s="6"/>
    </row>
    <row r="9953" spans="1:1" x14ac:dyDescent="0.2">
      <c r="A9953" s="6"/>
    </row>
    <row r="9954" spans="1:1" x14ac:dyDescent="0.2">
      <c r="A9954" s="6"/>
    </row>
    <row r="9955" spans="1:1" x14ac:dyDescent="0.2">
      <c r="A9955" s="6"/>
    </row>
    <row r="9956" spans="1:1" x14ac:dyDescent="0.2">
      <c r="A9956" s="6"/>
    </row>
    <row r="9957" spans="1:1" x14ac:dyDescent="0.2">
      <c r="A9957" s="6"/>
    </row>
    <row r="9958" spans="1:1" x14ac:dyDescent="0.2">
      <c r="A9958" s="6"/>
    </row>
    <row r="9959" spans="1:1" x14ac:dyDescent="0.2">
      <c r="A9959" s="6"/>
    </row>
    <row r="9960" spans="1:1" x14ac:dyDescent="0.2">
      <c r="A9960" s="6"/>
    </row>
    <row r="9961" spans="1:1" x14ac:dyDescent="0.2">
      <c r="A9961" s="6"/>
    </row>
    <row r="9962" spans="1:1" x14ac:dyDescent="0.2">
      <c r="A9962" s="6"/>
    </row>
    <row r="9963" spans="1:1" x14ac:dyDescent="0.2">
      <c r="A9963" s="6"/>
    </row>
    <row r="9964" spans="1:1" x14ac:dyDescent="0.2">
      <c r="A9964" s="6"/>
    </row>
    <row r="9965" spans="1:1" x14ac:dyDescent="0.2">
      <c r="A9965" s="6"/>
    </row>
    <row r="9966" spans="1:1" x14ac:dyDescent="0.2">
      <c r="A9966" s="6"/>
    </row>
    <row r="9967" spans="1:1" x14ac:dyDescent="0.2">
      <c r="A9967" s="6"/>
    </row>
    <row r="9968" spans="1:1" x14ac:dyDescent="0.2">
      <c r="A9968" s="6"/>
    </row>
    <row r="9969" spans="1:1" x14ac:dyDescent="0.2">
      <c r="A9969" s="6"/>
    </row>
    <row r="9970" spans="1:1" x14ac:dyDescent="0.2">
      <c r="A9970" s="6"/>
    </row>
    <row r="9971" spans="1:1" x14ac:dyDescent="0.2">
      <c r="A9971" s="6"/>
    </row>
    <row r="9972" spans="1:1" x14ac:dyDescent="0.2">
      <c r="A9972" s="6"/>
    </row>
    <row r="9973" spans="1:1" x14ac:dyDescent="0.2">
      <c r="A9973" s="6"/>
    </row>
    <row r="9974" spans="1:1" x14ac:dyDescent="0.2">
      <c r="A9974" s="6"/>
    </row>
    <row r="9975" spans="1:1" x14ac:dyDescent="0.2">
      <c r="A9975" s="6"/>
    </row>
    <row r="9976" spans="1:1" x14ac:dyDescent="0.2">
      <c r="A9976" s="6"/>
    </row>
    <row r="9977" spans="1:1" x14ac:dyDescent="0.2">
      <c r="A9977" s="6"/>
    </row>
    <row r="9978" spans="1:1" x14ac:dyDescent="0.2">
      <c r="A9978" s="6"/>
    </row>
    <row r="9979" spans="1:1" x14ac:dyDescent="0.2">
      <c r="A9979" s="6"/>
    </row>
    <row r="9980" spans="1:1" x14ac:dyDescent="0.2">
      <c r="A9980" s="6"/>
    </row>
    <row r="9981" spans="1:1" x14ac:dyDescent="0.2">
      <c r="A9981" s="6"/>
    </row>
    <row r="9982" spans="1:1" x14ac:dyDescent="0.2">
      <c r="A9982" s="6"/>
    </row>
    <row r="9983" spans="1:1" x14ac:dyDescent="0.2">
      <c r="A9983" s="6"/>
    </row>
    <row r="9984" spans="1:1" x14ac:dyDescent="0.2">
      <c r="A9984" s="6"/>
    </row>
    <row r="9985" spans="1:1" x14ac:dyDescent="0.2">
      <c r="A9985" s="6"/>
    </row>
    <row r="9986" spans="1:1" x14ac:dyDescent="0.2">
      <c r="A9986" s="6"/>
    </row>
    <row r="9987" spans="1:1" x14ac:dyDescent="0.2">
      <c r="A9987" s="6"/>
    </row>
    <row r="9988" spans="1:1" x14ac:dyDescent="0.2">
      <c r="A9988" s="6"/>
    </row>
    <row r="9989" spans="1:1" x14ac:dyDescent="0.2">
      <c r="A9989" s="6"/>
    </row>
    <row r="9990" spans="1:1" x14ac:dyDescent="0.2">
      <c r="A9990" s="6"/>
    </row>
    <row r="9991" spans="1:1" x14ac:dyDescent="0.2">
      <c r="A9991" s="6"/>
    </row>
    <row r="9992" spans="1:1" x14ac:dyDescent="0.2">
      <c r="A9992" s="6"/>
    </row>
    <row r="9993" spans="1:1" x14ac:dyDescent="0.2">
      <c r="A9993" s="6"/>
    </row>
    <row r="9994" spans="1:1" x14ac:dyDescent="0.2">
      <c r="A9994" s="6"/>
    </row>
    <row r="9995" spans="1:1" x14ac:dyDescent="0.2">
      <c r="A9995" s="6"/>
    </row>
    <row r="9996" spans="1:1" x14ac:dyDescent="0.2">
      <c r="A9996" s="6"/>
    </row>
    <row r="9997" spans="1:1" x14ac:dyDescent="0.2">
      <c r="A9997" s="6"/>
    </row>
    <row r="9998" spans="1:1" x14ac:dyDescent="0.2">
      <c r="A9998" s="6"/>
    </row>
    <row r="9999" spans="1:1" x14ac:dyDescent="0.2">
      <c r="A9999" s="6"/>
    </row>
    <row r="10000" spans="1:1" x14ac:dyDescent="0.2">
      <c r="A10000" s="6"/>
    </row>
    <row r="10001" spans="1:1" x14ac:dyDescent="0.2">
      <c r="A10001" s="6"/>
    </row>
    <row r="10002" spans="1:1" x14ac:dyDescent="0.2">
      <c r="A10002" s="6"/>
    </row>
    <row r="10003" spans="1:1" x14ac:dyDescent="0.2">
      <c r="A10003" s="6"/>
    </row>
    <row r="10004" spans="1:1" x14ac:dyDescent="0.2">
      <c r="A10004" s="6"/>
    </row>
    <row r="10005" spans="1:1" x14ac:dyDescent="0.2">
      <c r="A10005" s="6"/>
    </row>
    <row r="10006" spans="1:1" x14ac:dyDescent="0.2">
      <c r="A10006" s="6"/>
    </row>
    <row r="10007" spans="1:1" x14ac:dyDescent="0.2">
      <c r="A10007" s="6"/>
    </row>
    <row r="10008" spans="1:1" x14ac:dyDescent="0.2">
      <c r="A10008" s="6"/>
    </row>
    <row r="10009" spans="1:1" x14ac:dyDescent="0.2">
      <c r="A10009" s="6"/>
    </row>
    <row r="10010" spans="1:1" x14ac:dyDescent="0.2">
      <c r="A10010" s="6"/>
    </row>
    <row r="10011" spans="1:1" x14ac:dyDescent="0.2">
      <c r="A10011" s="6"/>
    </row>
    <row r="10012" spans="1:1" x14ac:dyDescent="0.2">
      <c r="A10012" s="6"/>
    </row>
    <row r="10013" spans="1:1" x14ac:dyDescent="0.2">
      <c r="A10013" s="6"/>
    </row>
    <row r="10014" spans="1:1" x14ac:dyDescent="0.2">
      <c r="A10014" s="6"/>
    </row>
    <row r="10015" spans="1:1" x14ac:dyDescent="0.2">
      <c r="A10015" s="6"/>
    </row>
    <row r="10016" spans="1:1" x14ac:dyDescent="0.2">
      <c r="A10016" s="6"/>
    </row>
    <row r="10017" spans="1:1" x14ac:dyDescent="0.2">
      <c r="A10017" s="6"/>
    </row>
    <row r="10018" spans="1:1" x14ac:dyDescent="0.2">
      <c r="A10018" s="6"/>
    </row>
    <row r="10019" spans="1:1" x14ac:dyDescent="0.2">
      <c r="A10019" s="6"/>
    </row>
    <row r="10020" spans="1:1" x14ac:dyDescent="0.2">
      <c r="A10020" s="6"/>
    </row>
    <row r="10021" spans="1:1" x14ac:dyDescent="0.2">
      <c r="A10021" s="6"/>
    </row>
    <row r="10022" spans="1:1" x14ac:dyDescent="0.2">
      <c r="A10022" s="6"/>
    </row>
    <row r="10023" spans="1:1" x14ac:dyDescent="0.2">
      <c r="A10023" s="6"/>
    </row>
    <row r="10024" spans="1:1" x14ac:dyDescent="0.2">
      <c r="A10024" s="6"/>
    </row>
    <row r="10025" spans="1:1" x14ac:dyDescent="0.2">
      <c r="A10025" s="6"/>
    </row>
    <row r="10026" spans="1:1" x14ac:dyDescent="0.2">
      <c r="A10026" s="6"/>
    </row>
    <row r="10027" spans="1:1" x14ac:dyDescent="0.2">
      <c r="A10027" s="6"/>
    </row>
    <row r="10028" spans="1:1" x14ac:dyDescent="0.2">
      <c r="A10028" s="6"/>
    </row>
    <row r="10029" spans="1:1" x14ac:dyDescent="0.2">
      <c r="A10029" s="6"/>
    </row>
    <row r="10030" spans="1:1" x14ac:dyDescent="0.2">
      <c r="A10030" s="6"/>
    </row>
    <row r="10031" spans="1:1" x14ac:dyDescent="0.2">
      <c r="A10031" s="6"/>
    </row>
    <row r="10032" spans="1:1" x14ac:dyDescent="0.2">
      <c r="A10032" s="6"/>
    </row>
    <row r="10033" spans="1:1" x14ac:dyDescent="0.2">
      <c r="A10033" s="6"/>
    </row>
    <row r="10034" spans="1:1" x14ac:dyDescent="0.2">
      <c r="A10034" s="6"/>
    </row>
    <row r="10035" spans="1:1" x14ac:dyDescent="0.2">
      <c r="A10035" s="6"/>
    </row>
    <row r="10036" spans="1:1" x14ac:dyDescent="0.2">
      <c r="A10036" s="6"/>
    </row>
    <row r="10037" spans="1:1" x14ac:dyDescent="0.2">
      <c r="A10037" s="6"/>
    </row>
    <row r="10038" spans="1:1" x14ac:dyDescent="0.2">
      <c r="A10038" s="6"/>
    </row>
    <row r="10039" spans="1:1" x14ac:dyDescent="0.2">
      <c r="A10039" s="6"/>
    </row>
    <row r="10040" spans="1:1" x14ac:dyDescent="0.2">
      <c r="A10040" s="6"/>
    </row>
    <row r="10041" spans="1:1" x14ac:dyDescent="0.2">
      <c r="A10041" s="6"/>
    </row>
    <row r="10042" spans="1:1" x14ac:dyDescent="0.2">
      <c r="A10042" s="6"/>
    </row>
    <row r="10043" spans="1:1" x14ac:dyDescent="0.2">
      <c r="A10043" s="6"/>
    </row>
    <row r="10044" spans="1:1" x14ac:dyDescent="0.2">
      <c r="A10044" s="6"/>
    </row>
    <row r="10045" spans="1:1" x14ac:dyDescent="0.2">
      <c r="A10045" s="6"/>
    </row>
    <row r="10046" spans="1:1" x14ac:dyDescent="0.2">
      <c r="A10046" s="6"/>
    </row>
    <row r="10047" spans="1:1" x14ac:dyDescent="0.2">
      <c r="A10047" s="6"/>
    </row>
    <row r="10048" spans="1:1" x14ac:dyDescent="0.2">
      <c r="A10048" s="6"/>
    </row>
    <row r="10049" spans="1:1" x14ac:dyDescent="0.2">
      <c r="A10049" s="6"/>
    </row>
    <row r="10050" spans="1:1" x14ac:dyDescent="0.2">
      <c r="A10050" s="6"/>
    </row>
    <row r="10051" spans="1:1" x14ac:dyDescent="0.2">
      <c r="A10051" s="6"/>
    </row>
    <row r="10052" spans="1:1" x14ac:dyDescent="0.2">
      <c r="A10052" s="6"/>
    </row>
    <row r="10053" spans="1:1" x14ac:dyDescent="0.2">
      <c r="A10053" s="6"/>
    </row>
    <row r="10054" spans="1:1" x14ac:dyDescent="0.2">
      <c r="A10054" s="6"/>
    </row>
    <row r="10055" spans="1:1" x14ac:dyDescent="0.2">
      <c r="A10055" s="6"/>
    </row>
    <row r="10056" spans="1:1" x14ac:dyDescent="0.2">
      <c r="A10056" s="6"/>
    </row>
    <row r="10057" spans="1:1" x14ac:dyDescent="0.2">
      <c r="A10057" s="6"/>
    </row>
    <row r="10058" spans="1:1" x14ac:dyDescent="0.2">
      <c r="A10058" s="6"/>
    </row>
    <row r="10059" spans="1:1" x14ac:dyDescent="0.2">
      <c r="A10059" s="6"/>
    </row>
    <row r="10060" spans="1:1" x14ac:dyDescent="0.2">
      <c r="A10060" s="6"/>
    </row>
    <row r="10061" spans="1:1" x14ac:dyDescent="0.2">
      <c r="A10061" s="6"/>
    </row>
    <row r="10062" spans="1:1" x14ac:dyDescent="0.2">
      <c r="A10062" s="6"/>
    </row>
    <row r="10063" spans="1:1" x14ac:dyDescent="0.2">
      <c r="A10063" s="6"/>
    </row>
    <row r="10064" spans="1:1" x14ac:dyDescent="0.2">
      <c r="A10064" s="6"/>
    </row>
    <row r="10065" spans="1:1" x14ac:dyDescent="0.2">
      <c r="A10065" s="6"/>
    </row>
    <row r="10066" spans="1:1" x14ac:dyDescent="0.2">
      <c r="A10066" s="6"/>
    </row>
    <row r="10067" spans="1:1" x14ac:dyDescent="0.2">
      <c r="A10067" s="6"/>
    </row>
    <row r="10068" spans="1:1" x14ac:dyDescent="0.2">
      <c r="A10068" s="6"/>
    </row>
    <row r="10069" spans="1:1" x14ac:dyDescent="0.2">
      <c r="A10069" s="6"/>
    </row>
    <row r="10070" spans="1:1" x14ac:dyDescent="0.2">
      <c r="A10070" s="6"/>
    </row>
    <row r="10071" spans="1:1" x14ac:dyDescent="0.2">
      <c r="A10071" s="6"/>
    </row>
    <row r="10072" spans="1:1" x14ac:dyDescent="0.2">
      <c r="A10072" s="6"/>
    </row>
    <row r="10073" spans="1:1" x14ac:dyDescent="0.2">
      <c r="A10073" s="6"/>
    </row>
    <row r="10074" spans="1:1" x14ac:dyDescent="0.2">
      <c r="A10074" s="6"/>
    </row>
    <row r="10075" spans="1:1" x14ac:dyDescent="0.2">
      <c r="A10075" s="6"/>
    </row>
    <row r="10076" spans="1:1" x14ac:dyDescent="0.2">
      <c r="A10076" s="6"/>
    </row>
    <row r="10077" spans="1:1" x14ac:dyDescent="0.2">
      <c r="A10077" s="6"/>
    </row>
    <row r="10078" spans="1:1" x14ac:dyDescent="0.2">
      <c r="A10078" s="6"/>
    </row>
    <row r="10079" spans="1:1" x14ac:dyDescent="0.2">
      <c r="A10079" s="6"/>
    </row>
    <row r="10080" spans="1:1" x14ac:dyDescent="0.2">
      <c r="A10080" s="6"/>
    </row>
    <row r="10081" spans="1:1" x14ac:dyDescent="0.2">
      <c r="A10081" s="6"/>
    </row>
    <row r="10082" spans="1:1" x14ac:dyDescent="0.2">
      <c r="A10082" s="6"/>
    </row>
    <row r="10083" spans="1:1" x14ac:dyDescent="0.2">
      <c r="A10083" s="6"/>
    </row>
    <row r="10084" spans="1:1" x14ac:dyDescent="0.2">
      <c r="A10084" s="6"/>
    </row>
    <row r="10085" spans="1:1" x14ac:dyDescent="0.2">
      <c r="A10085" s="6"/>
    </row>
    <row r="10086" spans="1:1" x14ac:dyDescent="0.2">
      <c r="A10086" s="6"/>
    </row>
    <row r="10087" spans="1:1" x14ac:dyDescent="0.2">
      <c r="A10087" s="6"/>
    </row>
    <row r="10088" spans="1:1" x14ac:dyDescent="0.2">
      <c r="A10088" s="6"/>
    </row>
    <row r="10089" spans="1:1" x14ac:dyDescent="0.2">
      <c r="A10089" s="6"/>
    </row>
    <row r="10090" spans="1:1" x14ac:dyDescent="0.2">
      <c r="A10090" s="6"/>
    </row>
    <row r="10091" spans="1:1" x14ac:dyDescent="0.2">
      <c r="A10091" s="6"/>
    </row>
    <row r="10092" spans="1:1" x14ac:dyDescent="0.2">
      <c r="A10092" s="6"/>
    </row>
    <row r="10093" spans="1:1" x14ac:dyDescent="0.2">
      <c r="A10093" s="6"/>
    </row>
    <row r="10094" spans="1:1" x14ac:dyDescent="0.2">
      <c r="A10094" s="6"/>
    </row>
    <row r="10095" spans="1:1" x14ac:dyDescent="0.2">
      <c r="A10095" s="6"/>
    </row>
    <row r="10096" spans="1:1" x14ac:dyDescent="0.2">
      <c r="A10096" s="6"/>
    </row>
    <row r="10097" spans="1:1" x14ac:dyDescent="0.2">
      <c r="A10097" s="6"/>
    </row>
    <row r="10098" spans="1:1" x14ac:dyDescent="0.2">
      <c r="A10098" s="6"/>
    </row>
    <row r="10099" spans="1:1" x14ac:dyDescent="0.2">
      <c r="A10099" s="6"/>
    </row>
    <row r="10100" spans="1:1" x14ac:dyDescent="0.2">
      <c r="A10100" s="6"/>
    </row>
    <row r="10101" spans="1:1" x14ac:dyDescent="0.2">
      <c r="A10101" s="6"/>
    </row>
    <row r="10102" spans="1:1" x14ac:dyDescent="0.2">
      <c r="A10102" s="6"/>
    </row>
    <row r="10103" spans="1:1" x14ac:dyDescent="0.2">
      <c r="A10103" s="6"/>
    </row>
    <row r="10104" spans="1:1" x14ac:dyDescent="0.2">
      <c r="A10104" s="6"/>
    </row>
    <row r="10105" spans="1:1" x14ac:dyDescent="0.2">
      <c r="A10105" s="6"/>
    </row>
    <row r="10106" spans="1:1" x14ac:dyDescent="0.2">
      <c r="A10106" s="6"/>
    </row>
    <row r="10107" spans="1:1" x14ac:dyDescent="0.2">
      <c r="A10107" s="6"/>
    </row>
    <row r="10108" spans="1:1" x14ac:dyDescent="0.2">
      <c r="A10108" s="6"/>
    </row>
    <row r="10109" spans="1:1" x14ac:dyDescent="0.2">
      <c r="A10109" s="6"/>
    </row>
    <row r="10110" spans="1:1" x14ac:dyDescent="0.2">
      <c r="A10110" s="6"/>
    </row>
    <row r="10111" spans="1:1" x14ac:dyDescent="0.2">
      <c r="A10111" s="6"/>
    </row>
    <row r="10112" spans="1:1" x14ac:dyDescent="0.2">
      <c r="A10112" s="6"/>
    </row>
    <row r="10113" spans="1:1" x14ac:dyDescent="0.2">
      <c r="A10113" s="6"/>
    </row>
    <row r="10114" spans="1:1" x14ac:dyDescent="0.2">
      <c r="A10114" s="6"/>
    </row>
    <row r="10115" spans="1:1" x14ac:dyDescent="0.2">
      <c r="A10115" s="6"/>
    </row>
    <row r="10116" spans="1:1" x14ac:dyDescent="0.2">
      <c r="A10116" s="6"/>
    </row>
    <row r="10117" spans="1:1" x14ac:dyDescent="0.2">
      <c r="A10117" s="6"/>
    </row>
    <row r="10118" spans="1:1" x14ac:dyDescent="0.2">
      <c r="A10118" s="6"/>
    </row>
    <row r="10119" spans="1:1" x14ac:dyDescent="0.2">
      <c r="A10119" s="6"/>
    </row>
    <row r="10120" spans="1:1" x14ac:dyDescent="0.2">
      <c r="A10120" s="6"/>
    </row>
    <row r="10121" spans="1:1" x14ac:dyDescent="0.2">
      <c r="A10121" s="6"/>
    </row>
    <row r="10122" spans="1:1" x14ac:dyDescent="0.2">
      <c r="A10122" s="6"/>
    </row>
    <row r="10123" spans="1:1" x14ac:dyDescent="0.2">
      <c r="A10123" s="6"/>
    </row>
    <row r="10124" spans="1:1" x14ac:dyDescent="0.2">
      <c r="A10124" s="6"/>
    </row>
    <row r="10125" spans="1:1" x14ac:dyDescent="0.2">
      <c r="A10125" s="6"/>
    </row>
    <row r="10126" spans="1:1" x14ac:dyDescent="0.2">
      <c r="A10126" s="6"/>
    </row>
    <row r="10127" spans="1:1" x14ac:dyDescent="0.2">
      <c r="A10127" s="6"/>
    </row>
    <row r="10128" spans="1:1" x14ac:dyDescent="0.2">
      <c r="A10128" s="6"/>
    </row>
    <row r="10129" spans="1:1" x14ac:dyDescent="0.2">
      <c r="A10129" s="6"/>
    </row>
    <row r="10130" spans="1:1" x14ac:dyDescent="0.2">
      <c r="A10130" s="6"/>
    </row>
    <row r="10131" spans="1:1" x14ac:dyDescent="0.2">
      <c r="A10131" s="6"/>
    </row>
    <row r="10132" spans="1:1" x14ac:dyDescent="0.2">
      <c r="A10132" s="6"/>
    </row>
    <row r="10133" spans="1:1" x14ac:dyDescent="0.2">
      <c r="A10133" s="6"/>
    </row>
    <row r="10134" spans="1:1" x14ac:dyDescent="0.2">
      <c r="A10134" s="6"/>
    </row>
    <row r="10135" spans="1:1" x14ac:dyDescent="0.2">
      <c r="A10135" s="6"/>
    </row>
    <row r="10136" spans="1:1" x14ac:dyDescent="0.2">
      <c r="A10136" s="6"/>
    </row>
    <row r="10137" spans="1:1" x14ac:dyDescent="0.2">
      <c r="A10137" s="6"/>
    </row>
    <row r="10138" spans="1:1" x14ac:dyDescent="0.2">
      <c r="A10138" s="6"/>
    </row>
    <row r="10139" spans="1:1" x14ac:dyDescent="0.2">
      <c r="A10139" s="6"/>
    </row>
    <row r="10140" spans="1:1" x14ac:dyDescent="0.2">
      <c r="A10140" s="6"/>
    </row>
    <row r="10141" spans="1:1" x14ac:dyDescent="0.2">
      <c r="A10141" s="6"/>
    </row>
    <row r="10142" spans="1:1" x14ac:dyDescent="0.2">
      <c r="A10142" s="6"/>
    </row>
    <row r="10143" spans="1:1" x14ac:dyDescent="0.2">
      <c r="A10143" s="6"/>
    </row>
    <row r="10144" spans="1:1" x14ac:dyDescent="0.2">
      <c r="A10144" s="6"/>
    </row>
    <row r="10145" spans="1:1" x14ac:dyDescent="0.2">
      <c r="A10145" s="6"/>
    </row>
    <row r="10146" spans="1:1" x14ac:dyDescent="0.2">
      <c r="A10146" s="6"/>
    </row>
    <row r="10147" spans="1:1" x14ac:dyDescent="0.2">
      <c r="A10147" s="6"/>
    </row>
    <row r="10148" spans="1:1" x14ac:dyDescent="0.2">
      <c r="A10148" s="6"/>
    </row>
    <row r="10149" spans="1:1" x14ac:dyDescent="0.2">
      <c r="A10149" s="6"/>
    </row>
    <row r="10150" spans="1:1" x14ac:dyDescent="0.2">
      <c r="A10150" s="6"/>
    </row>
    <row r="10151" spans="1:1" x14ac:dyDescent="0.2">
      <c r="A10151" s="6"/>
    </row>
    <row r="10152" spans="1:1" x14ac:dyDescent="0.2">
      <c r="A10152" s="6"/>
    </row>
    <row r="10153" spans="1:1" x14ac:dyDescent="0.2">
      <c r="A10153" s="6"/>
    </row>
    <row r="10154" spans="1:1" x14ac:dyDescent="0.2">
      <c r="A10154" s="6"/>
    </row>
    <row r="10155" spans="1:1" x14ac:dyDescent="0.2">
      <c r="A10155" s="6"/>
    </row>
    <row r="10156" spans="1:1" x14ac:dyDescent="0.2">
      <c r="A10156" s="6"/>
    </row>
    <row r="10157" spans="1:1" x14ac:dyDescent="0.2">
      <c r="A10157" s="6"/>
    </row>
    <row r="10158" spans="1:1" x14ac:dyDescent="0.2">
      <c r="A10158" s="6"/>
    </row>
    <row r="10159" spans="1:1" x14ac:dyDescent="0.2">
      <c r="A10159" s="6"/>
    </row>
    <row r="10160" spans="1:1" x14ac:dyDescent="0.2">
      <c r="A10160" s="6"/>
    </row>
    <row r="10161" spans="1:1" x14ac:dyDescent="0.2">
      <c r="A10161" s="6"/>
    </row>
    <row r="10162" spans="1:1" x14ac:dyDescent="0.2">
      <c r="A10162" s="6"/>
    </row>
    <row r="10163" spans="1:1" x14ac:dyDescent="0.2">
      <c r="A10163" s="6"/>
    </row>
    <row r="10164" spans="1:1" x14ac:dyDescent="0.2">
      <c r="A10164" s="6"/>
    </row>
    <row r="10165" spans="1:1" x14ac:dyDescent="0.2">
      <c r="A10165" s="6"/>
    </row>
    <row r="10166" spans="1:1" x14ac:dyDescent="0.2">
      <c r="A10166" s="6"/>
    </row>
    <row r="10167" spans="1:1" x14ac:dyDescent="0.2">
      <c r="A10167" s="6"/>
    </row>
    <row r="10168" spans="1:1" x14ac:dyDescent="0.2">
      <c r="A10168" s="6"/>
    </row>
    <row r="10169" spans="1:1" x14ac:dyDescent="0.2">
      <c r="A10169" s="6"/>
    </row>
    <row r="10170" spans="1:1" x14ac:dyDescent="0.2">
      <c r="A10170" s="6"/>
    </row>
    <row r="10171" spans="1:1" x14ac:dyDescent="0.2">
      <c r="A10171" s="6"/>
    </row>
    <row r="10172" spans="1:1" x14ac:dyDescent="0.2">
      <c r="A10172" s="6"/>
    </row>
    <row r="10173" spans="1:1" x14ac:dyDescent="0.2">
      <c r="A10173" s="6"/>
    </row>
    <row r="10174" spans="1:1" x14ac:dyDescent="0.2">
      <c r="A10174" s="6"/>
    </row>
    <row r="10175" spans="1:1" x14ac:dyDescent="0.2">
      <c r="A10175" s="6"/>
    </row>
    <row r="10176" spans="1:1" x14ac:dyDescent="0.2">
      <c r="A10176" s="6"/>
    </row>
    <row r="10177" spans="1:1" x14ac:dyDescent="0.2">
      <c r="A10177" s="6"/>
    </row>
    <row r="10178" spans="1:1" x14ac:dyDescent="0.2">
      <c r="A10178" s="6"/>
    </row>
    <row r="10179" spans="1:1" x14ac:dyDescent="0.2">
      <c r="A10179" s="6"/>
    </row>
    <row r="10180" spans="1:1" x14ac:dyDescent="0.2">
      <c r="A10180" s="6"/>
    </row>
    <row r="10181" spans="1:1" x14ac:dyDescent="0.2">
      <c r="A10181" s="6"/>
    </row>
    <row r="10182" spans="1:1" x14ac:dyDescent="0.2">
      <c r="A10182" s="6"/>
    </row>
    <row r="10183" spans="1:1" x14ac:dyDescent="0.2">
      <c r="A10183" s="6"/>
    </row>
    <row r="10184" spans="1:1" x14ac:dyDescent="0.2">
      <c r="A10184" s="6"/>
    </row>
    <row r="10185" spans="1:1" x14ac:dyDescent="0.2">
      <c r="A10185" s="6"/>
    </row>
    <row r="10186" spans="1:1" x14ac:dyDescent="0.2">
      <c r="A10186" s="6"/>
    </row>
    <row r="10187" spans="1:1" x14ac:dyDescent="0.2">
      <c r="A10187" s="6"/>
    </row>
    <row r="10188" spans="1:1" x14ac:dyDescent="0.2">
      <c r="A10188" s="6"/>
    </row>
    <row r="10189" spans="1:1" x14ac:dyDescent="0.2">
      <c r="A10189" s="6"/>
    </row>
    <row r="10190" spans="1:1" x14ac:dyDescent="0.2">
      <c r="A10190" s="6"/>
    </row>
    <row r="10191" spans="1:1" x14ac:dyDescent="0.2">
      <c r="A10191" s="6"/>
    </row>
    <row r="10192" spans="1:1" x14ac:dyDescent="0.2">
      <c r="A10192" s="6"/>
    </row>
    <row r="10193" spans="1:1" x14ac:dyDescent="0.2">
      <c r="A10193" s="6"/>
    </row>
    <row r="10194" spans="1:1" x14ac:dyDescent="0.2">
      <c r="A10194" s="6"/>
    </row>
    <row r="10195" spans="1:1" x14ac:dyDescent="0.2">
      <c r="A10195" s="6"/>
    </row>
    <row r="10196" spans="1:1" x14ac:dyDescent="0.2">
      <c r="A10196" s="6"/>
    </row>
    <row r="10197" spans="1:1" x14ac:dyDescent="0.2">
      <c r="A10197" s="6"/>
    </row>
    <row r="10198" spans="1:1" x14ac:dyDescent="0.2">
      <c r="A10198" s="6"/>
    </row>
    <row r="10199" spans="1:1" x14ac:dyDescent="0.2">
      <c r="A10199" s="6"/>
    </row>
    <row r="10200" spans="1:1" x14ac:dyDescent="0.2">
      <c r="A10200" s="6"/>
    </row>
    <row r="10201" spans="1:1" x14ac:dyDescent="0.2">
      <c r="A10201" s="6"/>
    </row>
    <row r="10202" spans="1:1" x14ac:dyDescent="0.2">
      <c r="A10202" s="6"/>
    </row>
    <row r="10203" spans="1:1" x14ac:dyDescent="0.2">
      <c r="A10203" s="6"/>
    </row>
    <row r="10204" spans="1:1" x14ac:dyDescent="0.2">
      <c r="A10204" s="6"/>
    </row>
    <row r="10205" spans="1:1" x14ac:dyDescent="0.2">
      <c r="A10205" s="6"/>
    </row>
    <row r="10206" spans="1:1" x14ac:dyDescent="0.2">
      <c r="A10206" s="6"/>
    </row>
    <row r="10207" spans="1:1" x14ac:dyDescent="0.2">
      <c r="A10207" s="6"/>
    </row>
    <row r="10208" spans="1:1" x14ac:dyDescent="0.2">
      <c r="A10208" s="6"/>
    </row>
    <row r="10209" spans="1:1" x14ac:dyDescent="0.2">
      <c r="A10209" s="6"/>
    </row>
    <row r="10210" spans="1:1" x14ac:dyDescent="0.2">
      <c r="A10210" s="6"/>
    </row>
    <row r="10211" spans="1:1" x14ac:dyDescent="0.2">
      <c r="A10211" s="6"/>
    </row>
    <row r="10212" spans="1:1" x14ac:dyDescent="0.2">
      <c r="A10212" s="6"/>
    </row>
    <row r="10213" spans="1:1" x14ac:dyDescent="0.2">
      <c r="A10213" s="6"/>
    </row>
    <row r="10214" spans="1:1" x14ac:dyDescent="0.2">
      <c r="A10214" s="6"/>
    </row>
    <row r="10215" spans="1:1" x14ac:dyDescent="0.2">
      <c r="A10215" s="6"/>
    </row>
    <row r="10216" spans="1:1" x14ac:dyDescent="0.2">
      <c r="A10216" s="6"/>
    </row>
    <row r="10217" spans="1:1" x14ac:dyDescent="0.2">
      <c r="A10217" s="6"/>
    </row>
    <row r="10218" spans="1:1" x14ac:dyDescent="0.2">
      <c r="A10218" s="6"/>
    </row>
    <row r="10219" spans="1:1" x14ac:dyDescent="0.2">
      <c r="A10219" s="6"/>
    </row>
    <row r="10220" spans="1:1" x14ac:dyDescent="0.2">
      <c r="A10220" s="6"/>
    </row>
    <row r="10221" spans="1:1" x14ac:dyDescent="0.2">
      <c r="A10221" s="6"/>
    </row>
    <row r="10222" spans="1:1" x14ac:dyDescent="0.2">
      <c r="A10222" s="6"/>
    </row>
    <row r="10223" spans="1:1" x14ac:dyDescent="0.2">
      <c r="A10223" s="6"/>
    </row>
    <row r="10224" spans="1:1" x14ac:dyDescent="0.2">
      <c r="A10224" s="6"/>
    </row>
    <row r="10225" spans="1:1" x14ac:dyDescent="0.2">
      <c r="A10225" s="6"/>
    </row>
    <row r="10226" spans="1:1" x14ac:dyDescent="0.2">
      <c r="A10226" s="6"/>
    </row>
    <row r="10227" spans="1:1" x14ac:dyDescent="0.2">
      <c r="A10227" s="6"/>
    </row>
    <row r="10228" spans="1:1" x14ac:dyDescent="0.2">
      <c r="A10228" s="6"/>
    </row>
    <row r="10229" spans="1:1" x14ac:dyDescent="0.2">
      <c r="A10229" s="6"/>
    </row>
    <row r="10230" spans="1:1" x14ac:dyDescent="0.2">
      <c r="A10230" s="6"/>
    </row>
    <row r="10231" spans="1:1" x14ac:dyDescent="0.2">
      <c r="A10231" s="6"/>
    </row>
    <row r="10232" spans="1:1" x14ac:dyDescent="0.2">
      <c r="A10232" s="6"/>
    </row>
    <row r="10233" spans="1:1" x14ac:dyDescent="0.2">
      <c r="A10233" s="6"/>
    </row>
    <row r="10234" spans="1:1" x14ac:dyDescent="0.2">
      <c r="A10234" s="6"/>
    </row>
    <row r="10235" spans="1:1" x14ac:dyDescent="0.2">
      <c r="A10235" s="6"/>
    </row>
    <row r="10236" spans="1:1" x14ac:dyDescent="0.2">
      <c r="A10236" s="6"/>
    </row>
    <row r="10237" spans="1:1" x14ac:dyDescent="0.2">
      <c r="A10237" s="6"/>
    </row>
    <row r="10238" spans="1:1" x14ac:dyDescent="0.2">
      <c r="A10238" s="6"/>
    </row>
    <row r="10239" spans="1:1" x14ac:dyDescent="0.2">
      <c r="A10239" s="6"/>
    </row>
    <row r="10240" spans="1:1" x14ac:dyDescent="0.2">
      <c r="A10240" s="6"/>
    </row>
    <row r="10241" spans="1:1" x14ac:dyDescent="0.2">
      <c r="A10241" s="6"/>
    </row>
    <row r="10242" spans="1:1" x14ac:dyDescent="0.2">
      <c r="A10242" s="6"/>
    </row>
    <row r="10243" spans="1:1" x14ac:dyDescent="0.2">
      <c r="A10243" s="6"/>
    </row>
    <row r="10244" spans="1:1" x14ac:dyDescent="0.2">
      <c r="A10244" s="6"/>
    </row>
    <row r="10245" spans="1:1" x14ac:dyDescent="0.2">
      <c r="A10245" s="6"/>
    </row>
    <row r="10246" spans="1:1" x14ac:dyDescent="0.2">
      <c r="A10246" s="6"/>
    </row>
    <row r="10247" spans="1:1" x14ac:dyDescent="0.2">
      <c r="A10247" s="6"/>
    </row>
    <row r="10248" spans="1:1" x14ac:dyDescent="0.2">
      <c r="A10248" s="6"/>
    </row>
    <row r="10249" spans="1:1" x14ac:dyDescent="0.2">
      <c r="A10249" s="6"/>
    </row>
    <row r="10250" spans="1:1" x14ac:dyDescent="0.2">
      <c r="A10250" s="6"/>
    </row>
    <row r="10251" spans="1:1" x14ac:dyDescent="0.2">
      <c r="A10251" s="6"/>
    </row>
    <row r="10252" spans="1:1" x14ac:dyDescent="0.2">
      <c r="A10252" s="6"/>
    </row>
    <row r="10253" spans="1:1" x14ac:dyDescent="0.2">
      <c r="A10253" s="6"/>
    </row>
    <row r="10254" spans="1:1" x14ac:dyDescent="0.2">
      <c r="A10254" s="6"/>
    </row>
    <row r="10255" spans="1:1" x14ac:dyDescent="0.2">
      <c r="A10255" s="6"/>
    </row>
    <row r="10256" spans="1:1" x14ac:dyDescent="0.2">
      <c r="A10256" s="6"/>
    </row>
    <row r="10257" spans="1:1" x14ac:dyDescent="0.2">
      <c r="A10257" s="6"/>
    </row>
    <row r="10258" spans="1:1" x14ac:dyDescent="0.2">
      <c r="A10258" s="6"/>
    </row>
    <row r="10259" spans="1:1" x14ac:dyDescent="0.2">
      <c r="A10259" s="6"/>
    </row>
    <row r="10260" spans="1:1" x14ac:dyDescent="0.2">
      <c r="A10260" s="6"/>
    </row>
    <row r="10261" spans="1:1" x14ac:dyDescent="0.2">
      <c r="A10261" s="6"/>
    </row>
    <row r="10262" spans="1:1" x14ac:dyDescent="0.2">
      <c r="A10262" s="6"/>
    </row>
    <row r="10263" spans="1:1" x14ac:dyDescent="0.2">
      <c r="A10263" s="6"/>
    </row>
    <row r="10264" spans="1:1" x14ac:dyDescent="0.2">
      <c r="A10264" s="6"/>
    </row>
    <row r="10265" spans="1:1" x14ac:dyDescent="0.2">
      <c r="A10265" s="6"/>
    </row>
    <row r="10266" spans="1:1" x14ac:dyDescent="0.2">
      <c r="A10266" s="6"/>
    </row>
    <row r="10267" spans="1:1" x14ac:dyDescent="0.2">
      <c r="A10267" s="6"/>
    </row>
    <row r="10268" spans="1:1" x14ac:dyDescent="0.2">
      <c r="A10268" s="6"/>
    </row>
    <row r="10269" spans="1:1" x14ac:dyDescent="0.2">
      <c r="A10269" s="6"/>
    </row>
    <row r="10270" spans="1:1" x14ac:dyDescent="0.2">
      <c r="A10270" s="6"/>
    </row>
    <row r="10271" spans="1:1" x14ac:dyDescent="0.2">
      <c r="A10271" s="6"/>
    </row>
    <row r="10272" spans="1:1" x14ac:dyDescent="0.2">
      <c r="A10272" s="6"/>
    </row>
    <row r="10273" spans="1:1" x14ac:dyDescent="0.2">
      <c r="A10273" s="6"/>
    </row>
    <row r="10274" spans="1:1" x14ac:dyDescent="0.2">
      <c r="A10274" s="6"/>
    </row>
    <row r="10275" spans="1:1" x14ac:dyDescent="0.2">
      <c r="A10275" s="6"/>
    </row>
    <row r="10276" spans="1:1" x14ac:dyDescent="0.2">
      <c r="A10276" s="6"/>
    </row>
    <row r="10277" spans="1:1" x14ac:dyDescent="0.2">
      <c r="A10277" s="6"/>
    </row>
    <row r="10278" spans="1:1" x14ac:dyDescent="0.2">
      <c r="A10278" s="6"/>
    </row>
    <row r="10279" spans="1:1" x14ac:dyDescent="0.2">
      <c r="A10279" s="6"/>
    </row>
    <row r="10280" spans="1:1" x14ac:dyDescent="0.2">
      <c r="A10280" s="6"/>
    </row>
    <row r="10281" spans="1:1" x14ac:dyDescent="0.2">
      <c r="A10281" s="6"/>
    </row>
    <row r="10282" spans="1:1" x14ac:dyDescent="0.2">
      <c r="A10282" s="6"/>
    </row>
    <row r="10283" spans="1:1" x14ac:dyDescent="0.2">
      <c r="A10283" s="6"/>
    </row>
    <row r="10284" spans="1:1" x14ac:dyDescent="0.2">
      <c r="A10284" s="6"/>
    </row>
    <row r="10285" spans="1:1" x14ac:dyDescent="0.2">
      <c r="A10285" s="6"/>
    </row>
    <row r="10286" spans="1:1" x14ac:dyDescent="0.2">
      <c r="A10286" s="6"/>
    </row>
    <row r="10287" spans="1:1" x14ac:dyDescent="0.2">
      <c r="A10287" s="6"/>
    </row>
    <row r="10288" spans="1:1" x14ac:dyDescent="0.2">
      <c r="A10288" s="6"/>
    </row>
    <row r="10289" spans="1:1" x14ac:dyDescent="0.2">
      <c r="A10289" s="6"/>
    </row>
    <row r="10290" spans="1:1" x14ac:dyDescent="0.2">
      <c r="A10290" s="6"/>
    </row>
    <row r="10291" spans="1:1" x14ac:dyDescent="0.2">
      <c r="A10291" s="6"/>
    </row>
    <row r="10292" spans="1:1" x14ac:dyDescent="0.2">
      <c r="A10292" s="6"/>
    </row>
    <row r="10293" spans="1:1" x14ac:dyDescent="0.2">
      <c r="A10293" s="6"/>
    </row>
    <row r="10294" spans="1:1" x14ac:dyDescent="0.2">
      <c r="A10294" s="6"/>
    </row>
    <row r="10295" spans="1:1" x14ac:dyDescent="0.2">
      <c r="A10295" s="6"/>
    </row>
    <row r="10296" spans="1:1" x14ac:dyDescent="0.2">
      <c r="A10296" s="6"/>
    </row>
    <row r="10297" spans="1:1" x14ac:dyDescent="0.2">
      <c r="A10297" s="6"/>
    </row>
    <row r="10298" spans="1:1" x14ac:dyDescent="0.2">
      <c r="A10298" s="6"/>
    </row>
    <row r="10299" spans="1:1" x14ac:dyDescent="0.2">
      <c r="A10299" s="6"/>
    </row>
    <row r="10300" spans="1:1" x14ac:dyDescent="0.2">
      <c r="A10300" s="6"/>
    </row>
    <row r="10301" spans="1:1" x14ac:dyDescent="0.2">
      <c r="A10301" s="6"/>
    </row>
    <row r="10302" spans="1:1" x14ac:dyDescent="0.2">
      <c r="A10302" s="6"/>
    </row>
    <row r="10303" spans="1:1" x14ac:dyDescent="0.2">
      <c r="A10303" s="6"/>
    </row>
    <row r="10304" spans="1:1" x14ac:dyDescent="0.2">
      <c r="A10304" s="6"/>
    </row>
    <row r="10305" spans="1:1" x14ac:dyDescent="0.2">
      <c r="A10305" s="6"/>
    </row>
    <row r="10306" spans="1:1" x14ac:dyDescent="0.2">
      <c r="A10306" s="6"/>
    </row>
    <row r="10307" spans="1:1" x14ac:dyDescent="0.2">
      <c r="A10307" s="6"/>
    </row>
    <row r="10308" spans="1:1" x14ac:dyDescent="0.2">
      <c r="A10308" s="6"/>
    </row>
    <row r="10309" spans="1:1" x14ac:dyDescent="0.2">
      <c r="A10309" s="6"/>
    </row>
    <row r="10310" spans="1:1" x14ac:dyDescent="0.2">
      <c r="A10310" s="6"/>
    </row>
    <row r="10311" spans="1:1" x14ac:dyDescent="0.2">
      <c r="A10311" s="6"/>
    </row>
    <row r="10312" spans="1:1" x14ac:dyDescent="0.2">
      <c r="A10312" s="6"/>
    </row>
    <row r="10313" spans="1:1" x14ac:dyDescent="0.2">
      <c r="A10313" s="6"/>
    </row>
    <row r="10314" spans="1:1" x14ac:dyDescent="0.2">
      <c r="A10314" s="6"/>
    </row>
    <row r="10315" spans="1:1" x14ac:dyDescent="0.2">
      <c r="A10315" s="6"/>
    </row>
    <row r="10316" spans="1:1" x14ac:dyDescent="0.2">
      <c r="A10316" s="6"/>
    </row>
    <row r="10317" spans="1:1" x14ac:dyDescent="0.2">
      <c r="A10317" s="6"/>
    </row>
    <row r="10318" spans="1:1" x14ac:dyDescent="0.2">
      <c r="A10318" s="6"/>
    </row>
    <row r="10319" spans="1:1" x14ac:dyDescent="0.2">
      <c r="A10319" s="6"/>
    </row>
    <row r="10320" spans="1:1" x14ac:dyDescent="0.2">
      <c r="A10320" s="6"/>
    </row>
    <row r="10321" spans="1:1" x14ac:dyDescent="0.2">
      <c r="A10321" s="6"/>
    </row>
    <row r="10322" spans="1:1" x14ac:dyDescent="0.2">
      <c r="A10322" s="6"/>
    </row>
    <row r="10323" spans="1:1" x14ac:dyDescent="0.2">
      <c r="A10323" s="6"/>
    </row>
    <row r="10324" spans="1:1" x14ac:dyDescent="0.2">
      <c r="A10324" s="6"/>
    </row>
    <row r="10325" spans="1:1" x14ac:dyDescent="0.2">
      <c r="A10325" s="6"/>
    </row>
    <row r="10326" spans="1:1" x14ac:dyDescent="0.2">
      <c r="A10326" s="6"/>
    </row>
    <row r="10327" spans="1:1" x14ac:dyDescent="0.2">
      <c r="A10327" s="6"/>
    </row>
    <row r="10328" spans="1:1" x14ac:dyDescent="0.2">
      <c r="A10328" s="6"/>
    </row>
    <row r="10329" spans="1:1" x14ac:dyDescent="0.2">
      <c r="A10329" s="6"/>
    </row>
    <row r="10330" spans="1:1" x14ac:dyDescent="0.2">
      <c r="A10330" s="6"/>
    </row>
    <row r="10331" spans="1:1" x14ac:dyDescent="0.2">
      <c r="A10331" s="6"/>
    </row>
    <row r="10332" spans="1:1" x14ac:dyDescent="0.2">
      <c r="A10332" s="6"/>
    </row>
    <row r="10333" spans="1:1" x14ac:dyDescent="0.2">
      <c r="A10333" s="6"/>
    </row>
    <row r="10334" spans="1:1" x14ac:dyDescent="0.2">
      <c r="A10334" s="6"/>
    </row>
    <row r="10335" spans="1:1" x14ac:dyDescent="0.2">
      <c r="A10335" s="6"/>
    </row>
    <row r="10336" spans="1:1" x14ac:dyDescent="0.2">
      <c r="A10336" s="6"/>
    </row>
    <row r="10337" spans="1:1" x14ac:dyDescent="0.2">
      <c r="A10337" s="6"/>
    </row>
    <row r="10338" spans="1:1" x14ac:dyDescent="0.2">
      <c r="A10338" s="6"/>
    </row>
    <row r="10339" spans="1:1" x14ac:dyDescent="0.2">
      <c r="A10339" s="6"/>
    </row>
    <row r="10340" spans="1:1" x14ac:dyDescent="0.2">
      <c r="A10340" s="6"/>
    </row>
    <row r="10341" spans="1:1" x14ac:dyDescent="0.2">
      <c r="A10341" s="6"/>
    </row>
    <row r="10342" spans="1:1" x14ac:dyDescent="0.2">
      <c r="A10342" s="6"/>
    </row>
    <row r="10343" spans="1:1" x14ac:dyDescent="0.2">
      <c r="A10343" s="6"/>
    </row>
    <row r="10344" spans="1:1" x14ac:dyDescent="0.2">
      <c r="A10344" s="6"/>
    </row>
    <row r="10345" spans="1:1" x14ac:dyDescent="0.2">
      <c r="A10345" s="6"/>
    </row>
    <row r="10346" spans="1:1" x14ac:dyDescent="0.2">
      <c r="A10346" s="6"/>
    </row>
    <row r="10347" spans="1:1" x14ac:dyDescent="0.2">
      <c r="A10347" s="6"/>
    </row>
    <row r="10348" spans="1:1" x14ac:dyDescent="0.2">
      <c r="A10348" s="6"/>
    </row>
    <row r="10349" spans="1:1" x14ac:dyDescent="0.2">
      <c r="A10349" s="6"/>
    </row>
    <row r="10350" spans="1:1" x14ac:dyDescent="0.2">
      <c r="A10350" s="6"/>
    </row>
    <row r="10351" spans="1:1" x14ac:dyDescent="0.2">
      <c r="A10351" s="6"/>
    </row>
    <row r="10352" spans="1:1" x14ac:dyDescent="0.2">
      <c r="A10352" s="6"/>
    </row>
    <row r="10353" spans="1:1" x14ac:dyDescent="0.2">
      <c r="A10353" s="6"/>
    </row>
    <row r="10354" spans="1:1" x14ac:dyDescent="0.2">
      <c r="A10354" s="6"/>
    </row>
    <row r="10355" spans="1:1" x14ac:dyDescent="0.2">
      <c r="A10355" s="6"/>
    </row>
    <row r="10356" spans="1:1" x14ac:dyDescent="0.2">
      <c r="A10356" s="6"/>
    </row>
    <row r="10357" spans="1:1" x14ac:dyDescent="0.2">
      <c r="A10357" s="6"/>
    </row>
    <row r="10358" spans="1:1" x14ac:dyDescent="0.2">
      <c r="A10358" s="6"/>
    </row>
    <row r="10359" spans="1:1" x14ac:dyDescent="0.2">
      <c r="A10359" s="6"/>
    </row>
    <row r="10360" spans="1:1" x14ac:dyDescent="0.2">
      <c r="A10360" s="6"/>
    </row>
    <row r="10361" spans="1:1" x14ac:dyDescent="0.2">
      <c r="A10361" s="6"/>
    </row>
    <row r="10362" spans="1:1" x14ac:dyDescent="0.2">
      <c r="A10362" s="6"/>
    </row>
    <row r="10363" spans="1:1" x14ac:dyDescent="0.2">
      <c r="A10363" s="6"/>
    </row>
    <row r="10364" spans="1:1" x14ac:dyDescent="0.2">
      <c r="A10364" s="6"/>
    </row>
    <row r="10365" spans="1:1" x14ac:dyDescent="0.2">
      <c r="A10365" s="6"/>
    </row>
    <row r="10366" spans="1:1" x14ac:dyDescent="0.2">
      <c r="A10366" s="6"/>
    </row>
    <row r="10367" spans="1:1" x14ac:dyDescent="0.2">
      <c r="A10367" s="6"/>
    </row>
    <row r="10368" spans="1:1" x14ac:dyDescent="0.2">
      <c r="A10368" s="6"/>
    </row>
    <row r="10369" spans="1:1" x14ac:dyDescent="0.2">
      <c r="A10369" s="6"/>
    </row>
    <row r="10370" spans="1:1" x14ac:dyDescent="0.2">
      <c r="A10370" s="6"/>
    </row>
    <row r="10371" spans="1:1" x14ac:dyDescent="0.2">
      <c r="A10371" s="6"/>
    </row>
    <row r="10372" spans="1:1" x14ac:dyDescent="0.2">
      <c r="A10372" s="6"/>
    </row>
    <row r="10373" spans="1:1" x14ac:dyDescent="0.2">
      <c r="A10373" s="6"/>
    </row>
    <row r="10374" spans="1:1" x14ac:dyDescent="0.2">
      <c r="A10374" s="6"/>
    </row>
    <row r="10375" spans="1:1" x14ac:dyDescent="0.2">
      <c r="A10375" s="6"/>
    </row>
    <row r="10376" spans="1:1" x14ac:dyDescent="0.2">
      <c r="A10376" s="6"/>
    </row>
    <row r="10377" spans="1:1" x14ac:dyDescent="0.2">
      <c r="A10377" s="6"/>
    </row>
    <row r="10378" spans="1:1" x14ac:dyDescent="0.2">
      <c r="A10378" s="6"/>
    </row>
    <row r="10379" spans="1:1" x14ac:dyDescent="0.2">
      <c r="A10379" s="6"/>
    </row>
    <row r="10380" spans="1:1" x14ac:dyDescent="0.2">
      <c r="A10380" s="6"/>
    </row>
    <row r="10381" spans="1:1" x14ac:dyDescent="0.2">
      <c r="A10381" s="6"/>
    </row>
    <row r="10382" spans="1:1" x14ac:dyDescent="0.2">
      <c r="A10382" s="6"/>
    </row>
    <row r="10383" spans="1:1" x14ac:dyDescent="0.2">
      <c r="A10383" s="6"/>
    </row>
    <row r="10384" spans="1:1" x14ac:dyDescent="0.2">
      <c r="A10384" s="6"/>
    </row>
    <row r="10385" spans="1:1" x14ac:dyDescent="0.2">
      <c r="A10385" s="6"/>
    </row>
    <row r="10386" spans="1:1" x14ac:dyDescent="0.2">
      <c r="A10386" s="6"/>
    </row>
    <row r="10387" spans="1:1" x14ac:dyDescent="0.2">
      <c r="A10387" s="6"/>
    </row>
    <row r="10388" spans="1:1" x14ac:dyDescent="0.2">
      <c r="A10388" s="6"/>
    </row>
    <row r="10389" spans="1:1" x14ac:dyDescent="0.2">
      <c r="A10389" s="6"/>
    </row>
    <row r="10390" spans="1:1" x14ac:dyDescent="0.2">
      <c r="A10390" s="6"/>
    </row>
    <row r="10391" spans="1:1" x14ac:dyDescent="0.2">
      <c r="A10391" s="6"/>
    </row>
    <row r="10392" spans="1:1" x14ac:dyDescent="0.2">
      <c r="A10392" s="6"/>
    </row>
    <row r="10393" spans="1:1" x14ac:dyDescent="0.2">
      <c r="A10393" s="6"/>
    </row>
    <row r="10394" spans="1:1" x14ac:dyDescent="0.2">
      <c r="A10394" s="6"/>
    </row>
    <row r="10395" spans="1:1" x14ac:dyDescent="0.2">
      <c r="A10395" s="6"/>
    </row>
    <row r="10396" spans="1:1" x14ac:dyDescent="0.2">
      <c r="A10396" s="6"/>
    </row>
    <row r="10397" spans="1:1" x14ac:dyDescent="0.2">
      <c r="A10397" s="6"/>
    </row>
    <row r="10398" spans="1:1" x14ac:dyDescent="0.2">
      <c r="A10398" s="6"/>
    </row>
    <row r="10399" spans="1:1" x14ac:dyDescent="0.2">
      <c r="A10399" s="6"/>
    </row>
    <row r="10400" spans="1:1" x14ac:dyDescent="0.2">
      <c r="A10400" s="6"/>
    </row>
    <row r="10401" spans="1:1" x14ac:dyDescent="0.2">
      <c r="A10401" s="6"/>
    </row>
    <row r="10402" spans="1:1" x14ac:dyDescent="0.2">
      <c r="A10402" s="6"/>
    </row>
    <row r="10403" spans="1:1" x14ac:dyDescent="0.2">
      <c r="A10403" s="6"/>
    </row>
    <row r="10404" spans="1:1" x14ac:dyDescent="0.2">
      <c r="A10404" s="6"/>
    </row>
    <row r="10405" spans="1:1" x14ac:dyDescent="0.2">
      <c r="A10405" s="6"/>
    </row>
    <row r="10406" spans="1:1" x14ac:dyDescent="0.2">
      <c r="A10406" s="6"/>
    </row>
    <row r="10407" spans="1:1" x14ac:dyDescent="0.2">
      <c r="A10407" s="6"/>
    </row>
    <row r="10408" spans="1:1" x14ac:dyDescent="0.2">
      <c r="A10408" s="6"/>
    </row>
    <row r="10409" spans="1:1" x14ac:dyDescent="0.2">
      <c r="A10409" s="6"/>
    </row>
    <row r="10410" spans="1:1" x14ac:dyDescent="0.2">
      <c r="A10410" s="6"/>
    </row>
    <row r="10411" spans="1:1" x14ac:dyDescent="0.2">
      <c r="A10411" s="6"/>
    </row>
    <row r="10412" spans="1:1" x14ac:dyDescent="0.2">
      <c r="A10412" s="6"/>
    </row>
    <row r="10413" spans="1:1" x14ac:dyDescent="0.2">
      <c r="A10413" s="6"/>
    </row>
    <row r="10414" spans="1:1" x14ac:dyDescent="0.2">
      <c r="A10414" s="6"/>
    </row>
    <row r="10415" spans="1:1" x14ac:dyDescent="0.2">
      <c r="A10415" s="6"/>
    </row>
    <row r="10416" spans="1:1" x14ac:dyDescent="0.2">
      <c r="A10416" s="6"/>
    </row>
    <row r="10417" spans="1:1" x14ac:dyDescent="0.2">
      <c r="A10417" s="6"/>
    </row>
    <row r="10418" spans="1:1" x14ac:dyDescent="0.2">
      <c r="A10418" s="6"/>
    </row>
    <row r="10419" spans="1:1" x14ac:dyDescent="0.2">
      <c r="A10419" s="6"/>
    </row>
    <row r="10420" spans="1:1" x14ac:dyDescent="0.2">
      <c r="A10420" s="6"/>
    </row>
    <row r="10421" spans="1:1" x14ac:dyDescent="0.2">
      <c r="A10421" s="6"/>
    </row>
    <row r="10422" spans="1:1" x14ac:dyDescent="0.2">
      <c r="A10422" s="6"/>
    </row>
    <row r="10423" spans="1:1" x14ac:dyDescent="0.2">
      <c r="A10423" s="6"/>
    </row>
    <row r="10424" spans="1:1" x14ac:dyDescent="0.2">
      <c r="A10424" s="6"/>
    </row>
    <row r="10425" spans="1:1" x14ac:dyDescent="0.2">
      <c r="A10425" s="6"/>
    </row>
    <row r="10426" spans="1:1" x14ac:dyDescent="0.2">
      <c r="A10426" s="6"/>
    </row>
    <row r="10427" spans="1:1" x14ac:dyDescent="0.2">
      <c r="A10427" s="6"/>
    </row>
    <row r="10428" spans="1:1" x14ac:dyDescent="0.2">
      <c r="A10428" s="6"/>
    </row>
    <row r="10429" spans="1:1" x14ac:dyDescent="0.2">
      <c r="A10429" s="6"/>
    </row>
    <row r="10430" spans="1:1" x14ac:dyDescent="0.2">
      <c r="A10430" s="6"/>
    </row>
    <row r="10431" spans="1:1" x14ac:dyDescent="0.2">
      <c r="A10431" s="6"/>
    </row>
    <row r="10432" spans="1:1" x14ac:dyDescent="0.2">
      <c r="A10432" s="6"/>
    </row>
    <row r="10433" spans="1:1" x14ac:dyDescent="0.2">
      <c r="A10433" s="6"/>
    </row>
    <row r="10434" spans="1:1" x14ac:dyDescent="0.2">
      <c r="A10434" s="6"/>
    </row>
    <row r="10435" spans="1:1" x14ac:dyDescent="0.2">
      <c r="A10435" s="6"/>
    </row>
    <row r="10436" spans="1:1" x14ac:dyDescent="0.2">
      <c r="A10436" s="6"/>
    </row>
    <row r="10437" spans="1:1" x14ac:dyDescent="0.2">
      <c r="A10437" s="6"/>
    </row>
    <row r="10438" spans="1:1" x14ac:dyDescent="0.2">
      <c r="A10438" s="6"/>
    </row>
    <row r="10439" spans="1:1" x14ac:dyDescent="0.2">
      <c r="A10439" s="6"/>
    </row>
    <row r="10440" spans="1:1" x14ac:dyDescent="0.2">
      <c r="A10440" s="6"/>
    </row>
    <row r="10441" spans="1:1" x14ac:dyDescent="0.2">
      <c r="A10441" s="6"/>
    </row>
    <row r="10442" spans="1:1" x14ac:dyDescent="0.2">
      <c r="A10442" s="6"/>
    </row>
    <row r="10443" spans="1:1" x14ac:dyDescent="0.2">
      <c r="A10443" s="6"/>
    </row>
    <row r="10444" spans="1:1" x14ac:dyDescent="0.2">
      <c r="A10444" s="6"/>
    </row>
    <row r="10445" spans="1:1" x14ac:dyDescent="0.2">
      <c r="A10445" s="6"/>
    </row>
    <row r="10446" spans="1:1" x14ac:dyDescent="0.2">
      <c r="A10446" s="6"/>
    </row>
    <row r="10447" spans="1:1" x14ac:dyDescent="0.2">
      <c r="A10447" s="6"/>
    </row>
    <row r="10448" spans="1:1" x14ac:dyDescent="0.2">
      <c r="A10448" s="6"/>
    </row>
    <row r="10449" spans="1:1" x14ac:dyDescent="0.2">
      <c r="A10449" s="6"/>
    </row>
    <row r="10450" spans="1:1" x14ac:dyDescent="0.2">
      <c r="A10450" s="6"/>
    </row>
    <row r="10451" spans="1:1" x14ac:dyDescent="0.2">
      <c r="A10451" s="6"/>
    </row>
    <row r="10452" spans="1:1" x14ac:dyDescent="0.2">
      <c r="A10452" s="6"/>
    </row>
    <row r="10453" spans="1:1" x14ac:dyDescent="0.2">
      <c r="A10453" s="6"/>
    </row>
    <row r="10454" spans="1:1" x14ac:dyDescent="0.2">
      <c r="A10454" s="6"/>
    </row>
    <row r="10455" spans="1:1" x14ac:dyDescent="0.2">
      <c r="A10455" s="6"/>
    </row>
    <row r="10456" spans="1:1" x14ac:dyDescent="0.2">
      <c r="A10456" s="6"/>
    </row>
    <row r="10457" spans="1:1" x14ac:dyDescent="0.2">
      <c r="A10457" s="6"/>
    </row>
    <row r="10458" spans="1:1" x14ac:dyDescent="0.2">
      <c r="A10458" s="6"/>
    </row>
    <row r="10459" spans="1:1" x14ac:dyDescent="0.2">
      <c r="A10459" s="6"/>
    </row>
    <row r="10460" spans="1:1" x14ac:dyDescent="0.2">
      <c r="A10460" s="6"/>
    </row>
    <row r="10461" spans="1:1" x14ac:dyDescent="0.2">
      <c r="A10461" s="6"/>
    </row>
    <row r="10462" spans="1:1" x14ac:dyDescent="0.2">
      <c r="A10462" s="6"/>
    </row>
    <row r="10463" spans="1:1" x14ac:dyDescent="0.2">
      <c r="A10463" s="6"/>
    </row>
    <row r="10464" spans="1:1" x14ac:dyDescent="0.2">
      <c r="A10464" s="6"/>
    </row>
    <row r="10465" spans="1:1" x14ac:dyDescent="0.2">
      <c r="A10465" s="6"/>
    </row>
    <row r="10466" spans="1:1" x14ac:dyDescent="0.2">
      <c r="A10466" s="6"/>
    </row>
    <row r="10467" spans="1:1" x14ac:dyDescent="0.2">
      <c r="A10467" s="6"/>
    </row>
    <row r="10468" spans="1:1" x14ac:dyDescent="0.2">
      <c r="A10468" s="6"/>
    </row>
    <row r="10469" spans="1:1" x14ac:dyDescent="0.2">
      <c r="A10469" s="6"/>
    </row>
    <row r="10470" spans="1:1" x14ac:dyDescent="0.2">
      <c r="A10470" s="6"/>
    </row>
    <row r="10471" spans="1:1" x14ac:dyDescent="0.2">
      <c r="A10471" s="6"/>
    </row>
    <row r="10472" spans="1:1" x14ac:dyDescent="0.2">
      <c r="A10472" s="6"/>
    </row>
    <row r="10473" spans="1:1" x14ac:dyDescent="0.2">
      <c r="A10473" s="6"/>
    </row>
    <row r="10474" spans="1:1" x14ac:dyDescent="0.2">
      <c r="A10474" s="6"/>
    </row>
    <row r="10475" spans="1:1" x14ac:dyDescent="0.2">
      <c r="A10475" s="6"/>
    </row>
    <row r="10476" spans="1:1" x14ac:dyDescent="0.2">
      <c r="A10476" s="6"/>
    </row>
    <row r="10477" spans="1:1" x14ac:dyDescent="0.2">
      <c r="A10477" s="6"/>
    </row>
    <row r="10478" spans="1:1" x14ac:dyDescent="0.2">
      <c r="A10478" s="6"/>
    </row>
    <row r="10479" spans="1:1" x14ac:dyDescent="0.2">
      <c r="A10479" s="6"/>
    </row>
    <row r="10480" spans="1:1" x14ac:dyDescent="0.2">
      <c r="A10480" s="6"/>
    </row>
    <row r="10481" spans="1:1" x14ac:dyDescent="0.2">
      <c r="A10481" s="6"/>
    </row>
    <row r="10482" spans="1:1" x14ac:dyDescent="0.2">
      <c r="A10482" s="6"/>
    </row>
    <row r="10483" spans="1:1" x14ac:dyDescent="0.2">
      <c r="A10483" s="6"/>
    </row>
    <row r="10484" spans="1:1" x14ac:dyDescent="0.2">
      <c r="A10484" s="6"/>
    </row>
    <row r="10485" spans="1:1" x14ac:dyDescent="0.2">
      <c r="A10485" s="6"/>
    </row>
    <row r="10486" spans="1:1" x14ac:dyDescent="0.2">
      <c r="A10486" s="6"/>
    </row>
    <row r="10487" spans="1:1" x14ac:dyDescent="0.2">
      <c r="A10487" s="6"/>
    </row>
    <row r="10488" spans="1:1" x14ac:dyDescent="0.2">
      <c r="A10488" s="6"/>
    </row>
    <row r="10489" spans="1:1" x14ac:dyDescent="0.2">
      <c r="A10489" s="6"/>
    </row>
    <row r="10490" spans="1:1" x14ac:dyDescent="0.2">
      <c r="A10490" s="6"/>
    </row>
    <row r="10491" spans="1:1" x14ac:dyDescent="0.2">
      <c r="A10491" s="6"/>
    </row>
    <row r="10492" spans="1:1" x14ac:dyDescent="0.2">
      <c r="A10492" s="6"/>
    </row>
    <row r="10493" spans="1:1" x14ac:dyDescent="0.2">
      <c r="A10493" s="6"/>
    </row>
    <row r="10494" spans="1:1" x14ac:dyDescent="0.2">
      <c r="A10494" s="6"/>
    </row>
    <row r="10495" spans="1:1" x14ac:dyDescent="0.2">
      <c r="A10495" s="6"/>
    </row>
    <row r="10496" spans="1:1" x14ac:dyDescent="0.2">
      <c r="A10496" s="6"/>
    </row>
    <row r="10497" spans="1:1" x14ac:dyDescent="0.2">
      <c r="A10497" s="6"/>
    </row>
    <row r="10498" spans="1:1" x14ac:dyDescent="0.2">
      <c r="A10498" s="6"/>
    </row>
    <row r="10499" spans="1:1" x14ac:dyDescent="0.2">
      <c r="A10499" s="6"/>
    </row>
    <row r="10500" spans="1:1" x14ac:dyDescent="0.2">
      <c r="A10500" s="6"/>
    </row>
    <row r="10501" spans="1:1" x14ac:dyDescent="0.2">
      <c r="A10501" s="6"/>
    </row>
    <row r="10502" spans="1:1" x14ac:dyDescent="0.2">
      <c r="A10502" s="6"/>
    </row>
    <row r="10503" spans="1:1" x14ac:dyDescent="0.2">
      <c r="A10503" s="6"/>
    </row>
    <row r="10504" spans="1:1" x14ac:dyDescent="0.2">
      <c r="A10504" s="6"/>
    </row>
    <row r="10505" spans="1:1" x14ac:dyDescent="0.2">
      <c r="A10505" s="6"/>
    </row>
    <row r="10506" spans="1:1" x14ac:dyDescent="0.2">
      <c r="A10506" s="6"/>
    </row>
    <row r="10507" spans="1:1" x14ac:dyDescent="0.2">
      <c r="A10507" s="6"/>
    </row>
    <row r="10508" spans="1:1" x14ac:dyDescent="0.2">
      <c r="A10508" s="6"/>
    </row>
    <row r="10509" spans="1:1" x14ac:dyDescent="0.2">
      <c r="A10509" s="6"/>
    </row>
    <row r="10510" spans="1:1" x14ac:dyDescent="0.2">
      <c r="A10510" s="6"/>
    </row>
    <row r="10511" spans="1:1" x14ac:dyDescent="0.2">
      <c r="A10511" s="6"/>
    </row>
    <row r="10512" spans="1:1" x14ac:dyDescent="0.2">
      <c r="A10512" s="6"/>
    </row>
    <row r="10513" spans="1:1" x14ac:dyDescent="0.2">
      <c r="A10513" s="6"/>
    </row>
    <row r="10514" spans="1:1" x14ac:dyDescent="0.2">
      <c r="A10514" s="6"/>
    </row>
    <row r="10515" spans="1:1" x14ac:dyDescent="0.2">
      <c r="A10515" s="6"/>
    </row>
    <row r="10516" spans="1:1" x14ac:dyDescent="0.2">
      <c r="A10516" s="6"/>
    </row>
    <row r="10517" spans="1:1" x14ac:dyDescent="0.2">
      <c r="A10517" s="6"/>
    </row>
    <row r="10518" spans="1:1" x14ac:dyDescent="0.2">
      <c r="A10518" s="6"/>
    </row>
    <row r="10519" spans="1:1" x14ac:dyDescent="0.2">
      <c r="A10519" s="6"/>
    </row>
    <row r="10520" spans="1:1" x14ac:dyDescent="0.2">
      <c r="A10520" s="6"/>
    </row>
    <row r="10521" spans="1:1" x14ac:dyDescent="0.2">
      <c r="A10521" s="6"/>
    </row>
    <row r="10522" spans="1:1" x14ac:dyDescent="0.2">
      <c r="A10522" s="6"/>
    </row>
    <row r="10523" spans="1:1" x14ac:dyDescent="0.2">
      <c r="A10523" s="6"/>
    </row>
    <row r="10524" spans="1:1" x14ac:dyDescent="0.2">
      <c r="A10524" s="6"/>
    </row>
    <row r="10525" spans="1:1" x14ac:dyDescent="0.2">
      <c r="A10525" s="6"/>
    </row>
    <row r="10526" spans="1:1" x14ac:dyDescent="0.2">
      <c r="A10526" s="6"/>
    </row>
    <row r="10527" spans="1:1" x14ac:dyDescent="0.2">
      <c r="A10527" s="6"/>
    </row>
    <row r="10528" spans="1:1" x14ac:dyDescent="0.2">
      <c r="A10528" s="6"/>
    </row>
    <row r="10529" spans="1:1" x14ac:dyDescent="0.2">
      <c r="A10529" s="6"/>
    </row>
    <row r="10530" spans="1:1" x14ac:dyDescent="0.2">
      <c r="A10530" s="6"/>
    </row>
    <row r="10531" spans="1:1" x14ac:dyDescent="0.2">
      <c r="A10531" s="6"/>
    </row>
    <row r="10532" spans="1:1" x14ac:dyDescent="0.2">
      <c r="A10532" s="6"/>
    </row>
    <row r="10533" spans="1:1" x14ac:dyDescent="0.2">
      <c r="A10533" s="6"/>
    </row>
    <row r="10534" spans="1:1" x14ac:dyDescent="0.2">
      <c r="A10534" s="6"/>
    </row>
    <row r="10535" spans="1:1" x14ac:dyDescent="0.2">
      <c r="A10535" s="6"/>
    </row>
    <row r="10536" spans="1:1" x14ac:dyDescent="0.2">
      <c r="A10536" s="6"/>
    </row>
    <row r="10537" spans="1:1" x14ac:dyDescent="0.2">
      <c r="A10537" s="6"/>
    </row>
    <row r="10538" spans="1:1" x14ac:dyDescent="0.2">
      <c r="A10538" s="6"/>
    </row>
    <row r="10539" spans="1:1" x14ac:dyDescent="0.2">
      <c r="A10539" s="6"/>
    </row>
    <row r="10540" spans="1:1" x14ac:dyDescent="0.2">
      <c r="A10540" s="6"/>
    </row>
    <row r="10541" spans="1:1" x14ac:dyDescent="0.2">
      <c r="A10541" s="6"/>
    </row>
    <row r="10542" spans="1:1" x14ac:dyDescent="0.2">
      <c r="A10542" s="6"/>
    </row>
    <row r="10543" spans="1:1" x14ac:dyDescent="0.2">
      <c r="A10543" s="6"/>
    </row>
    <row r="10544" spans="1:1" x14ac:dyDescent="0.2">
      <c r="A10544" s="6"/>
    </row>
    <row r="10545" spans="1:1" x14ac:dyDescent="0.2">
      <c r="A10545" s="6"/>
    </row>
    <row r="10546" spans="1:1" x14ac:dyDescent="0.2">
      <c r="A10546" s="6"/>
    </row>
    <row r="10547" spans="1:1" x14ac:dyDescent="0.2">
      <c r="A10547" s="6"/>
    </row>
    <row r="10548" spans="1:1" x14ac:dyDescent="0.2">
      <c r="A10548" s="6"/>
    </row>
    <row r="10549" spans="1:1" x14ac:dyDescent="0.2">
      <c r="A10549" s="6"/>
    </row>
    <row r="10550" spans="1:1" x14ac:dyDescent="0.2">
      <c r="A10550" s="6"/>
    </row>
    <row r="10551" spans="1:1" x14ac:dyDescent="0.2">
      <c r="A10551" s="6"/>
    </row>
    <row r="10552" spans="1:1" x14ac:dyDescent="0.2">
      <c r="A10552" s="6"/>
    </row>
    <row r="10553" spans="1:1" x14ac:dyDescent="0.2">
      <c r="A10553" s="6"/>
    </row>
    <row r="10554" spans="1:1" x14ac:dyDescent="0.2">
      <c r="A10554" s="6"/>
    </row>
    <row r="10555" spans="1:1" x14ac:dyDescent="0.2">
      <c r="A10555" s="6"/>
    </row>
    <row r="10556" spans="1:1" x14ac:dyDescent="0.2">
      <c r="A10556" s="6"/>
    </row>
    <row r="10557" spans="1:1" x14ac:dyDescent="0.2">
      <c r="A10557" s="6"/>
    </row>
    <row r="10558" spans="1:1" x14ac:dyDescent="0.2">
      <c r="A10558" s="6"/>
    </row>
    <row r="10559" spans="1:1" x14ac:dyDescent="0.2">
      <c r="A10559" s="6"/>
    </row>
    <row r="10560" spans="1:1" x14ac:dyDescent="0.2">
      <c r="A10560" s="6"/>
    </row>
    <row r="10561" spans="1:1" x14ac:dyDescent="0.2">
      <c r="A10561" s="6"/>
    </row>
    <row r="10562" spans="1:1" x14ac:dyDescent="0.2">
      <c r="A10562" s="6"/>
    </row>
    <row r="10563" spans="1:1" x14ac:dyDescent="0.2">
      <c r="A10563" s="6"/>
    </row>
    <row r="10564" spans="1:1" x14ac:dyDescent="0.2">
      <c r="A10564" s="6"/>
    </row>
    <row r="10565" spans="1:1" x14ac:dyDescent="0.2">
      <c r="A10565" s="6"/>
    </row>
    <row r="10566" spans="1:1" x14ac:dyDescent="0.2">
      <c r="A10566" s="6"/>
    </row>
    <row r="10567" spans="1:1" x14ac:dyDescent="0.2">
      <c r="A10567" s="6"/>
    </row>
    <row r="10568" spans="1:1" x14ac:dyDescent="0.2">
      <c r="A10568" s="6"/>
    </row>
    <row r="10569" spans="1:1" x14ac:dyDescent="0.2">
      <c r="A10569" s="6"/>
    </row>
    <row r="10570" spans="1:1" x14ac:dyDescent="0.2">
      <c r="A10570" s="6"/>
    </row>
    <row r="10571" spans="1:1" x14ac:dyDescent="0.2">
      <c r="A10571" s="6"/>
    </row>
    <row r="10572" spans="1:1" x14ac:dyDescent="0.2">
      <c r="A10572" s="6"/>
    </row>
    <row r="10573" spans="1:1" x14ac:dyDescent="0.2">
      <c r="A10573" s="6"/>
    </row>
    <row r="10574" spans="1:1" x14ac:dyDescent="0.2">
      <c r="A10574" s="6"/>
    </row>
    <row r="10575" spans="1:1" x14ac:dyDescent="0.2">
      <c r="A10575" s="6"/>
    </row>
    <row r="10576" spans="1:1" x14ac:dyDescent="0.2">
      <c r="A10576" s="6"/>
    </row>
    <row r="10577" spans="1:1" x14ac:dyDescent="0.2">
      <c r="A10577" s="6"/>
    </row>
    <row r="10578" spans="1:1" x14ac:dyDescent="0.2">
      <c r="A10578" s="6"/>
    </row>
    <row r="10579" spans="1:1" x14ac:dyDescent="0.2">
      <c r="A10579" s="6"/>
    </row>
    <row r="10580" spans="1:1" x14ac:dyDescent="0.2">
      <c r="A10580" s="6"/>
    </row>
    <row r="10581" spans="1:1" x14ac:dyDescent="0.2">
      <c r="A10581" s="6"/>
    </row>
    <row r="10582" spans="1:1" x14ac:dyDescent="0.2">
      <c r="A10582" s="6"/>
    </row>
    <row r="10583" spans="1:1" x14ac:dyDescent="0.2">
      <c r="A10583" s="6"/>
    </row>
    <row r="10584" spans="1:1" x14ac:dyDescent="0.2">
      <c r="A10584" s="6"/>
    </row>
    <row r="10585" spans="1:1" x14ac:dyDescent="0.2">
      <c r="A10585" s="6"/>
    </row>
    <row r="10586" spans="1:1" x14ac:dyDescent="0.2">
      <c r="A10586" s="6"/>
    </row>
    <row r="10587" spans="1:1" x14ac:dyDescent="0.2">
      <c r="A10587" s="6"/>
    </row>
    <row r="10588" spans="1:1" x14ac:dyDescent="0.2">
      <c r="A10588" s="6"/>
    </row>
    <row r="10589" spans="1:1" x14ac:dyDescent="0.2">
      <c r="A10589" s="6"/>
    </row>
    <row r="10590" spans="1:1" x14ac:dyDescent="0.2">
      <c r="A10590" s="6"/>
    </row>
    <row r="10591" spans="1:1" x14ac:dyDescent="0.2">
      <c r="A10591" s="6"/>
    </row>
    <row r="10592" spans="1:1" x14ac:dyDescent="0.2">
      <c r="A10592" s="6"/>
    </row>
    <row r="10593" spans="1:1" x14ac:dyDescent="0.2">
      <c r="A10593" s="6"/>
    </row>
    <row r="10594" spans="1:1" x14ac:dyDescent="0.2">
      <c r="A10594" s="6"/>
    </row>
    <row r="10595" spans="1:1" x14ac:dyDescent="0.2">
      <c r="A10595" s="6"/>
    </row>
    <row r="10596" spans="1:1" x14ac:dyDescent="0.2">
      <c r="A10596" s="6"/>
    </row>
    <row r="10597" spans="1:1" x14ac:dyDescent="0.2">
      <c r="A10597" s="6"/>
    </row>
    <row r="10598" spans="1:1" x14ac:dyDescent="0.2">
      <c r="A10598" s="6"/>
    </row>
    <row r="10599" spans="1:1" x14ac:dyDescent="0.2">
      <c r="A10599" s="6"/>
    </row>
    <row r="10600" spans="1:1" x14ac:dyDescent="0.2">
      <c r="A10600" s="6"/>
    </row>
    <row r="10601" spans="1:1" x14ac:dyDescent="0.2">
      <c r="A10601" s="6"/>
    </row>
    <row r="10602" spans="1:1" x14ac:dyDescent="0.2">
      <c r="A10602" s="6"/>
    </row>
    <row r="10603" spans="1:1" x14ac:dyDescent="0.2">
      <c r="A10603" s="6"/>
    </row>
    <row r="10604" spans="1:1" x14ac:dyDescent="0.2">
      <c r="A10604" s="6"/>
    </row>
    <row r="10605" spans="1:1" x14ac:dyDescent="0.2">
      <c r="A10605" s="6"/>
    </row>
    <row r="10606" spans="1:1" x14ac:dyDescent="0.2">
      <c r="A10606" s="6"/>
    </row>
    <row r="10607" spans="1:1" x14ac:dyDescent="0.2">
      <c r="A10607" s="6"/>
    </row>
    <row r="10608" spans="1:1" x14ac:dyDescent="0.2">
      <c r="A10608" s="6"/>
    </row>
    <row r="10609" spans="1:1" x14ac:dyDescent="0.2">
      <c r="A10609" s="6"/>
    </row>
    <row r="10610" spans="1:1" x14ac:dyDescent="0.2">
      <c r="A10610" s="6"/>
    </row>
    <row r="10611" spans="1:1" x14ac:dyDescent="0.2">
      <c r="A10611" s="6"/>
    </row>
    <row r="10612" spans="1:1" x14ac:dyDescent="0.2">
      <c r="A10612" s="6"/>
    </row>
    <row r="10613" spans="1:1" x14ac:dyDescent="0.2">
      <c r="A10613" s="6"/>
    </row>
    <row r="10614" spans="1:1" x14ac:dyDescent="0.2">
      <c r="A10614" s="6"/>
    </row>
    <row r="10615" spans="1:1" x14ac:dyDescent="0.2">
      <c r="A10615" s="6"/>
    </row>
    <row r="10616" spans="1:1" x14ac:dyDescent="0.2">
      <c r="A10616" s="6"/>
    </row>
    <row r="10617" spans="1:1" x14ac:dyDescent="0.2">
      <c r="A10617" s="6"/>
    </row>
    <row r="10618" spans="1:1" x14ac:dyDescent="0.2">
      <c r="A10618" s="6"/>
    </row>
    <row r="10619" spans="1:1" x14ac:dyDescent="0.2">
      <c r="A10619" s="6"/>
    </row>
    <row r="10620" spans="1:1" x14ac:dyDescent="0.2">
      <c r="A10620" s="6"/>
    </row>
    <row r="10621" spans="1:1" x14ac:dyDescent="0.2">
      <c r="A10621" s="6"/>
    </row>
    <row r="10622" spans="1:1" x14ac:dyDescent="0.2">
      <c r="A10622" s="6"/>
    </row>
    <row r="10623" spans="1:1" x14ac:dyDescent="0.2">
      <c r="A10623" s="6"/>
    </row>
    <row r="10624" spans="1:1" x14ac:dyDescent="0.2">
      <c r="A10624" s="6"/>
    </row>
    <row r="10625" spans="1:1" x14ac:dyDescent="0.2">
      <c r="A10625" s="6"/>
    </row>
    <row r="10626" spans="1:1" x14ac:dyDescent="0.2">
      <c r="A10626" s="6"/>
    </row>
    <row r="10627" spans="1:1" x14ac:dyDescent="0.2">
      <c r="A10627" s="6"/>
    </row>
    <row r="10628" spans="1:1" x14ac:dyDescent="0.2">
      <c r="A10628" s="6"/>
    </row>
    <row r="10629" spans="1:1" x14ac:dyDescent="0.2">
      <c r="A10629" s="6"/>
    </row>
    <row r="10630" spans="1:1" x14ac:dyDescent="0.2">
      <c r="A10630" s="6"/>
    </row>
    <row r="10631" spans="1:1" x14ac:dyDescent="0.2">
      <c r="A10631" s="6"/>
    </row>
    <row r="10632" spans="1:1" x14ac:dyDescent="0.2">
      <c r="A10632" s="6"/>
    </row>
    <row r="10633" spans="1:1" x14ac:dyDescent="0.2">
      <c r="A10633" s="6"/>
    </row>
    <row r="10634" spans="1:1" x14ac:dyDescent="0.2">
      <c r="A10634" s="6"/>
    </row>
    <row r="10635" spans="1:1" x14ac:dyDescent="0.2">
      <c r="A10635" s="6"/>
    </row>
    <row r="10636" spans="1:1" x14ac:dyDescent="0.2">
      <c r="A10636" s="6"/>
    </row>
    <row r="10637" spans="1:1" x14ac:dyDescent="0.2">
      <c r="A10637" s="6"/>
    </row>
    <row r="10638" spans="1:1" x14ac:dyDescent="0.2">
      <c r="A10638" s="6"/>
    </row>
    <row r="10639" spans="1:1" x14ac:dyDescent="0.2">
      <c r="A10639" s="6"/>
    </row>
    <row r="10640" spans="1:1" x14ac:dyDescent="0.2">
      <c r="A10640" s="6"/>
    </row>
    <row r="10641" spans="1:1" x14ac:dyDescent="0.2">
      <c r="A10641" s="6"/>
    </row>
    <row r="10642" spans="1:1" x14ac:dyDescent="0.2">
      <c r="A10642" s="6"/>
    </row>
    <row r="10643" spans="1:1" x14ac:dyDescent="0.2">
      <c r="A10643" s="6"/>
    </row>
    <row r="10644" spans="1:1" x14ac:dyDescent="0.2">
      <c r="A10644" s="6"/>
    </row>
    <row r="10645" spans="1:1" x14ac:dyDescent="0.2">
      <c r="A10645" s="6"/>
    </row>
    <row r="10646" spans="1:1" x14ac:dyDescent="0.2">
      <c r="A10646" s="6"/>
    </row>
    <row r="10647" spans="1:1" x14ac:dyDescent="0.2">
      <c r="A10647" s="6"/>
    </row>
    <row r="10648" spans="1:1" x14ac:dyDescent="0.2">
      <c r="A10648" s="6"/>
    </row>
    <row r="10649" spans="1:1" x14ac:dyDescent="0.2">
      <c r="A10649" s="6"/>
    </row>
    <row r="10650" spans="1:1" x14ac:dyDescent="0.2">
      <c r="A10650" s="6"/>
    </row>
    <row r="10651" spans="1:1" x14ac:dyDescent="0.2">
      <c r="A10651" s="6"/>
    </row>
    <row r="10652" spans="1:1" x14ac:dyDescent="0.2">
      <c r="A10652" s="6"/>
    </row>
    <row r="10653" spans="1:1" x14ac:dyDescent="0.2">
      <c r="A10653" s="6"/>
    </row>
    <row r="10654" spans="1:1" x14ac:dyDescent="0.2">
      <c r="A10654" s="6"/>
    </row>
    <row r="10655" spans="1:1" x14ac:dyDescent="0.2">
      <c r="A10655" s="6"/>
    </row>
    <row r="10656" spans="1:1" x14ac:dyDescent="0.2">
      <c r="A10656" s="6"/>
    </row>
    <row r="10657" spans="1:1" x14ac:dyDescent="0.2">
      <c r="A10657" s="6"/>
    </row>
    <row r="10658" spans="1:1" x14ac:dyDescent="0.2">
      <c r="A10658" s="6"/>
    </row>
    <row r="10659" spans="1:1" x14ac:dyDescent="0.2">
      <c r="A10659" s="6"/>
    </row>
    <row r="10660" spans="1:1" x14ac:dyDescent="0.2">
      <c r="A10660" s="6"/>
    </row>
    <row r="10661" spans="1:1" x14ac:dyDescent="0.2">
      <c r="A10661" s="6"/>
    </row>
    <row r="10662" spans="1:1" x14ac:dyDescent="0.2">
      <c r="A10662" s="6"/>
    </row>
    <row r="10663" spans="1:1" x14ac:dyDescent="0.2">
      <c r="A10663" s="6"/>
    </row>
    <row r="10664" spans="1:1" x14ac:dyDescent="0.2">
      <c r="A10664" s="6"/>
    </row>
    <row r="10665" spans="1:1" x14ac:dyDescent="0.2">
      <c r="A10665" s="6"/>
    </row>
    <row r="10666" spans="1:1" x14ac:dyDescent="0.2">
      <c r="A10666" s="6"/>
    </row>
    <row r="10667" spans="1:1" x14ac:dyDescent="0.2">
      <c r="A10667" s="6"/>
    </row>
    <row r="10668" spans="1:1" x14ac:dyDescent="0.2">
      <c r="A10668" s="6"/>
    </row>
    <row r="10669" spans="1:1" x14ac:dyDescent="0.2">
      <c r="A10669" s="6"/>
    </row>
    <row r="10670" spans="1:1" x14ac:dyDescent="0.2">
      <c r="A10670" s="6"/>
    </row>
    <row r="10671" spans="1:1" x14ac:dyDescent="0.2">
      <c r="A10671" s="6"/>
    </row>
    <row r="10672" spans="1:1" x14ac:dyDescent="0.2">
      <c r="A10672" s="6"/>
    </row>
    <row r="10673" spans="1:1" x14ac:dyDescent="0.2">
      <c r="A10673" s="6"/>
    </row>
    <row r="10674" spans="1:1" x14ac:dyDescent="0.2">
      <c r="A10674" s="6"/>
    </row>
    <row r="10675" spans="1:1" x14ac:dyDescent="0.2">
      <c r="A10675" s="6"/>
    </row>
    <row r="10676" spans="1:1" x14ac:dyDescent="0.2">
      <c r="A10676" s="6"/>
    </row>
    <row r="10677" spans="1:1" x14ac:dyDescent="0.2">
      <c r="A10677" s="6"/>
    </row>
    <row r="10678" spans="1:1" x14ac:dyDescent="0.2">
      <c r="A10678" s="6"/>
    </row>
    <row r="10679" spans="1:1" x14ac:dyDescent="0.2">
      <c r="A10679" s="6"/>
    </row>
    <row r="10680" spans="1:1" x14ac:dyDescent="0.2">
      <c r="A10680" s="6"/>
    </row>
    <row r="10681" spans="1:1" x14ac:dyDescent="0.2">
      <c r="A10681" s="6"/>
    </row>
    <row r="10682" spans="1:1" x14ac:dyDescent="0.2">
      <c r="A10682" s="6"/>
    </row>
    <row r="10683" spans="1:1" x14ac:dyDescent="0.2">
      <c r="A10683" s="6"/>
    </row>
    <row r="10684" spans="1:1" x14ac:dyDescent="0.2">
      <c r="A10684" s="6"/>
    </row>
    <row r="10685" spans="1:1" x14ac:dyDescent="0.2">
      <c r="A10685" s="6"/>
    </row>
    <row r="10686" spans="1:1" x14ac:dyDescent="0.2">
      <c r="A10686" s="6"/>
    </row>
    <row r="10687" spans="1:1" x14ac:dyDescent="0.2">
      <c r="A10687" s="6"/>
    </row>
    <row r="10688" spans="1:1" x14ac:dyDescent="0.2">
      <c r="A10688" s="6"/>
    </row>
    <row r="10689" spans="1:1" x14ac:dyDescent="0.2">
      <c r="A10689" s="6"/>
    </row>
    <row r="10690" spans="1:1" x14ac:dyDescent="0.2">
      <c r="A10690" s="6"/>
    </row>
    <row r="10691" spans="1:1" x14ac:dyDescent="0.2">
      <c r="A10691" s="6"/>
    </row>
    <row r="10692" spans="1:1" x14ac:dyDescent="0.2">
      <c r="A10692" s="6"/>
    </row>
    <row r="10693" spans="1:1" x14ac:dyDescent="0.2">
      <c r="A10693" s="6"/>
    </row>
    <row r="10694" spans="1:1" x14ac:dyDescent="0.2">
      <c r="A10694" s="6"/>
    </row>
    <row r="10695" spans="1:1" x14ac:dyDescent="0.2">
      <c r="A10695" s="6"/>
    </row>
    <row r="10696" spans="1:1" x14ac:dyDescent="0.2">
      <c r="A10696" s="6"/>
    </row>
    <row r="10697" spans="1:1" x14ac:dyDescent="0.2">
      <c r="A10697" s="6"/>
    </row>
    <row r="10698" spans="1:1" x14ac:dyDescent="0.2">
      <c r="A10698" s="6"/>
    </row>
    <row r="10699" spans="1:1" x14ac:dyDescent="0.2">
      <c r="A10699" s="6"/>
    </row>
    <row r="10700" spans="1:1" x14ac:dyDescent="0.2">
      <c r="A10700" s="6"/>
    </row>
    <row r="10701" spans="1:1" x14ac:dyDescent="0.2">
      <c r="A10701" s="6"/>
    </row>
    <row r="10702" spans="1:1" x14ac:dyDescent="0.2">
      <c r="A10702" s="6"/>
    </row>
    <row r="10703" spans="1:1" x14ac:dyDescent="0.2">
      <c r="A10703" s="6"/>
    </row>
    <row r="10704" spans="1:1" x14ac:dyDescent="0.2">
      <c r="A10704" s="6"/>
    </row>
    <row r="10705" spans="1:1" x14ac:dyDescent="0.2">
      <c r="A10705" s="6"/>
    </row>
    <row r="10706" spans="1:1" x14ac:dyDescent="0.2">
      <c r="A10706" s="6"/>
    </row>
    <row r="10707" spans="1:1" x14ac:dyDescent="0.2">
      <c r="A10707" s="6"/>
    </row>
    <row r="10708" spans="1:1" x14ac:dyDescent="0.2">
      <c r="A10708" s="6"/>
    </row>
    <row r="10709" spans="1:1" x14ac:dyDescent="0.2">
      <c r="A10709" s="6"/>
    </row>
    <row r="10710" spans="1:1" x14ac:dyDescent="0.2">
      <c r="A10710" s="6"/>
    </row>
    <row r="10711" spans="1:1" x14ac:dyDescent="0.2">
      <c r="A10711" s="6"/>
    </row>
    <row r="10712" spans="1:1" x14ac:dyDescent="0.2">
      <c r="A10712" s="6"/>
    </row>
    <row r="10713" spans="1:1" x14ac:dyDescent="0.2">
      <c r="A10713" s="6"/>
    </row>
    <row r="10714" spans="1:1" x14ac:dyDescent="0.2">
      <c r="A10714" s="6"/>
    </row>
    <row r="10715" spans="1:1" x14ac:dyDescent="0.2">
      <c r="A10715" s="6"/>
    </row>
    <row r="10716" spans="1:1" x14ac:dyDescent="0.2">
      <c r="A10716" s="6"/>
    </row>
    <row r="10717" spans="1:1" x14ac:dyDescent="0.2">
      <c r="A10717" s="6"/>
    </row>
    <row r="10718" spans="1:1" x14ac:dyDescent="0.2">
      <c r="A10718" s="6"/>
    </row>
    <row r="10719" spans="1:1" x14ac:dyDescent="0.2">
      <c r="A10719" s="6"/>
    </row>
    <row r="10720" spans="1:1" x14ac:dyDescent="0.2">
      <c r="A10720" s="6"/>
    </row>
    <row r="10721" spans="1:1" x14ac:dyDescent="0.2">
      <c r="A10721" s="6"/>
    </row>
    <row r="10722" spans="1:1" x14ac:dyDescent="0.2">
      <c r="A10722" s="6"/>
    </row>
    <row r="10723" spans="1:1" x14ac:dyDescent="0.2">
      <c r="A10723" s="6"/>
    </row>
    <row r="10724" spans="1:1" x14ac:dyDescent="0.2">
      <c r="A10724" s="6"/>
    </row>
    <row r="10725" spans="1:1" x14ac:dyDescent="0.2">
      <c r="A10725" s="6"/>
    </row>
    <row r="10726" spans="1:1" x14ac:dyDescent="0.2">
      <c r="A10726" s="6"/>
    </row>
    <row r="10727" spans="1:1" x14ac:dyDescent="0.2">
      <c r="A10727" s="6"/>
    </row>
    <row r="10728" spans="1:1" x14ac:dyDescent="0.2">
      <c r="A10728" s="6"/>
    </row>
    <row r="10729" spans="1:1" x14ac:dyDescent="0.2">
      <c r="A10729" s="6"/>
    </row>
    <row r="10730" spans="1:1" x14ac:dyDescent="0.2">
      <c r="A10730" s="6"/>
    </row>
    <row r="10731" spans="1:1" x14ac:dyDescent="0.2">
      <c r="A10731" s="6"/>
    </row>
    <row r="10732" spans="1:1" x14ac:dyDescent="0.2">
      <c r="A10732" s="6"/>
    </row>
    <row r="10733" spans="1:1" x14ac:dyDescent="0.2">
      <c r="A10733" s="6"/>
    </row>
    <row r="10734" spans="1:1" x14ac:dyDescent="0.2">
      <c r="A10734" s="6"/>
    </row>
    <row r="10735" spans="1:1" x14ac:dyDescent="0.2">
      <c r="A10735" s="6"/>
    </row>
    <row r="10736" spans="1:1" x14ac:dyDescent="0.2">
      <c r="A10736" s="6"/>
    </row>
    <row r="10737" spans="1:1" x14ac:dyDescent="0.2">
      <c r="A10737" s="6"/>
    </row>
    <row r="10738" spans="1:1" x14ac:dyDescent="0.2">
      <c r="A10738" s="6"/>
    </row>
    <row r="10739" spans="1:1" x14ac:dyDescent="0.2">
      <c r="A10739" s="6"/>
    </row>
    <row r="10740" spans="1:1" x14ac:dyDescent="0.2">
      <c r="A10740" s="6"/>
    </row>
    <row r="10741" spans="1:1" x14ac:dyDescent="0.2">
      <c r="A10741" s="6"/>
    </row>
    <row r="10742" spans="1:1" x14ac:dyDescent="0.2">
      <c r="A10742" s="6"/>
    </row>
    <row r="10743" spans="1:1" x14ac:dyDescent="0.2">
      <c r="A10743" s="6"/>
    </row>
    <row r="10744" spans="1:1" x14ac:dyDescent="0.2">
      <c r="A10744" s="6"/>
    </row>
    <row r="10745" spans="1:1" x14ac:dyDescent="0.2">
      <c r="A10745" s="6"/>
    </row>
    <row r="10746" spans="1:1" x14ac:dyDescent="0.2">
      <c r="A10746" s="6"/>
    </row>
    <row r="10747" spans="1:1" x14ac:dyDescent="0.2">
      <c r="A10747" s="6"/>
    </row>
    <row r="10748" spans="1:1" x14ac:dyDescent="0.2">
      <c r="A10748" s="6"/>
    </row>
    <row r="10749" spans="1:1" x14ac:dyDescent="0.2">
      <c r="A10749" s="6"/>
    </row>
    <row r="10750" spans="1:1" x14ac:dyDescent="0.2">
      <c r="A10750" s="6"/>
    </row>
    <row r="10751" spans="1:1" x14ac:dyDescent="0.2">
      <c r="A10751" s="6"/>
    </row>
    <row r="10752" spans="1:1" x14ac:dyDescent="0.2">
      <c r="A10752" s="6"/>
    </row>
    <row r="10753" spans="1:1" x14ac:dyDescent="0.2">
      <c r="A10753" s="6"/>
    </row>
    <row r="10754" spans="1:1" x14ac:dyDescent="0.2">
      <c r="A10754" s="6"/>
    </row>
    <row r="10755" spans="1:1" x14ac:dyDescent="0.2">
      <c r="A10755" s="6"/>
    </row>
    <row r="10756" spans="1:1" x14ac:dyDescent="0.2">
      <c r="A10756" s="6"/>
    </row>
    <row r="10757" spans="1:1" x14ac:dyDescent="0.2">
      <c r="A10757" s="6"/>
    </row>
    <row r="10758" spans="1:1" x14ac:dyDescent="0.2">
      <c r="A10758" s="6"/>
    </row>
    <row r="10759" spans="1:1" x14ac:dyDescent="0.2">
      <c r="A10759" s="6"/>
    </row>
    <row r="10760" spans="1:1" x14ac:dyDescent="0.2">
      <c r="A10760" s="6"/>
    </row>
    <row r="10761" spans="1:1" x14ac:dyDescent="0.2">
      <c r="A10761" s="6"/>
    </row>
    <row r="10762" spans="1:1" x14ac:dyDescent="0.2">
      <c r="A10762" s="6"/>
    </row>
    <row r="10763" spans="1:1" x14ac:dyDescent="0.2">
      <c r="A10763" s="6"/>
    </row>
    <row r="10764" spans="1:1" x14ac:dyDescent="0.2">
      <c r="A10764" s="6"/>
    </row>
    <row r="10765" spans="1:1" x14ac:dyDescent="0.2">
      <c r="A10765" s="6"/>
    </row>
    <row r="10766" spans="1:1" x14ac:dyDescent="0.2">
      <c r="A10766" s="6"/>
    </row>
    <row r="10767" spans="1:1" x14ac:dyDescent="0.2">
      <c r="A10767" s="6"/>
    </row>
    <row r="10768" spans="1:1" x14ac:dyDescent="0.2">
      <c r="A10768" s="6"/>
    </row>
    <row r="10769" spans="1:1" x14ac:dyDescent="0.2">
      <c r="A10769" s="6"/>
    </row>
    <row r="10770" spans="1:1" x14ac:dyDescent="0.2">
      <c r="A10770" s="6"/>
    </row>
    <row r="10771" spans="1:1" x14ac:dyDescent="0.2">
      <c r="A10771" s="6"/>
    </row>
    <row r="10772" spans="1:1" x14ac:dyDescent="0.2">
      <c r="A10772" s="6"/>
    </row>
    <row r="10773" spans="1:1" x14ac:dyDescent="0.2">
      <c r="A10773" s="6"/>
    </row>
    <row r="10774" spans="1:1" x14ac:dyDescent="0.2">
      <c r="A10774" s="6"/>
    </row>
    <row r="10775" spans="1:1" x14ac:dyDescent="0.2">
      <c r="A10775" s="6"/>
    </row>
    <row r="10776" spans="1:1" x14ac:dyDescent="0.2">
      <c r="A10776" s="6"/>
    </row>
    <row r="10777" spans="1:1" x14ac:dyDescent="0.2">
      <c r="A10777" s="6"/>
    </row>
    <row r="10778" spans="1:1" x14ac:dyDescent="0.2">
      <c r="A10778" s="6"/>
    </row>
    <row r="10779" spans="1:1" x14ac:dyDescent="0.2">
      <c r="A10779" s="6"/>
    </row>
    <row r="10780" spans="1:1" x14ac:dyDescent="0.2">
      <c r="A10780" s="6"/>
    </row>
    <row r="10781" spans="1:1" x14ac:dyDescent="0.2">
      <c r="A10781" s="6"/>
    </row>
    <row r="10782" spans="1:1" x14ac:dyDescent="0.2">
      <c r="A10782" s="6"/>
    </row>
    <row r="10783" spans="1:1" x14ac:dyDescent="0.2">
      <c r="A10783" s="6"/>
    </row>
    <row r="10784" spans="1:1" x14ac:dyDescent="0.2">
      <c r="A10784" s="6"/>
    </row>
    <row r="10785" spans="1:1" x14ac:dyDescent="0.2">
      <c r="A10785" s="6"/>
    </row>
    <row r="10786" spans="1:1" x14ac:dyDescent="0.2">
      <c r="A10786" s="6"/>
    </row>
    <row r="10787" spans="1:1" x14ac:dyDescent="0.2">
      <c r="A10787" s="6"/>
    </row>
    <row r="10788" spans="1:1" x14ac:dyDescent="0.2">
      <c r="A10788" s="6"/>
    </row>
    <row r="10789" spans="1:1" x14ac:dyDescent="0.2">
      <c r="A10789" s="6"/>
    </row>
    <row r="10790" spans="1:1" x14ac:dyDescent="0.2">
      <c r="A10790" s="6"/>
    </row>
    <row r="10791" spans="1:1" x14ac:dyDescent="0.2">
      <c r="A10791" s="6"/>
    </row>
    <row r="10792" spans="1:1" x14ac:dyDescent="0.2">
      <c r="A10792" s="6"/>
    </row>
    <row r="10793" spans="1:1" x14ac:dyDescent="0.2">
      <c r="A10793" s="6"/>
    </row>
    <row r="10794" spans="1:1" x14ac:dyDescent="0.2">
      <c r="A10794" s="6"/>
    </row>
    <row r="10795" spans="1:1" x14ac:dyDescent="0.2">
      <c r="A10795" s="6"/>
    </row>
    <row r="10796" spans="1:1" x14ac:dyDescent="0.2">
      <c r="A10796" s="6"/>
    </row>
    <row r="10797" spans="1:1" x14ac:dyDescent="0.2">
      <c r="A10797" s="6"/>
    </row>
    <row r="10798" spans="1:1" x14ac:dyDescent="0.2">
      <c r="A10798" s="6"/>
    </row>
    <row r="10799" spans="1:1" x14ac:dyDescent="0.2">
      <c r="A10799" s="6"/>
    </row>
    <row r="10800" spans="1:1" x14ac:dyDescent="0.2">
      <c r="A10800" s="6"/>
    </row>
    <row r="10801" spans="1:1" x14ac:dyDescent="0.2">
      <c r="A10801" s="6"/>
    </row>
    <row r="10802" spans="1:1" x14ac:dyDescent="0.2">
      <c r="A10802" s="6"/>
    </row>
    <row r="10803" spans="1:1" x14ac:dyDescent="0.2">
      <c r="A10803" s="6"/>
    </row>
    <row r="10804" spans="1:1" x14ac:dyDescent="0.2">
      <c r="A10804" s="6"/>
    </row>
    <row r="10805" spans="1:1" x14ac:dyDescent="0.2">
      <c r="A10805" s="6"/>
    </row>
    <row r="10806" spans="1:1" x14ac:dyDescent="0.2">
      <c r="A10806" s="6"/>
    </row>
    <row r="10807" spans="1:1" x14ac:dyDescent="0.2">
      <c r="A10807" s="6"/>
    </row>
    <row r="10808" spans="1:1" x14ac:dyDescent="0.2">
      <c r="A10808" s="6"/>
    </row>
    <row r="10809" spans="1:1" x14ac:dyDescent="0.2">
      <c r="A10809" s="6"/>
    </row>
    <row r="10810" spans="1:1" x14ac:dyDescent="0.2">
      <c r="A10810" s="6"/>
    </row>
    <row r="10811" spans="1:1" x14ac:dyDescent="0.2">
      <c r="A10811" s="6"/>
    </row>
    <row r="10812" spans="1:1" x14ac:dyDescent="0.2">
      <c r="A10812" s="6"/>
    </row>
    <row r="10813" spans="1:1" x14ac:dyDescent="0.2">
      <c r="A10813" s="6"/>
    </row>
    <row r="10814" spans="1:1" x14ac:dyDescent="0.2">
      <c r="A10814" s="6"/>
    </row>
    <row r="10815" spans="1:1" x14ac:dyDescent="0.2">
      <c r="A10815" s="6"/>
    </row>
    <row r="10816" spans="1:1" x14ac:dyDescent="0.2">
      <c r="A10816" s="6"/>
    </row>
    <row r="10817" spans="1:1" x14ac:dyDescent="0.2">
      <c r="A10817" s="6"/>
    </row>
    <row r="10818" spans="1:1" x14ac:dyDescent="0.2">
      <c r="A10818" s="6"/>
    </row>
    <row r="10819" spans="1:1" x14ac:dyDescent="0.2">
      <c r="A10819" s="6"/>
    </row>
    <row r="10820" spans="1:1" x14ac:dyDescent="0.2">
      <c r="A10820" s="6"/>
    </row>
    <row r="10821" spans="1:1" x14ac:dyDescent="0.2">
      <c r="A10821" s="6"/>
    </row>
    <row r="10822" spans="1:1" x14ac:dyDescent="0.2">
      <c r="A10822" s="6"/>
    </row>
    <row r="10823" spans="1:1" x14ac:dyDescent="0.2">
      <c r="A10823" s="6"/>
    </row>
    <row r="10824" spans="1:1" x14ac:dyDescent="0.2">
      <c r="A10824" s="6"/>
    </row>
    <row r="10825" spans="1:1" x14ac:dyDescent="0.2">
      <c r="A10825" s="6"/>
    </row>
    <row r="10826" spans="1:1" x14ac:dyDescent="0.2">
      <c r="A10826" s="6"/>
    </row>
    <row r="10827" spans="1:1" x14ac:dyDescent="0.2">
      <c r="A10827" s="6"/>
    </row>
    <row r="10828" spans="1:1" x14ac:dyDescent="0.2">
      <c r="A10828" s="6"/>
    </row>
    <row r="10829" spans="1:1" x14ac:dyDescent="0.2">
      <c r="A10829" s="6"/>
    </row>
    <row r="10830" spans="1:1" x14ac:dyDescent="0.2">
      <c r="A10830" s="6"/>
    </row>
    <row r="10831" spans="1:1" x14ac:dyDescent="0.2">
      <c r="A10831" s="6"/>
    </row>
    <row r="10832" spans="1:1" x14ac:dyDescent="0.2">
      <c r="A10832" s="6"/>
    </row>
    <row r="10833" spans="1:1" x14ac:dyDescent="0.2">
      <c r="A10833" s="6"/>
    </row>
    <row r="10834" spans="1:1" x14ac:dyDescent="0.2">
      <c r="A10834" s="6"/>
    </row>
    <row r="10835" spans="1:1" x14ac:dyDescent="0.2">
      <c r="A10835" s="6"/>
    </row>
    <row r="10836" spans="1:1" x14ac:dyDescent="0.2">
      <c r="A10836" s="6"/>
    </row>
    <row r="10837" spans="1:1" x14ac:dyDescent="0.2">
      <c r="A10837" s="6"/>
    </row>
    <row r="10838" spans="1:1" x14ac:dyDescent="0.2">
      <c r="A10838" s="6"/>
    </row>
    <row r="10839" spans="1:1" x14ac:dyDescent="0.2">
      <c r="A10839" s="6"/>
    </row>
    <row r="10840" spans="1:1" x14ac:dyDescent="0.2">
      <c r="A10840" s="6"/>
    </row>
    <row r="10841" spans="1:1" x14ac:dyDescent="0.2">
      <c r="A10841" s="6"/>
    </row>
    <row r="10842" spans="1:1" x14ac:dyDescent="0.2">
      <c r="A10842" s="6"/>
    </row>
    <row r="10843" spans="1:1" x14ac:dyDescent="0.2">
      <c r="A10843" s="6"/>
    </row>
    <row r="10844" spans="1:1" x14ac:dyDescent="0.2">
      <c r="A10844" s="6"/>
    </row>
    <row r="10845" spans="1:1" x14ac:dyDescent="0.2">
      <c r="A10845" s="6"/>
    </row>
    <row r="10846" spans="1:1" x14ac:dyDescent="0.2">
      <c r="A10846" s="6"/>
    </row>
    <row r="10847" spans="1:1" x14ac:dyDescent="0.2">
      <c r="A10847" s="6"/>
    </row>
    <row r="10848" spans="1:1" x14ac:dyDescent="0.2">
      <c r="A10848" s="6"/>
    </row>
    <row r="10849" spans="1:1" x14ac:dyDescent="0.2">
      <c r="A10849" s="6"/>
    </row>
    <row r="10850" spans="1:1" x14ac:dyDescent="0.2">
      <c r="A10850" s="6"/>
    </row>
    <row r="10851" spans="1:1" x14ac:dyDescent="0.2">
      <c r="A10851" s="6"/>
    </row>
    <row r="10852" spans="1:1" x14ac:dyDescent="0.2">
      <c r="A10852" s="6"/>
    </row>
    <row r="10853" spans="1:1" x14ac:dyDescent="0.2">
      <c r="A10853" s="6"/>
    </row>
    <row r="10854" spans="1:1" x14ac:dyDescent="0.2">
      <c r="A10854" s="6"/>
    </row>
    <row r="10855" spans="1:1" x14ac:dyDescent="0.2">
      <c r="A10855" s="6"/>
    </row>
    <row r="10856" spans="1:1" x14ac:dyDescent="0.2">
      <c r="A10856" s="6"/>
    </row>
    <row r="10857" spans="1:1" x14ac:dyDescent="0.2">
      <c r="A10857" s="6"/>
    </row>
    <row r="10858" spans="1:1" x14ac:dyDescent="0.2">
      <c r="A10858" s="6"/>
    </row>
    <row r="10859" spans="1:1" x14ac:dyDescent="0.2">
      <c r="A10859" s="6"/>
    </row>
    <row r="10860" spans="1:1" x14ac:dyDescent="0.2">
      <c r="A10860" s="6"/>
    </row>
    <row r="10861" spans="1:1" x14ac:dyDescent="0.2">
      <c r="A10861" s="6"/>
    </row>
    <row r="10862" spans="1:1" x14ac:dyDescent="0.2">
      <c r="A10862" s="6"/>
    </row>
    <row r="10863" spans="1:1" x14ac:dyDescent="0.2">
      <c r="A10863" s="6"/>
    </row>
    <row r="10864" spans="1:1" x14ac:dyDescent="0.2">
      <c r="A10864" s="6"/>
    </row>
    <row r="10865" spans="1:1" x14ac:dyDescent="0.2">
      <c r="A10865" s="6"/>
    </row>
    <row r="10866" spans="1:1" x14ac:dyDescent="0.2">
      <c r="A10866" s="6"/>
    </row>
    <row r="10867" spans="1:1" x14ac:dyDescent="0.2">
      <c r="A10867" s="6"/>
    </row>
    <row r="10868" spans="1:1" x14ac:dyDescent="0.2">
      <c r="A10868" s="6"/>
    </row>
    <row r="10869" spans="1:1" x14ac:dyDescent="0.2">
      <c r="A10869" s="6"/>
    </row>
    <row r="10870" spans="1:1" x14ac:dyDescent="0.2">
      <c r="A10870" s="6"/>
    </row>
    <row r="10871" spans="1:1" x14ac:dyDescent="0.2">
      <c r="A10871" s="6"/>
    </row>
    <row r="10872" spans="1:1" x14ac:dyDescent="0.2">
      <c r="A10872" s="6"/>
    </row>
    <row r="10873" spans="1:1" x14ac:dyDescent="0.2">
      <c r="A10873" s="6"/>
    </row>
    <row r="10874" spans="1:1" x14ac:dyDescent="0.2">
      <c r="A10874" s="6"/>
    </row>
    <row r="10875" spans="1:1" x14ac:dyDescent="0.2">
      <c r="A10875" s="6"/>
    </row>
    <row r="10876" spans="1:1" x14ac:dyDescent="0.2">
      <c r="A10876" s="6"/>
    </row>
    <row r="10877" spans="1:1" x14ac:dyDescent="0.2">
      <c r="A10877" s="6"/>
    </row>
    <row r="10878" spans="1:1" x14ac:dyDescent="0.2">
      <c r="A10878" s="6"/>
    </row>
    <row r="10879" spans="1:1" x14ac:dyDescent="0.2">
      <c r="A10879" s="6"/>
    </row>
    <row r="10880" spans="1:1" x14ac:dyDescent="0.2">
      <c r="A10880" s="6"/>
    </row>
    <row r="10881" spans="1:1" x14ac:dyDescent="0.2">
      <c r="A10881" s="6"/>
    </row>
    <row r="10882" spans="1:1" x14ac:dyDescent="0.2">
      <c r="A10882" s="6"/>
    </row>
    <row r="10883" spans="1:1" x14ac:dyDescent="0.2">
      <c r="A10883" s="6"/>
    </row>
    <row r="10884" spans="1:1" x14ac:dyDescent="0.2">
      <c r="A10884" s="6"/>
    </row>
    <row r="10885" spans="1:1" x14ac:dyDescent="0.2">
      <c r="A10885" s="6"/>
    </row>
    <row r="10886" spans="1:1" x14ac:dyDescent="0.2">
      <c r="A10886" s="6"/>
    </row>
    <row r="10887" spans="1:1" x14ac:dyDescent="0.2">
      <c r="A10887" s="6"/>
    </row>
    <row r="10888" spans="1:1" x14ac:dyDescent="0.2">
      <c r="A10888" s="6"/>
    </row>
    <row r="10889" spans="1:1" x14ac:dyDescent="0.2">
      <c r="A10889" s="6"/>
    </row>
    <row r="10890" spans="1:1" x14ac:dyDescent="0.2">
      <c r="A10890" s="6"/>
    </row>
    <row r="10891" spans="1:1" x14ac:dyDescent="0.2">
      <c r="A10891" s="6"/>
    </row>
    <row r="10892" spans="1:1" x14ac:dyDescent="0.2">
      <c r="A10892" s="6"/>
    </row>
    <row r="10893" spans="1:1" x14ac:dyDescent="0.2">
      <c r="A10893" s="6"/>
    </row>
    <row r="10894" spans="1:1" x14ac:dyDescent="0.2">
      <c r="A10894" s="6"/>
    </row>
    <row r="10895" spans="1:1" x14ac:dyDescent="0.2">
      <c r="A10895" s="6"/>
    </row>
    <row r="10896" spans="1:1" x14ac:dyDescent="0.2">
      <c r="A10896" s="6"/>
    </row>
    <row r="10897" spans="1:1" x14ac:dyDescent="0.2">
      <c r="A10897" s="6"/>
    </row>
    <row r="10898" spans="1:1" x14ac:dyDescent="0.2">
      <c r="A10898" s="6"/>
    </row>
    <row r="10899" spans="1:1" x14ac:dyDescent="0.2">
      <c r="A10899" s="6"/>
    </row>
    <row r="10900" spans="1:1" x14ac:dyDescent="0.2">
      <c r="A10900" s="6"/>
    </row>
    <row r="10901" spans="1:1" x14ac:dyDescent="0.2">
      <c r="A10901" s="6"/>
    </row>
    <row r="10902" spans="1:1" x14ac:dyDescent="0.2">
      <c r="A10902" s="6"/>
    </row>
    <row r="10903" spans="1:1" x14ac:dyDescent="0.2">
      <c r="A10903" s="6"/>
    </row>
    <row r="10904" spans="1:1" x14ac:dyDescent="0.2">
      <c r="A10904" s="6"/>
    </row>
    <row r="10905" spans="1:1" x14ac:dyDescent="0.2">
      <c r="A10905" s="6"/>
    </row>
    <row r="10906" spans="1:1" x14ac:dyDescent="0.2">
      <c r="A10906" s="6"/>
    </row>
    <row r="10907" spans="1:1" x14ac:dyDescent="0.2">
      <c r="A10907" s="6"/>
    </row>
    <row r="10908" spans="1:1" x14ac:dyDescent="0.2">
      <c r="A10908" s="6"/>
    </row>
    <row r="10909" spans="1:1" x14ac:dyDescent="0.2">
      <c r="A10909" s="6"/>
    </row>
    <row r="10910" spans="1:1" x14ac:dyDescent="0.2">
      <c r="A10910" s="6"/>
    </row>
    <row r="10911" spans="1:1" x14ac:dyDescent="0.2">
      <c r="A10911" s="6"/>
    </row>
    <row r="10912" spans="1:1" x14ac:dyDescent="0.2">
      <c r="A10912" s="6"/>
    </row>
    <row r="10913" spans="1:1" x14ac:dyDescent="0.2">
      <c r="A10913" s="6"/>
    </row>
    <row r="10914" spans="1:1" x14ac:dyDescent="0.2">
      <c r="A10914" s="6"/>
    </row>
    <row r="10915" spans="1:1" x14ac:dyDescent="0.2">
      <c r="A10915" s="6"/>
    </row>
    <row r="10916" spans="1:1" x14ac:dyDescent="0.2">
      <c r="A10916" s="6"/>
    </row>
    <row r="10917" spans="1:1" x14ac:dyDescent="0.2">
      <c r="A10917" s="6"/>
    </row>
    <row r="10918" spans="1:1" x14ac:dyDescent="0.2">
      <c r="A10918" s="6"/>
    </row>
    <row r="10919" spans="1:1" x14ac:dyDescent="0.2">
      <c r="A10919" s="6"/>
    </row>
    <row r="10920" spans="1:1" x14ac:dyDescent="0.2">
      <c r="A10920" s="6"/>
    </row>
    <row r="10921" spans="1:1" x14ac:dyDescent="0.2">
      <c r="A10921" s="6"/>
    </row>
    <row r="10922" spans="1:1" x14ac:dyDescent="0.2">
      <c r="A10922" s="6"/>
    </row>
    <row r="10923" spans="1:1" x14ac:dyDescent="0.2">
      <c r="A10923" s="6"/>
    </row>
    <row r="10924" spans="1:1" x14ac:dyDescent="0.2">
      <c r="A10924" s="6"/>
    </row>
    <row r="10925" spans="1:1" x14ac:dyDescent="0.2">
      <c r="A10925" s="6"/>
    </row>
    <row r="10926" spans="1:1" x14ac:dyDescent="0.2">
      <c r="A10926" s="6"/>
    </row>
    <row r="10927" spans="1:1" x14ac:dyDescent="0.2">
      <c r="A10927" s="6"/>
    </row>
    <row r="10928" spans="1:1" x14ac:dyDescent="0.2">
      <c r="A10928" s="6"/>
    </row>
    <row r="10929" spans="1:1" x14ac:dyDescent="0.2">
      <c r="A10929" s="6"/>
    </row>
    <row r="10930" spans="1:1" x14ac:dyDescent="0.2">
      <c r="A10930" s="6"/>
    </row>
    <row r="10931" spans="1:1" x14ac:dyDescent="0.2">
      <c r="A10931" s="6"/>
    </row>
    <row r="10932" spans="1:1" x14ac:dyDescent="0.2">
      <c r="A10932" s="6"/>
    </row>
    <row r="10933" spans="1:1" x14ac:dyDescent="0.2">
      <c r="A10933" s="6"/>
    </row>
    <row r="10934" spans="1:1" x14ac:dyDescent="0.2">
      <c r="A10934" s="6"/>
    </row>
    <row r="10935" spans="1:1" x14ac:dyDescent="0.2">
      <c r="A10935" s="6"/>
    </row>
    <row r="10936" spans="1:1" x14ac:dyDescent="0.2">
      <c r="A10936" s="6"/>
    </row>
    <row r="10937" spans="1:1" x14ac:dyDescent="0.2">
      <c r="A10937" s="6"/>
    </row>
    <row r="10938" spans="1:1" x14ac:dyDescent="0.2">
      <c r="A10938" s="6"/>
    </row>
    <row r="10939" spans="1:1" x14ac:dyDescent="0.2">
      <c r="A10939" s="6"/>
    </row>
    <row r="10940" spans="1:1" x14ac:dyDescent="0.2">
      <c r="A10940" s="6"/>
    </row>
    <row r="10941" spans="1:1" x14ac:dyDescent="0.2">
      <c r="A10941" s="6"/>
    </row>
    <row r="10942" spans="1:1" x14ac:dyDescent="0.2">
      <c r="A10942" s="6"/>
    </row>
    <row r="10943" spans="1:1" x14ac:dyDescent="0.2">
      <c r="A10943" s="6"/>
    </row>
    <row r="10944" spans="1:1" x14ac:dyDescent="0.2">
      <c r="A10944" s="6"/>
    </row>
    <row r="10945" spans="1:1" x14ac:dyDescent="0.2">
      <c r="A10945" s="6"/>
    </row>
    <row r="10946" spans="1:1" x14ac:dyDescent="0.2">
      <c r="A10946" s="6"/>
    </row>
    <row r="10947" spans="1:1" x14ac:dyDescent="0.2">
      <c r="A10947" s="6"/>
    </row>
    <row r="10948" spans="1:1" x14ac:dyDescent="0.2">
      <c r="A10948" s="6"/>
    </row>
    <row r="10949" spans="1:1" x14ac:dyDescent="0.2">
      <c r="A10949" s="6"/>
    </row>
    <row r="10950" spans="1:1" x14ac:dyDescent="0.2">
      <c r="A10950" s="6"/>
    </row>
    <row r="10951" spans="1:1" x14ac:dyDescent="0.2">
      <c r="A10951" s="6"/>
    </row>
    <row r="10952" spans="1:1" x14ac:dyDescent="0.2">
      <c r="A10952" s="6"/>
    </row>
    <row r="10953" spans="1:1" x14ac:dyDescent="0.2">
      <c r="A10953" s="6"/>
    </row>
    <row r="10954" spans="1:1" x14ac:dyDescent="0.2">
      <c r="A10954" s="6"/>
    </row>
    <row r="10955" spans="1:1" x14ac:dyDescent="0.2">
      <c r="A10955" s="6"/>
    </row>
    <row r="10956" spans="1:1" x14ac:dyDescent="0.2">
      <c r="A10956" s="6"/>
    </row>
    <row r="10957" spans="1:1" x14ac:dyDescent="0.2">
      <c r="A10957" s="6"/>
    </row>
    <row r="10958" spans="1:1" x14ac:dyDescent="0.2">
      <c r="A10958" s="6"/>
    </row>
    <row r="10959" spans="1:1" x14ac:dyDescent="0.2">
      <c r="A10959" s="6"/>
    </row>
    <row r="10960" spans="1:1" x14ac:dyDescent="0.2">
      <c r="A10960" s="6"/>
    </row>
    <row r="10961" spans="1:1" x14ac:dyDescent="0.2">
      <c r="A10961" s="6"/>
    </row>
    <row r="10962" spans="1:1" x14ac:dyDescent="0.2">
      <c r="A10962" s="6"/>
    </row>
    <row r="10963" spans="1:1" x14ac:dyDescent="0.2">
      <c r="A10963" s="6"/>
    </row>
    <row r="10964" spans="1:1" x14ac:dyDescent="0.2">
      <c r="A10964" s="6"/>
    </row>
    <row r="10965" spans="1:1" x14ac:dyDescent="0.2">
      <c r="A10965" s="6"/>
    </row>
    <row r="10966" spans="1:1" x14ac:dyDescent="0.2">
      <c r="A10966" s="6"/>
    </row>
    <row r="10967" spans="1:1" x14ac:dyDescent="0.2">
      <c r="A10967" s="6"/>
    </row>
    <row r="10968" spans="1:1" x14ac:dyDescent="0.2">
      <c r="A10968" s="6"/>
    </row>
    <row r="10969" spans="1:1" x14ac:dyDescent="0.2">
      <c r="A10969" s="6"/>
    </row>
    <row r="10970" spans="1:1" x14ac:dyDescent="0.2">
      <c r="A10970" s="6"/>
    </row>
    <row r="10971" spans="1:1" x14ac:dyDescent="0.2">
      <c r="A10971" s="6"/>
    </row>
    <row r="10972" spans="1:1" x14ac:dyDescent="0.2">
      <c r="A10972" s="6"/>
    </row>
    <row r="10973" spans="1:1" x14ac:dyDescent="0.2">
      <c r="A10973" s="6"/>
    </row>
    <row r="10974" spans="1:1" x14ac:dyDescent="0.2">
      <c r="A10974" s="6"/>
    </row>
    <row r="10975" spans="1:1" x14ac:dyDescent="0.2">
      <c r="A10975" s="6"/>
    </row>
    <row r="10976" spans="1:1" x14ac:dyDescent="0.2">
      <c r="A10976" s="6"/>
    </row>
    <row r="10977" spans="1:1" x14ac:dyDescent="0.2">
      <c r="A10977" s="6"/>
    </row>
    <row r="10978" spans="1:1" x14ac:dyDescent="0.2">
      <c r="A10978" s="6"/>
    </row>
    <row r="10979" spans="1:1" x14ac:dyDescent="0.2">
      <c r="A10979" s="6"/>
    </row>
    <row r="10980" spans="1:1" x14ac:dyDescent="0.2">
      <c r="A10980" s="6"/>
    </row>
    <row r="10981" spans="1:1" x14ac:dyDescent="0.2">
      <c r="A10981" s="6"/>
    </row>
    <row r="10982" spans="1:1" x14ac:dyDescent="0.2">
      <c r="A10982" s="6"/>
    </row>
    <row r="10983" spans="1:1" x14ac:dyDescent="0.2">
      <c r="A10983" s="6"/>
    </row>
    <row r="10984" spans="1:1" x14ac:dyDescent="0.2">
      <c r="A10984" s="6"/>
    </row>
    <row r="10985" spans="1:1" x14ac:dyDescent="0.2">
      <c r="A10985" s="6"/>
    </row>
    <row r="10986" spans="1:1" x14ac:dyDescent="0.2">
      <c r="A10986" s="6"/>
    </row>
    <row r="10987" spans="1:1" x14ac:dyDescent="0.2">
      <c r="A10987" s="6"/>
    </row>
    <row r="10988" spans="1:1" x14ac:dyDescent="0.2">
      <c r="A10988" s="6"/>
    </row>
    <row r="10989" spans="1:1" x14ac:dyDescent="0.2">
      <c r="A10989" s="6"/>
    </row>
    <row r="10990" spans="1:1" x14ac:dyDescent="0.2">
      <c r="A10990" s="6"/>
    </row>
    <row r="10991" spans="1:1" x14ac:dyDescent="0.2">
      <c r="A10991" s="6"/>
    </row>
    <row r="10992" spans="1:1" x14ac:dyDescent="0.2">
      <c r="A10992" s="6"/>
    </row>
    <row r="10993" spans="1:1" x14ac:dyDescent="0.2">
      <c r="A10993" s="6"/>
    </row>
    <row r="10994" spans="1:1" x14ac:dyDescent="0.2">
      <c r="A10994" s="6"/>
    </row>
    <row r="10995" spans="1:1" x14ac:dyDescent="0.2">
      <c r="A10995" s="6"/>
    </row>
    <row r="10996" spans="1:1" x14ac:dyDescent="0.2">
      <c r="A10996" s="6"/>
    </row>
    <row r="10997" spans="1:1" x14ac:dyDescent="0.2">
      <c r="A10997" s="6"/>
    </row>
    <row r="10998" spans="1:1" x14ac:dyDescent="0.2">
      <c r="A10998" s="6"/>
    </row>
    <row r="10999" spans="1:1" x14ac:dyDescent="0.2">
      <c r="A10999" s="6"/>
    </row>
    <row r="11000" spans="1:1" x14ac:dyDescent="0.2">
      <c r="A11000" s="6"/>
    </row>
    <row r="11001" spans="1:1" x14ac:dyDescent="0.2">
      <c r="A11001" s="6"/>
    </row>
    <row r="11002" spans="1:1" x14ac:dyDescent="0.2">
      <c r="A11002" s="6"/>
    </row>
    <row r="11003" spans="1:1" x14ac:dyDescent="0.2">
      <c r="A11003" s="6"/>
    </row>
    <row r="11004" spans="1:1" x14ac:dyDescent="0.2">
      <c r="A11004" s="6"/>
    </row>
    <row r="11005" spans="1:1" x14ac:dyDescent="0.2">
      <c r="A11005" s="6"/>
    </row>
    <row r="11006" spans="1:1" x14ac:dyDescent="0.2">
      <c r="A11006" s="6"/>
    </row>
    <row r="11007" spans="1:1" x14ac:dyDescent="0.2">
      <c r="A11007" s="6"/>
    </row>
    <row r="11008" spans="1:1" x14ac:dyDescent="0.2">
      <c r="A11008" s="6"/>
    </row>
    <row r="11009" spans="1:1" x14ac:dyDescent="0.2">
      <c r="A11009" s="6"/>
    </row>
    <row r="11010" spans="1:1" x14ac:dyDescent="0.2">
      <c r="A11010" s="6"/>
    </row>
    <row r="11011" spans="1:1" x14ac:dyDescent="0.2">
      <c r="A11011" s="6"/>
    </row>
    <row r="11012" spans="1:1" x14ac:dyDescent="0.2">
      <c r="A11012" s="6"/>
    </row>
    <row r="11013" spans="1:1" x14ac:dyDescent="0.2">
      <c r="A11013" s="6"/>
    </row>
    <row r="11014" spans="1:1" x14ac:dyDescent="0.2">
      <c r="A11014" s="6"/>
    </row>
    <row r="11015" spans="1:1" x14ac:dyDescent="0.2">
      <c r="A11015" s="6"/>
    </row>
    <row r="11016" spans="1:1" x14ac:dyDescent="0.2">
      <c r="A11016" s="6"/>
    </row>
    <row r="11017" spans="1:1" x14ac:dyDescent="0.2">
      <c r="A11017" s="6"/>
    </row>
    <row r="11018" spans="1:1" x14ac:dyDescent="0.2">
      <c r="A11018" s="6"/>
    </row>
    <row r="11019" spans="1:1" x14ac:dyDescent="0.2">
      <c r="A11019" s="6"/>
    </row>
    <row r="11020" spans="1:1" x14ac:dyDescent="0.2">
      <c r="A11020" s="6"/>
    </row>
    <row r="11021" spans="1:1" x14ac:dyDescent="0.2">
      <c r="A11021" s="6"/>
    </row>
    <row r="11022" spans="1:1" x14ac:dyDescent="0.2">
      <c r="A11022" s="6"/>
    </row>
    <row r="11023" spans="1:1" x14ac:dyDescent="0.2">
      <c r="A11023" s="6"/>
    </row>
    <row r="11024" spans="1:1" x14ac:dyDescent="0.2">
      <c r="A11024" s="6"/>
    </row>
    <row r="11025" spans="1:1" x14ac:dyDescent="0.2">
      <c r="A11025" s="6"/>
    </row>
    <row r="11026" spans="1:1" x14ac:dyDescent="0.2">
      <c r="A11026" s="6"/>
    </row>
    <row r="11027" spans="1:1" x14ac:dyDescent="0.2">
      <c r="A11027" s="6"/>
    </row>
    <row r="11028" spans="1:1" x14ac:dyDescent="0.2">
      <c r="A11028" s="6"/>
    </row>
    <row r="11029" spans="1:1" x14ac:dyDescent="0.2">
      <c r="A11029" s="6"/>
    </row>
    <row r="11030" spans="1:1" x14ac:dyDescent="0.2">
      <c r="A11030" s="6"/>
    </row>
    <row r="11031" spans="1:1" x14ac:dyDescent="0.2">
      <c r="A11031" s="6"/>
    </row>
    <row r="11032" spans="1:1" x14ac:dyDescent="0.2">
      <c r="A11032" s="6"/>
    </row>
    <row r="11033" spans="1:1" x14ac:dyDescent="0.2">
      <c r="A11033" s="6"/>
    </row>
    <row r="11034" spans="1:1" x14ac:dyDescent="0.2">
      <c r="A11034" s="6"/>
    </row>
    <row r="11035" spans="1:1" x14ac:dyDescent="0.2">
      <c r="A11035" s="6"/>
    </row>
    <row r="11036" spans="1:1" x14ac:dyDescent="0.2">
      <c r="A11036" s="6"/>
    </row>
    <row r="11037" spans="1:1" x14ac:dyDescent="0.2">
      <c r="A11037" s="6"/>
    </row>
    <row r="11038" spans="1:1" x14ac:dyDescent="0.2">
      <c r="A11038" s="6"/>
    </row>
    <row r="11039" spans="1:1" x14ac:dyDescent="0.2">
      <c r="A11039" s="6"/>
    </row>
    <row r="11040" spans="1:1" x14ac:dyDescent="0.2">
      <c r="A11040" s="6"/>
    </row>
    <row r="11041" spans="1:1" x14ac:dyDescent="0.2">
      <c r="A11041" s="6"/>
    </row>
    <row r="11042" spans="1:1" x14ac:dyDescent="0.2">
      <c r="A11042" s="6"/>
    </row>
    <row r="11043" spans="1:1" x14ac:dyDescent="0.2">
      <c r="A11043" s="6"/>
    </row>
    <row r="11044" spans="1:1" x14ac:dyDescent="0.2">
      <c r="A11044" s="6"/>
    </row>
    <row r="11045" spans="1:1" x14ac:dyDescent="0.2">
      <c r="A11045" s="6"/>
    </row>
    <row r="11046" spans="1:1" x14ac:dyDescent="0.2">
      <c r="A11046" s="6"/>
    </row>
    <row r="11047" spans="1:1" x14ac:dyDescent="0.2">
      <c r="A11047" s="6"/>
    </row>
    <row r="11048" spans="1:1" x14ac:dyDescent="0.2">
      <c r="A11048" s="6"/>
    </row>
    <row r="11049" spans="1:1" x14ac:dyDescent="0.2">
      <c r="A11049" s="6"/>
    </row>
    <row r="11050" spans="1:1" x14ac:dyDescent="0.2">
      <c r="A11050" s="6"/>
    </row>
    <row r="11051" spans="1:1" x14ac:dyDescent="0.2">
      <c r="A11051" s="6"/>
    </row>
    <row r="11052" spans="1:1" x14ac:dyDescent="0.2">
      <c r="A11052" s="6"/>
    </row>
    <row r="11053" spans="1:1" x14ac:dyDescent="0.2">
      <c r="A11053" s="6"/>
    </row>
    <row r="11054" spans="1:1" x14ac:dyDescent="0.2">
      <c r="A11054" s="6"/>
    </row>
    <row r="11055" spans="1:1" x14ac:dyDescent="0.2">
      <c r="A11055" s="6"/>
    </row>
    <row r="11056" spans="1:1" x14ac:dyDescent="0.2">
      <c r="A11056" s="6"/>
    </row>
    <row r="11057" spans="1:1" x14ac:dyDescent="0.2">
      <c r="A11057" s="6"/>
    </row>
    <row r="11058" spans="1:1" x14ac:dyDescent="0.2">
      <c r="A11058" s="6"/>
    </row>
    <row r="11059" spans="1:1" x14ac:dyDescent="0.2">
      <c r="A11059" s="6"/>
    </row>
    <row r="11060" spans="1:1" x14ac:dyDescent="0.2">
      <c r="A11060" s="6"/>
    </row>
    <row r="11061" spans="1:1" x14ac:dyDescent="0.2">
      <c r="A11061" s="6"/>
    </row>
    <row r="11062" spans="1:1" x14ac:dyDescent="0.2">
      <c r="A11062" s="6"/>
    </row>
    <row r="11063" spans="1:1" x14ac:dyDescent="0.2">
      <c r="A11063" s="6"/>
    </row>
    <row r="11064" spans="1:1" x14ac:dyDescent="0.2">
      <c r="A11064" s="6"/>
    </row>
    <row r="11065" spans="1:1" x14ac:dyDescent="0.2">
      <c r="A11065" s="6"/>
    </row>
    <row r="11066" spans="1:1" x14ac:dyDescent="0.2">
      <c r="A11066" s="6"/>
    </row>
    <row r="11067" spans="1:1" x14ac:dyDescent="0.2">
      <c r="A11067" s="6"/>
    </row>
    <row r="11068" spans="1:1" x14ac:dyDescent="0.2">
      <c r="A11068" s="6"/>
    </row>
    <row r="11069" spans="1:1" x14ac:dyDescent="0.2">
      <c r="A11069" s="6"/>
    </row>
    <row r="11070" spans="1:1" x14ac:dyDescent="0.2">
      <c r="A11070" s="6"/>
    </row>
    <row r="11071" spans="1:1" x14ac:dyDescent="0.2">
      <c r="A11071" s="6"/>
    </row>
    <row r="11072" spans="1:1" x14ac:dyDescent="0.2">
      <c r="A11072" s="6"/>
    </row>
    <row r="11073" spans="1:1" x14ac:dyDescent="0.2">
      <c r="A11073" s="6"/>
    </row>
    <row r="11074" spans="1:1" x14ac:dyDescent="0.2">
      <c r="A11074" s="6"/>
    </row>
    <row r="11075" spans="1:1" x14ac:dyDescent="0.2">
      <c r="A11075" s="6"/>
    </row>
    <row r="11076" spans="1:1" x14ac:dyDescent="0.2">
      <c r="A11076" s="6"/>
    </row>
    <row r="11077" spans="1:1" x14ac:dyDescent="0.2">
      <c r="A11077" s="6"/>
    </row>
    <row r="11078" spans="1:1" x14ac:dyDescent="0.2">
      <c r="A11078" s="6"/>
    </row>
    <row r="11079" spans="1:1" x14ac:dyDescent="0.2">
      <c r="A11079" s="6"/>
    </row>
    <row r="11080" spans="1:1" x14ac:dyDescent="0.2">
      <c r="A11080" s="6"/>
    </row>
    <row r="11081" spans="1:1" x14ac:dyDescent="0.2">
      <c r="A11081" s="6"/>
    </row>
    <row r="11082" spans="1:1" x14ac:dyDescent="0.2">
      <c r="A11082" s="6"/>
    </row>
    <row r="11083" spans="1:1" x14ac:dyDescent="0.2">
      <c r="A11083" s="6"/>
    </row>
    <row r="11084" spans="1:1" x14ac:dyDescent="0.2">
      <c r="A11084" s="6"/>
    </row>
    <row r="11085" spans="1:1" x14ac:dyDescent="0.2">
      <c r="A11085" s="6"/>
    </row>
    <row r="11086" spans="1:1" x14ac:dyDescent="0.2">
      <c r="A11086" s="6"/>
    </row>
    <row r="11087" spans="1:1" x14ac:dyDescent="0.2">
      <c r="A11087" s="6"/>
    </row>
    <row r="11088" spans="1:1" x14ac:dyDescent="0.2">
      <c r="A11088" s="6"/>
    </row>
    <row r="11089" spans="1:1" x14ac:dyDescent="0.2">
      <c r="A11089" s="6"/>
    </row>
    <row r="11090" spans="1:1" x14ac:dyDescent="0.2">
      <c r="A11090" s="6"/>
    </row>
    <row r="11091" spans="1:1" x14ac:dyDescent="0.2">
      <c r="A11091" s="6"/>
    </row>
    <row r="11092" spans="1:1" x14ac:dyDescent="0.2">
      <c r="A11092" s="6"/>
    </row>
    <row r="11093" spans="1:1" x14ac:dyDescent="0.2">
      <c r="A11093" s="6"/>
    </row>
    <row r="11094" spans="1:1" x14ac:dyDescent="0.2">
      <c r="A11094" s="6"/>
    </row>
    <row r="11095" spans="1:1" x14ac:dyDescent="0.2">
      <c r="A11095" s="6"/>
    </row>
    <row r="11096" spans="1:1" x14ac:dyDescent="0.2">
      <c r="A11096" s="6"/>
    </row>
    <row r="11097" spans="1:1" x14ac:dyDescent="0.2">
      <c r="A11097" s="6"/>
    </row>
    <row r="11098" spans="1:1" x14ac:dyDescent="0.2">
      <c r="A11098" s="6"/>
    </row>
    <row r="11099" spans="1:1" x14ac:dyDescent="0.2">
      <c r="A11099" s="6"/>
    </row>
    <row r="11100" spans="1:1" x14ac:dyDescent="0.2">
      <c r="A11100" s="6"/>
    </row>
    <row r="11101" spans="1:1" x14ac:dyDescent="0.2">
      <c r="A11101" s="6"/>
    </row>
    <row r="11102" spans="1:1" x14ac:dyDescent="0.2">
      <c r="A11102" s="6"/>
    </row>
    <row r="11103" spans="1:1" x14ac:dyDescent="0.2">
      <c r="A11103" s="6"/>
    </row>
    <row r="11104" spans="1:1" x14ac:dyDescent="0.2">
      <c r="A11104" s="6"/>
    </row>
    <row r="11105" spans="1:1" x14ac:dyDescent="0.2">
      <c r="A11105" s="6"/>
    </row>
    <row r="11106" spans="1:1" x14ac:dyDescent="0.2">
      <c r="A11106" s="6"/>
    </row>
    <row r="11107" spans="1:1" x14ac:dyDescent="0.2">
      <c r="A11107" s="6"/>
    </row>
    <row r="11108" spans="1:1" x14ac:dyDescent="0.2">
      <c r="A11108" s="6"/>
    </row>
    <row r="11109" spans="1:1" x14ac:dyDescent="0.2">
      <c r="A11109" s="6"/>
    </row>
    <row r="11110" spans="1:1" x14ac:dyDescent="0.2">
      <c r="A11110" s="6"/>
    </row>
    <row r="11111" spans="1:1" x14ac:dyDescent="0.2">
      <c r="A11111" s="6"/>
    </row>
    <row r="11112" spans="1:1" x14ac:dyDescent="0.2">
      <c r="A11112" s="6"/>
    </row>
    <row r="11113" spans="1:1" x14ac:dyDescent="0.2">
      <c r="A11113" s="6"/>
    </row>
    <row r="11114" spans="1:1" x14ac:dyDescent="0.2">
      <c r="A11114" s="6"/>
    </row>
    <row r="11115" spans="1:1" x14ac:dyDescent="0.2">
      <c r="A11115" s="6"/>
    </row>
    <row r="11116" spans="1:1" x14ac:dyDescent="0.2">
      <c r="A11116" s="6"/>
    </row>
    <row r="11117" spans="1:1" x14ac:dyDescent="0.2">
      <c r="A11117" s="6"/>
    </row>
    <row r="11118" spans="1:1" x14ac:dyDescent="0.2">
      <c r="A11118" s="6"/>
    </row>
    <row r="11119" spans="1:1" x14ac:dyDescent="0.2">
      <c r="A11119" s="6"/>
    </row>
    <row r="11120" spans="1:1" x14ac:dyDescent="0.2">
      <c r="A11120" s="6"/>
    </row>
    <row r="11121" spans="1:1" x14ac:dyDescent="0.2">
      <c r="A11121" s="6"/>
    </row>
    <row r="11122" spans="1:1" x14ac:dyDescent="0.2">
      <c r="A11122" s="6"/>
    </row>
    <row r="11123" spans="1:1" x14ac:dyDescent="0.2">
      <c r="A11123" s="6"/>
    </row>
    <row r="11124" spans="1:1" x14ac:dyDescent="0.2">
      <c r="A11124" s="6"/>
    </row>
    <row r="11125" spans="1:1" x14ac:dyDescent="0.2">
      <c r="A11125" s="6"/>
    </row>
    <row r="11126" spans="1:1" x14ac:dyDescent="0.2">
      <c r="A11126" s="6"/>
    </row>
    <row r="11127" spans="1:1" x14ac:dyDescent="0.2">
      <c r="A11127" s="6"/>
    </row>
    <row r="11128" spans="1:1" x14ac:dyDescent="0.2">
      <c r="A11128" s="6"/>
    </row>
    <row r="11129" spans="1:1" x14ac:dyDescent="0.2">
      <c r="A11129" s="6"/>
    </row>
    <row r="11130" spans="1:1" x14ac:dyDescent="0.2">
      <c r="A11130" s="6"/>
    </row>
    <row r="11131" spans="1:1" x14ac:dyDescent="0.2">
      <c r="A11131" s="6"/>
    </row>
    <row r="11132" spans="1:1" x14ac:dyDescent="0.2">
      <c r="A11132" s="6"/>
    </row>
    <row r="11133" spans="1:1" x14ac:dyDescent="0.2">
      <c r="A11133" s="6"/>
    </row>
    <row r="11134" spans="1:1" x14ac:dyDescent="0.2">
      <c r="A11134" s="6"/>
    </row>
    <row r="11135" spans="1:1" x14ac:dyDescent="0.2">
      <c r="A11135" s="6"/>
    </row>
    <row r="11136" spans="1:1" x14ac:dyDescent="0.2">
      <c r="A11136" s="6"/>
    </row>
    <row r="11137" spans="1:1" x14ac:dyDescent="0.2">
      <c r="A11137" s="6"/>
    </row>
    <row r="11138" spans="1:1" x14ac:dyDescent="0.2">
      <c r="A11138" s="6"/>
    </row>
    <row r="11139" spans="1:1" x14ac:dyDescent="0.2">
      <c r="A11139" s="6"/>
    </row>
    <row r="11140" spans="1:1" x14ac:dyDescent="0.2">
      <c r="A11140" s="6"/>
    </row>
    <row r="11141" spans="1:1" x14ac:dyDescent="0.2">
      <c r="A11141" s="6"/>
    </row>
    <row r="11142" spans="1:1" x14ac:dyDescent="0.2">
      <c r="A11142" s="6"/>
    </row>
    <row r="11143" spans="1:1" x14ac:dyDescent="0.2">
      <c r="A11143" s="6"/>
    </row>
    <row r="11144" spans="1:1" x14ac:dyDescent="0.2">
      <c r="A11144" s="6"/>
    </row>
    <row r="11145" spans="1:1" x14ac:dyDescent="0.2">
      <c r="A11145" s="6"/>
    </row>
    <row r="11146" spans="1:1" x14ac:dyDescent="0.2">
      <c r="A11146" s="6"/>
    </row>
    <row r="11147" spans="1:1" x14ac:dyDescent="0.2">
      <c r="A11147" s="6"/>
    </row>
    <row r="11148" spans="1:1" x14ac:dyDescent="0.2">
      <c r="A11148" s="6"/>
    </row>
    <row r="11149" spans="1:1" x14ac:dyDescent="0.2">
      <c r="A11149" s="6"/>
    </row>
    <row r="11150" spans="1:1" x14ac:dyDescent="0.2">
      <c r="A11150" s="6"/>
    </row>
    <row r="11151" spans="1:1" x14ac:dyDescent="0.2">
      <c r="A11151" s="6"/>
    </row>
    <row r="11152" spans="1:1" x14ac:dyDescent="0.2">
      <c r="A11152" s="6"/>
    </row>
    <row r="11153" spans="1:1" x14ac:dyDescent="0.2">
      <c r="A11153" s="6"/>
    </row>
    <row r="11154" spans="1:1" x14ac:dyDescent="0.2">
      <c r="A11154" s="6"/>
    </row>
    <row r="11155" spans="1:1" x14ac:dyDescent="0.2">
      <c r="A11155" s="6"/>
    </row>
    <row r="11156" spans="1:1" x14ac:dyDescent="0.2">
      <c r="A11156" s="6"/>
    </row>
    <row r="11157" spans="1:1" x14ac:dyDescent="0.2">
      <c r="A11157" s="6"/>
    </row>
    <row r="11158" spans="1:1" x14ac:dyDescent="0.2">
      <c r="A11158" s="6"/>
    </row>
    <row r="11159" spans="1:1" x14ac:dyDescent="0.2">
      <c r="A11159" s="6"/>
    </row>
    <row r="11160" spans="1:1" x14ac:dyDescent="0.2">
      <c r="A11160" s="6"/>
    </row>
    <row r="11161" spans="1:1" x14ac:dyDescent="0.2">
      <c r="A11161" s="6"/>
    </row>
    <row r="11162" spans="1:1" x14ac:dyDescent="0.2">
      <c r="A11162" s="6"/>
    </row>
    <row r="11163" spans="1:1" x14ac:dyDescent="0.2">
      <c r="A11163" s="6"/>
    </row>
    <row r="11164" spans="1:1" x14ac:dyDescent="0.2">
      <c r="A11164" s="6"/>
    </row>
    <row r="11165" spans="1:1" x14ac:dyDescent="0.2">
      <c r="A11165" s="6"/>
    </row>
    <row r="11166" spans="1:1" x14ac:dyDescent="0.2">
      <c r="A11166" s="6"/>
    </row>
    <row r="11167" spans="1:1" x14ac:dyDescent="0.2">
      <c r="A11167" s="6"/>
    </row>
    <row r="11168" spans="1:1" x14ac:dyDescent="0.2">
      <c r="A11168" s="6"/>
    </row>
    <row r="11169" spans="1:1" x14ac:dyDescent="0.2">
      <c r="A11169" s="6"/>
    </row>
    <row r="11170" spans="1:1" x14ac:dyDescent="0.2">
      <c r="A11170" s="6"/>
    </row>
    <row r="11171" spans="1:1" x14ac:dyDescent="0.2">
      <c r="A11171" s="6"/>
    </row>
    <row r="11172" spans="1:1" x14ac:dyDescent="0.2">
      <c r="A11172" s="6"/>
    </row>
    <row r="11173" spans="1:1" x14ac:dyDescent="0.2">
      <c r="A11173" s="6"/>
    </row>
    <row r="11174" spans="1:1" x14ac:dyDescent="0.2">
      <c r="A11174" s="6"/>
    </row>
    <row r="11175" spans="1:1" x14ac:dyDescent="0.2">
      <c r="A11175" s="6"/>
    </row>
    <row r="11176" spans="1:1" x14ac:dyDescent="0.2">
      <c r="A11176" s="6"/>
    </row>
    <row r="11177" spans="1:1" x14ac:dyDescent="0.2">
      <c r="A11177" s="6"/>
    </row>
    <row r="11178" spans="1:1" x14ac:dyDescent="0.2">
      <c r="A11178" s="6"/>
    </row>
    <row r="11179" spans="1:1" x14ac:dyDescent="0.2">
      <c r="A11179" s="6"/>
    </row>
    <row r="11180" spans="1:1" x14ac:dyDescent="0.2">
      <c r="A11180" s="6"/>
    </row>
    <row r="11181" spans="1:1" x14ac:dyDescent="0.2">
      <c r="A11181" s="6"/>
    </row>
    <row r="11182" spans="1:1" x14ac:dyDescent="0.2">
      <c r="A11182" s="6"/>
    </row>
    <row r="11183" spans="1:1" x14ac:dyDescent="0.2">
      <c r="A11183" s="6"/>
    </row>
    <row r="11184" spans="1:1" x14ac:dyDescent="0.2">
      <c r="A11184" s="6"/>
    </row>
    <row r="11185" spans="1:1" x14ac:dyDescent="0.2">
      <c r="A11185" s="6"/>
    </row>
    <row r="11186" spans="1:1" x14ac:dyDescent="0.2">
      <c r="A11186" s="6"/>
    </row>
    <row r="11187" spans="1:1" x14ac:dyDescent="0.2">
      <c r="A11187" s="6"/>
    </row>
    <row r="11188" spans="1:1" x14ac:dyDescent="0.2">
      <c r="A11188" s="6"/>
    </row>
    <row r="11189" spans="1:1" x14ac:dyDescent="0.2">
      <c r="A11189" s="6"/>
    </row>
    <row r="11190" spans="1:1" x14ac:dyDescent="0.2">
      <c r="A11190" s="6"/>
    </row>
    <row r="11191" spans="1:1" x14ac:dyDescent="0.2">
      <c r="A11191" s="6"/>
    </row>
    <row r="11192" spans="1:1" x14ac:dyDescent="0.2">
      <c r="A11192" s="6"/>
    </row>
    <row r="11193" spans="1:1" x14ac:dyDescent="0.2">
      <c r="A11193" s="6"/>
    </row>
    <row r="11194" spans="1:1" x14ac:dyDescent="0.2">
      <c r="A11194" s="6"/>
    </row>
    <row r="11195" spans="1:1" x14ac:dyDescent="0.2">
      <c r="A11195" s="6"/>
    </row>
    <row r="11196" spans="1:1" x14ac:dyDescent="0.2">
      <c r="A11196" s="6"/>
    </row>
    <row r="11197" spans="1:1" x14ac:dyDescent="0.2">
      <c r="A11197" s="6"/>
    </row>
    <row r="11198" spans="1:1" x14ac:dyDescent="0.2">
      <c r="A11198" s="6"/>
    </row>
    <row r="11199" spans="1:1" x14ac:dyDescent="0.2">
      <c r="A11199" s="6"/>
    </row>
    <row r="11200" spans="1:1" x14ac:dyDescent="0.2">
      <c r="A11200" s="6"/>
    </row>
    <row r="11201" spans="1:1" x14ac:dyDescent="0.2">
      <c r="A11201" s="6"/>
    </row>
    <row r="11202" spans="1:1" x14ac:dyDescent="0.2">
      <c r="A11202" s="6"/>
    </row>
    <row r="11203" spans="1:1" x14ac:dyDescent="0.2">
      <c r="A11203" s="6"/>
    </row>
    <row r="11204" spans="1:1" x14ac:dyDescent="0.2">
      <c r="A11204" s="6"/>
    </row>
    <row r="11205" spans="1:1" x14ac:dyDescent="0.2">
      <c r="A11205" s="6"/>
    </row>
    <row r="11206" spans="1:1" x14ac:dyDescent="0.2">
      <c r="A11206" s="6"/>
    </row>
    <row r="11207" spans="1:1" x14ac:dyDescent="0.2">
      <c r="A11207" s="6"/>
    </row>
    <row r="11208" spans="1:1" x14ac:dyDescent="0.2">
      <c r="A11208" s="6"/>
    </row>
    <row r="11209" spans="1:1" x14ac:dyDescent="0.2">
      <c r="A11209" s="6"/>
    </row>
    <row r="11210" spans="1:1" x14ac:dyDescent="0.2">
      <c r="A11210" s="6"/>
    </row>
    <row r="11211" spans="1:1" x14ac:dyDescent="0.2">
      <c r="A11211" s="6"/>
    </row>
    <row r="11212" spans="1:1" x14ac:dyDescent="0.2">
      <c r="A11212" s="6"/>
    </row>
    <row r="11213" spans="1:1" x14ac:dyDescent="0.2">
      <c r="A11213" s="6"/>
    </row>
    <row r="11214" spans="1:1" x14ac:dyDescent="0.2">
      <c r="A11214" s="6"/>
    </row>
    <row r="11215" spans="1:1" x14ac:dyDescent="0.2">
      <c r="A11215" s="6"/>
    </row>
    <row r="11216" spans="1:1" x14ac:dyDescent="0.2">
      <c r="A11216" s="6"/>
    </row>
    <row r="11217" spans="1:1" x14ac:dyDescent="0.2">
      <c r="A11217" s="6"/>
    </row>
    <row r="11218" spans="1:1" x14ac:dyDescent="0.2">
      <c r="A11218" s="6"/>
    </row>
    <row r="11219" spans="1:1" x14ac:dyDescent="0.2">
      <c r="A11219" s="6"/>
    </row>
    <row r="11220" spans="1:1" x14ac:dyDescent="0.2">
      <c r="A11220" s="6"/>
    </row>
    <row r="11221" spans="1:1" x14ac:dyDescent="0.2">
      <c r="A11221" s="6"/>
    </row>
    <row r="11222" spans="1:1" x14ac:dyDescent="0.2">
      <c r="A11222" s="6"/>
    </row>
    <row r="11223" spans="1:1" x14ac:dyDescent="0.2">
      <c r="A11223" s="6"/>
    </row>
    <row r="11224" spans="1:1" x14ac:dyDescent="0.2">
      <c r="A11224" s="6"/>
    </row>
    <row r="11225" spans="1:1" x14ac:dyDescent="0.2">
      <c r="A11225" s="6"/>
    </row>
    <row r="11226" spans="1:1" x14ac:dyDescent="0.2">
      <c r="A11226" s="6"/>
    </row>
    <row r="11227" spans="1:1" x14ac:dyDescent="0.2">
      <c r="A11227" s="6"/>
    </row>
    <row r="11228" spans="1:1" x14ac:dyDescent="0.2">
      <c r="A11228" s="6"/>
    </row>
    <row r="11229" spans="1:1" x14ac:dyDescent="0.2">
      <c r="A11229" s="6"/>
    </row>
    <row r="11230" spans="1:1" x14ac:dyDescent="0.2">
      <c r="A11230" s="6"/>
    </row>
    <row r="11231" spans="1:1" x14ac:dyDescent="0.2">
      <c r="A11231" s="6"/>
    </row>
    <row r="11232" spans="1:1" x14ac:dyDescent="0.2">
      <c r="A11232" s="6"/>
    </row>
    <row r="11233" spans="1:1" x14ac:dyDescent="0.2">
      <c r="A11233" s="6"/>
    </row>
    <row r="11234" spans="1:1" x14ac:dyDescent="0.2">
      <c r="A11234" s="6"/>
    </row>
    <row r="11235" spans="1:1" x14ac:dyDescent="0.2">
      <c r="A11235" s="6"/>
    </row>
    <row r="11236" spans="1:1" x14ac:dyDescent="0.2">
      <c r="A11236" s="6"/>
    </row>
    <row r="11237" spans="1:1" x14ac:dyDescent="0.2">
      <c r="A11237" s="6"/>
    </row>
    <row r="11238" spans="1:1" x14ac:dyDescent="0.2">
      <c r="A11238" s="6"/>
    </row>
    <row r="11239" spans="1:1" x14ac:dyDescent="0.2">
      <c r="A11239" s="6"/>
    </row>
    <row r="11240" spans="1:1" x14ac:dyDescent="0.2">
      <c r="A11240" s="6"/>
    </row>
    <row r="11241" spans="1:1" x14ac:dyDescent="0.2">
      <c r="A11241" s="6"/>
    </row>
    <row r="11242" spans="1:1" x14ac:dyDescent="0.2">
      <c r="A11242" s="6"/>
    </row>
    <row r="11243" spans="1:1" x14ac:dyDescent="0.2">
      <c r="A11243" s="6"/>
    </row>
    <row r="11244" spans="1:1" x14ac:dyDescent="0.2">
      <c r="A11244" s="6"/>
    </row>
    <row r="11245" spans="1:1" x14ac:dyDescent="0.2">
      <c r="A11245" s="6"/>
    </row>
    <row r="11246" spans="1:1" x14ac:dyDescent="0.2">
      <c r="A11246" s="6"/>
    </row>
    <row r="11247" spans="1:1" x14ac:dyDescent="0.2">
      <c r="A11247" s="6"/>
    </row>
    <row r="11248" spans="1:1" x14ac:dyDescent="0.2">
      <c r="A11248" s="6"/>
    </row>
    <row r="11249" spans="1:1" x14ac:dyDescent="0.2">
      <c r="A11249" s="6"/>
    </row>
    <row r="11250" spans="1:1" x14ac:dyDescent="0.2">
      <c r="A11250" s="6"/>
    </row>
    <row r="11251" spans="1:1" x14ac:dyDescent="0.2">
      <c r="A11251" s="6"/>
    </row>
    <row r="11252" spans="1:1" x14ac:dyDescent="0.2">
      <c r="A11252" s="6"/>
    </row>
    <row r="11253" spans="1:1" x14ac:dyDescent="0.2">
      <c r="A11253" s="6"/>
    </row>
    <row r="11254" spans="1:1" x14ac:dyDescent="0.2">
      <c r="A11254" s="6"/>
    </row>
    <row r="11255" spans="1:1" x14ac:dyDescent="0.2">
      <c r="A11255" s="6"/>
    </row>
    <row r="11256" spans="1:1" x14ac:dyDescent="0.2">
      <c r="A11256" s="6"/>
    </row>
    <row r="11257" spans="1:1" x14ac:dyDescent="0.2">
      <c r="A11257" s="6"/>
    </row>
    <row r="11258" spans="1:1" x14ac:dyDescent="0.2">
      <c r="A11258" s="6"/>
    </row>
    <row r="11259" spans="1:1" x14ac:dyDescent="0.2">
      <c r="A11259" s="6"/>
    </row>
    <row r="11260" spans="1:1" x14ac:dyDescent="0.2">
      <c r="A11260" s="6"/>
    </row>
    <row r="11261" spans="1:1" x14ac:dyDescent="0.2">
      <c r="A11261" s="6"/>
    </row>
    <row r="11262" spans="1:1" x14ac:dyDescent="0.2">
      <c r="A11262" s="6"/>
    </row>
    <row r="11263" spans="1:1" x14ac:dyDescent="0.2">
      <c r="A11263" s="6"/>
    </row>
    <row r="11264" spans="1:1" x14ac:dyDescent="0.2">
      <c r="A11264" s="6"/>
    </row>
    <row r="11265" spans="1:1" x14ac:dyDescent="0.2">
      <c r="A11265" s="6"/>
    </row>
    <row r="11266" spans="1:1" x14ac:dyDescent="0.2">
      <c r="A11266" s="6"/>
    </row>
    <row r="11267" spans="1:1" x14ac:dyDescent="0.2">
      <c r="A11267" s="6"/>
    </row>
    <row r="11268" spans="1:1" x14ac:dyDescent="0.2">
      <c r="A11268" s="6"/>
    </row>
    <row r="11269" spans="1:1" x14ac:dyDescent="0.2">
      <c r="A11269" s="6"/>
    </row>
    <row r="11270" spans="1:1" x14ac:dyDescent="0.2">
      <c r="A11270" s="6"/>
    </row>
    <row r="11271" spans="1:1" x14ac:dyDescent="0.2">
      <c r="A11271" s="6"/>
    </row>
    <row r="11272" spans="1:1" x14ac:dyDescent="0.2">
      <c r="A11272" s="6"/>
    </row>
    <row r="11273" spans="1:1" x14ac:dyDescent="0.2">
      <c r="A11273" s="6"/>
    </row>
    <row r="11274" spans="1:1" x14ac:dyDescent="0.2">
      <c r="A11274" s="6"/>
    </row>
    <row r="11275" spans="1:1" x14ac:dyDescent="0.2">
      <c r="A11275" s="6"/>
    </row>
    <row r="11276" spans="1:1" x14ac:dyDescent="0.2">
      <c r="A11276" s="6"/>
    </row>
    <row r="11277" spans="1:1" x14ac:dyDescent="0.2">
      <c r="A11277" s="6"/>
    </row>
    <row r="11278" spans="1:1" x14ac:dyDescent="0.2">
      <c r="A11278" s="6"/>
    </row>
    <row r="11279" spans="1:1" x14ac:dyDescent="0.2">
      <c r="A11279" s="6"/>
    </row>
    <row r="11280" spans="1:1" x14ac:dyDescent="0.2">
      <c r="A11280" s="6"/>
    </row>
    <row r="11281" spans="1:1" x14ac:dyDescent="0.2">
      <c r="A11281" s="6"/>
    </row>
    <row r="11282" spans="1:1" x14ac:dyDescent="0.2">
      <c r="A11282" s="6"/>
    </row>
    <row r="11283" spans="1:1" x14ac:dyDescent="0.2">
      <c r="A11283" s="6"/>
    </row>
    <row r="11284" spans="1:1" x14ac:dyDescent="0.2">
      <c r="A11284" s="6"/>
    </row>
    <row r="11285" spans="1:1" x14ac:dyDescent="0.2">
      <c r="A11285" s="6"/>
    </row>
    <row r="11286" spans="1:1" x14ac:dyDescent="0.2">
      <c r="A11286" s="6"/>
    </row>
    <row r="11287" spans="1:1" x14ac:dyDescent="0.2">
      <c r="A11287" s="6"/>
    </row>
    <row r="11288" spans="1:1" x14ac:dyDescent="0.2">
      <c r="A11288" s="6"/>
    </row>
    <row r="11289" spans="1:1" x14ac:dyDescent="0.2">
      <c r="A11289" s="6"/>
    </row>
    <row r="11290" spans="1:1" x14ac:dyDescent="0.2">
      <c r="A11290" s="6"/>
    </row>
    <row r="11291" spans="1:1" x14ac:dyDescent="0.2">
      <c r="A11291" s="6"/>
    </row>
    <row r="11292" spans="1:1" x14ac:dyDescent="0.2">
      <c r="A11292" s="6"/>
    </row>
    <row r="11293" spans="1:1" x14ac:dyDescent="0.2">
      <c r="A11293" s="6"/>
    </row>
    <row r="11294" spans="1:1" x14ac:dyDescent="0.2">
      <c r="A11294" s="6"/>
    </row>
    <row r="11295" spans="1:1" x14ac:dyDescent="0.2">
      <c r="A11295" s="6"/>
    </row>
    <row r="11296" spans="1:1" x14ac:dyDescent="0.2">
      <c r="A11296" s="6"/>
    </row>
    <row r="11297" spans="1:1" x14ac:dyDescent="0.2">
      <c r="A11297" s="6"/>
    </row>
    <row r="11298" spans="1:1" x14ac:dyDescent="0.2">
      <c r="A11298" s="6"/>
    </row>
    <row r="11299" spans="1:1" x14ac:dyDescent="0.2">
      <c r="A11299" s="6"/>
    </row>
    <row r="11300" spans="1:1" x14ac:dyDescent="0.2">
      <c r="A11300" s="6"/>
    </row>
    <row r="11301" spans="1:1" x14ac:dyDescent="0.2">
      <c r="A11301" s="6"/>
    </row>
    <row r="11302" spans="1:1" x14ac:dyDescent="0.2">
      <c r="A11302" s="6"/>
    </row>
    <row r="11303" spans="1:1" x14ac:dyDescent="0.2">
      <c r="A11303" s="6"/>
    </row>
    <row r="11304" spans="1:1" x14ac:dyDescent="0.2">
      <c r="A11304" s="6"/>
    </row>
    <row r="11305" spans="1:1" x14ac:dyDescent="0.2">
      <c r="A11305" s="6"/>
    </row>
    <row r="11306" spans="1:1" x14ac:dyDescent="0.2">
      <c r="A11306" s="6"/>
    </row>
    <row r="11307" spans="1:1" x14ac:dyDescent="0.2">
      <c r="A11307" s="6"/>
    </row>
    <row r="11308" spans="1:1" x14ac:dyDescent="0.2">
      <c r="A11308" s="6"/>
    </row>
    <row r="11309" spans="1:1" x14ac:dyDescent="0.2">
      <c r="A11309" s="6"/>
    </row>
    <row r="11310" spans="1:1" x14ac:dyDescent="0.2">
      <c r="A11310" s="6"/>
    </row>
    <row r="11311" spans="1:1" x14ac:dyDescent="0.2">
      <c r="A11311" s="6"/>
    </row>
    <row r="11312" spans="1:1" x14ac:dyDescent="0.2">
      <c r="A11312" s="6"/>
    </row>
    <row r="11313" spans="1:1" x14ac:dyDescent="0.2">
      <c r="A11313" s="6"/>
    </row>
    <row r="11314" spans="1:1" x14ac:dyDescent="0.2">
      <c r="A11314" s="6"/>
    </row>
    <row r="11315" spans="1:1" x14ac:dyDescent="0.2">
      <c r="A11315" s="6"/>
    </row>
    <row r="11316" spans="1:1" x14ac:dyDescent="0.2">
      <c r="A11316" s="6"/>
    </row>
    <row r="11317" spans="1:1" x14ac:dyDescent="0.2">
      <c r="A11317" s="6"/>
    </row>
    <row r="11318" spans="1:1" x14ac:dyDescent="0.2">
      <c r="A11318" s="6"/>
    </row>
    <row r="11319" spans="1:1" x14ac:dyDescent="0.2">
      <c r="A11319" s="6"/>
    </row>
    <row r="11320" spans="1:1" x14ac:dyDescent="0.2">
      <c r="A11320" s="6"/>
    </row>
    <row r="11321" spans="1:1" x14ac:dyDescent="0.2">
      <c r="A11321" s="6"/>
    </row>
    <row r="11322" spans="1:1" x14ac:dyDescent="0.2">
      <c r="A11322" s="6"/>
    </row>
    <row r="11323" spans="1:1" x14ac:dyDescent="0.2">
      <c r="A11323" s="6"/>
    </row>
    <row r="11324" spans="1:1" x14ac:dyDescent="0.2">
      <c r="A11324" s="6"/>
    </row>
    <row r="11325" spans="1:1" x14ac:dyDescent="0.2">
      <c r="A11325" s="6"/>
    </row>
    <row r="11326" spans="1:1" x14ac:dyDescent="0.2">
      <c r="A11326" s="6"/>
    </row>
    <row r="11327" spans="1:1" x14ac:dyDescent="0.2">
      <c r="A11327" s="6"/>
    </row>
    <row r="11328" spans="1:1" x14ac:dyDescent="0.2">
      <c r="A11328" s="6"/>
    </row>
    <row r="11329" spans="1:1" x14ac:dyDescent="0.2">
      <c r="A11329" s="6"/>
    </row>
    <row r="11330" spans="1:1" x14ac:dyDescent="0.2">
      <c r="A11330" s="6"/>
    </row>
    <row r="11331" spans="1:1" x14ac:dyDescent="0.2">
      <c r="A11331" s="6"/>
    </row>
    <row r="11332" spans="1:1" x14ac:dyDescent="0.2">
      <c r="A11332" s="6"/>
    </row>
    <row r="11333" spans="1:1" x14ac:dyDescent="0.2">
      <c r="A11333" s="6"/>
    </row>
    <row r="11334" spans="1:1" x14ac:dyDescent="0.2">
      <c r="A11334" s="6"/>
    </row>
    <row r="11335" spans="1:1" x14ac:dyDescent="0.2">
      <c r="A11335" s="6"/>
    </row>
    <row r="11336" spans="1:1" x14ac:dyDescent="0.2">
      <c r="A11336" s="6"/>
    </row>
    <row r="11337" spans="1:1" x14ac:dyDescent="0.2">
      <c r="A11337" s="6"/>
    </row>
    <row r="11338" spans="1:1" x14ac:dyDescent="0.2">
      <c r="A11338" s="6"/>
    </row>
    <row r="11339" spans="1:1" x14ac:dyDescent="0.2">
      <c r="A11339" s="6"/>
    </row>
    <row r="11340" spans="1:1" x14ac:dyDescent="0.2">
      <c r="A11340" s="6"/>
    </row>
    <row r="11341" spans="1:1" x14ac:dyDescent="0.2">
      <c r="A11341" s="6"/>
    </row>
    <row r="11342" spans="1:1" x14ac:dyDescent="0.2">
      <c r="A11342" s="6"/>
    </row>
    <row r="11343" spans="1:1" x14ac:dyDescent="0.2">
      <c r="A11343" s="6"/>
    </row>
    <row r="11344" spans="1:1" x14ac:dyDescent="0.2">
      <c r="A11344" s="6"/>
    </row>
    <row r="11345" spans="1:1" x14ac:dyDescent="0.2">
      <c r="A11345" s="6"/>
    </row>
    <row r="11346" spans="1:1" x14ac:dyDescent="0.2">
      <c r="A11346" s="6"/>
    </row>
    <row r="11347" spans="1:1" x14ac:dyDescent="0.2">
      <c r="A11347" s="6"/>
    </row>
    <row r="11348" spans="1:1" x14ac:dyDescent="0.2">
      <c r="A11348" s="6"/>
    </row>
    <row r="11349" spans="1:1" x14ac:dyDescent="0.2">
      <c r="A11349" s="6"/>
    </row>
    <row r="11350" spans="1:1" x14ac:dyDescent="0.2">
      <c r="A11350" s="6"/>
    </row>
    <row r="11351" spans="1:1" x14ac:dyDescent="0.2">
      <c r="A11351" s="6"/>
    </row>
    <row r="11352" spans="1:1" x14ac:dyDescent="0.2">
      <c r="A11352" s="6"/>
    </row>
    <row r="11353" spans="1:1" x14ac:dyDescent="0.2">
      <c r="A11353" s="6"/>
    </row>
    <row r="11354" spans="1:1" x14ac:dyDescent="0.2">
      <c r="A11354" s="6"/>
    </row>
    <row r="11355" spans="1:1" x14ac:dyDescent="0.2">
      <c r="A11355" s="6"/>
    </row>
    <row r="11356" spans="1:1" x14ac:dyDescent="0.2">
      <c r="A11356" s="6"/>
    </row>
    <row r="11357" spans="1:1" x14ac:dyDescent="0.2">
      <c r="A11357" s="6"/>
    </row>
    <row r="11358" spans="1:1" x14ac:dyDescent="0.2">
      <c r="A11358" s="6"/>
    </row>
    <row r="11359" spans="1:1" x14ac:dyDescent="0.2">
      <c r="A11359" s="6"/>
    </row>
    <row r="11360" spans="1:1" x14ac:dyDescent="0.2">
      <c r="A11360" s="6"/>
    </row>
    <row r="11361" spans="1:1" x14ac:dyDescent="0.2">
      <c r="A11361" s="6"/>
    </row>
    <row r="11362" spans="1:1" x14ac:dyDescent="0.2">
      <c r="A11362" s="6"/>
    </row>
    <row r="11363" spans="1:1" x14ac:dyDescent="0.2">
      <c r="A11363" s="6"/>
    </row>
    <row r="11364" spans="1:1" x14ac:dyDescent="0.2">
      <c r="A11364" s="6"/>
    </row>
    <row r="11365" spans="1:1" x14ac:dyDescent="0.2">
      <c r="A11365" s="6"/>
    </row>
    <row r="11366" spans="1:1" x14ac:dyDescent="0.2">
      <c r="A11366" s="6"/>
    </row>
    <row r="11367" spans="1:1" x14ac:dyDescent="0.2">
      <c r="A11367" s="6"/>
    </row>
    <row r="11368" spans="1:1" x14ac:dyDescent="0.2">
      <c r="A11368" s="6"/>
    </row>
    <row r="11369" spans="1:1" x14ac:dyDescent="0.2">
      <c r="A11369" s="6"/>
    </row>
    <row r="11370" spans="1:1" x14ac:dyDescent="0.2">
      <c r="A11370" s="6"/>
    </row>
    <row r="11371" spans="1:1" x14ac:dyDescent="0.2">
      <c r="A11371" s="6"/>
    </row>
    <row r="11372" spans="1:1" x14ac:dyDescent="0.2">
      <c r="A11372" s="6"/>
    </row>
    <row r="11373" spans="1:1" x14ac:dyDescent="0.2">
      <c r="A11373" s="6"/>
    </row>
    <row r="11374" spans="1:1" x14ac:dyDescent="0.2">
      <c r="A11374" s="6"/>
    </row>
    <row r="11375" spans="1:1" x14ac:dyDescent="0.2">
      <c r="A11375" s="6"/>
    </row>
    <row r="11376" spans="1:1" x14ac:dyDescent="0.2">
      <c r="A11376" s="6"/>
    </row>
    <row r="11377" spans="1:1" x14ac:dyDescent="0.2">
      <c r="A11377" s="6"/>
    </row>
    <row r="11378" spans="1:1" x14ac:dyDescent="0.2">
      <c r="A11378" s="6"/>
    </row>
    <row r="11379" spans="1:1" x14ac:dyDescent="0.2">
      <c r="A11379" s="6"/>
    </row>
    <row r="11380" spans="1:1" x14ac:dyDescent="0.2">
      <c r="A11380" s="6"/>
    </row>
    <row r="11381" spans="1:1" x14ac:dyDescent="0.2">
      <c r="A11381" s="6"/>
    </row>
    <row r="11382" spans="1:1" x14ac:dyDescent="0.2">
      <c r="A11382" s="6"/>
    </row>
    <row r="11383" spans="1:1" x14ac:dyDescent="0.2">
      <c r="A11383" s="6"/>
    </row>
    <row r="11384" spans="1:1" x14ac:dyDescent="0.2">
      <c r="A11384" s="6"/>
    </row>
    <row r="11385" spans="1:1" x14ac:dyDescent="0.2">
      <c r="A11385" s="6"/>
    </row>
    <row r="11386" spans="1:1" x14ac:dyDescent="0.2">
      <c r="A11386" s="6"/>
    </row>
    <row r="11387" spans="1:1" x14ac:dyDescent="0.2">
      <c r="A11387" s="6"/>
    </row>
    <row r="11388" spans="1:1" x14ac:dyDescent="0.2">
      <c r="A11388" s="6"/>
    </row>
    <row r="11389" spans="1:1" x14ac:dyDescent="0.2">
      <c r="A11389" s="6"/>
    </row>
    <row r="11390" spans="1:1" x14ac:dyDescent="0.2">
      <c r="A11390" s="6"/>
    </row>
    <row r="11391" spans="1:1" x14ac:dyDescent="0.2">
      <c r="A11391" s="6"/>
    </row>
    <row r="11392" spans="1:1" x14ac:dyDescent="0.2">
      <c r="A11392" s="6"/>
    </row>
    <row r="11393" spans="1:1" x14ac:dyDescent="0.2">
      <c r="A11393" s="6"/>
    </row>
    <row r="11394" spans="1:1" x14ac:dyDescent="0.2">
      <c r="A11394" s="6"/>
    </row>
    <row r="11395" spans="1:1" x14ac:dyDescent="0.2">
      <c r="A11395" s="6"/>
    </row>
    <row r="11396" spans="1:1" x14ac:dyDescent="0.2">
      <c r="A11396" s="6"/>
    </row>
    <row r="11397" spans="1:1" x14ac:dyDescent="0.2">
      <c r="A11397" s="6"/>
    </row>
    <row r="11398" spans="1:1" x14ac:dyDescent="0.2">
      <c r="A11398" s="6"/>
    </row>
    <row r="11399" spans="1:1" x14ac:dyDescent="0.2">
      <c r="A11399" s="6"/>
    </row>
    <row r="11400" spans="1:1" x14ac:dyDescent="0.2">
      <c r="A11400" s="6"/>
    </row>
    <row r="11401" spans="1:1" x14ac:dyDescent="0.2">
      <c r="A11401" s="6"/>
    </row>
    <row r="11402" spans="1:1" x14ac:dyDescent="0.2">
      <c r="A11402" s="6"/>
    </row>
    <row r="11403" spans="1:1" x14ac:dyDescent="0.2">
      <c r="A11403" s="6"/>
    </row>
    <row r="11404" spans="1:1" x14ac:dyDescent="0.2">
      <c r="A11404" s="6"/>
    </row>
    <row r="11405" spans="1:1" x14ac:dyDescent="0.2">
      <c r="A11405" s="6"/>
    </row>
    <row r="11406" spans="1:1" x14ac:dyDescent="0.2">
      <c r="A11406" s="6"/>
    </row>
    <row r="11407" spans="1:1" x14ac:dyDescent="0.2">
      <c r="A11407" s="6"/>
    </row>
    <row r="11408" spans="1:1" x14ac:dyDescent="0.2">
      <c r="A11408" s="6"/>
    </row>
    <row r="11409" spans="1:1" x14ac:dyDescent="0.2">
      <c r="A11409" s="6"/>
    </row>
    <row r="11410" spans="1:1" x14ac:dyDescent="0.2">
      <c r="A11410" s="6"/>
    </row>
    <row r="11411" spans="1:1" x14ac:dyDescent="0.2">
      <c r="A11411" s="6"/>
    </row>
    <row r="11412" spans="1:1" x14ac:dyDescent="0.2">
      <c r="A11412" s="6"/>
    </row>
    <row r="11413" spans="1:1" x14ac:dyDescent="0.2">
      <c r="A11413" s="6"/>
    </row>
    <row r="11414" spans="1:1" x14ac:dyDescent="0.2">
      <c r="A11414" s="6"/>
    </row>
    <row r="11415" spans="1:1" x14ac:dyDescent="0.2">
      <c r="A11415" s="6"/>
    </row>
    <row r="11416" spans="1:1" x14ac:dyDescent="0.2">
      <c r="A11416" s="6"/>
    </row>
    <row r="11417" spans="1:1" x14ac:dyDescent="0.2">
      <c r="A11417" s="6"/>
    </row>
    <row r="11418" spans="1:1" x14ac:dyDescent="0.2">
      <c r="A11418" s="6"/>
    </row>
    <row r="11419" spans="1:1" x14ac:dyDescent="0.2">
      <c r="A11419" s="6"/>
    </row>
    <row r="11420" spans="1:1" x14ac:dyDescent="0.2">
      <c r="A11420" s="6"/>
    </row>
    <row r="11421" spans="1:1" x14ac:dyDescent="0.2">
      <c r="A11421" s="6"/>
    </row>
    <row r="11422" spans="1:1" x14ac:dyDescent="0.2">
      <c r="A11422" s="6"/>
    </row>
    <row r="11423" spans="1:1" x14ac:dyDescent="0.2">
      <c r="A11423" s="6"/>
    </row>
    <row r="11424" spans="1:1" x14ac:dyDescent="0.2">
      <c r="A11424" s="6"/>
    </row>
    <row r="11425" spans="1:1" x14ac:dyDescent="0.2">
      <c r="A11425" s="6"/>
    </row>
    <row r="11426" spans="1:1" x14ac:dyDescent="0.2">
      <c r="A11426" s="6"/>
    </row>
    <row r="11427" spans="1:1" x14ac:dyDescent="0.2">
      <c r="A11427" s="6"/>
    </row>
    <row r="11428" spans="1:1" x14ac:dyDescent="0.2">
      <c r="A11428" s="6"/>
    </row>
    <row r="11429" spans="1:1" x14ac:dyDescent="0.2">
      <c r="A11429" s="6"/>
    </row>
    <row r="11430" spans="1:1" x14ac:dyDescent="0.2">
      <c r="A11430" s="6"/>
    </row>
    <row r="11431" spans="1:1" x14ac:dyDescent="0.2">
      <c r="A11431" s="6"/>
    </row>
    <row r="11432" spans="1:1" x14ac:dyDescent="0.2">
      <c r="A11432" s="6"/>
    </row>
    <row r="11433" spans="1:1" x14ac:dyDescent="0.2">
      <c r="A11433" s="6"/>
    </row>
    <row r="11434" spans="1:1" x14ac:dyDescent="0.2">
      <c r="A11434" s="6"/>
    </row>
    <row r="11435" spans="1:1" x14ac:dyDescent="0.2">
      <c r="A11435" s="6"/>
    </row>
    <row r="11436" spans="1:1" x14ac:dyDescent="0.2">
      <c r="A11436" s="6"/>
    </row>
    <row r="11437" spans="1:1" x14ac:dyDescent="0.2">
      <c r="A11437" s="6"/>
    </row>
    <row r="11438" spans="1:1" x14ac:dyDescent="0.2">
      <c r="A11438" s="6"/>
    </row>
    <row r="11439" spans="1:1" x14ac:dyDescent="0.2">
      <c r="A11439" s="6"/>
    </row>
    <row r="11440" spans="1:1" x14ac:dyDescent="0.2">
      <c r="A11440" s="6"/>
    </row>
    <row r="11441" spans="1:1" x14ac:dyDescent="0.2">
      <c r="A11441" s="6"/>
    </row>
    <row r="11442" spans="1:1" x14ac:dyDescent="0.2">
      <c r="A11442" s="6"/>
    </row>
    <row r="11443" spans="1:1" x14ac:dyDescent="0.2">
      <c r="A11443" s="6"/>
    </row>
    <row r="11444" spans="1:1" x14ac:dyDescent="0.2">
      <c r="A11444" s="6"/>
    </row>
    <row r="11445" spans="1:1" x14ac:dyDescent="0.2">
      <c r="A11445" s="6"/>
    </row>
    <row r="11446" spans="1:1" x14ac:dyDescent="0.2">
      <c r="A11446" s="6"/>
    </row>
    <row r="11447" spans="1:1" x14ac:dyDescent="0.2">
      <c r="A11447" s="6"/>
    </row>
    <row r="11448" spans="1:1" x14ac:dyDescent="0.2">
      <c r="A11448" s="6"/>
    </row>
    <row r="11449" spans="1:1" x14ac:dyDescent="0.2">
      <c r="A11449" s="6"/>
    </row>
    <row r="11450" spans="1:1" x14ac:dyDescent="0.2">
      <c r="A11450" s="6"/>
    </row>
    <row r="11451" spans="1:1" x14ac:dyDescent="0.2">
      <c r="A11451" s="6"/>
    </row>
    <row r="11452" spans="1:1" x14ac:dyDescent="0.2">
      <c r="A11452" s="6"/>
    </row>
    <row r="11453" spans="1:1" x14ac:dyDescent="0.2">
      <c r="A11453" s="6"/>
    </row>
    <row r="11454" spans="1:1" x14ac:dyDescent="0.2">
      <c r="A11454" s="6"/>
    </row>
    <row r="11455" spans="1:1" x14ac:dyDescent="0.2">
      <c r="A11455" s="6"/>
    </row>
    <row r="11456" spans="1:1" x14ac:dyDescent="0.2">
      <c r="A11456" s="6"/>
    </row>
    <row r="11457" spans="1:1" x14ac:dyDescent="0.2">
      <c r="A11457" s="6"/>
    </row>
    <row r="11458" spans="1:1" x14ac:dyDescent="0.2">
      <c r="A11458" s="6"/>
    </row>
    <row r="11459" spans="1:1" x14ac:dyDescent="0.2">
      <c r="A11459" s="6"/>
    </row>
    <row r="11460" spans="1:1" x14ac:dyDescent="0.2">
      <c r="A11460" s="6"/>
    </row>
    <row r="11461" spans="1:1" x14ac:dyDescent="0.2">
      <c r="A11461" s="6"/>
    </row>
    <row r="11462" spans="1:1" x14ac:dyDescent="0.2">
      <c r="A11462" s="6"/>
    </row>
    <row r="11463" spans="1:1" x14ac:dyDescent="0.2">
      <c r="A11463" s="6"/>
    </row>
    <row r="11464" spans="1:1" x14ac:dyDescent="0.2">
      <c r="A11464" s="6"/>
    </row>
    <row r="11465" spans="1:1" x14ac:dyDescent="0.2">
      <c r="A11465" s="6"/>
    </row>
    <row r="11466" spans="1:1" x14ac:dyDescent="0.2">
      <c r="A11466" s="6"/>
    </row>
    <row r="11467" spans="1:1" x14ac:dyDescent="0.2">
      <c r="A11467" s="6"/>
    </row>
    <row r="11468" spans="1:1" x14ac:dyDescent="0.2">
      <c r="A11468" s="6"/>
    </row>
    <row r="11469" spans="1:1" x14ac:dyDescent="0.2">
      <c r="A11469" s="6"/>
    </row>
    <row r="11470" spans="1:1" x14ac:dyDescent="0.2">
      <c r="A11470" s="6"/>
    </row>
    <row r="11471" spans="1:1" x14ac:dyDescent="0.2">
      <c r="A11471" s="6"/>
    </row>
    <row r="11472" spans="1:1" x14ac:dyDescent="0.2">
      <c r="A11472" s="6"/>
    </row>
    <row r="11473" spans="1:1" x14ac:dyDescent="0.2">
      <c r="A11473" s="6"/>
    </row>
    <row r="11474" spans="1:1" x14ac:dyDescent="0.2">
      <c r="A11474" s="6"/>
    </row>
    <row r="11475" spans="1:1" x14ac:dyDescent="0.2">
      <c r="A11475" s="6"/>
    </row>
    <row r="11476" spans="1:1" x14ac:dyDescent="0.2">
      <c r="A11476" s="6"/>
    </row>
    <row r="11477" spans="1:1" x14ac:dyDescent="0.2">
      <c r="A11477" s="6"/>
    </row>
    <row r="11478" spans="1:1" x14ac:dyDescent="0.2">
      <c r="A11478" s="6"/>
    </row>
    <row r="11479" spans="1:1" x14ac:dyDescent="0.2">
      <c r="A11479" s="6"/>
    </row>
    <row r="11480" spans="1:1" x14ac:dyDescent="0.2">
      <c r="A11480" s="6"/>
    </row>
    <row r="11481" spans="1:1" x14ac:dyDescent="0.2">
      <c r="A11481" s="6"/>
    </row>
    <row r="11482" spans="1:1" x14ac:dyDescent="0.2">
      <c r="A11482" s="6"/>
    </row>
    <row r="11483" spans="1:1" x14ac:dyDescent="0.2">
      <c r="A11483" s="6"/>
    </row>
    <row r="11484" spans="1:1" x14ac:dyDescent="0.2">
      <c r="A11484" s="6"/>
    </row>
    <row r="11485" spans="1:1" x14ac:dyDescent="0.2">
      <c r="A11485" s="6"/>
    </row>
    <row r="11486" spans="1:1" x14ac:dyDescent="0.2">
      <c r="A11486" s="6"/>
    </row>
    <row r="11487" spans="1:1" x14ac:dyDescent="0.2">
      <c r="A11487" s="6"/>
    </row>
    <row r="11488" spans="1:1" x14ac:dyDescent="0.2">
      <c r="A11488" s="6"/>
    </row>
    <row r="11489" spans="1:1" x14ac:dyDescent="0.2">
      <c r="A11489" s="6"/>
    </row>
    <row r="11490" spans="1:1" x14ac:dyDescent="0.2">
      <c r="A11490" s="6"/>
    </row>
    <row r="11491" spans="1:1" x14ac:dyDescent="0.2">
      <c r="A11491" s="6"/>
    </row>
    <row r="11492" spans="1:1" x14ac:dyDescent="0.2">
      <c r="A11492" s="6"/>
    </row>
    <row r="11493" spans="1:1" x14ac:dyDescent="0.2">
      <c r="A11493" s="6"/>
    </row>
    <row r="11494" spans="1:1" x14ac:dyDescent="0.2">
      <c r="A11494" s="6"/>
    </row>
    <row r="11495" spans="1:1" x14ac:dyDescent="0.2">
      <c r="A11495" s="6"/>
    </row>
    <row r="11496" spans="1:1" x14ac:dyDescent="0.2">
      <c r="A11496" s="6"/>
    </row>
    <row r="11497" spans="1:1" x14ac:dyDescent="0.2">
      <c r="A11497" s="6"/>
    </row>
    <row r="11498" spans="1:1" x14ac:dyDescent="0.2">
      <c r="A11498" s="6"/>
    </row>
    <row r="11499" spans="1:1" x14ac:dyDescent="0.2">
      <c r="A11499" s="6"/>
    </row>
    <row r="11500" spans="1:1" x14ac:dyDescent="0.2">
      <c r="A11500" s="6"/>
    </row>
    <row r="11501" spans="1:1" x14ac:dyDescent="0.2">
      <c r="A11501" s="6"/>
    </row>
    <row r="11502" spans="1:1" x14ac:dyDescent="0.2">
      <c r="A11502" s="6"/>
    </row>
    <row r="11503" spans="1:1" x14ac:dyDescent="0.2">
      <c r="A11503" s="6"/>
    </row>
    <row r="11504" spans="1:1" x14ac:dyDescent="0.2">
      <c r="A11504" s="6"/>
    </row>
    <row r="11505" spans="1:1" x14ac:dyDescent="0.2">
      <c r="A11505" s="6"/>
    </row>
    <row r="11506" spans="1:1" x14ac:dyDescent="0.2">
      <c r="A11506" s="6"/>
    </row>
    <row r="11507" spans="1:1" x14ac:dyDescent="0.2">
      <c r="A11507" s="6"/>
    </row>
    <row r="11508" spans="1:1" x14ac:dyDescent="0.2">
      <c r="A11508" s="6"/>
    </row>
    <row r="11509" spans="1:1" x14ac:dyDescent="0.2">
      <c r="A11509" s="6"/>
    </row>
    <row r="11510" spans="1:1" x14ac:dyDescent="0.2">
      <c r="A11510" s="6"/>
    </row>
    <row r="11511" spans="1:1" x14ac:dyDescent="0.2">
      <c r="A11511" s="6"/>
    </row>
    <row r="11512" spans="1:1" x14ac:dyDescent="0.2">
      <c r="A11512" s="6"/>
    </row>
    <row r="11513" spans="1:1" x14ac:dyDescent="0.2">
      <c r="A11513" s="6"/>
    </row>
    <row r="11514" spans="1:1" x14ac:dyDescent="0.2">
      <c r="A11514" s="6"/>
    </row>
    <row r="11515" spans="1:1" x14ac:dyDescent="0.2">
      <c r="A11515" s="6"/>
    </row>
    <row r="11516" spans="1:1" x14ac:dyDescent="0.2">
      <c r="A11516" s="6"/>
    </row>
    <row r="11517" spans="1:1" x14ac:dyDescent="0.2">
      <c r="A11517" s="6"/>
    </row>
    <row r="11518" spans="1:1" x14ac:dyDescent="0.2">
      <c r="A11518" s="6"/>
    </row>
    <row r="11519" spans="1:1" x14ac:dyDescent="0.2">
      <c r="A11519" s="6"/>
    </row>
    <row r="11520" spans="1:1" x14ac:dyDescent="0.2">
      <c r="A11520" s="6"/>
    </row>
    <row r="11521" spans="1:1" x14ac:dyDescent="0.2">
      <c r="A11521" s="6"/>
    </row>
    <row r="11522" spans="1:1" x14ac:dyDescent="0.2">
      <c r="A11522" s="6"/>
    </row>
    <row r="11523" spans="1:1" x14ac:dyDescent="0.2">
      <c r="A11523" s="6"/>
    </row>
    <row r="11524" spans="1:1" x14ac:dyDescent="0.2">
      <c r="A11524" s="6"/>
    </row>
    <row r="11525" spans="1:1" x14ac:dyDescent="0.2">
      <c r="A11525" s="6"/>
    </row>
    <row r="11526" spans="1:1" x14ac:dyDescent="0.2">
      <c r="A11526" s="6"/>
    </row>
    <row r="11527" spans="1:1" x14ac:dyDescent="0.2">
      <c r="A11527" s="6"/>
    </row>
    <row r="11528" spans="1:1" x14ac:dyDescent="0.2">
      <c r="A11528" s="6"/>
    </row>
    <row r="11529" spans="1:1" x14ac:dyDescent="0.2">
      <c r="A11529" s="6"/>
    </row>
    <row r="11530" spans="1:1" x14ac:dyDescent="0.2">
      <c r="A11530" s="6"/>
    </row>
    <row r="11531" spans="1:1" x14ac:dyDescent="0.2">
      <c r="A11531" s="6"/>
    </row>
    <row r="11532" spans="1:1" x14ac:dyDescent="0.2">
      <c r="A11532" s="6"/>
    </row>
    <row r="11533" spans="1:1" x14ac:dyDescent="0.2">
      <c r="A11533" s="6"/>
    </row>
    <row r="11534" spans="1:1" x14ac:dyDescent="0.2">
      <c r="A11534" s="6"/>
    </row>
    <row r="11535" spans="1:1" x14ac:dyDescent="0.2">
      <c r="A11535" s="6"/>
    </row>
    <row r="11536" spans="1:1" x14ac:dyDescent="0.2">
      <c r="A11536" s="6"/>
    </row>
    <row r="11537" spans="1:1" x14ac:dyDescent="0.2">
      <c r="A11537" s="6"/>
    </row>
    <row r="11538" spans="1:1" x14ac:dyDescent="0.2">
      <c r="A11538" s="6"/>
    </row>
    <row r="11539" spans="1:1" x14ac:dyDescent="0.2">
      <c r="A11539" s="6"/>
    </row>
    <row r="11540" spans="1:1" x14ac:dyDescent="0.2">
      <c r="A11540" s="6"/>
    </row>
    <row r="11541" spans="1:1" x14ac:dyDescent="0.2">
      <c r="A11541" s="6"/>
    </row>
    <row r="11542" spans="1:1" x14ac:dyDescent="0.2">
      <c r="A11542" s="6"/>
    </row>
    <row r="11543" spans="1:1" x14ac:dyDescent="0.2">
      <c r="A11543" s="6"/>
    </row>
    <row r="11544" spans="1:1" x14ac:dyDescent="0.2">
      <c r="A11544" s="6"/>
    </row>
    <row r="11545" spans="1:1" x14ac:dyDescent="0.2">
      <c r="A11545" s="6"/>
    </row>
    <row r="11546" spans="1:1" x14ac:dyDescent="0.2">
      <c r="A11546" s="6"/>
    </row>
    <row r="11547" spans="1:1" x14ac:dyDescent="0.2">
      <c r="A11547" s="6"/>
    </row>
    <row r="11548" spans="1:1" x14ac:dyDescent="0.2">
      <c r="A11548" s="6"/>
    </row>
    <row r="11549" spans="1:1" x14ac:dyDescent="0.2">
      <c r="A11549" s="6"/>
    </row>
    <row r="11550" spans="1:1" x14ac:dyDescent="0.2">
      <c r="A11550" s="6"/>
    </row>
    <row r="11551" spans="1:1" x14ac:dyDescent="0.2">
      <c r="A11551" s="6"/>
    </row>
    <row r="11552" spans="1:1" x14ac:dyDescent="0.2">
      <c r="A11552" s="6"/>
    </row>
    <row r="11553" spans="1:1" x14ac:dyDescent="0.2">
      <c r="A11553" s="6"/>
    </row>
    <row r="11554" spans="1:1" x14ac:dyDescent="0.2">
      <c r="A11554" s="6"/>
    </row>
    <row r="11555" spans="1:1" x14ac:dyDescent="0.2">
      <c r="A11555" s="6"/>
    </row>
    <row r="11556" spans="1:1" x14ac:dyDescent="0.2">
      <c r="A11556" s="6"/>
    </row>
    <row r="11557" spans="1:1" x14ac:dyDescent="0.2">
      <c r="A11557" s="6"/>
    </row>
    <row r="11558" spans="1:1" x14ac:dyDescent="0.2">
      <c r="A11558" s="6"/>
    </row>
    <row r="11559" spans="1:1" x14ac:dyDescent="0.2">
      <c r="A11559" s="6"/>
    </row>
    <row r="11560" spans="1:1" x14ac:dyDescent="0.2">
      <c r="A11560" s="6"/>
    </row>
    <row r="11561" spans="1:1" x14ac:dyDescent="0.2">
      <c r="A11561" s="6"/>
    </row>
    <row r="11562" spans="1:1" x14ac:dyDescent="0.2">
      <c r="A11562" s="6"/>
    </row>
    <row r="11563" spans="1:1" x14ac:dyDescent="0.2">
      <c r="A11563" s="6"/>
    </row>
    <row r="11564" spans="1:1" x14ac:dyDescent="0.2">
      <c r="A11564" s="6"/>
    </row>
    <row r="11565" spans="1:1" x14ac:dyDescent="0.2">
      <c r="A11565" s="6"/>
    </row>
    <row r="11566" spans="1:1" x14ac:dyDescent="0.2">
      <c r="A11566" s="6"/>
    </row>
    <row r="11567" spans="1:1" x14ac:dyDescent="0.2">
      <c r="A11567" s="6"/>
    </row>
    <row r="11568" spans="1:1" x14ac:dyDescent="0.2">
      <c r="A11568" s="6"/>
    </row>
    <row r="11569" spans="1:1" x14ac:dyDescent="0.2">
      <c r="A11569" s="6"/>
    </row>
    <row r="11570" spans="1:1" x14ac:dyDescent="0.2">
      <c r="A11570" s="6"/>
    </row>
    <row r="11571" spans="1:1" x14ac:dyDescent="0.2">
      <c r="A11571" s="6"/>
    </row>
    <row r="11572" spans="1:1" x14ac:dyDescent="0.2">
      <c r="A11572" s="6"/>
    </row>
    <row r="11573" spans="1:1" x14ac:dyDescent="0.2">
      <c r="A11573" s="6"/>
    </row>
    <row r="11574" spans="1:1" x14ac:dyDescent="0.2">
      <c r="A11574" s="6"/>
    </row>
    <row r="11575" spans="1:1" x14ac:dyDescent="0.2">
      <c r="A11575" s="6"/>
    </row>
    <row r="11576" spans="1:1" x14ac:dyDescent="0.2">
      <c r="A11576" s="6"/>
    </row>
    <row r="11577" spans="1:1" x14ac:dyDescent="0.2">
      <c r="A11577" s="6"/>
    </row>
    <row r="11578" spans="1:1" x14ac:dyDescent="0.2">
      <c r="A11578" s="6"/>
    </row>
    <row r="11579" spans="1:1" x14ac:dyDescent="0.2">
      <c r="A11579" s="6"/>
    </row>
    <row r="11580" spans="1:1" x14ac:dyDescent="0.2">
      <c r="A11580" s="6"/>
    </row>
    <row r="11581" spans="1:1" x14ac:dyDescent="0.2">
      <c r="A11581" s="6"/>
    </row>
    <row r="11582" spans="1:1" x14ac:dyDescent="0.2">
      <c r="A11582" s="6"/>
    </row>
    <row r="11583" spans="1:1" x14ac:dyDescent="0.2">
      <c r="A11583" s="6"/>
    </row>
    <row r="11584" spans="1:1" x14ac:dyDescent="0.2">
      <c r="A11584" s="6"/>
    </row>
    <row r="11585" spans="1:1" x14ac:dyDescent="0.2">
      <c r="A11585" s="6"/>
    </row>
    <row r="11586" spans="1:1" x14ac:dyDescent="0.2">
      <c r="A11586" s="6"/>
    </row>
    <row r="11587" spans="1:1" x14ac:dyDescent="0.2">
      <c r="A11587" s="6"/>
    </row>
    <row r="11588" spans="1:1" x14ac:dyDescent="0.2">
      <c r="A11588" s="6"/>
    </row>
    <row r="11589" spans="1:1" x14ac:dyDescent="0.2">
      <c r="A11589" s="6"/>
    </row>
    <row r="11590" spans="1:1" x14ac:dyDescent="0.2">
      <c r="A11590" s="6"/>
    </row>
    <row r="11591" spans="1:1" x14ac:dyDescent="0.2">
      <c r="A11591" s="6"/>
    </row>
    <row r="11592" spans="1:1" x14ac:dyDescent="0.2">
      <c r="A11592" s="6"/>
    </row>
    <row r="11593" spans="1:1" x14ac:dyDescent="0.2">
      <c r="A11593" s="6"/>
    </row>
    <row r="11594" spans="1:1" x14ac:dyDescent="0.2">
      <c r="A11594" s="6"/>
    </row>
    <row r="11595" spans="1:1" x14ac:dyDescent="0.2">
      <c r="A11595" s="6"/>
    </row>
    <row r="11596" spans="1:1" x14ac:dyDescent="0.2">
      <c r="A11596" s="6"/>
    </row>
    <row r="11597" spans="1:1" x14ac:dyDescent="0.2">
      <c r="A11597" s="6"/>
    </row>
    <row r="11598" spans="1:1" x14ac:dyDescent="0.2">
      <c r="A11598" s="6"/>
    </row>
    <row r="11599" spans="1:1" x14ac:dyDescent="0.2">
      <c r="A11599" s="6"/>
    </row>
    <row r="11600" spans="1:1" x14ac:dyDescent="0.2">
      <c r="A11600" s="6"/>
    </row>
    <row r="11601" spans="1:1" x14ac:dyDescent="0.2">
      <c r="A11601" s="6"/>
    </row>
    <row r="11602" spans="1:1" x14ac:dyDescent="0.2">
      <c r="A11602" s="6"/>
    </row>
    <row r="11603" spans="1:1" x14ac:dyDescent="0.2">
      <c r="A11603" s="6"/>
    </row>
    <row r="11604" spans="1:1" x14ac:dyDescent="0.2">
      <c r="A11604" s="6"/>
    </row>
    <row r="11605" spans="1:1" x14ac:dyDescent="0.2">
      <c r="A11605" s="6"/>
    </row>
    <row r="11606" spans="1:1" x14ac:dyDescent="0.2">
      <c r="A11606" s="6"/>
    </row>
    <row r="11607" spans="1:1" x14ac:dyDescent="0.2">
      <c r="A11607" s="6"/>
    </row>
    <row r="11608" spans="1:1" x14ac:dyDescent="0.2">
      <c r="A11608" s="6"/>
    </row>
    <row r="11609" spans="1:1" x14ac:dyDescent="0.2">
      <c r="A11609" s="6"/>
    </row>
    <row r="11610" spans="1:1" x14ac:dyDescent="0.2">
      <c r="A11610" s="6"/>
    </row>
    <row r="11611" spans="1:1" x14ac:dyDescent="0.2">
      <c r="A11611" s="6"/>
    </row>
    <row r="11612" spans="1:1" x14ac:dyDescent="0.2">
      <c r="A11612" s="6"/>
    </row>
    <row r="11613" spans="1:1" x14ac:dyDescent="0.2">
      <c r="A11613" s="6"/>
    </row>
    <row r="11614" spans="1:1" x14ac:dyDescent="0.2">
      <c r="A11614" s="6"/>
    </row>
    <row r="11615" spans="1:1" x14ac:dyDescent="0.2">
      <c r="A11615" s="6"/>
    </row>
    <row r="11616" spans="1:1" x14ac:dyDescent="0.2">
      <c r="A11616" s="6"/>
    </row>
    <row r="11617" spans="1:1" x14ac:dyDescent="0.2">
      <c r="A11617" s="6"/>
    </row>
    <row r="11618" spans="1:1" x14ac:dyDescent="0.2">
      <c r="A11618" s="6"/>
    </row>
    <row r="11619" spans="1:1" x14ac:dyDescent="0.2">
      <c r="A11619" s="6"/>
    </row>
    <row r="11620" spans="1:1" x14ac:dyDescent="0.2">
      <c r="A11620" s="6"/>
    </row>
    <row r="11621" spans="1:1" x14ac:dyDescent="0.2">
      <c r="A11621" s="6"/>
    </row>
    <row r="11622" spans="1:1" x14ac:dyDescent="0.2">
      <c r="A11622" s="6"/>
    </row>
    <row r="11623" spans="1:1" x14ac:dyDescent="0.2">
      <c r="A11623" s="6"/>
    </row>
    <row r="11624" spans="1:1" x14ac:dyDescent="0.2">
      <c r="A11624" s="6"/>
    </row>
    <row r="11625" spans="1:1" x14ac:dyDescent="0.2">
      <c r="A11625" s="6"/>
    </row>
    <row r="11626" spans="1:1" x14ac:dyDescent="0.2">
      <c r="A11626" s="6"/>
    </row>
    <row r="11627" spans="1:1" x14ac:dyDescent="0.2">
      <c r="A11627" s="6"/>
    </row>
    <row r="11628" spans="1:1" x14ac:dyDescent="0.2">
      <c r="A11628" s="6"/>
    </row>
    <row r="11629" spans="1:1" x14ac:dyDescent="0.2">
      <c r="A11629" s="6"/>
    </row>
    <row r="11630" spans="1:1" x14ac:dyDescent="0.2">
      <c r="A11630" s="6"/>
    </row>
    <row r="11631" spans="1:1" x14ac:dyDescent="0.2">
      <c r="A11631" s="6"/>
    </row>
    <row r="11632" spans="1:1" x14ac:dyDescent="0.2">
      <c r="A11632" s="6"/>
    </row>
    <row r="11633" spans="1:1" x14ac:dyDescent="0.2">
      <c r="A11633" s="6"/>
    </row>
    <row r="11634" spans="1:1" x14ac:dyDescent="0.2">
      <c r="A11634" s="6"/>
    </row>
    <row r="11635" spans="1:1" x14ac:dyDescent="0.2">
      <c r="A11635" s="6"/>
    </row>
    <row r="11636" spans="1:1" x14ac:dyDescent="0.2">
      <c r="A11636" s="6"/>
    </row>
    <row r="11637" spans="1:1" x14ac:dyDescent="0.2">
      <c r="A11637" s="6"/>
    </row>
    <row r="11638" spans="1:1" x14ac:dyDescent="0.2">
      <c r="A11638" s="6"/>
    </row>
    <row r="11639" spans="1:1" x14ac:dyDescent="0.2">
      <c r="A11639" s="6"/>
    </row>
    <row r="11640" spans="1:1" x14ac:dyDescent="0.2">
      <c r="A11640" s="6"/>
    </row>
    <row r="11641" spans="1:1" x14ac:dyDescent="0.2">
      <c r="A11641" s="6"/>
    </row>
    <row r="11642" spans="1:1" x14ac:dyDescent="0.2">
      <c r="A11642" s="6"/>
    </row>
    <row r="11643" spans="1:1" x14ac:dyDescent="0.2">
      <c r="A11643" s="6"/>
    </row>
    <row r="11644" spans="1:1" x14ac:dyDescent="0.2">
      <c r="A11644" s="6"/>
    </row>
    <row r="11645" spans="1:1" x14ac:dyDescent="0.2">
      <c r="A11645" s="6"/>
    </row>
    <row r="11646" spans="1:1" x14ac:dyDescent="0.2">
      <c r="A11646" s="6"/>
    </row>
    <row r="11647" spans="1:1" x14ac:dyDescent="0.2">
      <c r="A11647" s="6"/>
    </row>
    <row r="11648" spans="1:1" x14ac:dyDescent="0.2">
      <c r="A11648" s="6"/>
    </row>
    <row r="11649" spans="1:1" x14ac:dyDescent="0.2">
      <c r="A11649" s="6"/>
    </row>
    <row r="11650" spans="1:1" x14ac:dyDescent="0.2">
      <c r="A11650" s="6"/>
    </row>
    <row r="11651" spans="1:1" x14ac:dyDescent="0.2">
      <c r="A11651" s="6"/>
    </row>
    <row r="11652" spans="1:1" x14ac:dyDescent="0.2">
      <c r="A11652" s="6"/>
    </row>
    <row r="11653" spans="1:1" x14ac:dyDescent="0.2">
      <c r="A11653" s="6"/>
    </row>
    <row r="11654" spans="1:1" x14ac:dyDescent="0.2">
      <c r="A11654" s="6"/>
    </row>
    <row r="11655" spans="1:1" x14ac:dyDescent="0.2">
      <c r="A11655" s="6"/>
    </row>
    <row r="11656" spans="1:1" x14ac:dyDescent="0.2">
      <c r="A11656" s="6"/>
    </row>
    <row r="11657" spans="1:1" x14ac:dyDescent="0.2">
      <c r="A11657" s="6"/>
    </row>
    <row r="11658" spans="1:1" x14ac:dyDescent="0.2">
      <c r="A11658" s="6"/>
    </row>
    <row r="11659" spans="1:1" x14ac:dyDescent="0.2">
      <c r="A11659" s="6"/>
    </row>
    <row r="11660" spans="1:1" x14ac:dyDescent="0.2">
      <c r="A11660" s="6"/>
    </row>
    <row r="11661" spans="1:1" x14ac:dyDescent="0.2">
      <c r="A11661" s="6"/>
    </row>
    <row r="11662" spans="1:1" x14ac:dyDescent="0.2">
      <c r="A11662" s="6"/>
    </row>
    <row r="11663" spans="1:1" x14ac:dyDescent="0.2">
      <c r="A11663" s="6"/>
    </row>
    <row r="11664" spans="1:1" x14ac:dyDescent="0.2">
      <c r="A11664" s="6"/>
    </row>
    <row r="11665" spans="1:1" x14ac:dyDescent="0.2">
      <c r="A11665" s="6"/>
    </row>
    <row r="11666" spans="1:1" x14ac:dyDescent="0.2">
      <c r="A11666" s="6"/>
    </row>
    <row r="11667" spans="1:1" x14ac:dyDescent="0.2">
      <c r="A11667" s="6"/>
    </row>
    <row r="11668" spans="1:1" x14ac:dyDescent="0.2">
      <c r="A11668" s="6"/>
    </row>
    <row r="11669" spans="1:1" x14ac:dyDescent="0.2">
      <c r="A11669" s="6"/>
    </row>
    <row r="11670" spans="1:1" x14ac:dyDescent="0.2">
      <c r="A11670" s="6"/>
    </row>
    <row r="11671" spans="1:1" x14ac:dyDescent="0.2">
      <c r="A11671" s="6"/>
    </row>
    <row r="11672" spans="1:1" x14ac:dyDescent="0.2">
      <c r="A11672" s="6"/>
    </row>
    <row r="11673" spans="1:1" x14ac:dyDescent="0.2">
      <c r="A11673" s="6"/>
    </row>
    <row r="11674" spans="1:1" x14ac:dyDescent="0.2">
      <c r="A11674" s="6"/>
    </row>
    <row r="11675" spans="1:1" x14ac:dyDescent="0.2">
      <c r="A11675" s="6"/>
    </row>
    <row r="11676" spans="1:1" x14ac:dyDescent="0.2">
      <c r="A11676" s="6"/>
    </row>
    <row r="11677" spans="1:1" x14ac:dyDescent="0.2">
      <c r="A11677" s="6"/>
    </row>
    <row r="11678" spans="1:1" x14ac:dyDescent="0.2">
      <c r="A11678" s="6"/>
    </row>
    <row r="11679" spans="1:1" x14ac:dyDescent="0.2">
      <c r="A11679" s="6"/>
    </row>
    <row r="11680" spans="1:1" x14ac:dyDescent="0.2">
      <c r="A11680" s="6"/>
    </row>
    <row r="11681" spans="1:1" x14ac:dyDescent="0.2">
      <c r="A11681" s="6"/>
    </row>
    <row r="11682" spans="1:1" x14ac:dyDescent="0.2">
      <c r="A11682" s="6"/>
    </row>
    <row r="11683" spans="1:1" x14ac:dyDescent="0.2">
      <c r="A11683" s="6"/>
    </row>
    <row r="11684" spans="1:1" x14ac:dyDescent="0.2">
      <c r="A11684" s="6"/>
    </row>
    <row r="11685" spans="1:1" x14ac:dyDescent="0.2">
      <c r="A11685" s="6"/>
    </row>
    <row r="11686" spans="1:1" x14ac:dyDescent="0.2">
      <c r="A11686" s="6"/>
    </row>
    <row r="11687" spans="1:1" x14ac:dyDescent="0.2">
      <c r="A11687" s="6"/>
    </row>
    <row r="11688" spans="1:1" x14ac:dyDescent="0.2">
      <c r="A11688" s="6"/>
    </row>
    <row r="11689" spans="1:1" x14ac:dyDescent="0.2">
      <c r="A11689" s="6"/>
    </row>
    <row r="11690" spans="1:1" x14ac:dyDescent="0.2">
      <c r="A11690" s="6"/>
    </row>
    <row r="11691" spans="1:1" x14ac:dyDescent="0.2">
      <c r="A11691" s="6"/>
    </row>
    <row r="11692" spans="1:1" x14ac:dyDescent="0.2">
      <c r="A11692" s="6"/>
    </row>
    <row r="11693" spans="1:1" x14ac:dyDescent="0.2">
      <c r="A11693" s="6"/>
    </row>
    <row r="11694" spans="1:1" x14ac:dyDescent="0.2">
      <c r="A11694" s="6"/>
    </row>
    <row r="11695" spans="1:1" x14ac:dyDescent="0.2">
      <c r="A11695" s="6"/>
    </row>
    <row r="11696" spans="1:1" x14ac:dyDescent="0.2">
      <c r="A11696" s="6"/>
    </row>
    <row r="11697" spans="1:1" x14ac:dyDescent="0.2">
      <c r="A11697" s="6"/>
    </row>
    <row r="11698" spans="1:1" x14ac:dyDescent="0.2">
      <c r="A11698" s="6"/>
    </row>
    <row r="11699" spans="1:1" x14ac:dyDescent="0.2">
      <c r="A11699" s="6"/>
    </row>
    <row r="11700" spans="1:1" x14ac:dyDescent="0.2">
      <c r="A11700" s="6"/>
    </row>
    <row r="11701" spans="1:1" x14ac:dyDescent="0.2">
      <c r="A11701" s="6"/>
    </row>
    <row r="11702" spans="1:1" x14ac:dyDescent="0.2">
      <c r="A11702" s="6"/>
    </row>
    <row r="11703" spans="1:1" x14ac:dyDescent="0.2">
      <c r="A11703" s="6"/>
    </row>
    <row r="11704" spans="1:1" x14ac:dyDescent="0.2">
      <c r="A11704" s="6"/>
    </row>
    <row r="11705" spans="1:1" x14ac:dyDescent="0.2">
      <c r="A11705" s="6"/>
    </row>
    <row r="11706" spans="1:1" x14ac:dyDescent="0.2">
      <c r="A11706" s="6"/>
    </row>
    <row r="11707" spans="1:1" x14ac:dyDescent="0.2">
      <c r="A11707" s="6"/>
    </row>
    <row r="11708" spans="1:1" x14ac:dyDescent="0.2">
      <c r="A11708" s="6"/>
    </row>
    <row r="11709" spans="1:1" x14ac:dyDescent="0.2">
      <c r="A11709" s="6"/>
    </row>
    <row r="11710" spans="1:1" x14ac:dyDescent="0.2">
      <c r="A11710" s="6"/>
    </row>
    <row r="11711" spans="1:1" x14ac:dyDescent="0.2">
      <c r="A11711" s="6"/>
    </row>
    <row r="11712" spans="1:1" x14ac:dyDescent="0.2">
      <c r="A11712" s="6"/>
    </row>
    <row r="11713" spans="1:1" x14ac:dyDescent="0.2">
      <c r="A11713" s="6"/>
    </row>
    <row r="11714" spans="1:1" x14ac:dyDescent="0.2">
      <c r="A11714" s="6"/>
    </row>
    <row r="11715" spans="1:1" x14ac:dyDescent="0.2">
      <c r="A11715" s="6"/>
    </row>
    <row r="11716" spans="1:1" x14ac:dyDescent="0.2">
      <c r="A11716" s="6"/>
    </row>
    <row r="11717" spans="1:1" x14ac:dyDescent="0.2">
      <c r="A11717" s="6"/>
    </row>
    <row r="11718" spans="1:1" x14ac:dyDescent="0.2">
      <c r="A11718" s="6"/>
    </row>
    <row r="11719" spans="1:1" x14ac:dyDescent="0.2">
      <c r="A11719" s="6"/>
    </row>
    <row r="11720" spans="1:1" x14ac:dyDescent="0.2">
      <c r="A11720" s="6"/>
    </row>
    <row r="11721" spans="1:1" x14ac:dyDescent="0.2">
      <c r="A11721" s="6"/>
    </row>
    <row r="11722" spans="1:1" x14ac:dyDescent="0.2">
      <c r="A11722" s="6"/>
    </row>
    <row r="11723" spans="1:1" x14ac:dyDescent="0.2">
      <c r="A11723" s="6"/>
    </row>
    <row r="11724" spans="1:1" x14ac:dyDescent="0.2">
      <c r="A11724" s="6"/>
    </row>
    <row r="11725" spans="1:1" x14ac:dyDescent="0.2">
      <c r="A11725" s="6"/>
    </row>
    <row r="11726" spans="1:1" x14ac:dyDescent="0.2">
      <c r="A11726" s="6"/>
    </row>
    <row r="11727" spans="1:1" x14ac:dyDescent="0.2">
      <c r="A11727" s="6"/>
    </row>
    <row r="11728" spans="1:1" x14ac:dyDescent="0.2">
      <c r="A11728" s="6"/>
    </row>
    <row r="11729" spans="1:1" x14ac:dyDescent="0.2">
      <c r="A11729" s="6"/>
    </row>
    <row r="11730" spans="1:1" x14ac:dyDescent="0.2">
      <c r="A11730" s="6"/>
    </row>
    <row r="11731" spans="1:1" x14ac:dyDescent="0.2">
      <c r="A11731" s="6"/>
    </row>
    <row r="11732" spans="1:1" x14ac:dyDescent="0.2">
      <c r="A11732" s="6"/>
    </row>
    <row r="11733" spans="1:1" x14ac:dyDescent="0.2">
      <c r="A11733" s="6"/>
    </row>
    <row r="11734" spans="1:1" x14ac:dyDescent="0.2">
      <c r="A11734" s="6"/>
    </row>
    <row r="11735" spans="1:1" x14ac:dyDescent="0.2">
      <c r="A11735" s="6"/>
    </row>
    <row r="11736" spans="1:1" x14ac:dyDescent="0.2">
      <c r="A11736" s="6"/>
    </row>
    <row r="11737" spans="1:1" x14ac:dyDescent="0.2">
      <c r="A11737" s="6"/>
    </row>
    <row r="11738" spans="1:1" x14ac:dyDescent="0.2">
      <c r="A11738" s="6"/>
    </row>
    <row r="11739" spans="1:1" x14ac:dyDescent="0.2">
      <c r="A11739" s="6"/>
    </row>
    <row r="11740" spans="1:1" x14ac:dyDescent="0.2">
      <c r="A11740" s="6"/>
    </row>
    <row r="11741" spans="1:1" x14ac:dyDescent="0.2">
      <c r="A11741" s="6"/>
    </row>
    <row r="11742" spans="1:1" x14ac:dyDescent="0.2">
      <c r="A11742" s="6"/>
    </row>
    <row r="11743" spans="1:1" x14ac:dyDescent="0.2">
      <c r="A11743" s="6"/>
    </row>
    <row r="11744" spans="1:1" x14ac:dyDescent="0.2">
      <c r="A11744" s="6"/>
    </row>
    <row r="11745" spans="1:1" x14ac:dyDescent="0.2">
      <c r="A11745" s="6"/>
    </row>
    <row r="11746" spans="1:1" x14ac:dyDescent="0.2">
      <c r="A11746" s="6"/>
    </row>
    <row r="11747" spans="1:1" x14ac:dyDescent="0.2">
      <c r="A11747" s="6"/>
    </row>
    <row r="11748" spans="1:1" x14ac:dyDescent="0.2">
      <c r="A11748" s="6"/>
    </row>
    <row r="11749" spans="1:1" x14ac:dyDescent="0.2">
      <c r="A11749" s="6"/>
    </row>
    <row r="11750" spans="1:1" x14ac:dyDescent="0.2">
      <c r="A11750" s="6"/>
    </row>
    <row r="11751" spans="1:1" x14ac:dyDescent="0.2">
      <c r="A11751" s="6"/>
    </row>
    <row r="11752" spans="1:1" x14ac:dyDescent="0.2">
      <c r="A11752" s="6"/>
    </row>
    <row r="11753" spans="1:1" x14ac:dyDescent="0.2">
      <c r="A11753" s="6"/>
    </row>
    <row r="11754" spans="1:1" x14ac:dyDescent="0.2">
      <c r="A11754" s="6"/>
    </row>
    <row r="11755" spans="1:1" x14ac:dyDescent="0.2">
      <c r="A11755" s="6"/>
    </row>
    <row r="11756" spans="1:1" x14ac:dyDescent="0.2">
      <c r="A11756" s="6"/>
    </row>
    <row r="11757" spans="1:1" x14ac:dyDescent="0.2">
      <c r="A11757" s="6"/>
    </row>
    <row r="11758" spans="1:1" x14ac:dyDescent="0.2">
      <c r="A11758" s="6"/>
    </row>
    <row r="11759" spans="1:1" x14ac:dyDescent="0.2">
      <c r="A11759" s="6"/>
    </row>
    <row r="11760" spans="1:1" x14ac:dyDescent="0.2">
      <c r="A11760" s="6"/>
    </row>
    <row r="11761" spans="1:1" x14ac:dyDescent="0.2">
      <c r="A11761" s="6"/>
    </row>
    <row r="11762" spans="1:1" x14ac:dyDescent="0.2">
      <c r="A11762" s="6"/>
    </row>
    <row r="11763" spans="1:1" x14ac:dyDescent="0.2">
      <c r="A11763" s="6"/>
    </row>
    <row r="11764" spans="1:1" x14ac:dyDescent="0.2">
      <c r="A11764" s="6"/>
    </row>
    <row r="11765" spans="1:1" x14ac:dyDescent="0.2">
      <c r="A11765" s="6"/>
    </row>
    <row r="11766" spans="1:1" x14ac:dyDescent="0.2">
      <c r="A11766" s="6"/>
    </row>
    <row r="11767" spans="1:1" x14ac:dyDescent="0.2">
      <c r="A11767" s="6"/>
    </row>
    <row r="11768" spans="1:1" x14ac:dyDescent="0.2">
      <c r="A11768" s="6"/>
    </row>
    <row r="11769" spans="1:1" x14ac:dyDescent="0.2">
      <c r="A11769" s="6"/>
    </row>
    <row r="11770" spans="1:1" x14ac:dyDescent="0.2">
      <c r="A11770" s="6"/>
    </row>
    <row r="11771" spans="1:1" x14ac:dyDescent="0.2">
      <c r="A11771" s="6"/>
    </row>
    <row r="11772" spans="1:1" x14ac:dyDescent="0.2">
      <c r="A11772" s="6"/>
    </row>
    <row r="11773" spans="1:1" x14ac:dyDescent="0.2">
      <c r="A11773" s="6"/>
    </row>
    <row r="11774" spans="1:1" x14ac:dyDescent="0.2">
      <c r="A11774" s="6"/>
    </row>
    <row r="11775" spans="1:1" x14ac:dyDescent="0.2">
      <c r="A11775" s="6"/>
    </row>
    <row r="11776" spans="1:1" x14ac:dyDescent="0.2">
      <c r="A11776" s="6"/>
    </row>
    <row r="11777" spans="1:1" x14ac:dyDescent="0.2">
      <c r="A11777" s="6"/>
    </row>
    <row r="11778" spans="1:1" x14ac:dyDescent="0.2">
      <c r="A11778" s="6"/>
    </row>
    <row r="11779" spans="1:1" x14ac:dyDescent="0.2">
      <c r="A11779" s="6"/>
    </row>
    <row r="11780" spans="1:1" x14ac:dyDescent="0.2">
      <c r="A11780" s="6"/>
    </row>
    <row r="11781" spans="1:1" x14ac:dyDescent="0.2">
      <c r="A11781" s="6"/>
    </row>
    <row r="11782" spans="1:1" x14ac:dyDescent="0.2">
      <c r="A11782" s="6"/>
    </row>
    <row r="11783" spans="1:1" x14ac:dyDescent="0.2">
      <c r="A11783" s="6"/>
    </row>
    <row r="11784" spans="1:1" x14ac:dyDescent="0.2">
      <c r="A11784" s="6"/>
    </row>
    <row r="11785" spans="1:1" x14ac:dyDescent="0.2">
      <c r="A11785" s="6"/>
    </row>
    <row r="11786" spans="1:1" x14ac:dyDescent="0.2">
      <c r="A11786" s="6"/>
    </row>
    <row r="11787" spans="1:1" x14ac:dyDescent="0.2">
      <c r="A11787" s="6"/>
    </row>
    <row r="11788" spans="1:1" x14ac:dyDescent="0.2">
      <c r="A11788" s="6"/>
    </row>
    <row r="11789" spans="1:1" x14ac:dyDescent="0.2">
      <c r="A11789" s="6"/>
    </row>
    <row r="11790" spans="1:1" x14ac:dyDescent="0.2">
      <c r="A11790" s="6"/>
    </row>
    <row r="11791" spans="1:1" x14ac:dyDescent="0.2">
      <c r="A11791" s="6"/>
    </row>
    <row r="11792" spans="1:1" x14ac:dyDescent="0.2">
      <c r="A11792" s="6"/>
    </row>
    <row r="11793" spans="1:1" x14ac:dyDescent="0.2">
      <c r="A11793" s="6"/>
    </row>
    <row r="11794" spans="1:1" x14ac:dyDescent="0.2">
      <c r="A11794" s="6"/>
    </row>
    <row r="11795" spans="1:1" x14ac:dyDescent="0.2">
      <c r="A11795" s="6"/>
    </row>
    <row r="11796" spans="1:1" x14ac:dyDescent="0.2">
      <c r="A11796" s="6"/>
    </row>
    <row r="11797" spans="1:1" x14ac:dyDescent="0.2">
      <c r="A11797" s="6"/>
    </row>
    <row r="11798" spans="1:1" x14ac:dyDescent="0.2">
      <c r="A11798" s="6"/>
    </row>
    <row r="11799" spans="1:1" x14ac:dyDescent="0.2">
      <c r="A11799" s="6"/>
    </row>
    <row r="11800" spans="1:1" x14ac:dyDescent="0.2">
      <c r="A11800" s="6"/>
    </row>
    <row r="11801" spans="1:1" x14ac:dyDescent="0.2">
      <c r="A11801" s="6"/>
    </row>
    <row r="11802" spans="1:1" x14ac:dyDescent="0.2">
      <c r="A11802" s="6"/>
    </row>
    <row r="11803" spans="1:1" x14ac:dyDescent="0.2">
      <c r="A11803" s="6"/>
    </row>
    <row r="11804" spans="1:1" x14ac:dyDescent="0.2">
      <c r="A11804" s="6"/>
    </row>
    <row r="11805" spans="1:1" x14ac:dyDescent="0.2">
      <c r="A11805" s="6"/>
    </row>
    <row r="11806" spans="1:1" x14ac:dyDescent="0.2">
      <c r="A11806" s="6"/>
    </row>
    <row r="11807" spans="1:1" x14ac:dyDescent="0.2">
      <c r="A11807" s="6"/>
    </row>
    <row r="11808" spans="1:1" x14ac:dyDescent="0.2">
      <c r="A11808" s="6"/>
    </row>
    <row r="11809" spans="1:1" x14ac:dyDescent="0.2">
      <c r="A11809" s="6"/>
    </row>
    <row r="11810" spans="1:1" x14ac:dyDescent="0.2">
      <c r="A11810" s="6"/>
    </row>
    <row r="11811" spans="1:1" x14ac:dyDescent="0.2">
      <c r="A11811" s="6"/>
    </row>
    <row r="11812" spans="1:1" x14ac:dyDescent="0.2">
      <c r="A11812" s="6"/>
    </row>
    <row r="11813" spans="1:1" x14ac:dyDescent="0.2">
      <c r="A11813" s="6"/>
    </row>
    <row r="11814" spans="1:1" x14ac:dyDescent="0.2">
      <c r="A11814" s="6"/>
    </row>
    <row r="11815" spans="1:1" x14ac:dyDescent="0.2">
      <c r="A11815" s="6"/>
    </row>
    <row r="11816" spans="1:1" x14ac:dyDescent="0.2">
      <c r="A11816" s="6"/>
    </row>
    <row r="11817" spans="1:1" x14ac:dyDescent="0.2">
      <c r="A11817" s="6"/>
    </row>
    <row r="11818" spans="1:1" x14ac:dyDescent="0.2">
      <c r="A11818" s="6"/>
    </row>
    <row r="11819" spans="1:1" x14ac:dyDescent="0.2">
      <c r="A11819" s="6"/>
    </row>
    <row r="11820" spans="1:1" x14ac:dyDescent="0.2">
      <c r="A11820" s="6"/>
    </row>
    <row r="11821" spans="1:1" x14ac:dyDescent="0.2">
      <c r="A11821" s="6"/>
    </row>
    <row r="11822" spans="1:1" x14ac:dyDescent="0.2">
      <c r="A11822" s="6"/>
    </row>
    <row r="11823" spans="1:1" x14ac:dyDescent="0.2">
      <c r="A11823" s="6"/>
    </row>
    <row r="11824" spans="1:1" x14ac:dyDescent="0.2">
      <c r="A11824" s="6"/>
    </row>
    <row r="11825" spans="1:1" x14ac:dyDescent="0.2">
      <c r="A11825" s="6"/>
    </row>
    <row r="11826" spans="1:1" x14ac:dyDescent="0.2">
      <c r="A11826" s="6"/>
    </row>
    <row r="11827" spans="1:1" x14ac:dyDescent="0.2">
      <c r="A11827" s="6"/>
    </row>
    <row r="11828" spans="1:1" x14ac:dyDescent="0.2">
      <c r="A11828" s="6"/>
    </row>
    <row r="11829" spans="1:1" x14ac:dyDescent="0.2">
      <c r="A11829" s="6"/>
    </row>
    <row r="11830" spans="1:1" x14ac:dyDescent="0.2">
      <c r="A11830" s="6"/>
    </row>
    <row r="11831" spans="1:1" x14ac:dyDescent="0.2">
      <c r="A11831" s="6"/>
    </row>
    <row r="11832" spans="1:1" x14ac:dyDescent="0.2">
      <c r="A11832" s="6"/>
    </row>
    <row r="11833" spans="1:1" x14ac:dyDescent="0.2">
      <c r="A11833" s="6"/>
    </row>
    <row r="11834" spans="1:1" x14ac:dyDescent="0.2">
      <c r="A11834" s="6"/>
    </row>
    <row r="11835" spans="1:1" x14ac:dyDescent="0.2">
      <c r="A11835" s="6"/>
    </row>
    <row r="11836" spans="1:1" x14ac:dyDescent="0.2">
      <c r="A11836" s="6"/>
    </row>
    <row r="11837" spans="1:1" x14ac:dyDescent="0.2">
      <c r="A11837" s="6"/>
    </row>
    <row r="11838" spans="1:1" x14ac:dyDescent="0.2">
      <c r="A11838" s="6"/>
    </row>
    <row r="11839" spans="1:1" x14ac:dyDescent="0.2">
      <c r="A11839" s="6"/>
    </row>
    <row r="11840" spans="1:1" x14ac:dyDescent="0.2">
      <c r="A11840" s="6"/>
    </row>
    <row r="11841" spans="1:1" x14ac:dyDescent="0.2">
      <c r="A11841" s="6"/>
    </row>
    <row r="11842" spans="1:1" x14ac:dyDescent="0.2">
      <c r="A11842" s="6"/>
    </row>
    <row r="11843" spans="1:1" x14ac:dyDescent="0.2">
      <c r="A11843" s="6"/>
    </row>
    <row r="11844" spans="1:1" x14ac:dyDescent="0.2">
      <c r="A11844" s="6"/>
    </row>
    <row r="11845" spans="1:1" x14ac:dyDescent="0.2">
      <c r="A11845" s="6"/>
    </row>
    <row r="11846" spans="1:1" x14ac:dyDescent="0.2">
      <c r="A11846" s="6"/>
    </row>
    <row r="11847" spans="1:1" x14ac:dyDescent="0.2">
      <c r="A11847" s="6"/>
    </row>
    <row r="11848" spans="1:1" x14ac:dyDescent="0.2">
      <c r="A11848" s="6"/>
    </row>
    <row r="11849" spans="1:1" x14ac:dyDescent="0.2">
      <c r="A11849" s="6"/>
    </row>
    <row r="11850" spans="1:1" x14ac:dyDescent="0.2">
      <c r="A11850" s="6"/>
    </row>
    <row r="11851" spans="1:1" x14ac:dyDescent="0.2">
      <c r="A11851" s="6"/>
    </row>
    <row r="11852" spans="1:1" x14ac:dyDescent="0.2">
      <c r="A11852" s="6"/>
    </row>
    <row r="11853" spans="1:1" x14ac:dyDescent="0.2">
      <c r="A11853" s="6"/>
    </row>
    <row r="11854" spans="1:1" x14ac:dyDescent="0.2">
      <c r="A11854" s="6"/>
    </row>
    <row r="11855" spans="1:1" x14ac:dyDescent="0.2">
      <c r="A11855" s="6"/>
    </row>
    <row r="11856" spans="1:1" x14ac:dyDescent="0.2">
      <c r="A11856" s="6"/>
    </row>
    <row r="11857" spans="1:1" x14ac:dyDescent="0.2">
      <c r="A11857" s="6"/>
    </row>
    <row r="11858" spans="1:1" x14ac:dyDescent="0.2">
      <c r="A11858" s="6"/>
    </row>
    <row r="11859" spans="1:1" x14ac:dyDescent="0.2">
      <c r="A11859" s="6"/>
    </row>
    <row r="11860" spans="1:1" x14ac:dyDescent="0.2">
      <c r="A11860" s="6"/>
    </row>
    <row r="11861" spans="1:1" x14ac:dyDescent="0.2">
      <c r="A11861" s="6"/>
    </row>
    <row r="11862" spans="1:1" x14ac:dyDescent="0.2">
      <c r="A11862" s="6"/>
    </row>
    <row r="11863" spans="1:1" x14ac:dyDescent="0.2">
      <c r="A11863" s="6"/>
    </row>
    <row r="11864" spans="1:1" x14ac:dyDescent="0.2">
      <c r="A11864" s="6"/>
    </row>
    <row r="11865" spans="1:1" x14ac:dyDescent="0.2">
      <c r="A11865" s="6"/>
    </row>
    <row r="11866" spans="1:1" x14ac:dyDescent="0.2">
      <c r="A11866" s="6"/>
    </row>
    <row r="11867" spans="1:1" x14ac:dyDescent="0.2">
      <c r="A11867" s="6"/>
    </row>
    <row r="11868" spans="1:1" x14ac:dyDescent="0.2">
      <c r="A11868" s="6"/>
    </row>
    <row r="11869" spans="1:1" x14ac:dyDescent="0.2">
      <c r="A11869" s="6"/>
    </row>
    <row r="11870" spans="1:1" x14ac:dyDescent="0.2">
      <c r="A11870" s="6"/>
    </row>
    <row r="11871" spans="1:1" x14ac:dyDescent="0.2">
      <c r="A11871" s="6"/>
    </row>
    <row r="11872" spans="1:1" x14ac:dyDescent="0.2">
      <c r="A11872" s="6"/>
    </row>
    <row r="11873" spans="1:1" x14ac:dyDescent="0.2">
      <c r="A11873" s="6"/>
    </row>
    <row r="11874" spans="1:1" x14ac:dyDescent="0.2">
      <c r="A11874" s="6"/>
    </row>
    <row r="11875" spans="1:1" x14ac:dyDescent="0.2">
      <c r="A11875" s="6"/>
    </row>
    <row r="11876" spans="1:1" x14ac:dyDescent="0.2">
      <c r="A11876" s="6"/>
    </row>
    <row r="11877" spans="1:1" x14ac:dyDescent="0.2">
      <c r="A11877" s="6"/>
    </row>
    <row r="11878" spans="1:1" x14ac:dyDescent="0.2">
      <c r="A11878" s="6"/>
    </row>
    <row r="11879" spans="1:1" x14ac:dyDescent="0.2">
      <c r="A11879" s="6"/>
    </row>
    <row r="11880" spans="1:1" x14ac:dyDescent="0.2">
      <c r="A11880" s="6"/>
    </row>
    <row r="11881" spans="1:1" x14ac:dyDescent="0.2">
      <c r="A11881" s="6"/>
    </row>
    <row r="11882" spans="1:1" x14ac:dyDescent="0.2">
      <c r="A11882" s="6"/>
    </row>
    <row r="11883" spans="1:1" x14ac:dyDescent="0.2">
      <c r="A11883" s="6"/>
    </row>
    <row r="11884" spans="1:1" x14ac:dyDescent="0.2">
      <c r="A11884" s="6"/>
    </row>
    <row r="11885" spans="1:1" x14ac:dyDescent="0.2">
      <c r="A11885" s="6"/>
    </row>
    <row r="11886" spans="1:1" x14ac:dyDescent="0.2">
      <c r="A11886" s="6"/>
    </row>
    <row r="11887" spans="1:1" x14ac:dyDescent="0.2">
      <c r="A11887" s="6"/>
    </row>
    <row r="11888" spans="1:1" x14ac:dyDescent="0.2">
      <c r="A11888" s="6"/>
    </row>
    <row r="11889" spans="1:1" x14ac:dyDescent="0.2">
      <c r="A11889" s="6"/>
    </row>
    <row r="11890" spans="1:1" x14ac:dyDescent="0.2">
      <c r="A11890" s="6"/>
    </row>
    <row r="11891" spans="1:1" x14ac:dyDescent="0.2">
      <c r="A11891" s="6"/>
    </row>
    <row r="11892" spans="1:1" x14ac:dyDescent="0.2">
      <c r="A11892" s="6"/>
    </row>
    <row r="11893" spans="1:1" x14ac:dyDescent="0.2">
      <c r="A11893" s="6"/>
    </row>
    <row r="11894" spans="1:1" x14ac:dyDescent="0.2">
      <c r="A11894" s="6"/>
    </row>
    <row r="11895" spans="1:1" x14ac:dyDescent="0.2">
      <c r="A11895" s="6"/>
    </row>
    <row r="11896" spans="1:1" x14ac:dyDescent="0.2">
      <c r="A11896" s="6"/>
    </row>
    <row r="11897" spans="1:1" x14ac:dyDescent="0.2">
      <c r="A11897" s="6"/>
    </row>
    <row r="11898" spans="1:1" x14ac:dyDescent="0.2">
      <c r="A11898" s="6"/>
    </row>
    <row r="11899" spans="1:1" x14ac:dyDescent="0.2">
      <c r="A11899" s="6"/>
    </row>
    <row r="11900" spans="1:1" x14ac:dyDescent="0.2">
      <c r="A11900" s="6"/>
    </row>
    <row r="11901" spans="1:1" x14ac:dyDescent="0.2">
      <c r="A11901" s="6"/>
    </row>
    <row r="11902" spans="1:1" x14ac:dyDescent="0.2">
      <c r="A11902" s="6"/>
    </row>
    <row r="11903" spans="1:1" x14ac:dyDescent="0.2">
      <c r="A11903" s="6"/>
    </row>
    <row r="11904" spans="1:1" x14ac:dyDescent="0.2">
      <c r="A11904" s="6"/>
    </row>
    <row r="11905" spans="1:1" x14ac:dyDescent="0.2">
      <c r="A11905" s="6"/>
    </row>
    <row r="11906" spans="1:1" x14ac:dyDescent="0.2">
      <c r="A11906" s="6"/>
    </row>
    <row r="11907" spans="1:1" x14ac:dyDescent="0.2">
      <c r="A11907" s="6"/>
    </row>
    <row r="11908" spans="1:1" x14ac:dyDescent="0.2">
      <c r="A11908" s="6"/>
    </row>
    <row r="11909" spans="1:1" x14ac:dyDescent="0.2">
      <c r="A11909" s="6"/>
    </row>
    <row r="11910" spans="1:1" x14ac:dyDescent="0.2">
      <c r="A11910" s="6"/>
    </row>
    <row r="11911" spans="1:1" x14ac:dyDescent="0.2">
      <c r="A11911" s="6"/>
    </row>
    <row r="11912" spans="1:1" x14ac:dyDescent="0.2">
      <c r="A11912" s="6"/>
    </row>
    <row r="11913" spans="1:1" x14ac:dyDescent="0.2">
      <c r="A11913" s="6"/>
    </row>
    <row r="11914" spans="1:1" x14ac:dyDescent="0.2">
      <c r="A11914" s="6"/>
    </row>
    <row r="11915" spans="1:1" x14ac:dyDescent="0.2">
      <c r="A11915" s="6"/>
    </row>
    <row r="11916" spans="1:1" x14ac:dyDescent="0.2">
      <c r="A11916" s="6"/>
    </row>
    <row r="11917" spans="1:1" x14ac:dyDescent="0.2">
      <c r="A11917" s="6"/>
    </row>
    <row r="11918" spans="1:1" x14ac:dyDescent="0.2">
      <c r="A11918" s="6"/>
    </row>
    <row r="11919" spans="1:1" x14ac:dyDescent="0.2">
      <c r="A11919" s="6"/>
    </row>
    <row r="11920" spans="1:1" x14ac:dyDescent="0.2">
      <c r="A11920" s="6"/>
    </row>
    <row r="11921" spans="1:1" x14ac:dyDescent="0.2">
      <c r="A11921" s="6"/>
    </row>
    <row r="11922" spans="1:1" x14ac:dyDescent="0.2">
      <c r="A11922" s="6"/>
    </row>
    <row r="11923" spans="1:1" x14ac:dyDescent="0.2">
      <c r="A11923" s="6"/>
    </row>
    <row r="11924" spans="1:1" x14ac:dyDescent="0.2">
      <c r="A11924" s="6"/>
    </row>
    <row r="11925" spans="1:1" x14ac:dyDescent="0.2">
      <c r="A11925" s="6"/>
    </row>
    <row r="11926" spans="1:1" x14ac:dyDescent="0.2">
      <c r="A11926" s="6"/>
    </row>
    <row r="11927" spans="1:1" x14ac:dyDescent="0.2">
      <c r="A11927" s="6"/>
    </row>
    <row r="11928" spans="1:1" x14ac:dyDescent="0.2">
      <c r="A11928" s="6"/>
    </row>
    <row r="11929" spans="1:1" x14ac:dyDescent="0.2">
      <c r="A11929" s="6"/>
    </row>
    <row r="11930" spans="1:1" x14ac:dyDescent="0.2">
      <c r="A11930" s="6"/>
    </row>
    <row r="11931" spans="1:1" x14ac:dyDescent="0.2">
      <c r="A11931" s="6"/>
    </row>
    <row r="11932" spans="1:1" x14ac:dyDescent="0.2">
      <c r="A11932" s="6"/>
    </row>
    <row r="11933" spans="1:1" x14ac:dyDescent="0.2">
      <c r="A11933" s="6"/>
    </row>
    <row r="11934" spans="1:1" x14ac:dyDescent="0.2">
      <c r="A11934" s="6"/>
    </row>
    <row r="11935" spans="1:1" x14ac:dyDescent="0.2">
      <c r="A11935" s="6"/>
    </row>
    <row r="11936" spans="1:1" x14ac:dyDescent="0.2">
      <c r="A11936" s="6"/>
    </row>
    <row r="11937" spans="1:1" x14ac:dyDescent="0.2">
      <c r="A11937" s="6"/>
    </row>
    <row r="11938" spans="1:1" x14ac:dyDescent="0.2">
      <c r="A11938" s="6"/>
    </row>
    <row r="11939" spans="1:1" x14ac:dyDescent="0.2">
      <c r="A11939" s="6"/>
    </row>
    <row r="11940" spans="1:1" x14ac:dyDescent="0.2">
      <c r="A11940" s="6"/>
    </row>
    <row r="11941" spans="1:1" x14ac:dyDescent="0.2">
      <c r="A11941" s="6"/>
    </row>
    <row r="11942" spans="1:1" x14ac:dyDescent="0.2">
      <c r="A11942" s="6"/>
    </row>
    <row r="11943" spans="1:1" x14ac:dyDescent="0.2">
      <c r="A11943" s="6"/>
    </row>
    <row r="11944" spans="1:1" x14ac:dyDescent="0.2">
      <c r="A11944" s="6"/>
    </row>
    <row r="11945" spans="1:1" x14ac:dyDescent="0.2">
      <c r="A11945" s="6"/>
    </row>
    <row r="11946" spans="1:1" x14ac:dyDescent="0.2">
      <c r="A11946" s="6"/>
    </row>
    <row r="11947" spans="1:1" x14ac:dyDescent="0.2">
      <c r="A11947" s="6"/>
    </row>
    <row r="11948" spans="1:1" x14ac:dyDescent="0.2">
      <c r="A11948" s="6"/>
    </row>
    <row r="11949" spans="1:1" x14ac:dyDescent="0.2">
      <c r="A11949" s="6"/>
    </row>
    <row r="11950" spans="1:1" x14ac:dyDescent="0.2">
      <c r="A11950" s="6"/>
    </row>
    <row r="11951" spans="1:1" x14ac:dyDescent="0.2">
      <c r="A11951" s="6"/>
    </row>
    <row r="11952" spans="1:1" x14ac:dyDescent="0.2">
      <c r="A11952" s="6"/>
    </row>
    <row r="11953" spans="1:1" x14ac:dyDescent="0.2">
      <c r="A11953" s="6"/>
    </row>
    <row r="11954" spans="1:1" x14ac:dyDescent="0.2">
      <c r="A11954" s="6"/>
    </row>
    <row r="11955" spans="1:1" x14ac:dyDescent="0.2">
      <c r="A11955" s="6"/>
    </row>
    <row r="11956" spans="1:1" x14ac:dyDescent="0.2">
      <c r="A11956" s="6"/>
    </row>
    <row r="11957" spans="1:1" x14ac:dyDescent="0.2">
      <c r="A11957" s="6"/>
    </row>
    <row r="11958" spans="1:1" x14ac:dyDescent="0.2">
      <c r="A11958" s="6"/>
    </row>
    <row r="11959" spans="1:1" x14ac:dyDescent="0.2">
      <c r="A11959" s="6"/>
    </row>
    <row r="11960" spans="1:1" x14ac:dyDescent="0.2">
      <c r="A11960" s="6"/>
    </row>
    <row r="11961" spans="1:1" x14ac:dyDescent="0.2">
      <c r="A11961" s="6"/>
    </row>
    <row r="11962" spans="1:1" x14ac:dyDescent="0.2">
      <c r="A11962" s="6"/>
    </row>
    <row r="11963" spans="1:1" x14ac:dyDescent="0.2">
      <c r="A11963" s="6"/>
    </row>
    <row r="11964" spans="1:1" x14ac:dyDescent="0.2">
      <c r="A11964" s="6"/>
    </row>
    <row r="11965" spans="1:1" x14ac:dyDescent="0.2">
      <c r="A11965" s="6"/>
    </row>
    <row r="11966" spans="1:1" x14ac:dyDescent="0.2">
      <c r="A11966" s="6"/>
    </row>
    <row r="11967" spans="1:1" x14ac:dyDescent="0.2">
      <c r="A11967" s="6"/>
    </row>
    <row r="11968" spans="1:1" x14ac:dyDescent="0.2">
      <c r="A11968" s="6"/>
    </row>
    <row r="11969" spans="1:1" x14ac:dyDescent="0.2">
      <c r="A11969" s="6"/>
    </row>
    <row r="11970" spans="1:1" x14ac:dyDescent="0.2">
      <c r="A11970" s="6"/>
    </row>
    <row r="11971" spans="1:1" x14ac:dyDescent="0.2">
      <c r="A11971" s="6"/>
    </row>
    <row r="11972" spans="1:1" x14ac:dyDescent="0.2">
      <c r="A11972" s="6"/>
    </row>
    <row r="11973" spans="1:1" x14ac:dyDescent="0.2">
      <c r="A11973" s="6"/>
    </row>
    <row r="11974" spans="1:1" x14ac:dyDescent="0.2">
      <c r="A11974" s="6"/>
    </row>
    <row r="11975" spans="1:1" x14ac:dyDescent="0.2">
      <c r="A11975" s="6"/>
    </row>
    <row r="11976" spans="1:1" x14ac:dyDescent="0.2">
      <c r="A11976" s="6"/>
    </row>
    <row r="11977" spans="1:1" x14ac:dyDescent="0.2">
      <c r="A11977" s="6"/>
    </row>
    <row r="11978" spans="1:1" x14ac:dyDescent="0.2">
      <c r="A11978" s="6"/>
    </row>
    <row r="11979" spans="1:1" x14ac:dyDescent="0.2">
      <c r="A11979" s="6"/>
    </row>
    <row r="11980" spans="1:1" x14ac:dyDescent="0.2">
      <c r="A11980" s="6"/>
    </row>
    <row r="11981" spans="1:1" x14ac:dyDescent="0.2">
      <c r="A11981" s="6"/>
    </row>
    <row r="11982" spans="1:1" x14ac:dyDescent="0.2">
      <c r="A11982" s="6"/>
    </row>
    <row r="11983" spans="1:1" x14ac:dyDescent="0.2">
      <c r="A11983" s="6"/>
    </row>
    <row r="11984" spans="1:1" x14ac:dyDescent="0.2">
      <c r="A11984" s="6"/>
    </row>
    <row r="11985" spans="1:1" x14ac:dyDescent="0.2">
      <c r="A11985" s="6"/>
    </row>
    <row r="11986" spans="1:1" x14ac:dyDescent="0.2">
      <c r="A11986" s="6"/>
    </row>
    <row r="11987" spans="1:1" x14ac:dyDescent="0.2">
      <c r="A11987" s="6"/>
    </row>
    <row r="11988" spans="1:1" x14ac:dyDescent="0.2">
      <c r="A11988" s="6"/>
    </row>
    <row r="11989" spans="1:1" x14ac:dyDescent="0.2">
      <c r="A11989" s="6"/>
    </row>
    <row r="11990" spans="1:1" x14ac:dyDescent="0.2">
      <c r="A11990" s="6"/>
    </row>
    <row r="11991" spans="1:1" x14ac:dyDescent="0.2">
      <c r="A11991" s="6"/>
    </row>
    <row r="11992" spans="1:1" x14ac:dyDescent="0.2">
      <c r="A11992" s="6"/>
    </row>
    <row r="11993" spans="1:1" x14ac:dyDescent="0.2">
      <c r="A11993" s="6"/>
    </row>
    <row r="11994" spans="1:1" x14ac:dyDescent="0.2">
      <c r="A11994" s="6"/>
    </row>
    <row r="11995" spans="1:1" x14ac:dyDescent="0.2">
      <c r="A11995" s="6"/>
    </row>
    <row r="11996" spans="1:1" x14ac:dyDescent="0.2">
      <c r="A11996" s="6"/>
    </row>
    <row r="11997" spans="1:1" x14ac:dyDescent="0.2">
      <c r="A11997" s="6"/>
    </row>
    <row r="11998" spans="1:1" x14ac:dyDescent="0.2">
      <c r="A11998" s="6"/>
    </row>
    <row r="11999" spans="1:1" x14ac:dyDescent="0.2">
      <c r="A11999" s="6"/>
    </row>
    <row r="12000" spans="1:1" x14ac:dyDescent="0.2">
      <c r="A12000" s="6"/>
    </row>
    <row r="12001" spans="1:1" x14ac:dyDescent="0.2">
      <c r="A12001" s="6"/>
    </row>
    <row r="12002" spans="1:1" x14ac:dyDescent="0.2">
      <c r="A12002" s="6"/>
    </row>
    <row r="12003" spans="1:1" x14ac:dyDescent="0.2">
      <c r="A12003" s="6"/>
    </row>
    <row r="12004" spans="1:1" x14ac:dyDescent="0.2">
      <c r="A12004" s="6"/>
    </row>
    <row r="12005" spans="1:1" x14ac:dyDescent="0.2">
      <c r="A12005" s="6"/>
    </row>
    <row r="12006" spans="1:1" x14ac:dyDescent="0.2">
      <c r="A12006" s="6"/>
    </row>
    <row r="12007" spans="1:1" x14ac:dyDescent="0.2">
      <c r="A12007" s="6"/>
    </row>
    <row r="12008" spans="1:1" x14ac:dyDescent="0.2">
      <c r="A12008" s="6"/>
    </row>
    <row r="12009" spans="1:1" x14ac:dyDescent="0.2">
      <c r="A12009" s="6"/>
    </row>
    <row r="12010" spans="1:1" x14ac:dyDescent="0.2">
      <c r="A12010" s="6"/>
    </row>
    <row r="12011" spans="1:1" x14ac:dyDescent="0.2">
      <c r="A12011" s="6"/>
    </row>
    <row r="12012" spans="1:1" x14ac:dyDescent="0.2">
      <c r="A12012" s="6"/>
    </row>
    <row r="12013" spans="1:1" x14ac:dyDescent="0.2">
      <c r="A12013" s="6"/>
    </row>
    <row r="12014" spans="1:1" x14ac:dyDescent="0.2">
      <c r="A12014" s="6"/>
    </row>
    <row r="12015" spans="1:1" x14ac:dyDescent="0.2">
      <c r="A12015" s="6"/>
    </row>
    <row r="12016" spans="1:1" x14ac:dyDescent="0.2">
      <c r="A12016" s="6"/>
    </row>
    <row r="12017" spans="1:1" x14ac:dyDescent="0.2">
      <c r="A12017" s="6"/>
    </row>
    <row r="12018" spans="1:1" x14ac:dyDescent="0.2">
      <c r="A12018" s="6"/>
    </row>
    <row r="12019" spans="1:1" x14ac:dyDescent="0.2">
      <c r="A12019" s="6"/>
    </row>
    <row r="12020" spans="1:1" x14ac:dyDescent="0.2">
      <c r="A12020" s="6"/>
    </row>
    <row r="12021" spans="1:1" x14ac:dyDescent="0.2">
      <c r="A12021" s="6"/>
    </row>
    <row r="12022" spans="1:1" x14ac:dyDescent="0.2">
      <c r="A12022" s="6"/>
    </row>
    <row r="12023" spans="1:1" x14ac:dyDescent="0.2">
      <c r="A12023" s="6"/>
    </row>
    <row r="12024" spans="1:1" x14ac:dyDescent="0.2">
      <c r="A12024" s="6"/>
    </row>
    <row r="12025" spans="1:1" x14ac:dyDescent="0.2">
      <c r="A12025" s="6"/>
    </row>
    <row r="12026" spans="1:1" x14ac:dyDescent="0.2">
      <c r="A12026" s="6"/>
    </row>
    <row r="12027" spans="1:1" x14ac:dyDescent="0.2">
      <c r="A12027" s="6"/>
    </row>
    <row r="12028" spans="1:1" x14ac:dyDescent="0.2">
      <c r="A12028" s="6"/>
    </row>
    <row r="12029" spans="1:1" x14ac:dyDescent="0.2">
      <c r="A12029" s="6"/>
    </row>
    <row r="12030" spans="1:1" x14ac:dyDescent="0.2">
      <c r="A12030" s="6"/>
    </row>
    <row r="12031" spans="1:1" x14ac:dyDescent="0.2">
      <c r="A12031" s="6"/>
    </row>
    <row r="12032" spans="1:1" x14ac:dyDescent="0.2">
      <c r="A12032" s="6"/>
    </row>
    <row r="12033" spans="1:1" x14ac:dyDescent="0.2">
      <c r="A12033" s="6"/>
    </row>
    <row r="12034" spans="1:1" x14ac:dyDescent="0.2">
      <c r="A12034" s="6"/>
    </row>
    <row r="12035" spans="1:1" x14ac:dyDescent="0.2">
      <c r="A12035" s="6"/>
    </row>
    <row r="12036" spans="1:1" x14ac:dyDescent="0.2">
      <c r="A12036" s="6"/>
    </row>
    <row r="12037" spans="1:1" x14ac:dyDescent="0.2">
      <c r="A12037" s="6"/>
    </row>
    <row r="12038" spans="1:1" x14ac:dyDescent="0.2">
      <c r="A12038" s="6"/>
    </row>
    <row r="12039" spans="1:1" x14ac:dyDescent="0.2">
      <c r="A12039" s="6"/>
    </row>
    <row r="12040" spans="1:1" x14ac:dyDescent="0.2">
      <c r="A12040" s="6"/>
    </row>
    <row r="12041" spans="1:1" x14ac:dyDescent="0.2">
      <c r="A12041" s="6"/>
    </row>
    <row r="12042" spans="1:1" x14ac:dyDescent="0.2">
      <c r="A12042" s="6"/>
    </row>
    <row r="12043" spans="1:1" x14ac:dyDescent="0.2">
      <c r="A12043" s="6"/>
    </row>
    <row r="12044" spans="1:1" x14ac:dyDescent="0.2">
      <c r="A12044" s="6"/>
    </row>
    <row r="12045" spans="1:1" x14ac:dyDescent="0.2">
      <c r="A12045" s="6"/>
    </row>
    <row r="12046" spans="1:1" x14ac:dyDescent="0.2">
      <c r="A12046" s="6"/>
    </row>
    <row r="12047" spans="1:1" x14ac:dyDescent="0.2">
      <c r="A12047" s="6"/>
    </row>
    <row r="12048" spans="1:1" x14ac:dyDescent="0.2">
      <c r="A12048" s="6"/>
    </row>
    <row r="12049" spans="1:1" x14ac:dyDescent="0.2">
      <c r="A12049" s="6"/>
    </row>
    <row r="12050" spans="1:1" x14ac:dyDescent="0.2">
      <c r="A12050" s="6"/>
    </row>
    <row r="12051" spans="1:1" x14ac:dyDescent="0.2">
      <c r="A12051" s="6"/>
    </row>
    <row r="12052" spans="1:1" x14ac:dyDescent="0.2">
      <c r="A12052" s="6"/>
    </row>
    <row r="12053" spans="1:1" x14ac:dyDescent="0.2">
      <c r="A12053" s="6"/>
    </row>
    <row r="12054" spans="1:1" x14ac:dyDescent="0.2">
      <c r="A12054" s="6"/>
    </row>
    <row r="12055" spans="1:1" x14ac:dyDescent="0.2">
      <c r="A12055" s="6"/>
    </row>
    <row r="12056" spans="1:1" x14ac:dyDescent="0.2">
      <c r="A12056" s="6"/>
    </row>
    <row r="12057" spans="1:1" x14ac:dyDescent="0.2">
      <c r="A12057" s="6"/>
    </row>
    <row r="12058" spans="1:1" x14ac:dyDescent="0.2">
      <c r="A12058" s="6"/>
    </row>
    <row r="12059" spans="1:1" x14ac:dyDescent="0.2">
      <c r="A12059" s="6"/>
    </row>
    <row r="12060" spans="1:1" x14ac:dyDescent="0.2">
      <c r="A12060" s="6"/>
    </row>
    <row r="12061" spans="1:1" x14ac:dyDescent="0.2">
      <c r="A12061" s="6"/>
    </row>
    <row r="12062" spans="1:1" x14ac:dyDescent="0.2">
      <c r="A12062" s="6"/>
    </row>
    <row r="12063" spans="1:1" x14ac:dyDescent="0.2">
      <c r="A12063" s="6"/>
    </row>
    <row r="12064" spans="1:1" x14ac:dyDescent="0.2">
      <c r="A12064" s="6"/>
    </row>
    <row r="12065" spans="1:1" x14ac:dyDescent="0.2">
      <c r="A12065" s="6"/>
    </row>
    <row r="12066" spans="1:1" x14ac:dyDescent="0.2">
      <c r="A12066" s="6"/>
    </row>
    <row r="12067" spans="1:1" x14ac:dyDescent="0.2">
      <c r="A12067" s="6"/>
    </row>
    <row r="12068" spans="1:1" x14ac:dyDescent="0.2">
      <c r="A12068" s="6"/>
    </row>
    <row r="12069" spans="1:1" x14ac:dyDescent="0.2">
      <c r="A12069" s="6"/>
    </row>
    <row r="12070" spans="1:1" x14ac:dyDescent="0.2">
      <c r="A12070" s="6"/>
    </row>
    <row r="12071" spans="1:1" x14ac:dyDescent="0.2">
      <c r="A12071" s="6"/>
    </row>
    <row r="12072" spans="1:1" x14ac:dyDescent="0.2">
      <c r="A12072" s="6"/>
    </row>
    <row r="12073" spans="1:1" x14ac:dyDescent="0.2">
      <c r="A12073" s="6"/>
    </row>
    <row r="12074" spans="1:1" x14ac:dyDescent="0.2">
      <c r="A12074" s="6"/>
    </row>
    <row r="12075" spans="1:1" x14ac:dyDescent="0.2">
      <c r="A12075" s="6"/>
    </row>
    <row r="12076" spans="1:1" x14ac:dyDescent="0.2">
      <c r="A12076" s="6"/>
    </row>
    <row r="12077" spans="1:1" x14ac:dyDescent="0.2">
      <c r="A12077" s="6"/>
    </row>
    <row r="12078" spans="1:1" x14ac:dyDescent="0.2">
      <c r="A12078" s="6"/>
    </row>
    <row r="12079" spans="1:1" x14ac:dyDescent="0.2">
      <c r="A12079" s="6"/>
    </row>
    <row r="12080" spans="1:1" x14ac:dyDescent="0.2">
      <c r="A12080" s="6"/>
    </row>
    <row r="12081" spans="1:1" x14ac:dyDescent="0.2">
      <c r="A12081" s="6"/>
    </row>
    <row r="12082" spans="1:1" x14ac:dyDescent="0.2">
      <c r="A12082" s="6"/>
    </row>
    <row r="12083" spans="1:1" x14ac:dyDescent="0.2">
      <c r="A12083" s="6"/>
    </row>
    <row r="12084" spans="1:1" x14ac:dyDescent="0.2">
      <c r="A12084" s="6"/>
    </row>
    <row r="12085" spans="1:1" x14ac:dyDescent="0.2">
      <c r="A12085" s="6"/>
    </row>
    <row r="12086" spans="1:1" x14ac:dyDescent="0.2">
      <c r="A12086" s="6"/>
    </row>
    <row r="12087" spans="1:1" x14ac:dyDescent="0.2">
      <c r="A12087" s="6"/>
    </row>
    <row r="12088" spans="1:1" x14ac:dyDescent="0.2">
      <c r="A12088" s="6"/>
    </row>
    <row r="12089" spans="1:1" x14ac:dyDescent="0.2">
      <c r="A12089" s="6"/>
    </row>
    <row r="12090" spans="1:1" x14ac:dyDescent="0.2">
      <c r="A12090" s="6"/>
    </row>
    <row r="12091" spans="1:1" x14ac:dyDescent="0.2">
      <c r="A12091" s="6"/>
    </row>
    <row r="12092" spans="1:1" x14ac:dyDescent="0.2">
      <c r="A12092" s="6"/>
    </row>
    <row r="12093" spans="1:1" x14ac:dyDescent="0.2">
      <c r="A12093" s="6"/>
    </row>
    <row r="12094" spans="1:1" x14ac:dyDescent="0.2">
      <c r="A12094" s="6"/>
    </row>
    <row r="12095" spans="1:1" x14ac:dyDescent="0.2">
      <c r="A12095" s="6"/>
    </row>
    <row r="12096" spans="1:1" x14ac:dyDescent="0.2">
      <c r="A12096" s="6"/>
    </row>
    <row r="12097" spans="1:1" x14ac:dyDescent="0.2">
      <c r="A12097" s="6"/>
    </row>
    <row r="12098" spans="1:1" x14ac:dyDescent="0.2">
      <c r="A12098" s="6"/>
    </row>
    <row r="12099" spans="1:1" x14ac:dyDescent="0.2">
      <c r="A12099" s="6"/>
    </row>
    <row r="12100" spans="1:1" x14ac:dyDescent="0.2">
      <c r="A12100" s="6"/>
    </row>
    <row r="12101" spans="1:1" x14ac:dyDescent="0.2">
      <c r="A12101" s="6"/>
    </row>
    <row r="12102" spans="1:1" x14ac:dyDescent="0.2">
      <c r="A12102" s="6"/>
    </row>
    <row r="12103" spans="1:1" x14ac:dyDescent="0.2">
      <c r="A12103" s="6"/>
    </row>
    <row r="12104" spans="1:1" x14ac:dyDescent="0.2">
      <c r="A12104" s="6"/>
    </row>
    <row r="12105" spans="1:1" x14ac:dyDescent="0.2">
      <c r="A12105" s="6"/>
    </row>
    <row r="12106" spans="1:1" x14ac:dyDescent="0.2">
      <c r="A12106" s="6"/>
    </row>
    <row r="12107" spans="1:1" x14ac:dyDescent="0.2">
      <c r="A12107" s="6"/>
    </row>
    <row r="12108" spans="1:1" x14ac:dyDescent="0.2">
      <c r="A12108" s="6"/>
    </row>
    <row r="12109" spans="1:1" x14ac:dyDescent="0.2">
      <c r="A12109" s="6"/>
    </row>
    <row r="12110" spans="1:1" x14ac:dyDescent="0.2">
      <c r="A12110" s="6"/>
    </row>
    <row r="12111" spans="1:1" x14ac:dyDescent="0.2">
      <c r="A12111" s="6"/>
    </row>
    <row r="12112" spans="1:1" x14ac:dyDescent="0.2">
      <c r="A12112" s="6"/>
    </row>
    <row r="12113" spans="1:1" x14ac:dyDescent="0.2">
      <c r="A12113" s="6"/>
    </row>
    <row r="12114" spans="1:1" x14ac:dyDescent="0.2">
      <c r="A12114" s="6"/>
    </row>
    <row r="12115" spans="1:1" x14ac:dyDescent="0.2">
      <c r="A12115" s="6"/>
    </row>
    <row r="12116" spans="1:1" x14ac:dyDescent="0.2">
      <c r="A12116" s="6"/>
    </row>
    <row r="12117" spans="1:1" x14ac:dyDescent="0.2">
      <c r="A12117" s="6"/>
    </row>
    <row r="12118" spans="1:1" x14ac:dyDescent="0.2">
      <c r="A12118" s="6"/>
    </row>
    <row r="12119" spans="1:1" x14ac:dyDescent="0.2">
      <c r="A12119" s="6"/>
    </row>
    <row r="12120" spans="1:1" x14ac:dyDescent="0.2">
      <c r="A12120" s="6"/>
    </row>
    <row r="12121" spans="1:1" x14ac:dyDescent="0.2">
      <c r="A12121" s="6"/>
    </row>
    <row r="12122" spans="1:1" x14ac:dyDescent="0.2">
      <c r="A12122" s="6"/>
    </row>
    <row r="12123" spans="1:1" x14ac:dyDescent="0.2">
      <c r="A12123" s="6"/>
    </row>
    <row r="12124" spans="1:1" x14ac:dyDescent="0.2">
      <c r="A12124" s="6"/>
    </row>
    <row r="12125" spans="1:1" x14ac:dyDescent="0.2">
      <c r="A12125" s="6"/>
    </row>
    <row r="12126" spans="1:1" x14ac:dyDescent="0.2">
      <c r="A12126" s="6"/>
    </row>
    <row r="12127" spans="1:1" x14ac:dyDescent="0.2">
      <c r="A12127" s="6"/>
    </row>
    <row r="12128" spans="1:1" x14ac:dyDescent="0.2">
      <c r="A12128" s="6"/>
    </row>
    <row r="12129" spans="1:1" x14ac:dyDescent="0.2">
      <c r="A12129" s="6"/>
    </row>
    <row r="12130" spans="1:1" x14ac:dyDescent="0.2">
      <c r="A12130" s="6"/>
    </row>
    <row r="12131" spans="1:1" x14ac:dyDescent="0.2">
      <c r="A12131" s="6"/>
    </row>
    <row r="12132" spans="1:1" x14ac:dyDescent="0.2">
      <c r="A12132" s="6"/>
    </row>
    <row r="12133" spans="1:1" x14ac:dyDescent="0.2">
      <c r="A12133" s="6"/>
    </row>
    <row r="12134" spans="1:1" x14ac:dyDescent="0.2">
      <c r="A12134" s="6"/>
    </row>
    <row r="12135" spans="1:1" x14ac:dyDescent="0.2">
      <c r="A12135" s="6"/>
    </row>
    <row r="12136" spans="1:1" x14ac:dyDescent="0.2">
      <c r="A12136" s="6"/>
    </row>
    <row r="12137" spans="1:1" x14ac:dyDescent="0.2">
      <c r="A12137" s="6"/>
    </row>
    <row r="12138" spans="1:1" x14ac:dyDescent="0.2">
      <c r="A12138" s="6"/>
    </row>
    <row r="12139" spans="1:1" x14ac:dyDescent="0.2">
      <c r="A12139" s="6"/>
    </row>
    <row r="12140" spans="1:1" x14ac:dyDescent="0.2">
      <c r="A12140" s="6"/>
    </row>
    <row r="12141" spans="1:1" x14ac:dyDescent="0.2">
      <c r="A12141" s="6"/>
    </row>
    <row r="12142" spans="1:1" x14ac:dyDescent="0.2">
      <c r="A12142" s="6"/>
    </row>
    <row r="12143" spans="1:1" x14ac:dyDescent="0.2">
      <c r="A12143" s="6"/>
    </row>
    <row r="12144" spans="1:1" x14ac:dyDescent="0.2">
      <c r="A12144" s="6"/>
    </row>
    <row r="12145" spans="1:1" x14ac:dyDescent="0.2">
      <c r="A12145" s="6"/>
    </row>
    <row r="12146" spans="1:1" x14ac:dyDescent="0.2">
      <c r="A12146" s="6"/>
    </row>
    <row r="12147" spans="1:1" x14ac:dyDescent="0.2">
      <c r="A12147" s="6"/>
    </row>
    <row r="12148" spans="1:1" x14ac:dyDescent="0.2">
      <c r="A12148" s="6"/>
    </row>
    <row r="12149" spans="1:1" x14ac:dyDescent="0.2">
      <c r="A12149" s="6"/>
    </row>
    <row r="12150" spans="1:1" x14ac:dyDescent="0.2">
      <c r="A12150" s="6"/>
    </row>
    <row r="12151" spans="1:1" x14ac:dyDescent="0.2">
      <c r="A12151" s="6"/>
    </row>
    <row r="12152" spans="1:1" x14ac:dyDescent="0.2">
      <c r="A12152" s="6"/>
    </row>
    <row r="12153" spans="1:1" x14ac:dyDescent="0.2">
      <c r="A12153" s="6"/>
    </row>
    <row r="12154" spans="1:1" x14ac:dyDescent="0.2">
      <c r="A12154" s="6"/>
    </row>
    <row r="12155" spans="1:1" x14ac:dyDescent="0.2">
      <c r="A12155" s="6"/>
    </row>
    <row r="12156" spans="1:1" x14ac:dyDescent="0.2">
      <c r="A12156" s="6"/>
    </row>
    <row r="12157" spans="1:1" x14ac:dyDescent="0.2">
      <c r="A12157" s="6"/>
    </row>
    <row r="12158" spans="1:1" x14ac:dyDescent="0.2">
      <c r="A12158" s="6"/>
    </row>
    <row r="12159" spans="1:1" x14ac:dyDescent="0.2">
      <c r="A12159" s="6"/>
    </row>
    <row r="12160" spans="1:1" x14ac:dyDescent="0.2">
      <c r="A12160" s="6"/>
    </row>
    <row r="12161" spans="1:1" x14ac:dyDescent="0.2">
      <c r="A12161" s="6"/>
    </row>
    <row r="12162" spans="1:1" x14ac:dyDescent="0.2">
      <c r="A12162" s="6"/>
    </row>
    <row r="12163" spans="1:1" x14ac:dyDescent="0.2">
      <c r="A12163" s="6"/>
    </row>
    <row r="12164" spans="1:1" x14ac:dyDescent="0.2">
      <c r="A12164" s="6"/>
    </row>
    <row r="12165" spans="1:1" x14ac:dyDescent="0.2">
      <c r="A12165" s="6"/>
    </row>
    <row r="12166" spans="1:1" x14ac:dyDescent="0.2">
      <c r="A12166" s="6"/>
    </row>
    <row r="12167" spans="1:1" x14ac:dyDescent="0.2">
      <c r="A12167" s="6"/>
    </row>
    <row r="12168" spans="1:1" x14ac:dyDescent="0.2">
      <c r="A12168" s="6"/>
    </row>
    <row r="12169" spans="1:1" x14ac:dyDescent="0.2">
      <c r="A12169" s="6"/>
    </row>
    <row r="12170" spans="1:1" x14ac:dyDescent="0.2">
      <c r="A12170" s="6"/>
    </row>
    <row r="12171" spans="1:1" x14ac:dyDescent="0.2">
      <c r="A12171" s="6"/>
    </row>
    <row r="12172" spans="1:1" x14ac:dyDescent="0.2">
      <c r="A12172" s="6"/>
    </row>
    <row r="12173" spans="1:1" x14ac:dyDescent="0.2">
      <c r="A12173" s="6"/>
    </row>
    <row r="12174" spans="1:1" x14ac:dyDescent="0.2">
      <c r="A12174" s="6"/>
    </row>
    <row r="12175" spans="1:1" x14ac:dyDescent="0.2">
      <c r="A12175" s="6"/>
    </row>
    <row r="12176" spans="1:1" x14ac:dyDescent="0.2">
      <c r="A12176" s="6"/>
    </row>
    <row r="12177" spans="1:1" x14ac:dyDescent="0.2">
      <c r="A12177" s="6"/>
    </row>
    <row r="12178" spans="1:1" x14ac:dyDescent="0.2">
      <c r="A12178" s="6"/>
    </row>
    <row r="12179" spans="1:1" x14ac:dyDescent="0.2">
      <c r="A12179" s="6"/>
    </row>
    <row r="12180" spans="1:1" x14ac:dyDescent="0.2">
      <c r="A12180" s="6"/>
    </row>
    <row r="12181" spans="1:1" x14ac:dyDescent="0.2">
      <c r="A12181" s="6"/>
    </row>
    <row r="12182" spans="1:1" x14ac:dyDescent="0.2">
      <c r="A12182" s="6"/>
    </row>
    <row r="12183" spans="1:1" x14ac:dyDescent="0.2">
      <c r="A12183" s="6"/>
    </row>
    <row r="12184" spans="1:1" x14ac:dyDescent="0.2">
      <c r="A12184" s="6"/>
    </row>
    <row r="12185" spans="1:1" x14ac:dyDescent="0.2">
      <c r="A12185" s="6"/>
    </row>
    <row r="12186" spans="1:1" x14ac:dyDescent="0.2">
      <c r="A12186" s="6"/>
    </row>
    <row r="12187" spans="1:1" x14ac:dyDescent="0.2">
      <c r="A12187" s="6"/>
    </row>
    <row r="12188" spans="1:1" x14ac:dyDescent="0.2">
      <c r="A12188" s="6"/>
    </row>
    <row r="12189" spans="1:1" x14ac:dyDescent="0.2">
      <c r="A12189" s="6"/>
    </row>
    <row r="12190" spans="1:1" x14ac:dyDescent="0.2">
      <c r="A12190" s="6"/>
    </row>
    <row r="12191" spans="1:1" x14ac:dyDescent="0.2">
      <c r="A12191" s="6"/>
    </row>
    <row r="12192" spans="1:1" x14ac:dyDescent="0.2">
      <c r="A12192" s="6"/>
    </row>
    <row r="12193" spans="1:1" x14ac:dyDescent="0.2">
      <c r="A12193" s="6"/>
    </row>
    <row r="12194" spans="1:1" x14ac:dyDescent="0.2">
      <c r="A12194" s="6"/>
    </row>
    <row r="12195" spans="1:1" x14ac:dyDescent="0.2">
      <c r="A12195" s="6"/>
    </row>
    <row r="12196" spans="1:1" x14ac:dyDescent="0.2">
      <c r="A12196" s="6"/>
    </row>
    <row r="12197" spans="1:1" x14ac:dyDescent="0.2">
      <c r="A12197" s="6"/>
    </row>
    <row r="12198" spans="1:1" x14ac:dyDescent="0.2">
      <c r="A12198" s="6"/>
    </row>
    <row r="12199" spans="1:1" x14ac:dyDescent="0.2">
      <c r="A12199" s="6"/>
    </row>
    <row r="12200" spans="1:1" x14ac:dyDescent="0.2">
      <c r="A12200" s="6"/>
    </row>
    <row r="12201" spans="1:1" x14ac:dyDescent="0.2">
      <c r="A12201" s="6"/>
    </row>
    <row r="12202" spans="1:1" x14ac:dyDescent="0.2">
      <c r="A12202" s="6"/>
    </row>
    <row r="12203" spans="1:1" x14ac:dyDescent="0.2">
      <c r="A12203" s="6"/>
    </row>
    <row r="12204" spans="1:1" x14ac:dyDescent="0.2">
      <c r="A12204" s="6"/>
    </row>
    <row r="12205" spans="1:1" x14ac:dyDescent="0.2">
      <c r="A12205" s="6"/>
    </row>
    <row r="12206" spans="1:1" x14ac:dyDescent="0.2">
      <c r="A12206" s="6"/>
    </row>
    <row r="12207" spans="1:1" x14ac:dyDescent="0.2">
      <c r="A12207" s="6"/>
    </row>
    <row r="12208" spans="1:1" x14ac:dyDescent="0.2">
      <c r="A12208" s="6"/>
    </row>
    <row r="12209" spans="1:1" x14ac:dyDescent="0.2">
      <c r="A12209" s="6"/>
    </row>
    <row r="12210" spans="1:1" x14ac:dyDescent="0.2">
      <c r="A12210" s="6"/>
    </row>
    <row r="12211" spans="1:1" x14ac:dyDescent="0.2">
      <c r="A12211" s="6"/>
    </row>
    <row r="12212" spans="1:1" x14ac:dyDescent="0.2">
      <c r="A12212" s="6"/>
    </row>
    <row r="12213" spans="1:1" x14ac:dyDescent="0.2">
      <c r="A12213" s="6"/>
    </row>
    <row r="12214" spans="1:1" x14ac:dyDescent="0.2">
      <c r="A12214" s="6"/>
    </row>
    <row r="12215" spans="1:1" x14ac:dyDescent="0.2">
      <c r="A12215" s="6"/>
    </row>
    <row r="12216" spans="1:1" x14ac:dyDescent="0.2">
      <c r="A12216" s="6"/>
    </row>
    <row r="12217" spans="1:1" x14ac:dyDescent="0.2">
      <c r="A12217" s="6"/>
    </row>
    <row r="12218" spans="1:1" x14ac:dyDescent="0.2">
      <c r="A12218" s="6"/>
    </row>
    <row r="12219" spans="1:1" x14ac:dyDescent="0.2">
      <c r="A12219" s="6"/>
    </row>
    <row r="12220" spans="1:1" x14ac:dyDescent="0.2">
      <c r="A12220" s="6"/>
    </row>
    <row r="12221" spans="1:1" x14ac:dyDescent="0.2">
      <c r="A12221" s="6"/>
    </row>
    <row r="12222" spans="1:1" x14ac:dyDescent="0.2">
      <c r="A12222" s="6"/>
    </row>
    <row r="12223" spans="1:1" x14ac:dyDescent="0.2">
      <c r="A12223" s="6"/>
    </row>
    <row r="12224" spans="1:1" x14ac:dyDescent="0.2">
      <c r="A12224" s="6"/>
    </row>
    <row r="12225" spans="1:1" x14ac:dyDescent="0.2">
      <c r="A12225" s="6"/>
    </row>
    <row r="12226" spans="1:1" x14ac:dyDescent="0.2">
      <c r="A12226" s="6"/>
    </row>
    <row r="12227" spans="1:1" x14ac:dyDescent="0.2">
      <c r="A12227" s="6"/>
    </row>
    <row r="12228" spans="1:1" x14ac:dyDescent="0.2">
      <c r="A12228" s="6"/>
    </row>
    <row r="12229" spans="1:1" x14ac:dyDescent="0.2">
      <c r="A12229" s="6"/>
    </row>
    <row r="12230" spans="1:1" x14ac:dyDescent="0.2">
      <c r="A12230" s="6"/>
    </row>
    <row r="12231" spans="1:1" x14ac:dyDescent="0.2">
      <c r="A12231" s="6"/>
    </row>
    <row r="12232" spans="1:1" x14ac:dyDescent="0.2">
      <c r="A12232" s="6"/>
    </row>
    <row r="12233" spans="1:1" x14ac:dyDescent="0.2">
      <c r="A12233" s="6"/>
    </row>
    <row r="12234" spans="1:1" x14ac:dyDescent="0.2">
      <c r="A12234" s="6"/>
    </row>
    <row r="12235" spans="1:1" x14ac:dyDescent="0.2">
      <c r="A12235" s="6"/>
    </row>
    <row r="12236" spans="1:1" x14ac:dyDescent="0.2">
      <c r="A12236" s="6"/>
    </row>
    <row r="12237" spans="1:1" x14ac:dyDescent="0.2">
      <c r="A12237" s="6"/>
    </row>
    <row r="12238" spans="1:1" x14ac:dyDescent="0.2">
      <c r="A12238" s="6"/>
    </row>
    <row r="12239" spans="1:1" x14ac:dyDescent="0.2">
      <c r="A12239" s="6"/>
    </row>
    <row r="12240" spans="1:1" x14ac:dyDescent="0.2">
      <c r="A12240" s="6"/>
    </row>
    <row r="12241" spans="1:1" x14ac:dyDescent="0.2">
      <c r="A12241" s="6"/>
    </row>
    <row r="12242" spans="1:1" x14ac:dyDescent="0.2">
      <c r="A12242" s="6"/>
    </row>
    <row r="12243" spans="1:1" x14ac:dyDescent="0.2">
      <c r="A12243" s="6"/>
    </row>
    <row r="12244" spans="1:1" x14ac:dyDescent="0.2">
      <c r="A12244" s="6"/>
    </row>
    <row r="12245" spans="1:1" x14ac:dyDescent="0.2">
      <c r="A12245" s="6"/>
    </row>
    <row r="12246" spans="1:1" x14ac:dyDescent="0.2">
      <c r="A12246" s="6"/>
    </row>
    <row r="12247" spans="1:1" x14ac:dyDescent="0.2">
      <c r="A12247" s="6"/>
    </row>
    <row r="12248" spans="1:1" x14ac:dyDescent="0.2">
      <c r="A12248" s="6"/>
    </row>
    <row r="12249" spans="1:1" x14ac:dyDescent="0.2">
      <c r="A12249" s="6"/>
    </row>
    <row r="12250" spans="1:1" x14ac:dyDescent="0.2">
      <c r="A12250" s="6"/>
    </row>
    <row r="12251" spans="1:1" x14ac:dyDescent="0.2">
      <c r="A12251" s="6"/>
    </row>
    <row r="12252" spans="1:1" x14ac:dyDescent="0.2">
      <c r="A12252" s="6"/>
    </row>
    <row r="12253" spans="1:1" x14ac:dyDescent="0.2">
      <c r="A12253" s="6"/>
    </row>
    <row r="12254" spans="1:1" x14ac:dyDescent="0.2">
      <c r="A12254" s="6"/>
    </row>
    <row r="12255" spans="1:1" x14ac:dyDescent="0.2">
      <c r="A12255" s="6"/>
    </row>
    <row r="12256" spans="1:1" x14ac:dyDescent="0.2">
      <c r="A12256" s="6"/>
    </row>
    <row r="12257" spans="1:1" x14ac:dyDescent="0.2">
      <c r="A12257" s="6"/>
    </row>
    <row r="12258" spans="1:1" x14ac:dyDescent="0.2">
      <c r="A12258" s="6"/>
    </row>
    <row r="12259" spans="1:1" x14ac:dyDescent="0.2">
      <c r="A12259" s="6"/>
    </row>
    <row r="12260" spans="1:1" x14ac:dyDescent="0.2">
      <c r="A12260" s="6"/>
    </row>
    <row r="12261" spans="1:1" x14ac:dyDescent="0.2">
      <c r="A12261" s="6"/>
    </row>
    <row r="12262" spans="1:1" x14ac:dyDescent="0.2">
      <c r="A12262" s="6"/>
    </row>
    <row r="12263" spans="1:1" x14ac:dyDescent="0.2">
      <c r="A12263" s="6"/>
    </row>
    <row r="12264" spans="1:1" x14ac:dyDescent="0.2">
      <c r="A12264" s="6"/>
    </row>
    <row r="12265" spans="1:1" x14ac:dyDescent="0.2">
      <c r="A12265" s="6"/>
    </row>
    <row r="12266" spans="1:1" x14ac:dyDescent="0.2">
      <c r="A12266" s="6"/>
    </row>
    <row r="12267" spans="1:1" x14ac:dyDescent="0.2">
      <c r="A12267" s="6"/>
    </row>
    <row r="12268" spans="1:1" x14ac:dyDescent="0.2">
      <c r="A12268" s="6"/>
    </row>
    <row r="12269" spans="1:1" x14ac:dyDescent="0.2">
      <c r="A12269" s="6"/>
    </row>
    <row r="12270" spans="1:1" x14ac:dyDescent="0.2">
      <c r="A12270" s="6"/>
    </row>
    <row r="12271" spans="1:1" x14ac:dyDescent="0.2">
      <c r="A12271" s="6"/>
    </row>
    <row r="12272" spans="1:1" x14ac:dyDescent="0.2">
      <c r="A12272" s="6"/>
    </row>
    <row r="12273" spans="1:1" x14ac:dyDescent="0.2">
      <c r="A12273" s="6"/>
    </row>
    <row r="12274" spans="1:1" x14ac:dyDescent="0.2">
      <c r="A12274" s="6"/>
    </row>
    <row r="12275" spans="1:1" x14ac:dyDescent="0.2">
      <c r="A12275" s="6"/>
    </row>
    <row r="12276" spans="1:1" x14ac:dyDescent="0.2">
      <c r="A12276" s="6"/>
    </row>
    <row r="12277" spans="1:1" x14ac:dyDescent="0.2">
      <c r="A12277" s="6"/>
    </row>
    <row r="12278" spans="1:1" x14ac:dyDescent="0.2">
      <c r="A12278" s="6"/>
    </row>
    <row r="12279" spans="1:1" x14ac:dyDescent="0.2">
      <c r="A12279" s="6"/>
    </row>
    <row r="12280" spans="1:1" x14ac:dyDescent="0.2">
      <c r="A12280" s="6"/>
    </row>
    <row r="12281" spans="1:1" x14ac:dyDescent="0.2">
      <c r="A12281" s="6"/>
    </row>
    <row r="12282" spans="1:1" x14ac:dyDescent="0.2">
      <c r="A12282" s="6"/>
    </row>
    <row r="12283" spans="1:1" x14ac:dyDescent="0.2">
      <c r="A12283" s="6"/>
    </row>
    <row r="12284" spans="1:1" x14ac:dyDescent="0.2">
      <c r="A12284" s="6"/>
    </row>
    <row r="12285" spans="1:1" x14ac:dyDescent="0.2">
      <c r="A12285" s="6"/>
    </row>
    <row r="12286" spans="1:1" x14ac:dyDescent="0.2">
      <c r="A12286" s="6"/>
    </row>
    <row r="12287" spans="1:1" x14ac:dyDescent="0.2">
      <c r="A12287" s="6"/>
    </row>
    <row r="12288" spans="1:1" x14ac:dyDescent="0.2">
      <c r="A12288" s="6"/>
    </row>
    <row r="12289" spans="1:1" x14ac:dyDescent="0.2">
      <c r="A12289" s="6"/>
    </row>
    <row r="12290" spans="1:1" x14ac:dyDescent="0.2">
      <c r="A12290" s="6"/>
    </row>
    <row r="12291" spans="1:1" x14ac:dyDescent="0.2">
      <c r="A12291" s="6"/>
    </row>
    <row r="12292" spans="1:1" x14ac:dyDescent="0.2">
      <c r="A12292" s="6"/>
    </row>
    <row r="12293" spans="1:1" x14ac:dyDescent="0.2">
      <c r="A12293" s="6"/>
    </row>
    <row r="12294" spans="1:1" x14ac:dyDescent="0.2">
      <c r="A12294" s="6"/>
    </row>
    <row r="12295" spans="1:1" x14ac:dyDescent="0.2">
      <c r="A12295" s="6"/>
    </row>
    <row r="12296" spans="1:1" x14ac:dyDescent="0.2">
      <c r="A12296" s="6"/>
    </row>
    <row r="12297" spans="1:1" x14ac:dyDescent="0.2">
      <c r="A12297" s="6"/>
    </row>
    <row r="12298" spans="1:1" x14ac:dyDescent="0.2">
      <c r="A12298" s="6"/>
    </row>
    <row r="12299" spans="1:1" x14ac:dyDescent="0.2">
      <c r="A12299" s="6"/>
    </row>
    <row r="12300" spans="1:1" x14ac:dyDescent="0.2">
      <c r="A12300" s="6"/>
    </row>
    <row r="12301" spans="1:1" x14ac:dyDescent="0.2">
      <c r="A12301" s="6"/>
    </row>
    <row r="12302" spans="1:1" x14ac:dyDescent="0.2">
      <c r="A12302" s="6"/>
    </row>
    <row r="12303" spans="1:1" x14ac:dyDescent="0.2">
      <c r="A12303" s="6"/>
    </row>
    <row r="12304" spans="1:1" x14ac:dyDescent="0.2">
      <c r="A12304" s="6"/>
    </row>
    <row r="12305" spans="1:1" x14ac:dyDescent="0.2">
      <c r="A12305" s="6"/>
    </row>
    <row r="12306" spans="1:1" x14ac:dyDescent="0.2">
      <c r="A12306" s="6"/>
    </row>
    <row r="12307" spans="1:1" x14ac:dyDescent="0.2">
      <c r="A12307" s="6"/>
    </row>
    <row r="12308" spans="1:1" x14ac:dyDescent="0.2">
      <c r="A12308" s="6"/>
    </row>
    <row r="12309" spans="1:1" x14ac:dyDescent="0.2">
      <c r="A12309" s="6"/>
    </row>
    <row r="12310" spans="1:1" x14ac:dyDescent="0.2">
      <c r="A12310" s="6"/>
    </row>
    <row r="12311" spans="1:1" x14ac:dyDescent="0.2">
      <c r="A12311" s="6"/>
    </row>
    <row r="12312" spans="1:1" x14ac:dyDescent="0.2">
      <c r="A12312" s="6"/>
    </row>
    <row r="12313" spans="1:1" x14ac:dyDescent="0.2">
      <c r="A12313" s="6"/>
    </row>
    <row r="12314" spans="1:1" x14ac:dyDescent="0.2">
      <c r="A12314" s="6"/>
    </row>
    <row r="12315" spans="1:1" x14ac:dyDescent="0.2">
      <c r="A12315" s="6"/>
    </row>
    <row r="12316" spans="1:1" x14ac:dyDescent="0.2">
      <c r="A12316" s="6"/>
    </row>
    <row r="12317" spans="1:1" x14ac:dyDescent="0.2">
      <c r="A12317" s="6"/>
    </row>
    <row r="12318" spans="1:1" x14ac:dyDescent="0.2">
      <c r="A12318" s="6"/>
    </row>
    <row r="12319" spans="1:1" x14ac:dyDescent="0.2">
      <c r="A12319" s="6"/>
    </row>
    <row r="12320" spans="1:1" x14ac:dyDescent="0.2">
      <c r="A12320" s="6"/>
    </row>
    <row r="12321" spans="1:1" x14ac:dyDescent="0.2">
      <c r="A12321" s="6"/>
    </row>
    <row r="12322" spans="1:1" x14ac:dyDescent="0.2">
      <c r="A12322" s="6"/>
    </row>
    <row r="12323" spans="1:1" x14ac:dyDescent="0.2">
      <c r="A12323" s="6"/>
    </row>
    <row r="12324" spans="1:1" x14ac:dyDescent="0.2">
      <c r="A12324" s="6"/>
    </row>
    <row r="12325" spans="1:1" x14ac:dyDescent="0.2">
      <c r="A12325" s="6"/>
    </row>
    <row r="12326" spans="1:1" x14ac:dyDescent="0.2">
      <c r="A12326" s="6"/>
    </row>
    <row r="12327" spans="1:1" x14ac:dyDescent="0.2">
      <c r="A12327" s="6"/>
    </row>
    <row r="12328" spans="1:1" x14ac:dyDescent="0.2">
      <c r="A12328" s="6"/>
    </row>
    <row r="12329" spans="1:1" x14ac:dyDescent="0.2">
      <c r="A12329" s="6"/>
    </row>
    <row r="12330" spans="1:1" x14ac:dyDescent="0.2">
      <c r="A12330" s="6"/>
    </row>
    <row r="12331" spans="1:1" x14ac:dyDescent="0.2">
      <c r="A12331" s="6"/>
    </row>
    <row r="12332" spans="1:1" x14ac:dyDescent="0.2">
      <c r="A12332" s="6"/>
    </row>
    <row r="12333" spans="1:1" x14ac:dyDescent="0.2">
      <c r="A12333" s="6"/>
    </row>
    <row r="12334" spans="1:1" x14ac:dyDescent="0.2">
      <c r="A12334" s="6"/>
    </row>
    <row r="12335" spans="1:1" x14ac:dyDescent="0.2">
      <c r="A12335" s="6"/>
    </row>
    <row r="12336" spans="1:1" x14ac:dyDescent="0.2">
      <c r="A12336" s="6"/>
    </row>
    <row r="12337" spans="1:1" x14ac:dyDescent="0.2">
      <c r="A12337" s="6"/>
    </row>
    <row r="12338" spans="1:1" x14ac:dyDescent="0.2">
      <c r="A12338" s="6"/>
    </row>
    <row r="12339" spans="1:1" x14ac:dyDescent="0.2">
      <c r="A12339" s="6"/>
    </row>
    <row r="12340" spans="1:1" x14ac:dyDescent="0.2">
      <c r="A12340" s="6"/>
    </row>
    <row r="12341" spans="1:1" x14ac:dyDescent="0.2">
      <c r="A12341" s="6"/>
    </row>
    <row r="12342" spans="1:1" x14ac:dyDescent="0.2">
      <c r="A12342" s="6"/>
    </row>
    <row r="12343" spans="1:1" x14ac:dyDescent="0.2">
      <c r="A12343" s="6"/>
    </row>
    <row r="12344" spans="1:1" x14ac:dyDescent="0.2">
      <c r="A12344" s="6"/>
    </row>
    <row r="12345" spans="1:1" x14ac:dyDescent="0.2">
      <c r="A12345" s="6"/>
    </row>
    <row r="12346" spans="1:1" x14ac:dyDescent="0.2">
      <c r="A12346" s="6"/>
    </row>
    <row r="12347" spans="1:1" x14ac:dyDescent="0.2">
      <c r="A12347" s="6"/>
    </row>
    <row r="12348" spans="1:1" x14ac:dyDescent="0.2">
      <c r="A12348" s="6"/>
    </row>
    <row r="12349" spans="1:1" x14ac:dyDescent="0.2">
      <c r="A12349" s="6"/>
    </row>
    <row r="12350" spans="1:1" x14ac:dyDescent="0.2">
      <c r="A12350" s="6"/>
    </row>
    <row r="12351" spans="1:1" x14ac:dyDescent="0.2">
      <c r="A12351" s="6"/>
    </row>
    <row r="12352" spans="1:1" x14ac:dyDescent="0.2">
      <c r="A12352" s="6"/>
    </row>
    <row r="12353" spans="1:1" x14ac:dyDescent="0.2">
      <c r="A12353" s="6"/>
    </row>
    <row r="12354" spans="1:1" x14ac:dyDescent="0.2">
      <c r="A12354" s="6"/>
    </row>
    <row r="12355" spans="1:1" x14ac:dyDescent="0.2">
      <c r="A12355" s="6"/>
    </row>
    <row r="12356" spans="1:1" x14ac:dyDescent="0.2">
      <c r="A12356" s="6"/>
    </row>
    <row r="12357" spans="1:1" x14ac:dyDescent="0.2">
      <c r="A12357" s="6"/>
    </row>
    <row r="12358" spans="1:1" x14ac:dyDescent="0.2">
      <c r="A12358" s="6"/>
    </row>
    <row r="12359" spans="1:1" x14ac:dyDescent="0.2">
      <c r="A12359" s="6"/>
    </row>
    <row r="12360" spans="1:1" x14ac:dyDescent="0.2">
      <c r="A12360" s="6"/>
    </row>
    <row r="12361" spans="1:1" x14ac:dyDescent="0.2">
      <c r="A12361" s="6"/>
    </row>
    <row r="12362" spans="1:1" x14ac:dyDescent="0.2">
      <c r="A12362" s="6"/>
    </row>
    <row r="12363" spans="1:1" x14ac:dyDescent="0.2">
      <c r="A12363" s="6"/>
    </row>
    <row r="12364" spans="1:1" x14ac:dyDescent="0.2">
      <c r="A12364" s="6"/>
    </row>
    <row r="12365" spans="1:1" x14ac:dyDescent="0.2">
      <c r="A12365" s="6"/>
    </row>
    <row r="12366" spans="1:1" x14ac:dyDescent="0.2">
      <c r="A12366" s="6"/>
    </row>
    <row r="12367" spans="1:1" x14ac:dyDescent="0.2">
      <c r="A12367" s="6"/>
    </row>
    <row r="12368" spans="1:1" x14ac:dyDescent="0.2">
      <c r="A12368" s="6"/>
    </row>
    <row r="12369" spans="1:1" x14ac:dyDescent="0.2">
      <c r="A12369" s="6"/>
    </row>
    <row r="12370" spans="1:1" x14ac:dyDescent="0.2">
      <c r="A12370" s="6"/>
    </row>
    <row r="12371" spans="1:1" x14ac:dyDescent="0.2">
      <c r="A12371" s="6"/>
    </row>
    <row r="12372" spans="1:1" x14ac:dyDescent="0.2">
      <c r="A12372" s="6"/>
    </row>
    <row r="12373" spans="1:1" x14ac:dyDescent="0.2">
      <c r="A12373" s="6"/>
    </row>
    <row r="12374" spans="1:1" x14ac:dyDescent="0.2">
      <c r="A12374" s="6"/>
    </row>
    <row r="12375" spans="1:1" x14ac:dyDescent="0.2">
      <c r="A12375" s="6"/>
    </row>
    <row r="12376" spans="1:1" x14ac:dyDescent="0.2">
      <c r="A12376" s="6"/>
    </row>
    <row r="12377" spans="1:1" x14ac:dyDescent="0.2">
      <c r="A12377" s="6"/>
    </row>
    <row r="12378" spans="1:1" x14ac:dyDescent="0.2">
      <c r="A12378" s="6"/>
    </row>
    <row r="12379" spans="1:1" x14ac:dyDescent="0.2">
      <c r="A12379" s="6"/>
    </row>
    <row r="12380" spans="1:1" x14ac:dyDescent="0.2">
      <c r="A12380" s="6"/>
    </row>
    <row r="12381" spans="1:1" x14ac:dyDescent="0.2">
      <c r="A12381" s="6"/>
    </row>
    <row r="12382" spans="1:1" x14ac:dyDescent="0.2">
      <c r="A12382" s="6"/>
    </row>
    <row r="12383" spans="1:1" x14ac:dyDescent="0.2">
      <c r="A12383" s="6"/>
    </row>
    <row r="12384" spans="1:1" x14ac:dyDescent="0.2">
      <c r="A12384" s="6"/>
    </row>
    <row r="12385" spans="1:1" x14ac:dyDescent="0.2">
      <c r="A12385" s="6"/>
    </row>
    <row r="12386" spans="1:1" x14ac:dyDescent="0.2">
      <c r="A12386" s="6"/>
    </row>
    <row r="12387" spans="1:1" x14ac:dyDescent="0.2">
      <c r="A12387" s="6"/>
    </row>
    <row r="12388" spans="1:1" x14ac:dyDescent="0.2">
      <c r="A12388" s="6"/>
    </row>
    <row r="12389" spans="1:1" x14ac:dyDescent="0.2">
      <c r="A12389" s="6"/>
    </row>
    <row r="12390" spans="1:1" x14ac:dyDescent="0.2">
      <c r="A12390" s="6"/>
    </row>
    <row r="12391" spans="1:1" x14ac:dyDescent="0.2">
      <c r="A12391" s="6"/>
    </row>
    <row r="12392" spans="1:1" x14ac:dyDescent="0.2">
      <c r="A12392" s="6"/>
    </row>
    <row r="12393" spans="1:1" x14ac:dyDescent="0.2">
      <c r="A12393" s="6"/>
    </row>
    <row r="12394" spans="1:1" x14ac:dyDescent="0.2">
      <c r="A12394" s="6"/>
    </row>
    <row r="12395" spans="1:1" x14ac:dyDescent="0.2">
      <c r="A12395" s="6"/>
    </row>
    <row r="12396" spans="1:1" x14ac:dyDescent="0.2">
      <c r="A12396" s="6"/>
    </row>
    <row r="12397" spans="1:1" x14ac:dyDescent="0.2">
      <c r="A12397" s="6"/>
    </row>
    <row r="12398" spans="1:1" x14ac:dyDescent="0.2">
      <c r="A12398" s="6"/>
    </row>
    <row r="12399" spans="1:1" x14ac:dyDescent="0.2">
      <c r="A12399" s="6"/>
    </row>
    <row r="12400" spans="1:1" x14ac:dyDescent="0.2">
      <c r="A12400" s="6"/>
    </row>
    <row r="12401" spans="1:1" x14ac:dyDescent="0.2">
      <c r="A12401" s="6"/>
    </row>
    <row r="12402" spans="1:1" x14ac:dyDescent="0.2">
      <c r="A12402" s="6"/>
    </row>
    <row r="12403" spans="1:1" x14ac:dyDescent="0.2">
      <c r="A12403" s="6"/>
    </row>
    <row r="12404" spans="1:1" x14ac:dyDescent="0.2">
      <c r="A12404" s="6"/>
    </row>
    <row r="12405" spans="1:1" x14ac:dyDescent="0.2">
      <c r="A12405" s="6"/>
    </row>
    <row r="12406" spans="1:1" x14ac:dyDescent="0.2">
      <c r="A12406" s="6"/>
    </row>
    <row r="12407" spans="1:1" x14ac:dyDescent="0.2">
      <c r="A12407" s="6"/>
    </row>
    <row r="12408" spans="1:1" x14ac:dyDescent="0.2">
      <c r="A12408" s="6"/>
    </row>
    <row r="12409" spans="1:1" x14ac:dyDescent="0.2">
      <c r="A12409" s="6"/>
    </row>
    <row r="12410" spans="1:1" x14ac:dyDescent="0.2">
      <c r="A12410" s="6"/>
    </row>
    <row r="12411" spans="1:1" x14ac:dyDescent="0.2">
      <c r="A12411" s="6"/>
    </row>
    <row r="12412" spans="1:1" x14ac:dyDescent="0.2">
      <c r="A12412" s="6"/>
    </row>
    <row r="12413" spans="1:1" x14ac:dyDescent="0.2">
      <c r="A12413" s="6"/>
    </row>
    <row r="12414" spans="1:1" x14ac:dyDescent="0.2">
      <c r="A12414" s="6"/>
    </row>
    <row r="12415" spans="1:1" x14ac:dyDescent="0.2">
      <c r="A12415" s="6"/>
    </row>
    <row r="12416" spans="1:1" x14ac:dyDescent="0.2">
      <c r="A12416" s="6"/>
    </row>
    <row r="12417" spans="1:1" x14ac:dyDescent="0.2">
      <c r="A12417" s="6"/>
    </row>
    <row r="12418" spans="1:1" x14ac:dyDescent="0.2">
      <c r="A12418" s="6"/>
    </row>
    <row r="12419" spans="1:1" x14ac:dyDescent="0.2">
      <c r="A12419" s="6"/>
    </row>
    <row r="12420" spans="1:1" x14ac:dyDescent="0.2">
      <c r="A12420" s="6"/>
    </row>
    <row r="12421" spans="1:1" x14ac:dyDescent="0.2">
      <c r="A12421" s="6"/>
    </row>
    <row r="12422" spans="1:1" x14ac:dyDescent="0.2">
      <c r="A12422" s="6"/>
    </row>
    <row r="12423" spans="1:1" x14ac:dyDescent="0.2">
      <c r="A12423" s="6"/>
    </row>
    <row r="12424" spans="1:1" x14ac:dyDescent="0.2">
      <c r="A12424" s="6"/>
    </row>
    <row r="12425" spans="1:1" x14ac:dyDescent="0.2">
      <c r="A12425" s="6"/>
    </row>
    <row r="12426" spans="1:1" x14ac:dyDescent="0.2">
      <c r="A12426" s="6"/>
    </row>
    <row r="12427" spans="1:1" x14ac:dyDescent="0.2">
      <c r="A12427" s="6"/>
    </row>
    <row r="12428" spans="1:1" x14ac:dyDescent="0.2">
      <c r="A12428" s="6"/>
    </row>
    <row r="12429" spans="1:1" x14ac:dyDescent="0.2">
      <c r="A12429" s="6"/>
    </row>
    <row r="12430" spans="1:1" x14ac:dyDescent="0.2">
      <c r="A12430" s="6"/>
    </row>
    <row r="12431" spans="1:1" x14ac:dyDescent="0.2">
      <c r="A12431" s="6"/>
    </row>
    <row r="12432" spans="1:1" x14ac:dyDescent="0.2">
      <c r="A12432" s="6"/>
    </row>
    <row r="12433" spans="1:1" x14ac:dyDescent="0.2">
      <c r="A12433" s="6"/>
    </row>
    <row r="12434" spans="1:1" x14ac:dyDescent="0.2">
      <c r="A12434" s="6"/>
    </row>
    <row r="12435" spans="1:1" x14ac:dyDescent="0.2">
      <c r="A12435" s="6"/>
    </row>
    <row r="12436" spans="1:1" x14ac:dyDescent="0.2">
      <c r="A12436" s="6"/>
    </row>
    <row r="12437" spans="1:1" x14ac:dyDescent="0.2">
      <c r="A12437" s="6"/>
    </row>
    <row r="12438" spans="1:1" x14ac:dyDescent="0.2">
      <c r="A12438" s="6"/>
    </row>
    <row r="12439" spans="1:1" x14ac:dyDescent="0.2">
      <c r="A12439" s="6"/>
    </row>
    <row r="12440" spans="1:1" x14ac:dyDescent="0.2">
      <c r="A12440" s="6"/>
    </row>
    <row r="12441" spans="1:1" x14ac:dyDescent="0.2">
      <c r="A12441" s="6"/>
    </row>
    <row r="12442" spans="1:1" x14ac:dyDescent="0.2">
      <c r="A12442" s="6"/>
    </row>
    <row r="12443" spans="1:1" x14ac:dyDescent="0.2">
      <c r="A12443" s="6"/>
    </row>
    <row r="12444" spans="1:1" x14ac:dyDescent="0.2">
      <c r="A12444" s="6"/>
    </row>
    <row r="12445" spans="1:1" x14ac:dyDescent="0.2">
      <c r="A12445" s="6"/>
    </row>
    <row r="12446" spans="1:1" x14ac:dyDescent="0.2">
      <c r="A12446" s="6"/>
    </row>
    <row r="12447" spans="1:1" x14ac:dyDescent="0.2">
      <c r="A12447" s="6"/>
    </row>
    <row r="12448" spans="1:1" x14ac:dyDescent="0.2">
      <c r="A12448" s="6"/>
    </row>
    <row r="12449" spans="1:1" x14ac:dyDescent="0.2">
      <c r="A12449" s="6"/>
    </row>
    <row r="12450" spans="1:1" x14ac:dyDescent="0.2">
      <c r="A12450" s="6"/>
    </row>
    <row r="12451" spans="1:1" x14ac:dyDescent="0.2">
      <c r="A12451" s="6"/>
    </row>
    <row r="12452" spans="1:1" x14ac:dyDescent="0.2">
      <c r="A12452" s="6"/>
    </row>
    <row r="12453" spans="1:1" x14ac:dyDescent="0.2">
      <c r="A12453" s="6"/>
    </row>
    <row r="12454" spans="1:1" x14ac:dyDescent="0.2">
      <c r="A12454" s="6"/>
    </row>
    <row r="12455" spans="1:1" x14ac:dyDescent="0.2">
      <c r="A12455" s="6"/>
    </row>
    <row r="12456" spans="1:1" x14ac:dyDescent="0.2">
      <c r="A12456" s="6"/>
    </row>
    <row r="12457" spans="1:1" x14ac:dyDescent="0.2">
      <c r="A12457" s="6"/>
    </row>
    <row r="12458" spans="1:1" x14ac:dyDescent="0.2">
      <c r="A12458" s="6"/>
    </row>
    <row r="12459" spans="1:1" x14ac:dyDescent="0.2">
      <c r="A12459" s="6"/>
    </row>
    <row r="12460" spans="1:1" x14ac:dyDescent="0.2">
      <c r="A12460" s="6"/>
    </row>
    <row r="12461" spans="1:1" x14ac:dyDescent="0.2">
      <c r="A12461" s="6"/>
    </row>
    <row r="12462" spans="1:1" x14ac:dyDescent="0.2">
      <c r="A12462" s="6"/>
    </row>
    <row r="12463" spans="1:1" x14ac:dyDescent="0.2">
      <c r="A12463" s="6"/>
    </row>
    <row r="12464" spans="1:1" x14ac:dyDescent="0.2">
      <c r="A12464" s="6"/>
    </row>
    <row r="12465" spans="1:1" x14ac:dyDescent="0.2">
      <c r="A12465" s="6"/>
    </row>
    <row r="12466" spans="1:1" x14ac:dyDescent="0.2">
      <c r="A12466" s="6"/>
    </row>
    <row r="12467" spans="1:1" x14ac:dyDescent="0.2">
      <c r="A12467" s="6"/>
    </row>
    <row r="12468" spans="1:1" x14ac:dyDescent="0.2">
      <c r="A12468" s="6"/>
    </row>
    <row r="12469" spans="1:1" x14ac:dyDescent="0.2">
      <c r="A12469" s="6"/>
    </row>
    <row r="12470" spans="1:1" x14ac:dyDescent="0.2">
      <c r="A12470" s="6"/>
    </row>
    <row r="12471" spans="1:1" x14ac:dyDescent="0.2">
      <c r="A12471" s="6"/>
    </row>
    <row r="12472" spans="1:1" x14ac:dyDescent="0.2">
      <c r="A12472" s="6"/>
    </row>
    <row r="12473" spans="1:1" x14ac:dyDescent="0.2">
      <c r="A12473" s="6"/>
    </row>
    <row r="12474" spans="1:1" x14ac:dyDescent="0.2">
      <c r="A12474" s="6"/>
    </row>
    <row r="12475" spans="1:1" x14ac:dyDescent="0.2">
      <c r="A12475" s="6"/>
    </row>
    <row r="12476" spans="1:1" x14ac:dyDescent="0.2">
      <c r="A12476" s="6"/>
    </row>
    <row r="12477" spans="1:1" x14ac:dyDescent="0.2">
      <c r="A12477" s="6"/>
    </row>
    <row r="12478" spans="1:1" x14ac:dyDescent="0.2">
      <c r="A12478" s="6"/>
    </row>
    <row r="12479" spans="1:1" x14ac:dyDescent="0.2">
      <c r="A12479" s="6"/>
    </row>
    <row r="12480" spans="1:1" x14ac:dyDescent="0.2">
      <c r="A12480" s="6"/>
    </row>
    <row r="12481" spans="1:1" x14ac:dyDescent="0.2">
      <c r="A12481" s="6"/>
    </row>
    <row r="12482" spans="1:1" x14ac:dyDescent="0.2">
      <c r="A12482" s="6"/>
    </row>
    <row r="12483" spans="1:1" x14ac:dyDescent="0.2">
      <c r="A12483" s="6"/>
    </row>
    <row r="12484" spans="1:1" x14ac:dyDescent="0.2">
      <c r="A12484" s="6"/>
    </row>
    <row r="12485" spans="1:1" x14ac:dyDescent="0.2">
      <c r="A12485" s="6"/>
    </row>
    <row r="12486" spans="1:1" x14ac:dyDescent="0.2">
      <c r="A12486" s="6"/>
    </row>
    <row r="12487" spans="1:1" x14ac:dyDescent="0.2">
      <c r="A12487" s="6"/>
    </row>
    <row r="12488" spans="1:1" x14ac:dyDescent="0.2">
      <c r="A12488" s="6"/>
    </row>
    <row r="12489" spans="1:1" x14ac:dyDescent="0.2">
      <c r="A12489" s="6"/>
    </row>
    <row r="12490" spans="1:1" x14ac:dyDescent="0.2">
      <c r="A12490" s="6"/>
    </row>
    <row r="12491" spans="1:1" x14ac:dyDescent="0.2">
      <c r="A12491" s="6"/>
    </row>
    <row r="12492" spans="1:1" x14ac:dyDescent="0.2">
      <c r="A12492" s="6"/>
    </row>
    <row r="12493" spans="1:1" x14ac:dyDescent="0.2">
      <c r="A12493" s="6"/>
    </row>
    <row r="12494" spans="1:1" x14ac:dyDescent="0.2">
      <c r="A12494" s="6"/>
    </row>
    <row r="12495" spans="1:1" x14ac:dyDescent="0.2">
      <c r="A12495" s="6"/>
    </row>
    <row r="12496" spans="1:1" x14ac:dyDescent="0.2">
      <c r="A12496" s="6"/>
    </row>
    <row r="12497" spans="1:1" x14ac:dyDescent="0.2">
      <c r="A12497" s="6"/>
    </row>
    <row r="12498" spans="1:1" x14ac:dyDescent="0.2">
      <c r="A12498" s="6"/>
    </row>
    <row r="12499" spans="1:1" x14ac:dyDescent="0.2">
      <c r="A12499" s="6"/>
    </row>
    <row r="12500" spans="1:1" x14ac:dyDescent="0.2">
      <c r="A12500" s="6"/>
    </row>
    <row r="12501" spans="1:1" x14ac:dyDescent="0.2">
      <c r="A12501" s="6"/>
    </row>
    <row r="12502" spans="1:1" x14ac:dyDescent="0.2">
      <c r="A12502" s="6"/>
    </row>
    <row r="12503" spans="1:1" x14ac:dyDescent="0.2">
      <c r="A12503" s="6"/>
    </row>
    <row r="12504" spans="1:1" x14ac:dyDescent="0.2">
      <c r="A12504" s="6"/>
    </row>
    <row r="12505" spans="1:1" x14ac:dyDescent="0.2">
      <c r="A12505" s="6"/>
    </row>
    <row r="12506" spans="1:1" x14ac:dyDescent="0.2">
      <c r="A12506" s="6"/>
    </row>
    <row r="12507" spans="1:1" x14ac:dyDescent="0.2">
      <c r="A12507" s="6"/>
    </row>
    <row r="12508" spans="1:1" x14ac:dyDescent="0.2">
      <c r="A12508" s="6"/>
    </row>
    <row r="12509" spans="1:1" x14ac:dyDescent="0.2">
      <c r="A12509" s="6"/>
    </row>
    <row r="12510" spans="1:1" x14ac:dyDescent="0.2">
      <c r="A12510" s="6"/>
    </row>
    <row r="12511" spans="1:1" x14ac:dyDescent="0.2">
      <c r="A12511" s="6"/>
    </row>
    <row r="12512" spans="1:1" x14ac:dyDescent="0.2">
      <c r="A12512" s="6"/>
    </row>
    <row r="12513" spans="1:1" x14ac:dyDescent="0.2">
      <c r="A12513" s="6"/>
    </row>
    <row r="12514" spans="1:1" x14ac:dyDescent="0.2">
      <c r="A12514" s="6"/>
    </row>
    <row r="12515" spans="1:1" x14ac:dyDescent="0.2">
      <c r="A12515" s="6"/>
    </row>
    <row r="12516" spans="1:1" x14ac:dyDescent="0.2">
      <c r="A12516" s="6"/>
    </row>
    <row r="12517" spans="1:1" x14ac:dyDescent="0.2">
      <c r="A12517" s="6"/>
    </row>
    <row r="12518" spans="1:1" x14ac:dyDescent="0.2">
      <c r="A12518" s="6"/>
    </row>
    <row r="12519" spans="1:1" x14ac:dyDescent="0.2">
      <c r="A12519" s="6"/>
    </row>
    <row r="12520" spans="1:1" x14ac:dyDescent="0.2">
      <c r="A12520" s="6"/>
    </row>
    <row r="12521" spans="1:1" x14ac:dyDescent="0.2">
      <c r="A12521" s="6"/>
    </row>
    <row r="12522" spans="1:1" x14ac:dyDescent="0.2">
      <c r="A12522" s="6"/>
    </row>
    <row r="12523" spans="1:1" x14ac:dyDescent="0.2">
      <c r="A12523" s="6"/>
    </row>
    <row r="12524" spans="1:1" x14ac:dyDescent="0.2">
      <c r="A12524" s="6"/>
    </row>
    <row r="12525" spans="1:1" x14ac:dyDescent="0.2">
      <c r="A12525" s="6"/>
    </row>
    <row r="12526" spans="1:1" x14ac:dyDescent="0.2">
      <c r="A12526" s="6"/>
    </row>
    <row r="12527" spans="1:1" x14ac:dyDescent="0.2">
      <c r="A12527" s="6"/>
    </row>
    <row r="12528" spans="1:1" x14ac:dyDescent="0.2">
      <c r="A12528" s="6"/>
    </row>
    <row r="12529" spans="1:1" x14ac:dyDescent="0.2">
      <c r="A12529" s="6"/>
    </row>
    <row r="12530" spans="1:1" x14ac:dyDescent="0.2">
      <c r="A12530" s="6"/>
    </row>
    <row r="12531" spans="1:1" x14ac:dyDescent="0.2">
      <c r="A12531" s="6"/>
    </row>
    <row r="12532" spans="1:1" x14ac:dyDescent="0.2">
      <c r="A12532" s="6"/>
    </row>
    <row r="12533" spans="1:1" x14ac:dyDescent="0.2">
      <c r="A12533" s="6"/>
    </row>
    <row r="12534" spans="1:1" x14ac:dyDescent="0.2">
      <c r="A12534" s="6"/>
    </row>
    <row r="12535" spans="1:1" x14ac:dyDescent="0.2">
      <c r="A12535" s="6"/>
    </row>
    <row r="12536" spans="1:1" x14ac:dyDescent="0.2">
      <c r="A12536" s="6"/>
    </row>
    <row r="12537" spans="1:1" x14ac:dyDescent="0.2">
      <c r="A12537" s="6"/>
    </row>
    <row r="12538" spans="1:1" x14ac:dyDescent="0.2">
      <c r="A12538" s="6"/>
    </row>
    <row r="12539" spans="1:1" x14ac:dyDescent="0.2">
      <c r="A12539" s="6"/>
    </row>
    <row r="12540" spans="1:1" x14ac:dyDescent="0.2">
      <c r="A12540" s="6"/>
    </row>
    <row r="12541" spans="1:1" x14ac:dyDescent="0.2">
      <c r="A12541" s="6"/>
    </row>
    <row r="12542" spans="1:1" x14ac:dyDescent="0.2">
      <c r="A12542" s="6"/>
    </row>
    <row r="12543" spans="1:1" x14ac:dyDescent="0.2">
      <c r="A12543" s="6"/>
    </row>
    <row r="12544" spans="1:1" x14ac:dyDescent="0.2">
      <c r="A12544" s="6"/>
    </row>
    <row r="12545" spans="1:1" x14ac:dyDescent="0.2">
      <c r="A12545" s="6"/>
    </row>
    <row r="12546" spans="1:1" x14ac:dyDescent="0.2">
      <c r="A12546" s="6"/>
    </row>
    <row r="12547" spans="1:1" x14ac:dyDescent="0.2">
      <c r="A12547" s="6"/>
    </row>
    <row r="12548" spans="1:1" x14ac:dyDescent="0.2">
      <c r="A12548" s="6"/>
    </row>
    <row r="12549" spans="1:1" x14ac:dyDescent="0.2">
      <c r="A12549" s="6"/>
    </row>
    <row r="12550" spans="1:1" x14ac:dyDescent="0.2">
      <c r="A12550" s="6"/>
    </row>
    <row r="12551" spans="1:1" x14ac:dyDescent="0.2">
      <c r="A12551" s="6"/>
    </row>
    <row r="12552" spans="1:1" x14ac:dyDescent="0.2">
      <c r="A12552" s="6"/>
    </row>
    <row r="12553" spans="1:1" x14ac:dyDescent="0.2">
      <c r="A12553" s="6"/>
    </row>
    <row r="12554" spans="1:1" x14ac:dyDescent="0.2">
      <c r="A12554" s="6"/>
    </row>
    <row r="12555" spans="1:1" x14ac:dyDescent="0.2">
      <c r="A12555" s="6"/>
    </row>
    <row r="12556" spans="1:1" x14ac:dyDescent="0.2">
      <c r="A12556" s="6"/>
    </row>
    <row r="12557" spans="1:1" x14ac:dyDescent="0.2">
      <c r="A12557" s="6"/>
    </row>
    <row r="12558" spans="1:1" x14ac:dyDescent="0.2">
      <c r="A12558" s="6"/>
    </row>
    <row r="12559" spans="1:1" x14ac:dyDescent="0.2">
      <c r="A12559" s="6"/>
    </row>
    <row r="12560" spans="1:1" x14ac:dyDescent="0.2">
      <c r="A12560" s="6"/>
    </row>
    <row r="12561" spans="1:1" x14ac:dyDescent="0.2">
      <c r="A12561" s="6"/>
    </row>
    <row r="12562" spans="1:1" x14ac:dyDescent="0.2">
      <c r="A12562" s="6"/>
    </row>
    <row r="12563" spans="1:1" x14ac:dyDescent="0.2">
      <c r="A12563" s="6"/>
    </row>
    <row r="12564" spans="1:1" x14ac:dyDescent="0.2">
      <c r="A12564" s="6"/>
    </row>
    <row r="12565" spans="1:1" x14ac:dyDescent="0.2">
      <c r="A12565" s="6"/>
    </row>
    <row r="12566" spans="1:1" x14ac:dyDescent="0.2">
      <c r="A12566" s="6"/>
    </row>
    <row r="12567" spans="1:1" x14ac:dyDescent="0.2">
      <c r="A12567" s="6"/>
    </row>
    <row r="12568" spans="1:1" x14ac:dyDescent="0.2">
      <c r="A12568" s="6"/>
    </row>
    <row r="12569" spans="1:1" x14ac:dyDescent="0.2">
      <c r="A12569" s="6"/>
    </row>
    <row r="12570" spans="1:1" x14ac:dyDescent="0.2">
      <c r="A12570" s="6"/>
    </row>
    <row r="12571" spans="1:1" x14ac:dyDescent="0.2">
      <c r="A12571" s="6"/>
    </row>
    <row r="12572" spans="1:1" x14ac:dyDescent="0.2">
      <c r="A12572" s="6"/>
    </row>
    <row r="12573" spans="1:1" x14ac:dyDescent="0.2">
      <c r="A12573" s="6"/>
    </row>
    <row r="12574" spans="1:1" x14ac:dyDescent="0.2">
      <c r="A12574" s="6"/>
    </row>
    <row r="12575" spans="1:1" x14ac:dyDescent="0.2">
      <c r="A12575" s="6"/>
    </row>
    <row r="12576" spans="1:1" x14ac:dyDescent="0.2">
      <c r="A12576" s="6"/>
    </row>
    <row r="12577" spans="1:1" x14ac:dyDescent="0.2">
      <c r="A12577" s="6"/>
    </row>
    <row r="12578" spans="1:1" x14ac:dyDescent="0.2">
      <c r="A12578" s="6"/>
    </row>
    <row r="12579" spans="1:1" x14ac:dyDescent="0.2">
      <c r="A12579" s="6"/>
    </row>
    <row r="12580" spans="1:1" x14ac:dyDescent="0.2">
      <c r="A12580" s="6"/>
    </row>
    <row r="12581" spans="1:1" x14ac:dyDescent="0.2">
      <c r="A12581" s="6"/>
    </row>
    <row r="12582" spans="1:1" x14ac:dyDescent="0.2">
      <c r="A12582" s="6"/>
    </row>
    <row r="12583" spans="1:1" x14ac:dyDescent="0.2">
      <c r="A12583" s="6"/>
    </row>
    <row r="12584" spans="1:1" x14ac:dyDescent="0.2">
      <c r="A12584" s="6"/>
    </row>
    <row r="12585" spans="1:1" x14ac:dyDescent="0.2">
      <c r="A12585" s="6"/>
    </row>
    <row r="12586" spans="1:1" x14ac:dyDescent="0.2">
      <c r="A12586" s="6"/>
    </row>
    <row r="12587" spans="1:1" x14ac:dyDescent="0.2">
      <c r="A12587" s="6"/>
    </row>
    <row r="12588" spans="1:1" x14ac:dyDescent="0.2">
      <c r="A12588" s="6"/>
    </row>
    <row r="12589" spans="1:1" x14ac:dyDescent="0.2">
      <c r="A12589" s="6"/>
    </row>
    <row r="12590" spans="1:1" x14ac:dyDescent="0.2">
      <c r="A12590" s="6"/>
    </row>
    <row r="12591" spans="1:1" x14ac:dyDescent="0.2">
      <c r="A12591" s="6"/>
    </row>
    <row r="12592" spans="1:1" x14ac:dyDescent="0.2">
      <c r="A12592" s="6"/>
    </row>
    <row r="12593" spans="1:1" x14ac:dyDescent="0.2">
      <c r="A12593" s="6"/>
    </row>
    <row r="12594" spans="1:1" x14ac:dyDescent="0.2">
      <c r="A12594" s="6"/>
    </row>
    <row r="12595" spans="1:1" x14ac:dyDescent="0.2">
      <c r="A12595" s="6"/>
    </row>
    <row r="12596" spans="1:1" x14ac:dyDescent="0.2">
      <c r="A12596" s="6"/>
    </row>
    <row r="12597" spans="1:1" x14ac:dyDescent="0.2">
      <c r="A12597" s="6"/>
    </row>
    <row r="12598" spans="1:1" x14ac:dyDescent="0.2">
      <c r="A12598" s="6"/>
    </row>
    <row r="12599" spans="1:1" x14ac:dyDescent="0.2">
      <c r="A12599" s="6"/>
    </row>
    <row r="12600" spans="1:1" x14ac:dyDescent="0.2">
      <c r="A12600" s="6"/>
    </row>
    <row r="12601" spans="1:1" x14ac:dyDescent="0.2">
      <c r="A12601" s="6"/>
    </row>
    <row r="12602" spans="1:1" x14ac:dyDescent="0.2">
      <c r="A12602" s="6"/>
    </row>
    <row r="12603" spans="1:1" x14ac:dyDescent="0.2">
      <c r="A12603" s="6"/>
    </row>
    <row r="12604" spans="1:1" x14ac:dyDescent="0.2">
      <c r="A12604" s="6"/>
    </row>
    <row r="12605" spans="1:1" x14ac:dyDescent="0.2">
      <c r="A12605" s="6"/>
    </row>
    <row r="12606" spans="1:1" x14ac:dyDescent="0.2">
      <c r="A12606" s="6"/>
    </row>
    <row r="12607" spans="1:1" x14ac:dyDescent="0.2">
      <c r="A12607" s="6"/>
    </row>
    <row r="12608" spans="1:1" x14ac:dyDescent="0.2">
      <c r="A12608" s="6"/>
    </row>
    <row r="12609" spans="1:1" x14ac:dyDescent="0.2">
      <c r="A12609" s="6"/>
    </row>
    <row r="12610" spans="1:1" x14ac:dyDescent="0.2">
      <c r="A12610" s="6"/>
    </row>
    <row r="12611" spans="1:1" x14ac:dyDescent="0.2">
      <c r="A12611" s="6"/>
    </row>
    <row r="12612" spans="1:1" x14ac:dyDescent="0.2">
      <c r="A12612" s="6"/>
    </row>
    <row r="12613" spans="1:1" x14ac:dyDescent="0.2">
      <c r="A12613" s="6"/>
    </row>
    <row r="12614" spans="1:1" x14ac:dyDescent="0.2">
      <c r="A12614" s="6"/>
    </row>
    <row r="12615" spans="1:1" x14ac:dyDescent="0.2">
      <c r="A12615" s="6"/>
    </row>
    <row r="12616" spans="1:1" x14ac:dyDescent="0.2">
      <c r="A12616" s="6"/>
    </row>
    <row r="12617" spans="1:1" x14ac:dyDescent="0.2">
      <c r="A12617" s="6"/>
    </row>
    <row r="12618" spans="1:1" x14ac:dyDescent="0.2">
      <c r="A12618" s="6"/>
    </row>
    <row r="12619" spans="1:1" x14ac:dyDescent="0.2">
      <c r="A12619" s="6"/>
    </row>
    <row r="12620" spans="1:1" x14ac:dyDescent="0.2">
      <c r="A12620" s="6"/>
    </row>
    <row r="12621" spans="1:1" x14ac:dyDescent="0.2">
      <c r="A12621" s="6"/>
    </row>
    <row r="12622" spans="1:1" x14ac:dyDescent="0.2">
      <c r="A12622" s="6"/>
    </row>
    <row r="12623" spans="1:1" x14ac:dyDescent="0.2">
      <c r="A12623" s="6"/>
    </row>
    <row r="12624" spans="1:1" x14ac:dyDescent="0.2">
      <c r="A12624" s="6"/>
    </row>
    <row r="12625" spans="1:1" x14ac:dyDescent="0.2">
      <c r="A12625" s="6"/>
    </row>
    <row r="12626" spans="1:1" x14ac:dyDescent="0.2">
      <c r="A12626" s="6"/>
    </row>
    <row r="12627" spans="1:1" x14ac:dyDescent="0.2">
      <c r="A12627" s="6"/>
    </row>
    <row r="12628" spans="1:1" x14ac:dyDescent="0.2">
      <c r="A12628" s="6"/>
    </row>
    <row r="12629" spans="1:1" x14ac:dyDescent="0.2">
      <c r="A12629" s="6"/>
    </row>
    <row r="12630" spans="1:1" x14ac:dyDescent="0.2">
      <c r="A12630" s="6"/>
    </row>
    <row r="12631" spans="1:1" x14ac:dyDescent="0.2">
      <c r="A12631" s="6"/>
    </row>
    <row r="12632" spans="1:1" x14ac:dyDescent="0.2">
      <c r="A12632" s="6"/>
    </row>
    <row r="12633" spans="1:1" x14ac:dyDescent="0.2">
      <c r="A12633" s="6"/>
    </row>
    <row r="12634" spans="1:1" x14ac:dyDescent="0.2">
      <c r="A12634" s="6"/>
    </row>
    <row r="12635" spans="1:1" x14ac:dyDescent="0.2">
      <c r="A12635" s="6"/>
    </row>
    <row r="12636" spans="1:1" x14ac:dyDescent="0.2">
      <c r="A12636" s="6"/>
    </row>
    <row r="12637" spans="1:1" x14ac:dyDescent="0.2">
      <c r="A12637" s="6"/>
    </row>
    <row r="12638" spans="1:1" x14ac:dyDescent="0.2">
      <c r="A12638" s="6"/>
    </row>
    <row r="12639" spans="1:1" x14ac:dyDescent="0.2">
      <c r="A12639" s="6"/>
    </row>
    <row r="12640" spans="1:1" x14ac:dyDescent="0.2">
      <c r="A12640" s="6"/>
    </row>
    <row r="12641" spans="1:1" x14ac:dyDescent="0.2">
      <c r="A12641" s="6"/>
    </row>
    <row r="12642" spans="1:1" x14ac:dyDescent="0.2">
      <c r="A12642" s="6"/>
    </row>
    <row r="12643" spans="1:1" x14ac:dyDescent="0.2">
      <c r="A12643" s="6"/>
    </row>
    <row r="12644" spans="1:1" x14ac:dyDescent="0.2">
      <c r="A12644" s="6"/>
    </row>
    <row r="12645" spans="1:1" x14ac:dyDescent="0.2">
      <c r="A12645" s="6"/>
    </row>
    <row r="12646" spans="1:1" x14ac:dyDescent="0.2">
      <c r="A12646" s="6"/>
    </row>
    <row r="12647" spans="1:1" x14ac:dyDescent="0.2">
      <c r="A12647" s="6"/>
    </row>
    <row r="12648" spans="1:1" x14ac:dyDescent="0.2">
      <c r="A12648" s="6"/>
    </row>
    <row r="12649" spans="1:1" x14ac:dyDescent="0.2">
      <c r="A12649" s="6"/>
    </row>
    <row r="12650" spans="1:1" x14ac:dyDescent="0.2">
      <c r="A12650" s="6"/>
    </row>
    <row r="12651" spans="1:1" x14ac:dyDescent="0.2">
      <c r="A12651" s="6"/>
    </row>
    <row r="12652" spans="1:1" x14ac:dyDescent="0.2">
      <c r="A12652" s="6"/>
    </row>
    <row r="12653" spans="1:1" x14ac:dyDescent="0.2">
      <c r="A12653" s="6"/>
    </row>
    <row r="12654" spans="1:1" x14ac:dyDescent="0.2">
      <c r="A12654" s="6"/>
    </row>
    <row r="12655" spans="1:1" x14ac:dyDescent="0.2">
      <c r="A12655" s="6"/>
    </row>
    <row r="12656" spans="1:1" x14ac:dyDescent="0.2">
      <c r="A12656" s="6"/>
    </row>
    <row r="12657" spans="1:1" x14ac:dyDescent="0.2">
      <c r="A12657" s="6"/>
    </row>
    <row r="12658" spans="1:1" x14ac:dyDescent="0.2">
      <c r="A12658" s="6"/>
    </row>
    <row r="12659" spans="1:1" x14ac:dyDescent="0.2">
      <c r="A12659" s="6"/>
    </row>
    <row r="12660" spans="1:1" x14ac:dyDescent="0.2">
      <c r="A12660" s="6"/>
    </row>
    <row r="12661" spans="1:1" x14ac:dyDescent="0.2">
      <c r="A12661" s="6"/>
    </row>
    <row r="12662" spans="1:1" x14ac:dyDescent="0.2">
      <c r="A12662" s="6"/>
    </row>
    <row r="12663" spans="1:1" x14ac:dyDescent="0.2">
      <c r="A12663" s="6"/>
    </row>
    <row r="12664" spans="1:1" x14ac:dyDescent="0.2">
      <c r="A12664" s="6"/>
    </row>
    <row r="12665" spans="1:1" x14ac:dyDescent="0.2">
      <c r="A12665" s="6"/>
    </row>
    <row r="12666" spans="1:1" x14ac:dyDescent="0.2">
      <c r="A12666" s="6"/>
    </row>
    <row r="12667" spans="1:1" x14ac:dyDescent="0.2">
      <c r="A12667" s="6"/>
    </row>
    <row r="12668" spans="1:1" x14ac:dyDescent="0.2">
      <c r="A12668" s="6"/>
    </row>
    <row r="12669" spans="1:1" x14ac:dyDescent="0.2">
      <c r="A12669" s="6"/>
    </row>
    <row r="12670" spans="1:1" x14ac:dyDescent="0.2">
      <c r="A12670" s="6"/>
    </row>
    <row r="12671" spans="1:1" x14ac:dyDescent="0.2">
      <c r="A12671" s="6"/>
    </row>
    <row r="12672" spans="1:1" x14ac:dyDescent="0.2">
      <c r="A12672" s="6"/>
    </row>
    <row r="12673" spans="1:1" x14ac:dyDescent="0.2">
      <c r="A12673" s="6"/>
    </row>
    <row r="12674" spans="1:1" x14ac:dyDescent="0.2">
      <c r="A12674" s="6"/>
    </row>
    <row r="12675" spans="1:1" x14ac:dyDescent="0.2">
      <c r="A12675" s="6"/>
    </row>
    <row r="12676" spans="1:1" x14ac:dyDescent="0.2">
      <c r="A12676" s="6"/>
    </row>
    <row r="12677" spans="1:1" x14ac:dyDescent="0.2">
      <c r="A12677" s="6"/>
    </row>
    <row r="12678" spans="1:1" x14ac:dyDescent="0.2">
      <c r="A12678" s="6"/>
    </row>
    <row r="12679" spans="1:1" x14ac:dyDescent="0.2">
      <c r="A12679" s="6"/>
    </row>
    <row r="12680" spans="1:1" x14ac:dyDescent="0.2">
      <c r="A12680" s="6"/>
    </row>
    <row r="12681" spans="1:1" x14ac:dyDescent="0.2">
      <c r="A12681" s="6"/>
    </row>
    <row r="12682" spans="1:1" x14ac:dyDescent="0.2">
      <c r="A12682" s="6"/>
    </row>
    <row r="12683" spans="1:1" x14ac:dyDescent="0.2">
      <c r="A12683" s="6"/>
    </row>
    <row r="12684" spans="1:1" x14ac:dyDescent="0.2">
      <c r="A12684" s="6"/>
    </row>
    <row r="12685" spans="1:1" x14ac:dyDescent="0.2">
      <c r="A12685" s="6"/>
    </row>
    <row r="12686" spans="1:1" x14ac:dyDescent="0.2">
      <c r="A12686" s="6"/>
    </row>
    <row r="12687" spans="1:1" x14ac:dyDescent="0.2">
      <c r="A12687" s="6"/>
    </row>
    <row r="12688" spans="1:1" x14ac:dyDescent="0.2">
      <c r="A12688" s="6"/>
    </row>
    <row r="12689" spans="1:1" x14ac:dyDescent="0.2">
      <c r="A12689" s="6"/>
    </row>
    <row r="12690" spans="1:1" x14ac:dyDescent="0.2">
      <c r="A12690" s="6"/>
    </row>
    <row r="12691" spans="1:1" x14ac:dyDescent="0.2">
      <c r="A12691" s="6"/>
    </row>
    <row r="12692" spans="1:1" x14ac:dyDescent="0.2">
      <c r="A12692" s="6"/>
    </row>
    <row r="12693" spans="1:1" x14ac:dyDescent="0.2">
      <c r="A12693" s="6"/>
    </row>
    <row r="12694" spans="1:1" x14ac:dyDescent="0.2">
      <c r="A12694" s="6"/>
    </row>
    <row r="12695" spans="1:1" x14ac:dyDescent="0.2">
      <c r="A12695" s="6"/>
    </row>
    <row r="12696" spans="1:1" x14ac:dyDescent="0.2">
      <c r="A12696" s="6"/>
    </row>
    <row r="12697" spans="1:1" x14ac:dyDescent="0.2">
      <c r="A12697" s="6"/>
    </row>
    <row r="12698" spans="1:1" x14ac:dyDescent="0.2">
      <c r="A12698" s="6"/>
    </row>
    <row r="12699" spans="1:1" x14ac:dyDescent="0.2">
      <c r="A12699" s="6"/>
    </row>
    <row r="12700" spans="1:1" x14ac:dyDescent="0.2">
      <c r="A12700" s="6"/>
    </row>
    <row r="12701" spans="1:1" x14ac:dyDescent="0.2">
      <c r="A12701" s="6"/>
    </row>
    <row r="12702" spans="1:1" x14ac:dyDescent="0.2">
      <c r="A12702" s="6"/>
    </row>
    <row r="12703" spans="1:1" x14ac:dyDescent="0.2">
      <c r="A12703" s="6"/>
    </row>
    <row r="12704" spans="1:1" x14ac:dyDescent="0.2">
      <c r="A12704" s="6"/>
    </row>
    <row r="12705" spans="1:1" x14ac:dyDescent="0.2">
      <c r="A12705" s="6"/>
    </row>
    <row r="12706" spans="1:1" x14ac:dyDescent="0.2">
      <c r="A12706" s="6"/>
    </row>
    <row r="12707" spans="1:1" x14ac:dyDescent="0.2">
      <c r="A12707" s="6"/>
    </row>
    <row r="12708" spans="1:1" x14ac:dyDescent="0.2">
      <c r="A12708" s="6"/>
    </row>
    <row r="12709" spans="1:1" x14ac:dyDescent="0.2">
      <c r="A12709" s="6"/>
    </row>
    <row r="12710" spans="1:1" x14ac:dyDescent="0.2">
      <c r="A12710" s="6"/>
    </row>
    <row r="12711" spans="1:1" x14ac:dyDescent="0.2">
      <c r="A12711" s="6"/>
    </row>
    <row r="12712" spans="1:1" x14ac:dyDescent="0.2">
      <c r="A12712" s="6"/>
    </row>
    <row r="12713" spans="1:1" x14ac:dyDescent="0.2">
      <c r="A12713" s="6"/>
    </row>
    <row r="12714" spans="1:1" x14ac:dyDescent="0.2">
      <c r="A12714" s="6"/>
    </row>
    <row r="12715" spans="1:1" x14ac:dyDescent="0.2">
      <c r="A12715" s="6"/>
    </row>
    <row r="12716" spans="1:1" x14ac:dyDescent="0.2">
      <c r="A12716" s="6"/>
    </row>
    <row r="12717" spans="1:1" x14ac:dyDescent="0.2">
      <c r="A12717" s="6"/>
    </row>
    <row r="12718" spans="1:1" x14ac:dyDescent="0.2">
      <c r="A12718" s="6"/>
    </row>
    <row r="12719" spans="1:1" x14ac:dyDescent="0.2">
      <c r="A12719" s="6"/>
    </row>
    <row r="12720" spans="1:1" x14ac:dyDescent="0.2">
      <c r="A12720" s="6"/>
    </row>
    <row r="12721" spans="1:1" x14ac:dyDescent="0.2">
      <c r="A12721" s="6"/>
    </row>
    <row r="12722" spans="1:1" x14ac:dyDescent="0.2">
      <c r="A12722" s="6"/>
    </row>
    <row r="12723" spans="1:1" x14ac:dyDescent="0.2">
      <c r="A12723" s="6"/>
    </row>
    <row r="12724" spans="1:1" x14ac:dyDescent="0.2">
      <c r="A12724" s="6"/>
    </row>
    <row r="12725" spans="1:1" x14ac:dyDescent="0.2">
      <c r="A12725" s="6"/>
    </row>
    <row r="12726" spans="1:1" x14ac:dyDescent="0.2">
      <c r="A12726" s="6"/>
    </row>
    <row r="12727" spans="1:1" x14ac:dyDescent="0.2">
      <c r="A12727" s="6"/>
    </row>
    <row r="12728" spans="1:1" x14ac:dyDescent="0.2">
      <c r="A12728" s="6"/>
    </row>
    <row r="12729" spans="1:1" x14ac:dyDescent="0.2">
      <c r="A12729" s="6"/>
    </row>
    <row r="12730" spans="1:1" x14ac:dyDescent="0.2">
      <c r="A12730" s="6"/>
    </row>
    <row r="12731" spans="1:1" x14ac:dyDescent="0.2">
      <c r="A12731" s="6"/>
    </row>
    <row r="12732" spans="1:1" x14ac:dyDescent="0.2">
      <c r="A12732" s="6"/>
    </row>
    <row r="12733" spans="1:1" x14ac:dyDescent="0.2">
      <c r="A12733" s="6"/>
    </row>
    <row r="12734" spans="1:1" x14ac:dyDescent="0.2">
      <c r="A12734" s="6"/>
    </row>
    <row r="12735" spans="1:1" x14ac:dyDescent="0.2">
      <c r="A12735" s="6"/>
    </row>
    <row r="12736" spans="1:1" x14ac:dyDescent="0.2">
      <c r="A12736" s="6"/>
    </row>
    <row r="12737" spans="1:1" x14ac:dyDescent="0.2">
      <c r="A12737" s="6"/>
    </row>
    <row r="12738" spans="1:1" x14ac:dyDescent="0.2">
      <c r="A12738" s="6"/>
    </row>
    <row r="12739" spans="1:1" x14ac:dyDescent="0.2">
      <c r="A12739" s="6"/>
    </row>
    <row r="12740" spans="1:1" x14ac:dyDescent="0.2">
      <c r="A12740" s="6"/>
    </row>
    <row r="12741" spans="1:1" x14ac:dyDescent="0.2">
      <c r="A12741" s="6"/>
    </row>
    <row r="12742" spans="1:1" x14ac:dyDescent="0.2">
      <c r="A12742" s="6"/>
    </row>
    <row r="12743" spans="1:1" x14ac:dyDescent="0.2">
      <c r="A12743" s="6"/>
    </row>
    <row r="12744" spans="1:1" x14ac:dyDescent="0.2">
      <c r="A12744" s="6"/>
    </row>
    <row r="12745" spans="1:1" x14ac:dyDescent="0.2">
      <c r="A12745" s="6"/>
    </row>
    <row r="12746" spans="1:1" x14ac:dyDescent="0.2">
      <c r="A12746" s="6"/>
    </row>
    <row r="12747" spans="1:1" x14ac:dyDescent="0.2">
      <c r="A12747" s="6"/>
    </row>
    <row r="12748" spans="1:1" x14ac:dyDescent="0.2">
      <c r="A12748" s="6"/>
    </row>
    <row r="12749" spans="1:1" x14ac:dyDescent="0.2">
      <c r="A12749" s="6"/>
    </row>
    <row r="12750" spans="1:1" x14ac:dyDescent="0.2">
      <c r="A12750" s="6"/>
    </row>
    <row r="12751" spans="1:1" x14ac:dyDescent="0.2">
      <c r="A12751" s="6"/>
    </row>
    <row r="12752" spans="1:1" x14ac:dyDescent="0.2">
      <c r="A12752" s="6"/>
    </row>
    <row r="12753" spans="1:1" x14ac:dyDescent="0.2">
      <c r="A12753" s="6"/>
    </row>
    <row r="12754" spans="1:1" x14ac:dyDescent="0.2">
      <c r="A12754" s="6"/>
    </row>
    <row r="12755" spans="1:1" x14ac:dyDescent="0.2">
      <c r="A12755" s="6"/>
    </row>
    <row r="12756" spans="1:1" x14ac:dyDescent="0.2">
      <c r="A12756" s="6"/>
    </row>
    <row r="12757" spans="1:1" x14ac:dyDescent="0.2">
      <c r="A12757" s="6"/>
    </row>
    <row r="12758" spans="1:1" x14ac:dyDescent="0.2">
      <c r="A12758" s="6"/>
    </row>
    <row r="12759" spans="1:1" x14ac:dyDescent="0.2">
      <c r="A12759" s="6"/>
    </row>
    <row r="12760" spans="1:1" x14ac:dyDescent="0.2">
      <c r="A12760" s="6"/>
    </row>
    <row r="12761" spans="1:1" x14ac:dyDescent="0.2">
      <c r="A12761" s="6"/>
    </row>
    <row r="12762" spans="1:1" x14ac:dyDescent="0.2">
      <c r="A12762" s="6"/>
    </row>
    <row r="12763" spans="1:1" x14ac:dyDescent="0.2">
      <c r="A12763" s="6"/>
    </row>
    <row r="12764" spans="1:1" x14ac:dyDescent="0.2">
      <c r="A12764" s="6"/>
    </row>
    <row r="12765" spans="1:1" x14ac:dyDescent="0.2">
      <c r="A12765" s="6"/>
    </row>
    <row r="12766" spans="1:1" x14ac:dyDescent="0.2">
      <c r="A12766" s="6"/>
    </row>
    <row r="12767" spans="1:1" x14ac:dyDescent="0.2">
      <c r="A12767" s="6"/>
    </row>
    <row r="12768" spans="1:1" x14ac:dyDescent="0.2">
      <c r="A12768" s="6"/>
    </row>
    <row r="12769" spans="1:1" x14ac:dyDescent="0.2">
      <c r="A12769" s="6"/>
    </row>
    <row r="12770" spans="1:1" x14ac:dyDescent="0.2">
      <c r="A12770" s="6"/>
    </row>
    <row r="12771" spans="1:1" x14ac:dyDescent="0.2">
      <c r="A12771" s="6"/>
    </row>
    <row r="12772" spans="1:1" x14ac:dyDescent="0.2">
      <c r="A12772" s="6"/>
    </row>
    <row r="12773" spans="1:1" x14ac:dyDescent="0.2">
      <c r="A12773" s="6"/>
    </row>
    <row r="12774" spans="1:1" x14ac:dyDescent="0.2">
      <c r="A12774" s="6"/>
    </row>
    <row r="12775" spans="1:1" x14ac:dyDescent="0.2">
      <c r="A12775" s="6"/>
    </row>
    <row r="12776" spans="1:1" x14ac:dyDescent="0.2">
      <c r="A12776" s="6"/>
    </row>
    <row r="12777" spans="1:1" x14ac:dyDescent="0.2">
      <c r="A12777" s="6"/>
    </row>
    <row r="12778" spans="1:1" x14ac:dyDescent="0.2">
      <c r="A12778" s="6"/>
    </row>
    <row r="12779" spans="1:1" x14ac:dyDescent="0.2">
      <c r="A12779" s="6"/>
    </row>
    <row r="12780" spans="1:1" x14ac:dyDescent="0.2">
      <c r="A12780" s="6"/>
    </row>
    <row r="12781" spans="1:1" x14ac:dyDescent="0.2">
      <c r="A12781" s="6"/>
    </row>
    <row r="12782" spans="1:1" x14ac:dyDescent="0.2">
      <c r="A12782" s="6"/>
    </row>
    <row r="12783" spans="1:1" x14ac:dyDescent="0.2">
      <c r="A12783" s="6"/>
    </row>
    <row r="12784" spans="1:1" x14ac:dyDescent="0.2">
      <c r="A12784" s="6"/>
    </row>
    <row r="12785" spans="1:1" x14ac:dyDescent="0.2">
      <c r="A12785" s="6"/>
    </row>
    <row r="12786" spans="1:1" x14ac:dyDescent="0.2">
      <c r="A12786" s="6"/>
    </row>
    <row r="12787" spans="1:1" x14ac:dyDescent="0.2">
      <c r="A12787" s="6"/>
    </row>
    <row r="12788" spans="1:1" x14ac:dyDescent="0.2">
      <c r="A12788" s="6"/>
    </row>
    <row r="12789" spans="1:1" x14ac:dyDescent="0.2">
      <c r="A12789" s="6"/>
    </row>
    <row r="12790" spans="1:1" x14ac:dyDescent="0.2">
      <c r="A12790" s="6"/>
    </row>
    <row r="12791" spans="1:1" x14ac:dyDescent="0.2">
      <c r="A12791" s="6"/>
    </row>
    <row r="12792" spans="1:1" x14ac:dyDescent="0.2">
      <c r="A12792" s="6"/>
    </row>
    <row r="12793" spans="1:1" x14ac:dyDescent="0.2">
      <c r="A12793" s="6"/>
    </row>
    <row r="12794" spans="1:1" x14ac:dyDescent="0.2">
      <c r="A12794" s="6"/>
    </row>
    <row r="12795" spans="1:1" x14ac:dyDescent="0.2">
      <c r="A12795" s="6"/>
    </row>
    <row r="12796" spans="1:1" x14ac:dyDescent="0.2">
      <c r="A12796" s="6"/>
    </row>
    <row r="12797" spans="1:1" x14ac:dyDescent="0.2">
      <c r="A12797" s="6"/>
    </row>
    <row r="12798" spans="1:1" x14ac:dyDescent="0.2">
      <c r="A12798" s="6"/>
    </row>
    <row r="12799" spans="1:1" x14ac:dyDescent="0.2">
      <c r="A12799" s="6"/>
    </row>
    <row r="12800" spans="1:1" x14ac:dyDescent="0.2">
      <c r="A12800" s="6"/>
    </row>
    <row r="12801" spans="1:1" x14ac:dyDescent="0.2">
      <c r="A12801" s="6"/>
    </row>
    <row r="12802" spans="1:1" x14ac:dyDescent="0.2">
      <c r="A12802" s="6"/>
    </row>
    <row r="12803" spans="1:1" x14ac:dyDescent="0.2">
      <c r="A12803" s="6"/>
    </row>
    <row r="12804" spans="1:1" x14ac:dyDescent="0.2">
      <c r="A12804" s="6"/>
    </row>
    <row r="12805" spans="1:1" x14ac:dyDescent="0.2">
      <c r="A12805" s="6"/>
    </row>
    <row r="12806" spans="1:1" x14ac:dyDescent="0.2">
      <c r="A12806" s="6"/>
    </row>
    <row r="12807" spans="1:1" x14ac:dyDescent="0.2">
      <c r="A12807" s="6"/>
    </row>
    <row r="12808" spans="1:1" x14ac:dyDescent="0.2">
      <c r="A12808" s="6"/>
    </row>
    <row r="12809" spans="1:1" x14ac:dyDescent="0.2">
      <c r="A12809" s="6"/>
    </row>
    <row r="12810" spans="1:1" x14ac:dyDescent="0.2">
      <c r="A12810" s="6"/>
    </row>
    <row r="12811" spans="1:1" x14ac:dyDescent="0.2">
      <c r="A12811" s="6"/>
    </row>
    <row r="12812" spans="1:1" x14ac:dyDescent="0.2">
      <c r="A12812" s="6"/>
    </row>
    <row r="12813" spans="1:1" x14ac:dyDescent="0.2">
      <c r="A12813" s="6"/>
    </row>
    <row r="12814" spans="1:1" x14ac:dyDescent="0.2">
      <c r="A12814" s="6"/>
    </row>
    <row r="12815" spans="1:1" x14ac:dyDescent="0.2">
      <c r="A12815" s="6"/>
    </row>
    <row r="12816" spans="1:1" x14ac:dyDescent="0.2">
      <c r="A12816" s="6"/>
    </row>
    <row r="12817" spans="1:1" x14ac:dyDescent="0.2">
      <c r="A12817" s="6"/>
    </row>
    <row r="12818" spans="1:1" x14ac:dyDescent="0.2">
      <c r="A12818" s="6"/>
    </row>
    <row r="12819" spans="1:1" x14ac:dyDescent="0.2">
      <c r="A12819" s="6"/>
    </row>
    <row r="12820" spans="1:1" x14ac:dyDescent="0.2">
      <c r="A12820" s="6"/>
    </row>
    <row r="12821" spans="1:1" x14ac:dyDescent="0.2">
      <c r="A12821" s="6"/>
    </row>
    <row r="12822" spans="1:1" x14ac:dyDescent="0.2">
      <c r="A12822" s="6"/>
    </row>
    <row r="12823" spans="1:1" x14ac:dyDescent="0.2">
      <c r="A12823" s="6"/>
    </row>
    <row r="12824" spans="1:1" x14ac:dyDescent="0.2">
      <c r="A12824" s="6"/>
    </row>
    <row r="12825" spans="1:1" x14ac:dyDescent="0.2">
      <c r="A12825" s="6"/>
    </row>
    <row r="12826" spans="1:1" x14ac:dyDescent="0.2">
      <c r="A12826" s="6"/>
    </row>
    <row r="12827" spans="1:1" x14ac:dyDescent="0.2">
      <c r="A12827" s="6"/>
    </row>
    <row r="12828" spans="1:1" x14ac:dyDescent="0.2">
      <c r="A12828" s="6"/>
    </row>
    <row r="12829" spans="1:1" x14ac:dyDescent="0.2">
      <c r="A12829" s="6"/>
    </row>
    <row r="12830" spans="1:1" x14ac:dyDescent="0.2">
      <c r="A12830" s="6"/>
    </row>
    <row r="12831" spans="1:1" x14ac:dyDescent="0.2">
      <c r="A12831" s="6"/>
    </row>
    <row r="12832" spans="1:1" x14ac:dyDescent="0.2">
      <c r="A12832" s="6"/>
    </row>
    <row r="12833" spans="1:1" x14ac:dyDescent="0.2">
      <c r="A12833" s="6"/>
    </row>
    <row r="12834" spans="1:1" x14ac:dyDescent="0.2">
      <c r="A12834" s="6"/>
    </row>
    <row r="12835" spans="1:1" x14ac:dyDescent="0.2">
      <c r="A12835" s="6"/>
    </row>
    <row r="12836" spans="1:1" x14ac:dyDescent="0.2">
      <c r="A12836" s="6"/>
    </row>
    <row r="12837" spans="1:1" x14ac:dyDescent="0.2">
      <c r="A12837" s="6"/>
    </row>
    <row r="12838" spans="1:1" x14ac:dyDescent="0.2">
      <c r="A12838" s="6"/>
    </row>
    <row r="12839" spans="1:1" x14ac:dyDescent="0.2">
      <c r="A12839" s="6"/>
    </row>
    <row r="12840" spans="1:1" x14ac:dyDescent="0.2">
      <c r="A12840" s="6"/>
    </row>
    <row r="12841" spans="1:1" x14ac:dyDescent="0.2">
      <c r="A12841" s="6"/>
    </row>
    <row r="12842" spans="1:1" x14ac:dyDescent="0.2">
      <c r="A12842" s="6"/>
    </row>
    <row r="12843" spans="1:1" x14ac:dyDescent="0.2">
      <c r="A12843" s="6"/>
    </row>
    <row r="12844" spans="1:1" x14ac:dyDescent="0.2">
      <c r="A12844" s="6"/>
    </row>
    <row r="12845" spans="1:1" x14ac:dyDescent="0.2">
      <c r="A12845" s="6"/>
    </row>
    <row r="12846" spans="1:1" x14ac:dyDescent="0.2">
      <c r="A12846" s="6"/>
    </row>
    <row r="12847" spans="1:1" x14ac:dyDescent="0.2">
      <c r="A12847" s="6"/>
    </row>
    <row r="12848" spans="1:1" x14ac:dyDescent="0.2">
      <c r="A12848" s="6"/>
    </row>
    <row r="12849" spans="1:1" x14ac:dyDescent="0.2">
      <c r="A12849" s="6"/>
    </row>
    <row r="12850" spans="1:1" x14ac:dyDescent="0.2">
      <c r="A12850" s="6"/>
    </row>
    <row r="12851" spans="1:1" x14ac:dyDescent="0.2">
      <c r="A12851" s="6"/>
    </row>
    <row r="12852" spans="1:1" x14ac:dyDescent="0.2">
      <c r="A12852" s="6"/>
    </row>
    <row r="12853" spans="1:1" x14ac:dyDescent="0.2">
      <c r="A12853" s="6"/>
    </row>
    <row r="12854" spans="1:1" x14ac:dyDescent="0.2">
      <c r="A12854" s="6"/>
    </row>
    <row r="12855" spans="1:1" x14ac:dyDescent="0.2">
      <c r="A12855" s="6"/>
    </row>
    <row r="12856" spans="1:1" x14ac:dyDescent="0.2">
      <c r="A12856" s="6"/>
    </row>
    <row r="12857" spans="1:1" x14ac:dyDescent="0.2">
      <c r="A12857" s="6"/>
    </row>
    <row r="12858" spans="1:1" x14ac:dyDescent="0.2">
      <c r="A12858" s="6"/>
    </row>
    <row r="12859" spans="1:1" x14ac:dyDescent="0.2">
      <c r="A12859" s="6"/>
    </row>
    <row r="12860" spans="1:1" x14ac:dyDescent="0.2">
      <c r="A12860" s="6"/>
    </row>
    <row r="12861" spans="1:1" x14ac:dyDescent="0.2">
      <c r="A12861" s="6"/>
    </row>
    <row r="12862" spans="1:1" x14ac:dyDescent="0.2">
      <c r="A12862" s="6"/>
    </row>
    <row r="12863" spans="1:1" x14ac:dyDescent="0.2">
      <c r="A12863" s="6"/>
    </row>
    <row r="12864" spans="1:1" x14ac:dyDescent="0.2">
      <c r="A12864" s="6"/>
    </row>
    <row r="12865" spans="1:1" x14ac:dyDescent="0.2">
      <c r="A12865" s="6"/>
    </row>
    <row r="12866" spans="1:1" x14ac:dyDescent="0.2">
      <c r="A12866" s="6"/>
    </row>
    <row r="12867" spans="1:1" x14ac:dyDescent="0.2">
      <c r="A12867" s="6"/>
    </row>
    <row r="12868" spans="1:1" x14ac:dyDescent="0.2">
      <c r="A12868" s="6"/>
    </row>
    <row r="12869" spans="1:1" x14ac:dyDescent="0.2">
      <c r="A12869" s="6"/>
    </row>
    <row r="12870" spans="1:1" x14ac:dyDescent="0.2">
      <c r="A12870" s="6"/>
    </row>
    <row r="12871" spans="1:1" x14ac:dyDescent="0.2">
      <c r="A12871" s="6"/>
    </row>
    <row r="12872" spans="1:1" x14ac:dyDescent="0.2">
      <c r="A12872" s="6"/>
    </row>
    <row r="12873" spans="1:1" x14ac:dyDescent="0.2">
      <c r="A12873" s="6"/>
    </row>
    <row r="12874" spans="1:1" x14ac:dyDescent="0.2">
      <c r="A12874" s="6"/>
    </row>
    <row r="12875" spans="1:1" x14ac:dyDescent="0.2">
      <c r="A12875" s="6"/>
    </row>
    <row r="12876" spans="1:1" x14ac:dyDescent="0.2">
      <c r="A12876" s="6"/>
    </row>
    <row r="12877" spans="1:1" x14ac:dyDescent="0.2">
      <c r="A12877" s="6"/>
    </row>
    <row r="12878" spans="1:1" x14ac:dyDescent="0.2">
      <c r="A12878" s="6"/>
    </row>
    <row r="12879" spans="1:1" x14ac:dyDescent="0.2">
      <c r="A12879" s="6"/>
    </row>
    <row r="12880" spans="1:1" x14ac:dyDescent="0.2">
      <c r="A12880" s="6"/>
    </row>
    <row r="12881" spans="1:1" x14ac:dyDescent="0.2">
      <c r="A12881" s="6"/>
    </row>
    <row r="12882" spans="1:1" x14ac:dyDescent="0.2">
      <c r="A12882" s="6"/>
    </row>
    <row r="12883" spans="1:1" x14ac:dyDescent="0.2">
      <c r="A12883" s="6"/>
    </row>
    <row r="12884" spans="1:1" x14ac:dyDescent="0.2">
      <c r="A12884" s="6"/>
    </row>
    <row r="12885" spans="1:1" x14ac:dyDescent="0.2">
      <c r="A12885" s="6"/>
    </row>
    <row r="12886" spans="1:1" x14ac:dyDescent="0.2">
      <c r="A12886" s="6"/>
    </row>
    <row r="12887" spans="1:1" x14ac:dyDescent="0.2">
      <c r="A12887" s="6"/>
    </row>
    <row r="12888" spans="1:1" x14ac:dyDescent="0.2">
      <c r="A12888" s="6"/>
    </row>
    <row r="12889" spans="1:1" x14ac:dyDescent="0.2">
      <c r="A12889" s="6"/>
    </row>
    <row r="12890" spans="1:1" x14ac:dyDescent="0.2">
      <c r="A12890" s="6"/>
    </row>
    <row r="12891" spans="1:1" x14ac:dyDescent="0.2">
      <c r="A12891" s="6"/>
    </row>
    <row r="12892" spans="1:1" x14ac:dyDescent="0.2">
      <c r="A12892" s="6"/>
    </row>
    <row r="12893" spans="1:1" x14ac:dyDescent="0.2">
      <c r="A12893" s="6"/>
    </row>
    <row r="12894" spans="1:1" x14ac:dyDescent="0.2">
      <c r="A12894" s="6"/>
    </row>
    <row r="12895" spans="1:1" x14ac:dyDescent="0.2">
      <c r="A12895" s="6"/>
    </row>
    <row r="12896" spans="1:1" x14ac:dyDescent="0.2">
      <c r="A12896" s="6"/>
    </row>
    <row r="12897" spans="1:1" x14ac:dyDescent="0.2">
      <c r="A12897" s="6"/>
    </row>
    <row r="12898" spans="1:1" x14ac:dyDescent="0.2">
      <c r="A12898" s="6"/>
    </row>
    <row r="12899" spans="1:1" x14ac:dyDescent="0.2">
      <c r="A12899" s="6"/>
    </row>
    <row r="12900" spans="1:1" x14ac:dyDescent="0.2">
      <c r="A12900" s="6"/>
    </row>
    <row r="12901" spans="1:1" x14ac:dyDescent="0.2">
      <c r="A12901" s="6"/>
    </row>
    <row r="12902" spans="1:1" x14ac:dyDescent="0.2">
      <c r="A12902" s="6"/>
    </row>
    <row r="12903" spans="1:1" x14ac:dyDescent="0.2">
      <c r="A12903" s="6"/>
    </row>
    <row r="12904" spans="1:1" x14ac:dyDescent="0.2">
      <c r="A12904" s="6"/>
    </row>
    <row r="12905" spans="1:1" x14ac:dyDescent="0.2">
      <c r="A12905" s="6"/>
    </row>
    <row r="12906" spans="1:1" x14ac:dyDescent="0.2">
      <c r="A12906" s="6"/>
    </row>
    <row r="12907" spans="1:1" x14ac:dyDescent="0.2">
      <c r="A12907" s="6"/>
    </row>
    <row r="12908" spans="1:1" x14ac:dyDescent="0.2">
      <c r="A12908" s="6"/>
    </row>
    <row r="12909" spans="1:1" x14ac:dyDescent="0.2">
      <c r="A12909" s="6"/>
    </row>
    <row r="12910" spans="1:1" x14ac:dyDescent="0.2">
      <c r="A12910" s="6"/>
    </row>
    <row r="12911" spans="1:1" x14ac:dyDescent="0.2">
      <c r="A12911" s="6"/>
    </row>
    <row r="12912" spans="1:1" x14ac:dyDescent="0.2">
      <c r="A12912" s="6"/>
    </row>
    <row r="12913" spans="1:1" x14ac:dyDescent="0.2">
      <c r="A12913" s="6"/>
    </row>
    <row r="12914" spans="1:1" x14ac:dyDescent="0.2">
      <c r="A12914" s="6"/>
    </row>
    <row r="12915" spans="1:1" x14ac:dyDescent="0.2">
      <c r="A12915" s="6"/>
    </row>
    <row r="12916" spans="1:1" x14ac:dyDescent="0.2">
      <c r="A12916" s="6"/>
    </row>
    <row r="12917" spans="1:1" x14ac:dyDescent="0.2">
      <c r="A12917" s="6"/>
    </row>
    <row r="12918" spans="1:1" x14ac:dyDescent="0.2">
      <c r="A12918" s="6"/>
    </row>
    <row r="12919" spans="1:1" x14ac:dyDescent="0.2">
      <c r="A12919" s="6"/>
    </row>
    <row r="12920" spans="1:1" x14ac:dyDescent="0.2">
      <c r="A12920" s="6"/>
    </row>
    <row r="12921" spans="1:1" x14ac:dyDescent="0.2">
      <c r="A12921" s="6"/>
    </row>
    <row r="12922" spans="1:1" x14ac:dyDescent="0.2">
      <c r="A12922" s="6"/>
    </row>
    <row r="12923" spans="1:1" x14ac:dyDescent="0.2">
      <c r="A12923" s="6"/>
    </row>
    <row r="12924" spans="1:1" x14ac:dyDescent="0.2">
      <c r="A12924" s="6"/>
    </row>
    <row r="12925" spans="1:1" x14ac:dyDescent="0.2">
      <c r="A12925" s="6"/>
    </row>
    <row r="12926" spans="1:1" x14ac:dyDescent="0.2">
      <c r="A12926" s="6"/>
    </row>
    <row r="12927" spans="1:1" x14ac:dyDescent="0.2">
      <c r="A12927" s="6"/>
    </row>
    <row r="12928" spans="1:1" x14ac:dyDescent="0.2">
      <c r="A12928" s="6"/>
    </row>
    <row r="12929" spans="1:1" x14ac:dyDescent="0.2">
      <c r="A12929" s="6"/>
    </row>
    <row r="12930" spans="1:1" x14ac:dyDescent="0.2">
      <c r="A12930" s="6"/>
    </row>
    <row r="12931" spans="1:1" x14ac:dyDescent="0.2">
      <c r="A12931" s="6"/>
    </row>
    <row r="12932" spans="1:1" x14ac:dyDescent="0.2">
      <c r="A12932" s="6"/>
    </row>
    <row r="12933" spans="1:1" x14ac:dyDescent="0.2">
      <c r="A12933" s="6"/>
    </row>
    <row r="12934" spans="1:1" x14ac:dyDescent="0.2">
      <c r="A12934" s="6"/>
    </row>
    <row r="12935" spans="1:1" x14ac:dyDescent="0.2">
      <c r="A12935" s="6"/>
    </row>
    <row r="12936" spans="1:1" x14ac:dyDescent="0.2">
      <c r="A12936" s="6"/>
    </row>
    <row r="12937" spans="1:1" x14ac:dyDescent="0.2">
      <c r="A12937" s="6"/>
    </row>
    <row r="12938" spans="1:1" x14ac:dyDescent="0.2">
      <c r="A12938" s="6"/>
    </row>
    <row r="12939" spans="1:1" x14ac:dyDescent="0.2">
      <c r="A12939" s="6"/>
    </row>
    <row r="12940" spans="1:1" x14ac:dyDescent="0.2">
      <c r="A12940" s="6"/>
    </row>
    <row r="12941" spans="1:1" x14ac:dyDescent="0.2">
      <c r="A12941" s="6"/>
    </row>
    <row r="12942" spans="1:1" x14ac:dyDescent="0.2">
      <c r="A12942" s="6"/>
    </row>
    <row r="12943" spans="1:1" x14ac:dyDescent="0.2">
      <c r="A12943" s="6"/>
    </row>
    <row r="12944" spans="1:1" x14ac:dyDescent="0.2">
      <c r="A12944" s="6"/>
    </row>
    <row r="12945" spans="1:1" x14ac:dyDescent="0.2">
      <c r="A12945" s="6"/>
    </row>
    <row r="12946" spans="1:1" x14ac:dyDescent="0.2">
      <c r="A12946" s="6"/>
    </row>
    <row r="12947" spans="1:1" x14ac:dyDescent="0.2">
      <c r="A12947" s="6"/>
    </row>
    <row r="12948" spans="1:1" x14ac:dyDescent="0.2">
      <c r="A12948" s="6"/>
    </row>
    <row r="12949" spans="1:1" x14ac:dyDescent="0.2">
      <c r="A12949" s="6"/>
    </row>
    <row r="12950" spans="1:1" x14ac:dyDescent="0.2">
      <c r="A12950" s="6"/>
    </row>
    <row r="12951" spans="1:1" x14ac:dyDescent="0.2">
      <c r="A12951" s="6"/>
    </row>
    <row r="12952" spans="1:1" x14ac:dyDescent="0.2">
      <c r="A12952" s="6"/>
    </row>
    <row r="12953" spans="1:1" x14ac:dyDescent="0.2">
      <c r="A12953" s="6"/>
    </row>
    <row r="12954" spans="1:1" x14ac:dyDescent="0.2">
      <c r="A12954" s="6"/>
    </row>
    <row r="12955" spans="1:1" x14ac:dyDescent="0.2">
      <c r="A12955" s="6"/>
    </row>
    <row r="12956" spans="1:1" x14ac:dyDescent="0.2">
      <c r="A12956" s="6"/>
    </row>
    <row r="12957" spans="1:1" x14ac:dyDescent="0.2">
      <c r="A12957" s="6"/>
    </row>
    <row r="12958" spans="1:1" x14ac:dyDescent="0.2">
      <c r="A12958" s="6"/>
    </row>
    <row r="12959" spans="1:1" x14ac:dyDescent="0.2">
      <c r="A12959" s="6"/>
    </row>
    <row r="12960" spans="1:1" x14ac:dyDescent="0.2">
      <c r="A12960" s="6"/>
    </row>
    <row r="12961" spans="1:1" x14ac:dyDescent="0.2">
      <c r="A12961" s="6"/>
    </row>
    <row r="12962" spans="1:1" x14ac:dyDescent="0.2">
      <c r="A12962" s="6"/>
    </row>
    <row r="12963" spans="1:1" x14ac:dyDescent="0.2">
      <c r="A12963" s="6"/>
    </row>
    <row r="12964" spans="1:1" x14ac:dyDescent="0.2">
      <c r="A12964" s="6"/>
    </row>
    <row r="12965" spans="1:1" x14ac:dyDescent="0.2">
      <c r="A12965" s="6"/>
    </row>
    <row r="12966" spans="1:1" x14ac:dyDescent="0.2">
      <c r="A12966" s="6"/>
    </row>
    <row r="12967" spans="1:1" x14ac:dyDescent="0.2">
      <c r="A12967" s="6"/>
    </row>
    <row r="12968" spans="1:1" x14ac:dyDescent="0.2">
      <c r="A12968" s="6"/>
    </row>
    <row r="12969" spans="1:1" x14ac:dyDescent="0.2">
      <c r="A12969" s="6"/>
    </row>
    <row r="12970" spans="1:1" x14ac:dyDescent="0.2">
      <c r="A12970" s="6"/>
    </row>
    <row r="12971" spans="1:1" x14ac:dyDescent="0.2">
      <c r="A12971" s="6"/>
    </row>
    <row r="12972" spans="1:1" x14ac:dyDescent="0.2">
      <c r="A12972" s="6"/>
    </row>
    <row r="12973" spans="1:1" x14ac:dyDescent="0.2">
      <c r="A12973" s="6"/>
    </row>
    <row r="12974" spans="1:1" x14ac:dyDescent="0.2">
      <c r="A12974" s="6"/>
    </row>
    <row r="12975" spans="1:1" x14ac:dyDescent="0.2">
      <c r="A12975" s="6"/>
    </row>
    <row r="12976" spans="1:1" x14ac:dyDescent="0.2">
      <c r="A12976" s="6"/>
    </row>
    <row r="12977" spans="1:1" x14ac:dyDescent="0.2">
      <c r="A12977" s="6"/>
    </row>
    <row r="12978" spans="1:1" x14ac:dyDescent="0.2">
      <c r="A12978" s="6"/>
    </row>
    <row r="12979" spans="1:1" x14ac:dyDescent="0.2">
      <c r="A12979" s="6"/>
    </row>
    <row r="12980" spans="1:1" x14ac:dyDescent="0.2">
      <c r="A12980" s="6"/>
    </row>
    <row r="12981" spans="1:1" x14ac:dyDescent="0.2">
      <c r="A12981" s="6"/>
    </row>
    <row r="12982" spans="1:1" x14ac:dyDescent="0.2">
      <c r="A12982" s="6"/>
    </row>
    <row r="12983" spans="1:1" x14ac:dyDescent="0.2">
      <c r="A12983" s="6"/>
    </row>
    <row r="12984" spans="1:1" x14ac:dyDescent="0.2">
      <c r="A12984" s="6"/>
    </row>
    <row r="12985" spans="1:1" x14ac:dyDescent="0.2">
      <c r="A12985" s="6"/>
    </row>
    <row r="12986" spans="1:1" x14ac:dyDescent="0.2">
      <c r="A12986" s="6"/>
    </row>
    <row r="12987" spans="1:1" x14ac:dyDescent="0.2">
      <c r="A12987" s="6"/>
    </row>
    <row r="12988" spans="1:1" x14ac:dyDescent="0.2">
      <c r="A12988" s="6"/>
    </row>
    <row r="12989" spans="1:1" x14ac:dyDescent="0.2">
      <c r="A12989" s="6"/>
    </row>
    <row r="12990" spans="1:1" x14ac:dyDescent="0.2">
      <c r="A12990" s="6"/>
    </row>
    <row r="12991" spans="1:1" x14ac:dyDescent="0.2">
      <c r="A12991" s="6"/>
    </row>
    <row r="12992" spans="1:1" x14ac:dyDescent="0.2">
      <c r="A12992" s="6"/>
    </row>
    <row r="12993" spans="1:1" x14ac:dyDescent="0.2">
      <c r="A12993" s="6"/>
    </row>
    <row r="12994" spans="1:1" x14ac:dyDescent="0.2">
      <c r="A12994" s="6"/>
    </row>
    <row r="12995" spans="1:1" x14ac:dyDescent="0.2">
      <c r="A12995" s="6"/>
    </row>
    <row r="12996" spans="1:1" x14ac:dyDescent="0.2">
      <c r="A12996" s="6"/>
    </row>
    <row r="12997" spans="1:1" x14ac:dyDescent="0.2">
      <c r="A12997" s="6"/>
    </row>
    <row r="12998" spans="1:1" x14ac:dyDescent="0.2">
      <c r="A12998" s="6"/>
    </row>
    <row r="12999" spans="1:1" x14ac:dyDescent="0.2">
      <c r="A12999" s="6"/>
    </row>
    <row r="13000" spans="1:1" x14ac:dyDescent="0.2">
      <c r="A13000" s="6"/>
    </row>
    <row r="13001" spans="1:1" x14ac:dyDescent="0.2">
      <c r="A13001" s="6"/>
    </row>
    <row r="13002" spans="1:1" x14ac:dyDescent="0.2">
      <c r="A13002" s="6"/>
    </row>
    <row r="13003" spans="1:1" x14ac:dyDescent="0.2">
      <c r="A13003" s="6"/>
    </row>
    <row r="13004" spans="1:1" x14ac:dyDescent="0.2">
      <c r="A13004" s="6"/>
    </row>
    <row r="13005" spans="1:1" x14ac:dyDescent="0.2">
      <c r="A13005" s="6"/>
    </row>
    <row r="13006" spans="1:1" x14ac:dyDescent="0.2">
      <c r="A13006" s="6"/>
    </row>
    <row r="13007" spans="1:1" x14ac:dyDescent="0.2">
      <c r="A13007" s="6"/>
    </row>
    <row r="13008" spans="1:1" x14ac:dyDescent="0.2">
      <c r="A13008" s="6"/>
    </row>
    <row r="13009" spans="1:1" x14ac:dyDescent="0.2">
      <c r="A13009" s="6"/>
    </row>
    <row r="13010" spans="1:1" x14ac:dyDescent="0.2">
      <c r="A13010" s="6"/>
    </row>
    <row r="13011" spans="1:1" x14ac:dyDescent="0.2">
      <c r="A13011" s="6"/>
    </row>
    <row r="13012" spans="1:1" x14ac:dyDescent="0.2">
      <c r="A13012" s="6"/>
    </row>
    <row r="13013" spans="1:1" x14ac:dyDescent="0.2">
      <c r="A13013" s="6"/>
    </row>
    <row r="13014" spans="1:1" x14ac:dyDescent="0.2">
      <c r="A13014" s="6"/>
    </row>
    <row r="13015" spans="1:1" x14ac:dyDescent="0.2">
      <c r="A13015" s="6"/>
    </row>
    <row r="13016" spans="1:1" x14ac:dyDescent="0.2">
      <c r="A13016" s="6"/>
    </row>
    <row r="13017" spans="1:1" x14ac:dyDescent="0.2">
      <c r="A13017" s="6"/>
    </row>
    <row r="13018" spans="1:1" x14ac:dyDescent="0.2">
      <c r="A13018" s="6"/>
    </row>
    <row r="13019" spans="1:1" x14ac:dyDescent="0.2">
      <c r="A13019" s="6"/>
    </row>
    <row r="13020" spans="1:1" x14ac:dyDescent="0.2">
      <c r="A13020" s="6"/>
    </row>
    <row r="13021" spans="1:1" x14ac:dyDescent="0.2">
      <c r="A13021" s="6"/>
    </row>
    <row r="13022" spans="1:1" x14ac:dyDescent="0.2">
      <c r="A13022" s="6"/>
    </row>
    <row r="13023" spans="1:1" x14ac:dyDescent="0.2">
      <c r="A13023" s="6"/>
    </row>
    <row r="13024" spans="1:1" x14ac:dyDescent="0.2">
      <c r="A13024" s="6"/>
    </row>
    <row r="13025" spans="1:1" x14ac:dyDescent="0.2">
      <c r="A13025" s="6"/>
    </row>
    <row r="13026" spans="1:1" x14ac:dyDescent="0.2">
      <c r="A13026" s="6"/>
    </row>
    <row r="13027" spans="1:1" x14ac:dyDescent="0.2">
      <c r="A13027" s="6"/>
    </row>
    <row r="13028" spans="1:1" x14ac:dyDescent="0.2">
      <c r="A13028" s="6"/>
    </row>
    <row r="13029" spans="1:1" x14ac:dyDescent="0.2">
      <c r="A13029" s="6"/>
    </row>
    <row r="13030" spans="1:1" x14ac:dyDescent="0.2">
      <c r="A13030" s="6"/>
    </row>
    <row r="13031" spans="1:1" x14ac:dyDescent="0.2">
      <c r="A13031" s="6"/>
    </row>
    <row r="13032" spans="1:1" x14ac:dyDescent="0.2">
      <c r="A13032" s="6"/>
    </row>
    <row r="13033" spans="1:1" x14ac:dyDescent="0.2">
      <c r="A13033" s="6"/>
    </row>
    <row r="13034" spans="1:1" x14ac:dyDescent="0.2">
      <c r="A13034" s="6"/>
    </row>
    <row r="13035" spans="1:1" x14ac:dyDescent="0.2">
      <c r="A13035" s="6"/>
    </row>
    <row r="13036" spans="1:1" x14ac:dyDescent="0.2">
      <c r="A13036" s="6"/>
    </row>
    <row r="13037" spans="1:1" x14ac:dyDescent="0.2">
      <c r="A13037" s="6"/>
    </row>
    <row r="13038" spans="1:1" x14ac:dyDescent="0.2">
      <c r="A13038" s="6"/>
    </row>
    <row r="13039" spans="1:1" x14ac:dyDescent="0.2">
      <c r="A13039" s="6"/>
    </row>
    <row r="13040" spans="1:1" x14ac:dyDescent="0.2">
      <c r="A13040" s="6"/>
    </row>
    <row r="13041" spans="1:1" x14ac:dyDescent="0.2">
      <c r="A13041" s="6"/>
    </row>
    <row r="13042" spans="1:1" x14ac:dyDescent="0.2">
      <c r="A13042" s="6"/>
    </row>
    <row r="13043" spans="1:1" x14ac:dyDescent="0.2">
      <c r="A13043" s="6"/>
    </row>
    <row r="13044" spans="1:1" x14ac:dyDescent="0.2">
      <c r="A13044" s="6"/>
    </row>
    <row r="13045" spans="1:1" x14ac:dyDescent="0.2">
      <c r="A13045" s="6"/>
    </row>
    <row r="13046" spans="1:1" x14ac:dyDescent="0.2">
      <c r="A13046" s="6"/>
    </row>
    <row r="13047" spans="1:1" x14ac:dyDescent="0.2">
      <c r="A13047" s="6"/>
    </row>
    <row r="13048" spans="1:1" x14ac:dyDescent="0.2">
      <c r="A13048" s="6"/>
    </row>
    <row r="13049" spans="1:1" x14ac:dyDescent="0.2">
      <c r="A13049" s="6"/>
    </row>
    <row r="13050" spans="1:1" x14ac:dyDescent="0.2">
      <c r="A13050" s="6"/>
    </row>
    <row r="13051" spans="1:1" x14ac:dyDescent="0.2">
      <c r="A13051" s="6"/>
    </row>
    <row r="13052" spans="1:1" x14ac:dyDescent="0.2">
      <c r="A13052" s="6"/>
    </row>
    <row r="13053" spans="1:1" x14ac:dyDescent="0.2">
      <c r="A13053" s="6"/>
    </row>
    <row r="13054" spans="1:1" x14ac:dyDescent="0.2">
      <c r="A13054" s="6"/>
    </row>
    <row r="13055" spans="1:1" x14ac:dyDescent="0.2">
      <c r="A13055" s="6"/>
    </row>
    <row r="13056" spans="1:1" x14ac:dyDescent="0.2">
      <c r="A13056" s="6"/>
    </row>
    <row r="13057" spans="1:1" x14ac:dyDescent="0.2">
      <c r="A13057" s="6"/>
    </row>
    <row r="13058" spans="1:1" x14ac:dyDescent="0.2">
      <c r="A13058" s="6"/>
    </row>
    <row r="13059" spans="1:1" x14ac:dyDescent="0.2">
      <c r="A13059" s="6"/>
    </row>
    <row r="13060" spans="1:1" x14ac:dyDescent="0.2">
      <c r="A13060" s="6"/>
    </row>
    <row r="13061" spans="1:1" x14ac:dyDescent="0.2">
      <c r="A13061" s="6"/>
    </row>
    <row r="13062" spans="1:1" x14ac:dyDescent="0.2">
      <c r="A13062" s="6"/>
    </row>
    <row r="13063" spans="1:1" x14ac:dyDescent="0.2">
      <c r="A13063" s="6"/>
    </row>
    <row r="13064" spans="1:1" x14ac:dyDescent="0.2">
      <c r="A13064" s="6"/>
    </row>
    <row r="13065" spans="1:1" x14ac:dyDescent="0.2">
      <c r="A13065" s="6"/>
    </row>
    <row r="13066" spans="1:1" x14ac:dyDescent="0.2">
      <c r="A13066" s="6"/>
    </row>
    <row r="13067" spans="1:1" x14ac:dyDescent="0.2">
      <c r="A13067" s="6"/>
    </row>
    <row r="13068" spans="1:1" x14ac:dyDescent="0.2">
      <c r="A13068" s="6"/>
    </row>
    <row r="13069" spans="1:1" x14ac:dyDescent="0.2">
      <c r="A13069" s="6"/>
    </row>
    <row r="13070" spans="1:1" x14ac:dyDescent="0.2">
      <c r="A13070" s="6"/>
    </row>
    <row r="13071" spans="1:1" x14ac:dyDescent="0.2">
      <c r="A13071" s="6"/>
    </row>
    <row r="13072" spans="1:1" x14ac:dyDescent="0.2">
      <c r="A13072" s="6"/>
    </row>
    <row r="13073" spans="1:1" x14ac:dyDescent="0.2">
      <c r="A13073" s="6"/>
    </row>
    <row r="13074" spans="1:1" x14ac:dyDescent="0.2">
      <c r="A13074" s="6"/>
    </row>
    <row r="13075" spans="1:1" x14ac:dyDescent="0.2">
      <c r="A13075" s="6"/>
    </row>
    <row r="13076" spans="1:1" x14ac:dyDescent="0.2">
      <c r="A13076" s="6"/>
    </row>
    <row r="13077" spans="1:1" x14ac:dyDescent="0.2">
      <c r="A13077" s="6"/>
    </row>
    <row r="13078" spans="1:1" x14ac:dyDescent="0.2">
      <c r="A13078" s="6"/>
    </row>
    <row r="13079" spans="1:1" x14ac:dyDescent="0.2">
      <c r="A13079" s="6"/>
    </row>
    <row r="13080" spans="1:1" x14ac:dyDescent="0.2">
      <c r="A13080" s="6"/>
    </row>
    <row r="13081" spans="1:1" x14ac:dyDescent="0.2">
      <c r="A13081" s="6"/>
    </row>
    <row r="13082" spans="1:1" x14ac:dyDescent="0.2">
      <c r="A13082" s="6"/>
    </row>
    <row r="13083" spans="1:1" x14ac:dyDescent="0.2">
      <c r="A13083" s="6"/>
    </row>
    <row r="13084" spans="1:1" x14ac:dyDescent="0.2">
      <c r="A13084" s="6"/>
    </row>
    <row r="13085" spans="1:1" x14ac:dyDescent="0.2">
      <c r="A13085" s="6"/>
    </row>
    <row r="13086" spans="1:1" x14ac:dyDescent="0.2">
      <c r="A13086" s="6"/>
    </row>
    <row r="13087" spans="1:1" x14ac:dyDescent="0.2">
      <c r="A13087" s="6"/>
    </row>
    <row r="13088" spans="1:1" x14ac:dyDescent="0.2">
      <c r="A13088" s="6"/>
    </row>
    <row r="13089" spans="1:1" x14ac:dyDescent="0.2">
      <c r="A13089" s="6"/>
    </row>
    <row r="13090" spans="1:1" x14ac:dyDescent="0.2">
      <c r="A13090" s="6"/>
    </row>
    <row r="13091" spans="1:1" x14ac:dyDescent="0.2">
      <c r="A13091" s="6"/>
    </row>
    <row r="13092" spans="1:1" x14ac:dyDescent="0.2">
      <c r="A13092" s="6"/>
    </row>
    <row r="13093" spans="1:1" x14ac:dyDescent="0.2">
      <c r="A13093" s="6"/>
    </row>
    <row r="13094" spans="1:1" x14ac:dyDescent="0.2">
      <c r="A13094" s="6"/>
    </row>
    <row r="13095" spans="1:1" x14ac:dyDescent="0.2">
      <c r="A13095" s="6"/>
    </row>
    <row r="13096" spans="1:1" x14ac:dyDescent="0.2">
      <c r="A13096" s="6"/>
    </row>
    <row r="13097" spans="1:1" x14ac:dyDescent="0.2">
      <c r="A13097" s="6"/>
    </row>
    <row r="13098" spans="1:1" x14ac:dyDescent="0.2">
      <c r="A13098" s="6"/>
    </row>
    <row r="13099" spans="1:1" x14ac:dyDescent="0.2">
      <c r="A13099" s="6"/>
    </row>
    <row r="13100" spans="1:1" x14ac:dyDescent="0.2">
      <c r="A13100" s="6"/>
    </row>
    <row r="13101" spans="1:1" x14ac:dyDescent="0.2">
      <c r="A13101" s="6"/>
    </row>
    <row r="13102" spans="1:1" x14ac:dyDescent="0.2">
      <c r="A13102" s="6"/>
    </row>
    <row r="13103" spans="1:1" x14ac:dyDescent="0.2">
      <c r="A13103" s="6"/>
    </row>
    <row r="13104" spans="1:1" x14ac:dyDescent="0.2">
      <c r="A13104" s="6"/>
    </row>
    <row r="13105" spans="1:1" x14ac:dyDescent="0.2">
      <c r="A13105" s="6"/>
    </row>
    <row r="13106" spans="1:1" x14ac:dyDescent="0.2">
      <c r="A13106" s="6"/>
    </row>
    <row r="13107" spans="1:1" x14ac:dyDescent="0.2">
      <c r="A13107" s="6"/>
    </row>
    <row r="13108" spans="1:1" x14ac:dyDescent="0.2">
      <c r="A13108" s="6"/>
    </row>
    <row r="13109" spans="1:1" x14ac:dyDescent="0.2">
      <c r="A13109" s="6"/>
    </row>
    <row r="13110" spans="1:1" x14ac:dyDescent="0.2">
      <c r="A13110" s="6"/>
    </row>
    <row r="13111" spans="1:1" x14ac:dyDescent="0.2">
      <c r="A13111" s="6"/>
    </row>
    <row r="13112" spans="1:1" x14ac:dyDescent="0.2">
      <c r="A13112" s="6"/>
    </row>
    <row r="13113" spans="1:1" x14ac:dyDescent="0.2">
      <c r="A13113" s="6"/>
    </row>
    <row r="13114" spans="1:1" x14ac:dyDescent="0.2">
      <c r="A13114" s="6"/>
    </row>
    <row r="13115" spans="1:1" x14ac:dyDescent="0.2">
      <c r="A13115" s="6"/>
    </row>
    <row r="13116" spans="1:1" x14ac:dyDescent="0.2">
      <c r="A13116" s="6"/>
    </row>
    <row r="13117" spans="1:1" x14ac:dyDescent="0.2">
      <c r="A13117" s="6"/>
    </row>
    <row r="13118" spans="1:1" x14ac:dyDescent="0.2">
      <c r="A13118" s="6"/>
    </row>
    <row r="13119" spans="1:1" x14ac:dyDescent="0.2">
      <c r="A13119" s="6"/>
    </row>
    <row r="13120" spans="1:1" x14ac:dyDescent="0.2">
      <c r="A13120" s="6"/>
    </row>
    <row r="13121" spans="1:1" x14ac:dyDescent="0.2">
      <c r="A13121" s="6"/>
    </row>
    <row r="13122" spans="1:1" x14ac:dyDescent="0.2">
      <c r="A13122" s="6"/>
    </row>
    <row r="13123" spans="1:1" x14ac:dyDescent="0.2">
      <c r="A13123" s="6"/>
    </row>
    <row r="13124" spans="1:1" x14ac:dyDescent="0.2">
      <c r="A13124" s="6"/>
    </row>
    <row r="13125" spans="1:1" x14ac:dyDescent="0.2">
      <c r="A13125" s="6"/>
    </row>
    <row r="13126" spans="1:1" x14ac:dyDescent="0.2">
      <c r="A13126" s="6"/>
    </row>
    <row r="13127" spans="1:1" x14ac:dyDescent="0.2">
      <c r="A13127" s="6"/>
    </row>
    <row r="13128" spans="1:1" x14ac:dyDescent="0.2">
      <c r="A13128" s="6"/>
    </row>
    <row r="13129" spans="1:1" x14ac:dyDescent="0.2">
      <c r="A13129" s="6"/>
    </row>
    <row r="13130" spans="1:1" x14ac:dyDescent="0.2">
      <c r="A13130" s="6"/>
    </row>
    <row r="13131" spans="1:1" x14ac:dyDescent="0.2">
      <c r="A13131" s="6"/>
    </row>
    <row r="13132" spans="1:1" x14ac:dyDescent="0.2">
      <c r="A13132" s="6"/>
    </row>
    <row r="13133" spans="1:1" x14ac:dyDescent="0.2">
      <c r="A13133" s="6"/>
    </row>
    <row r="13134" spans="1:1" x14ac:dyDescent="0.2">
      <c r="A13134" s="6"/>
    </row>
    <row r="13135" spans="1:1" x14ac:dyDescent="0.2">
      <c r="A13135" s="6"/>
    </row>
    <row r="13136" spans="1:1" x14ac:dyDescent="0.2">
      <c r="A13136" s="6"/>
    </row>
    <row r="13137" spans="1:1" x14ac:dyDescent="0.2">
      <c r="A13137" s="6"/>
    </row>
    <row r="13138" spans="1:1" x14ac:dyDescent="0.2">
      <c r="A13138" s="6"/>
    </row>
    <row r="13139" spans="1:1" x14ac:dyDescent="0.2">
      <c r="A13139" s="6"/>
    </row>
    <row r="13140" spans="1:1" x14ac:dyDescent="0.2">
      <c r="A13140" s="6"/>
    </row>
    <row r="13141" spans="1:1" x14ac:dyDescent="0.2">
      <c r="A13141" s="6"/>
    </row>
    <row r="13142" spans="1:1" x14ac:dyDescent="0.2">
      <c r="A13142" s="6"/>
    </row>
    <row r="13143" spans="1:1" x14ac:dyDescent="0.2">
      <c r="A13143" s="6"/>
    </row>
    <row r="13144" spans="1:1" x14ac:dyDescent="0.2">
      <c r="A13144" s="6"/>
    </row>
    <row r="13145" spans="1:1" x14ac:dyDescent="0.2">
      <c r="A13145" s="6"/>
    </row>
    <row r="13146" spans="1:1" x14ac:dyDescent="0.2">
      <c r="A13146" s="6"/>
    </row>
    <row r="13147" spans="1:1" x14ac:dyDescent="0.2">
      <c r="A13147" s="6"/>
    </row>
    <row r="13148" spans="1:1" x14ac:dyDescent="0.2">
      <c r="A13148" s="6"/>
    </row>
    <row r="13149" spans="1:1" x14ac:dyDescent="0.2">
      <c r="A13149" s="6"/>
    </row>
    <row r="13150" spans="1:1" x14ac:dyDescent="0.2">
      <c r="A13150" s="6"/>
    </row>
    <row r="13151" spans="1:1" x14ac:dyDescent="0.2">
      <c r="A13151" s="6"/>
    </row>
    <row r="13152" spans="1:1" x14ac:dyDescent="0.2">
      <c r="A13152" s="6"/>
    </row>
    <row r="13153" spans="1:1" x14ac:dyDescent="0.2">
      <c r="A13153" s="6"/>
    </row>
    <row r="13154" spans="1:1" x14ac:dyDescent="0.2">
      <c r="A13154" s="6"/>
    </row>
    <row r="13155" spans="1:1" x14ac:dyDescent="0.2">
      <c r="A13155" s="6"/>
    </row>
    <row r="13156" spans="1:1" x14ac:dyDescent="0.2">
      <c r="A13156" s="6"/>
    </row>
    <row r="13157" spans="1:1" x14ac:dyDescent="0.2">
      <c r="A13157" s="6"/>
    </row>
    <row r="13158" spans="1:1" x14ac:dyDescent="0.2">
      <c r="A13158" s="6"/>
    </row>
    <row r="13159" spans="1:1" x14ac:dyDescent="0.2">
      <c r="A13159" s="6"/>
    </row>
    <row r="13160" spans="1:1" x14ac:dyDescent="0.2">
      <c r="A13160" s="6"/>
    </row>
    <row r="13161" spans="1:1" x14ac:dyDescent="0.2">
      <c r="A13161" s="6"/>
    </row>
    <row r="13162" spans="1:1" x14ac:dyDescent="0.2">
      <c r="A13162" s="6"/>
    </row>
    <row r="13163" spans="1:1" x14ac:dyDescent="0.2">
      <c r="A13163" s="6"/>
    </row>
    <row r="13164" spans="1:1" x14ac:dyDescent="0.2">
      <c r="A13164" s="6"/>
    </row>
    <row r="13165" spans="1:1" x14ac:dyDescent="0.2">
      <c r="A13165" s="6"/>
    </row>
    <row r="13166" spans="1:1" x14ac:dyDescent="0.2">
      <c r="A13166" s="6"/>
    </row>
    <row r="13167" spans="1:1" x14ac:dyDescent="0.2">
      <c r="A13167" s="6"/>
    </row>
    <row r="13168" spans="1:1" x14ac:dyDescent="0.2">
      <c r="A13168" s="6"/>
    </row>
    <row r="13169" spans="1:1" x14ac:dyDescent="0.2">
      <c r="A13169" s="6"/>
    </row>
    <row r="13170" spans="1:1" x14ac:dyDescent="0.2">
      <c r="A13170" s="6"/>
    </row>
    <row r="13171" spans="1:1" x14ac:dyDescent="0.2">
      <c r="A13171" s="6"/>
    </row>
    <row r="13172" spans="1:1" x14ac:dyDescent="0.2">
      <c r="A13172" s="6"/>
    </row>
    <row r="13173" spans="1:1" x14ac:dyDescent="0.2">
      <c r="A13173" s="6"/>
    </row>
    <row r="13174" spans="1:1" x14ac:dyDescent="0.2">
      <c r="A13174" s="6"/>
    </row>
    <row r="13175" spans="1:1" x14ac:dyDescent="0.2">
      <c r="A13175" s="6"/>
    </row>
    <row r="13176" spans="1:1" x14ac:dyDescent="0.2">
      <c r="A13176" s="6"/>
    </row>
    <row r="13177" spans="1:1" x14ac:dyDescent="0.2">
      <c r="A13177" s="6"/>
    </row>
    <row r="13178" spans="1:1" x14ac:dyDescent="0.2">
      <c r="A13178" s="6"/>
    </row>
    <row r="13179" spans="1:1" x14ac:dyDescent="0.2">
      <c r="A13179" s="6"/>
    </row>
    <row r="13180" spans="1:1" x14ac:dyDescent="0.2">
      <c r="A13180" s="6"/>
    </row>
    <row r="13181" spans="1:1" x14ac:dyDescent="0.2">
      <c r="A13181" s="6"/>
    </row>
    <row r="13182" spans="1:1" x14ac:dyDescent="0.2">
      <c r="A13182" s="6"/>
    </row>
    <row r="13183" spans="1:1" x14ac:dyDescent="0.2">
      <c r="A13183" s="6"/>
    </row>
    <row r="13184" spans="1:1" x14ac:dyDescent="0.2">
      <c r="A13184" s="6"/>
    </row>
    <row r="13185" spans="1:1" x14ac:dyDescent="0.2">
      <c r="A13185" s="6"/>
    </row>
    <row r="13186" spans="1:1" x14ac:dyDescent="0.2">
      <c r="A13186" s="6"/>
    </row>
    <row r="13187" spans="1:1" x14ac:dyDescent="0.2">
      <c r="A13187" s="6"/>
    </row>
    <row r="13188" spans="1:1" x14ac:dyDescent="0.2">
      <c r="A13188" s="6"/>
    </row>
    <row r="13189" spans="1:1" x14ac:dyDescent="0.2">
      <c r="A13189" s="6"/>
    </row>
    <row r="13190" spans="1:1" x14ac:dyDescent="0.2">
      <c r="A13190" s="6"/>
    </row>
    <row r="13191" spans="1:1" x14ac:dyDescent="0.2">
      <c r="A13191" s="6"/>
    </row>
    <row r="13192" spans="1:1" x14ac:dyDescent="0.2">
      <c r="A13192" s="6"/>
    </row>
    <row r="13193" spans="1:1" x14ac:dyDescent="0.2">
      <c r="A13193" s="6"/>
    </row>
    <row r="13194" spans="1:1" x14ac:dyDescent="0.2">
      <c r="A13194" s="6"/>
    </row>
    <row r="13195" spans="1:1" x14ac:dyDescent="0.2">
      <c r="A13195" s="6"/>
    </row>
    <row r="13196" spans="1:1" x14ac:dyDescent="0.2">
      <c r="A13196" s="6"/>
    </row>
    <row r="13197" spans="1:1" x14ac:dyDescent="0.2">
      <c r="A13197" s="6"/>
    </row>
    <row r="13198" spans="1:1" x14ac:dyDescent="0.2">
      <c r="A13198" s="6"/>
    </row>
    <row r="13199" spans="1:1" x14ac:dyDescent="0.2">
      <c r="A13199" s="6"/>
    </row>
    <row r="13200" spans="1:1" x14ac:dyDescent="0.2">
      <c r="A13200" s="6"/>
    </row>
    <row r="13201" spans="1:1" x14ac:dyDescent="0.2">
      <c r="A13201" s="6"/>
    </row>
    <row r="13202" spans="1:1" x14ac:dyDescent="0.2">
      <c r="A13202" s="6"/>
    </row>
    <row r="13203" spans="1:1" x14ac:dyDescent="0.2">
      <c r="A13203" s="6"/>
    </row>
    <row r="13204" spans="1:1" x14ac:dyDescent="0.2">
      <c r="A13204" s="6"/>
    </row>
    <row r="13205" spans="1:1" x14ac:dyDescent="0.2">
      <c r="A13205" s="6"/>
    </row>
    <row r="13206" spans="1:1" x14ac:dyDescent="0.2">
      <c r="A13206" s="6"/>
    </row>
    <row r="13207" spans="1:1" x14ac:dyDescent="0.2">
      <c r="A13207" s="6"/>
    </row>
    <row r="13208" spans="1:1" x14ac:dyDescent="0.2">
      <c r="A13208" s="6"/>
    </row>
    <row r="13209" spans="1:1" x14ac:dyDescent="0.2">
      <c r="A13209" s="6"/>
    </row>
    <row r="13210" spans="1:1" x14ac:dyDescent="0.2">
      <c r="A13210" s="6"/>
    </row>
    <row r="13211" spans="1:1" x14ac:dyDescent="0.2">
      <c r="A13211" s="6"/>
    </row>
    <row r="13212" spans="1:1" x14ac:dyDescent="0.2">
      <c r="A13212" s="6"/>
    </row>
    <row r="13213" spans="1:1" x14ac:dyDescent="0.2">
      <c r="A13213" s="6"/>
    </row>
    <row r="13214" spans="1:1" x14ac:dyDescent="0.2">
      <c r="A13214" s="6"/>
    </row>
    <row r="13215" spans="1:1" x14ac:dyDescent="0.2">
      <c r="A13215" s="6"/>
    </row>
    <row r="13216" spans="1:1" x14ac:dyDescent="0.2">
      <c r="A13216" s="6"/>
    </row>
    <row r="13217" spans="1:1" x14ac:dyDescent="0.2">
      <c r="A13217" s="6"/>
    </row>
    <row r="13218" spans="1:1" x14ac:dyDescent="0.2">
      <c r="A13218" s="6"/>
    </row>
    <row r="13219" spans="1:1" x14ac:dyDescent="0.2">
      <c r="A13219" s="6"/>
    </row>
    <row r="13220" spans="1:1" x14ac:dyDescent="0.2">
      <c r="A13220" s="6"/>
    </row>
    <row r="13221" spans="1:1" x14ac:dyDescent="0.2">
      <c r="A13221" s="6"/>
    </row>
    <row r="13222" spans="1:1" x14ac:dyDescent="0.2">
      <c r="A13222" s="6"/>
    </row>
    <row r="13223" spans="1:1" x14ac:dyDescent="0.2">
      <c r="A13223" s="6"/>
    </row>
    <row r="13224" spans="1:1" x14ac:dyDescent="0.2">
      <c r="A13224" s="6"/>
    </row>
    <row r="13225" spans="1:1" x14ac:dyDescent="0.2">
      <c r="A13225" s="6"/>
    </row>
    <row r="13226" spans="1:1" x14ac:dyDescent="0.2">
      <c r="A13226" s="6"/>
    </row>
    <row r="13227" spans="1:1" x14ac:dyDescent="0.2">
      <c r="A13227" s="6"/>
    </row>
    <row r="13228" spans="1:1" x14ac:dyDescent="0.2">
      <c r="A13228" s="6"/>
    </row>
    <row r="13229" spans="1:1" x14ac:dyDescent="0.2">
      <c r="A13229" s="6"/>
    </row>
    <row r="13230" spans="1:1" x14ac:dyDescent="0.2">
      <c r="A13230" s="6"/>
    </row>
    <row r="13231" spans="1:1" x14ac:dyDescent="0.2">
      <c r="A13231" s="6"/>
    </row>
    <row r="13232" spans="1:1" x14ac:dyDescent="0.2">
      <c r="A13232" s="6"/>
    </row>
    <row r="13233" spans="1:1" x14ac:dyDescent="0.2">
      <c r="A13233" s="6"/>
    </row>
    <row r="13234" spans="1:1" x14ac:dyDescent="0.2">
      <c r="A13234" s="6"/>
    </row>
    <row r="13235" spans="1:1" x14ac:dyDescent="0.2">
      <c r="A13235" s="6"/>
    </row>
    <row r="13236" spans="1:1" x14ac:dyDescent="0.2">
      <c r="A13236" s="6"/>
    </row>
    <row r="13237" spans="1:1" x14ac:dyDescent="0.2">
      <c r="A13237" s="6"/>
    </row>
    <row r="13238" spans="1:1" x14ac:dyDescent="0.2">
      <c r="A13238" s="6"/>
    </row>
    <row r="13239" spans="1:1" x14ac:dyDescent="0.2">
      <c r="A13239" s="6"/>
    </row>
    <row r="13240" spans="1:1" x14ac:dyDescent="0.2">
      <c r="A13240" s="6"/>
    </row>
    <row r="13241" spans="1:1" x14ac:dyDescent="0.2">
      <c r="A13241" s="6"/>
    </row>
    <row r="13242" spans="1:1" x14ac:dyDescent="0.2">
      <c r="A13242" s="6"/>
    </row>
    <row r="13243" spans="1:1" x14ac:dyDescent="0.2">
      <c r="A13243" s="6"/>
    </row>
    <row r="13244" spans="1:1" x14ac:dyDescent="0.2">
      <c r="A13244" s="6"/>
    </row>
    <row r="13245" spans="1:1" x14ac:dyDescent="0.2">
      <c r="A13245" s="6"/>
    </row>
    <row r="13246" spans="1:1" x14ac:dyDescent="0.2">
      <c r="A13246" s="6"/>
    </row>
    <row r="13247" spans="1:1" x14ac:dyDescent="0.2">
      <c r="A13247" s="6"/>
    </row>
    <row r="13248" spans="1:1" x14ac:dyDescent="0.2">
      <c r="A13248" s="6"/>
    </row>
    <row r="13249" spans="1:1" x14ac:dyDescent="0.2">
      <c r="A13249" s="6"/>
    </row>
    <row r="13250" spans="1:1" x14ac:dyDescent="0.2">
      <c r="A13250" s="6"/>
    </row>
    <row r="13251" spans="1:1" x14ac:dyDescent="0.2">
      <c r="A13251" s="6"/>
    </row>
    <row r="13252" spans="1:1" x14ac:dyDescent="0.2">
      <c r="A13252" s="6"/>
    </row>
    <row r="13253" spans="1:1" x14ac:dyDescent="0.2">
      <c r="A13253" s="6"/>
    </row>
    <row r="13254" spans="1:1" x14ac:dyDescent="0.2">
      <c r="A13254" s="6"/>
    </row>
    <row r="13255" spans="1:1" x14ac:dyDescent="0.2">
      <c r="A13255" s="6"/>
    </row>
    <row r="13256" spans="1:1" x14ac:dyDescent="0.2">
      <c r="A13256" s="6"/>
    </row>
    <row r="13257" spans="1:1" x14ac:dyDescent="0.2">
      <c r="A13257" s="6"/>
    </row>
    <row r="13258" spans="1:1" x14ac:dyDescent="0.2">
      <c r="A13258" s="6"/>
    </row>
    <row r="13259" spans="1:1" x14ac:dyDescent="0.2">
      <c r="A13259" s="6"/>
    </row>
    <row r="13260" spans="1:1" x14ac:dyDescent="0.2">
      <c r="A13260" s="6"/>
    </row>
    <row r="13261" spans="1:1" x14ac:dyDescent="0.2">
      <c r="A13261" s="6"/>
    </row>
    <row r="13262" spans="1:1" x14ac:dyDescent="0.2">
      <c r="A13262" s="6"/>
    </row>
    <row r="13263" spans="1:1" x14ac:dyDescent="0.2">
      <c r="A13263" s="6"/>
    </row>
    <row r="13264" spans="1:1" x14ac:dyDescent="0.2">
      <c r="A13264" s="6"/>
    </row>
    <row r="13265" spans="1:1" x14ac:dyDescent="0.2">
      <c r="A13265" s="6"/>
    </row>
    <row r="13266" spans="1:1" x14ac:dyDescent="0.2">
      <c r="A13266" s="6"/>
    </row>
    <row r="13267" spans="1:1" x14ac:dyDescent="0.2">
      <c r="A13267" s="6"/>
    </row>
    <row r="13268" spans="1:1" x14ac:dyDescent="0.2">
      <c r="A13268" s="6"/>
    </row>
    <row r="13269" spans="1:1" x14ac:dyDescent="0.2">
      <c r="A13269" s="6"/>
    </row>
    <row r="13270" spans="1:1" x14ac:dyDescent="0.2">
      <c r="A13270" s="6"/>
    </row>
    <row r="13271" spans="1:1" x14ac:dyDescent="0.2">
      <c r="A13271" s="6"/>
    </row>
    <row r="13272" spans="1:1" x14ac:dyDescent="0.2">
      <c r="A13272" s="6"/>
    </row>
    <row r="13273" spans="1:1" x14ac:dyDescent="0.2">
      <c r="A13273" s="6"/>
    </row>
    <row r="13274" spans="1:1" x14ac:dyDescent="0.2">
      <c r="A13274" s="6"/>
    </row>
    <row r="13275" spans="1:1" x14ac:dyDescent="0.2">
      <c r="A13275" s="6"/>
    </row>
    <row r="13276" spans="1:1" x14ac:dyDescent="0.2">
      <c r="A13276" s="6"/>
    </row>
    <row r="13277" spans="1:1" x14ac:dyDescent="0.2">
      <c r="A13277" s="6"/>
    </row>
    <row r="13278" spans="1:1" x14ac:dyDescent="0.2">
      <c r="A13278" s="6"/>
    </row>
    <row r="13279" spans="1:1" x14ac:dyDescent="0.2">
      <c r="A13279" s="6"/>
    </row>
    <row r="13280" spans="1:1" x14ac:dyDescent="0.2">
      <c r="A13280" s="6"/>
    </row>
    <row r="13281" spans="1:1" x14ac:dyDescent="0.2">
      <c r="A13281" s="6"/>
    </row>
    <row r="13282" spans="1:1" x14ac:dyDescent="0.2">
      <c r="A13282" s="6"/>
    </row>
    <row r="13283" spans="1:1" x14ac:dyDescent="0.2">
      <c r="A13283" s="6"/>
    </row>
    <row r="13284" spans="1:1" x14ac:dyDescent="0.2">
      <c r="A13284" s="6"/>
    </row>
    <row r="13285" spans="1:1" x14ac:dyDescent="0.2">
      <c r="A13285" s="6"/>
    </row>
    <row r="13286" spans="1:1" x14ac:dyDescent="0.2">
      <c r="A13286" s="6"/>
    </row>
    <row r="13287" spans="1:1" x14ac:dyDescent="0.2">
      <c r="A13287" s="6"/>
    </row>
    <row r="13288" spans="1:1" x14ac:dyDescent="0.2">
      <c r="A13288" s="6"/>
    </row>
    <row r="13289" spans="1:1" x14ac:dyDescent="0.2">
      <c r="A13289" s="6"/>
    </row>
    <row r="13290" spans="1:1" x14ac:dyDescent="0.2">
      <c r="A13290" s="6"/>
    </row>
    <row r="13291" spans="1:1" x14ac:dyDescent="0.2">
      <c r="A13291" s="6"/>
    </row>
    <row r="13292" spans="1:1" x14ac:dyDescent="0.2">
      <c r="A13292" s="6"/>
    </row>
    <row r="13293" spans="1:1" x14ac:dyDescent="0.2">
      <c r="A13293" s="6"/>
    </row>
    <row r="13294" spans="1:1" x14ac:dyDescent="0.2">
      <c r="A13294" s="6"/>
    </row>
    <row r="13295" spans="1:1" x14ac:dyDescent="0.2">
      <c r="A13295" s="6"/>
    </row>
    <row r="13296" spans="1:1" x14ac:dyDescent="0.2">
      <c r="A13296" s="6"/>
    </row>
    <row r="13297" spans="1:1" x14ac:dyDescent="0.2">
      <c r="A13297" s="6"/>
    </row>
    <row r="13298" spans="1:1" x14ac:dyDescent="0.2">
      <c r="A13298" s="6"/>
    </row>
    <row r="13299" spans="1:1" x14ac:dyDescent="0.2">
      <c r="A13299" s="6"/>
    </row>
    <row r="13300" spans="1:1" x14ac:dyDescent="0.2">
      <c r="A13300" s="6"/>
    </row>
    <row r="13301" spans="1:1" x14ac:dyDescent="0.2">
      <c r="A13301" s="6"/>
    </row>
    <row r="13302" spans="1:1" x14ac:dyDescent="0.2">
      <c r="A13302" s="6"/>
    </row>
    <row r="13303" spans="1:1" x14ac:dyDescent="0.2">
      <c r="A13303" s="6"/>
    </row>
    <row r="13304" spans="1:1" x14ac:dyDescent="0.2">
      <c r="A13304" s="6"/>
    </row>
    <row r="13305" spans="1:1" x14ac:dyDescent="0.2">
      <c r="A13305" s="6"/>
    </row>
    <row r="13306" spans="1:1" x14ac:dyDescent="0.2">
      <c r="A13306" s="6"/>
    </row>
    <row r="13307" spans="1:1" x14ac:dyDescent="0.2">
      <c r="A13307" s="6"/>
    </row>
    <row r="13308" spans="1:1" x14ac:dyDescent="0.2">
      <c r="A13308" s="6"/>
    </row>
    <row r="13309" spans="1:1" x14ac:dyDescent="0.2">
      <c r="A13309" s="6"/>
    </row>
    <row r="13310" spans="1:1" x14ac:dyDescent="0.2">
      <c r="A13310" s="6"/>
    </row>
    <row r="13311" spans="1:1" x14ac:dyDescent="0.2">
      <c r="A13311" s="6"/>
    </row>
    <row r="13312" spans="1:1" x14ac:dyDescent="0.2">
      <c r="A13312" s="6"/>
    </row>
    <row r="13313" spans="1:1" x14ac:dyDescent="0.2">
      <c r="A13313" s="6"/>
    </row>
    <row r="13314" spans="1:1" x14ac:dyDescent="0.2">
      <c r="A13314" s="6"/>
    </row>
    <row r="13315" spans="1:1" x14ac:dyDescent="0.2">
      <c r="A13315" s="6"/>
    </row>
    <row r="13316" spans="1:1" x14ac:dyDescent="0.2">
      <c r="A13316" s="6"/>
    </row>
    <row r="13317" spans="1:1" x14ac:dyDescent="0.2">
      <c r="A13317" s="6"/>
    </row>
    <row r="13318" spans="1:1" x14ac:dyDescent="0.2">
      <c r="A13318" s="6"/>
    </row>
    <row r="13319" spans="1:1" x14ac:dyDescent="0.2">
      <c r="A13319" s="6"/>
    </row>
    <row r="13320" spans="1:1" x14ac:dyDescent="0.2">
      <c r="A13320" s="6"/>
    </row>
    <row r="13321" spans="1:1" x14ac:dyDescent="0.2">
      <c r="A13321" s="6"/>
    </row>
    <row r="13322" spans="1:1" x14ac:dyDescent="0.2">
      <c r="A13322" s="6"/>
    </row>
    <row r="13323" spans="1:1" x14ac:dyDescent="0.2">
      <c r="A13323" s="6"/>
    </row>
    <row r="13324" spans="1:1" x14ac:dyDescent="0.2">
      <c r="A13324" s="6"/>
    </row>
    <row r="13325" spans="1:1" x14ac:dyDescent="0.2">
      <c r="A13325" s="6"/>
    </row>
    <row r="13326" spans="1:1" x14ac:dyDescent="0.2">
      <c r="A13326" s="6"/>
    </row>
    <row r="13327" spans="1:1" x14ac:dyDescent="0.2">
      <c r="A13327" s="6"/>
    </row>
    <row r="13328" spans="1:1" x14ac:dyDescent="0.2">
      <c r="A13328" s="6"/>
    </row>
    <row r="13329" spans="1:1" x14ac:dyDescent="0.2">
      <c r="A13329" s="6"/>
    </row>
    <row r="13330" spans="1:1" x14ac:dyDescent="0.2">
      <c r="A13330" s="6"/>
    </row>
    <row r="13331" spans="1:1" x14ac:dyDescent="0.2">
      <c r="A13331" s="6"/>
    </row>
    <row r="13332" spans="1:1" x14ac:dyDescent="0.2">
      <c r="A13332" s="6"/>
    </row>
    <row r="13333" spans="1:1" x14ac:dyDescent="0.2">
      <c r="A13333" s="6"/>
    </row>
    <row r="13334" spans="1:1" x14ac:dyDescent="0.2">
      <c r="A13334" s="6"/>
    </row>
    <row r="13335" spans="1:1" x14ac:dyDescent="0.2">
      <c r="A13335" s="6"/>
    </row>
    <row r="13336" spans="1:1" x14ac:dyDescent="0.2">
      <c r="A13336" s="6"/>
    </row>
    <row r="13337" spans="1:1" x14ac:dyDescent="0.2">
      <c r="A13337" s="6"/>
    </row>
    <row r="13338" spans="1:1" x14ac:dyDescent="0.2">
      <c r="A13338" s="6"/>
    </row>
    <row r="13339" spans="1:1" x14ac:dyDescent="0.2">
      <c r="A13339" s="6"/>
    </row>
    <row r="13340" spans="1:1" x14ac:dyDescent="0.2">
      <c r="A13340" s="6"/>
    </row>
    <row r="13341" spans="1:1" x14ac:dyDescent="0.2">
      <c r="A13341" s="6"/>
    </row>
    <row r="13342" spans="1:1" x14ac:dyDescent="0.2">
      <c r="A13342" s="6"/>
    </row>
    <row r="13343" spans="1:1" x14ac:dyDescent="0.2">
      <c r="A13343" s="6"/>
    </row>
    <row r="13344" spans="1:1" x14ac:dyDescent="0.2">
      <c r="A13344" s="6"/>
    </row>
    <row r="13345" spans="1:1" x14ac:dyDescent="0.2">
      <c r="A13345" s="6"/>
    </row>
    <row r="13346" spans="1:1" x14ac:dyDescent="0.2">
      <c r="A13346" s="6"/>
    </row>
    <row r="13347" spans="1:1" x14ac:dyDescent="0.2">
      <c r="A13347" s="6"/>
    </row>
    <row r="13348" spans="1:1" x14ac:dyDescent="0.2">
      <c r="A13348" s="6"/>
    </row>
    <row r="13349" spans="1:1" x14ac:dyDescent="0.2">
      <c r="A13349" s="6"/>
    </row>
    <row r="13350" spans="1:1" x14ac:dyDescent="0.2">
      <c r="A13350" s="6"/>
    </row>
    <row r="13351" spans="1:1" x14ac:dyDescent="0.2">
      <c r="A13351" s="6"/>
    </row>
    <row r="13352" spans="1:1" x14ac:dyDescent="0.2">
      <c r="A13352" s="6"/>
    </row>
    <row r="13353" spans="1:1" x14ac:dyDescent="0.2">
      <c r="A13353" s="6"/>
    </row>
    <row r="13354" spans="1:1" x14ac:dyDescent="0.2">
      <c r="A13354" s="6"/>
    </row>
    <row r="13355" spans="1:1" x14ac:dyDescent="0.2">
      <c r="A13355" s="6"/>
    </row>
    <row r="13356" spans="1:1" x14ac:dyDescent="0.2">
      <c r="A13356" s="6"/>
    </row>
    <row r="13357" spans="1:1" x14ac:dyDescent="0.2">
      <c r="A13357" s="6"/>
    </row>
    <row r="13358" spans="1:1" x14ac:dyDescent="0.2">
      <c r="A13358" s="6"/>
    </row>
    <row r="13359" spans="1:1" x14ac:dyDescent="0.2">
      <c r="A13359" s="6"/>
    </row>
    <row r="13360" spans="1:1" x14ac:dyDescent="0.2">
      <c r="A13360" s="6"/>
    </row>
    <row r="13361" spans="1:1" x14ac:dyDescent="0.2">
      <c r="A13361" s="6"/>
    </row>
    <row r="13362" spans="1:1" x14ac:dyDescent="0.2">
      <c r="A13362" s="6"/>
    </row>
    <row r="13363" spans="1:1" x14ac:dyDescent="0.2">
      <c r="A13363" s="6"/>
    </row>
    <row r="13364" spans="1:1" x14ac:dyDescent="0.2">
      <c r="A13364" s="6"/>
    </row>
    <row r="13365" spans="1:1" x14ac:dyDescent="0.2">
      <c r="A13365" s="6"/>
    </row>
    <row r="13366" spans="1:1" x14ac:dyDescent="0.2">
      <c r="A13366" s="6"/>
    </row>
    <row r="13367" spans="1:1" x14ac:dyDescent="0.2">
      <c r="A13367" s="6"/>
    </row>
    <row r="13368" spans="1:1" x14ac:dyDescent="0.2">
      <c r="A13368" s="6"/>
    </row>
    <row r="13369" spans="1:1" x14ac:dyDescent="0.2">
      <c r="A13369" s="6"/>
    </row>
    <row r="13370" spans="1:1" x14ac:dyDescent="0.2">
      <c r="A13370" s="6"/>
    </row>
    <row r="13371" spans="1:1" x14ac:dyDescent="0.2">
      <c r="A13371" s="6"/>
    </row>
    <row r="13372" spans="1:1" x14ac:dyDescent="0.2">
      <c r="A13372" s="6"/>
    </row>
    <row r="13373" spans="1:1" x14ac:dyDescent="0.2">
      <c r="A13373" s="6"/>
    </row>
    <row r="13374" spans="1:1" x14ac:dyDescent="0.2">
      <c r="A13374" s="6"/>
    </row>
    <row r="13375" spans="1:1" x14ac:dyDescent="0.2">
      <c r="A13375" s="6"/>
    </row>
    <row r="13376" spans="1:1" x14ac:dyDescent="0.2">
      <c r="A13376" s="6"/>
    </row>
    <row r="13377" spans="1:1" x14ac:dyDescent="0.2">
      <c r="A13377" s="6"/>
    </row>
    <row r="13378" spans="1:1" x14ac:dyDescent="0.2">
      <c r="A13378" s="6"/>
    </row>
    <row r="13379" spans="1:1" x14ac:dyDescent="0.2">
      <c r="A13379" s="6"/>
    </row>
    <row r="13380" spans="1:1" x14ac:dyDescent="0.2">
      <c r="A13380" s="6"/>
    </row>
    <row r="13381" spans="1:1" x14ac:dyDescent="0.2">
      <c r="A13381" s="6"/>
    </row>
    <row r="13382" spans="1:1" x14ac:dyDescent="0.2">
      <c r="A13382" s="6"/>
    </row>
    <row r="13383" spans="1:1" x14ac:dyDescent="0.2">
      <c r="A13383" s="6"/>
    </row>
    <row r="13384" spans="1:1" x14ac:dyDescent="0.2">
      <c r="A13384" s="6"/>
    </row>
    <row r="13385" spans="1:1" x14ac:dyDescent="0.2">
      <c r="A13385" s="6"/>
    </row>
    <row r="13386" spans="1:1" x14ac:dyDescent="0.2">
      <c r="A13386" s="6"/>
    </row>
    <row r="13387" spans="1:1" x14ac:dyDescent="0.2">
      <c r="A13387" s="6"/>
    </row>
    <row r="13388" spans="1:1" x14ac:dyDescent="0.2">
      <c r="A13388" s="6"/>
    </row>
    <row r="13389" spans="1:1" x14ac:dyDescent="0.2">
      <c r="A13389" s="6"/>
    </row>
    <row r="13390" spans="1:1" x14ac:dyDescent="0.2">
      <c r="A13390" s="6"/>
    </row>
    <row r="13391" spans="1:1" x14ac:dyDescent="0.2">
      <c r="A13391" s="6"/>
    </row>
    <row r="13392" spans="1:1" x14ac:dyDescent="0.2">
      <c r="A13392" s="6"/>
    </row>
    <row r="13393" spans="1:1" x14ac:dyDescent="0.2">
      <c r="A13393" s="6"/>
    </row>
    <row r="13394" spans="1:1" x14ac:dyDescent="0.2">
      <c r="A13394" s="6"/>
    </row>
    <row r="13395" spans="1:1" x14ac:dyDescent="0.2">
      <c r="A13395" s="6"/>
    </row>
    <row r="13396" spans="1:1" x14ac:dyDescent="0.2">
      <c r="A13396" s="6"/>
    </row>
    <row r="13397" spans="1:1" x14ac:dyDescent="0.2">
      <c r="A13397" s="6"/>
    </row>
    <row r="13398" spans="1:1" x14ac:dyDescent="0.2">
      <c r="A13398" s="6"/>
    </row>
    <row r="13399" spans="1:1" x14ac:dyDescent="0.2">
      <c r="A13399" s="6"/>
    </row>
    <row r="13400" spans="1:1" x14ac:dyDescent="0.2">
      <c r="A13400" s="6"/>
    </row>
    <row r="13401" spans="1:1" x14ac:dyDescent="0.2">
      <c r="A13401" s="6"/>
    </row>
    <row r="13402" spans="1:1" x14ac:dyDescent="0.2">
      <c r="A13402" s="6"/>
    </row>
    <row r="13403" spans="1:1" x14ac:dyDescent="0.2">
      <c r="A13403" s="6"/>
    </row>
    <row r="13404" spans="1:1" x14ac:dyDescent="0.2">
      <c r="A13404" s="6"/>
    </row>
    <row r="13405" spans="1:1" x14ac:dyDescent="0.2">
      <c r="A13405" s="6"/>
    </row>
    <row r="13406" spans="1:1" x14ac:dyDescent="0.2">
      <c r="A13406" s="6"/>
    </row>
    <row r="13407" spans="1:1" x14ac:dyDescent="0.2">
      <c r="A13407" s="6"/>
    </row>
    <row r="13408" spans="1:1" x14ac:dyDescent="0.2">
      <c r="A13408" s="6"/>
    </row>
    <row r="13409" spans="1:1" x14ac:dyDescent="0.2">
      <c r="A13409" s="6"/>
    </row>
    <row r="13410" spans="1:1" x14ac:dyDescent="0.2">
      <c r="A13410" s="6"/>
    </row>
    <row r="13411" spans="1:1" x14ac:dyDescent="0.2">
      <c r="A13411" s="6"/>
    </row>
    <row r="13412" spans="1:1" x14ac:dyDescent="0.2">
      <c r="A13412" s="6"/>
    </row>
    <row r="13413" spans="1:1" x14ac:dyDescent="0.2">
      <c r="A13413" s="6"/>
    </row>
    <row r="13414" spans="1:1" x14ac:dyDescent="0.2">
      <c r="A13414" s="6"/>
    </row>
    <row r="13415" spans="1:1" x14ac:dyDescent="0.2">
      <c r="A13415" s="6"/>
    </row>
    <row r="13416" spans="1:1" x14ac:dyDescent="0.2">
      <c r="A13416" s="6"/>
    </row>
    <row r="13417" spans="1:1" x14ac:dyDescent="0.2">
      <c r="A13417" s="6"/>
    </row>
    <row r="13418" spans="1:1" x14ac:dyDescent="0.2">
      <c r="A13418" s="6"/>
    </row>
    <row r="13419" spans="1:1" x14ac:dyDescent="0.2">
      <c r="A13419" s="6"/>
    </row>
    <row r="13420" spans="1:1" x14ac:dyDescent="0.2">
      <c r="A13420" s="6"/>
    </row>
    <row r="13421" spans="1:1" x14ac:dyDescent="0.2">
      <c r="A13421" s="6"/>
    </row>
    <row r="13422" spans="1:1" x14ac:dyDescent="0.2">
      <c r="A13422" s="6"/>
    </row>
    <row r="13423" spans="1:1" x14ac:dyDescent="0.2">
      <c r="A13423" s="6"/>
    </row>
    <row r="13424" spans="1:1" x14ac:dyDescent="0.2">
      <c r="A13424" s="6"/>
    </row>
    <row r="13425" spans="1:1" x14ac:dyDescent="0.2">
      <c r="A13425" s="6"/>
    </row>
    <row r="13426" spans="1:1" x14ac:dyDescent="0.2">
      <c r="A13426" s="6"/>
    </row>
    <row r="13427" spans="1:1" x14ac:dyDescent="0.2">
      <c r="A13427" s="6"/>
    </row>
    <row r="13428" spans="1:1" x14ac:dyDescent="0.2">
      <c r="A13428" s="6"/>
    </row>
    <row r="13429" spans="1:1" x14ac:dyDescent="0.2">
      <c r="A13429" s="6"/>
    </row>
    <row r="13430" spans="1:1" x14ac:dyDescent="0.2">
      <c r="A13430" s="6"/>
    </row>
    <row r="13431" spans="1:1" x14ac:dyDescent="0.2">
      <c r="A13431" s="6"/>
    </row>
    <row r="13432" spans="1:1" x14ac:dyDescent="0.2">
      <c r="A13432" s="6"/>
    </row>
    <row r="13433" spans="1:1" x14ac:dyDescent="0.2">
      <c r="A13433" s="6"/>
    </row>
    <row r="13434" spans="1:1" x14ac:dyDescent="0.2">
      <c r="A13434" s="6"/>
    </row>
    <row r="13435" spans="1:1" x14ac:dyDescent="0.2">
      <c r="A13435" s="6"/>
    </row>
    <row r="13436" spans="1:1" x14ac:dyDescent="0.2">
      <c r="A13436" s="6"/>
    </row>
    <row r="13437" spans="1:1" x14ac:dyDescent="0.2">
      <c r="A13437" s="6"/>
    </row>
    <row r="13438" spans="1:1" x14ac:dyDescent="0.2">
      <c r="A13438" s="6"/>
    </row>
    <row r="13439" spans="1:1" x14ac:dyDescent="0.2">
      <c r="A13439" s="6"/>
    </row>
    <row r="13440" spans="1:1" x14ac:dyDescent="0.2">
      <c r="A13440" s="6"/>
    </row>
    <row r="13441" spans="1:1" x14ac:dyDescent="0.2">
      <c r="A13441" s="6"/>
    </row>
    <row r="13442" spans="1:1" x14ac:dyDescent="0.2">
      <c r="A13442" s="6"/>
    </row>
    <row r="13443" spans="1:1" x14ac:dyDescent="0.2">
      <c r="A13443" s="6"/>
    </row>
    <row r="13444" spans="1:1" x14ac:dyDescent="0.2">
      <c r="A13444" s="6"/>
    </row>
    <row r="13445" spans="1:1" x14ac:dyDescent="0.2">
      <c r="A13445" s="6"/>
    </row>
    <row r="13446" spans="1:1" x14ac:dyDescent="0.2">
      <c r="A13446" s="6"/>
    </row>
    <row r="13447" spans="1:1" x14ac:dyDescent="0.2">
      <c r="A13447" s="6"/>
    </row>
    <row r="13448" spans="1:1" x14ac:dyDescent="0.2">
      <c r="A13448" s="6"/>
    </row>
    <row r="13449" spans="1:1" x14ac:dyDescent="0.2">
      <c r="A13449" s="6"/>
    </row>
    <row r="13450" spans="1:1" x14ac:dyDescent="0.2">
      <c r="A13450" s="6"/>
    </row>
    <row r="13451" spans="1:1" x14ac:dyDescent="0.2">
      <c r="A13451" s="6"/>
    </row>
    <row r="13452" spans="1:1" x14ac:dyDescent="0.2">
      <c r="A13452" s="6"/>
    </row>
    <row r="13453" spans="1:1" x14ac:dyDescent="0.2">
      <c r="A13453" s="6"/>
    </row>
    <row r="13454" spans="1:1" x14ac:dyDescent="0.2">
      <c r="A13454" s="6"/>
    </row>
    <row r="13455" spans="1:1" x14ac:dyDescent="0.2">
      <c r="A13455" s="6"/>
    </row>
    <row r="13456" spans="1:1" x14ac:dyDescent="0.2">
      <c r="A13456" s="6"/>
    </row>
    <row r="13457" spans="1:1" x14ac:dyDescent="0.2">
      <c r="A13457" s="6"/>
    </row>
    <row r="13458" spans="1:1" x14ac:dyDescent="0.2">
      <c r="A13458" s="6"/>
    </row>
    <row r="13459" spans="1:1" x14ac:dyDescent="0.2">
      <c r="A13459" s="6"/>
    </row>
    <row r="13460" spans="1:1" x14ac:dyDescent="0.2">
      <c r="A13460" s="6"/>
    </row>
    <row r="13461" spans="1:1" x14ac:dyDescent="0.2">
      <c r="A13461" s="6"/>
    </row>
    <row r="13462" spans="1:1" x14ac:dyDescent="0.2">
      <c r="A13462" s="6"/>
    </row>
    <row r="13463" spans="1:1" x14ac:dyDescent="0.2">
      <c r="A13463" s="6"/>
    </row>
    <row r="13464" spans="1:1" x14ac:dyDescent="0.2">
      <c r="A13464" s="6"/>
    </row>
    <row r="13465" spans="1:1" x14ac:dyDescent="0.2">
      <c r="A13465" s="6"/>
    </row>
    <row r="13466" spans="1:1" x14ac:dyDescent="0.2">
      <c r="A13466" s="6"/>
    </row>
    <row r="13467" spans="1:1" x14ac:dyDescent="0.2">
      <c r="A13467" s="6"/>
    </row>
    <row r="13468" spans="1:1" x14ac:dyDescent="0.2">
      <c r="A13468" s="6"/>
    </row>
    <row r="13469" spans="1:1" x14ac:dyDescent="0.2">
      <c r="A13469" s="6"/>
    </row>
    <row r="13470" spans="1:1" x14ac:dyDescent="0.2">
      <c r="A13470" s="6"/>
    </row>
    <row r="13471" spans="1:1" x14ac:dyDescent="0.2">
      <c r="A13471" s="6"/>
    </row>
    <row r="13472" spans="1:1" x14ac:dyDescent="0.2">
      <c r="A13472" s="6"/>
    </row>
    <row r="13473" spans="1:1" x14ac:dyDescent="0.2">
      <c r="A13473" s="6"/>
    </row>
    <row r="13474" spans="1:1" x14ac:dyDescent="0.2">
      <c r="A13474" s="6"/>
    </row>
    <row r="13475" spans="1:1" x14ac:dyDescent="0.2">
      <c r="A13475" s="6"/>
    </row>
    <row r="13476" spans="1:1" x14ac:dyDescent="0.2">
      <c r="A13476" s="6"/>
    </row>
    <row r="13477" spans="1:1" x14ac:dyDescent="0.2">
      <c r="A13477" s="6"/>
    </row>
    <row r="13478" spans="1:1" x14ac:dyDescent="0.2">
      <c r="A13478" s="6"/>
    </row>
    <row r="13479" spans="1:1" x14ac:dyDescent="0.2">
      <c r="A13479" s="6"/>
    </row>
    <row r="13480" spans="1:1" x14ac:dyDescent="0.2">
      <c r="A13480" s="6"/>
    </row>
    <row r="13481" spans="1:1" x14ac:dyDescent="0.2">
      <c r="A13481" s="6"/>
    </row>
    <row r="13482" spans="1:1" x14ac:dyDescent="0.2">
      <c r="A13482" s="6"/>
    </row>
    <row r="13483" spans="1:1" x14ac:dyDescent="0.2">
      <c r="A13483" s="6"/>
    </row>
    <row r="13484" spans="1:1" x14ac:dyDescent="0.2">
      <c r="A13484" s="6"/>
    </row>
    <row r="13485" spans="1:1" x14ac:dyDescent="0.2">
      <c r="A13485" s="6"/>
    </row>
    <row r="13486" spans="1:1" x14ac:dyDescent="0.2">
      <c r="A13486" s="6"/>
    </row>
    <row r="13487" spans="1:1" x14ac:dyDescent="0.2">
      <c r="A13487" s="6"/>
    </row>
    <row r="13488" spans="1:1" x14ac:dyDescent="0.2">
      <c r="A13488" s="6"/>
    </row>
    <row r="13489" spans="1:1" x14ac:dyDescent="0.2">
      <c r="A13489" s="6"/>
    </row>
    <row r="13490" spans="1:1" x14ac:dyDescent="0.2">
      <c r="A13490" s="6"/>
    </row>
    <row r="13491" spans="1:1" x14ac:dyDescent="0.2">
      <c r="A13491" s="6"/>
    </row>
    <row r="13492" spans="1:1" x14ac:dyDescent="0.2">
      <c r="A13492" s="6"/>
    </row>
    <row r="13493" spans="1:1" x14ac:dyDescent="0.2">
      <c r="A13493" s="6"/>
    </row>
    <row r="13494" spans="1:1" x14ac:dyDescent="0.2">
      <c r="A13494" s="6"/>
    </row>
    <row r="13495" spans="1:1" x14ac:dyDescent="0.2">
      <c r="A13495" s="6"/>
    </row>
    <row r="13496" spans="1:1" x14ac:dyDescent="0.2">
      <c r="A13496" s="6"/>
    </row>
    <row r="13497" spans="1:1" x14ac:dyDescent="0.2">
      <c r="A13497" s="6"/>
    </row>
    <row r="13498" spans="1:1" x14ac:dyDescent="0.2">
      <c r="A13498" s="6"/>
    </row>
    <row r="13499" spans="1:1" x14ac:dyDescent="0.2">
      <c r="A13499" s="6"/>
    </row>
    <row r="13500" spans="1:1" x14ac:dyDescent="0.2">
      <c r="A13500" s="6"/>
    </row>
    <row r="13501" spans="1:1" x14ac:dyDescent="0.2">
      <c r="A13501" s="6"/>
    </row>
    <row r="13502" spans="1:1" x14ac:dyDescent="0.2">
      <c r="A13502" s="6"/>
    </row>
    <row r="13503" spans="1:1" x14ac:dyDescent="0.2">
      <c r="A13503" s="6"/>
    </row>
    <row r="13504" spans="1:1" x14ac:dyDescent="0.2">
      <c r="A13504" s="6"/>
    </row>
    <row r="13505" spans="1:1" x14ac:dyDescent="0.2">
      <c r="A13505" s="6"/>
    </row>
    <row r="13506" spans="1:1" x14ac:dyDescent="0.2">
      <c r="A13506" s="6"/>
    </row>
    <row r="13507" spans="1:1" x14ac:dyDescent="0.2">
      <c r="A13507" s="6"/>
    </row>
    <row r="13508" spans="1:1" x14ac:dyDescent="0.2">
      <c r="A13508" s="6"/>
    </row>
    <row r="13509" spans="1:1" x14ac:dyDescent="0.2">
      <c r="A13509" s="6"/>
    </row>
    <row r="13510" spans="1:1" x14ac:dyDescent="0.2">
      <c r="A13510" s="6"/>
    </row>
    <row r="13511" spans="1:1" x14ac:dyDescent="0.2">
      <c r="A13511" s="6"/>
    </row>
    <row r="13512" spans="1:1" x14ac:dyDescent="0.2">
      <c r="A13512" s="6"/>
    </row>
    <row r="13513" spans="1:1" x14ac:dyDescent="0.2">
      <c r="A13513" s="6"/>
    </row>
    <row r="13514" spans="1:1" x14ac:dyDescent="0.2">
      <c r="A13514" s="6"/>
    </row>
    <row r="13515" spans="1:1" x14ac:dyDescent="0.2">
      <c r="A13515" s="6"/>
    </row>
    <row r="13516" spans="1:1" x14ac:dyDescent="0.2">
      <c r="A13516" s="6"/>
    </row>
    <row r="13517" spans="1:1" x14ac:dyDescent="0.2">
      <c r="A13517" s="6"/>
    </row>
    <row r="13518" spans="1:1" x14ac:dyDescent="0.2">
      <c r="A13518" s="6"/>
    </row>
    <row r="13519" spans="1:1" x14ac:dyDescent="0.2">
      <c r="A13519" s="6"/>
    </row>
    <row r="13520" spans="1:1" x14ac:dyDescent="0.2">
      <c r="A13520" s="6"/>
    </row>
    <row r="13521" spans="1:1" x14ac:dyDescent="0.2">
      <c r="A13521" s="6"/>
    </row>
    <row r="13522" spans="1:1" x14ac:dyDescent="0.2">
      <c r="A13522" s="6"/>
    </row>
    <row r="13523" spans="1:1" x14ac:dyDescent="0.2">
      <c r="A13523" s="6"/>
    </row>
    <row r="13524" spans="1:1" x14ac:dyDescent="0.2">
      <c r="A13524" s="6"/>
    </row>
    <row r="13525" spans="1:1" x14ac:dyDescent="0.2">
      <c r="A13525" s="6"/>
    </row>
    <row r="13526" spans="1:1" x14ac:dyDescent="0.2">
      <c r="A13526" s="6"/>
    </row>
    <row r="13527" spans="1:1" x14ac:dyDescent="0.2">
      <c r="A13527" s="6"/>
    </row>
    <row r="13528" spans="1:1" x14ac:dyDescent="0.2">
      <c r="A13528" s="6"/>
    </row>
    <row r="13529" spans="1:1" x14ac:dyDescent="0.2">
      <c r="A13529" s="6"/>
    </row>
    <row r="13530" spans="1:1" x14ac:dyDescent="0.2">
      <c r="A13530" s="6"/>
    </row>
    <row r="13531" spans="1:1" x14ac:dyDescent="0.2">
      <c r="A13531" s="6"/>
    </row>
    <row r="13532" spans="1:1" x14ac:dyDescent="0.2">
      <c r="A13532" s="6"/>
    </row>
    <row r="13533" spans="1:1" x14ac:dyDescent="0.2">
      <c r="A13533" s="6"/>
    </row>
    <row r="13534" spans="1:1" x14ac:dyDescent="0.2">
      <c r="A13534" s="6"/>
    </row>
    <row r="13535" spans="1:1" x14ac:dyDescent="0.2">
      <c r="A13535" s="6"/>
    </row>
    <row r="13536" spans="1:1" x14ac:dyDescent="0.2">
      <c r="A13536" s="6"/>
    </row>
    <row r="13537" spans="1:1" x14ac:dyDescent="0.2">
      <c r="A13537" s="6"/>
    </row>
    <row r="13538" spans="1:1" x14ac:dyDescent="0.2">
      <c r="A13538" s="6"/>
    </row>
    <row r="13539" spans="1:1" x14ac:dyDescent="0.2">
      <c r="A13539" s="6"/>
    </row>
    <row r="13540" spans="1:1" x14ac:dyDescent="0.2">
      <c r="A13540" s="6"/>
    </row>
    <row r="13541" spans="1:1" x14ac:dyDescent="0.2">
      <c r="A13541" s="6"/>
    </row>
    <row r="13542" spans="1:1" x14ac:dyDescent="0.2">
      <c r="A13542" s="6"/>
    </row>
    <row r="13543" spans="1:1" x14ac:dyDescent="0.2">
      <c r="A13543" s="6"/>
    </row>
    <row r="13544" spans="1:1" x14ac:dyDescent="0.2">
      <c r="A13544" s="6"/>
    </row>
    <row r="13545" spans="1:1" x14ac:dyDescent="0.2">
      <c r="A13545" s="6"/>
    </row>
    <row r="13546" spans="1:1" x14ac:dyDescent="0.2">
      <c r="A13546" s="6"/>
    </row>
    <row r="13547" spans="1:1" x14ac:dyDescent="0.2">
      <c r="A13547" s="6"/>
    </row>
    <row r="13548" spans="1:1" x14ac:dyDescent="0.2">
      <c r="A13548" s="6"/>
    </row>
    <row r="13549" spans="1:1" x14ac:dyDescent="0.2">
      <c r="A13549" s="6"/>
    </row>
    <row r="13550" spans="1:1" x14ac:dyDescent="0.2">
      <c r="A13550" s="6"/>
    </row>
    <row r="13551" spans="1:1" x14ac:dyDescent="0.2">
      <c r="A13551" s="6"/>
    </row>
    <row r="13552" spans="1:1" x14ac:dyDescent="0.2">
      <c r="A13552" s="6"/>
    </row>
    <row r="13553" spans="1:1" x14ac:dyDescent="0.2">
      <c r="A13553" s="6"/>
    </row>
    <row r="13554" spans="1:1" x14ac:dyDescent="0.2">
      <c r="A13554" s="6"/>
    </row>
    <row r="13555" spans="1:1" x14ac:dyDescent="0.2">
      <c r="A13555" s="6"/>
    </row>
    <row r="13556" spans="1:1" x14ac:dyDescent="0.2">
      <c r="A13556" s="6"/>
    </row>
    <row r="13557" spans="1:1" x14ac:dyDescent="0.2">
      <c r="A13557" s="6"/>
    </row>
    <row r="13558" spans="1:1" x14ac:dyDescent="0.2">
      <c r="A13558" s="6"/>
    </row>
    <row r="13559" spans="1:1" x14ac:dyDescent="0.2">
      <c r="A13559" s="6"/>
    </row>
    <row r="13560" spans="1:1" x14ac:dyDescent="0.2">
      <c r="A13560" s="6"/>
    </row>
    <row r="13561" spans="1:1" x14ac:dyDescent="0.2">
      <c r="A13561" s="6"/>
    </row>
    <row r="13562" spans="1:1" x14ac:dyDescent="0.2">
      <c r="A13562" s="6"/>
    </row>
    <row r="13563" spans="1:1" x14ac:dyDescent="0.2">
      <c r="A13563" s="6"/>
    </row>
    <row r="13564" spans="1:1" x14ac:dyDescent="0.2">
      <c r="A13564" s="6"/>
    </row>
    <row r="13565" spans="1:1" x14ac:dyDescent="0.2">
      <c r="A13565" s="6"/>
    </row>
    <row r="13566" spans="1:1" x14ac:dyDescent="0.2">
      <c r="A13566" s="6"/>
    </row>
    <row r="13567" spans="1:1" x14ac:dyDescent="0.2">
      <c r="A13567" s="6"/>
    </row>
    <row r="13568" spans="1:1" x14ac:dyDescent="0.2">
      <c r="A13568" s="6"/>
    </row>
    <row r="13569" spans="1:1" x14ac:dyDescent="0.2">
      <c r="A13569" s="6"/>
    </row>
    <row r="13570" spans="1:1" x14ac:dyDescent="0.2">
      <c r="A13570" s="6"/>
    </row>
    <row r="13571" spans="1:1" x14ac:dyDescent="0.2">
      <c r="A13571" s="6"/>
    </row>
    <row r="13572" spans="1:1" x14ac:dyDescent="0.2">
      <c r="A13572" s="6"/>
    </row>
    <row r="13573" spans="1:1" x14ac:dyDescent="0.2">
      <c r="A13573" s="6"/>
    </row>
    <row r="13574" spans="1:1" x14ac:dyDescent="0.2">
      <c r="A13574" s="6"/>
    </row>
    <row r="13575" spans="1:1" x14ac:dyDescent="0.2">
      <c r="A13575" s="6"/>
    </row>
    <row r="13576" spans="1:1" x14ac:dyDescent="0.2">
      <c r="A13576" s="6"/>
    </row>
    <row r="13577" spans="1:1" x14ac:dyDescent="0.2">
      <c r="A13577" s="6"/>
    </row>
    <row r="13578" spans="1:1" x14ac:dyDescent="0.2">
      <c r="A13578" s="6"/>
    </row>
    <row r="13579" spans="1:1" x14ac:dyDescent="0.2">
      <c r="A13579" s="6"/>
    </row>
    <row r="13580" spans="1:1" x14ac:dyDescent="0.2">
      <c r="A13580" s="6"/>
    </row>
    <row r="13581" spans="1:1" x14ac:dyDescent="0.2">
      <c r="A13581" s="6"/>
    </row>
    <row r="13582" spans="1:1" x14ac:dyDescent="0.2">
      <c r="A13582" s="6"/>
    </row>
    <row r="13583" spans="1:1" x14ac:dyDescent="0.2">
      <c r="A13583" s="6"/>
    </row>
    <row r="13584" spans="1:1" x14ac:dyDescent="0.2">
      <c r="A13584" s="6"/>
    </row>
    <row r="13585" spans="1:1" x14ac:dyDescent="0.2">
      <c r="A13585" s="6"/>
    </row>
    <row r="13586" spans="1:1" x14ac:dyDescent="0.2">
      <c r="A13586" s="6"/>
    </row>
    <row r="13587" spans="1:1" x14ac:dyDescent="0.2">
      <c r="A13587" s="6"/>
    </row>
    <row r="13588" spans="1:1" x14ac:dyDescent="0.2">
      <c r="A13588" s="6"/>
    </row>
    <row r="13589" spans="1:1" x14ac:dyDescent="0.2">
      <c r="A13589" s="6"/>
    </row>
    <row r="13590" spans="1:1" x14ac:dyDescent="0.2">
      <c r="A13590" s="6"/>
    </row>
    <row r="13591" spans="1:1" x14ac:dyDescent="0.2">
      <c r="A13591" s="6"/>
    </row>
    <row r="13592" spans="1:1" x14ac:dyDescent="0.2">
      <c r="A13592" s="6"/>
    </row>
    <row r="13593" spans="1:1" x14ac:dyDescent="0.2">
      <c r="A13593" s="6"/>
    </row>
    <row r="13594" spans="1:1" x14ac:dyDescent="0.2">
      <c r="A13594" s="6"/>
    </row>
    <row r="13595" spans="1:1" x14ac:dyDescent="0.2">
      <c r="A13595" s="6"/>
    </row>
    <row r="13596" spans="1:1" x14ac:dyDescent="0.2">
      <c r="A13596" s="6"/>
    </row>
    <row r="13597" spans="1:1" x14ac:dyDescent="0.2">
      <c r="A13597" s="6"/>
    </row>
    <row r="13598" spans="1:1" x14ac:dyDescent="0.2">
      <c r="A13598" s="6"/>
    </row>
    <row r="13599" spans="1:1" x14ac:dyDescent="0.2">
      <c r="A13599" s="6"/>
    </row>
    <row r="13600" spans="1:1" x14ac:dyDescent="0.2">
      <c r="A13600" s="6"/>
    </row>
    <row r="13601" spans="1:1" x14ac:dyDescent="0.2">
      <c r="A13601" s="6"/>
    </row>
    <row r="13602" spans="1:1" x14ac:dyDescent="0.2">
      <c r="A13602" s="6"/>
    </row>
    <row r="13603" spans="1:1" x14ac:dyDescent="0.2">
      <c r="A13603" s="6"/>
    </row>
    <row r="13604" spans="1:1" x14ac:dyDescent="0.2">
      <c r="A13604" s="6"/>
    </row>
    <row r="13605" spans="1:1" x14ac:dyDescent="0.2">
      <c r="A13605" s="6"/>
    </row>
    <row r="13606" spans="1:1" x14ac:dyDescent="0.2">
      <c r="A13606" s="6"/>
    </row>
    <row r="13607" spans="1:1" x14ac:dyDescent="0.2">
      <c r="A13607" s="6"/>
    </row>
    <row r="13608" spans="1:1" x14ac:dyDescent="0.2">
      <c r="A13608" s="6"/>
    </row>
    <row r="13609" spans="1:1" x14ac:dyDescent="0.2">
      <c r="A13609" s="6"/>
    </row>
    <row r="13610" spans="1:1" x14ac:dyDescent="0.2">
      <c r="A13610" s="6"/>
    </row>
    <row r="13611" spans="1:1" x14ac:dyDescent="0.2">
      <c r="A13611" s="6"/>
    </row>
    <row r="13612" spans="1:1" x14ac:dyDescent="0.2">
      <c r="A13612" s="6"/>
    </row>
    <row r="13613" spans="1:1" x14ac:dyDescent="0.2">
      <c r="A13613" s="6"/>
    </row>
    <row r="13614" spans="1:1" x14ac:dyDescent="0.2">
      <c r="A13614" s="6"/>
    </row>
    <row r="13615" spans="1:1" x14ac:dyDescent="0.2">
      <c r="A13615" s="6"/>
    </row>
    <row r="13616" spans="1:1" x14ac:dyDescent="0.2">
      <c r="A13616" s="6"/>
    </row>
    <row r="13617" spans="1:1" x14ac:dyDescent="0.2">
      <c r="A13617" s="6"/>
    </row>
    <row r="13618" spans="1:1" x14ac:dyDescent="0.2">
      <c r="A13618" s="6"/>
    </row>
    <row r="13619" spans="1:1" x14ac:dyDescent="0.2">
      <c r="A13619" s="6"/>
    </row>
    <row r="13620" spans="1:1" x14ac:dyDescent="0.2">
      <c r="A13620" s="6"/>
    </row>
    <row r="13621" spans="1:1" x14ac:dyDescent="0.2">
      <c r="A13621" s="6"/>
    </row>
    <row r="13622" spans="1:1" x14ac:dyDescent="0.2">
      <c r="A13622" s="6"/>
    </row>
    <row r="13623" spans="1:1" x14ac:dyDescent="0.2">
      <c r="A13623" s="6"/>
    </row>
    <row r="13624" spans="1:1" x14ac:dyDescent="0.2">
      <c r="A13624" s="6"/>
    </row>
    <row r="13625" spans="1:1" x14ac:dyDescent="0.2">
      <c r="A13625" s="6"/>
    </row>
    <row r="13626" spans="1:1" x14ac:dyDescent="0.2">
      <c r="A13626" s="6"/>
    </row>
    <row r="13627" spans="1:1" x14ac:dyDescent="0.2">
      <c r="A13627" s="6"/>
    </row>
    <row r="13628" spans="1:1" x14ac:dyDescent="0.2">
      <c r="A13628" s="6"/>
    </row>
    <row r="13629" spans="1:1" x14ac:dyDescent="0.2">
      <c r="A13629" s="6"/>
    </row>
    <row r="13630" spans="1:1" x14ac:dyDescent="0.2">
      <c r="A13630" s="6"/>
    </row>
    <row r="13631" spans="1:1" x14ac:dyDescent="0.2">
      <c r="A13631" s="6"/>
    </row>
    <row r="13632" spans="1:1" x14ac:dyDescent="0.2">
      <c r="A13632" s="6"/>
    </row>
    <row r="13633" spans="1:1" x14ac:dyDescent="0.2">
      <c r="A13633" s="6"/>
    </row>
    <row r="13634" spans="1:1" x14ac:dyDescent="0.2">
      <c r="A13634" s="6"/>
    </row>
    <row r="13635" spans="1:1" x14ac:dyDescent="0.2">
      <c r="A13635" s="6"/>
    </row>
    <row r="13636" spans="1:1" x14ac:dyDescent="0.2">
      <c r="A13636" s="6"/>
    </row>
    <row r="13637" spans="1:1" x14ac:dyDescent="0.2">
      <c r="A13637" s="6"/>
    </row>
    <row r="13638" spans="1:1" x14ac:dyDescent="0.2">
      <c r="A13638" s="6"/>
    </row>
    <row r="13639" spans="1:1" x14ac:dyDescent="0.2">
      <c r="A13639" s="6"/>
    </row>
    <row r="13640" spans="1:1" x14ac:dyDescent="0.2">
      <c r="A13640" s="6"/>
    </row>
    <row r="13641" spans="1:1" x14ac:dyDescent="0.2">
      <c r="A13641" s="6"/>
    </row>
    <row r="13642" spans="1:1" x14ac:dyDescent="0.2">
      <c r="A13642" s="6"/>
    </row>
    <row r="13643" spans="1:1" x14ac:dyDescent="0.2">
      <c r="A13643" s="6"/>
    </row>
    <row r="13644" spans="1:1" x14ac:dyDescent="0.2">
      <c r="A13644" s="6"/>
    </row>
    <row r="13645" spans="1:1" x14ac:dyDescent="0.2">
      <c r="A13645" s="6"/>
    </row>
    <row r="13646" spans="1:1" x14ac:dyDescent="0.2">
      <c r="A13646" s="6"/>
    </row>
    <row r="13647" spans="1:1" x14ac:dyDescent="0.2">
      <c r="A13647" s="6"/>
    </row>
    <row r="13648" spans="1:1" x14ac:dyDescent="0.2">
      <c r="A13648" s="6"/>
    </row>
    <row r="13649" spans="1:1" x14ac:dyDescent="0.2">
      <c r="A13649" s="6"/>
    </row>
    <row r="13650" spans="1:1" x14ac:dyDescent="0.2">
      <c r="A13650" s="6"/>
    </row>
    <row r="13651" spans="1:1" x14ac:dyDescent="0.2">
      <c r="A13651" s="6"/>
    </row>
    <row r="13652" spans="1:1" x14ac:dyDescent="0.2">
      <c r="A13652" s="6"/>
    </row>
    <row r="13653" spans="1:1" x14ac:dyDescent="0.2">
      <c r="A13653" s="6"/>
    </row>
    <row r="13654" spans="1:1" x14ac:dyDescent="0.2">
      <c r="A13654" s="6"/>
    </row>
    <row r="13655" spans="1:1" x14ac:dyDescent="0.2">
      <c r="A13655" s="6"/>
    </row>
    <row r="13656" spans="1:1" x14ac:dyDescent="0.2">
      <c r="A13656" s="6"/>
    </row>
    <row r="13657" spans="1:1" x14ac:dyDescent="0.2">
      <c r="A13657" s="6"/>
    </row>
    <row r="13658" spans="1:1" x14ac:dyDescent="0.2">
      <c r="A13658" s="6"/>
    </row>
    <row r="13659" spans="1:1" x14ac:dyDescent="0.2">
      <c r="A13659" s="6"/>
    </row>
    <row r="13660" spans="1:1" x14ac:dyDescent="0.2">
      <c r="A13660" s="6"/>
    </row>
    <row r="13661" spans="1:1" x14ac:dyDescent="0.2">
      <c r="A13661" s="6"/>
    </row>
    <row r="13662" spans="1:1" x14ac:dyDescent="0.2">
      <c r="A13662" s="6"/>
    </row>
    <row r="13663" spans="1:1" x14ac:dyDescent="0.2">
      <c r="A13663" s="6"/>
    </row>
    <row r="13664" spans="1:1" x14ac:dyDescent="0.2">
      <c r="A13664" s="6"/>
    </row>
    <row r="13665" spans="1:1" x14ac:dyDescent="0.2">
      <c r="A13665" s="6"/>
    </row>
    <row r="13666" spans="1:1" x14ac:dyDescent="0.2">
      <c r="A13666" s="6"/>
    </row>
    <row r="13667" spans="1:1" x14ac:dyDescent="0.2">
      <c r="A13667" s="6"/>
    </row>
    <row r="13668" spans="1:1" x14ac:dyDescent="0.2">
      <c r="A13668" s="6"/>
    </row>
    <row r="13669" spans="1:1" x14ac:dyDescent="0.2">
      <c r="A13669" s="6"/>
    </row>
    <row r="13670" spans="1:1" x14ac:dyDescent="0.2">
      <c r="A13670" s="6"/>
    </row>
    <row r="13671" spans="1:1" x14ac:dyDescent="0.2">
      <c r="A13671" s="6"/>
    </row>
    <row r="13672" spans="1:1" x14ac:dyDescent="0.2">
      <c r="A13672" s="6"/>
    </row>
    <row r="13673" spans="1:1" x14ac:dyDescent="0.2">
      <c r="A13673" s="6"/>
    </row>
    <row r="13674" spans="1:1" x14ac:dyDescent="0.2">
      <c r="A13674" s="6"/>
    </row>
    <row r="13675" spans="1:1" x14ac:dyDescent="0.2">
      <c r="A13675" s="6"/>
    </row>
    <row r="13676" spans="1:1" x14ac:dyDescent="0.2">
      <c r="A13676" s="6"/>
    </row>
    <row r="13677" spans="1:1" x14ac:dyDescent="0.2">
      <c r="A13677" s="6"/>
    </row>
    <row r="13678" spans="1:1" x14ac:dyDescent="0.2">
      <c r="A13678" s="6"/>
    </row>
    <row r="13679" spans="1:1" x14ac:dyDescent="0.2">
      <c r="A13679" s="6"/>
    </row>
    <row r="13680" spans="1:1" x14ac:dyDescent="0.2">
      <c r="A13680" s="6"/>
    </row>
    <row r="13681" spans="1:1" x14ac:dyDescent="0.2">
      <c r="A13681" s="6"/>
    </row>
    <row r="13682" spans="1:1" x14ac:dyDescent="0.2">
      <c r="A13682" s="6"/>
    </row>
    <row r="13683" spans="1:1" x14ac:dyDescent="0.2">
      <c r="A13683" s="6"/>
    </row>
    <row r="13684" spans="1:1" x14ac:dyDescent="0.2">
      <c r="A13684" s="6"/>
    </row>
    <row r="13685" spans="1:1" x14ac:dyDescent="0.2">
      <c r="A13685" s="6"/>
    </row>
    <row r="13686" spans="1:1" x14ac:dyDescent="0.2">
      <c r="A13686" s="6"/>
    </row>
    <row r="13687" spans="1:1" x14ac:dyDescent="0.2">
      <c r="A13687" s="6"/>
    </row>
    <row r="13688" spans="1:1" x14ac:dyDescent="0.2">
      <c r="A13688" s="6"/>
    </row>
    <row r="13689" spans="1:1" x14ac:dyDescent="0.2">
      <c r="A13689" s="6"/>
    </row>
    <row r="13690" spans="1:1" x14ac:dyDescent="0.2">
      <c r="A13690" s="6"/>
    </row>
    <row r="13691" spans="1:1" x14ac:dyDescent="0.2">
      <c r="A13691" s="6"/>
    </row>
    <row r="13692" spans="1:1" x14ac:dyDescent="0.2">
      <c r="A13692" s="6"/>
    </row>
    <row r="13693" spans="1:1" x14ac:dyDescent="0.2">
      <c r="A13693" s="6"/>
    </row>
    <row r="13694" spans="1:1" x14ac:dyDescent="0.2">
      <c r="A13694" s="6"/>
    </row>
    <row r="13695" spans="1:1" x14ac:dyDescent="0.2">
      <c r="A13695" s="6"/>
    </row>
    <row r="13696" spans="1:1" x14ac:dyDescent="0.2">
      <c r="A13696" s="6"/>
    </row>
    <row r="13697" spans="1:1" x14ac:dyDescent="0.2">
      <c r="A13697" s="6"/>
    </row>
    <row r="13698" spans="1:1" x14ac:dyDescent="0.2">
      <c r="A13698" s="6"/>
    </row>
    <row r="13699" spans="1:1" x14ac:dyDescent="0.2">
      <c r="A13699" s="6"/>
    </row>
    <row r="13700" spans="1:1" x14ac:dyDescent="0.2">
      <c r="A13700" s="6"/>
    </row>
    <row r="13701" spans="1:1" x14ac:dyDescent="0.2">
      <c r="A13701" s="6"/>
    </row>
    <row r="13702" spans="1:1" x14ac:dyDescent="0.2">
      <c r="A13702" s="6"/>
    </row>
    <row r="13703" spans="1:1" x14ac:dyDescent="0.2">
      <c r="A13703" s="6"/>
    </row>
    <row r="13704" spans="1:1" x14ac:dyDescent="0.2">
      <c r="A13704" s="6"/>
    </row>
    <row r="13705" spans="1:1" x14ac:dyDescent="0.2">
      <c r="A13705" s="6"/>
    </row>
    <row r="13706" spans="1:1" x14ac:dyDescent="0.2">
      <c r="A13706" s="6"/>
    </row>
    <row r="13707" spans="1:1" x14ac:dyDescent="0.2">
      <c r="A13707" s="6"/>
    </row>
    <row r="13708" spans="1:1" x14ac:dyDescent="0.2">
      <c r="A13708" s="6"/>
    </row>
    <row r="13709" spans="1:1" x14ac:dyDescent="0.2">
      <c r="A13709" s="6"/>
    </row>
    <row r="13710" spans="1:1" x14ac:dyDescent="0.2">
      <c r="A13710" s="6"/>
    </row>
    <row r="13711" spans="1:1" x14ac:dyDescent="0.2">
      <c r="A13711" s="6"/>
    </row>
    <row r="13712" spans="1:1" x14ac:dyDescent="0.2">
      <c r="A13712" s="6"/>
    </row>
    <row r="13713" spans="1:1" x14ac:dyDescent="0.2">
      <c r="A13713" s="6"/>
    </row>
    <row r="13714" spans="1:1" x14ac:dyDescent="0.2">
      <c r="A13714" s="6"/>
    </row>
    <row r="13715" spans="1:1" x14ac:dyDescent="0.2">
      <c r="A13715" s="6"/>
    </row>
    <row r="13716" spans="1:1" x14ac:dyDescent="0.2">
      <c r="A13716" s="6"/>
    </row>
    <row r="13717" spans="1:1" x14ac:dyDescent="0.2">
      <c r="A13717" s="6"/>
    </row>
    <row r="13718" spans="1:1" x14ac:dyDescent="0.2">
      <c r="A13718" s="6"/>
    </row>
    <row r="13719" spans="1:1" x14ac:dyDescent="0.2">
      <c r="A13719" s="6"/>
    </row>
    <row r="13720" spans="1:1" x14ac:dyDescent="0.2">
      <c r="A13720" s="6"/>
    </row>
    <row r="13721" spans="1:1" x14ac:dyDescent="0.2">
      <c r="A13721" s="6"/>
    </row>
    <row r="13722" spans="1:1" x14ac:dyDescent="0.2">
      <c r="A13722" s="6"/>
    </row>
    <row r="13723" spans="1:1" x14ac:dyDescent="0.2">
      <c r="A13723" s="6"/>
    </row>
    <row r="13724" spans="1:1" x14ac:dyDescent="0.2">
      <c r="A13724" s="6"/>
    </row>
    <row r="13725" spans="1:1" x14ac:dyDescent="0.2">
      <c r="A13725" s="6"/>
    </row>
    <row r="13726" spans="1:1" x14ac:dyDescent="0.2">
      <c r="A13726" s="6"/>
    </row>
    <row r="13727" spans="1:1" x14ac:dyDescent="0.2">
      <c r="A13727" s="6"/>
    </row>
    <row r="13728" spans="1:1" x14ac:dyDescent="0.2">
      <c r="A13728" s="6"/>
    </row>
    <row r="13729" spans="1:1" x14ac:dyDescent="0.2">
      <c r="A13729" s="6"/>
    </row>
    <row r="13730" spans="1:1" x14ac:dyDescent="0.2">
      <c r="A13730" s="6"/>
    </row>
    <row r="13731" spans="1:1" x14ac:dyDescent="0.2">
      <c r="A13731" s="6"/>
    </row>
    <row r="13732" spans="1:1" x14ac:dyDescent="0.2">
      <c r="A13732" s="6"/>
    </row>
    <row r="13733" spans="1:1" x14ac:dyDescent="0.2">
      <c r="A13733" s="6"/>
    </row>
    <row r="13734" spans="1:1" x14ac:dyDescent="0.2">
      <c r="A13734" s="6"/>
    </row>
    <row r="13735" spans="1:1" x14ac:dyDescent="0.2">
      <c r="A13735" s="6"/>
    </row>
    <row r="13736" spans="1:1" x14ac:dyDescent="0.2">
      <c r="A13736" s="6"/>
    </row>
    <row r="13737" spans="1:1" x14ac:dyDescent="0.2">
      <c r="A13737" s="6"/>
    </row>
    <row r="13738" spans="1:1" x14ac:dyDescent="0.2">
      <c r="A13738" s="6"/>
    </row>
    <row r="13739" spans="1:1" x14ac:dyDescent="0.2">
      <c r="A13739" s="6"/>
    </row>
    <row r="13740" spans="1:1" x14ac:dyDescent="0.2">
      <c r="A13740" s="6"/>
    </row>
    <row r="13741" spans="1:1" x14ac:dyDescent="0.2">
      <c r="A13741" s="6"/>
    </row>
    <row r="13742" spans="1:1" x14ac:dyDescent="0.2">
      <c r="A13742" s="6"/>
    </row>
    <row r="13743" spans="1:1" x14ac:dyDescent="0.2">
      <c r="A13743" s="6"/>
    </row>
    <row r="13744" spans="1:1" x14ac:dyDescent="0.2">
      <c r="A13744" s="6"/>
    </row>
    <row r="13745" spans="1:1" x14ac:dyDescent="0.2">
      <c r="A13745" s="6"/>
    </row>
    <row r="13746" spans="1:1" x14ac:dyDescent="0.2">
      <c r="A13746" s="6"/>
    </row>
    <row r="13747" spans="1:1" x14ac:dyDescent="0.2">
      <c r="A13747" s="6"/>
    </row>
    <row r="13748" spans="1:1" x14ac:dyDescent="0.2">
      <c r="A13748" s="6"/>
    </row>
    <row r="13749" spans="1:1" x14ac:dyDescent="0.2">
      <c r="A13749" s="6"/>
    </row>
    <row r="13750" spans="1:1" x14ac:dyDescent="0.2">
      <c r="A13750" s="6"/>
    </row>
    <row r="13751" spans="1:1" x14ac:dyDescent="0.2">
      <c r="A13751" s="6"/>
    </row>
    <row r="13752" spans="1:1" x14ac:dyDescent="0.2">
      <c r="A13752" s="6"/>
    </row>
    <row r="13753" spans="1:1" x14ac:dyDescent="0.2">
      <c r="A13753" s="6"/>
    </row>
    <row r="13754" spans="1:1" x14ac:dyDescent="0.2">
      <c r="A13754" s="6"/>
    </row>
    <row r="13755" spans="1:1" x14ac:dyDescent="0.2">
      <c r="A13755" s="6"/>
    </row>
    <row r="13756" spans="1:1" x14ac:dyDescent="0.2">
      <c r="A13756" s="6"/>
    </row>
    <row r="13757" spans="1:1" x14ac:dyDescent="0.2">
      <c r="A13757" s="6"/>
    </row>
    <row r="13758" spans="1:1" x14ac:dyDescent="0.2">
      <c r="A13758" s="6"/>
    </row>
    <row r="13759" spans="1:1" x14ac:dyDescent="0.2">
      <c r="A13759" s="6"/>
    </row>
    <row r="13760" spans="1:1" x14ac:dyDescent="0.2">
      <c r="A13760" s="6"/>
    </row>
    <row r="13761" spans="1:1" x14ac:dyDescent="0.2">
      <c r="A13761" s="6"/>
    </row>
    <row r="13762" spans="1:1" x14ac:dyDescent="0.2">
      <c r="A13762" s="6"/>
    </row>
    <row r="13763" spans="1:1" x14ac:dyDescent="0.2">
      <c r="A13763" s="6"/>
    </row>
    <row r="13764" spans="1:1" x14ac:dyDescent="0.2">
      <c r="A13764" s="6"/>
    </row>
    <row r="13765" spans="1:1" x14ac:dyDescent="0.2">
      <c r="A13765" s="6"/>
    </row>
    <row r="13766" spans="1:1" x14ac:dyDescent="0.2">
      <c r="A13766" s="6"/>
    </row>
    <row r="13767" spans="1:1" x14ac:dyDescent="0.2">
      <c r="A13767" s="6"/>
    </row>
    <row r="13768" spans="1:1" x14ac:dyDescent="0.2">
      <c r="A13768" s="6"/>
    </row>
    <row r="13769" spans="1:1" x14ac:dyDescent="0.2">
      <c r="A13769" s="6"/>
    </row>
    <row r="13770" spans="1:1" x14ac:dyDescent="0.2">
      <c r="A13770" s="6"/>
    </row>
    <row r="13771" spans="1:1" x14ac:dyDescent="0.2">
      <c r="A13771" s="6"/>
    </row>
    <row r="13772" spans="1:1" x14ac:dyDescent="0.2">
      <c r="A13772" s="6"/>
    </row>
    <row r="13773" spans="1:1" x14ac:dyDescent="0.2">
      <c r="A13773" s="6"/>
    </row>
    <row r="13774" spans="1:1" x14ac:dyDescent="0.2">
      <c r="A13774" s="6"/>
    </row>
    <row r="13775" spans="1:1" x14ac:dyDescent="0.2">
      <c r="A13775" s="6"/>
    </row>
    <row r="13776" spans="1:1" x14ac:dyDescent="0.2">
      <c r="A13776" s="6"/>
    </row>
    <row r="13777" spans="1:1" x14ac:dyDescent="0.2">
      <c r="A13777" s="6"/>
    </row>
    <row r="13778" spans="1:1" x14ac:dyDescent="0.2">
      <c r="A13778" s="6"/>
    </row>
    <row r="13779" spans="1:1" x14ac:dyDescent="0.2">
      <c r="A13779" s="6"/>
    </row>
    <row r="13780" spans="1:1" x14ac:dyDescent="0.2">
      <c r="A13780" s="6"/>
    </row>
    <row r="13781" spans="1:1" x14ac:dyDescent="0.2">
      <c r="A13781" s="6"/>
    </row>
    <row r="13782" spans="1:1" x14ac:dyDescent="0.2">
      <c r="A13782" s="6"/>
    </row>
    <row r="13783" spans="1:1" x14ac:dyDescent="0.2">
      <c r="A13783" s="6"/>
    </row>
    <row r="13784" spans="1:1" x14ac:dyDescent="0.2">
      <c r="A13784" s="6"/>
    </row>
    <row r="13785" spans="1:1" x14ac:dyDescent="0.2">
      <c r="A13785" s="6"/>
    </row>
    <row r="13786" spans="1:1" x14ac:dyDescent="0.2">
      <c r="A13786" s="6"/>
    </row>
    <row r="13787" spans="1:1" x14ac:dyDescent="0.2">
      <c r="A13787" s="6"/>
    </row>
    <row r="13788" spans="1:1" x14ac:dyDescent="0.2">
      <c r="A13788" s="6"/>
    </row>
    <row r="13789" spans="1:1" x14ac:dyDescent="0.2">
      <c r="A13789" s="6"/>
    </row>
    <row r="13790" spans="1:1" x14ac:dyDescent="0.2">
      <c r="A13790" s="6"/>
    </row>
    <row r="13791" spans="1:1" x14ac:dyDescent="0.2">
      <c r="A13791" s="6"/>
    </row>
    <row r="13792" spans="1:1" x14ac:dyDescent="0.2">
      <c r="A13792" s="6"/>
    </row>
    <row r="13793" spans="1:1" x14ac:dyDescent="0.2">
      <c r="A13793" s="6"/>
    </row>
    <row r="13794" spans="1:1" x14ac:dyDescent="0.2">
      <c r="A13794" s="6"/>
    </row>
    <row r="13795" spans="1:1" x14ac:dyDescent="0.2">
      <c r="A13795" s="6"/>
    </row>
    <row r="13796" spans="1:1" x14ac:dyDescent="0.2">
      <c r="A13796" s="6"/>
    </row>
    <row r="13797" spans="1:1" x14ac:dyDescent="0.2">
      <c r="A13797" s="6"/>
    </row>
    <row r="13798" spans="1:1" x14ac:dyDescent="0.2">
      <c r="A13798" s="6"/>
    </row>
    <row r="13799" spans="1:1" x14ac:dyDescent="0.2">
      <c r="A13799" s="6"/>
    </row>
    <row r="13800" spans="1:1" x14ac:dyDescent="0.2">
      <c r="A13800" s="6"/>
    </row>
    <row r="13801" spans="1:1" x14ac:dyDescent="0.2">
      <c r="A13801" s="6"/>
    </row>
    <row r="13802" spans="1:1" x14ac:dyDescent="0.2">
      <c r="A13802" s="6"/>
    </row>
    <row r="13803" spans="1:1" x14ac:dyDescent="0.2">
      <c r="A13803" s="6"/>
    </row>
    <row r="13804" spans="1:1" x14ac:dyDescent="0.2">
      <c r="A13804" s="6"/>
    </row>
    <row r="13805" spans="1:1" x14ac:dyDescent="0.2">
      <c r="A13805" s="6"/>
    </row>
    <row r="13806" spans="1:1" x14ac:dyDescent="0.2">
      <c r="A13806" s="6"/>
    </row>
    <row r="13807" spans="1:1" x14ac:dyDescent="0.2">
      <c r="A13807" s="6"/>
    </row>
    <row r="13808" spans="1:1" x14ac:dyDescent="0.2">
      <c r="A13808" s="6"/>
    </row>
    <row r="13809" spans="1:1" x14ac:dyDescent="0.2">
      <c r="A13809" s="6"/>
    </row>
    <row r="13810" spans="1:1" x14ac:dyDescent="0.2">
      <c r="A13810" s="6"/>
    </row>
    <row r="13811" spans="1:1" x14ac:dyDescent="0.2">
      <c r="A13811" s="6"/>
    </row>
    <row r="13812" spans="1:1" x14ac:dyDescent="0.2">
      <c r="A13812" s="6"/>
    </row>
    <row r="13813" spans="1:1" x14ac:dyDescent="0.2">
      <c r="A13813" s="6"/>
    </row>
    <row r="13814" spans="1:1" x14ac:dyDescent="0.2">
      <c r="A13814" s="6"/>
    </row>
    <row r="13815" spans="1:1" x14ac:dyDescent="0.2">
      <c r="A13815" s="6"/>
    </row>
    <row r="13816" spans="1:1" x14ac:dyDescent="0.2">
      <c r="A13816" s="6"/>
    </row>
    <row r="13817" spans="1:1" x14ac:dyDescent="0.2">
      <c r="A13817" s="6"/>
    </row>
    <row r="13818" spans="1:1" x14ac:dyDescent="0.2">
      <c r="A13818" s="6"/>
    </row>
    <row r="13819" spans="1:1" x14ac:dyDescent="0.2">
      <c r="A13819" s="6"/>
    </row>
    <row r="13820" spans="1:1" x14ac:dyDescent="0.2">
      <c r="A13820" s="6"/>
    </row>
    <row r="13821" spans="1:1" x14ac:dyDescent="0.2">
      <c r="A13821" s="6"/>
    </row>
    <row r="13822" spans="1:1" x14ac:dyDescent="0.2">
      <c r="A13822" s="6"/>
    </row>
    <row r="13823" spans="1:1" x14ac:dyDescent="0.2">
      <c r="A13823" s="6"/>
    </row>
    <row r="13824" spans="1:1" x14ac:dyDescent="0.2">
      <c r="A13824" s="6"/>
    </row>
    <row r="13825" spans="1:1" x14ac:dyDescent="0.2">
      <c r="A13825" s="6"/>
    </row>
    <row r="13826" spans="1:1" x14ac:dyDescent="0.2">
      <c r="A13826" s="6"/>
    </row>
    <row r="13827" spans="1:1" x14ac:dyDescent="0.2">
      <c r="A13827" s="6"/>
    </row>
    <row r="13828" spans="1:1" x14ac:dyDescent="0.2">
      <c r="A13828" s="6"/>
    </row>
    <row r="13829" spans="1:1" x14ac:dyDescent="0.2">
      <c r="A13829" s="6"/>
    </row>
    <row r="13830" spans="1:1" x14ac:dyDescent="0.2">
      <c r="A13830" s="6"/>
    </row>
    <row r="13831" spans="1:1" x14ac:dyDescent="0.2">
      <c r="A13831" s="6"/>
    </row>
    <row r="13832" spans="1:1" x14ac:dyDescent="0.2">
      <c r="A13832" s="6"/>
    </row>
    <row r="13833" spans="1:1" x14ac:dyDescent="0.2">
      <c r="A13833" s="6"/>
    </row>
    <row r="13834" spans="1:1" x14ac:dyDescent="0.2">
      <c r="A13834" s="6"/>
    </row>
    <row r="13835" spans="1:1" x14ac:dyDescent="0.2">
      <c r="A13835" s="6"/>
    </row>
    <row r="13836" spans="1:1" x14ac:dyDescent="0.2">
      <c r="A13836" s="6"/>
    </row>
    <row r="13837" spans="1:1" x14ac:dyDescent="0.2">
      <c r="A13837" s="6"/>
    </row>
    <row r="13838" spans="1:1" x14ac:dyDescent="0.2">
      <c r="A13838" s="6"/>
    </row>
    <row r="13839" spans="1:1" x14ac:dyDescent="0.2">
      <c r="A13839" s="6"/>
    </row>
    <row r="13840" spans="1:1" x14ac:dyDescent="0.2">
      <c r="A13840" s="6"/>
    </row>
    <row r="13841" spans="1:1" x14ac:dyDescent="0.2">
      <c r="A13841" s="6"/>
    </row>
    <row r="13842" spans="1:1" x14ac:dyDescent="0.2">
      <c r="A13842" s="6"/>
    </row>
    <row r="13843" spans="1:1" x14ac:dyDescent="0.2">
      <c r="A13843" s="6"/>
    </row>
    <row r="13844" spans="1:1" x14ac:dyDescent="0.2">
      <c r="A13844" s="6"/>
    </row>
    <row r="13845" spans="1:1" x14ac:dyDescent="0.2">
      <c r="A13845" s="6"/>
    </row>
    <row r="13846" spans="1:1" x14ac:dyDescent="0.2">
      <c r="A13846" s="6"/>
    </row>
    <row r="13847" spans="1:1" x14ac:dyDescent="0.2">
      <c r="A13847" s="6"/>
    </row>
    <row r="13848" spans="1:1" x14ac:dyDescent="0.2">
      <c r="A13848" s="6"/>
    </row>
    <row r="13849" spans="1:1" x14ac:dyDescent="0.2">
      <c r="A13849" s="6"/>
    </row>
    <row r="13850" spans="1:1" x14ac:dyDescent="0.2">
      <c r="A13850" s="6"/>
    </row>
    <row r="13851" spans="1:1" x14ac:dyDescent="0.2">
      <c r="A13851" s="6"/>
    </row>
    <row r="13852" spans="1:1" x14ac:dyDescent="0.2">
      <c r="A13852" s="6"/>
    </row>
    <row r="13853" spans="1:1" x14ac:dyDescent="0.2">
      <c r="A13853" s="6"/>
    </row>
    <row r="13854" spans="1:1" x14ac:dyDescent="0.2">
      <c r="A13854" s="6"/>
    </row>
    <row r="13855" spans="1:1" x14ac:dyDescent="0.2">
      <c r="A13855" s="6"/>
    </row>
    <row r="13856" spans="1:1" x14ac:dyDescent="0.2">
      <c r="A13856" s="6"/>
    </row>
    <row r="13857" spans="1:1" x14ac:dyDescent="0.2">
      <c r="A13857" s="6"/>
    </row>
    <row r="13858" spans="1:1" x14ac:dyDescent="0.2">
      <c r="A13858" s="6"/>
    </row>
    <row r="13859" spans="1:1" x14ac:dyDescent="0.2">
      <c r="A13859" s="6"/>
    </row>
    <row r="13860" spans="1:1" x14ac:dyDescent="0.2">
      <c r="A13860" s="6"/>
    </row>
    <row r="13861" spans="1:1" x14ac:dyDescent="0.2">
      <c r="A13861" s="6"/>
    </row>
    <row r="13862" spans="1:1" x14ac:dyDescent="0.2">
      <c r="A13862" s="6"/>
    </row>
    <row r="13863" spans="1:1" x14ac:dyDescent="0.2">
      <c r="A13863" s="6"/>
    </row>
    <row r="13864" spans="1:1" x14ac:dyDescent="0.2">
      <c r="A13864" s="6"/>
    </row>
    <row r="13865" spans="1:1" x14ac:dyDescent="0.2">
      <c r="A13865" s="6"/>
    </row>
    <row r="13866" spans="1:1" x14ac:dyDescent="0.2">
      <c r="A13866" s="6"/>
    </row>
    <row r="13867" spans="1:1" x14ac:dyDescent="0.2">
      <c r="A13867" s="6"/>
    </row>
    <row r="13868" spans="1:1" x14ac:dyDescent="0.2">
      <c r="A13868" s="6"/>
    </row>
    <row r="13869" spans="1:1" x14ac:dyDescent="0.2">
      <c r="A13869" s="6"/>
    </row>
    <row r="13870" spans="1:1" x14ac:dyDescent="0.2">
      <c r="A13870" s="6"/>
    </row>
    <row r="13871" spans="1:1" x14ac:dyDescent="0.2">
      <c r="A13871" s="6"/>
    </row>
    <row r="13872" spans="1:1" x14ac:dyDescent="0.2">
      <c r="A13872" s="6"/>
    </row>
    <row r="13873" spans="1:1" x14ac:dyDescent="0.2">
      <c r="A13873" s="6"/>
    </row>
    <row r="13874" spans="1:1" x14ac:dyDescent="0.2">
      <c r="A13874" s="6"/>
    </row>
    <row r="13875" spans="1:1" x14ac:dyDescent="0.2">
      <c r="A13875" s="6"/>
    </row>
    <row r="13876" spans="1:1" x14ac:dyDescent="0.2">
      <c r="A13876" s="6"/>
    </row>
    <row r="13877" spans="1:1" x14ac:dyDescent="0.2">
      <c r="A13877" s="6"/>
    </row>
    <row r="13878" spans="1:1" x14ac:dyDescent="0.2">
      <c r="A13878" s="6"/>
    </row>
    <row r="13879" spans="1:1" x14ac:dyDescent="0.2">
      <c r="A13879" s="6"/>
    </row>
    <row r="13880" spans="1:1" x14ac:dyDescent="0.2">
      <c r="A13880" s="6"/>
    </row>
    <row r="13881" spans="1:1" x14ac:dyDescent="0.2">
      <c r="A13881" s="6"/>
    </row>
    <row r="13882" spans="1:1" x14ac:dyDescent="0.2">
      <c r="A13882" s="6"/>
    </row>
    <row r="13883" spans="1:1" x14ac:dyDescent="0.2">
      <c r="A13883" s="6"/>
    </row>
    <row r="13884" spans="1:1" x14ac:dyDescent="0.2">
      <c r="A13884" s="6"/>
    </row>
    <row r="13885" spans="1:1" x14ac:dyDescent="0.2">
      <c r="A13885" s="6"/>
    </row>
    <row r="13886" spans="1:1" x14ac:dyDescent="0.2">
      <c r="A13886" s="6"/>
    </row>
    <row r="13887" spans="1:1" x14ac:dyDescent="0.2">
      <c r="A13887" s="6"/>
    </row>
    <row r="13888" spans="1:1" x14ac:dyDescent="0.2">
      <c r="A13888" s="6"/>
    </row>
    <row r="13889" spans="1:1" x14ac:dyDescent="0.2">
      <c r="A13889" s="6"/>
    </row>
    <row r="13890" spans="1:1" x14ac:dyDescent="0.2">
      <c r="A13890" s="6"/>
    </row>
    <row r="13891" spans="1:1" x14ac:dyDescent="0.2">
      <c r="A13891" s="6"/>
    </row>
    <row r="13892" spans="1:1" x14ac:dyDescent="0.2">
      <c r="A13892" s="6"/>
    </row>
    <row r="13893" spans="1:1" x14ac:dyDescent="0.2">
      <c r="A13893" s="6"/>
    </row>
    <row r="13894" spans="1:1" x14ac:dyDescent="0.2">
      <c r="A13894" s="6"/>
    </row>
    <row r="13895" spans="1:1" x14ac:dyDescent="0.2">
      <c r="A13895" s="6"/>
    </row>
    <row r="13896" spans="1:1" x14ac:dyDescent="0.2">
      <c r="A13896" s="6"/>
    </row>
    <row r="13897" spans="1:1" x14ac:dyDescent="0.2">
      <c r="A13897" s="6"/>
    </row>
    <row r="13898" spans="1:1" x14ac:dyDescent="0.2">
      <c r="A13898" s="6"/>
    </row>
    <row r="13899" spans="1:1" x14ac:dyDescent="0.2">
      <c r="A13899" s="6"/>
    </row>
    <row r="13900" spans="1:1" x14ac:dyDescent="0.2">
      <c r="A13900" s="6"/>
    </row>
    <row r="13901" spans="1:1" x14ac:dyDescent="0.2">
      <c r="A13901" s="6"/>
    </row>
    <row r="13902" spans="1:1" x14ac:dyDescent="0.2">
      <c r="A13902" s="6"/>
    </row>
    <row r="13903" spans="1:1" x14ac:dyDescent="0.2">
      <c r="A13903" s="6"/>
    </row>
    <row r="13904" spans="1:1" x14ac:dyDescent="0.2">
      <c r="A13904" s="6"/>
    </row>
    <row r="13905" spans="1:1" x14ac:dyDescent="0.2">
      <c r="A13905" s="6"/>
    </row>
    <row r="13906" spans="1:1" x14ac:dyDescent="0.2">
      <c r="A13906" s="6"/>
    </row>
    <row r="13907" spans="1:1" x14ac:dyDescent="0.2">
      <c r="A13907" s="6"/>
    </row>
    <row r="13908" spans="1:1" x14ac:dyDescent="0.2">
      <c r="A13908" s="6"/>
    </row>
    <row r="13909" spans="1:1" x14ac:dyDescent="0.2">
      <c r="A13909" s="6"/>
    </row>
    <row r="13910" spans="1:1" x14ac:dyDescent="0.2">
      <c r="A13910" s="6"/>
    </row>
    <row r="13911" spans="1:1" x14ac:dyDescent="0.2">
      <c r="A13911" s="6"/>
    </row>
    <row r="13912" spans="1:1" x14ac:dyDescent="0.2">
      <c r="A13912" s="6"/>
    </row>
    <row r="13913" spans="1:1" x14ac:dyDescent="0.2">
      <c r="A13913" s="6"/>
    </row>
    <row r="13914" spans="1:1" x14ac:dyDescent="0.2">
      <c r="A13914" s="6"/>
    </row>
    <row r="13915" spans="1:1" x14ac:dyDescent="0.2">
      <c r="A13915" s="6"/>
    </row>
    <row r="13916" spans="1:1" x14ac:dyDescent="0.2">
      <c r="A13916" s="6"/>
    </row>
    <row r="13917" spans="1:1" x14ac:dyDescent="0.2">
      <c r="A13917" s="6"/>
    </row>
    <row r="13918" spans="1:1" x14ac:dyDescent="0.2">
      <c r="A13918" s="6"/>
    </row>
    <row r="13919" spans="1:1" x14ac:dyDescent="0.2">
      <c r="A13919" s="6"/>
    </row>
    <row r="13920" spans="1:1" x14ac:dyDescent="0.2">
      <c r="A13920" s="6"/>
    </row>
    <row r="13921" spans="1:1" x14ac:dyDescent="0.2">
      <c r="A13921" s="6"/>
    </row>
    <row r="13922" spans="1:1" x14ac:dyDescent="0.2">
      <c r="A13922" s="6"/>
    </row>
    <row r="13923" spans="1:1" x14ac:dyDescent="0.2">
      <c r="A13923" s="6"/>
    </row>
    <row r="13924" spans="1:1" x14ac:dyDescent="0.2">
      <c r="A13924" s="6"/>
    </row>
    <row r="13925" spans="1:1" x14ac:dyDescent="0.2">
      <c r="A13925" s="6"/>
    </row>
    <row r="13926" spans="1:1" x14ac:dyDescent="0.2">
      <c r="A13926" s="6"/>
    </row>
    <row r="13927" spans="1:1" x14ac:dyDescent="0.2">
      <c r="A13927" s="6"/>
    </row>
    <row r="13928" spans="1:1" x14ac:dyDescent="0.2">
      <c r="A13928" s="6"/>
    </row>
    <row r="13929" spans="1:1" x14ac:dyDescent="0.2">
      <c r="A13929" s="6"/>
    </row>
    <row r="13930" spans="1:1" x14ac:dyDescent="0.2">
      <c r="A13930" s="6"/>
    </row>
    <row r="13931" spans="1:1" x14ac:dyDescent="0.2">
      <c r="A13931" s="6"/>
    </row>
    <row r="13932" spans="1:1" x14ac:dyDescent="0.2">
      <c r="A13932" s="6"/>
    </row>
    <row r="13933" spans="1:1" x14ac:dyDescent="0.2">
      <c r="A13933" s="6"/>
    </row>
    <row r="13934" spans="1:1" x14ac:dyDescent="0.2">
      <c r="A13934" s="6"/>
    </row>
    <row r="13935" spans="1:1" x14ac:dyDescent="0.2">
      <c r="A13935" s="6"/>
    </row>
    <row r="13936" spans="1:1" x14ac:dyDescent="0.2">
      <c r="A13936" s="6"/>
    </row>
    <row r="13937" spans="1:1" x14ac:dyDescent="0.2">
      <c r="A13937" s="6"/>
    </row>
    <row r="13938" spans="1:1" x14ac:dyDescent="0.2">
      <c r="A13938" s="6"/>
    </row>
    <row r="13939" spans="1:1" x14ac:dyDescent="0.2">
      <c r="A13939" s="6"/>
    </row>
    <row r="13940" spans="1:1" x14ac:dyDescent="0.2">
      <c r="A13940" s="6"/>
    </row>
    <row r="13941" spans="1:1" x14ac:dyDescent="0.2">
      <c r="A13941" s="6"/>
    </row>
    <row r="13942" spans="1:1" x14ac:dyDescent="0.2">
      <c r="A13942" s="6"/>
    </row>
    <row r="13943" spans="1:1" x14ac:dyDescent="0.2">
      <c r="A13943" s="6"/>
    </row>
    <row r="13944" spans="1:1" x14ac:dyDescent="0.2">
      <c r="A13944" s="6"/>
    </row>
    <row r="13945" spans="1:1" x14ac:dyDescent="0.2">
      <c r="A13945" s="6"/>
    </row>
    <row r="13946" spans="1:1" x14ac:dyDescent="0.2">
      <c r="A13946" s="6"/>
    </row>
    <row r="13947" spans="1:1" x14ac:dyDescent="0.2">
      <c r="A13947" s="6"/>
    </row>
    <row r="13948" spans="1:1" x14ac:dyDescent="0.2">
      <c r="A13948" s="6"/>
    </row>
    <row r="13949" spans="1:1" x14ac:dyDescent="0.2">
      <c r="A13949" s="6"/>
    </row>
    <row r="13950" spans="1:1" x14ac:dyDescent="0.2">
      <c r="A13950" s="6"/>
    </row>
    <row r="13951" spans="1:1" x14ac:dyDescent="0.2">
      <c r="A13951" s="6"/>
    </row>
    <row r="13952" spans="1:1" x14ac:dyDescent="0.2">
      <c r="A13952" s="6"/>
    </row>
    <row r="13953" spans="1:1" x14ac:dyDescent="0.2">
      <c r="A13953" s="6"/>
    </row>
    <row r="13954" spans="1:1" x14ac:dyDescent="0.2">
      <c r="A13954" s="6"/>
    </row>
    <row r="13955" spans="1:1" x14ac:dyDescent="0.2">
      <c r="A13955" s="6"/>
    </row>
    <row r="13956" spans="1:1" x14ac:dyDescent="0.2">
      <c r="A13956" s="6"/>
    </row>
    <row r="13957" spans="1:1" x14ac:dyDescent="0.2">
      <c r="A13957" s="6"/>
    </row>
    <row r="13958" spans="1:1" x14ac:dyDescent="0.2">
      <c r="A13958" s="6"/>
    </row>
    <row r="13959" spans="1:1" x14ac:dyDescent="0.2">
      <c r="A13959" s="6"/>
    </row>
    <row r="13960" spans="1:1" x14ac:dyDescent="0.2">
      <c r="A13960" s="6"/>
    </row>
    <row r="13961" spans="1:1" x14ac:dyDescent="0.2">
      <c r="A13961" s="6"/>
    </row>
    <row r="13962" spans="1:1" x14ac:dyDescent="0.2">
      <c r="A13962" s="6"/>
    </row>
    <row r="13963" spans="1:1" x14ac:dyDescent="0.2">
      <c r="A13963" s="6"/>
    </row>
    <row r="13964" spans="1:1" x14ac:dyDescent="0.2">
      <c r="A13964" s="6"/>
    </row>
    <row r="13965" spans="1:1" x14ac:dyDescent="0.2">
      <c r="A13965" s="6"/>
    </row>
    <row r="13966" spans="1:1" x14ac:dyDescent="0.2">
      <c r="A13966" s="6"/>
    </row>
    <row r="13967" spans="1:1" x14ac:dyDescent="0.2">
      <c r="A13967" s="6"/>
    </row>
    <row r="13968" spans="1:1" x14ac:dyDescent="0.2">
      <c r="A13968" s="6"/>
    </row>
    <row r="13969" spans="1:1" x14ac:dyDescent="0.2">
      <c r="A13969" s="6"/>
    </row>
    <row r="13970" spans="1:1" x14ac:dyDescent="0.2">
      <c r="A13970" s="6"/>
    </row>
    <row r="13971" spans="1:1" x14ac:dyDescent="0.2">
      <c r="A13971" s="6"/>
    </row>
    <row r="13972" spans="1:1" x14ac:dyDescent="0.2">
      <c r="A13972" s="6"/>
    </row>
    <row r="13973" spans="1:1" x14ac:dyDescent="0.2">
      <c r="A13973" s="6"/>
    </row>
    <row r="13974" spans="1:1" x14ac:dyDescent="0.2">
      <c r="A13974" s="6"/>
    </row>
    <row r="13975" spans="1:1" x14ac:dyDescent="0.2">
      <c r="A13975" s="6"/>
    </row>
    <row r="13976" spans="1:1" x14ac:dyDescent="0.2">
      <c r="A13976" s="6"/>
    </row>
    <row r="13977" spans="1:1" x14ac:dyDescent="0.2">
      <c r="A13977" s="6"/>
    </row>
    <row r="13978" spans="1:1" x14ac:dyDescent="0.2">
      <c r="A13978" s="6"/>
    </row>
    <row r="13979" spans="1:1" x14ac:dyDescent="0.2">
      <c r="A13979" s="6"/>
    </row>
    <row r="13980" spans="1:1" x14ac:dyDescent="0.2">
      <c r="A13980" s="6"/>
    </row>
    <row r="13981" spans="1:1" x14ac:dyDescent="0.2">
      <c r="A13981" s="6"/>
    </row>
    <row r="13982" spans="1:1" x14ac:dyDescent="0.2">
      <c r="A13982" s="6"/>
    </row>
    <row r="13983" spans="1:1" x14ac:dyDescent="0.2">
      <c r="A13983" s="6"/>
    </row>
    <row r="13984" spans="1:1" x14ac:dyDescent="0.2">
      <c r="A13984" s="6"/>
    </row>
    <row r="13985" spans="1:1" x14ac:dyDescent="0.2">
      <c r="A13985" s="6"/>
    </row>
    <row r="13986" spans="1:1" x14ac:dyDescent="0.2">
      <c r="A13986" s="6"/>
    </row>
    <row r="13987" spans="1:1" x14ac:dyDescent="0.2">
      <c r="A13987" s="6"/>
    </row>
    <row r="13988" spans="1:1" x14ac:dyDescent="0.2">
      <c r="A13988" s="6"/>
    </row>
    <row r="13989" spans="1:1" x14ac:dyDescent="0.2">
      <c r="A13989" s="6"/>
    </row>
    <row r="13990" spans="1:1" x14ac:dyDescent="0.2">
      <c r="A13990" s="6"/>
    </row>
    <row r="13991" spans="1:1" x14ac:dyDescent="0.2">
      <c r="A13991" s="6"/>
    </row>
    <row r="13992" spans="1:1" x14ac:dyDescent="0.2">
      <c r="A13992" s="6"/>
    </row>
    <row r="13993" spans="1:1" x14ac:dyDescent="0.2">
      <c r="A13993" s="6"/>
    </row>
    <row r="13994" spans="1:1" x14ac:dyDescent="0.2">
      <c r="A13994" s="6"/>
    </row>
    <row r="13995" spans="1:1" x14ac:dyDescent="0.2">
      <c r="A13995" s="6"/>
    </row>
    <row r="13996" spans="1:1" x14ac:dyDescent="0.2">
      <c r="A13996" s="6"/>
    </row>
    <row r="13997" spans="1:1" x14ac:dyDescent="0.2">
      <c r="A13997" s="6"/>
    </row>
    <row r="13998" spans="1:1" x14ac:dyDescent="0.2">
      <c r="A13998" s="6"/>
    </row>
    <row r="13999" spans="1:1" x14ac:dyDescent="0.2">
      <c r="A13999" s="6"/>
    </row>
    <row r="14000" spans="1:1" x14ac:dyDescent="0.2">
      <c r="A14000" s="6"/>
    </row>
    <row r="14001" spans="1:1" x14ac:dyDescent="0.2">
      <c r="A14001" s="6"/>
    </row>
    <row r="14002" spans="1:1" x14ac:dyDescent="0.2">
      <c r="A14002" s="6"/>
    </row>
    <row r="14003" spans="1:1" x14ac:dyDescent="0.2">
      <c r="A14003" s="6"/>
    </row>
    <row r="14004" spans="1:1" x14ac:dyDescent="0.2">
      <c r="A14004" s="6"/>
    </row>
    <row r="14005" spans="1:1" x14ac:dyDescent="0.2">
      <c r="A14005" s="6"/>
    </row>
    <row r="14006" spans="1:1" x14ac:dyDescent="0.2">
      <c r="A14006" s="6"/>
    </row>
    <row r="14007" spans="1:1" x14ac:dyDescent="0.2">
      <c r="A14007" s="6"/>
    </row>
    <row r="14008" spans="1:1" x14ac:dyDescent="0.2">
      <c r="A14008" s="6"/>
    </row>
    <row r="14009" spans="1:1" x14ac:dyDescent="0.2">
      <c r="A14009" s="6"/>
    </row>
    <row r="14010" spans="1:1" x14ac:dyDescent="0.2">
      <c r="A14010" s="6"/>
    </row>
    <row r="14011" spans="1:1" x14ac:dyDescent="0.2">
      <c r="A14011" s="6"/>
    </row>
    <row r="14012" spans="1:1" x14ac:dyDescent="0.2">
      <c r="A14012" s="6"/>
    </row>
    <row r="14013" spans="1:1" x14ac:dyDescent="0.2">
      <c r="A14013" s="6"/>
    </row>
    <row r="14014" spans="1:1" x14ac:dyDescent="0.2">
      <c r="A14014" s="6"/>
    </row>
    <row r="14015" spans="1:1" x14ac:dyDescent="0.2">
      <c r="A14015" s="6"/>
    </row>
    <row r="14016" spans="1:1" x14ac:dyDescent="0.2">
      <c r="A14016" s="6"/>
    </row>
    <row r="14017" spans="1:1" x14ac:dyDescent="0.2">
      <c r="A14017" s="6"/>
    </row>
    <row r="14018" spans="1:1" x14ac:dyDescent="0.2">
      <c r="A14018" s="6"/>
    </row>
    <row r="14019" spans="1:1" x14ac:dyDescent="0.2">
      <c r="A14019" s="6"/>
    </row>
    <row r="14020" spans="1:1" x14ac:dyDescent="0.2">
      <c r="A14020" s="6"/>
    </row>
    <row r="14021" spans="1:1" x14ac:dyDescent="0.2">
      <c r="A14021" s="6"/>
    </row>
    <row r="14022" spans="1:1" x14ac:dyDescent="0.2">
      <c r="A14022" s="6"/>
    </row>
    <row r="14023" spans="1:1" x14ac:dyDescent="0.2">
      <c r="A14023" s="6"/>
    </row>
    <row r="14024" spans="1:1" x14ac:dyDescent="0.2">
      <c r="A14024" s="6"/>
    </row>
    <row r="14025" spans="1:1" x14ac:dyDescent="0.2">
      <c r="A14025" s="6"/>
    </row>
    <row r="14026" spans="1:1" x14ac:dyDescent="0.2">
      <c r="A14026" s="6"/>
    </row>
    <row r="14027" spans="1:1" x14ac:dyDescent="0.2">
      <c r="A14027" s="6"/>
    </row>
    <row r="14028" spans="1:1" x14ac:dyDescent="0.2">
      <c r="A14028" s="6"/>
    </row>
    <row r="14029" spans="1:1" x14ac:dyDescent="0.2">
      <c r="A14029" s="6"/>
    </row>
    <row r="14030" spans="1:1" x14ac:dyDescent="0.2">
      <c r="A14030" s="6"/>
    </row>
    <row r="14031" spans="1:1" x14ac:dyDescent="0.2">
      <c r="A14031" s="6"/>
    </row>
    <row r="14032" spans="1:1" x14ac:dyDescent="0.2">
      <c r="A14032" s="6"/>
    </row>
    <row r="14033" spans="1:1" x14ac:dyDescent="0.2">
      <c r="A14033" s="6"/>
    </row>
    <row r="14034" spans="1:1" x14ac:dyDescent="0.2">
      <c r="A14034" s="6"/>
    </row>
    <row r="14035" spans="1:1" x14ac:dyDescent="0.2">
      <c r="A14035" s="6"/>
    </row>
    <row r="14036" spans="1:1" x14ac:dyDescent="0.2">
      <c r="A14036" s="6"/>
    </row>
    <row r="14037" spans="1:1" x14ac:dyDescent="0.2">
      <c r="A14037" s="6"/>
    </row>
    <row r="14038" spans="1:1" x14ac:dyDescent="0.2">
      <c r="A14038" s="6"/>
    </row>
    <row r="14039" spans="1:1" x14ac:dyDescent="0.2">
      <c r="A14039" s="6"/>
    </row>
    <row r="14040" spans="1:1" x14ac:dyDescent="0.2">
      <c r="A14040" s="6"/>
    </row>
    <row r="14041" spans="1:1" x14ac:dyDescent="0.2">
      <c r="A14041" s="6"/>
    </row>
    <row r="14042" spans="1:1" x14ac:dyDescent="0.2">
      <c r="A14042" s="6"/>
    </row>
    <row r="14043" spans="1:1" x14ac:dyDescent="0.2">
      <c r="A14043" s="6"/>
    </row>
    <row r="14044" spans="1:1" x14ac:dyDescent="0.2">
      <c r="A14044" s="6"/>
    </row>
    <row r="14045" spans="1:1" x14ac:dyDescent="0.2">
      <c r="A14045" s="6"/>
    </row>
    <row r="14046" spans="1:1" x14ac:dyDescent="0.2">
      <c r="A14046" s="6"/>
    </row>
    <row r="14047" spans="1:1" x14ac:dyDescent="0.2">
      <c r="A14047" s="6"/>
    </row>
    <row r="14048" spans="1:1" x14ac:dyDescent="0.2">
      <c r="A14048" s="6"/>
    </row>
    <row r="14049" spans="1:1" x14ac:dyDescent="0.2">
      <c r="A14049" s="6"/>
    </row>
    <row r="14050" spans="1:1" x14ac:dyDescent="0.2">
      <c r="A14050" s="6"/>
    </row>
    <row r="14051" spans="1:1" x14ac:dyDescent="0.2">
      <c r="A14051" s="6"/>
    </row>
    <row r="14052" spans="1:1" x14ac:dyDescent="0.2">
      <c r="A14052" s="6"/>
    </row>
    <row r="14053" spans="1:1" x14ac:dyDescent="0.2">
      <c r="A14053" s="6"/>
    </row>
    <row r="14054" spans="1:1" x14ac:dyDescent="0.2">
      <c r="A14054" s="6"/>
    </row>
    <row r="14055" spans="1:1" x14ac:dyDescent="0.2">
      <c r="A14055" s="6"/>
    </row>
    <row r="14056" spans="1:1" x14ac:dyDescent="0.2">
      <c r="A14056" s="6"/>
    </row>
    <row r="14057" spans="1:1" x14ac:dyDescent="0.2">
      <c r="A14057" s="6"/>
    </row>
    <row r="14058" spans="1:1" x14ac:dyDescent="0.2">
      <c r="A14058" s="6"/>
    </row>
    <row r="14059" spans="1:1" x14ac:dyDescent="0.2">
      <c r="A14059" s="6"/>
    </row>
    <row r="14060" spans="1:1" x14ac:dyDescent="0.2">
      <c r="A14060" s="6"/>
    </row>
    <row r="14061" spans="1:1" x14ac:dyDescent="0.2">
      <c r="A14061" s="6"/>
    </row>
    <row r="14062" spans="1:1" x14ac:dyDescent="0.2">
      <c r="A14062" s="6"/>
    </row>
    <row r="14063" spans="1:1" x14ac:dyDescent="0.2">
      <c r="A14063" s="6"/>
    </row>
    <row r="14064" spans="1:1" x14ac:dyDescent="0.2">
      <c r="A14064" s="6"/>
    </row>
    <row r="14065" spans="1:1" x14ac:dyDescent="0.2">
      <c r="A14065" s="6"/>
    </row>
    <row r="14066" spans="1:1" x14ac:dyDescent="0.2">
      <c r="A14066" s="6"/>
    </row>
    <row r="14067" spans="1:1" x14ac:dyDescent="0.2">
      <c r="A14067" s="6"/>
    </row>
    <row r="14068" spans="1:1" x14ac:dyDescent="0.2">
      <c r="A14068" s="6"/>
    </row>
    <row r="14069" spans="1:1" x14ac:dyDescent="0.2">
      <c r="A14069" s="6"/>
    </row>
    <row r="14070" spans="1:1" x14ac:dyDescent="0.2">
      <c r="A14070" s="6"/>
    </row>
    <row r="14071" spans="1:1" x14ac:dyDescent="0.2">
      <c r="A14071" s="6"/>
    </row>
    <row r="14072" spans="1:1" x14ac:dyDescent="0.2">
      <c r="A14072" s="6"/>
    </row>
    <row r="14073" spans="1:1" x14ac:dyDescent="0.2">
      <c r="A14073" s="6"/>
    </row>
    <row r="14074" spans="1:1" x14ac:dyDescent="0.2">
      <c r="A14074" s="6"/>
    </row>
    <row r="14075" spans="1:1" x14ac:dyDescent="0.2">
      <c r="A14075" s="6"/>
    </row>
    <row r="14076" spans="1:1" x14ac:dyDescent="0.2">
      <c r="A14076" s="6"/>
    </row>
    <row r="14077" spans="1:1" x14ac:dyDescent="0.2">
      <c r="A14077" s="6"/>
    </row>
    <row r="14078" spans="1:1" x14ac:dyDescent="0.2">
      <c r="A14078" s="6"/>
    </row>
    <row r="14079" spans="1:1" x14ac:dyDescent="0.2">
      <c r="A14079" s="6"/>
    </row>
    <row r="14080" spans="1:1" x14ac:dyDescent="0.2">
      <c r="A14080" s="6"/>
    </row>
    <row r="14081" spans="1:1" x14ac:dyDescent="0.2">
      <c r="A14081" s="6"/>
    </row>
    <row r="14082" spans="1:1" x14ac:dyDescent="0.2">
      <c r="A14082" s="6"/>
    </row>
    <row r="14083" spans="1:1" x14ac:dyDescent="0.2">
      <c r="A14083" s="6"/>
    </row>
    <row r="14084" spans="1:1" x14ac:dyDescent="0.2">
      <c r="A14084" s="6"/>
    </row>
    <row r="14085" spans="1:1" x14ac:dyDescent="0.2">
      <c r="A14085" s="6"/>
    </row>
    <row r="14086" spans="1:1" x14ac:dyDescent="0.2">
      <c r="A14086" s="6"/>
    </row>
    <row r="14087" spans="1:1" x14ac:dyDescent="0.2">
      <c r="A14087" s="6"/>
    </row>
    <row r="14088" spans="1:1" x14ac:dyDescent="0.2">
      <c r="A14088" s="6"/>
    </row>
    <row r="14089" spans="1:1" x14ac:dyDescent="0.2">
      <c r="A14089" s="6"/>
    </row>
    <row r="14090" spans="1:1" x14ac:dyDescent="0.2">
      <c r="A14090" s="6"/>
    </row>
    <row r="14091" spans="1:1" x14ac:dyDescent="0.2">
      <c r="A14091" s="6"/>
    </row>
    <row r="14092" spans="1:1" x14ac:dyDescent="0.2">
      <c r="A14092" s="6"/>
    </row>
    <row r="14093" spans="1:1" x14ac:dyDescent="0.2">
      <c r="A14093" s="6"/>
    </row>
    <row r="14094" spans="1:1" x14ac:dyDescent="0.2">
      <c r="A14094" s="6"/>
    </row>
    <row r="14095" spans="1:1" x14ac:dyDescent="0.2">
      <c r="A14095" s="6"/>
    </row>
    <row r="14096" spans="1:1" x14ac:dyDescent="0.2">
      <c r="A14096" s="6"/>
    </row>
    <row r="14097" spans="1:1" x14ac:dyDescent="0.2">
      <c r="A14097" s="6"/>
    </row>
    <row r="14098" spans="1:1" x14ac:dyDescent="0.2">
      <c r="A14098" s="6"/>
    </row>
    <row r="14099" spans="1:1" x14ac:dyDescent="0.2">
      <c r="A14099" s="6"/>
    </row>
    <row r="14100" spans="1:1" x14ac:dyDescent="0.2">
      <c r="A14100" s="6"/>
    </row>
    <row r="14101" spans="1:1" x14ac:dyDescent="0.2">
      <c r="A14101" s="6"/>
    </row>
    <row r="14102" spans="1:1" x14ac:dyDescent="0.2">
      <c r="A14102" s="6"/>
    </row>
    <row r="14103" spans="1:1" x14ac:dyDescent="0.2">
      <c r="A14103" s="6"/>
    </row>
    <row r="14104" spans="1:1" x14ac:dyDescent="0.2">
      <c r="A14104" s="6"/>
    </row>
    <row r="14105" spans="1:1" x14ac:dyDescent="0.2">
      <c r="A14105" s="6"/>
    </row>
    <row r="14106" spans="1:1" x14ac:dyDescent="0.2">
      <c r="A14106" s="6"/>
    </row>
    <row r="14107" spans="1:1" x14ac:dyDescent="0.2">
      <c r="A14107" s="6"/>
    </row>
    <row r="14108" spans="1:1" x14ac:dyDescent="0.2">
      <c r="A14108" s="6"/>
    </row>
    <row r="14109" spans="1:1" x14ac:dyDescent="0.2">
      <c r="A14109" s="6"/>
    </row>
    <row r="14110" spans="1:1" x14ac:dyDescent="0.2">
      <c r="A14110" s="6"/>
    </row>
    <row r="14111" spans="1:1" x14ac:dyDescent="0.2">
      <c r="A14111" s="6"/>
    </row>
    <row r="14112" spans="1:1" x14ac:dyDescent="0.2">
      <c r="A14112" s="6"/>
    </row>
    <row r="14113" spans="1:1" x14ac:dyDescent="0.2">
      <c r="A14113" s="6"/>
    </row>
    <row r="14114" spans="1:1" x14ac:dyDescent="0.2">
      <c r="A14114" s="6"/>
    </row>
    <row r="14115" spans="1:1" x14ac:dyDescent="0.2">
      <c r="A14115" s="6"/>
    </row>
    <row r="14116" spans="1:1" x14ac:dyDescent="0.2">
      <c r="A14116" s="6"/>
    </row>
    <row r="14117" spans="1:1" x14ac:dyDescent="0.2">
      <c r="A14117" s="6"/>
    </row>
    <row r="14118" spans="1:1" x14ac:dyDescent="0.2">
      <c r="A14118" s="6"/>
    </row>
    <row r="14119" spans="1:1" x14ac:dyDescent="0.2">
      <c r="A14119" s="6"/>
    </row>
    <row r="14120" spans="1:1" x14ac:dyDescent="0.2">
      <c r="A14120" s="6"/>
    </row>
    <row r="14121" spans="1:1" x14ac:dyDescent="0.2">
      <c r="A14121" s="6"/>
    </row>
    <row r="14122" spans="1:1" x14ac:dyDescent="0.2">
      <c r="A14122" s="6"/>
    </row>
    <row r="14123" spans="1:1" x14ac:dyDescent="0.2">
      <c r="A14123" s="6"/>
    </row>
    <row r="14124" spans="1:1" x14ac:dyDescent="0.2">
      <c r="A14124" s="6"/>
    </row>
    <row r="14125" spans="1:1" x14ac:dyDescent="0.2">
      <c r="A14125" s="6"/>
    </row>
    <row r="14126" spans="1:1" x14ac:dyDescent="0.2">
      <c r="A14126" s="6"/>
    </row>
    <row r="14127" spans="1:1" x14ac:dyDescent="0.2">
      <c r="A14127" s="6"/>
    </row>
    <row r="14128" spans="1:1" x14ac:dyDescent="0.2">
      <c r="A14128" s="6"/>
    </row>
    <row r="14129" spans="1:1" x14ac:dyDescent="0.2">
      <c r="A14129" s="6"/>
    </row>
    <row r="14130" spans="1:1" x14ac:dyDescent="0.2">
      <c r="A14130" s="6"/>
    </row>
    <row r="14131" spans="1:1" x14ac:dyDescent="0.2">
      <c r="A14131" s="6"/>
    </row>
    <row r="14132" spans="1:1" x14ac:dyDescent="0.2">
      <c r="A14132" s="6"/>
    </row>
    <row r="14133" spans="1:1" x14ac:dyDescent="0.2">
      <c r="A14133" s="6"/>
    </row>
    <row r="14134" spans="1:1" x14ac:dyDescent="0.2">
      <c r="A14134" s="6"/>
    </row>
    <row r="14135" spans="1:1" x14ac:dyDescent="0.2">
      <c r="A14135" s="6"/>
    </row>
    <row r="14136" spans="1:1" x14ac:dyDescent="0.2">
      <c r="A14136" s="6"/>
    </row>
    <row r="14137" spans="1:1" x14ac:dyDescent="0.2">
      <c r="A14137" s="6"/>
    </row>
    <row r="14138" spans="1:1" x14ac:dyDescent="0.2">
      <c r="A14138" s="6"/>
    </row>
    <row r="14139" spans="1:1" x14ac:dyDescent="0.2">
      <c r="A14139" s="6"/>
    </row>
    <row r="14140" spans="1:1" x14ac:dyDescent="0.2">
      <c r="A14140" s="6"/>
    </row>
    <row r="14141" spans="1:1" x14ac:dyDescent="0.2">
      <c r="A14141" s="6"/>
    </row>
    <row r="14142" spans="1:1" x14ac:dyDescent="0.2">
      <c r="A14142" s="6"/>
    </row>
    <row r="14143" spans="1:1" x14ac:dyDescent="0.2">
      <c r="A14143" s="6"/>
    </row>
    <row r="14144" spans="1:1" x14ac:dyDescent="0.2">
      <c r="A14144" s="6"/>
    </row>
    <row r="14145" spans="1:1" x14ac:dyDescent="0.2">
      <c r="A14145" s="6"/>
    </row>
    <row r="14146" spans="1:1" x14ac:dyDescent="0.2">
      <c r="A14146" s="6"/>
    </row>
    <row r="14147" spans="1:1" x14ac:dyDescent="0.2">
      <c r="A14147" s="6"/>
    </row>
    <row r="14148" spans="1:1" x14ac:dyDescent="0.2">
      <c r="A14148" s="6"/>
    </row>
    <row r="14149" spans="1:1" x14ac:dyDescent="0.2">
      <c r="A14149" s="6"/>
    </row>
    <row r="14150" spans="1:1" x14ac:dyDescent="0.2">
      <c r="A14150" s="6"/>
    </row>
    <row r="14151" spans="1:1" x14ac:dyDescent="0.2">
      <c r="A14151" s="6"/>
    </row>
    <row r="14152" spans="1:1" x14ac:dyDescent="0.2">
      <c r="A14152" s="6"/>
    </row>
    <row r="14153" spans="1:1" x14ac:dyDescent="0.2">
      <c r="A14153" s="6"/>
    </row>
    <row r="14154" spans="1:1" x14ac:dyDescent="0.2">
      <c r="A14154" s="6"/>
    </row>
    <row r="14155" spans="1:1" x14ac:dyDescent="0.2">
      <c r="A14155" s="6"/>
    </row>
    <row r="14156" spans="1:1" x14ac:dyDescent="0.2">
      <c r="A14156" s="6"/>
    </row>
    <row r="14157" spans="1:1" x14ac:dyDescent="0.2">
      <c r="A14157" s="6"/>
    </row>
    <row r="14158" spans="1:1" x14ac:dyDescent="0.2">
      <c r="A14158" s="6"/>
    </row>
    <row r="14159" spans="1:1" x14ac:dyDescent="0.2">
      <c r="A14159" s="6"/>
    </row>
    <row r="14160" spans="1:1" x14ac:dyDescent="0.2">
      <c r="A14160" s="6"/>
    </row>
    <row r="14161" spans="1:1" x14ac:dyDescent="0.2">
      <c r="A14161" s="6"/>
    </row>
    <row r="14162" spans="1:1" x14ac:dyDescent="0.2">
      <c r="A14162" s="6"/>
    </row>
    <row r="14163" spans="1:1" x14ac:dyDescent="0.2">
      <c r="A14163" s="6"/>
    </row>
    <row r="14164" spans="1:1" x14ac:dyDescent="0.2">
      <c r="A14164" s="6"/>
    </row>
    <row r="14165" spans="1:1" x14ac:dyDescent="0.2">
      <c r="A14165" s="6"/>
    </row>
    <row r="14166" spans="1:1" x14ac:dyDescent="0.2">
      <c r="A14166" s="6"/>
    </row>
    <row r="14167" spans="1:1" x14ac:dyDescent="0.2">
      <c r="A14167" s="6"/>
    </row>
    <row r="14168" spans="1:1" x14ac:dyDescent="0.2">
      <c r="A14168" s="6"/>
    </row>
    <row r="14169" spans="1:1" x14ac:dyDescent="0.2">
      <c r="A14169" s="6"/>
    </row>
    <row r="14170" spans="1:1" x14ac:dyDescent="0.2">
      <c r="A14170" s="6"/>
    </row>
    <row r="14171" spans="1:1" x14ac:dyDescent="0.2">
      <c r="A14171" s="6"/>
    </row>
    <row r="14172" spans="1:1" x14ac:dyDescent="0.2">
      <c r="A14172" s="6"/>
    </row>
    <row r="14173" spans="1:1" x14ac:dyDescent="0.2">
      <c r="A14173" s="6"/>
    </row>
    <row r="14174" spans="1:1" x14ac:dyDescent="0.2">
      <c r="A14174" s="6"/>
    </row>
    <row r="14175" spans="1:1" x14ac:dyDescent="0.2">
      <c r="A14175" s="6"/>
    </row>
    <row r="14176" spans="1:1" x14ac:dyDescent="0.2">
      <c r="A14176" s="6"/>
    </row>
    <row r="14177" spans="1:1" x14ac:dyDescent="0.2">
      <c r="A14177" s="6"/>
    </row>
    <row r="14178" spans="1:1" x14ac:dyDescent="0.2">
      <c r="A14178" s="6"/>
    </row>
    <row r="14179" spans="1:1" x14ac:dyDescent="0.2">
      <c r="A14179" s="6"/>
    </row>
    <row r="14180" spans="1:1" x14ac:dyDescent="0.2">
      <c r="A14180" s="6"/>
    </row>
    <row r="14181" spans="1:1" x14ac:dyDescent="0.2">
      <c r="A14181" s="6"/>
    </row>
    <row r="14182" spans="1:1" x14ac:dyDescent="0.2">
      <c r="A14182" s="6"/>
    </row>
    <row r="14183" spans="1:1" x14ac:dyDescent="0.2">
      <c r="A14183" s="6"/>
    </row>
    <row r="14184" spans="1:1" x14ac:dyDescent="0.2">
      <c r="A14184" s="6"/>
    </row>
    <row r="14185" spans="1:1" x14ac:dyDescent="0.2">
      <c r="A14185" s="6"/>
    </row>
    <row r="14186" spans="1:1" x14ac:dyDescent="0.2">
      <c r="A14186" s="6"/>
    </row>
    <row r="14187" spans="1:1" x14ac:dyDescent="0.2">
      <c r="A14187" s="6"/>
    </row>
    <row r="14188" spans="1:1" x14ac:dyDescent="0.2">
      <c r="A14188" s="6"/>
    </row>
    <row r="14189" spans="1:1" x14ac:dyDescent="0.2">
      <c r="A14189" s="6"/>
    </row>
    <row r="14190" spans="1:1" x14ac:dyDescent="0.2">
      <c r="A14190" s="6"/>
    </row>
    <row r="14191" spans="1:1" x14ac:dyDescent="0.2">
      <c r="A14191" s="6"/>
    </row>
    <row r="14192" spans="1:1" x14ac:dyDescent="0.2">
      <c r="A14192" s="6"/>
    </row>
    <row r="14193" spans="1:1" x14ac:dyDescent="0.2">
      <c r="A14193" s="6"/>
    </row>
    <row r="14194" spans="1:1" x14ac:dyDescent="0.2">
      <c r="A14194" s="6"/>
    </row>
    <row r="14195" spans="1:1" x14ac:dyDescent="0.2">
      <c r="A14195" s="6"/>
    </row>
    <row r="14196" spans="1:1" x14ac:dyDescent="0.2">
      <c r="A14196" s="6"/>
    </row>
    <row r="14197" spans="1:1" x14ac:dyDescent="0.2">
      <c r="A14197" s="6"/>
    </row>
    <row r="14198" spans="1:1" x14ac:dyDescent="0.2">
      <c r="A14198" s="6"/>
    </row>
    <row r="14199" spans="1:1" x14ac:dyDescent="0.2">
      <c r="A14199" s="6"/>
    </row>
    <row r="14200" spans="1:1" x14ac:dyDescent="0.2">
      <c r="A14200" s="6"/>
    </row>
    <row r="14201" spans="1:1" x14ac:dyDescent="0.2">
      <c r="A14201" s="6"/>
    </row>
    <row r="14202" spans="1:1" x14ac:dyDescent="0.2">
      <c r="A14202" s="6"/>
    </row>
    <row r="14203" spans="1:1" x14ac:dyDescent="0.2">
      <c r="A14203" s="6"/>
    </row>
    <row r="14204" spans="1:1" x14ac:dyDescent="0.2">
      <c r="A14204" s="6"/>
    </row>
    <row r="14205" spans="1:1" x14ac:dyDescent="0.2">
      <c r="A14205" s="6"/>
    </row>
    <row r="14206" spans="1:1" x14ac:dyDescent="0.2">
      <c r="A14206" s="6"/>
    </row>
    <row r="14207" spans="1:1" x14ac:dyDescent="0.2">
      <c r="A14207" s="6"/>
    </row>
    <row r="14208" spans="1:1" x14ac:dyDescent="0.2">
      <c r="A14208" s="6"/>
    </row>
    <row r="14209" spans="1:1" x14ac:dyDescent="0.2">
      <c r="A14209" s="6"/>
    </row>
    <row r="14210" spans="1:1" x14ac:dyDescent="0.2">
      <c r="A14210" s="6"/>
    </row>
    <row r="14211" spans="1:1" x14ac:dyDescent="0.2">
      <c r="A14211" s="6"/>
    </row>
    <row r="14212" spans="1:1" x14ac:dyDescent="0.2">
      <c r="A14212" s="6"/>
    </row>
    <row r="14213" spans="1:1" x14ac:dyDescent="0.2">
      <c r="A14213" s="6"/>
    </row>
    <row r="14214" spans="1:1" x14ac:dyDescent="0.2">
      <c r="A14214" s="6"/>
    </row>
    <row r="14215" spans="1:1" x14ac:dyDescent="0.2">
      <c r="A14215" s="6"/>
    </row>
    <row r="14216" spans="1:1" x14ac:dyDescent="0.2">
      <c r="A14216" s="6"/>
    </row>
    <row r="14217" spans="1:1" x14ac:dyDescent="0.2">
      <c r="A14217" s="6"/>
    </row>
    <row r="14218" spans="1:1" x14ac:dyDescent="0.2">
      <c r="A14218" s="6"/>
    </row>
    <row r="14219" spans="1:1" x14ac:dyDescent="0.2">
      <c r="A14219" s="6"/>
    </row>
    <row r="14220" spans="1:1" x14ac:dyDescent="0.2">
      <c r="A14220" s="6"/>
    </row>
    <row r="14221" spans="1:1" x14ac:dyDescent="0.2">
      <c r="A14221" s="6"/>
    </row>
    <row r="14222" spans="1:1" x14ac:dyDescent="0.2">
      <c r="A14222" s="6"/>
    </row>
    <row r="14223" spans="1:1" x14ac:dyDescent="0.2">
      <c r="A14223" s="6"/>
    </row>
    <row r="14224" spans="1:1" x14ac:dyDescent="0.2">
      <c r="A14224" s="6"/>
    </row>
    <row r="14225" spans="1:1" x14ac:dyDescent="0.2">
      <c r="A14225" s="6"/>
    </row>
    <row r="14226" spans="1:1" x14ac:dyDescent="0.2">
      <c r="A14226" s="6"/>
    </row>
    <row r="14227" spans="1:1" x14ac:dyDescent="0.2">
      <c r="A14227" s="6"/>
    </row>
    <row r="14228" spans="1:1" x14ac:dyDescent="0.2">
      <c r="A14228" s="6"/>
    </row>
    <row r="14229" spans="1:1" x14ac:dyDescent="0.2">
      <c r="A14229" s="6"/>
    </row>
    <row r="14230" spans="1:1" x14ac:dyDescent="0.2">
      <c r="A14230" s="6"/>
    </row>
    <row r="14231" spans="1:1" x14ac:dyDescent="0.2">
      <c r="A14231" s="6"/>
    </row>
    <row r="14232" spans="1:1" x14ac:dyDescent="0.2">
      <c r="A14232" s="6"/>
    </row>
    <row r="14233" spans="1:1" x14ac:dyDescent="0.2">
      <c r="A14233" s="6"/>
    </row>
    <row r="14234" spans="1:1" x14ac:dyDescent="0.2">
      <c r="A14234" s="6"/>
    </row>
    <row r="14235" spans="1:1" x14ac:dyDescent="0.2">
      <c r="A14235" s="6"/>
    </row>
    <row r="14236" spans="1:1" x14ac:dyDescent="0.2">
      <c r="A14236" s="6"/>
    </row>
    <row r="14237" spans="1:1" x14ac:dyDescent="0.2">
      <c r="A14237" s="6"/>
    </row>
    <row r="14238" spans="1:1" x14ac:dyDescent="0.2">
      <c r="A14238" s="6"/>
    </row>
    <row r="14239" spans="1:1" x14ac:dyDescent="0.2">
      <c r="A14239" s="6"/>
    </row>
    <row r="14240" spans="1:1" x14ac:dyDescent="0.2">
      <c r="A14240" s="6"/>
    </row>
    <row r="14241" spans="1:1" x14ac:dyDescent="0.2">
      <c r="A14241" s="6"/>
    </row>
    <row r="14242" spans="1:1" x14ac:dyDescent="0.2">
      <c r="A14242" s="6"/>
    </row>
    <row r="14243" spans="1:1" x14ac:dyDescent="0.2">
      <c r="A14243" s="6"/>
    </row>
    <row r="14244" spans="1:1" x14ac:dyDescent="0.2">
      <c r="A14244" s="6"/>
    </row>
    <row r="14245" spans="1:1" x14ac:dyDescent="0.2">
      <c r="A14245" s="6"/>
    </row>
    <row r="14246" spans="1:1" x14ac:dyDescent="0.2">
      <c r="A14246" s="6"/>
    </row>
    <row r="14247" spans="1:1" x14ac:dyDescent="0.2">
      <c r="A14247" s="6"/>
    </row>
    <row r="14248" spans="1:1" x14ac:dyDescent="0.2">
      <c r="A14248" s="6"/>
    </row>
    <row r="14249" spans="1:1" x14ac:dyDescent="0.2">
      <c r="A14249" s="6"/>
    </row>
    <row r="14250" spans="1:1" x14ac:dyDescent="0.2">
      <c r="A14250" s="6"/>
    </row>
    <row r="14251" spans="1:1" x14ac:dyDescent="0.2">
      <c r="A14251" s="6"/>
    </row>
    <row r="14252" spans="1:1" x14ac:dyDescent="0.2">
      <c r="A14252" s="6"/>
    </row>
    <row r="14253" spans="1:1" x14ac:dyDescent="0.2">
      <c r="A14253" s="6"/>
    </row>
    <row r="14254" spans="1:1" x14ac:dyDescent="0.2">
      <c r="A14254" s="6"/>
    </row>
    <row r="14255" spans="1:1" x14ac:dyDescent="0.2">
      <c r="A14255" s="6"/>
    </row>
    <row r="14256" spans="1:1" x14ac:dyDescent="0.2">
      <c r="A14256" s="6"/>
    </row>
    <row r="14257" spans="1:1" x14ac:dyDescent="0.2">
      <c r="A14257" s="6"/>
    </row>
    <row r="14258" spans="1:1" x14ac:dyDescent="0.2">
      <c r="A14258" s="6"/>
    </row>
    <row r="14259" spans="1:1" x14ac:dyDescent="0.2">
      <c r="A14259" s="6"/>
    </row>
    <row r="14260" spans="1:1" x14ac:dyDescent="0.2">
      <c r="A14260" s="6"/>
    </row>
    <row r="14261" spans="1:1" x14ac:dyDescent="0.2">
      <c r="A14261" s="6"/>
    </row>
    <row r="14262" spans="1:1" x14ac:dyDescent="0.2">
      <c r="A14262" s="6"/>
    </row>
    <row r="14263" spans="1:1" x14ac:dyDescent="0.2">
      <c r="A14263" s="6"/>
    </row>
    <row r="14264" spans="1:1" x14ac:dyDescent="0.2">
      <c r="A14264" s="6"/>
    </row>
    <row r="14265" spans="1:1" x14ac:dyDescent="0.2">
      <c r="A14265" s="6"/>
    </row>
    <row r="14266" spans="1:1" x14ac:dyDescent="0.2">
      <c r="A14266" s="6"/>
    </row>
    <row r="14267" spans="1:1" x14ac:dyDescent="0.2">
      <c r="A14267" s="6"/>
    </row>
    <row r="14268" spans="1:1" x14ac:dyDescent="0.2">
      <c r="A14268" s="6"/>
    </row>
    <row r="14269" spans="1:1" x14ac:dyDescent="0.2">
      <c r="A14269" s="6"/>
    </row>
    <row r="14270" spans="1:1" x14ac:dyDescent="0.2">
      <c r="A14270" s="6"/>
    </row>
    <row r="14271" spans="1:1" x14ac:dyDescent="0.2">
      <c r="A14271" s="6"/>
    </row>
    <row r="14272" spans="1:1" x14ac:dyDescent="0.2">
      <c r="A14272" s="6"/>
    </row>
    <row r="14273" spans="1:1" x14ac:dyDescent="0.2">
      <c r="A14273" s="6"/>
    </row>
    <row r="14274" spans="1:1" x14ac:dyDescent="0.2">
      <c r="A14274" s="6"/>
    </row>
    <row r="14275" spans="1:1" x14ac:dyDescent="0.2">
      <c r="A14275" s="6"/>
    </row>
    <row r="14276" spans="1:1" x14ac:dyDescent="0.2">
      <c r="A14276" s="6"/>
    </row>
    <row r="14277" spans="1:1" x14ac:dyDescent="0.2">
      <c r="A14277" s="6"/>
    </row>
    <row r="14278" spans="1:1" x14ac:dyDescent="0.2">
      <c r="A14278" s="6"/>
    </row>
    <row r="14279" spans="1:1" x14ac:dyDescent="0.2">
      <c r="A14279" s="6"/>
    </row>
    <row r="14280" spans="1:1" x14ac:dyDescent="0.2">
      <c r="A14280" s="6"/>
    </row>
    <row r="14281" spans="1:1" x14ac:dyDescent="0.2">
      <c r="A14281" s="6"/>
    </row>
    <row r="14282" spans="1:1" x14ac:dyDescent="0.2">
      <c r="A14282" s="6"/>
    </row>
    <row r="14283" spans="1:1" x14ac:dyDescent="0.2">
      <c r="A14283" s="6"/>
    </row>
    <row r="14284" spans="1:1" x14ac:dyDescent="0.2">
      <c r="A14284" s="6"/>
    </row>
    <row r="14285" spans="1:1" x14ac:dyDescent="0.2">
      <c r="A14285" s="6"/>
    </row>
    <row r="14286" spans="1:1" x14ac:dyDescent="0.2">
      <c r="A14286" s="6"/>
    </row>
    <row r="14287" spans="1:1" x14ac:dyDescent="0.2">
      <c r="A14287" s="6"/>
    </row>
    <row r="14288" spans="1:1" x14ac:dyDescent="0.2">
      <c r="A14288" s="6"/>
    </row>
    <row r="14289" spans="1:1" x14ac:dyDescent="0.2">
      <c r="A14289" s="6"/>
    </row>
    <row r="14290" spans="1:1" x14ac:dyDescent="0.2">
      <c r="A14290" s="6"/>
    </row>
    <row r="14291" spans="1:1" x14ac:dyDescent="0.2">
      <c r="A14291" s="6"/>
    </row>
    <row r="14292" spans="1:1" x14ac:dyDescent="0.2">
      <c r="A14292" s="6"/>
    </row>
    <row r="14293" spans="1:1" x14ac:dyDescent="0.2">
      <c r="A14293" s="6"/>
    </row>
    <row r="14294" spans="1:1" x14ac:dyDescent="0.2">
      <c r="A14294" s="6"/>
    </row>
    <row r="14295" spans="1:1" x14ac:dyDescent="0.2">
      <c r="A14295" s="6"/>
    </row>
    <row r="14296" spans="1:1" x14ac:dyDescent="0.2">
      <c r="A14296" s="6"/>
    </row>
    <row r="14297" spans="1:1" x14ac:dyDescent="0.2">
      <c r="A14297" s="6"/>
    </row>
    <row r="14298" spans="1:1" x14ac:dyDescent="0.2">
      <c r="A14298" s="6"/>
    </row>
    <row r="14299" spans="1:1" x14ac:dyDescent="0.2">
      <c r="A14299" s="6"/>
    </row>
    <row r="14300" spans="1:1" x14ac:dyDescent="0.2">
      <c r="A14300" s="6"/>
    </row>
    <row r="14301" spans="1:1" x14ac:dyDescent="0.2">
      <c r="A14301" s="6"/>
    </row>
    <row r="14302" spans="1:1" x14ac:dyDescent="0.2">
      <c r="A14302" s="6"/>
    </row>
    <row r="14303" spans="1:1" x14ac:dyDescent="0.2">
      <c r="A14303" s="6"/>
    </row>
    <row r="14304" spans="1:1" x14ac:dyDescent="0.2">
      <c r="A14304" s="6"/>
    </row>
    <row r="14305" spans="1:1" x14ac:dyDescent="0.2">
      <c r="A14305" s="6"/>
    </row>
    <row r="14306" spans="1:1" x14ac:dyDescent="0.2">
      <c r="A14306" s="6"/>
    </row>
    <row r="14307" spans="1:1" x14ac:dyDescent="0.2">
      <c r="A14307" s="6"/>
    </row>
    <row r="14308" spans="1:1" x14ac:dyDescent="0.2">
      <c r="A14308" s="6"/>
    </row>
    <row r="14309" spans="1:1" x14ac:dyDescent="0.2">
      <c r="A14309" s="6"/>
    </row>
    <row r="14310" spans="1:1" x14ac:dyDescent="0.2">
      <c r="A14310" s="6"/>
    </row>
    <row r="14311" spans="1:1" x14ac:dyDescent="0.2">
      <c r="A14311" s="6"/>
    </row>
    <row r="14312" spans="1:1" x14ac:dyDescent="0.2">
      <c r="A14312" s="6"/>
    </row>
    <row r="14313" spans="1:1" x14ac:dyDescent="0.2">
      <c r="A14313" s="6"/>
    </row>
    <row r="14314" spans="1:1" x14ac:dyDescent="0.2">
      <c r="A14314" s="6"/>
    </row>
    <row r="14315" spans="1:1" x14ac:dyDescent="0.2">
      <c r="A14315" s="6"/>
    </row>
    <row r="14316" spans="1:1" x14ac:dyDescent="0.2">
      <c r="A14316" s="6"/>
    </row>
    <row r="14317" spans="1:1" x14ac:dyDescent="0.2">
      <c r="A14317" s="6"/>
    </row>
    <row r="14318" spans="1:1" x14ac:dyDescent="0.2">
      <c r="A14318" s="6"/>
    </row>
    <row r="14319" spans="1:1" x14ac:dyDescent="0.2">
      <c r="A14319" s="6"/>
    </row>
    <row r="14320" spans="1:1" x14ac:dyDescent="0.2">
      <c r="A14320" s="6"/>
    </row>
    <row r="14321" spans="1:1" x14ac:dyDescent="0.2">
      <c r="A14321" s="6"/>
    </row>
    <row r="14322" spans="1:1" x14ac:dyDescent="0.2">
      <c r="A14322" s="6"/>
    </row>
    <row r="14323" spans="1:1" x14ac:dyDescent="0.2">
      <c r="A14323" s="6"/>
    </row>
    <row r="14324" spans="1:1" x14ac:dyDescent="0.2">
      <c r="A14324" s="6"/>
    </row>
    <row r="14325" spans="1:1" x14ac:dyDescent="0.2">
      <c r="A14325" s="6"/>
    </row>
    <row r="14326" spans="1:1" x14ac:dyDescent="0.2">
      <c r="A14326" s="6"/>
    </row>
    <row r="14327" spans="1:1" x14ac:dyDescent="0.2">
      <c r="A14327" s="6"/>
    </row>
    <row r="14328" spans="1:1" x14ac:dyDescent="0.2">
      <c r="A14328" s="6"/>
    </row>
    <row r="14329" spans="1:1" x14ac:dyDescent="0.2">
      <c r="A14329" s="6"/>
    </row>
    <row r="14330" spans="1:1" x14ac:dyDescent="0.2">
      <c r="A14330" s="6"/>
    </row>
    <row r="14331" spans="1:1" x14ac:dyDescent="0.2">
      <c r="A14331" s="6"/>
    </row>
    <row r="14332" spans="1:1" x14ac:dyDescent="0.2">
      <c r="A14332" s="6"/>
    </row>
    <row r="14333" spans="1:1" x14ac:dyDescent="0.2">
      <c r="A14333" s="6"/>
    </row>
    <row r="14334" spans="1:1" x14ac:dyDescent="0.2">
      <c r="A14334" s="6"/>
    </row>
    <row r="14335" spans="1:1" x14ac:dyDescent="0.2">
      <c r="A14335" s="6"/>
    </row>
    <row r="14336" spans="1:1" x14ac:dyDescent="0.2">
      <c r="A14336" s="6"/>
    </row>
    <row r="14337" spans="1:1" x14ac:dyDescent="0.2">
      <c r="A14337" s="6"/>
    </row>
    <row r="14338" spans="1:1" x14ac:dyDescent="0.2">
      <c r="A14338" s="6"/>
    </row>
    <row r="14339" spans="1:1" x14ac:dyDescent="0.2">
      <c r="A14339" s="6"/>
    </row>
    <row r="14340" spans="1:1" x14ac:dyDescent="0.2">
      <c r="A14340" s="6"/>
    </row>
    <row r="14341" spans="1:1" x14ac:dyDescent="0.2">
      <c r="A14341" s="6"/>
    </row>
    <row r="14342" spans="1:1" x14ac:dyDescent="0.2">
      <c r="A14342" s="6"/>
    </row>
    <row r="14343" spans="1:1" x14ac:dyDescent="0.2">
      <c r="A14343" s="6"/>
    </row>
    <row r="14344" spans="1:1" x14ac:dyDescent="0.2">
      <c r="A14344" s="6"/>
    </row>
    <row r="14345" spans="1:1" x14ac:dyDescent="0.2">
      <c r="A14345" s="6"/>
    </row>
    <row r="14346" spans="1:1" x14ac:dyDescent="0.2">
      <c r="A14346" s="6"/>
    </row>
    <row r="14347" spans="1:1" x14ac:dyDescent="0.2">
      <c r="A14347" s="6"/>
    </row>
    <row r="14348" spans="1:1" x14ac:dyDescent="0.2">
      <c r="A14348" s="6"/>
    </row>
    <row r="14349" spans="1:1" x14ac:dyDescent="0.2">
      <c r="A14349" s="6"/>
    </row>
    <row r="14350" spans="1:1" x14ac:dyDescent="0.2">
      <c r="A14350" s="6"/>
    </row>
    <row r="14351" spans="1:1" x14ac:dyDescent="0.2">
      <c r="A14351" s="6"/>
    </row>
    <row r="14352" spans="1:1" x14ac:dyDescent="0.2">
      <c r="A14352" s="6"/>
    </row>
    <row r="14353" spans="1:1" x14ac:dyDescent="0.2">
      <c r="A14353" s="6"/>
    </row>
    <row r="14354" spans="1:1" x14ac:dyDescent="0.2">
      <c r="A14354" s="6"/>
    </row>
    <row r="14355" spans="1:1" x14ac:dyDescent="0.2">
      <c r="A14355" s="6"/>
    </row>
    <row r="14356" spans="1:1" x14ac:dyDescent="0.2">
      <c r="A14356" s="6"/>
    </row>
    <row r="14357" spans="1:1" x14ac:dyDescent="0.2">
      <c r="A14357" s="6"/>
    </row>
    <row r="14358" spans="1:1" x14ac:dyDescent="0.2">
      <c r="A14358" s="6"/>
    </row>
    <row r="14359" spans="1:1" x14ac:dyDescent="0.2">
      <c r="A14359" s="6"/>
    </row>
    <row r="14360" spans="1:1" x14ac:dyDescent="0.2">
      <c r="A14360" s="6"/>
    </row>
    <row r="14361" spans="1:1" x14ac:dyDescent="0.2">
      <c r="A14361" s="6"/>
    </row>
    <row r="14362" spans="1:1" x14ac:dyDescent="0.2">
      <c r="A14362" s="6"/>
    </row>
    <row r="14363" spans="1:1" x14ac:dyDescent="0.2">
      <c r="A14363" s="6"/>
    </row>
    <row r="14364" spans="1:1" x14ac:dyDescent="0.2">
      <c r="A14364" s="6"/>
    </row>
    <row r="14365" spans="1:1" x14ac:dyDescent="0.2">
      <c r="A14365" s="6"/>
    </row>
    <row r="14366" spans="1:1" x14ac:dyDescent="0.2">
      <c r="A14366" s="6"/>
    </row>
    <row r="14367" spans="1:1" x14ac:dyDescent="0.2">
      <c r="A14367" s="6"/>
    </row>
    <row r="14368" spans="1:1" x14ac:dyDescent="0.2">
      <c r="A14368" s="6"/>
    </row>
    <row r="14369" spans="1:1" x14ac:dyDescent="0.2">
      <c r="A14369" s="6"/>
    </row>
    <row r="14370" spans="1:1" x14ac:dyDescent="0.2">
      <c r="A14370" s="6"/>
    </row>
    <row r="14371" spans="1:1" x14ac:dyDescent="0.2">
      <c r="A14371" s="6"/>
    </row>
    <row r="14372" spans="1:1" x14ac:dyDescent="0.2">
      <c r="A14372" s="6"/>
    </row>
    <row r="14373" spans="1:1" x14ac:dyDescent="0.2">
      <c r="A14373" s="6"/>
    </row>
    <row r="14374" spans="1:1" x14ac:dyDescent="0.2">
      <c r="A14374" s="6"/>
    </row>
    <row r="14375" spans="1:1" x14ac:dyDescent="0.2">
      <c r="A14375" s="6"/>
    </row>
    <row r="14376" spans="1:1" x14ac:dyDescent="0.2">
      <c r="A14376" s="6"/>
    </row>
    <row r="14377" spans="1:1" x14ac:dyDescent="0.2">
      <c r="A14377" s="6"/>
    </row>
    <row r="14378" spans="1:1" x14ac:dyDescent="0.2">
      <c r="A14378" s="6"/>
    </row>
    <row r="14379" spans="1:1" x14ac:dyDescent="0.2">
      <c r="A14379" s="6"/>
    </row>
    <row r="14380" spans="1:1" x14ac:dyDescent="0.2">
      <c r="A14380" s="6"/>
    </row>
    <row r="14381" spans="1:1" x14ac:dyDescent="0.2">
      <c r="A14381" s="6"/>
    </row>
    <row r="14382" spans="1:1" x14ac:dyDescent="0.2">
      <c r="A14382" s="6"/>
    </row>
    <row r="14383" spans="1:1" x14ac:dyDescent="0.2">
      <c r="A14383" s="6"/>
    </row>
    <row r="14384" spans="1:1" x14ac:dyDescent="0.2">
      <c r="A14384" s="6"/>
    </row>
    <row r="14385" spans="1:1" x14ac:dyDescent="0.2">
      <c r="A14385" s="6"/>
    </row>
    <row r="14386" spans="1:1" x14ac:dyDescent="0.2">
      <c r="A14386" s="6"/>
    </row>
    <row r="14387" spans="1:1" x14ac:dyDescent="0.2">
      <c r="A14387" s="6"/>
    </row>
    <row r="14388" spans="1:1" x14ac:dyDescent="0.2">
      <c r="A14388" s="6"/>
    </row>
    <row r="14389" spans="1:1" x14ac:dyDescent="0.2">
      <c r="A14389" s="6"/>
    </row>
    <row r="14390" spans="1:1" x14ac:dyDescent="0.2">
      <c r="A14390" s="6"/>
    </row>
    <row r="14391" spans="1:1" x14ac:dyDescent="0.2">
      <c r="A14391" s="6"/>
    </row>
    <row r="14392" spans="1:1" x14ac:dyDescent="0.2">
      <c r="A14392" s="6"/>
    </row>
    <row r="14393" spans="1:1" x14ac:dyDescent="0.2">
      <c r="A14393" s="6"/>
    </row>
    <row r="14394" spans="1:1" x14ac:dyDescent="0.2">
      <c r="A14394" s="6"/>
    </row>
    <row r="14395" spans="1:1" x14ac:dyDescent="0.2">
      <c r="A14395" s="6"/>
    </row>
    <row r="14396" spans="1:1" x14ac:dyDescent="0.2">
      <c r="A14396" s="6"/>
    </row>
    <row r="14397" spans="1:1" x14ac:dyDescent="0.2">
      <c r="A14397" s="6"/>
    </row>
    <row r="14398" spans="1:1" x14ac:dyDescent="0.2">
      <c r="A14398" s="6"/>
    </row>
    <row r="14399" spans="1:1" x14ac:dyDescent="0.2">
      <c r="A14399" s="6"/>
    </row>
    <row r="14400" spans="1:1" x14ac:dyDescent="0.2">
      <c r="A14400" s="6"/>
    </row>
    <row r="14401" spans="1:1" x14ac:dyDescent="0.2">
      <c r="A14401" s="6"/>
    </row>
    <row r="14402" spans="1:1" x14ac:dyDescent="0.2">
      <c r="A14402" s="6"/>
    </row>
    <row r="14403" spans="1:1" x14ac:dyDescent="0.2">
      <c r="A14403" s="6"/>
    </row>
    <row r="14404" spans="1:1" x14ac:dyDescent="0.2">
      <c r="A14404" s="6"/>
    </row>
    <row r="14405" spans="1:1" x14ac:dyDescent="0.2">
      <c r="A14405" s="6"/>
    </row>
    <row r="14406" spans="1:1" x14ac:dyDescent="0.2">
      <c r="A14406" s="6"/>
    </row>
    <row r="14407" spans="1:1" x14ac:dyDescent="0.2">
      <c r="A14407" s="6"/>
    </row>
    <row r="14408" spans="1:1" x14ac:dyDescent="0.2">
      <c r="A14408" s="6"/>
    </row>
    <row r="14409" spans="1:1" x14ac:dyDescent="0.2">
      <c r="A14409" s="6"/>
    </row>
    <row r="14410" spans="1:1" x14ac:dyDescent="0.2">
      <c r="A14410" s="6"/>
    </row>
    <row r="14411" spans="1:1" x14ac:dyDescent="0.2">
      <c r="A14411" s="6"/>
    </row>
    <row r="14412" spans="1:1" x14ac:dyDescent="0.2">
      <c r="A14412" s="6"/>
    </row>
    <row r="14413" spans="1:1" x14ac:dyDescent="0.2">
      <c r="A14413" s="6"/>
    </row>
    <row r="14414" spans="1:1" x14ac:dyDescent="0.2">
      <c r="A14414" s="6"/>
    </row>
    <row r="14415" spans="1:1" x14ac:dyDescent="0.2">
      <c r="A14415" s="6"/>
    </row>
    <row r="14416" spans="1:1" x14ac:dyDescent="0.2">
      <c r="A14416" s="6"/>
    </row>
    <row r="14417" spans="1:1" x14ac:dyDescent="0.2">
      <c r="A14417" s="6"/>
    </row>
    <row r="14418" spans="1:1" x14ac:dyDescent="0.2">
      <c r="A14418" s="6"/>
    </row>
    <row r="14419" spans="1:1" x14ac:dyDescent="0.2">
      <c r="A14419" s="6"/>
    </row>
    <row r="14420" spans="1:1" x14ac:dyDescent="0.2">
      <c r="A14420" s="6"/>
    </row>
    <row r="14421" spans="1:1" x14ac:dyDescent="0.2">
      <c r="A14421" s="6"/>
    </row>
    <row r="14422" spans="1:1" x14ac:dyDescent="0.2">
      <c r="A14422" s="6"/>
    </row>
    <row r="14423" spans="1:1" x14ac:dyDescent="0.2">
      <c r="A14423" s="6"/>
    </row>
    <row r="14424" spans="1:1" x14ac:dyDescent="0.2">
      <c r="A14424" s="6"/>
    </row>
    <row r="14425" spans="1:1" x14ac:dyDescent="0.2">
      <c r="A14425" s="6"/>
    </row>
    <row r="14426" spans="1:1" x14ac:dyDescent="0.2">
      <c r="A14426" s="6"/>
    </row>
    <row r="14427" spans="1:1" x14ac:dyDescent="0.2">
      <c r="A14427" s="6"/>
    </row>
    <row r="14428" spans="1:1" x14ac:dyDescent="0.2">
      <c r="A14428" s="6"/>
    </row>
    <row r="14429" spans="1:1" x14ac:dyDescent="0.2">
      <c r="A14429" s="6"/>
    </row>
    <row r="14430" spans="1:1" x14ac:dyDescent="0.2">
      <c r="A14430" s="6"/>
    </row>
    <row r="14431" spans="1:1" x14ac:dyDescent="0.2">
      <c r="A14431" s="6"/>
    </row>
    <row r="14432" spans="1:1" x14ac:dyDescent="0.2">
      <c r="A14432" s="6"/>
    </row>
    <row r="14433" spans="1:1" x14ac:dyDescent="0.2">
      <c r="A14433" s="6"/>
    </row>
    <row r="14434" spans="1:1" x14ac:dyDescent="0.2">
      <c r="A14434" s="6"/>
    </row>
    <row r="14435" spans="1:1" x14ac:dyDescent="0.2">
      <c r="A14435" s="6"/>
    </row>
    <row r="14436" spans="1:1" x14ac:dyDescent="0.2">
      <c r="A14436" s="6"/>
    </row>
    <row r="14437" spans="1:1" x14ac:dyDescent="0.2">
      <c r="A14437" s="6"/>
    </row>
    <row r="14438" spans="1:1" x14ac:dyDescent="0.2">
      <c r="A14438" s="6"/>
    </row>
    <row r="14439" spans="1:1" x14ac:dyDescent="0.2">
      <c r="A14439" s="6"/>
    </row>
    <row r="14440" spans="1:1" x14ac:dyDescent="0.2">
      <c r="A14440" s="6"/>
    </row>
    <row r="14441" spans="1:1" x14ac:dyDescent="0.2">
      <c r="A14441" s="6"/>
    </row>
    <row r="14442" spans="1:1" x14ac:dyDescent="0.2">
      <c r="A14442" s="6"/>
    </row>
    <row r="14443" spans="1:1" x14ac:dyDescent="0.2">
      <c r="A14443" s="6"/>
    </row>
    <row r="14444" spans="1:1" x14ac:dyDescent="0.2">
      <c r="A14444" s="6"/>
    </row>
    <row r="14445" spans="1:1" x14ac:dyDescent="0.2">
      <c r="A14445" s="6"/>
    </row>
    <row r="14446" spans="1:1" x14ac:dyDescent="0.2">
      <c r="A14446" s="6"/>
    </row>
    <row r="14447" spans="1:1" x14ac:dyDescent="0.2">
      <c r="A14447" s="6"/>
    </row>
    <row r="14448" spans="1:1" x14ac:dyDescent="0.2">
      <c r="A14448" s="6"/>
    </row>
    <row r="14449" spans="1:1" x14ac:dyDescent="0.2">
      <c r="A14449" s="6"/>
    </row>
    <row r="14450" spans="1:1" x14ac:dyDescent="0.2">
      <c r="A14450" s="6"/>
    </row>
    <row r="14451" spans="1:1" x14ac:dyDescent="0.2">
      <c r="A14451" s="6"/>
    </row>
    <row r="14452" spans="1:1" x14ac:dyDescent="0.2">
      <c r="A14452" s="6"/>
    </row>
    <row r="14453" spans="1:1" x14ac:dyDescent="0.2">
      <c r="A14453" s="6"/>
    </row>
    <row r="14454" spans="1:1" x14ac:dyDescent="0.2">
      <c r="A14454" s="6"/>
    </row>
    <row r="14455" spans="1:1" x14ac:dyDescent="0.2">
      <c r="A14455" s="6"/>
    </row>
    <row r="14456" spans="1:1" x14ac:dyDescent="0.2">
      <c r="A14456" s="6"/>
    </row>
    <row r="14457" spans="1:1" x14ac:dyDescent="0.2">
      <c r="A14457" s="6"/>
    </row>
    <row r="14458" spans="1:1" x14ac:dyDescent="0.2">
      <c r="A14458" s="6"/>
    </row>
    <row r="14459" spans="1:1" x14ac:dyDescent="0.2">
      <c r="A14459" s="6"/>
    </row>
    <row r="14460" spans="1:1" x14ac:dyDescent="0.2">
      <c r="A14460" s="6"/>
    </row>
    <row r="14461" spans="1:1" x14ac:dyDescent="0.2">
      <c r="A14461" s="6"/>
    </row>
    <row r="14462" spans="1:1" x14ac:dyDescent="0.2">
      <c r="A14462" s="6"/>
    </row>
    <row r="14463" spans="1:1" x14ac:dyDescent="0.2">
      <c r="A14463" s="6"/>
    </row>
    <row r="14464" spans="1:1" x14ac:dyDescent="0.2">
      <c r="A14464" s="6"/>
    </row>
    <row r="14465" spans="1:1" x14ac:dyDescent="0.2">
      <c r="A14465" s="6"/>
    </row>
    <row r="14466" spans="1:1" x14ac:dyDescent="0.2">
      <c r="A14466" s="6"/>
    </row>
    <row r="14467" spans="1:1" x14ac:dyDescent="0.2">
      <c r="A14467" s="6"/>
    </row>
    <row r="14468" spans="1:1" x14ac:dyDescent="0.2">
      <c r="A14468" s="6"/>
    </row>
    <row r="14469" spans="1:1" x14ac:dyDescent="0.2">
      <c r="A14469" s="6"/>
    </row>
    <row r="14470" spans="1:1" x14ac:dyDescent="0.2">
      <c r="A14470" s="6"/>
    </row>
    <row r="14471" spans="1:1" x14ac:dyDescent="0.2">
      <c r="A14471" s="6"/>
    </row>
    <row r="14472" spans="1:1" x14ac:dyDescent="0.2">
      <c r="A14472" s="6"/>
    </row>
    <row r="14473" spans="1:1" x14ac:dyDescent="0.2">
      <c r="A14473" s="6"/>
    </row>
    <row r="14474" spans="1:1" x14ac:dyDescent="0.2">
      <c r="A14474" s="6"/>
    </row>
    <row r="14475" spans="1:1" x14ac:dyDescent="0.2">
      <c r="A14475" s="6"/>
    </row>
    <row r="14476" spans="1:1" x14ac:dyDescent="0.2">
      <c r="A14476" s="6"/>
    </row>
    <row r="14477" spans="1:1" x14ac:dyDescent="0.2">
      <c r="A14477" s="6"/>
    </row>
    <row r="14478" spans="1:1" x14ac:dyDescent="0.2">
      <c r="A14478" s="6"/>
    </row>
    <row r="14479" spans="1:1" x14ac:dyDescent="0.2">
      <c r="A14479" s="6"/>
    </row>
    <row r="14480" spans="1:1" x14ac:dyDescent="0.2">
      <c r="A14480" s="6"/>
    </row>
    <row r="14481" spans="1:1" x14ac:dyDescent="0.2">
      <c r="A14481" s="6"/>
    </row>
    <row r="14482" spans="1:1" x14ac:dyDescent="0.2">
      <c r="A14482" s="6"/>
    </row>
    <row r="14483" spans="1:1" x14ac:dyDescent="0.2">
      <c r="A14483" s="6"/>
    </row>
    <row r="14484" spans="1:1" x14ac:dyDescent="0.2">
      <c r="A14484" s="6"/>
    </row>
    <row r="14485" spans="1:1" x14ac:dyDescent="0.2">
      <c r="A14485" s="6"/>
    </row>
    <row r="14486" spans="1:1" x14ac:dyDescent="0.2">
      <c r="A14486" s="6"/>
    </row>
    <row r="14487" spans="1:1" x14ac:dyDescent="0.2">
      <c r="A14487" s="6"/>
    </row>
    <row r="14488" spans="1:1" x14ac:dyDescent="0.2">
      <c r="A14488" s="6"/>
    </row>
    <row r="14489" spans="1:1" x14ac:dyDescent="0.2">
      <c r="A14489" s="6"/>
    </row>
    <row r="14490" spans="1:1" x14ac:dyDescent="0.2">
      <c r="A14490" s="6"/>
    </row>
    <row r="14491" spans="1:1" x14ac:dyDescent="0.2">
      <c r="A14491" s="6"/>
    </row>
    <row r="14492" spans="1:1" x14ac:dyDescent="0.2">
      <c r="A14492" s="6"/>
    </row>
    <row r="14493" spans="1:1" x14ac:dyDescent="0.2">
      <c r="A14493" s="6"/>
    </row>
    <row r="14494" spans="1:1" x14ac:dyDescent="0.2">
      <c r="A14494" s="6"/>
    </row>
    <row r="14495" spans="1:1" x14ac:dyDescent="0.2">
      <c r="A14495" s="6"/>
    </row>
    <row r="14496" spans="1:1" x14ac:dyDescent="0.2">
      <c r="A14496" s="6"/>
    </row>
    <row r="14497" spans="1:1" x14ac:dyDescent="0.2">
      <c r="A14497" s="6"/>
    </row>
    <row r="14498" spans="1:1" x14ac:dyDescent="0.2">
      <c r="A14498" s="6"/>
    </row>
    <row r="14499" spans="1:1" x14ac:dyDescent="0.2">
      <c r="A14499" s="6"/>
    </row>
    <row r="14500" spans="1:1" x14ac:dyDescent="0.2">
      <c r="A14500" s="6"/>
    </row>
    <row r="14501" spans="1:1" x14ac:dyDescent="0.2">
      <c r="A14501" s="6"/>
    </row>
    <row r="14502" spans="1:1" x14ac:dyDescent="0.2">
      <c r="A14502" s="6"/>
    </row>
    <row r="14503" spans="1:1" x14ac:dyDescent="0.2">
      <c r="A14503" s="6"/>
    </row>
    <row r="14504" spans="1:1" x14ac:dyDescent="0.2">
      <c r="A14504" s="6"/>
    </row>
    <row r="14505" spans="1:1" x14ac:dyDescent="0.2">
      <c r="A14505" s="6"/>
    </row>
    <row r="14506" spans="1:1" x14ac:dyDescent="0.2">
      <c r="A14506" s="6"/>
    </row>
    <row r="14507" spans="1:1" x14ac:dyDescent="0.2">
      <c r="A14507" s="6"/>
    </row>
    <row r="14508" spans="1:1" x14ac:dyDescent="0.2">
      <c r="A14508" s="6"/>
    </row>
    <row r="14509" spans="1:1" x14ac:dyDescent="0.2">
      <c r="A14509" s="6"/>
    </row>
    <row r="14510" spans="1:1" x14ac:dyDescent="0.2">
      <c r="A14510" s="6"/>
    </row>
    <row r="14511" spans="1:1" x14ac:dyDescent="0.2">
      <c r="A14511" s="6"/>
    </row>
    <row r="14512" spans="1:1" x14ac:dyDescent="0.2">
      <c r="A14512" s="6"/>
    </row>
    <row r="14513" spans="1:1" x14ac:dyDescent="0.2">
      <c r="A14513" s="6"/>
    </row>
    <row r="14514" spans="1:1" x14ac:dyDescent="0.2">
      <c r="A14514" s="6"/>
    </row>
    <row r="14515" spans="1:1" x14ac:dyDescent="0.2">
      <c r="A14515" s="6"/>
    </row>
    <row r="14516" spans="1:1" x14ac:dyDescent="0.2">
      <c r="A14516" s="6"/>
    </row>
    <row r="14517" spans="1:1" x14ac:dyDescent="0.2">
      <c r="A14517" s="6"/>
    </row>
    <row r="14518" spans="1:1" x14ac:dyDescent="0.2">
      <c r="A14518" s="6"/>
    </row>
    <row r="14519" spans="1:1" x14ac:dyDescent="0.2">
      <c r="A14519" s="6"/>
    </row>
    <row r="14520" spans="1:1" x14ac:dyDescent="0.2">
      <c r="A14520" s="6"/>
    </row>
    <row r="14521" spans="1:1" x14ac:dyDescent="0.2">
      <c r="A14521" s="6"/>
    </row>
    <row r="14522" spans="1:1" x14ac:dyDescent="0.2">
      <c r="A14522" s="6"/>
    </row>
    <row r="14523" spans="1:1" x14ac:dyDescent="0.2">
      <c r="A14523" s="6"/>
    </row>
    <row r="14524" spans="1:1" x14ac:dyDescent="0.2">
      <c r="A14524" s="6"/>
    </row>
    <row r="14525" spans="1:1" x14ac:dyDescent="0.2">
      <c r="A14525" s="6"/>
    </row>
    <row r="14526" spans="1:1" x14ac:dyDescent="0.2">
      <c r="A14526" s="6"/>
    </row>
    <row r="14527" spans="1:1" x14ac:dyDescent="0.2">
      <c r="A14527" s="6"/>
    </row>
    <row r="14528" spans="1:1" x14ac:dyDescent="0.2">
      <c r="A14528" s="6"/>
    </row>
    <row r="14529" spans="1:1" x14ac:dyDescent="0.2">
      <c r="A14529" s="6"/>
    </row>
    <row r="14530" spans="1:1" x14ac:dyDescent="0.2">
      <c r="A14530" s="6"/>
    </row>
    <row r="14531" spans="1:1" x14ac:dyDescent="0.2">
      <c r="A14531" s="6"/>
    </row>
    <row r="14532" spans="1:1" x14ac:dyDescent="0.2">
      <c r="A14532" s="6"/>
    </row>
    <row r="14533" spans="1:1" x14ac:dyDescent="0.2">
      <c r="A14533" s="6"/>
    </row>
    <row r="14534" spans="1:1" x14ac:dyDescent="0.2">
      <c r="A14534" s="6"/>
    </row>
    <row r="14535" spans="1:1" x14ac:dyDescent="0.2">
      <c r="A14535" s="6"/>
    </row>
    <row r="14536" spans="1:1" x14ac:dyDescent="0.2">
      <c r="A14536" s="6"/>
    </row>
    <row r="14537" spans="1:1" x14ac:dyDescent="0.2">
      <c r="A14537" s="6"/>
    </row>
    <row r="14538" spans="1:1" x14ac:dyDescent="0.2">
      <c r="A14538" s="6"/>
    </row>
    <row r="14539" spans="1:1" x14ac:dyDescent="0.2">
      <c r="A14539" s="6"/>
    </row>
    <row r="14540" spans="1:1" x14ac:dyDescent="0.2">
      <c r="A14540" s="6"/>
    </row>
    <row r="14541" spans="1:1" x14ac:dyDescent="0.2">
      <c r="A14541" s="6"/>
    </row>
    <row r="14542" spans="1:1" x14ac:dyDescent="0.2">
      <c r="A14542" s="6"/>
    </row>
    <row r="14543" spans="1:1" x14ac:dyDescent="0.2">
      <c r="A14543" s="6"/>
    </row>
    <row r="14544" spans="1:1" x14ac:dyDescent="0.2">
      <c r="A14544" s="6"/>
    </row>
    <row r="14545" spans="1:1" x14ac:dyDescent="0.2">
      <c r="A14545" s="6"/>
    </row>
    <row r="14546" spans="1:1" x14ac:dyDescent="0.2">
      <c r="A14546" s="6"/>
    </row>
    <row r="14547" spans="1:1" x14ac:dyDescent="0.2">
      <c r="A14547" s="6"/>
    </row>
    <row r="14548" spans="1:1" x14ac:dyDescent="0.2">
      <c r="A14548" s="6"/>
    </row>
    <row r="14549" spans="1:1" x14ac:dyDescent="0.2">
      <c r="A14549" s="6"/>
    </row>
    <row r="14550" spans="1:1" x14ac:dyDescent="0.2">
      <c r="A14550" s="6"/>
    </row>
    <row r="14551" spans="1:1" x14ac:dyDescent="0.2">
      <c r="A14551" s="6"/>
    </row>
    <row r="14552" spans="1:1" x14ac:dyDescent="0.2">
      <c r="A14552" s="6"/>
    </row>
    <row r="14553" spans="1:1" x14ac:dyDescent="0.2">
      <c r="A14553" s="6"/>
    </row>
    <row r="14554" spans="1:1" x14ac:dyDescent="0.2">
      <c r="A14554" s="6"/>
    </row>
    <row r="14555" spans="1:1" x14ac:dyDescent="0.2">
      <c r="A14555" s="6"/>
    </row>
    <row r="14556" spans="1:1" x14ac:dyDescent="0.2">
      <c r="A14556" s="6"/>
    </row>
    <row r="14557" spans="1:1" x14ac:dyDescent="0.2">
      <c r="A14557" s="6"/>
    </row>
    <row r="14558" spans="1:1" x14ac:dyDescent="0.2">
      <c r="A14558" s="6"/>
    </row>
    <row r="14559" spans="1:1" x14ac:dyDescent="0.2">
      <c r="A14559" s="6"/>
    </row>
    <row r="14560" spans="1:1" x14ac:dyDescent="0.2">
      <c r="A14560" s="6"/>
    </row>
    <row r="14561" spans="1:1" x14ac:dyDescent="0.2">
      <c r="A14561" s="6"/>
    </row>
    <row r="14562" spans="1:1" x14ac:dyDescent="0.2">
      <c r="A14562" s="6"/>
    </row>
    <row r="14563" spans="1:1" x14ac:dyDescent="0.2">
      <c r="A14563" s="6"/>
    </row>
    <row r="14564" spans="1:1" x14ac:dyDescent="0.2">
      <c r="A14564" s="6"/>
    </row>
    <row r="14565" spans="1:1" x14ac:dyDescent="0.2">
      <c r="A14565" s="6"/>
    </row>
    <row r="14566" spans="1:1" x14ac:dyDescent="0.2">
      <c r="A14566" s="6"/>
    </row>
    <row r="14567" spans="1:1" x14ac:dyDescent="0.2">
      <c r="A14567" s="6"/>
    </row>
    <row r="14568" spans="1:1" x14ac:dyDescent="0.2">
      <c r="A14568" s="6"/>
    </row>
    <row r="14569" spans="1:1" x14ac:dyDescent="0.2">
      <c r="A14569" s="6"/>
    </row>
    <row r="14570" spans="1:1" x14ac:dyDescent="0.2">
      <c r="A14570" s="6"/>
    </row>
    <row r="14571" spans="1:1" x14ac:dyDescent="0.2">
      <c r="A14571" s="6"/>
    </row>
    <row r="14572" spans="1:1" x14ac:dyDescent="0.2">
      <c r="A14572" s="6"/>
    </row>
    <row r="14573" spans="1:1" x14ac:dyDescent="0.2">
      <c r="A14573" s="6"/>
    </row>
    <row r="14574" spans="1:1" x14ac:dyDescent="0.2">
      <c r="A14574" s="6"/>
    </row>
    <row r="14575" spans="1:1" x14ac:dyDescent="0.2">
      <c r="A14575" s="6"/>
    </row>
    <row r="14576" spans="1:1" x14ac:dyDescent="0.2">
      <c r="A14576" s="6"/>
    </row>
    <row r="14577" spans="1:1" x14ac:dyDescent="0.2">
      <c r="A14577" s="6"/>
    </row>
    <row r="14578" spans="1:1" x14ac:dyDescent="0.2">
      <c r="A14578" s="6"/>
    </row>
    <row r="14579" spans="1:1" x14ac:dyDescent="0.2">
      <c r="A14579" s="6"/>
    </row>
    <row r="14580" spans="1:1" x14ac:dyDescent="0.2">
      <c r="A14580" s="6"/>
    </row>
    <row r="14581" spans="1:1" x14ac:dyDescent="0.2">
      <c r="A14581" s="6"/>
    </row>
    <row r="14582" spans="1:1" x14ac:dyDescent="0.2">
      <c r="A14582" s="6"/>
    </row>
    <row r="14583" spans="1:1" x14ac:dyDescent="0.2">
      <c r="A14583" s="6"/>
    </row>
    <row r="14584" spans="1:1" x14ac:dyDescent="0.2">
      <c r="A14584" s="6"/>
    </row>
    <row r="14585" spans="1:1" x14ac:dyDescent="0.2">
      <c r="A14585" s="6"/>
    </row>
    <row r="14586" spans="1:1" x14ac:dyDescent="0.2">
      <c r="A14586" s="6"/>
    </row>
    <row r="14587" spans="1:1" x14ac:dyDescent="0.2">
      <c r="A14587" s="6"/>
    </row>
    <row r="14588" spans="1:1" x14ac:dyDescent="0.2">
      <c r="A14588" s="6"/>
    </row>
    <row r="14589" spans="1:1" x14ac:dyDescent="0.2">
      <c r="A14589" s="6"/>
    </row>
    <row r="14590" spans="1:1" x14ac:dyDescent="0.2">
      <c r="A14590" s="6"/>
    </row>
    <row r="14591" spans="1:1" x14ac:dyDescent="0.2">
      <c r="A14591" s="6"/>
    </row>
    <row r="14592" spans="1:1" x14ac:dyDescent="0.2">
      <c r="A14592" s="6"/>
    </row>
    <row r="14593" spans="1:1" x14ac:dyDescent="0.2">
      <c r="A14593" s="6"/>
    </row>
    <row r="14594" spans="1:1" x14ac:dyDescent="0.2">
      <c r="A14594" s="6"/>
    </row>
    <row r="14595" spans="1:1" x14ac:dyDescent="0.2">
      <c r="A14595" s="6"/>
    </row>
    <row r="14596" spans="1:1" x14ac:dyDescent="0.2">
      <c r="A14596" s="6"/>
    </row>
    <row r="14597" spans="1:1" x14ac:dyDescent="0.2">
      <c r="A14597" s="6"/>
    </row>
    <row r="14598" spans="1:1" x14ac:dyDescent="0.2">
      <c r="A14598" s="6"/>
    </row>
    <row r="14599" spans="1:1" x14ac:dyDescent="0.2">
      <c r="A14599" s="6"/>
    </row>
    <row r="14600" spans="1:1" x14ac:dyDescent="0.2">
      <c r="A14600" s="6"/>
    </row>
    <row r="14601" spans="1:1" x14ac:dyDescent="0.2">
      <c r="A14601" s="6"/>
    </row>
    <row r="14602" spans="1:1" x14ac:dyDescent="0.2">
      <c r="A14602" s="6"/>
    </row>
    <row r="14603" spans="1:1" x14ac:dyDescent="0.2">
      <c r="A14603" s="6"/>
    </row>
    <row r="14604" spans="1:1" x14ac:dyDescent="0.2">
      <c r="A14604" s="6"/>
    </row>
    <row r="14605" spans="1:1" x14ac:dyDescent="0.2">
      <c r="A14605" s="6"/>
    </row>
    <row r="14606" spans="1:1" x14ac:dyDescent="0.2">
      <c r="A14606" s="6"/>
    </row>
    <row r="14607" spans="1:1" x14ac:dyDescent="0.2">
      <c r="A14607" s="6"/>
    </row>
    <row r="14608" spans="1:1" x14ac:dyDescent="0.2">
      <c r="A14608" s="6"/>
    </row>
    <row r="14609" spans="1:1" x14ac:dyDescent="0.2">
      <c r="A14609" s="6"/>
    </row>
    <row r="14610" spans="1:1" x14ac:dyDescent="0.2">
      <c r="A14610" s="6"/>
    </row>
    <row r="14611" spans="1:1" x14ac:dyDescent="0.2">
      <c r="A14611" s="6"/>
    </row>
    <row r="14612" spans="1:1" x14ac:dyDescent="0.2">
      <c r="A14612" s="6"/>
    </row>
    <row r="14613" spans="1:1" x14ac:dyDescent="0.2">
      <c r="A14613" s="6"/>
    </row>
    <row r="14614" spans="1:1" x14ac:dyDescent="0.2">
      <c r="A14614" s="6"/>
    </row>
    <row r="14615" spans="1:1" x14ac:dyDescent="0.2">
      <c r="A14615" s="6"/>
    </row>
    <row r="14616" spans="1:1" x14ac:dyDescent="0.2">
      <c r="A14616" s="6"/>
    </row>
    <row r="14617" spans="1:1" x14ac:dyDescent="0.2">
      <c r="A14617" s="6"/>
    </row>
    <row r="14618" spans="1:1" x14ac:dyDescent="0.2">
      <c r="A14618" s="6"/>
    </row>
    <row r="14619" spans="1:1" x14ac:dyDescent="0.2">
      <c r="A14619" s="6"/>
    </row>
    <row r="14620" spans="1:1" x14ac:dyDescent="0.2">
      <c r="A14620" s="6"/>
    </row>
    <row r="14621" spans="1:1" x14ac:dyDescent="0.2">
      <c r="A14621" s="6"/>
    </row>
    <row r="14622" spans="1:1" x14ac:dyDescent="0.2">
      <c r="A14622" s="6"/>
    </row>
    <row r="14623" spans="1:1" x14ac:dyDescent="0.2">
      <c r="A14623" s="6"/>
    </row>
    <row r="14624" spans="1:1" x14ac:dyDescent="0.2">
      <c r="A14624" s="6"/>
    </row>
    <row r="14625" spans="1:1" x14ac:dyDescent="0.2">
      <c r="A14625" s="6"/>
    </row>
    <row r="14626" spans="1:1" x14ac:dyDescent="0.2">
      <c r="A14626" s="6"/>
    </row>
    <row r="14627" spans="1:1" x14ac:dyDescent="0.2">
      <c r="A14627" s="6"/>
    </row>
    <row r="14628" spans="1:1" x14ac:dyDescent="0.2">
      <c r="A14628" s="6"/>
    </row>
    <row r="14629" spans="1:1" x14ac:dyDescent="0.2">
      <c r="A14629" s="6"/>
    </row>
    <row r="14630" spans="1:1" x14ac:dyDescent="0.2">
      <c r="A14630" s="6"/>
    </row>
    <row r="14631" spans="1:1" x14ac:dyDescent="0.2">
      <c r="A14631" s="6"/>
    </row>
    <row r="14632" spans="1:1" x14ac:dyDescent="0.2">
      <c r="A14632" s="6"/>
    </row>
    <row r="14633" spans="1:1" x14ac:dyDescent="0.2">
      <c r="A14633" s="6"/>
    </row>
    <row r="14634" spans="1:1" x14ac:dyDescent="0.2">
      <c r="A14634" s="6"/>
    </row>
    <row r="14635" spans="1:1" x14ac:dyDescent="0.2">
      <c r="A14635" s="6"/>
    </row>
    <row r="14636" spans="1:1" x14ac:dyDescent="0.2">
      <c r="A14636" s="6"/>
    </row>
    <row r="14637" spans="1:1" x14ac:dyDescent="0.2">
      <c r="A14637" s="6"/>
    </row>
    <row r="14638" spans="1:1" x14ac:dyDescent="0.2">
      <c r="A14638" s="6"/>
    </row>
    <row r="14639" spans="1:1" x14ac:dyDescent="0.2">
      <c r="A14639" s="6"/>
    </row>
    <row r="14640" spans="1:1" x14ac:dyDescent="0.2">
      <c r="A14640" s="6"/>
    </row>
    <row r="14641" spans="1:1" x14ac:dyDescent="0.2">
      <c r="A14641" s="6"/>
    </row>
    <row r="14642" spans="1:1" x14ac:dyDescent="0.2">
      <c r="A14642" s="6"/>
    </row>
    <row r="14643" spans="1:1" x14ac:dyDescent="0.2">
      <c r="A14643" s="6"/>
    </row>
    <row r="14644" spans="1:1" x14ac:dyDescent="0.2">
      <c r="A14644" s="6"/>
    </row>
    <row r="14645" spans="1:1" x14ac:dyDescent="0.2">
      <c r="A14645" s="6"/>
    </row>
    <row r="14646" spans="1:1" x14ac:dyDescent="0.2">
      <c r="A14646" s="6"/>
    </row>
    <row r="14647" spans="1:1" x14ac:dyDescent="0.2">
      <c r="A14647" s="6"/>
    </row>
    <row r="14648" spans="1:1" x14ac:dyDescent="0.2">
      <c r="A14648" s="6"/>
    </row>
    <row r="14649" spans="1:1" x14ac:dyDescent="0.2">
      <c r="A14649" s="6"/>
    </row>
    <row r="14650" spans="1:1" x14ac:dyDescent="0.2">
      <c r="A14650" s="6"/>
    </row>
    <row r="14651" spans="1:1" x14ac:dyDescent="0.2">
      <c r="A14651" s="6"/>
    </row>
    <row r="14652" spans="1:1" x14ac:dyDescent="0.2">
      <c r="A14652" s="6"/>
    </row>
    <row r="14653" spans="1:1" x14ac:dyDescent="0.2">
      <c r="A14653" s="6"/>
    </row>
    <row r="14654" spans="1:1" x14ac:dyDescent="0.2">
      <c r="A14654" s="6"/>
    </row>
    <row r="14655" spans="1:1" x14ac:dyDescent="0.2">
      <c r="A14655" s="6"/>
    </row>
    <row r="14656" spans="1:1" x14ac:dyDescent="0.2">
      <c r="A14656" s="6"/>
    </row>
    <row r="14657" spans="1:1" x14ac:dyDescent="0.2">
      <c r="A14657" s="6"/>
    </row>
    <row r="14658" spans="1:1" x14ac:dyDescent="0.2">
      <c r="A14658" s="6"/>
    </row>
    <row r="14659" spans="1:1" x14ac:dyDescent="0.2">
      <c r="A14659" s="6"/>
    </row>
    <row r="14660" spans="1:1" x14ac:dyDescent="0.2">
      <c r="A14660" s="6"/>
    </row>
    <row r="14661" spans="1:1" x14ac:dyDescent="0.2">
      <c r="A14661" s="6"/>
    </row>
    <row r="14662" spans="1:1" x14ac:dyDescent="0.2">
      <c r="A14662" s="6"/>
    </row>
    <row r="14663" spans="1:1" x14ac:dyDescent="0.2">
      <c r="A14663" s="6"/>
    </row>
    <row r="14664" spans="1:1" x14ac:dyDescent="0.2">
      <c r="A14664" s="6"/>
    </row>
    <row r="14665" spans="1:1" x14ac:dyDescent="0.2">
      <c r="A14665" s="6"/>
    </row>
    <row r="14666" spans="1:1" x14ac:dyDescent="0.2">
      <c r="A14666" s="6"/>
    </row>
    <row r="14667" spans="1:1" x14ac:dyDescent="0.2">
      <c r="A14667" s="6"/>
    </row>
    <row r="14668" spans="1:1" x14ac:dyDescent="0.2">
      <c r="A14668" s="6"/>
    </row>
    <row r="14669" spans="1:1" x14ac:dyDescent="0.2">
      <c r="A14669" s="6"/>
    </row>
    <row r="14670" spans="1:1" x14ac:dyDescent="0.2">
      <c r="A14670" s="6"/>
    </row>
    <row r="14671" spans="1:1" x14ac:dyDescent="0.2">
      <c r="A14671" s="6"/>
    </row>
    <row r="14672" spans="1:1" x14ac:dyDescent="0.2">
      <c r="A14672" s="6"/>
    </row>
    <row r="14673" spans="1:1" x14ac:dyDescent="0.2">
      <c r="A14673" s="6"/>
    </row>
    <row r="14674" spans="1:1" x14ac:dyDescent="0.2">
      <c r="A14674" s="6"/>
    </row>
    <row r="14675" spans="1:1" x14ac:dyDescent="0.2">
      <c r="A14675" s="6"/>
    </row>
    <row r="14676" spans="1:1" x14ac:dyDescent="0.2">
      <c r="A14676" s="6"/>
    </row>
    <row r="14677" spans="1:1" x14ac:dyDescent="0.2">
      <c r="A14677" s="6"/>
    </row>
    <row r="14678" spans="1:1" x14ac:dyDescent="0.2">
      <c r="A14678" s="6"/>
    </row>
    <row r="14679" spans="1:1" x14ac:dyDescent="0.2">
      <c r="A14679" s="6"/>
    </row>
    <row r="14680" spans="1:1" x14ac:dyDescent="0.2">
      <c r="A14680" s="6"/>
    </row>
    <row r="14681" spans="1:1" x14ac:dyDescent="0.2">
      <c r="A14681" s="6"/>
    </row>
    <row r="14682" spans="1:1" x14ac:dyDescent="0.2">
      <c r="A14682" s="6"/>
    </row>
    <row r="14683" spans="1:1" x14ac:dyDescent="0.2">
      <c r="A14683" s="6"/>
    </row>
    <row r="14684" spans="1:1" x14ac:dyDescent="0.2">
      <c r="A14684" s="6"/>
    </row>
    <row r="14685" spans="1:1" x14ac:dyDescent="0.2">
      <c r="A14685" s="6"/>
    </row>
    <row r="14686" spans="1:1" x14ac:dyDescent="0.2">
      <c r="A14686" s="6"/>
    </row>
    <row r="14687" spans="1:1" x14ac:dyDescent="0.2">
      <c r="A14687" s="6"/>
    </row>
    <row r="14688" spans="1:1" x14ac:dyDescent="0.2">
      <c r="A14688" s="6"/>
    </row>
    <row r="14689" spans="1:1" x14ac:dyDescent="0.2">
      <c r="A14689" s="6"/>
    </row>
    <row r="14690" spans="1:1" x14ac:dyDescent="0.2">
      <c r="A14690" s="6"/>
    </row>
    <row r="14691" spans="1:1" x14ac:dyDescent="0.2">
      <c r="A14691" s="6"/>
    </row>
    <row r="14692" spans="1:1" x14ac:dyDescent="0.2">
      <c r="A14692" s="6"/>
    </row>
    <row r="14693" spans="1:1" x14ac:dyDescent="0.2">
      <c r="A14693" s="6"/>
    </row>
    <row r="14694" spans="1:1" x14ac:dyDescent="0.2">
      <c r="A14694" s="6"/>
    </row>
    <row r="14695" spans="1:1" x14ac:dyDescent="0.2">
      <c r="A14695" s="6"/>
    </row>
    <row r="14696" spans="1:1" x14ac:dyDescent="0.2">
      <c r="A14696" s="6"/>
    </row>
    <row r="14697" spans="1:1" x14ac:dyDescent="0.2">
      <c r="A14697" s="6"/>
    </row>
    <row r="14698" spans="1:1" x14ac:dyDescent="0.2">
      <c r="A14698" s="6"/>
    </row>
    <row r="14699" spans="1:1" x14ac:dyDescent="0.2">
      <c r="A14699" s="6"/>
    </row>
    <row r="14700" spans="1:1" x14ac:dyDescent="0.2">
      <c r="A14700" s="6"/>
    </row>
    <row r="14701" spans="1:1" x14ac:dyDescent="0.2">
      <c r="A14701" s="6"/>
    </row>
    <row r="14702" spans="1:1" x14ac:dyDescent="0.2">
      <c r="A14702" s="6"/>
    </row>
    <row r="14703" spans="1:1" x14ac:dyDescent="0.2">
      <c r="A14703" s="6"/>
    </row>
    <row r="14704" spans="1:1" x14ac:dyDescent="0.2">
      <c r="A14704" s="6"/>
    </row>
    <row r="14705" spans="1:1" x14ac:dyDescent="0.2">
      <c r="A14705" s="6"/>
    </row>
    <row r="14706" spans="1:1" x14ac:dyDescent="0.2">
      <c r="A14706" s="6"/>
    </row>
    <row r="14707" spans="1:1" x14ac:dyDescent="0.2">
      <c r="A14707" s="6"/>
    </row>
    <row r="14708" spans="1:1" x14ac:dyDescent="0.2">
      <c r="A14708" s="6"/>
    </row>
    <row r="14709" spans="1:1" x14ac:dyDescent="0.2">
      <c r="A14709" s="6"/>
    </row>
    <row r="14710" spans="1:1" x14ac:dyDescent="0.2">
      <c r="A14710" s="6"/>
    </row>
    <row r="14711" spans="1:1" x14ac:dyDescent="0.2">
      <c r="A14711" s="6"/>
    </row>
    <row r="14712" spans="1:1" x14ac:dyDescent="0.2">
      <c r="A14712" s="6"/>
    </row>
    <row r="14713" spans="1:1" x14ac:dyDescent="0.2">
      <c r="A14713" s="6"/>
    </row>
    <row r="14714" spans="1:1" x14ac:dyDescent="0.2">
      <c r="A14714" s="6"/>
    </row>
    <row r="14715" spans="1:1" x14ac:dyDescent="0.2">
      <c r="A14715" s="6"/>
    </row>
    <row r="14716" spans="1:1" x14ac:dyDescent="0.2">
      <c r="A14716" s="6"/>
    </row>
    <row r="14717" spans="1:1" x14ac:dyDescent="0.2">
      <c r="A14717" s="6"/>
    </row>
    <row r="14718" spans="1:1" x14ac:dyDescent="0.2">
      <c r="A14718" s="6"/>
    </row>
    <row r="14719" spans="1:1" x14ac:dyDescent="0.2">
      <c r="A14719" s="6"/>
    </row>
    <row r="14720" spans="1:1" x14ac:dyDescent="0.2">
      <c r="A14720" s="6"/>
    </row>
    <row r="14721" spans="1:1" x14ac:dyDescent="0.2">
      <c r="A14721" s="6"/>
    </row>
    <row r="14722" spans="1:1" x14ac:dyDescent="0.2">
      <c r="A14722" s="6"/>
    </row>
    <row r="14723" spans="1:1" x14ac:dyDescent="0.2">
      <c r="A14723" s="6"/>
    </row>
    <row r="14724" spans="1:1" x14ac:dyDescent="0.2">
      <c r="A14724" s="6"/>
    </row>
    <row r="14725" spans="1:1" x14ac:dyDescent="0.2">
      <c r="A14725" s="6"/>
    </row>
    <row r="14726" spans="1:1" x14ac:dyDescent="0.2">
      <c r="A14726" s="6"/>
    </row>
    <row r="14727" spans="1:1" x14ac:dyDescent="0.2">
      <c r="A14727" s="6"/>
    </row>
    <row r="14728" spans="1:1" x14ac:dyDescent="0.2">
      <c r="A14728" s="6"/>
    </row>
    <row r="14729" spans="1:1" x14ac:dyDescent="0.2">
      <c r="A14729" s="6"/>
    </row>
    <row r="14730" spans="1:1" x14ac:dyDescent="0.2">
      <c r="A14730" s="6"/>
    </row>
    <row r="14731" spans="1:1" x14ac:dyDescent="0.2">
      <c r="A14731" s="6"/>
    </row>
    <row r="14732" spans="1:1" x14ac:dyDescent="0.2">
      <c r="A14732" s="6"/>
    </row>
    <row r="14733" spans="1:1" x14ac:dyDescent="0.2">
      <c r="A14733" s="6"/>
    </row>
    <row r="14734" spans="1:1" x14ac:dyDescent="0.2">
      <c r="A14734" s="6"/>
    </row>
    <row r="14735" spans="1:1" x14ac:dyDescent="0.2">
      <c r="A14735" s="6"/>
    </row>
    <row r="14736" spans="1:1" x14ac:dyDescent="0.2">
      <c r="A14736" s="6"/>
    </row>
    <row r="14737" spans="1:1" x14ac:dyDescent="0.2">
      <c r="A14737" s="6"/>
    </row>
    <row r="14738" spans="1:1" x14ac:dyDescent="0.2">
      <c r="A14738" s="6"/>
    </row>
    <row r="14739" spans="1:1" x14ac:dyDescent="0.2">
      <c r="A14739" s="6"/>
    </row>
    <row r="14740" spans="1:1" x14ac:dyDescent="0.2">
      <c r="A14740" s="6"/>
    </row>
    <row r="14741" spans="1:1" x14ac:dyDescent="0.2">
      <c r="A14741" s="6"/>
    </row>
    <row r="14742" spans="1:1" x14ac:dyDescent="0.2">
      <c r="A14742" s="6"/>
    </row>
    <row r="14743" spans="1:1" x14ac:dyDescent="0.2">
      <c r="A14743" s="6"/>
    </row>
    <row r="14744" spans="1:1" x14ac:dyDescent="0.2">
      <c r="A14744" s="6"/>
    </row>
    <row r="14745" spans="1:1" x14ac:dyDescent="0.2">
      <c r="A14745" s="6"/>
    </row>
    <row r="14746" spans="1:1" x14ac:dyDescent="0.2">
      <c r="A14746" s="6"/>
    </row>
    <row r="14747" spans="1:1" x14ac:dyDescent="0.2">
      <c r="A14747" s="6"/>
    </row>
    <row r="14748" spans="1:1" x14ac:dyDescent="0.2">
      <c r="A14748" s="6"/>
    </row>
    <row r="14749" spans="1:1" x14ac:dyDescent="0.2">
      <c r="A14749" s="6"/>
    </row>
    <row r="14750" spans="1:1" x14ac:dyDescent="0.2">
      <c r="A14750" s="6"/>
    </row>
    <row r="14751" spans="1:1" x14ac:dyDescent="0.2">
      <c r="A14751" s="6"/>
    </row>
    <row r="14752" spans="1:1" x14ac:dyDescent="0.2">
      <c r="A14752" s="6"/>
    </row>
    <row r="14753" spans="1:1" x14ac:dyDescent="0.2">
      <c r="A14753" s="6"/>
    </row>
    <row r="14754" spans="1:1" x14ac:dyDescent="0.2">
      <c r="A14754" s="6"/>
    </row>
    <row r="14755" spans="1:1" x14ac:dyDescent="0.2">
      <c r="A14755" s="6"/>
    </row>
    <row r="14756" spans="1:1" x14ac:dyDescent="0.2">
      <c r="A14756" s="6"/>
    </row>
    <row r="14757" spans="1:1" x14ac:dyDescent="0.2">
      <c r="A14757" s="6"/>
    </row>
    <row r="14758" spans="1:1" x14ac:dyDescent="0.2">
      <c r="A14758" s="6"/>
    </row>
    <row r="14759" spans="1:1" x14ac:dyDescent="0.2">
      <c r="A14759" s="6"/>
    </row>
    <row r="14760" spans="1:1" x14ac:dyDescent="0.2">
      <c r="A14760" s="6"/>
    </row>
    <row r="14761" spans="1:1" x14ac:dyDescent="0.2">
      <c r="A14761" s="6"/>
    </row>
    <row r="14762" spans="1:1" x14ac:dyDescent="0.2">
      <c r="A14762" s="6"/>
    </row>
    <row r="14763" spans="1:1" x14ac:dyDescent="0.2">
      <c r="A14763" s="6"/>
    </row>
    <row r="14764" spans="1:1" x14ac:dyDescent="0.2">
      <c r="A14764" s="6"/>
    </row>
    <row r="14765" spans="1:1" x14ac:dyDescent="0.2">
      <c r="A14765" s="6"/>
    </row>
    <row r="14766" spans="1:1" x14ac:dyDescent="0.2">
      <c r="A14766" s="6"/>
    </row>
    <row r="14767" spans="1:1" x14ac:dyDescent="0.2">
      <c r="A14767" s="6"/>
    </row>
    <row r="14768" spans="1:1" x14ac:dyDescent="0.2">
      <c r="A14768" s="6"/>
    </row>
    <row r="14769" spans="1:1" x14ac:dyDescent="0.2">
      <c r="A14769" s="6"/>
    </row>
    <row r="14770" spans="1:1" x14ac:dyDescent="0.2">
      <c r="A14770" s="6"/>
    </row>
    <row r="14771" spans="1:1" x14ac:dyDescent="0.2">
      <c r="A14771" s="6"/>
    </row>
    <row r="14772" spans="1:1" x14ac:dyDescent="0.2">
      <c r="A14772" s="6"/>
    </row>
    <row r="14773" spans="1:1" x14ac:dyDescent="0.2">
      <c r="A14773" s="6"/>
    </row>
    <row r="14774" spans="1:1" x14ac:dyDescent="0.2">
      <c r="A14774" s="6"/>
    </row>
    <row r="14775" spans="1:1" x14ac:dyDescent="0.2">
      <c r="A14775" s="6"/>
    </row>
    <row r="14776" spans="1:1" x14ac:dyDescent="0.2">
      <c r="A14776" s="6"/>
    </row>
    <row r="14777" spans="1:1" x14ac:dyDescent="0.2">
      <c r="A14777" s="6"/>
    </row>
    <row r="14778" spans="1:1" x14ac:dyDescent="0.2">
      <c r="A14778" s="6"/>
    </row>
    <row r="14779" spans="1:1" x14ac:dyDescent="0.2">
      <c r="A14779" s="6"/>
    </row>
    <row r="14780" spans="1:1" x14ac:dyDescent="0.2">
      <c r="A14780" s="6"/>
    </row>
    <row r="14781" spans="1:1" x14ac:dyDescent="0.2">
      <c r="A14781" s="6"/>
    </row>
    <row r="14782" spans="1:1" x14ac:dyDescent="0.2">
      <c r="A14782" s="6"/>
    </row>
    <row r="14783" spans="1:1" x14ac:dyDescent="0.2">
      <c r="A14783" s="6"/>
    </row>
    <row r="14784" spans="1:1" x14ac:dyDescent="0.2">
      <c r="A14784" s="6"/>
    </row>
    <row r="14785" spans="1:1" x14ac:dyDescent="0.2">
      <c r="A14785" s="6"/>
    </row>
    <row r="14786" spans="1:1" x14ac:dyDescent="0.2">
      <c r="A14786" s="6"/>
    </row>
    <row r="14787" spans="1:1" x14ac:dyDescent="0.2">
      <c r="A14787" s="6"/>
    </row>
    <row r="14788" spans="1:1" x14ac:dyDescent="0.2">
      <c r="A14788" s="6"/>
    </row>
    <row r="14789" spans="1:1" x14ac:dyDescent="0.2">
      <c r="A14789" s="6"/>
    </row>
    <row r="14790" spans="1:1" x14ac:dyDescent="0.2">
      <c r="A14790" s="6"/>
    </row>
    <row r="14791" spans="1:1" x14ac:dyDescent="0.2">
      <c r="A14791" s="6"/>
    </row>
    <row r="14792" spans="1:1" x14ac:dyDescent="0.2">
      <c r="A14792" s="6"/>
    </row>
    <row r="14793" spans="1:1" x14ac:dyDescent="0.2">
      <c r="A14793" s="6"/>
    </row>
    <row r="14794" spans="1:1" x14ac:dyDescent="0.2">
      <c r="A14794" s="6"/>
    </row>
    <row r="14795" spans="1:1" x14ac:dyDescent="0.2">
      <c r="A14795" s="6"/>
    </row>
    <row r="14796" spans="1:1" x14ac:dyDescent="0.2">
      <c r="A14796" s="6"/>
    </row>
    <row r="14797" spans="1:1" x14ac:dyDescent="0.2">
      <c r="A14797" s="6"/>
    </row>
    <row r="14798" spans="1:1" x14ac:dyDescent="0.2">
      <c r="A14798" s="6"/>
    </row>
    <row r="14799" spans="1:1" x14ac:dyDescent="0.2">
      <c r="A14799" s="6"/>
    </row>
    <row r="14800" spans="1:1" x14ac:dyDescent="0.2">
      <c r="A14800" s="6"/>
    </row>
    <row r="14801" spans="1:1" x14ac:dyDescent="0.2">
      <c r="A14801" s="6"/>
    </row>
    <row r="14802" spans="1:1" x14ac:dyDescent="0.2">
      <c r="A14802" s="6"/>
    </row>
    <row r="14803" spans="1:1" x14ac:dyDescent="0.2">
      <c r="A14803" s="6"/>
    </row>
    <row r="14804" spans="1:1" x14ac:dyDescent="0.2">
      <c r="A14804" s="6"/>
    </row>
    <row r="14805" spans="1:1" x14ac:dyDescent="0.2">
      <c r="A14805" s="6"/>
    </row>
    <row r="14806" spans="1:1" x14ac:dyDescent="0.2">
      <c r="A14806" s="6"/>
    </row>
    <row r="14807" spans="1:1" x14ac:dyDescent="0.2">
      <c r="A14807" s="6"/>
    </row>
    <row r="14808" spans="1:1" x14ac:dyDescent="0.2">
      <c r="A14808" s="6"/>
    </row>
    <row r="14809" spans="1:1" x14ac:dyDescent="0.2">
      <c r="A14809" s="6"/>
    </row>
    <row r="14810" spans="1:1" x14ac:dyDescent="0.2">
      <c r="A14810" s="6"/>
    </row>
    <row r="14811" spans="1:1" x14ac:dyDescent="0.2">
      <c r="A14811" s="6"/>
    </row>
    <row r="14812" spans="1:1" x14ac:dyDescent="0.2">
      <c r="A14812" s="6"/>
    </row>
    <row r="14813" spans="1:1" x14ac:dyDescent="0.2">
      <c r="A14813" s="6"/>
    </row>
    <row r="14814" spans="1:1" x14ac:dyDescent="0.2">
      <c r="A14814" s="6"/>
    </row>
    <row r="14815" spans="1:1" x14ac:dyDescent="0.2">
      <c r="A14815" s="6"/>
    </row>
    <row r="14816" spans="1:1" x14ac:dyDescent="0.2">
      <c r="A14816" s="6"/>
    </row>
    <row r="14817" spans="1:1" x14ac:dyDescent="0.2">
      <c r="A14817" s="6"/>
    </row>
    <row r="14818" spans="1:1" x14ac:dyDescent="0.2">
      <c r="A14818" s="6"/>
    </row>
    <row r="14819" spans="1:1" x14ac:dyDescent="0.2">
      <c r="A14819" s="6"/>
    </row>
    <row r="14820" spans="1:1" x14ac:dyDescent="0.2">
      <c r="A14820" s="6"/>
    </row>
    <row r="14821" spans="1:1" x14ac:dyDescent="0.2">
      <c r="A14821" s="6"/>
    </row>
    <row r="14822" spans="1:1" x14ac:dyDescent="0.2">
      <c r="A14822" s="6"/>
    </row>
    <row r="14823" spans="1:1" x14ac:dyDescent="0.2">
      <c r="A14823" s="6"/>
    </row>
    <row r="14824" spans="1:1" x14ac:dyDescent="0.2">
      <c r="A14824" s="6"/>
    </row>
    <row r="14825" spans="1:1" x14ac:dyDescent="0.2">
      <c r="A14825" s="6"/>
    </row>
    <row r="14826" spans="1:1" x14ac:dyDescent="0.2">
      <c r="A14826" s="6"/>
    </row>
    <row r="14827" spans="1:1" x14ac:dyDescent="0.2">
      <c r="A14827" s="6"/>
    </row>
    <row r="14828" spans="1:1" x14ac:dyDescent="0.2">
      <c r="A14828" s="6"/>
    </row>
    <row r="14829" spans="1:1" x14ac:dyDescent="0.2">
      <c r="A14829" s="6"/>
    </row>
    <row r="14830" spans="1:1" x14ac:dyDescent="0.2">
      <c r="A14830" s="6"/>
    </row>
    <row r="14831" spans="1:1" x14ac:dyDescent="0.2">
      <c r="A14831" s="6"/>
    </row>
    <row r="14832" spans="1:1" x14ac:dyDescent="0.2">
      <c r="A14832" s="6"/>
    </row>
    <row r="14833" spans="1:1" x14ac:dyDescent="0.2">
      <c r="A14833" s="6"/>
    </row>
    <row r="14834" spans="1:1" x14ac:dyDescent="0.2">
      <c r="A14834" s="6"/>
    </row>
    <row r="14835" spans="1:1" x14ac:dyDescent="0.2">
      <c r="A14835" s="6"/>
    </row>
    <row r="14836" spans="1:1" x14ac:dyDescent="0.2">
      <c r="A14836" s="6"/>
    </row>
    <row r="14837" spans="1:1" x14ac:dyDescent="0.2">
      <c r="A14837" s="6"/>
    </row>
    <row r="14838" spans="1:1" x14ac:dyDescent="0.2">
      <c r="A14838" s="6"/>
    </row>
    <row r="14839" spans="1:1" x14ac:dyDescent="0.2">
      <c r="A14839" s="6"/>
    </row>
    <row r="14840" spans="1:1" x14ac:dyDescent="0.2">
      <c r="A14840" s="6"/>
    </row>
    <row r="14841" spans="1:1" x14ac:dyDescent="0.2">
      <c r="A14841" s="6"/>
    </row>
    <row r="14842" spans="1:1" x14ac:dyDescent="0.2">
      <c r="A14842" s="6"/>
    </row>
    <row r="14843" spans="1:1" x14ac:dyDescent="0.2">
      <c r="A14843" s="6"/>
    </row>
    <row r="14844" spans="1:1" x14ac:dyDescent="0.2">
      <c r="A14844" s="6"/>
    </row>
    <row r="14845" spans="1:1" x14ac:dyDescent="0.2">
      <c r="A14845" s="6"/>
    </row>
    <row r="14846" spans="1:1" x14ac:dyDescent="0.2">
      <c r="A14846" s="6"/>
    </row>
    <row r="14847" spans="1:1" x14ac:dyDescent="0.2">
      <c r="A14847" s="6"/>
    </row>
    <row r="14848" spans="1:1" x14ac:dyDescent="0.2">
      <c r="A14848" s="6"/>
    </row>
    <row r="14849" spans="1:1" x14ac:dyDescent="0.2">
      <c r="A14849" s="6"/>
    </row>
    <row r="14850" spans="1:1" x14ac:dyDescent="0.2">
      <c r="A14850" s="6"/>
    </row>
    <row r="14851" spans="1:1" x14ac:dyDescent="0.2">
      <c r="A14851" s="6"/>
    </row>
    <row r="14852" spans="1:1" x14ac:dyDescent="0.2">
      <c r="A14852" s="6"/>
    </row>
    <row r="14853" spans="1:1" x14ac:dyDescent="0.2">
      <c r="A14853" s="6"/>
    </row>
    <row r="14854" spans="1:1" x14ac:dyDescent="0.2">
      <c r="A14854" s="6"/>
    </row>
    <row r="14855" spans="1:1" x14ac:dyDescent="0.2">
      <c r="A14855" s="6"/>
    </row>
    <row r="14856" spans="1:1" x14ac:dyDescent="0.2">
      <c r="A14856" s="6"/>
    </row>
    <row r="14857" spans="1:1" x14ac:dyDescent="0.2">
      <c r="A14857" s="6"/>
    </row>
    <row r="14858" spans="1:1" x14ac:dyDescent="0.2">
      <c r="A14858" s="6"/>
    </row>
    <row r="14859" spans="1:1" x14ac:dyDescent="0.2">
      <c r="A14859" s="6"/>
    </row>
    <row r="14860" spans="1:1" x14ac:dyDescent="0.2">
      <c r="A14860" s="6"/>
    </row>
    <row r="14861" spans="1:1" x14ac:dyDescent="0.2">
      <c r="A14861" s="6"/>
    </row>
    <row r="14862" spans="1:1" x14ac:dyDescent="0.2">
      <c r="A14862" s="6"/>
    </row>
    <row r="14863" spans="1:1" x14ac:dyDescent="0.2">
      <c r="A14863" s="6"/>
    </row>
    <row r="14864" spans="1:1" x14ac:dyDescent="0.2">
      <c r="A14864" s="6"/>
    </row>
    <row r="14865" spans="1:1" x14ac:dyDescent="0.2">
      <c r="A14865" s="6"/>
    </row>
    <row r="14866" spans="1:1" x14ac:dyDescent="0.2">
      <c r="A14866" s="6"/>
    </row>
    <row r="14867" spans="1:1" x14ac:dyDescent="0.2">
      <c r="A14867" s="6"/>
    </row>
    <row r="14868" spans="1:1" x14ac:dyDescent="0.2">
      <c r="A14868" s="6"/>
    </row>
    <row r="14869" spans="1:1" x14ac:dyDescent="0.2">
      <c r="A14869" s="6"/>
    </row>
    <row r="14870" spans="1:1" x14ac:dyDescent="0.2">
      <c r="A14870" s="6"/>
    </row>
    <row r="14871" spans="1:1" x14ac:dyDescent="0.2">
      <c r="A14871" s="6"/>
    </row>
    <row r="14872" spans="1:1" x14ac:dyDescent="0.2">
      <c r="A14872" s="6"/>
    </row>
    <row r="14873" spans="1:1" x14ac:dyDescent="0.2">
      <c r="A14873" s="6"/>
    </row>
    <row r="14874" spans="1:1" x14ac:dyDescent="0.2">
      <c r="A14874" s="6"/>
    </row>
    <row r="14875" spans="1:1" x14ac:dyDescent="0.2">
      <c r="A14875" s="6"/>
    </row>
    <row r="14876" spans="1:1" x14ac:dyDescent="0.2">
      <c r="A14876" s="6"/>
    </row>
    <row r="14877" spans="1:1" x14ac:dyDescent="0.2">
      <c r="A14877" s="6"/>
    </row>
    <row r="14878" spans="1:1" x14ac:dyDescent="0.2">
      <c r="A14878" s="6"/>
    </row>
    <row r="14879" spans="1:1" x14ac:dyDescent="0.2">
      <c r="A14879" s="6"/>
    </row>
    <row r="14880" spans="1:1" x14ac:dyDescent="0.2">
      <c r="A14880" s="6"/>
    </row>
    <row r="14881" spans="1:1" x14ac:dyDescent="0.2">
      <c r="A14881" s="6"/>
    </row>
    <row r="14882" spans="1:1" x14ac:dyDescent="0.2">
      <c r="A14882" s="6"/>
    </row>
    <row r="14883" spans="1:1" x14ac:dyDescent="0.2">
      <c r="A14883" s="6"/>
    </row>
    <row r="14884" spans="1:1" x14ac:dyDescent="0.2">
      <c r="A14884" s="6"/>
    </row>
    <row r="14885" spans="1:1" x14ac:dyDescent="0.2">
      <c r="A14885" s="6"/>
    </row>
    <row r="14886" spans="1:1" x14ac:dyDescent="0.2">
      <c r="A14886" s="6"/>
    </row>
    <row r="14887" spans="1:1" x14ac:dyDescent="0.2">
      <c r="A14887" s="6"/>
    </row>
    <row r="14888" spans="1:1" x14ac:dyDescent="0.2">
      <c r="A14888" s="6"/>
    </row>
    <row r="14889" spans="1:1" x14ac:dyDescent="0.2">
      <c r="A14889" s="6"/>
    </row>
    <row r="14890" spans="1:1" x14ac:dyDescent="0.2">
      <c r="A14890" s="6"/>
    </row>
    <row r="14891" spans="1:1" x14ac:dyDescent="0.2">
      <c r="A14891" s="6"/>
    </row>
    <row r="14892" spans="1:1" x14ac:dyDescent="0.2">
      <c r="A14892" s="6"/>
    </row>
    <row r="14893" spans="1:1" x14ac:dyDescent="0.2">
      <c r="A14893" s="6"/>
    </row>
    <row r="14894" spans="1:1" x14ac:dyDescent="0.2">
      <c r="A14894" s="6"/>
    </row>
    <row r="14895" spans="1:1" x14ac:dyDescent="0.2">
      <c r="A14895" s="6"/>
    </row>
    <row r="14896" spans="1:1" x14ac:dyDescent="0.2">
      <c r="A14896" s="6"/>
    </row>
    <row r="14897" spans="1:1" x14ac:dyDescent="0.2">
      <c r="A14897" s="6"/>
    </row>
    <row r="14898" spans="1:1" x14ac:dyDescent="0.2">
      <c r="A14898" s="6"/>
    </row>
    <row r="14899" spans="1:1" x14ac:dyDescent="0.2">
      <c r="A14899" s="6"/>
    </row>
    <row r="14900" spans="1:1" x14ac:dyDescent="0.2">
      <c r="A14900" s="6"/>
    </row>
    <row r="14901" spans="1:1" x14ac:dyDescent="0.2">
      <c r="A14901" s="6"/>
    </row>
    <row r="14902" spans="1:1" x14ac:dyDescent="0.2">
      <c r="A14902" s="6"/>
    </row>
    <row r="14903" spans="1:1" x14ac:dyDescent="0.2">
      <c r="A14903" s="6"/>
    </row>
    <row r="14904" spans="1:1" x14ac:dyDescent="0.2">
      <c r="A14904" s="6"/>
    </row>
    <row r="14905" spans="1:1" x14ac:dyDescent="0.2">
      <c r="A14905" s="6"/>
    </row>
    <row r="14906" spans="1:1" x14ac:dyDescent="0.2">
      <c r="A14906" s="6"/>
    </row>
    <row r="14907" spans="1:1" x14ac:dyDescent="0.2">
      <c r="A14907" s="6"/>
    </row>
    <row r="14908" spans="1:1" x14ac:dyDescent="0.2">
      <c r="A14908" s="6"/>
    </row>
    <row r="14909" spans="1:1" x14ac:dyDescent="0.2">
      <c r="A14909" s="6"/>
    </row>
    <row r="14910" spans="1:1" x14ac:dyDescent="0.2">
      <c r="A14910" s="6"/>
    </row>
    <row r="14911" spans="1:1" x14ac:dyDescent="0.2">
      <c r="A14911" s="6"/>
    </row>
    <row r="14912" spans="1:1" x14ac:dyDescent="0.2">
      <c r="A14912" s="6"/>
    </row>
    <row r="14913" spans="1:1" x14ac:dyDescent="0.2">
      <c r="A14913" s="6"/>
    </row>
    <row r="14914" spans="1:1" x14ac:dyDescent="0.2">
      <c r="A14914" s="6"/>
    </row>
    <row r="14915" spans="1:1" x14ac:dyDescent="0.2">
      <c r="A14915" s="6"/>
    </row>
    <row r="14916" spans="1:1" x14ac:dyDescent="0.2">
      <c r="A14916" s="6"/>
    </row>
    <row r="14917" spans="1:1" x14ac:dyDescent="0.2">
      <c r="A14917" s="6"/>
    </row>
    <row r="14918" spans="1:1" x14ac:dyDescent="0.2">
      <c r="A14918" s="6"/>
    </row>
    <row r="14919" spans="1:1" x14ac:dyDescent="0.2">
      <c r="A14919" s="6"/>
    </row>
    <row r="14920" spans="1:1" x14ac:dyDescent="0.2">
      <c r="A14920" s="6"/>
    </row>
    <row r="14921" spans="1:1" x14ac:dyDescent="0.2">
      <c r="A14921" s="6"/>
    </row>
    <row r="14922" spans="1:1" x14ac:dyDescent="0.2">
      <c r="A14922" s="6"/>
    </row>
    <row r="14923" spans="1:1" x14ac:dyDescent="0.2">
      <c r="A14923" s="6"/>
    </row>
    <row r="14924" spans="1:1" x14ac:dyDescent="0.2">
      <c r="A14924" s="6"/>
    </row>
    <row r="14925" spans="1:1" x14ac:dyDescent="0.2">
      <c r="A14925" s="6"/>
    </row>
    <row r="14926" spans="1:1" x14ac:dyDescent="0.2">
      <c r="A14926" s="6"/>
    </row>
    <row r="14927" spans="1:1" x14ac:dyDescent="0.2">
      <c r="A14927" s="6"/>
    </row>
    <row r="14928" spans="1:1" x14ac:dyDescent="0.2">
      <c r="A14928" s="6"/>
    </row>
    <row r="14929" spans="1:1" x14ac:dyDescent="0.2">
      <c r="A14929" s="6"/>
    </row>
    <row r="14930" spans="1:1" x14ac:dyDescent="0.2">
      <c r="A14930" s="6"/>
    </row>
    <row r="14931" spans="1:1" x14ac:dyDescent="0.2">
      <c r="A14931" s="6"/>
    </row>
    <row r="14932" spans="1:1" x14ac:dyDescent="0.2">
      <c r="A14932" s="6"/>
    </row>
    <row r="14933" spans="1:1" x14ac:dyDescent="0.2">
      <c r="A14933" s="6"/>
    </row>
    <row r="14934" spans="1:1" x14ac:dyDescent="0.2">
      <c r="A14934" s="6"/>
    </row>
    <row r="14935" spans="1:1" x14ac:dyDescent="0.2">
      <c r="A14935" s="6"/>
    </row>
    <row r="14936" spans="1:1" x14ac:dyDescent="0.2">
      <c r="A14936" s="6"/>
    </row>
    <row r="14937" spans="1:1" x14ac:dyDescent="0.2">
      <c r="A14937" s="6"/>
    </row>
    <row r="14938" spans="1:1" x14ac:dyDescent="0.2">
      <c r="A14938" s="6"/>
    </row>
    <row r="14939" spans="1:1" x14ac:dyDescent="0.2">
      <c r="A14939" s="6"/>
    </row>
    <row r="14940" spans="1:1" x14ac:dyDescent="0.2">
      <c r="A14940" s="6"/>
    </row>
    <row r="14941" spans="1:1" x14ac:dyDescent="0.2">
      <c r="A14941" s="6"/>
    </row>
    <row r="14942" spans="1:1" x14ac:dyDescent="0.2">
      <c r="A14942" s="6"/>
    </row>
    <row r="14943" spans="1:1" x14ac:dyDescent="0.2">
      <c r="A14943" s="6"/>
    </row>
    <row r="14944" spans="1:1" x14ac:dyDescent="0.2">
      <c r="A14944" s="6"/>
    </row>
    <row r="14945" spans="1:1" x14ac:dyDescent="0.2">
      <c r="A14945" s="6"/>
    </row>
    <row r="14946" spans="1:1" x14ac:dyDescent="0.2">
      <c r="A14946" s="6"/>
    </row>
    <row r="14947" spans="1:1" x14ac:dyDescent="0.2">
      <c r="A14947" s="6"/>
    </row>
    <row r="14948" spans="1:1" x14ac:dyDescent="0.2">
      <c r="A14948" s="6"/>
    </row>
    <row r="14949" spans="1:1" x14ac:dyDescent="0.2">
      <c r="A14949" s="6"/>
    </row>
    <row r="14950" spans="1:1" x14ac:dyDescent="0.2">
      <c r="A14950" s="6"/>
    </row>
    <row r="14951" spans="1:1" x14ac:dyDescent="0.2">
      <c r="A14951" s="6"/>
    </row>
    <row r="14952" spans="1:1" x14ac:dyDescent="0.2">
      <c r="A14952" s="6"/>
    </row>
    <row r="14953" spans="1:1" x14ac:dyDescent="0.2">
      <c r="A14953" s="6"/>
    </row>
    <row r="14954" spans="1:1" x14ac:dyDescent="0.2">
      <c r="A14954" s="6"/>
    </row>
    <row r="14955" spans="1:1" x14ac:dyDescent="0.2">
      <c r="A14955" s="6"/>
    </row>
    <row r="14956" spans="1:1" x14ac:dyDescent="0.2">
      <c r="A14956" s="6"/>
    </row>
    <row r="14957" spans="1:1" x14ac:dyDescent="0.2">
      <c r="A14957" s="6"/>
    </row>
    <row r="14958" spans="1:1" x14ac:dyDescent="0.2">
      <c r="A14958" s="6"/>
    </row>
    <row r="14959" spans="1:1" x14ac:dyDescent="0.2">
      <c r="A14959" s="6"/>
    </row>
    <row r="14960" spans="1:1" x14ac:dyDescent="0.2">
      <c r="A14960" s="6"/>
    </row>
    <row r="14961" spans="1:1" x14ac:dyDescent="0.2">
      <c r="A14961" s="6"/>
    </row>
    <row r="14962" spans="1:1" x14ac:dyDescent="0.2">
      <c r="A14962" s="6"/>
    </row>
    <row r="14963" spans="1:1" x14ac:dyDescent="0.2">
      <c r="A14963" s="6"/>
    </row>
    <row r="14964" spans="1:1" x14ac:dyDescent="0.2">
      <c r="A14964" s="6"/>
    </row>
    <row r="14965" spans="1:1" x14ac:dyDescent="0.2">
      <c r="A14965" s="6"/>
    </row>
    <row r="14966" spans="1:1" x14ac:dyDescent="0.2">
      <c r="A14966" s="6"/>
    </row>
    <row r="14967" spans="1:1" x14ac:dyDescent="0.2">
      <c r="A14967" s="6"/>
    </row>
    <row r="14968" spans="1:1" x14ac:dyDescent="0.2">
      <c r="A14968" s="6"/>
    </row>
    <row r="14969" spans="1:1" x14ac:dyDescent="0.2">
      <c r="A14969" s="6"/>
    </row>
    <row r="14970" spans="1:1" x14ac:dyDescent="0.2">
      <c r="A14970" s="6"/>
    </row>
    <row r="14971" spans="1:1" x14ac:dyDescent="0.2">
      <c r="A14971" s="6"/>
    </row>
    <row r="14972" spans="1:1" x14ac:dyDescent="0.2">
      <c r="A14972" s="6"/>
    </row>
    <row r="14973" spans="1:1" x14ac:dyDescent="0.2">
      <c r="A14973" s="6"/>
    </row>
    <row r="14974" spans="1:1" x14ac:dyDescent="0.2">
      <c r="A14974" s="6"/>
    </row>
    <row r="14975" spans="1:1" x14ac:dyDescent="0.2">
      <c r="A14975" s="6"/>
    </row>
    <row r="14976" spans="1:1" x14ac:dyDescent="0.2">
      <c r="A14976" s="6"/>
    </row>
    <row r="14977" spans="1:1" x14ac:dyDescent="0.2">
      <c r="A14977" s="6"/>
    </row>
    <row r="14978" spans="1:1" x14ac:dyDescent="0.2">
      <c r="A14978" s="6"/>
    </row>
    <row r="14979" spans="1:1" x14ac:dyDescent="0.2">
      <c r="A14979" s="6"/>
    </row>
    <row r="14980" spans="1:1" x14ac:dyDescent="0.2">
      <c r="A14980" s="6"/>
    </row>
    <row r="14981" spans="1:1" x14ac:dyDescent="0.2">
      <c r="A14981" s="6"/>
    </row>
    <row r="14982" spans="1:1" x14ac:dyDescent="0.2">
      <c r="A14982" s="6"/>
    </row>
    <row r="14983" spans="1:1" x14ac:dyDescent="0.2">
      <c r="A14983" s="6"/>
    </row>
    <row r="14984" spans="1:1" x14ac:dyDescent="0.2">
      <c r="A14984" s="6"/>
    </row>
    <row r="14985" spans="1:1" x14ac:dyDescent="0.2">
      <c r="A14985" s="6"/>
    </row>
    <row r="14986" spans="1:1" x14ac:dyDescent="0.2">
      <c r="A14986" s="6"/>
    </row>
    <row r="14987" spans="1:1" x14ac:dyDescent="0.2">
      <c r="A14987" s="6"/>
    </row>
    <row r="14988" spans="1:1" x14ac:dyDescent="0.2">
      <c r="A14988" s="6"/>
    </row>
    <row r="14989" spans="1:1" x14ac:dyDescent="0.2">
      <c r="A14989" s="6"/>
    </row>
    <row r="14990" spans="1:1" x14ac:dyDescent="0.2">
      <c r="A14990" s="6"/>
    </row>
    <row r="14991" spans="1:1" x14ac:dyDescent="0.2">
      <c r="A14991" s="6"/>
    </row>
    <row r="14992" spans="1:1" x14ac:dyDescent="0.2">
      <c r="A14992" s="6"/>
    </row>
    <row r="14993" spans="1:1" x14ac:dyDescent="0.2">
      <c r="A14993" s="6"/>
    </row>
    <row r="14994" spans="1:1" x14ac:dyDescent="0.2">
      <c r="A14994" s="6"/>
    </row>
    <row r="14995" spans="1:1" x14ac:dyDescent="0.2">
      <c r="A14995" s="6"/>
    </row>
    <row r="14996" spans="1:1" x14ac:dyDescent="0.2">
      <c r="A14996" s="6"/>
    </row>
    <row r="14997" spans="1:1" x14ac:dyDescent="0.2">
      <c r="A14997" s="6"/>
    </row>
    <row r="14998" spans="1:1" x14ac:dyDescent="0.2">
      <c r="A14998" s="6"/>
    </row>
    <row r="14999" spans="1:1" x14ac:dyDescent="0.2">
      <c r="A14999" s="6"/>
    </row>
    <row r="15000" spans="1:1" x14ac:dyDescent="0.2">
      <c r="A15000" s="6"/>
    </row>
    <row r="15001" spans="1:1" x14ac:dyDescent="0.2">
      <c r="A15001" s="6"/>
    </row>
    <row r="15002" spans="1:1" x14ac:dyDescent="0.2">
      <c r="A15002" s="6"/>
    </row>
    <row r="15003" spans="1:1" x14ac:dyDescent="0.2">
      <c r="A15003" s="6"/>
    </row>
    <row r="15004" spans="1:1" x14ac:dyDescent="0.2">
      <c r="A15004" s="6"/>
    </row>
    <row r="15005" spans="1:1" x14ac:dyDescent="0.2">
      <c r="A15005" s="6"/>
    </row>
    <row r="15006" spans="1:1" x14ac:dyDescent="0.2">
      <c r="A15006" s="6"/>
    </row>
    <row r="15007" spans="1:1" x14ac:dyDescent="0.2">
      <c r="A15007" s="6"/>
    </row>
    <row r="15008" spans="1:1" x14ac:dyDescent="0.2">
      <c r="A15008" s="6"/>
    </row>
    <row r="15009" spans="1:1" x14ac:dyDescent="0.2">
      <c r="A15009" s="6"/>
    </row>
    <row r="15010" spans="1:1" x14ac:dyDescent="0.2">
      <c r="A15010" s="6"/>
    </row>
    <row r="15011" spans="1:1" x14ac:dyDescent="0.2">
      <c r="A15011" s="6"/>
    </row>
    <row r="15012" spans="1:1" x14ac:dyDescent="0.2">
      <c r="A15012" s="6"/>
    </row>
    <row r="15013" spans="1:1" x14ac:dyDescent="0.2">
      <c r="A15013" s="6"/>
    </row>
    <row r="15014" spans="1:1" x14ac:dyDescent="0.2">
      <c r="A15014" s="6"/>
    </row>
    <row r="15015" spans="1:1" x14ac:dyDescent="0.2">
      <c r="A15015" s="6"/>
    </row>
    <row r="15016" spans="1:1" x14ac:dyDescent="0.2">
      <c r="A15016" s="6"/>
    </row>
    <row r="15017" spans="1:1" x14ac:dyDescent="0.2">
      <c r="A15017" s="6"/>
    </row>
    <row r="15018" spans="1:1" x14ac:dyDescent="0.2">
      <c r="A15018" s="6"/>
    </row>
    <row r="15019" spans="1:1" x14ac:dyDescent="0.2">
      <c r="A15019" s="6"/>
    </row>
    <row r="15020" spans="1:1" x14ac:dyDescent="0.2">
      <c r="A15020" s="6"/>
    </row>
    <row r="15021" spans="1:1" x14ac:dyDescent="0.2">
      <c r="A15021" s="6"/>
    </row>
    <row r="15022" spans="1:1" x14ac:dyDescent="0.2">
      <c r="A15022" s="6"/>
    </row>
    <row r="15023" spans="1:1" x14ac:dyDescent="0.2">
      <c r="A15023" s="6"/>
    </row>
    <row r="15024" spans="1:1" x14ac:dyDescent="0.2">
      <c r="A15024" s="6"/>
    </row>
    <row r="15025" spans="1:1" x14ac:dyDescent="0.2">
      <c r="A15025" s="6"/>
    </row>
    <row r="15026" spans="1:1" x14ac:dyDescent="0.2">
      <c r="A15026" s="6"/>
    </row>
    <row r="15027" spans="1:1" x14ac:dyDescent="0.2">
      <c r="A15027" s="6"/>
    </row>
    <row r="15028" spans="1:1" x14ac:dyDescent="0.2">
      <c r="A15028" s="6"/>
    </row>
    <row r="15029" spans="1:1" x14ac:dyDescent="0.2">
      <c r="A15029" s="6"/>
    </row>
    <row r="15030" spans="1:1" x14ac:dyDescent="0.2">
      <c r="A15030" s="6"/>
    </row>
    <row r="15031" spans="1:1" x14ac:dyDescent="0.2">
      <c r="A15031" s="6"/>
    </row>
    <row r="15032" spans="1:1" x14ac:dyDescent="0.2">
      <c r="A15032" s="6"/>
    </row>
    <row r="15033" spans="1:1" x14ac:dyDescent="0.2">
      <c r="A15033" s="6"/>
    </row>
    <row r="15034" spans="1:1" x14ac:dyDescent="0.2">
      <c r="A15034" s="6"/>
    </row>
    <row r="15035" spans="1:1" x14ac:dyDescent="0.2">
      <c r="A15035" s="6"/>
    </row>
    <row r="15036" spans="1:1" x14ac:dyDescent="0.2">
      <c r="A15036" s="6"/>
    </row>
    <row r="15037" spans="1:1" x14ac:dyDescent="0.2">
      <c r="A15037" s="6"/>
    </row>
    <row r="15038" spans="1:1" x14ac:dyDescent="0.2">
      <c r="A15038" s="6"/>
    </row>
    <row r="15039" spans="1:1" x14ac:dyDescent="0.2">
      <c r="A15039" s="6"/>
    </row>
    <row r="15040" spans="1:1" x14ac:dyDescent="0.2">
      <c r="A15040" s="6"/>
    </row>
    <row r="15041" spans="1:1" x14ac:dyDescent="0.2">
      <c r="A15041" s="6"/>
    </row>
    <row r="15042" spans="1:1" x14ac:dyDescent="0.2">
      <c r="A15042" s="6"/>
    </row>
    <row r="15043" spans="1:1" x14ac:dyDescent="0.2">
      <c r="A15043" s="6"/>
    </row>
    <row r="15044" spans="1:1" x14ac:dyDescent="0.2">
      <c r="A15044" s="6"/>
    </row>
    <row r="15045" spans="1:1" x14ac:dyDescent="0.2">
      <c r="A15045" s="6"/>
    </row>
    <row r="15046" spans="1:1" x14ac:dyDescent="0.2">
      <c r="A15046" s="6"/>
    </row>
    <row r="15047" spans="1:1" x14ac:dyDescent="0.2">
      <c r="A15047" s="6"/>
    </row>
    <row r="15048" spans="1:1" x14ac:dyDescent="0.2">
      <c r="A15048" s="6"/>
    </row>
    <row r="15049" spans="1:1" x14ac:dyDescent="0.2">
      <c r="A15049" s="6"/>
    </row>
    <row r="15050" spans="1:1" x14ac:dyDescent="0.2">
      <c r="A15050" s="6"/>
    </row>
    <row r="15051" spans="1:1" x14ac:dyDescent="0.2">
      <c r="A15051" s="6"/>
    </row>
    <row r="15052" spans="1:1" x14ac:dyDescent="0.2">
      <c r="A15052" s="6"/>
    </row>
    <row r="15053" spans="1:1" x14ac:dyDescent="0.2">
      <c r="A15053" s="6"/>
    </row>
    <row r="15054" spans="1:1" x14ac:dyDescent="0.2">
      <c r="A15054" s="6"/>
    </row>
    <row r="15055" spans="1:1" x14ac:dyDescent="0.2">
      <c r="A15055" s="6"/>
    </row>
    <row r="15056" spans="1:1" x14ac:dyDescent="0.2">
      <c r="A15056" s="6"/>
    </row>
    <row r="15057" spans="1:1" x14ac:dyDescent="0.2">
      <c r="A15057" s="6"/>
    </row>
    <row r="15058" spans="1:1" x14ac:dyDescent="0.2">
      <c r="A15058" s="6"/>
    </row>
    <row r="15059" spans="1:1" x14ac:dyDescent="0.2">
      <c r="A15059" s="6"/>
    </row>
    <row r="15060" spans="1:1" x14ac:dyDescent="0.2">
      <c r="A15060" s="6"/>
    </row>
    <row r="15061" spans="1:1" x14ac:dyDescent="0.2">
      <c r="A15061" s="6"/>
    </row>
    <row r="15062" spans="1:1" x14ac:dyDescent="0.2">
      <c r="A15062" s="6"/>
    </row>
    <row r="15063" spans="1:1" x14ac:dyDescent="0.2">
      <c r="A15063" s="6"/>
    </row>
    <row r="15064" spans="1:1" x14ac:dyDescent="0.2">
      <c r="A15064" s="6"/>
    </row>
    <row r="15065" spans="1:1" x14ac:dyDescent="0.2">
      <c r="A15065" s="6"/>
    </row>
    <row r="15066" spans="1:1" x14ac:dyDescent="0.2">
      <c r="A15066" s="6"/>
    </row>
    <row r="15067" spans="1:1" x14ac:dyDescent="0.2">
      <c r="A15067" s="6"/>
    </row>
    <row r="15068" spans="1:1" x14ac:dyDescent="0.2">
      <c r="A15068" s="6"/>
    </row>
    <row r="15069" spans="1:1" x14ac:dyDescent="0.2">
      <c r="A15069" s="6"/>
    </row>
    <row r="15070" spans="1:1" x14ac:dyDescent="0.2">
      <c r="A15070" s="6"/>
    </row>
    <row r="15071" spans="1:1" x14ac:dyDescent="0.2">
      <c r="A15071" s="6"/>
    </row>
    <row r="15072" spans="1:1" x14ac:dyDescent="0.2">
      <c r="A15072" s="6"/>
    </row>
    <row r="15073" spans="1:1" x14ac:dyDescent="0.2">
      <c r="A15073" s="6"/>
    </row>
    <row r="15074" spans="1:1" x14ac:dyDescent="0.2">
      <c r="A15074" s="6"/>
    </row>
    <row r="15075" spans="1:1" x14ac:dyDescent="0.2">
      <c r="A15075" s="6"/>
    </row>
    <row r="15076" spans="1:1" x14ac:dyDescent="0.2">
      <c r="A15076" s="6"/>
    </row>
    <row r="15077" spans="1:1" x14ac:dyDescent="0.2">
      <c r="A15077" s="6"/>
    </row>
    <row r="15078" spans="1:1" x14ac:dyDescent="0.2">
      <c r="A15078" s="6"/>
    </row>
    <row r="15079" spans="1:1" x14ac:dyDescent="0.2">
      <c r="A15079" s="6"/>
    </row>
    <row r="15080" spans="1:1" x14ac:dyDescent="0.2">
      <c r="A15080" s="6"/>
    </row>
    <row r="15081" spans="1:1" x14ac:dyDescent="0.2">
      <c r="A15081" s="6"/>
    </row>
    <row r="15082" spans="1:1" x14ac:dyDescent="0.2">
      <c r="A15082" s="6"/>
    </row>
    <row r="15083" spans="1:1" x14ac:dyDescent="0.2">
      <c r="A15083" s="6"/>
    </row>
    <row r="15084" spans="1:1" x14ac:dyDescent="0.2">
      <c r="A15084" s="6"/>
    </row>
    <row r="15085" spans="1:1" x14ac:dyDescent="0.2">
      <c r="A15085" s="6"/>
    </row>
    <row r="15086" spans="1:1" x14ac:dyDescent="0.2">
      <c r="A15086" s="6"/>
    </row>
    <row r="15087" spans="1:1" x14ac:dyDescent="0.2">
      <c r="A15087" s="6"/>
    </row>
    <row r="15088" spans="1:1" x14ac:dyDescent="0.2">
      <c r="A15088" s="6"/>
    </row>
    <row r="15089" spans="1:1" x14ac:dyDescent="0.2">
      <c r="A15089" s="6"/>
    </row>
    <row r="15090" spans="1:1" x14ac:dyDescent="0.2">
      <c r="A15090" s="6"/>
    </row>
    <row r="15091" spans="1:1" x14ac:dyDescent="0.2">
      <c r="A15091" s="6"/>
    </row>
    <row r="15092" spans="1:1" x14ac:dyDescent="0.2">
      <c r="A15092" s="6"/>
    </row>
    <row r="15093" spans="1:1" x14ac:dyDescent="0.2">
      <c r="A15093" s="6"/>
    </row>
    <row r="15094" spans="1:1" x14ac:dyDescent="0.2">
      <c r="A15094" s="6"/>
    </row>
    <row r="15095" spans="1:1" x14ac:dyDescent="0.2">
      <c r="A15095" s="6"/>
    </row>
    <row r="15096" spans="1:1" x14ac:dyDescent="0.2">
      <c r="A15096" s="6"/>
    </row>
    <row r="15097" spans="1:1" x14ac:dyDescent="0.2">
      <c r="A15097" s="6"/>
    </row>
    <row r="15098" spans="1:1" x14ac:dyDescent="0.2">
      <c r="A15098" s="6"/>
    </row>
    <row r="15099" spans="1:1" x14ac:dyDescent="0.2">
      <c r="A15099" s="6"/>
    </row>
    <row r="15100" spans="1:1" x14ac:dyDescent="0.2">
      <c r="A15100" s="6"/>
    </row>
    <row r="15101" spans="1:1" x14ac:dyDescent="0.2">
      <c r="A15101" s="6"/>
    </row>
    <row r="15102" spans="1:1" x14ac:dyDescent="0.2">
      <c r="A15102" s="6"/>
    </row>
    <row r="15103" spans="1:1" x14ac:dyDescent="0.2">
      <c r="A15103" s="6"/>
    </row>
    <row r="15104" spans="1:1" x14ac:dyDescent="0.2">
      <c r="A15104" s="6"/>
    </row>
    <row r="15105" spans="1:1" x14ac:dyDescent="0.2">
      <c r="A15105" s="6"/>
    </row>
    <row r="15106" spans="1:1" x14ac:dyDescent="0.2">
      <c r="A15106" s="6"/>
    </row>
    <row r="15107" spans="1:1" x14ac:dyDescent="0.2">
      <c r="A15107" s="6"/>
    </row>
    <row r="15108" spans="1:1" x14ac:dyDescent="0.2">
      <c r="A15108" s="6"/>
    </row>
    <row r="15109" spans="1:1" x14ac:dyDescent="0.2">
      <c r="A15109" s="6"/>
    </row>
    <row r="15110" spans="1:1" x14ac:dyDescent="0.2">
      <c r="A15110" s="6"/>
    </row>
    <row r="15111" spans="1:1" x14ac:dyDescent="0.2">
      <c r="A15111" s="6"/>
    </row>
    <row r="15112" spans="1:1" x14ac:dyDescent="0.2">
      <c r="A15112" s="6"/>
    </row>
    <row r="15113" spans="1:1" x14ac:dyDescent="0.2">
      <c r="A15113" s="6"/>
    </row>
    <row r="15114" spans="1:1" x14ac:dyDescent="0.2">
      <c r="A15114" s="6"/>
    </row>
    <row r="15115" spans="1:1" x14ac:dyDescent="0.2">
      <c r="A15115" s="6"/>
    </row>
    <row r="15116" spans="1:1" x14ac:dyDescent="0.2">
      <c r="A15116" s="6"/>
    </row>
    <row r="15117" spans="1:1" x14ac:dyDescent="0.2">
      <c r="A15117" s="6"/>
    </row>
    <row r="15118" spans="1:1" x14ac:dyDescent="0.2">
      <c r="A15118" s="6"/>
    </row>
    <row r="15119" spans="1:1" x14ac:dyDescent="0.2">
      <c r="A15119" s="6"/>
    </row>
    <row r="15120" spans="1:1" x14ac:dyDescent="0.2">
      <c r="A15120" s="6"/>
    </row>
    <row r="15121" spans="1:1" x14ac:dyDescent="0.2">
      <c r="A15121" s="6"/>
    </row>
    <row r="15122" spans="1:1" x14ac:dyDescent="0.2">
      <c r="A15122" s="6"/>
    </row>
    <row r="15123" spans="1:1" x14ac:dyDescent="0.2">
      <c r="A15123" s="6"/>
    </row>
    <row r="15124" spans="1:1" x14ac:dyDescent="0.2">
      <c r="A15124" s="6"/>
    </row>
    <row r="15125" spans="1:1" x14ac:dyDescent="0.2">
      <c r="A15125" s="6"/>
    </row>
    <row r="15126" spans="1:1" x14ac:dyDescent="0.2">
      <c r="A15126" s="6"/>
    </row>
    <row r="15127" spans="1:1" x14ac:dyDescent="0.2">
      <c r="A15127" s="6"/>
    </row>
    <row r="15128" spans="1:1" x14ac:dyDescent="0.2">
      <c r="A15128" s="6"/>
    </row>
    <row r="15129" spans="1:1" x14ac:dyDescent="0.2">
      <c r="A15129" s="6"/>
    </row>
    <row r="15130" spans="1:1" x14ac:dyDescent="0.2">
      <c r="A15130" s="6"/>
    </row>
    <row r="15131" spans="1:1" x14ac:dyDescent="0.2">
      <c r="A15131" s="6"/>
    </row>
    <row r="15132" spans="1:1" x14ac:dyDescent="0.2">
      <c r="A15132" s="6"/>
    </row>
    <row r="15133" spans="1:1" x14ac:dyDescent="0.2">
      <c r="A15133" s="6"/>
    </row>
    <row r="15134" spans="1:1" x14ac:dyDescent="0.2">
      <c r="A15134" s="6"/>
    </row>
    <row r="15135" spans="1:1" x14ac:dyDescent="0.2">
      <c r="A15135" s="6"/>
    </row>
    <row r="15136" spans="1:1" x14ac:dyDescent="0.2">
      <c r="A15136" s="6"/>
    </row>
    <row r="15137" spans="1:1" x14ac:dyDescent="0.2">
      <c r="A15137" s="6"/>
    </row>
    <row r="15138" spans="1:1" x14ac:dyDescent="0.2">
      <c r="A15138" s="6"/>
    </row>
    <row r="15139" spans="1:1" x14ac:dyDescent="0.2">
      <c r="A15139" s="6"/>
    </row>
    <row r="15140" spans="1:1" x14ac:dyDescent="0.2">
      <c r="A15140" s="6"/>
    </row>
    <row r="15141" spans="1:1" x14ac:dyDescent="0.2">
      <c r="A15141" s="6"/>
    </row>
    <row r="15142" spans="1:1" x14ac:dyDescent="0.2">
      <c r="A15142" s="6"/>
    </row>
    <row r="15143" spans="1:1" x14ac:dyDescent="0.2">
      <c r="A15143" s="6"/>
    </row>
    <row r="15144" spans="1:1" x14ac:dyDescent="0.2">
      <c r="A15144" s="6"/>
    </row>
    <row r="15145" spans="1:1" x14ac:dyDescent="0.2">
      <c r="A15145" s="6"/>
    </row>
    <row r="15146" spans="1:1" x14ac:dyDescent="0.2">
      <c r="A15146" s="6"/>
    </row>
    <row r="15147" spans="1:1" x14ac:dyDescent="0.2">
      <c r="A15147" s="6"/>
    </row>
    <row r="15148" spans="1:1" x14ac:dyDescent="0.2">
      <c r="A15148" s="6"/>
    </row>
    <row r="15149" spans="1:1" x14ac:dyDescent="0.2">
      <c r="A15149" s="6"/>
    </row>
    <row r="15150" spans="1:1" x14ac:dyDescent="0.2">
      <c r="A15150" s="6"/>
    </row>
    <row r="15151" spans="1:1" x14ac:dyDescent="0.2">
      <c r="A15151" s="6"/>
    </row>
    <row r="15152" spans="1:1" x14ac:dyDescent="0.2">
      <c r="A15152" s="6"/>
    </row>
    <row r="15153" spans="1:1" x14ac:dyDescent="0.2">
      <c r="A15153" s="6"/>
    </row>
    <row r="15154" spans="1:1" x14ac:dyDescent="0.2">
      <c r="A15154" s="6"/>
    </row>
    <row r="15155" spans="1:1" x14ac:dyDescent="0.2">
      <c r="A15155" s="6"/>
    </row>
    <row r="15156" spans="1:1" x14ac:dyDescent="0.2">
      <c r="A15156" s="6"/>
    </row>
    <row r="15157" spans="1:1" x14ac:dyDescent="0.2">
      <c r="A15157" s="6"/>
    </row>
    <row r="15158" spans="1:1" x14ac:dyDescent="0.2">
      <c r="A15158" s="6"/>
    </row>
    <row r="15159" spans="1:1" x14ac:dyDescent="0.2">
      <c r="A15159" s="6"/>
    </row>
    <row r="15160" spans="1:1" x14ac:dyDescent="0.2">
      <c r="A15160" s="6"/>
    </row>
    <row r="15161" spans="1:1" x14ac:dyDescent="0.2">
      <c r="A15161" s="6"/>
    </row>
    <row r="15162" spans="1:1" x14ac:dyDescent="0.2">
      <c r="A15162" s="6"/>
    </row>
    <row r="15163" spans="1:1" x14ac:dyDescent="0.2">
      <c r="A15163" s="6"/>
    </row>
    <row r="15164" spans="1:1" x14ac:dyDescent="0.2">
      <c r="A15164" s="6"/>
    </row>
    <row r="15165" spans="1:1" x14ac:dyDescent="0.2">
      <c r="A15165" s="6"/>
    </row>
    <row r="15166" spans="1:1" x14ac:dyDescent="0.2">
      <c r="A15166" s="6"/>
    </row>
    <row r="15167" spans="1:1" x14ac:dyDescent="0.2">
      <c r="A15167" s="6"/>
    </row>
    <row r="15168" spans="1:1" x14ac:dyDescent="0.2">
      <c r="A15168" s="6"/>
    </row>
    <row r="15169" spans="1:1" x14ac:dyDescent="0.2">
      <c r="A15169" s="6"/>
    </row>
    <row r="15170" spans="1:1" x14ac:dyDescent="0.2">
      <c r="A15170" s="6"/>
    </row>
    <row r="15171" spans="1:1" x14ac:dyDescent="0.2">
      <c r="A15171" s="6"/>
    </row>
    <row r="15172" spans="1:1" x14ac:dyDescent="0.2">
      <c r="A15172" s="6"/>
    </row>
    <row r="15173" spans="1:1" x14ac:dyDescent="0.2">
      <c r="A15173" s="6"/>
    </row>
    <row r="15174" spans="1:1" x14ac:dyDescent="0.2">
      <c r="A15174" s="6"/>
    </row>
    <row r="15175" spans="1:1" x14ac:dyDescent="0.2">
      <c r="A15175" s="6"/>
    </row>
    <row r="15176" spans="1:1" x14ac:dyDescent="0.2">
      <c r="A15176" s="6"/>
    </row>
    <row r="15177" spans="1:1" x14ac:dyDescent="0.2">
      <c r="A15177" s="6"/>
    </row>
    <row r="15178" spans="1:1" x14ac:dyDescent="0.2">
      <c r="A15178" s="6"/>
    </row>
    <row r="15179" spans="1:1" x14ac:dyDescent="0.2">
      <c r="A15179" s="6"/>
    </row>
    <row r="15180" spans="1:1" x14ac:dyDescent="0.2">
      <c r="A15180" s="6"/>
    </row>
    <row r="15181" spans="1:1" x14ac:dyDescent="0.2">
      <c r="A15181" s="6"/>
    </row>
    <row r="15182" spans="1:1" x14ac:dyDescent="0.2">
      <c r="A15182" s="6"/>
    </row>
    <row r="15183" spans="1:1" x14ac:dyDescent="0.2">
      <c r="A15183" s="6"/>
    </row>
    <row r="15184" spans="1:1" x14ac:dyDescent="0.2">
      <c r="A15184" s="6"/>
    </row>
    <row r="15185" spans="1:1" x14ac:dyDescent="0.2">
      <c r="A15185" s="6"/>
    </row>
    <row r="15186" spans="1:1" x14ac:dyDescent="0.2">
      <c r="A15186" s="6"/>
    </row>
    <row r="15187" spans="1:1" x14ac:dyDescent="0.2">
      <c r="A15187" s="6"/>
    </row>
    <row r="15188" spans="1:1" x14ac:dyDescent="0.2">
      <c r="A15188" s="6"/>
    </row>
    <row r="15189" spans="1:1" x14ac:dyDescent="0.2">
      <c r="A15189" s="6"/>
    </row>
    <row r="15190" spans="1:1" x14ac:dyDescent="0.2">
      <c r="A15190" s="6"/>
    </row>
    <row r="15191" spans="1:1" x14ac:dyDescent="0.2">
      <c r="A15191" s="6"/>
    </row>
    <row r="15192" spans="1:1" x14ac:dyDescent="0.2">
      <c r="A15192" s="6"/>
    </row>
    <row r="15193" spans="1:1" x14ac:dyDescent="0.2">
      <c r="A15193" s="6"/>
    </row>
    <row r="15194" spans="1:1" x14ac:dyDescent="0.2">
      <c r="A15194" s="6"/>
    </row>
    <row r="15195" spans="1:1" x14ac:dyDescent="0.2">
      <c r="A15195" s="6"/>
    </row>
    <row r="15196" spans="1:1" x14ac:dyDescent="0.2">
      <c r="A15196" s="6"/>
    </row>
    <row r="15197" spans="1:1" x14ac:dyDescent="0.2">
      <c r="A15197" s="6"/>
    </row>
    <row r="15198" spans="1:1" x14ac:dyDescent="0.2">
      <c r="A15198" s="6"/>
    </row>
    <row r="15199" spans="1:1" x14ac:dyDescent="0.2">
      <c r="A15199" s="6"/>
    </row>
    <row r="15200" spans="1:1" x14ac:dyDescent="0.2">
      <c r="A15200" s="6"/>
    </row>
    <row r="15201" spans="1:1" x14ac:dyDescent="0.2">
      <c r="A15201" s="6"/>
    </row>
    <row r="15202" spans="1:1" x14ac:dyDescent="0.2">
      <c r="A15202" s="6"/>
    </row>
    <row r="15203" spans="1:1" x14ac:dyDescent="0.2">
      <c r="A15203" s="6"/>
    </row>
    <row r="15204" spans="1:1" x14ac:dyDescent="0.2">
      <c r="A15204" s="6"/>
    </row>
    <row r="15205" spans="1:1" x14ac:dyDescent="0.2">
      <c r="A15205" s="6"/>
    </row>
    <row r="15206" spans="1:1" x14ac:dyDescent="0.2">
      <c r="A15206" s="6"/>
    </row>
    <row r="15207" spans="1:1" x14ac:dyDescent="0.2">
      <c r="A15207" s="6"/>
    </row>
    <row r="15208" spans="1:1" x14ac:dyDescent="0.2">
      <c r="A15208" s="6"/>
    </row>
    <row r="15209" spans="1:1" x14ac:dyDescent="0.2">
      <c r="A15209" s="6"/>
    </row>
    <row r="15210" spans="1:1" x14ac:dyDescent="0.2">
      <c r="A15210" s="6"/>
    </row>
    <row r="15211" spans="1:1" x14ac:dyDescent="0.2">
      <c r="A15211" s="6"/>
    </row>
    <row r="15212" spans="1:1" x14ac:dyDescent="0.2">
      <c r="A15212" s="6"/>
    </row>
    <row r="15213" spans="1:1" x14ac:dyDescent="0.2">
      <c r="A15213" s="6"/>
    </row>
    <row r="15214" spans="1:1" x14ac:dyDescent="0.2">
      <c r="A15214" s="6"/>
    </row>
    <row r="15215" spans="1:1" x14ac:dyDescent="0.2">
      <c r="A15215" s="6"/>
    </row>
    <row r="15216" spans="1:1" x14ac:dyDescent="0.2">
      <c r="A15216" s="6"/>
    </row>
    <row r="15217" spans="1:1" x14ac:dyDescent="0.2">
      <c r="A15217" s="6"/>
    </row>
    <row r="15218" spans="1:1" x14ac:dyDescent="0.2">
      <c r="A15218" s="6"/>
    </row>
    <row r="15219" spans="1:1" x14ac:dyDescent="0.2">
      <c r="A15219" s="6"/>
    </row>
    <row r="15220" spans="1:1" x14ac:dyDescent="0.2">
      <c r="A15220" s="6"/>
    </row>
    <row r="15221" spans="1:1" x14ac:dyDescent="0.2">
      <c r="A15221" s="6"/>
    </row>
    <row r="15222" spans="1:1" x14ac:dyDescent="0.2">
      <c r="A15222" s="6"/>
    </row>
    <row r="15223" spans="1:1" x14ac:dyDescent="0.2">
      <c r="A15223" s="6"/>
    </row>
    <row r="15224" spans="1:1" x14ac:dyDescent="0.2">
      <c r="A15224" s="6"/>
    </row>
    <row r="15225" spans="1:1" x14ac:dyDescent="0.2">
      <c r="A15225" s="6"/>
    </row>
    <row r="15226" spans="1:1" x14ac:dyDescent="0.2">
      <c r="A15226" s="6"/>
    </row>
    <row r="15227" spans="1:1" x14ac:dyDescent="0.2">
      <c r="A15227" s="6"/>
    </row>
    <row r="15228" spans="1:1" x14ac:dyDescent="0.2">
      <c r="A15228" s="6"/>
    </row>
    <row r="15229" spans="1:1" x14ac:dyDescent="0.2">
      <c r="A15229" s="6"/>
    </row>
    <row r="15230" spans="1:1" x14ac:dyDescent="0.2">
      <c r="A15230" s="6"/>
    </row>
    <row r="15231" spans="1:1" x14ac:dyDescent="0.2">
      <c r="A15231" s="6"/>
    </row>
    <row r="15232" spans="1:1" x14ac:dyDescent="0.2">
      <c r="A15232" s="6"/>
    </row>
    <row r="15233" spans="1:1" x14ac:dyDescent="0.2">
      <c r="A15233" s="6"/>
    </row>
    <row r="15234" spans="1:1" x14ac:dyDescent="0.2">
      <c r="A15234" s="6"/>
    </row>
    <row r="15235" spans="1:1" x14ac:dyDescent="0.2">
      <c r="A15235" s="6"/>
    </row>
    <row r="15236" spans="1:1" x14ac:dyDescent="0.2">
      <c r="A15236" s="6"/>
    </row>
    <row r="15237" spans="1:1" x14ac:dyDescent="0.2">
      <c r="A15237" s="6"/>
    </row>
    <row r="15238" spans="1:1" x14ac:dyDescent="0.2">
      <c r="A15238" s="6"/>
    </row>
    <row r="15239" spans="1:1" x14ac:dyDescent="0.2">
      <c r="A15239" s="6"/>
    </row>
    <row r="15240" spans="1:1" x14ac:dyDescent="0.2">
      <c r="A15240" s="6"/>
    </row>
    <row r="15241" spans="1:1" x14ac:dyDescent="0.2">
      <c r="A15241" s="6"/>
    </row>
    <row r="15242" spans="1:1" x14ac:dyDescent="0.2">
      <c r="A15242" s="6"/>
    </row>
    <row r="15243" spans="1:1" x14ac:dyDescent="0.2">
      <c r="A15243" s="6"/>
    </row>
    <row r="15244" spans="1:1" x14ac:dyDescent="0.2">
      <c r="A15244" s="6"/>
    </row>
    <row r="15245" spans="1:1" x14ac:dyDescent="0.2">
      <c r="A15245" s="6"/>
    </row>
    <row r="15246" spans="1:1" x14ac:dyDescent="0.2">
      <c r="A15246" s="6"/>
    </row>
    <row r="15247" spans="1:1" x14ac:dyDescent="0.2">
      <c r="A15247" s="6"/>
    </row>
    <row r="15248" spans="1:1" x14ac:dyDescent="0.2">
      <c r="A15248" s="6"/>
    </row>
    <row r="15249" spans="1:1" x14ac:dyDescent="0.2">
      <c r="A15249" s="6"/>
    </row>
    <row r="15250" spans="1:1" x14ac:dyDescent="0.2">
      <c r="A15250" s="6"/>
    </row>
    <row r="15251" spans="1:1" x14ac:dyDescent="0.2">
      <c r="A15251" s="6"/>
    </row>
    <row r="15252" spans="1:1" x14ac:dyDescent="0.2">
      <c r="A15252" s="6"/>
    </row>
    <row r="15253" spans="1:1" x14ac:dyDescent="0.2">
      <c r="A15253" s="6"/>
    </row>
    <row r="15254" spans="1:1" x14ac:dyDescent="0.2">
      <c r="A15254" s="6"/>
    </row>
    <row r="15255" spans="1:1" x14ac:dyDescent="0.2">
      <c r="A15255" s="6"/>
    </row>
    <row r="15256" spans="1:1" x14ac:dyDescent="0.2">
      <c r="A15256" s="6"/>
    </row>
    <row r="15257" spans="1:1" x14ac:dyDescent="0.2">
      <c r="A15257" s="6"/>
    </row>
    <row r="15258" spans="1:1" x14ac:dyDescent="0.2">
      <c r="A15258" s="6"/>
    </row>
    <row r="15259" spans="1:1" x14ac:dyDescent="0.2">
      <c r="A15259" s="6"/>
    </row>
    <row r="15260" spans="1:1" x14ac:dyDescent="0.2">
      <c r="A15260" s="6"/>
    </row>
    <row r="15261" spans="1:1" x14ac:dyDescent="0.2">
      <c r="A15261" s="6"/>
    </row>
    <row r="15262" spans="1:1" x14ac:dyDescent="0.2">
      <c r="A15262" s="6"/>
    </row>
    <row r="15263" spans="1:1" x14ac:dyDescent="0.2">
      <c r="A15263" s="6"/>
    </row>
    <row r="15264" spans="1:1" x14ac:dyDescent="0.2">
      <c r="A15264" s="6"/>
    </row>
    <row r="15265" spans="1:1" x14ac:dyDescent="0.2">
      <c r="A15265" s="6"/>
    </row>
    <row r="15266" spans="1:1" x14ac:dyDescent="0.2">
      <c r="A15266" s="6"/>
    </row>
    <row r="15267" spans="1:1" x14ac:dyDescent="0.2">
      <c r="A15267" s="6"/>
    </row>
    <row r="15268" spans="1:1" x14ac:dyDescent="0.2">
      <c r="A15268" s="6"/>
    </row>
    <row r="15269" spans="1:1" x14ac:dyDescent="0.2">
      <c r="A15269" s="6"/>
    </row>
    <row r="15270" spans="1:1" x14ac:dyDescent="0.2">
      <c r="A15270" s="6"/>
    </row>
    <row r="15271" spans="1:1" x14ac:dyDescent="0.2">
      <c r="A15271" s="6"/>
    </row>
    <row r="15272" spans="1:1" x14ac:dyDescent="0.2">
      <c r="A15272" s="6"/>
    </row>
    <row r="15273" spans="1:1" x14ac:dyDescent="0.2">
      <c r="A15273" s="6"/>
    </row>
    <row r="15274" spans="1:1" x14ac:dyDescent="0.2">
      <c r="A15274" s="6"/>
    </row>
    <row r="15275" spans="1:1" x14ac:dyDescent="0.2">
      <c r="A15275" s="6"/>
    </row>
    <row r="15276" spans="1:1" x14ac:dyDescent="0.2">
      <c r="A15276" s="6"/>
    </row>
    <row r="15277" spans="1:1" x14ac:dyDescent="0.2">
      <c r="A15277" s="6"/>
    </row>
    <row r="15278" spans="1:1" x14ac:dyDescent="0.2">
      <c r="A15278" s="6"/>
    </row>
    <row r="15279" spans="1:1" x14ac:dyDescent="0.2">
      <c r="A15279" s="6"/>
    </row>
    <row r="15280" spans="1:1" x14ac:dyDescent="0.2">
      <c r="A15280" s="6"/>
    </row>
    <row r="15281" spans="1:1" x14ac:dyDescent="0.2">
      <c r="A15281" s="6"/>
    </row>
    <row r="15282" spans="1:1" x14ac:dyDescent="0.2">
      <c r="A15282" s="6"/>
    </row>
    <row r="15283" spans="1:1" x14ac:dyDescent="0.2">
      <c r="A15283" s="6"/>
    </row>
    <row r="15284" spans="1:1" x14ac:dyDescent="0.2">
      <c r="A15284" s="6"/>
    </row>
    <row r="15285" spans="1:1" x14ac:dyDescent="0.2">
      <c r="A15285" s="6"/>
    </row>
    <row r="15286" spans="1:1" x14ac:dyDescent="0.2">
      <c r="A15286" s="6"/>
    </row>
    <row r="15287" spans="1:1" x14ac:dyDescent="0.2">
      <c r="A15287" s="6"/>
    </row>
    <row r="15288" spans="1:1" x14ac:dyDescent="0.2">
      <c r="A15288" s="6"/>
    </row>
    <row r="15289" spans="1:1" x14ac:dyDescent="0.2">
      <c r="A15289" s="6"/>
    </row>
    <row r="15290" spans="1:1" x14ac:dyDescent="0.2">
      <c r="A15290" s="6"/>
    </row>
    <row r="15291" spans="1:1" x14ac:dyDescent="0.2">
      <c r="A15291" s="6"/>
    </row>
    <row r="15292" spans="1:1" x14ac:dyDescent="0.2">
      <c r="A15292" s="6"/>
    </row>
    <row r="15293" spans="1:1" x14ac:dyDescent="0.2">
      <c r="A15293" s="6"/>
    </row>
    <row r="15294" spans="1:1" x14ac:dyDescent="0.2">
      <c r="A15294" s="6"/>
    </row>
    <row r="15295" spans="1:1" x14ac:dyDescent="0.2">
      <c r="A15295" s="6"/>
    </row>
    <row r="15296" spans="1:1" x14ac:dyDescent="0.2">
      <c r="A15296" s="6"/>
    </row>
    <row r="15297" spans="1:1" x14ac:dyDescent="0.2">
      <c r="A15297" s="6"/>
    </row>
    <row r="15298" spans="1:1" x14ac:dyDescent="0.2">
      <c r="A15298" s="6"/>
    </row>
    <row r="15299" spans="1:1" x14ac:dyDescent="0.2">
      <c r="A15299" s="6"/>
    </row>
    <row r="15300" spans="1:1" x14ac:dyDescent="0.2">
      <c r="A15300" s="6"/>
    </row>
    <row r="15301" spans="1:1" x14ac:dyDescent="0.2">
      <c r="A15301" s="6"/>
    </row>
    <row r="15302" spans="1:1" x14ac:dyDescent="0.2">
      <c r="A15302" s="6"/>
    </row>
    <row r="15303" spans="1:1" x14ac:dyDescent="0.2">
      <c r="A15303" s="6"/>
    </row>
    <row r="15304" spans="1:1" x14ac:dyDescent="0.2">
      <c r="A15304" s="6"/>
    </row>
    <row r="15305" spans="1:1" x14ac:dyDescent="0.2">
      <c r="A15305" s="6"/>
    </row>
    <row r="15306" spans="1:1" x14ac:dyDescent="0.2">
      <c r="A15306" s="6"/>
    </row>
    <row r="15307" spans="1:1" x14ac:dyDescent="0.2">
      <c r="A15307" s="6"/>
    </row>
    <row r="15308" spans="1:1" x14ac:dyDescent="0.2">
      <c r="A15308" s="6"/>
    </row>
    <row r="15309" spans="1:1" x14ac:dyDescent="0.2">
      <c r="A15309" s="6"/>
    </row>
    <row r="15310" spans="1:1" x14ac:dyDescent="0.2">
      <c r="A15310" s="6"/>
    </row>
    <row r="15311" spans="1:1" x14ac:dyDescent="0.2">
      <c r="A15311" s="6"/>
    </row>
    <row r="15312" spans="1:1" x14ac:dyDescent="0.2">
      <c r="A15312" s="6"/>
    </row>
    <row r="15313" spans="1:1" x14ac:dyDescent="0.2">
      <c r="A15313" s="6"/>
    </row>
    <row r="15314" spans="1:1" x14ac:dyDescent="0.2">
      <c r="A15314" s="6"/>
    </row>
    <row r="15315" spans="1:1" x14ac:dyDescent="0.2">
      <c r="A15315" s="6"/>
    </row>
    <row r="15316" spans="1:1" x14ac:dyDescent="0.2">
      <c r="A15316" s="6"/>
    </row>
    <row r="15317" spans="1:1" x14ac:dyDescent="0.2">
      <c r="A15317" s="6"/>
    </row>
    <row r="15318" spans="1:1" x14ac:dyDescent="0.2">
      <c r="A15318" s="6"/>
    </row>
    <row r="15319" spans="1:1" x14ac:dyDescent="0.2">
      <c r="A15319" s="6"/>
    </row>
    <row r="15320" spans="1:1" x14ac:dyDescent="0.2">
      <c r="A15320" s="6"/>
    </row>
    <row r="15321" spans="1:1" x14ac:dyDescent="0.2">
      <c r="A15321" s="6"/>
    </row>
    <row r="15322" spans="1:1" x14ac:dyDescent="0.2">
      <c r="A15322" s="6"/>
    </row>
    <row r="15323" spans="1:1" x14ac:dyDescent="0.2">
      <c r="A15323" s="6"/>
    </row>
    <row r="15324" spans="1:1" x14ac:dyDescent="0.2">
      <c r="A15324" s="6"/>
    </row>
    <row r="15325" spans="1:1" x14ac:dyDescent="0.2">
      <c r="A15325" s="6"/>
    </row>
    <row r="15326" spans="1:1" x14ac:dyDescent="0.2">
      <c r="A15326" s="6"/>
    </row>
    <row r="15327" spans="1:1" x14ac:dyDescent="0.2">
      <c r="A15327" s="6"/>
    </row>
    <row r="15328" spans="1:1" x14ac:dyDescent="0.2">
      <c r="A15328" s="6"/>
    </row>
    <row r="15329" spans="1:1" x14ac:dyDescent="0.2">
      <c r="A15329" s="6"/>
    </row>
    <row r="15330" spans="1:1" x14ac:dyDescent="0.2">
      <c r="A15330" s="6"/>
    </row>
    <row r="15331" spans="1:1" x14ac:dyDescent="0.2">
      <c r="A15331" s="6"/>
    </row>
    <row r="15332" spans="1:1" x14ac:dyDescent="0.2">
      <c r="A15332" s="6"/>
    </row>
    <row r="15333" spans="1:1" x14ac:dyDescent="0.2">
      <c r="A15333" s="6"/>
    </row>
    <row r="15334" spans="1:1" x14ac:dyDescent="0.2">
      <c r="A15334" s="6"/>
    </row>
    <row r="15335" spans="1:1" x14ac:dyDescent="0.2">
      <c r="A15335" s="6"/>
    </row>
    <row r="15336" spans="1:1" x14ac:dyDescent="0.2">
      <c r="A15336" s="6"/>
    </row>
    <row r="15337" spans="1:1" x14ac:dyDescent="0.2">
      <c r="A15337" s="6"/>
    </row>
    <row r="15338" spans="1:1" x14ac:dyDescent="0.2">
      <c r="A15338" s="6"/>
    </row>
    <row r="15339" spans="1:1" x14ac:dyDescent="0.2">
      <c r="A15339" s="6"/>
    </row>
    <row r="15340" spans="1:1" x14ac:dyDescent="0.2">
      <c r="A15340" s="6"/>
    </row>
    <row r="15341" spans="1:1" x14ac:dyDescent="0.2">
      <c r="A15341" s="6"/>
    </row>
    <row r="15342" spans="1:1" x14ac:dyDescent="0.2">
      <c r="A15342" s="6"/>
    </row>
    <row r="15343" spans="1:1" x14ac:dyDescent="0.2">
      <c r="A15343" s="6"/>
    </row>
    <row r="15344" spans="1:1" x14ac:dyDescent="0.2">
      <c r="A15344" s="6"/>
    </row>
    <row r="15345" spans="1:1" x14ac:dyDescent="0.2">
      <c r="A15345" s="6"/>
    </row>
    <row r="15346" spans="1:1" x14ac:dyDescent="0.2">
      <c r="A15346" s="6"/>
    </row>
    <row r="15347" spans="1:1" x14ac:dyDescent="0.2">
      <c r="A15347" s="6"/>
    </row>
    <row r="15348" spans="1:1" x14ac:dyDescent="0.2">
      <c r="A15348" s="6"/>
    </row>
    <row r="15349" spans="1:1" x14ac:dyDescent="0.2">
      <c r="A15349" s="6"/>
    </row>
    <row r="15350" spans="1:1" x14ac:dyDescent="0.2">
      <c r="A15350" s="6"/>
    </row>
    <row r="15351" spans="1:1" x14ac:dyDescent="0.2">
      <c r="A15351" s="6"/>
    </row>
    <row r="15352" spans="1:1" x14ac:dyDescent="0.2">
      <c r="A15352" s="6"/>
    </row>
    <row r="15353" spans="1:1" x14ac:dyDescent="0.2">
      <c r="A15353" s="6"/>
    </row>
    <row r="15354" spans="1:1" x14ac:dyDescent="0.2">
      <c r="A15354" s="6"/>
    </row>
    <row r="15355" spans="1:1" x14ac:dyDescent="0.2">
      <c r="A15355" s="6"/>
    </row>
    <row r="15356" spans="1:1" x14ac:dyDescent="0.2">
      <c r="A15356" s="6"/>
    </row>
    <row r="15357" spans="1:1" x14ac:dyDescent="0.2">
      <c r="A15357" s="6"/>
    </row>
    <row r="15358" spans="1:1" x14ac:dyDescent="0.2">
      <c r="A15358" s="6"/>
    </row>
    <row r="15359" spans="1:1" x14ac:dyDescent="0.2">
      <c r="A15359" s="6"/>
    </row>
    <row r="15360" spans="1:1" x14ac:dyDescent="0.2">
      <c r="A15360" s="6"/>
    </row>
    <row r="15361" spans="1:1" x14ac:dyDescent="0.2">
      <c r="A15361" s="6"/>
    </row>
    <row r="15362" spans="1:1" x14ac:dyDescent="0.2">
      <c r="A15362" s="6"/>
    </row>
    <row r="15363" spans="1:1" x14ac:dyDescent="0.2">
      <c r="A15363" s="6"/>
    </row>
    <row r="15364" spans="1:1" x14ac:dyDescent="0.2">
      <c r="A15364" s="6"/>
    </row>
    <row r="15365" spans="1:1" x14ac:dyDescent="0.2">
      <c r="A15365" s="6"/>
    </row>
    <row r="15366" spans="1:1" x14ac:dyDescent="0.2">
      <c r="A15366" s="6"/>
    </row>
    <row r="15367" spans="1:1" x14ac:dyDescent="0.2">
      <c r="A15367" s="6"/>
    </row>
    <row r="15368" spans="1:1" x14ac:dyDescent="0.2">
      <c r="A15368" s="6"/>
    </row>
    <row r="15369" spans="1:1" x14ac:dyDescent="0.2">
      <c r="A15369" s="6"/>
    </row>
    <row r="15370" spans="1:1" x14ac:dyDescent="0.2">
      <c r="A15370" s="6"/>
    </row>
    <row r="15371" spans="1:1" x14ac:dyDescent="0.2">
      <c r="A15371" s="6"/>
    </row>
    <row r="15372" spans="1:1" x14ac:dyDescent="0.2">
      <c r="A15372" s="6"/>
    </row>
    <row r="15373" spans="1:1" x14ac:dyDescent="0.2">
      <c r="A15373" s="6"/>
    </row>
    <row r="15374" spans="1:1" x14ac:dyDescent="0.2">
      <c r="A15374" s="6"/>
    </row>
    <row r="15375" spans="1:1" x14ac:dyDescent="0.2">
      <c r="A15375" s="6"/>
    </row>
    <row r="15376" spans="1:1" x14ac:dyDescent="0.2">
      <c r="A15376" s="6"/>
    </row>
    <row r="15377" spans="1:1" x14ac:dyDescent="0.2">
      <c r="A15377" s="6"/>
    </row>
    <row r="15378" spans="1:1" x14ac:dyDescent="0.2">
      <c r="A15378" s="6"/>
    </row>
    <row r="15379" spans="1:1" x14ac:dyDescent="0.2">
      <c r="A15379" s="6"/>
    </row>
    <row r="15380" spans="1:1" x14ac:dyDescent="0.2">
      <c r="A15380" s="6"/>
    </row>
    <row r="15381" spans="1:1" x14ac:dyDescent="0.2">
      <c r="A15381" s="6"/>
    </row>
    <row r="15382" spans="1:1" x14ac:dyDescent="0.2">
      <c r="A15382" s="6"/>
    </row>
    <row r="15383" spans="1:1" x14ac:dyDescent="0.2">
      <c r="A15383" s="6"/>
    </row>
    <row r="15384" spans="1:1" x14ac:dyDescent="0.2">
      <c r="A15384" s="6"/>
    </row>
    <row r="15385" spans="1:1" x14ac:dyDescent="0.2">
      <c r="A15385" s="6"/>
    </row>
    <row r="15386" spans="1:1" x14ac:dyDescent="0.2">
      <c r="A15386" s="6"/>
    </row>
    <row r="15387" spans="1:1" x14ac:dyDescent="0.2">
      <c r="A15387" s="6"/>
    </row>
    <row r="15388" spans="1:1" x14ac:dyDescent="0.2">
      <c r="A15388" s="6"/>
    </row>
    <row r="15389" spans="1:1" x14ac:dyDescent="0.2">
      <c r="A15389" s="6"/>
    </row>
    <row r="15390" spans="1:1" x14ac:dyDescent="0.2">
      <c r="A15390" s="6"/>
    </row>
    <row r="15391" spans="1:1" x14ac:dyDescent="0.2">
      <c r="A15391" s="6"/>
    </row>
    <row r="15392" spans="1:1" x14ac:dyDescent="0.2">
      <c r="A15392" s="6"/>
    </row>
    <row r="15393" spans="1:1" x14ac:dyDescent="0.2">
      <c r="A15393" s="6"/>
    </row>
    <row r="15394" spans="1:1" x14ac:dyDescent="0.2">
      <c r="A15394" s="6"/>
    </row>
    <row r="15395" spans="1:1" x14ac:dyDescent="0.2">
      <c r="A15395" s="6"/>
    </row>
    <row r="15396" spans="1:1" x14ac:dyDescent="0.2">
      <c r="A15396" s="6"/>
    </row>
    <row r="15397" spans="1:1" x14ac:dyDescent="0.2">
      <c r="A15397" s="6"/>
    </row>
    <row r="15398" spans="1:1" x14ac:dyDescent="0.2">
      <c r="A15398" s="6"/>
    </row>
    <row r="15399" spans="1:1" x14ac:dyDescent="0.2">
      <c r="A15399" s="6"/>
    </row>
    <row r="15400" spans="1:1" x14ac:dyDescent="0.2">
      <c r="A15400" s="6"/>
    </row>
    <row r="15401" spans="1:1" x14ac:dyDescent="0.2">
      <c r="A15401" s="6"/>
    </row>
    <row r="15402" spans="1:1" x14ac:dyDescent="0.2">
      <c r="A15402" s="6"/>
    </row>
    <row r="15403" spans="1:1" x14ac:dyDescent="0.2">
      <c r="A15403" s="6"/>
    </row>
    <row r="15404" spans="1:1" x14ac:dyDescent="0.2">
      <c r="A15404" s="6"/>
    </row>
    <row r="15405" spans="1:1" x14ac:dyDescent="0.2">
      <c r="A15405" s="6"/>
    </row>
    <row r="15406" spans="1:1" x14ac:dyDescent="0.2">
      <c r="A15406" s="6"/>
    </row>
    <row r="15407" spans="1:1" x14ac:dyDescent="0.2">
      <c r="A15407" s="6"/>
    </row>
    <row r="15408" spans="1:1" x14ac:dyDescent="0.2">
      <c r="A15408" s="6"/>
    </row>
    <row r="15409" spans="1:1" x14ac:dyDescent="0.2">
      <c r="A15409" s="6"/>
    </row>
    <row r="15410" spans="1:1" x14ac:dyDescent="0.2">
      <c r="A15410" s="6"/>
    </row>
    <row r="15411" spans="1:1" x14ac:dyDescent="0.2">
      <c r="A15411" s="6"/>
    </row>
    <row r="15412" spans="1:1" x14ac:dyDescent="0.2">
      <c r="A15412" s="6"/>
    </row>
    <row r="15413" spans="1:1" x14ac:dyDescent="0.2">
      <c r="A15413" s="6"/>
    </row>
    <row r="15414" spans="1:1" x14ac:dyDescent="0.2">
      <c r="A15414" s="6"/>
    </row>
    <row r="15415" spans="1:1" x14ac:dyDescent="0.2">
      <c r="A15415" s="6"/>
    </row>
    <row r="15416" spans="1:1" x14ac:dyDescent="0.2">
      <c r="A15416" s="6"/>
    </row>
    <row r="15417" spans="1:1" x14ac:dyDescent="0.2">
      <c r="A15417" s="6"/>
    </row>
    <row r="15418" spans="1:1" x14ac:dyDescent="0.2">
      <c r="A15418" s="6"/>
    </row>
    <row r="15419" spans="1:1" x14ac:dyDescent="0.2">
      <c r="A15419" s="6"/>
    </row>
    <row r="15420" spans="1:1" x14ac:dyDescent="0.2">
      <c r="A15420" s="6"/>
    </row>
    <row r="15421" spans="1:1" x14ac:dyDescent="0.2">
      <c r="A15421" s="6"/>
    </row>
    <row r="15422" spans="1:1" x14ac:dyDescent="0.2">
      <c r="A15422" s="6"/>
    </row>
    <row r="15423" spans="1:1" x14ac:dyDescent="0.2">
      <c r="A15423" s="6"/>
    </row>
    <row r="15424" spans="1:1" x14ac:dyDescent="0.2">
      <c r="A15424" s="6"/>
    </row>
    <row r="15425" spans="1:1" x14ac:dyDescent="0.2">
      <c r="A15425" s="6"/>
    </row>
    <row r="15426" spans="1:1" x14ac:dyDescent="0.2">
      <c r="A15426" s="6"/>
    </row>
    <row r="15427" spans="1:1" x14ac:dyDescent="0.2">
      <c r="A15427" s="6"/>
    </row>
    <row r="15428" spans="1:1" x14ac:dyDescent="0.2">
      <c r="A15428" s="6"/>
    </row>
    <row r="15429" spans="1:1" x14ac:dyDescent="0.2">
      <c r="A15429" s="6"/>
    </row>
    <row r="15430" spans="1:1" x14ac:dyDescent="0.2">
      <c r="A15430" s="6"/>
    </row>
    <row r="15431" spans="1:1" x14ac:dyDescent="0.2">
      <c r="A15431" s="6"/>
    </row>
    <row r="15432" spans="1:1" x14ac:dyDescent="0.2">
      <c r="A15432" s="6"/>
    </row>
    <row r="15433" spans="1:1" x14ac:dyDescent="0.2">
      <c r="A15433" s="6"/>
    </row>
    <row r="15434" spans="1:1" x14ac:dyDescent="0.2">
      <c r="A15434" s="6"/>
    </row>
    <row r="15435" spans="1:1" x14ac:dyDescent="0.2">
      <c r="A15435" s="6"/>
    </row>
    <row r="15436" spans="1:1" x14ac:dyDescent="0.2">
      <c r="A15436" s="6"/>
    </row>
    <row r="15437" spans="1:1" x14ac:dyDescent="0.2">
      <c r="A15437" s="6"/>
    </row>
    <row r="15438" spans="1:1" x14ac:dyDescent="0.2">
      <c r="A15438" s="6"/>
    </row>
    <row r="15439" spans="1:1" x14ac:dyDescent="0.2">
      <c r="A15439" s="6"/>
    </row>
    <row r="15440" spans="1:1" x14ac:dyDescent="0.2">
      <c r="A15440" s="6"/>
    </row>
    <row r="15441" spans="1:1" x14ac:dyDescent="0.2">
      <c r="A15441" s="6"/>
    </row>
    <row r="15442" spans="1:1" x14ac:dyDescent="0.2">
      <c r="A15442" s="6"/>
    </row>
    <row r="15443" spans="1:1" x14ac:dyDescent="0.2">
      <c r="A15443" s="6"/>
    </row>
    <row r="15444" spans="1:1" x14ac:dyDescent="0.2">
      <c r="A15444" s="6"/>
    </row>
    <row r="15445" spans="1:1" x14ac:dyDescent="0.2">
      <c r="A15445" s="6"/>
    </row>
    <row r="15446" spans="1:1" x14ac:dyDescent="0.2">
      <c r="A15446" s="6"/>
    </row>
    <row r="15447" spans="1:1" x14ac:dyDescent="0.2">
      <c r="A15447" s="6"/>
    </row>
    <row r="15448" spans="1:1" x14ac:dyDescent="0.2">
      <c r="A15448" s="6"/>
    </row>
    <row r="15449" spans="1:1" x14ac:dyDescent="0.2">
      <c r="A15449" s="6"/>
    </row>
    <row r="15450" spans="1:1" x14ac:dyDescent="0.2">
      <c r="A15450" s="6"/>
    </row>
    <row r="15451" spans="1:1" x14ac:dyDescent="0.2">
      <c r="A15451" s="6"/>
    </row>
    <row r="15452" spans="1:1" x14ac:dyDescent="0.2">
      <c r="A15452" s="6"/>
    </row>
    <row r="15453" spans="1:1" x14ac:dyDescent="0.2">
      <c r="A15453" s="6"/>
    </row>
    <row r="15454" spans="1:1" x14ac:dyDescent="0.2">
      <c r="A15454" s="6"/>
    </row>
    <row r="15455" spans="1:1" x14ac:dyDescent="0.2">
      <c r="A15455" s="6"/>
    </row>
    <row r="15456" spans="1:1" x14ac:dyDescent="0.2">
      <c r="A15456" s="6"/>
    </row>
    <row r="15457" spans="1:1" x14ac:dyDescent="0.2">
      <c r="A15457" s="6"/>
    </row>
    <row r="15458" spans="1:1" x14ac:dyDescent="0.2">
      <c r="A15458" s="6"/>
    </row>
    <row r="15459" spans="1:1" x14ac:dyDescent="0.2">
      <c r="A15459" s="6"/>
    </row>
    <row r="15460" spans="1:1" x14ac:dyDescent="0.2">
      <c r="A15460" s="6"/>
    </row>
    <row r="15461" spans="1:1" x14ac:dyDescent="0.2">
      <c r="A15461" s="6"/>
    </row>
    <row r="15462" spans="1:1" x14ac:dyDescent="0.2">
      <c r="A15462" s="6"/>
    </row>
    <row r="15463" spans="1:1" x14ac:dyDescent="0.2">
      <c r="A15463" s="6"/>
    </row>
    <row r="15464" spans="1:1" x14ac:dyDescent="0.2">
      <c r="A15464" s="6"/>
    </row>
    <row r="15465" spans="1:1" x14ac:dyDescent="0.2">
      <c r="A15465" s="6"/>
    </row>
    <row r="15466" spans="1:1" x14ac:dyDescent="0.2">
      <c r="A15466" s="6"/>
    </row>
    <row r="15467" spans="1:1" x14ac:dyDescent="0.2">
      <c r="A15467" s="6"/>
    </row>
    <row r="15468" spans="1:1" x14ac:dyDescent="0.2">
      <c r="A15468" s="6"/>
    </row>
    <row r="15469" spans="1:1" x14ac:dyDescent="0.2">
      <c r="A15469" s="6"/>
    </row>
    <row r="15470" spans="1:1" x14ac:dyDescent="0.2">
      <c r="A15470" s="6"/>
    </row>
    <row r="15471" spans="1:1" x14ac:dyDescent="0.2">
      <c r="A15471" s="6"/>
    </row>
    <row r="15472" spans="1:1" x14ac:dyDescent="0.2">
      <c r="A15472" s="6"/>
    </row>
    <row r="15473" spans="1:1" x14ac:dyDescent="0.2">
      <c r="A15473" s="6"/>
    </row>
    <row r="15474" spans="1:1" x14ac:dyDescent="0.2">
      <c r="A15474" s="6"/>
    </row>
    <row r="15475" spans="1:1" x14ac:dyDescent="0.2">
      <c r="A15475" s="6"/>
    </row>
    <row r="15476" spans="1:1" x14ac:dyDescent="0.2">
      <c r="A15476" s="6"/>
    </row>
    <row r="15477" spans="1:1" x14ac:dyDescent="0.2">
      <c r="A15477" s="6"/>
    </row>
    <row r="15478" spans="1:1" x14ac:dyDescent="0.2">
      <c r="A15478" s="6"/>
    </row>
    <row r="15479" spans="1:1" x14ac:dyDescent="0.2">
      <c r="A15479" s="6"/>
    </row>
    <row r="15480" spans="1:1" x14ac:dyDescent="0.2">
      <c r="A15480" s="6"/>
    </row>
    <row r="15481" spans="1:1" x14ac:dyDescent="0.2">
      <c r="A15481" s="6"/>
    </row>
    <row r="15482" spans="1:1" x14ac:dyDescent="0.2">
      <c r="A15482" s="6"/>
    </row>
    <row r="15483" spans="1:1" x14ac:dyDescent="0.2">
      <c r="A15483" s="6"/>
    </row>
    <row r="15484" spans="1:1" x14ac:dyDescent="0.2">
      <c r="A15484" s="6"/>
    </row>
    <row r="15485" spans="1:1" x14ac:dyDescent="0.2">
      <c r="A15485" s="6"/>
    </row>
    <row r="15486" spans="1:1" x14ac:dyDescent="0.2">
      <c r="A15486" s="6"/>
    </row>
    <row r="15487" spans="1:1" x14ac:dyDescent="0.2">
      <c r="A15487" s="6"/>
    </row>
    <row r="15488" spans="1:1" x14ac:dyDescent="0.2">
      <c r="A15488" s="6"/>
    </row>
    <row r="15489" spans="1:1" x14ac:dyDescent="0.2">
      <c r="A15489" s="6"/>
    </row>
    <row r="15490" spans="1:1" x14ac:dyDescent="0.2">
      <c r="A15490" s="6"/>
    </row>
    <row r="15491" spans="1:1" x14ac:dyDescent="0.2">
      <c r="A15491" s="6"/>
    </row>
    <row r="15492" spans="1:1" x14ac:dyDescent="0.2">
      <c r="A15492" s="6"/>
    </row>
    <row r="15493" spans="1:1" x14ac:dyDescent="0.2">
      <c r="A15493" s="6"/>
    </row>
    <row r="15494" spans="1:1" x14ac:dyDescent="0.2">
      <c r="A15494" s="6"/>
    </row>
    <row r="15495" spans="1:1" x14ac:dyDescent="0.2">
      <c r="A15495" s="6"/>
    </row>
    <row r="15496" spans="1:1" x14ac:dyDescent="0.2">
      <c r="A15496" s="6"/>
    </row>
    <row r="15497" spans="1:1" x14ac:dyDescent="0.2">
      <c r="A15497" s="6"/>
    </row>
    <row r="15498" spans="1:1" x14ac:dyDescent="0.2">
      <c r="A15498" s="6"/>
    </row>
    <row r="15499" spans="1:1" x14ac:dyDescent="0.2">
      <c r="A15499" s="6"/>
    </row>
    <row r="15500" spans="1:1" x14ac:dyDescent="0.2">
      <c r="A15500" s="6"/>
    </row>
    <row r="15501" spans="1:1" x14ac:dyDescent="0.2">
      <c r="A15501" s="6"/>
    </row>
    <row r="15502" spans="1:1" x14ac:dyDescent="0.2">
      <c r="A15502" s="6"/>
    </row>
    <row r="15503" spans="1:1" x14ac:dyDescent="0.2">
      <c r="A15503" s="6"/>
    </row>
    <row r="15504" spans="1:1" x14ac:dyDescent="0.2">
      <c r="A15504" s="6"/>
    </row>
    <row r="15505" spans="1:1" x14ac:dyDescent="0.2">
      <c r="A15505" s="6"/>
    </row>
    <row r="15506" spans="1:1" x14ac:dyDescent="0.2">
      <c r="A15506" s="6"/>
    </row>
    <row r="15507" spans="1:1" x14ac:dyDescent="0.2">
      <c r="A15507" s="6"/>
    </row>
    <row r="15508" spans="1:1" x14ac:dyDescent="0.2">
      <c r="A15508" s="6"/>
    </row>
    <row r="15509" spans="1:1" x14ac:dyDescent="0.2">
      <c r="A15509" s="6"/>
    </row>
    <row r="15510" spans="1:1" x14ac:dyDescent="0.2">
      <c r="A15510" s="6"/>
    </row>
    <row r="15511" spans="1:1" x14ac:dyDescent="0.2">
      <c r="A15511" s="6"/>
    </row>
    <row r="15512" spans="1:1" x14ac:dyDescent="0.2">
      <c r="A15512" s="6"/>
    </row>
    <row r="15513" spans="1:1" x14ac:dyDescent="0.2">
      <c r="A15513" s="6"/>
    </row>
    <row r="15514" spans="1:1" x14ac:dyDescent="0.2">
      <c r="A15514" s="6"/>
    </row>
    <row r="15515" spans="1:1" x14ac:dyDescent="0.2">
      <c r="A15515" s="6"/>
    </row>
    <row r="15516" spans="1:1" x14ac:dyDescent="0.2">
      <c r="A15516" s="6"/>
    </row>
    <row r="15517" spans="1:1" x14ac:dyDescent="0.2">
      <c r="A15517" s="6"/>
    </row>
    <row r="15518" spans="1:1" x14ac:dyDescent="0.2">
      <c r="A15518" s="6"/>
    </row>
    <row r="15519" spans="1:1" x14ac:dyDescent="0.2">
      <c r="A15519" s="6"/>
    </row>
    <row r="15520" spans="1:1" x14ac:dyDescent="0.2">
      <c r="A15520" s="6"/>
    </row>
    <row r="15521" spans="1:1" x14ac:dyDescent="0.2">
      <c r="A15521" s="6"/>
    </row>
    <row r="15522" spans="1:1" x14ac:dyDescent="0.2">
      <c r="A15522" s="6"/>
    </row>
    <row r="15523" spans="1:1" x14ac:dyDescent="0.2">
      <c r="A15523" s="6"/>
    </row>
    <row r="15524" spans="1:1" x14ac:dyDescent="0.2">
      <c r="A15524" s="6"/>
    </row>
    <row r="15525" spans="1:1" x14ac:dyDescent="0.2">
      <c r="A15525" s="6"/>
    </row>
    <row r="15526" spans="1:1" x14ac:dyDescent="0.2">
      <c r="A15526" s="6"/>
    </row>
    <row r="15527" spans="1:1" x14ac:dyDescent="0.2">
      <c r="A15527" s="6"/>
    </row>
    <row r="15528" spans="1:1" x14ac:dyDescent="0.2">
      <c r="A15528" s="6"/>
    </row>
    <row r="15529" spans="1:1" x14ac:dyDescent="0.2">
      <c r="A15529" s="6"/>
    </row>
    <row r="15530" spans="1:1" x14ac:dyDescent="0.2">
      <c r="A15530" s="6"/>
    </row>
    <row r="15531" spans="1:1" x14ac:dyDescent="0.2">
      <c r="A15531" s="6"/>
    </row>
    <row r="15532" spans="1:1" x14ac:dyDescent="0.2">
      <c r="A15532" s="6"/>
    </row>
    <row r="15533" spans="1:1" x14ac:dyDescent="0.2">
      <c r="A15533" s="6"/>
    </row>
    <row r="15534" spans="1:1" x14ac:dyDescent="0.2">
      <c r="A15534" s="6"/>
    </row>
    <row r="15535" spans="1:1" x14ac:dyDescent="0.2">
      <c r="A15535" s="6"/>
    </row>
    <row r="15536" spans="1:1" x14ac:dyDescent="0.2">
      <c r="A15536" s="6"/>
    </row>
    <row r="15537" spans="1:1" x14ac:dyDescent="0.2">
      <c r="A15537" s="6"/>
    </row>
    <row r="15538" spans="1:1" x14ac:dyDescent="0.2">
      <c r="A15538" s="6"/>
    </row>
    <row r="15539" spans="1:1" x14ac:dyDescent="0.2">
      <c r="A15539" s="6"/>
    </row>
    <row r="15540" spans="1:1" x14ac:dyDescent="0.2">
      <c r="A15540" s="6"/>
    </row>
    <row r="15541" spans="1:1" x14ac:dyDescent="0.2">
      <c r="A15541" s="6"/>
    </row>
    <row r="15542" spans="1:1" x14ac:dyDescent="0.2">
      <c r="A15542" s="6"/>
    </row>
    <row r="15543" spans="1:1" x14ac:dyDescent="0.2">
      <c r="A15543" s="6"/>
    </row>
    <row r="15544" spans="1:1" x14ac:dyDescent="0.2">
      <c r="A15544" s="6"/>
    </row>
    <row r="15545" spans="1:1" x14ac:dyDescent="0.2">
      <c r="A15545" s="6"/>
    </row>
    <row r="15546" spans="1:1" x14ac:dyDescent="0.2">
      <c r="A15546" s="6"/>
    </row>
    <row r="15547" spans="1:1" x14ac:dyDescent="0.2">
      <c r="A15547" s="6"/>
    </row>
    <row r="15548" spans="1:1" x14ac:dyDescent="0.2">
      <c r="A15548" s="6"/>
    </row>
    <row r="15549" spans="1:1" x14ac:dyDescent="0.2">
      <c r="A15549" s="6"/>
    </row>
    <row r="15550" spans="1:1" x14ac:dyDescent="0.2">
      <c r="A15550" s="6"/>
    </row>
    <row r="15551" spans="1:1" x14ac:dyDescent="0.2">
      <c r="A15551" s="6"/>
    </row>
    <row r="15552" spans="1:1" x14ac:dyDescent="0.2">
      <c r="A15552" s="6"/>
    </row>
    <row r="15553" spans="1:1" x14ac:dyDescent="0.2">
      <c r="A15553" s="6"/>
    </row>
    <row r="15554" spans="1:1" x14ac:dyDescent="0.2">
      <c r="A15554" s="6"/>
    </row>
    <row r="15555" spans="1:1" x14ac:dyDescent="0.2">
      <c r="A15555" s="6"/>
    </row>
    <row r="15556" spans="1:1" x14ac:dyDescent="0.2">
      <c r="A15556" s="6"/>
    </row>
    <row r="15557" spans="1:1" x14ac:dyDescent="0.2">
      <c r="A15557" s="6"/>
    </row>
    <row r="15558" spans="1:1" x14ac:dyDescent="0.2">
      <c r="A15558" s="6"/>
    </row>
    <row r="15559" spans="1:1" x14ac:dyDescent="0.2">
      <c r="A15559" s="6"/>
    </row>
    <row r="15560" spans="1:1" x14ac:dyDescent="0.2">
      <c r="A15560" s="6"/>
    </row>
    <row r="15561" spans="1:1" x14ac:dyDescent="0.2">
      <c r="A15561" s="6"/>
    </row>
    <row r="15562" spans="1:1" x14ac:dyDescent="0.2">
      <c r="A15562" s="6"/>
    </row>
    <row r="15563" spans="1:1" x14ac:dyDescent="0.2">
      <c r="A15563" s="6"/>
    </row>
    <row r="15564" spans="1:1" x14ac:dyDescent="0.2">
      <c r="A15564" s="6"/>
    </row>
    <row r="15565" spans="1:1" x14ac:dyDescent="0.2">
      <c r="A15565" s="6"/>
    </row>
    <row r="15566" spans="1:1" x14ac:dyDescent="0.2">
      <c r="A15566" s="6"/>
    </row>
    <row r="15567" spans="1:1" x14ac:dyDescent="0.2">
      <c r="A15567" s="6"/>
    </row>
    <row r="15568" spans="1:1" x14ac:dyDescent="0.2">
      <c r="A15568" s="6"/>
    </row>
    <row r="15569" spans="1:1" x14ac:dyDescent="0.2">
      <c r="A15569" s="6"/>
    </row>
    <row r="15570" spans="1:1" x14ac:dyDescent="0.2">
      <c r="A15570" s="6"/>
    </row>
    <row r="15571" spans="1:1" x14ac:dyDescent="0.2">
      <c r="A15571" s="6"/>
    </row>
    <row r="15572" spans="1:1" x14ac:dyDescent="0.2">
      <c r="A15572" s="6"/>
    </row>
    <row r="15573" spans="1:1" x14ac:dyDescent="0.2">
      <c r="A15573" s="6"/>
    </row>
    <row r="15574" spans="1:1" x14ac:dyDescent="0.2">
      <c r="A15574" s="6"/>
    </row>
    <row r="15575" spans="1:1" x14ac:dyDescent="0.2">
      <c r="A15575" s="6"/>
    </row>
    <row r="15576" spans="1:1" x14ac:dyDescent="0.2">
      <c r="A15576" s="6"/>
    </row>
    <row r="15577" spans="1:1" x14ac:dyDescent="0.2">
      <c r="A15577" s="6"/>
    </row>
    <row r="15578" spans="1:1" x14ac:dyDescent="0.2">
      <c r="A15578" s="6"/>
    </row>
    <row r="15579" spans="1:1" x14ac:dyDescent="0.2">
      <c r="A15579" s="6"/>
    </row>
    <row r="15580" spans="1:1" x14ac:dyDescent="0.2">
      <c r="A15580" s="6"/>
    </row>
    <row r="15581" spans="1:1" x14ac:dyDescent="0.2">
      <c r="A15581" s="6"/>
    </row>
    <row r="15582" spans="1:1" x14ac:dyDescent="0.2">
      <c r="A15582" s="6"/>
    </row>
    <row r="15583" spans="1:1" x14ac:dyDescent="0.2">
      <c r="A15583" s="6"/>
    </row>
    <row r="15584" spans="1:1" x14ac:dyDescent="0.2">
      <c r="A15584" s="6"/>
    </row>
    <row r="15585" spans="1:1" x14ac:dyDescent="0.2">
      <c r="A15585" s="6"/>
    </row>
    <row r="15586" spans="1:1" x14ac:dyDescent="0.2">
      <c r="A15586" s="6"/>
    </row>
    <row r="15587" spans="1:1" x14ac:dyDescent="0.2">
      <c r="A15587" s="6"/>
    </row>
    <row r="15588" spans="1:1" x14ac:dyDescent="0.2">
      <c r="A15588" s="6"/>
    </row>
    <row r="15589" spans="1:1" x14ac:dyDescent="0.2">
      <c r="A15589" s="6"/>
    </row>
    <row r="15590" spans="1:1" x14ac:dyDescent="0.2">
      <c r="A15590" s="6"/>
    </row>
    <row r="15591" spans="1:1" x14ac:dyDescent="0.2">
      <c r="A15591" s="6"/>
    </row>
    <row r="15592" spans="1:1" x14ac:dyDescent="0.2">
      <c r="A15592" s="6"/>
    </row>
    <row r="15593" spans="1:1" x14ac:dyDescent="0.2">
      <c r="A15593" s="6"/>
    </row>
    <row r="15594" spans="1:1" x14ac:dyDescent="0.2">
      <c r="A15594" s="6"/>
    </row>
    <row r="15595" spans="1:1" x14ac:dyDescent="0.2">
      <c r="A15595" s="6"/>
    </row>
    <row r="15596" spans="1:1" x14ac:dyDescent="0.2">
      <c r="A15596" s="6"/>
    </row>
    <row r="15597" spans="1:1" x14ac:dyDescent="0.2">
      <c r="A15597" s="6"/>
    </row>
    <row r="15598" spans="1:1" x14ac:dyDescent="0.2">
      <c r="A15598" s="6"/>
    </row>
    <row r="15599" spans="1:1" x14ac:dyDescent="0.2">
      <c r="A15599" s="6"/>
    </row>
    <row r="15600" spans="1:1" x14ac:dyDescent="0.2">
      <c r="A15600" s="6"/>
    </row>
    <row r="15601" spans="1:1" x14ac:dyDescent="0.2">
      <c r="A15601" s="6"/>
    </row>
    <row r="15602" spans="1:1" x14ac:dyDescent="0.2">
      <c r="A15602" s="6"/>
    </row>
    <row r="15603" spans="1:1" x14ac:dyDescent="0.2">
      <c r="A15603" s="6"/>
    </row>
    <row r="15604" spans="1:1" x14ac:dyDescent="0.2">
      <c r="A15604" s="6"/>
    </row>
    <row r="15605" spans="1:1" x14ac:dyDescent="0.2">
      <c r="A15605" s="6"/>
    </row>
    <row r="15606" spans="1:1" x14ac:dyDescent="0.2">
      <c r="A15606" s="6"/>
    </row>
    <row r="15607" spans="1:1" x14ac:dyDescent="0.2">
      <c r="A15607" s="6"/>
    </row>
    <row r="15608" spans="1:1" x14ac:dyDescent="0.2">
      <c r="A15608" s="6"/>
    </row>
    <row r="15609" spans="1:1" x14ac:dyDescent="0.2">
      <c r="A15609" s="6"/>
    </row>
    <row r="15610" spans="1:1" x14ac:dyDescent="0.2">
      <c r="A15610" s="6"/>
    </row>
    <row r="15611" spans="1:1" x14ac:dyDescent="0.2">
      <c r="A15611" s="6"/>
    </row>
    <row r="15612" spans="1:1" x14ac:dyDescent="0.2">
      <c r="A15612" s="6"/>
    </row>
    <row r="15613" spans="1:1" x14ac:dyDescent="0.2">
      <c r="A15613" s="6"/>
    </row>
    <row r="15614" spans="1:1" x14ac:dyDescent="0.2">
      <c r="A15614" s="6"/>
    </row>
    <row r="15615" spans="1:1" x14ac:dyDescent="0.2">
      <c r="A15615" s="6"/>
    </row>
    <row r="15616" spans="1:1" x14ac:dyDescent="0.2">
      <c r="A15616" s="6"/>
    </row>
    <row r="15617" spans="1:1" x14ac:dyDescent="0.2">
      <c r="A15617" s="6"/>
    </row>
    <row r="15618" spans="1:1" x14ac:dyDescent="0.2">
      <c r="A15618" s="6"/>
    </row>
    <row r="15619" spans="1:1" x14ac:dyDescent="0.2">
      <c r="A15619" s="6"/>
    </row>
    <row r="15620" spans="1:1" x14ac:dyDescent="0.2">
      <c r="A15620" s="6"/>
    </row>
    <row r="15621" spans="1:1" x14ac:dyDescent="0.2">
      <c r="A15621" s="6"/>
    </row>
    <row r="15622" spans="1:1" x14ac:dyDescent="0.2">
      <c r="A15622" s="6"/>
    </row>
    <row r="15623" spans="1:1" x14ac:dyDescent="0.2">
      <c r="A15623" s="6"/>
    </row>
    <row r="15624" spans="1:1" x14ac:dyDescent="0.2">
      <c r="A15624" s="6"/>
    </row>
    <row r="15625" spans="1:1" x14ac:dyDescent="0.2">
      <c r="A15625" s="6"/>
    </row>
    <row r="15626" spans="1:1" x14ac:dyDescent="0.2">
      <c r="A15626" s="6"/>
    </row>
    <row r="15627" spans="1:1" x14ac:dyDescent="0.2">
      <c r="A15627" s="6"/>
    </row>
    <row r="15628" spans="1:1" x14ac:dyDescent="0.2">
      <c r="A15628" s="6"/>
    </row>
    <row r="15629" spans="1:1" x14ac:dyDescent="0.2">
      <c r="A15629" s="6"/>
    </row>
    <row r="15630" spans="1:1" x14ac:dyDescent="0.2">
      <c r="A15630" s="6"/>
    </row>
    <row r="15631" spans="1:1" x14ac:dyDescent="0.2">
      <c r="A15631" s="6"/>
    </row>
    <row r="15632" spans="1:1" x14ac:dyDescent="0.2">
      <c r="A15632" s="6"/>
    </row>
    <row r="15633" spans="1:1" x14ac:dyDescent="0.2">
      <c r="A15633" s="6"/>
    </row>
    <row r="15634" spans="1:1" x14ac:dyDescent="0.2">
      <c r="A15634" s="6"/>
    </row>
    <row r="15635" spans="1:1" x14ac:dyDescent="0.2">
      <c r="A15635" s="6"/>
    </row>
    <row r="15636" spans="1:1" x14ac:dyDescent="0.2">
      <c r="A15636" s="6"/>
    </row>
    <row r="15637" spans="1:1" x14ac:dyDescent="0.2">
      <c r="A15637" s="6"/>
    </row>
    <row r="15638" spans="1:1" x14ac:dyDescent="0.2">
      <c r="A15638" s="6"/>
    </row>
    <row r="15639" spans="1:1" x14ac:dyDescent="0.2">
      <c r="A15639" s="6"/>
    </row>
    <row r="15640" spans="1:1" x14ac:dyDescent="0.2">
      <c r="A15640" s="6"/>
    </row>
    <row r="15641" spans="1:1" x14ac:dyDescent="0.2">
      <c r="A15641" s="6"/>
    </row>
    <row r="15642" spans="1:1" x14ac:dyDescent="0.2">
      <c r="A15642" s="6"/>
    </row>
    <row r="15643" spans="1:1" x14ac:dyDescent="0.2">
      <c r="A15643" s="6"/>
    </row>
    <row r="15644" spans="1:1" x14ac:dyDescent="0.2">
      <c r="A15644" s="6"/>
    </row>
    <row r="15645" spans="1:1" x14ac:dyDescent="0.2">
      <c r="A15645" s="6"/>
    </row>
    <row r="15646" spans="1:1" x14ac:dyDescent="0.2">
      <c r="A15646" s="6"/>
    </row>
    <row r="15647" spans="1:1" x14ac:dyDescent="0.2">
      <c r="A15647" s="6"/>
    </row>
    <row r="15648" spans="1:1" x14ac:dyDescent="0.2">
      <c r="A15648" s="6"/>
    </row>
    <row r="15649" spans="1:1" x14ac:dyDescent="0.2">
      <c r="A15649" s="6"/>
    </row>
    <row r="15650" spans="1:1" x14ac:dyDescent="0.2">
      <c r="A15650" s="6"/>
    </row>
    <row r="15651" spans="1:1" x14ac:dyDescent="0.2">
      <c r="A15651" s="6"/>
    </row>
    <row r="15652" spans="1:1" x14ac:dyDescent="0.2">
      <c r="A15652" s="6"/>
    </row>
    <row r="15653" spans="1:1" x14ac:dyDescent="0.2">
      <c r="A15653" s="6"/>
    </row>
    <row r="15654" spans="1:1" x14ac:dyDescent="0.2">
      <c r="A15654" s="6"/>
    </row>
    <row r="15655" spans="1:1" x14ac:dyDescent="0.2">
      <c r="A15655" s="6"/>
    </row>
    <row r="15656" spans="1:1" x14ac:dyDescent="0.2">
      <c r="A15656" s="6"/>
    </row>
    <row r="15657" spans="1:1" x14ac:dyDescent="0.2">
      <c r="A15657" s="6"/>
    </row>
    <row r="15658" spans="1:1" x14ac:dyDescent="0.2">
      <c r="A15658" s="6"/>
    </row>
    <row r="15659" spans="1:1" x14ac:dyDescent="0.2">
      <c r="A15659" s="6"/>
    </row>
    <row r="15660" spans="1:1" x14ac:dyDescent="0.2">
      <c r="A15660" s="6"/>
    </row>
    <row r="15661" spans="1:1" x14ac:dyDescent="0.2">
      <c r="A15661" s="6"/>
    </row>
    <row r="15662" spans="1:1" x14ac:dyDescent="0.2">
      <c r="A15662" s="6"/>
    </row>
    <row r="15663" spans="1:1" x14ac:dyDescent="0.2">
      <c r="A15663" s="6"/>
    </row>
    <row r="15664" spans="1:1" x14ac:dyDescent="0.2">
      <c r="A15664" s="6"/>
    </row>
    <row r="15665" spans="1:1" x14ac:dyDescent="0.2">
      <c r="A15665" s="6"/>
    </row>
    <row r="15666" spans="1:1" x14ac:dyDescent="0.2">
      <c r="A15666" s="6"/>
    </row>
    <row r="15667" spans="1:1" x14ac:dyDescent="0.2">
      <c r="A15667" s="6"/>
    </row>
    <row r="15668" spans="1:1" x14ac:dyDescent="0.2">
      <c r="A15668" s="6"/>
    </row>
    <row r="15669" spans="1:1" x14ac:dyDescent="0.2">
      <c r="A15669" s="6"/>
    </row>
    <row r="15670" spans="1:1" x14ac:dyDescent="0.2">
      <c r="A15670" s="6"/>
    </row>
    <row r="15671" spans="1:1" x14ac:dyDescent="0.2">
      <c r="A15671" s="6"/>
    </row>
    <row r="15672" spans="1:1" x14ac:dyDescent="0.2">
      <c r="A15672" s="6"/>
    </row>
    <row r="15673" spans="1:1" x14ac:dyDescent="0.2">
      <c r="A15673" s="6"/>
    </row>
    <row r="15674" spans="1:1" x14ac:dyDescent="0.2">
      <c r="A15674" s="6"/>
    </row>
    <row r="15675" spans="1:1" x14ac:dyDescent="0.2">
      <c r="A15675" s="6"/>
    </row>
    <row r="15676" spans="1:1" x14ac:dyDescent="0.2">
      <c r="A15676" s="6"/>
    </row>
    <row r="15677" spans="1:1" x14ac:dyDescent="0.2">
      <c r="A15677" s="6"/>
    </row>
    <row r="15678" spans="1:1" x14ac:dyDescent="0.2">
      <c r="A15678" s="6"/>
    </row>
    <row r="15679" spans="1:1" x14ac:dyDescent="0.2">
      <c r="A15679" s="6"/>
    </row>
    <row r="15680" spans="1:1" x14ac:dyDescent="0.2">
      <c r="A15680" s="6"/>
    </row>
    <row r="15681" spans="1:1" x14ac:dyDescent="0.2">
      <c r="A15681" s="6"/>
    </row>
    <row r="15682" spans="1:1" x14ac:dyDescent="0.2">
      <c r="A15682" s="6"/>
    </row>
    <row r="15683" spans="1:1" x14ac:dyDescent="0.2">
      <c r="A15683" s="6"/>
    </row>
    <row r="15684" spans="1:1" x14ac:dyDescent="0.2">
      <c r="A15684" s="6"/>
    </row>
    <row r="15685" spans="1:1" x14ac:dyDescent="0.2">
      <c r="A15685" s="6"/>
    </row>
    <row r="15686" spans="1:1" x14ac:dyDescent="0.2">
      <c r="A15686" s="6"/>
    </row>
    <row r="15687" spans="1:1" x14ac:dyDescent="0.2">
      <c r="A15687" s="6"/>
    </row>
    <row r="15688" spans="1:1" x14ac:dyDescent="0.2">
      <c r="A15688" s="6"/>
    </row>
    <row r="15689" spans="1:1" x14ac:dyDescent="0.2">
      <c r="A15689" s="6"/>
    </row>
    <row r="15690" spans="1:1" x14ac:dyDescent="0.2">
      <c r="A15690" s="6"/>
    </row>
    <row r="15691" spans="1:1" x14ac:dyDescent="0.2">
      <c r="A15691" s="6"/>
    </row>
    <row r="15692" spans="1:1" x14ac:dyDescent="0.2">
      <c r="A15692" s="6"/>
    </row>
    <row r="15693" spans="1:1" x14ac:dyDescent="0.2">
      <c r="A15693" s="6"/>
    </row>
    <row r="15694" spans="1:1" x14ac:dyDescent="0.2">
      <c r="A15694" s="6"/>
    </row>
    <row r="15695" spans="1:1" x14ac:dyDescent="0.2">
      <c r="A15695" s="6"/>
    </row>
    <row r="15696" spans="1:1" x14ac:dyDescent="0.2">
      <c r="A15696" s="6"/>
    </row>
    <row r="15697" spans="1:1" x14ac:dyDescent="0.2">
      <c r="A15697" s="6"/>
    </row>
    <row r="15698" spans="1:1" x14ac:dyDescent="0.2">
      <c r="A15698" s="6"/>
    </row>
    <row r="15699" spans="1:1" x14ac:dyDescent="0.2">
      <c r="A15699" s="6"/>
    </row>
    <row r="15700" spans="1:1" x14ac:dyDescent="0.2">
      <c r="A15700" s="6"/>
    </row>
    <row r="15701" spans="1:1" x14ac:dyDescent="0.2">
      <c r="A15701" s="6"/>
    </row>
    <row r="15702" spans="1:1" x14ac:dyDescent="0.2">
      <c r="A15702" s="6"/>
    </row>
    <row r="15703" spans="1:1" x14ac:dyDescent="0.2">
      <c r="A15703" s="6"/>
    </row>
    <row r="15704" spans="1:1" x14ac:dyDescent="0.2">
      <c r="A15704" s="6"/>
    </row>
    <row r="15705" spans="1:1" x14ac:dyDescent="0.2">
      <c r="A15705" s="6"/>
    </row>
    <row r="15706" spans="1:1" x14ac:dyDescent="0.2">
      <c r="A15706" s="6"/>
    </row>
    <row r="15707" spans="1:1" x14ac:dyDescent="0.2">
      <c r="A15707" s="6"/>
    </row>
    <row r="15708" spans="1:1" x14ac:dyDescent="0.2">
      <c r="A15708" s="6"/>
    </row>
    <row r="15709" spans="1:1" x14ac:dyDescent="0.2">
      <c r="A15709" s="6"/>
    </row>
    <row r="15710" spans="1:1" x14ac:dyDescent="0.2">
      <c r="A15710" s="6"/>
    </row>
    <row r="15711" spans="1:1" x14ac:dyDescent="0.2">
      <c r="A15711" s="6"/>
    </row>
    <row r="15712" spans="1:1" x14ac:dyDescent="0.2">
      <c r="A15712" s="6"/>
    </row>
    <row r="15713" spans="1:1" x14ac:dyDescent="0.2">
      <c r="A15713" s="6"/>
    </row>
    <row r="15714" spans="1:1" x14ac:dyDescent="0.2">
      <c r="A15714" s="6"/>
    </row>
    <row r="15715" spans="1:1" x14ac:dyDescent="0.2">
      <c r="A15715" s="6"/>
    </row>
    <row r="15716" spans="1:1" x14ac:dyDescent="0.2">
      <c r="A15716" s="6"/>
    </row>
    <row r="15717" spans="1:1" x14ac:dyDescent="0.2">
      <c r="A15717" s="6"/>
    </row>
    <row r="15718" spans="1:1" x14ac:dyDescent="0.2">
      <c r="A15718" s="6"/>
    </row>
    <row r="15719" spans="1:1" x14ac:dyDescent="0.2">
      <c r="A15719" s="6"/>
    </row>
    <row r="15720" spans="1:1" x14ac:dyDescent="0.2">
      <c r="A15720" s="6"/>
    </row>
    <row r="15721" spans="1:1" x14ac:dyDescent="0.2">
      <c r="A15721" s="6"/>
    </row>
    <row r="15722" spans="1:1" x14ac:dyDescent="0.2">
      <c r="A15722" s="6"/>
    </row>
    <row r="15723" spans="1:1" x14ac:dyDescent="0.2">
      <c r="A15723" s="6"/>
    </row>
    <row r="15724" spans="1:1" x14ac:dyDescent="0.2">
      <c r="A15724" s="6"/>
    </row>
    <row r="15725" spans="1:1" x14ac:dyDescent="0.2">
      <c r="A15725" s="6"/>
    </row>
    <row r="15726" spans="1:1" x14ac:dyDescent="0.2">
      <c r="A15726" s="6"/>
    </row>
    <row r="15727" spans="1:1" x14ac:dyDescent="0.2">
      <c r="A15727" s="6"/>
    </row>
    <row r="15728" spans="1:1" x14ac:dyDescent="0.2">
      <c r="A15728" s="6"/>
    </row>
    <row r="15729" spans="1:1" x14ac:dyDescent="0.2">
      <c r="A15729" s="6"/>
    </row>
    <row r="15730" spans="1:1" x14ac:dyDescent="0.2">
      <c r="A15730" s="6"/>
    </row>
    <row r="15731" spans="1:1" x14ac:dyDescent="0.2">
      <c r="A15731" s="6"/>
    </row>
    <row r="15732" spans="1:1" x14ac:dyDescent="0.2">
      <c r="A15732" s="6"/>
    </row>
    <row r="15733" spans="1:1" x14ac:dyDescent="0.2">
      <c r="A15733" s="6"/>
    </row>
    <row r="15734" spans="1:1" x14ac:dyDescent="0.2">
      <c r="A15734" s="6"/>
    </row>
    <row r="15735" spans="1:1" x14ac:dyDescent="0.2">
      <c r="A15735" s="6"/>
    </row>
    <row r="15736" spans="1:1" x14ac:dyDescent="0.2">
      <c r="A15736" s="6"/>
    </row>
    <row r="15737" spans="1:1" x14ac:dyDescent="0.2">
      <c r="A15737" s="6"/>
    </row>
    <row r="15738" spans="1:1" x14ac:dyDescent="0.2">
      <c r="A15738" s="6"/>
    </row>
    <row r="15739" spans="1:1" x14ac:dyDescent="0.2">
      <c r="A15739" s="6"/>
    </row>
    <row r="15740" spans="1:1" x14ac:dyDescent="0.2">
      <c r="A15740" s="6"/>
    </row>
    <row r="15741" spans="1:1" x14ac:dyDescent="0.2">
      <c r="A15741" s="6"/>
    </row>
    <row r="15742" spans="1:1" x14ac:dyDescent="0.2">
      <c r="A15742" s="6"/>
    </row>
    <row r="15743" spans="1:1" x14ac:dyDescent="0.2">
      <c r="A15743" s="6"/>
    </row>
    <row r="15744" spans="1:1" x14ac:dyDescent="0.2">
      <c r="A15744" s="6"/>
    </row>
    <row r="15745" spans="1:1" x14ac:dyDescent="0.2">
      <c r="A15745" s="6"/>
    </row>
    <row r="15746" spans="1:1" x14ac:dyDescent="0.2">
      <c r="A15746" s="6"/>
    </row>
    <row r="15747" spans="1:1" x14ac:dyDescent="0.2">
      <c r="A15747" s="6"/>
    </row>
    <row r="15748" spans="1:1" x14ac:dyDescent="0.2">
      <c r="A15748" s="6"/>
    </row>
    <row r="15749" spans="1:1" x14ac:dyDescent="0.2">
      <c r="A15749" s="6"/>
    </row>
    <row r="15750" spans="1:1" x14ac:dyDescent="0.2">
      <c r="A15750" s="6"/>
    </row>
    <row r="15751" spans="1:1" x14ac:dyDescent="0.2">
      <c r="A15751" s="6"/>
    </row>
    <row r="15752" spans="1:1" x14ac:dyDescent="0.2">
      <c r="A15752" s="6"/>
    </row>
    <row r="15753" spans="1:1" x14ac:dyDescent="0.2">
      <c r="A15753" s="6"/>
    </row>
    <row r="15754" spans="1:1" x14ac:dyDescent="0.2">
      <c r="A15754" s="6"/>
    </row>
    <row r="15755" spans="1:1" x14ac:dyDescent="0.2">
      <c r="A15755" s="6"/>
    </row>
    <row r="15756" spans="1:1" x14ac:dyDescent="0.2">
      <c r="A15756" s="6"/>
    </row>
    <row r="15757" spans="1:1" x14ac:dyDescent="0.2">
      <c r="A15757" s="6"/>
    </row>
    <row r="15758" spans="1:1" x14ac:dyDescent="0.2">
      <c r="A15758" s="6"/>
    </row>
    <row r="15759" spans="1:1" x14ac:dyDescent="0.2">
      <c r="A15759" s="6"/>
    </row>
    <row r="15760" spans="1:1" x14ac:dyDescent="0.2">
      <c r="A15760" s="6"/>
    </row>
    <row r="15761" spans="1:1" x14ac:dyDescent="0.2">
      <c r="A15761" s="6"/>
    </row>
    <row r="15762" spans="1:1" x14ac:dyDescent="0.2">
      <c r="A15762" s="6"/>
    </row>
    <row r="15763" spans="1:1" x14ac:dyDescent="0.2">
      <c r="A15763" s="6"/>
    </row>
    <row r="15764" spans="1:1" x14ac:dyDescent="0.2">
      <c r="A15764" s="6"/>
    </row>
    <row r="15765" spans="1:1" x14ac:dyDescent="0.2">
      <c r="A15765" s="6"/>
    </row>
    <row r="15766" spans="1:1" x14ac:dyDescent="0.2">
      <c r="A15766" s="6"/>
    </row>
    <row r="15767" spans="1:1" x14ac:dyDescent="0.2">
      <c r="A15767" s="6"/>
    </row>
    <row r="15768" spans="1:1" x14ac:dyDescent="0.2">
      <c r="A15768" s="6"/>
    </row>
    <row r="15769" spans="1:1" x14ac:dyDescent="0.2">
      <c r="A15769" s="6"/>
    </row>
    <row r="15770" spans="1:1" x14ac:dyDescent="0.2">
      <c r="A15770" s="6"/>
    </row>
    <row r="15771" spans="1:1" x14ac:dyDescent="0.2">
      <c r="A15771" s="6"/>
    </row>
    <row r="15772" spans="1:1" x14ac:dyDescent="0.2">
      <c r="A15772" s="6"/>
    </row>
    <row r="15773" spans="1:1" x14ac:dyDescent="0.2">
      <c r="A15773" s="6"/>
    </row>
    <row r="15774" spans="1:1" x14ac:dyDescent="0.2">
      <c r="A15774" s="6"/>
    </row>
    <row r="15775" spans="1:1" x14ac:dyDescent="0.2">
      <c r="A15775" s="6"/>
    </row>
    <row r="15776" spans="1:1" x14ac:dyDescent="0.2">
      <c r="A15776" s="6"/>
    </row>
    <row r="15777" spans="1:1" x14ac:dyDescent="0.2">
      <c r="A15777" s="6"/>
    </row>
    <row r="15778" spans="1:1" x14ac:dyDescent="0.2">
      <c r="A15778" s="6"/>
    </row>
    <row r="15779" spans="1:1" x14ac:dyDescent="0.2">
      <c r="A15779" s="6"/>
    </row>
    <row r="15780" spans="1:1" x14ac:dyDescent="0.2">
      <c r="A15780" s="6"/>
    </row>
    <row r="15781" spans="1:1" x14ac:dyDescent="0.2">
      <c r="A15781" s="6"/>
    </row>
    <row r="15782" spans="1:1" x14ac:dyDescent="0.2">
      <c r="A15782" s="6"/>
    </row>
    <row r="15783" spans="1:1" x14ac:dyDescent="0.2">
      <c r="A15783" s="6"/>
    </row>
    <row r="15784" spans="1:1" x14ac:dyDescent="0.2">
      <c r="A15784" s="6"/>
    </row>
    <row r="15785" spans="1:1" x14ac:dyDescent="0.2">
      <c r="A15785" s="6"/>
    </row>
    <row r="15786" spans="1:1" x14ac:dyDescent="0.2">
      <c r="A15786" s="6"/>
    </row>
    <row r="15787" spans="1:1" x14ac:dyDescent="0.2">
      <c r="A15787" s="6"/>
    </row>
    <row r="15788" spans="1:1" x14ac:dyDescent="0.2">
      <c r="A15788" s="6"/>
    </row>
    <row r="15789" spans="1:1" x14ac:dyDescent="0.2">
      <c r="A15789" s="6"/>
    </row>
    <row r="15790" spans="1:1" x14ac:dyDescent="0.2">
      <c r="A15790" s="6"/>
    </row>
    <row r="15791" spans="1:1" x14ac:dyDescent="0.2">
      <c r="A15791" s="6"/>
    </row>
    <row r="15792" spans="1:1" x14ac:dyDescent="0.2">
      <c r="A15792" s="6"/>
    </row>
    <row r="15793" spans="1:1" x14ac:dyDescent="0.2">
      <c r="A15793" s="6"/>
    </row>
    <row r="15794" spans="1:1" x14ac:dyDescent="0.2">
      <c r="A15794" s="6"/>
    </row>
    <row r="15795" spans="1:1" x14ac:dyDescent="0.2">
      <c r="A15795" s="6"/>
    </row>
    <row r="15796" spans="1:1" x14ac:dyDescent="0.2">
      <c r="A15796" s="6"/>
    </row>
    <row r="15797" spans="1:1" x14ac:dyDescent="0.2">
      <c r="A15797" s="6"/>
    </row>
    <row r="15798" spans="1:1" x14ac:dyDescent="0.2">
      <c r="A15798" s="6"/>
    </row>
    <row r="15799" spans="1:1" x14ac:dyDescent="0.2">
      <c r="A15799" s="6"/>
    </row>
    <row r="15800" spans="1:1" x14ac:dyDescent="0.2">
      <c r="A15800" s="6"/>
    </row>
    <row r="15801" spans="1:1" x14ac:dyDescent="0.2">
      <c r="A15801" s="6"/>
    </row>
    <row r="15802" spans="1:1" x14ac:dyDescent="0.2">
      <c r="A15802" s="6"/>
    </row>
    <row r="15803" spans="1:1" x14ac:dyDescent="0.2">
      <c r="A15803" s="6"/>
    </row>
    <row r="15804" spans="1:1" x14ac:dyDescent="0.2">
      <c r="A15804" s="6"/>
    </row>
    <row r="15805" spans="1:1" x14ac:dyDescent="0.2">
      <c r="A15805" s="6"/>
    </row>
    <row r="15806" spans="1:1" x14ac:dyDescent="0.2">
      <c r="A15806" s="6"/>
    </row>
    <row r="15807" spans="1:1" x14ac:dyDescent="0.2">
      <c r="A15807" s="6"/>
    </row>
    <row r="15808" spans="1:1" x14ac:dyDescent="0.2">
      <c r="A15808" s="6"/>
    </row>
    <row r="15809" spans="1:1" x14ac:dyDescent="0.2">
      <c r="A15809" s="6"/>
    </row>
    <row r="15810" spans="1:1" x14ac:dyDescent="0.2">
      <c r="A15810" s="6"/>
    </row>
    <row r="15811" spans="1:1" x14ac:dyDescent="0.2">
      <c r="A15811" s="6"/>
    </row>
    <row r="15812" spans="1:1" x14ac:dyDescent="0.2">
      <c r="A15812" s="6"/>
    </row>
    <row r="15813" spans="1:1" x14ac:dyDescent="0.2">
      <c r="A15813" s="6"/>
    </row>
    <row r="15814" spans="1:1" x14ac:dyDescent="0.2">
      <c r="A15814" s="6"/>
    </row>
    <row r="15815" spans="1:1" x14ac:dyDescent="0.2">
      <c r="A15815" s="6"/>
    </row>
    <row r="15816" spans="1:1" x14ac:dyDescent="0.2">
      <c r="A15816" s="6"/>
    </row>
    <row r="15817" spans="1:1" x14ac:dyDescent="0.2">
      <c r="A15817" s="6"/>
    </row>
    <row r="15818" spans="1:1" x14ac:dyDescent="0.2">
      <c r="A15818" s="6"/>
    </row>
    <row r="15819" spans="1:1" x14ac:dyDescent="0.2">
      <c r="A15819" s="6"/>
    </row>
    <row r="15820" spans="1:1" x14ac:dyDescent="0.2">
      <c r="A15820" s="6"/>
    </row>
    <row r="15821" spans="1:1" x14ac:dyDescent="0.2">
      <c r="A15821" s="6"/>
    </row>
    <row r="15822" spans="1:1" x14ac:dyDescent="0.2">
      <c r="A15822" s="6"/>
    </row>
    <row r="15823" spans="1:1" x14ac:dyDescent="0.2">
      <c r="A15823" s="6"/>
    </row>
    <row r="15824" spans="1:1" x14ac:dyDescent="0.2">
      <c r="A15824" s="6"/>
    </row>
    <row r="15825" spans="1:1" x14ac:dyDescent="0.2">
      <c r="A15825" s="6"/>
    </row>
    <row r="15826" spans="1:1" x14ac:dyDescent="0.2">
      <c r="A15826" s="6"/>
    </row>
    <row r="15827" spans="1:1" x14ac:dyDescent="0.2">
      <c r="A15827" s="6"/>
    </row>
    <row r="15828" spans="1:1" x14ac:dyDescent="0.2">
      <c r="A15828" s="6"/>
    </row>
    <row r="15829" spans="1:1" x14ac:dyDescent="0.2">
      <c r="A15829" s="6"/>
    </row>
    <row r="15830" spans="1:1" x14ac:dyDescent="0.2">
      <c r="A15830" s="6"/>
    </row>
    <row r="15831" spans="1:1" x14ac:dyDescent="0.2">
      <c r="A15831" s="6"/>
    </row>
    <row r="15832" spans="1:1" x14ac:dyDescent="0.2">
      <c r="A15832" s="6"/>
    </row>
    <row r="15833" spans="1:1" x14ac:dyDescent="0.2">
      <c r="A15833" s="6"/>
    </row>
    <row r="15834" spans="1:1" x14ac:dyDescent="0.2">
      <c r="A15834" s="6"/>
    </row>
    <row r="15835" spans="1:1" x14ac:dyDescent="0.2">
      <c r="A15835" s="6"/>
    </row>
    <row r="15836" spans="1:1" x14ac:dyDescent="0.2">
      <c r="A15836" s="6"/>
    </row>
    <row r="15837" spans="1:1" x14ac:dyDescent="0.2">
      <c r="A15837" s="6"/>
    </row>
    <row r="15838" spans="1:1" x14ac:dyDescent="0.2">
      <c r="A15838" s="6"/>
    </row>
    <row r="15839" spans="1:1" x14ac:dyDescent="0.2">
      <c r="A15839" s="6"/>
    </row>
    <row r="15840" spans="1:1" x14ac:dyDescent="0.2">
      <c r="A15840" s="6"/>
    </row>
    <row r="15841" spans="1:1" x14ac:dyDescent="0.2">
      <c r="A15841" s="6"/>
    </row>
    <row r="15842" spans="1:1" x14ac:dyDescent="0.2">
      <c r="A15842" s="6"/>
    </row>
    <row r="15843" spans="1:1" x14ac:dyDescent="0.2">
      <c r="A15843" s="6"/>
    </row>
    <row r="15844" spans="1:1" x14ac:dyDescent="0.2">
      <c r="A15844" s="6"/>
    </row>
    <row r="15845" spans="1:1" x14ac:dyDescent="0.2">
      <c r="A15845" s="6"/>
    </row>
    <row r="15846" spans="1:1" x14ac:dyDescent="0.2">
      <c r="A15846" s="6"/>
    </row>
    <row r="15847" spans="1:1" x14ac:dyDescent="0.2">
      <c r="A15847" s="6"/>
    </row>
    <row r="15848" spans="1:1" x14ac:dyDescent="0.2">
      <c r="A15848" s="6"/>
    </row>
    <row r="15849" spans="1:1" x14ac:dyDescent="0.2">
      <c r="A15849" s="6"/>
    </row>
    <row r="15850" spans="1:1" x14ac:dyDescent="0.2">
      <c r="A15850" s="6"/>
    </row>
    <row r="15851" spans="1:1" x14ac:dyDescent="0.2">
      <c r="A15851" s="6"/>
    </row>
    <row r="15852" spans="1:1" x14ac:dyDescent="0.2">
      <c r="A15852" s="6"/>
    </row>
    <row r="15853" spans="1:1" x14ac:dyDescent="0.2">
      <c r="A15853" s="6"/>
    </row>
    <row r="15854" spans="1:1" x14ac:dyDescent="0.2">
      <c r="A15854" s="6"/>
    </row>
    <row r="15855" spans="1:1" x14ac:dyDescent="0.2">
      <c r="A15855" s="6"/>
    </row>
    <row r="15856" spans="1:1" x14ac:dyDescent="0.2">
      <c r="A15856" s="6"/>
    </row>
    <row r="15857" spans="1:1" x14ac:dyDescent="0.2">
      <c r="A15857" s="6"/>
    </row>
    <row r="15858" spans="1:1" x14ac:dyDescent="0.2">
      <c r="A15858" s="6"/>
    </row>
    <row r="15859" spans="1:1" x14ac:dyDescent="0.2">
      <c r="A15859" s="6"/>
    </row>
    <row r="15860" spans="1:1" x14ac:dyDescent="0.2">
      <c r="A15860" s="6"/>
    </row>
    <row r="15861" spans="1:1" x14ac:dyDescent="0.2">
      <c r="A15861" s="6"/>
    </row>
    <row r="15862" spans="1:1" x14ac:dyDescent="0.2">
      <c r="A15862" s="6"/>
    </row>
    <row r="15863" spans="1:1" x14ac:dyDescent="0.2">
      <c r="A15863" s="6"/>
    </row>
    <row r="15864" spans="1:1" x14ac:dyDescent="0.2">
      <c r="A15864" s="6"/>
    </row>
    <row r="15865" spans="1:1" x14ac:dyDescent="0.2">
      <c r="A15865" s="6"/>
    </row>
    <row r="15866" spans="1:1" x14ac:dyDescent="0.2">
      <c r="A15866" s="6"/>
    </row>
    <row r="15867" spans="1:1" x14ac:dyDescent="0.2">
      <c r="A15867" s="6"/>
    </row>
    <row r="15868" spans="1:1" x14ac:dyDescent="0.2">
      <c r="A15868" s="6"/>
    </row>
    <row r="15869" spans="1:1" x14ac:dyDescent="0.2">
      <c r="A15869" s="6"/>
    </row>
    <row r="15870" spans="1:1" x14ac:dyDescent="0.2">
      <c r="A15870" s="6"/>
    </row>
    <row r="15871" spans="1:1" x14ac:dyDescent="0.2">
      <c r="A15871" s="6"/>
    </row>
    <row r="15872" spans="1:1" x14ac:dyDescent="0.2">
      <c r="A15872" s="6"/>
    </row>
    <row r="15873" spans="1:1" x14ac:dyDescent="0.2">
      <c r="A15873" s="6"/>
    </row>
    <row r="15874" spans="1:1" x14ac:dyDescent="0.2">
      <c r="A15874" s="6"/>
    </row>
    <row r="15875" spans="1:1" x14ac:dyDescent="0.2">
      <c r="A15875" s="6"/>
    </row>
    <row r="15876" spans="1:1" x14ac:dyDescent="0.2">
      <c r="A15876" s="6"/>
    </row>
    <row r="15877" spans="1:1" x14ac:dyDescent="0.2">
      <c r="A15877" s="6"/>
    </row>
    <row r="15878" spans="1:1" x14ac:dyDescent="0.2">
      <c r="A15878" s="6"/>
    </row>
    <row r="15879" spans="1:1" x14ac:dyDescent="0.2">
      <c r="A15879" s="6"/>
    </row>
    <row r="15880" spans="1:1" x14ac:dyDescent="0.2">
      <c r="A15880" s="6"/>
    </row>
    <row r="15881" spans="1:1" x14ac:dyDescent="0.2">
      <c r="A15881" s="6"/>
    </row>
    <row r="15882" spans="1:1" x14ac:dyDescent="0.2">
      <c r="A15882" s="6"/>
    </row>
    <row r="15883" spans="1:1" x14ac:dyDescent="0.2">
      <c r="A15883" s="6"/>
    </row>
    <row r="15884" spans="1:1" x14ac:dyDescent="0.2">
      <c r="A15884" s="6"/>
    </row>
    <row r="15885" spans="1:1" x14ac:dyDescent="0.2">
      <c r="A15885" s="6"/>
    </row>
    <row r="15886" spans="1:1" x14ac:dyDescent="0.2">
      <c r="A15886" s="6"/>
    </row>
    <row r="15887" spans="1:1" x14ac:dyDescent="0.2">
      <c r="A15887" s="6"/>
    </row>
    <row r="15888" spans="1:1" x14ac:dyDescent="0.2">
      <c r="A15888" s="6"/>
    </row>
    <row r="15889" spans="1:1" x14ac:dyDescent="0.2">
      <c r="A15889" s="6"/>
    </row>
    <row r="15890" spans="1:1" x14ac:dyDescent="0.2">
      <c r="A15890" s="6"/>
    </row>
    <row r="15891" spans="1:1" x14ac:dyDescent="0.2">
      <c r="A15891" s="6"/>
    </row>
    <row r="15892" spans="1:1" x14ac:dyDescent="0.2">
      <c r="A15892" s="6"/>
    </row>
    <row r="15893" spans="1:1" x14ac:dyDescent="0.2">
      <c r="A15893" s="6"/>
    </row>
    <row r="15894" spans="1:1" x14ac:dyDescent="0.2">
      <c r="A15894" s="6"/>
    </row>
    <row r="15895" spans="1:1" x14ac:dyDescent="0.2">
      <c r="A15895" s="6"/>
    </row>
    <row r="15896" spans="1:1" x14ac:dyDescent="0.2">
      <c r="A15896" s="6"/>
    </row>
    <row r="15897" spans="1:1" x14ac:dyDescent="0.2">
      <c r="A15897" s="6"/>
    </row>
    <row r="15898" spans="1:1" x14ac:dyDescent="0.2">
      <c r="A15898" s="6"/>
    </row>
    <row r="15899" spans="1:1" x14ac:dyDescent="0.2">
      <c r="A15899" s="6"/>
    </row>
    <row r="15900" spans="1:1" x14ac:dyDescent="0.2">
      <c r="A15900" s="6"/>
    </row>
    <row r="15901" spans="1:1" x14ac:dyDescent="0.2">
      <c r="A15901" s="6"/>
    </row>
    <row r="15902" spans="1:1" x14ac:dyDescent="0.2">
      <c r="A15902" s="6"/>
    </row>
    <row r="15903" spans="1:1" x14ac:dyDescent="0.2">
      <c r="A15903" s="6"/>
    </row>
    <row r="15904" spans="1:1" x14ac:dyDescent="0.2">
      <c r="A15904" s="6"/>
    </row>
    <row r="15905" spans="1:1" x14ac:dyDescent="0.2">
      <c r="A15905" s="6"/>
    </row>
    <row r="15906" spans="1:1" x14ac:dyDescent="0.2">
      <c r="A15906" s="6"/>
    </row>
    <row r="15907" spans="1:1" x14ac:dyDescent="0.2">
      <c r="A15907" s="6"/>
    </row>
    <row r="15908" spans="1:1" x14ac:dyDescent="0.2">
      <c r="A15908" s="6"/>
    </row>
    <row r="15909" spans="1:1" x14ac:dyDescent="0.2">
      <c r="A15909" s="6"/>
    </row>
    <row r="15910" spans="1:1" x14ac:dyDescent="0.2">
      <c r="A15910" s="6"/>
    </row>
    <row r="15911" spans="1:1" x14ac:dyDescent="0.2">
      <c r="A15911" s="6"/>
    </row>
    <row r="15912" spans="1:1" x14ac:dyDescent="0.2">
      <c r="A15912" s="6"/>
    </row>
    <row r="15913" spans="1:1" x14ac:dyDescent="0.2">
      <c r="A15913" s="6"/>
    </row>
    <row r="15914" spans="1:1" x14ac:dyDescent="0.2">
      <c r="A15914" s="6"/>
    </row>
    <row r="15915" spans="1:1" x14ac:dyDescent="0.2">
      <c r="A15915" s="6"/>
    </row>
    <row r="15916" spans="1:1" x14ac:dyDescent="0.2">
      <c r="A15916" s="6"/>
    </row>
    <row r="15917" spans="1:1" x14ac:dyDescent="0.2">
      <c r="A15917" s="6"/>
    </row>
    <row r="15918" spans="1:1" x14ac:dyDescent="0.2">
      <c r="A15918" s="6"/>
    </row>
    <row r="15919" spans="1:1" x14ac:dyDescent="0.2">
      <c r="A15919" s="6"/>
    </row>
    <row r="15920" spans="1:1" x14ac:dyDescent="0.2">
      <c r="A15920" s="6"/>
    </row>
    <row r="15921" spans="1:1" x14ac:dyDescent="0.2">
      <c r="A15921" s="6"/>
    </row>
    <row r="15922" spans="1:1" x14ac:dyDescent="0.2">
      <c r="A15922" s="6"/>
    </row>
    <row r="15923" spans="1:1" x14ac:dyDescent="0.2">
      <c r="A15923" s="6"/>
    </row>
    <row r="15924" spans="1:1" x14ac:dyDescent="0.2">
      <c r="A15924" s="6"/>
    </row>
    <row r="15925" spans="1:1" x14ac:dyDescent="0.2">
      <c r="A15925" s="6"/>
    </row>
    <row r="15926" spans="1:1" x14ac:dyDescent="0.2">
      <c r="A15926" s="6"/>
    </row>
    <row r="15927" spans="1:1" x14ac:dyDescent="0.2">
      <c r="A15927" s="6"/>
    </row>
    <row r="15928" spans="1:1" x14ac:dyDescent="0.2">
      <c r="A15928" s="6"/>
    </row>
    <row r="15929" spans="1:1" x14ac:dyDescent="0.2">
      <c r="A15929" s="6"/>
    </row>
    <row r="15930" spans="1:1" x14ac:dyDescent="0.2">
      <c r="A15930" s="6"/>
    </row>
    <row r="15931" spans="1:1" x14ac:dyDescent="0.2">
      <c r="A15931" s="6"/>
    </row>
    <row r="15932" spans="1:1" x14ac:dyDescent="0.2">
      <c r="A15932" s="6"/>
    </row>
    <row r="15933" spans="1:1" x14ac:dyDescent="0.2">
      <c r="A15933" s="6"/>
    </row>
    <row r="15934" spans="1:1" x14ac:dyDescent="0.2">
      <c r="A15934" s="6"/>
    </row>
    <row r="15935" spans="1:1" x14ac:dyDescent="0.2">
      <c r="A15935" s="6"/>
    </row>
    <row r="15936" spans="1:1" x14ac:dyDescent="0.2">
      <c r="A15936" s="6"/>
    </row>
    <row r="15937" spans="1:1" x14ac:dyDescent="0.2">
      <c r="A15937" s="6"/>
    </row>
    <row r="15938" spans="1:1" x14ac:dyDescent="0.2">
      <c r="A15938" s="6"/>
    </row>
    <row r="15939" spans="1:1" x14ac:dyDescent="0.2">
      <c r="A15939" s="6"/>
    </row>
    <row r="15940" spans="1:1" x14ac:dyDescent="0.2">
      <c r="A15940" s="6"/>
    </row>
    <row r="15941" spans="1:1" x14ac:dyDescent="0.2">
      <c r="A15941" s="6"/>
    </row>
    <row r="15942" spans="1:1" x14ac:dyDescent="0.2">
      <c r="A15942" s="6"/>
    </row>
    <row r="15943" spans="1:1" x14ac:dyDescent="0.2">
      <c r="A15943" s="6"/>
    </row>
    <row r="15944" spans="1:1" x14ac:dyDescent="0.2">
      <c r="A15944" s="6"/>
    </row>
    <row r="15945" spans="1:1" x14ac:dyDescent="0.2">
      <c r="A15945" s="6"/>
    </row>
    <row r="15946" spans="1:1" x14ac:dyDescent="0.2">
      <c r="A15946" s="6"/>
    </row>
    <row r="15947" spans="1:1" x14ac:dyDescent="0.2">
      <c r="A15947" s="6"/>
    </row>
    <row r="15948" spans="1:1" x14ac:dyDescent="0.2">
      <c r="A15948" s="6"/>
    </row>
    <row r="15949" spans="1:1" x14ac:dyDescent="0.2">
      <c r="A15949" s="6"/>
    </row>
    <row r="15950" spans="1:1" x14ac:dyDescent="0.2">
      <c r="A15950" s="6"/>
    </row>
    <row r="15951" spans="1:1" x14ac:dyDescent="0.2">
      <c r="A15951" s="6"/>
    </row>
    <row r="15952" spans="1:1" x14ac:dyDescent="0.2">
      <c r="A15952" s="6"/>
    </row>
    <row r="15953" spans="1:1" x14ac:dyDescent="0.2">
      <c r="A15953" s="6"/>
    </row>
    <row r="15954" spans="1:1" x14ac:dyDescent="0.2">
      <c r="A15954" s="6"/>
    </row>
    <row r="15955" spans="1:1" x14ac:dyDescent="0.2">
      <c r="A15955" s="6"/>
    </row>
    <row r="15956" spans="1:1" x14ac:dyDescent="0.2">
      <c r="A15956" s="6"/>
    </row>
    <row r="15957" spans="1:1" x14ac:dyDescent="0.2">
      <c r="A15957" s="6"/>
    </row>
    <row r="15958" spans="1:1" x14ac:dyDescent="0.2">
      <c r="A15958" s="6"/>
    </row>
    <row r="15959" spans="1:1" x14ac:dyDescent="0.2">
      <c r="A15959" s="6"/>
    </row>
    <row r="15960" spans="1:1" x14ac:dyDescent="0.2">
      <c r="A15960" s="6"/>
    </row>
    <row r="15961" spans="1:1" x14ac:dyDescent="0.2">
      <c r="A15961" s="6"/>
    </row>
    <row r="15962" spans="1:1" x14ac:dyDescent="0.2">
      <c r="A15962" s="6"/>
    </row>
    <row r="15963" spans="1:1" x14ac:dyDescent="0.2">
      <c r="A15963" s="6"/>
    </row>
    <row r="15964" spans="1:1" x14ac:dyDescent="0.2">
      <c r="A15964" s="6"/>
    </row>
    <row r="15965" spans="1:1" x14ac:dyDescent="0.2">
      <c r="A15965" s="6"/>
    </row>
    <row r="15966" spans="1:1" x14ac:dyDescent="0.2">
      <c r="A15966" s="6"/>
    </row>
    <row r="15967" spans="1:1" x14ac:dyDescent="0.2">
      <c r="A15967" s="6"/>
    </row>
    <row r="15968" spans="1:1" x14ac:dyDescent="0.2">
      <c r="A15968" s="6"/>
    </row>
    <row r="15969" spans="1:1" x14ac:dyDescent="0.2">
      <c r="A15969" s="6"/>
    </row>
    <row r="15970" spans="1:1" x14ac:dyDescent="0.2">
      <c r="A15970" s="6"/>
    </row>
    <row r="15971" spans="1:1" x14ac:dyDescent="0.2">
      <c r="A15971" s="6"/>
    </row>
    <row r="15972" spans="1:1" x14ac:dyDescent="0.2">
      <c r="A15972" s="6"/>
    </row>
    <row r="15973" spans="1:1" x14ac:dyDescent="0.2">
      <c r="A15973" s="6"/>
    </row>
    <row r="15974" spans="1:1" x14ac:dyDescent="0.2">
      <c r="A15974" s="6"/>
    </row>
    <row r="15975" spans="1:1" x14ac:dyDescent="0.2">
      <c r="A15975" s="6"/>
    </row>
    <row r="15976" spans="1:1" x14ac:dyDescent="0.2">
      <c r="A15976" s="6"/>
    </row>
    <row r="15977" spans="1:1" x14ac:dyDescent="0.2">
      <c r="A15977" s="6"/>
    </row>
    <row r="15978" spans="1:1" x14ac:dyDescent="0.2">
      <c r="A15978" s="6"/>
    </row>
    <row r="15979" spans="1:1" x14ac:dyDescent="0.2">
      <c r="A15979" s="6"/>
    </row>
    <row r="15980" spans="1:1" x14ac:dyDescent="0.2">
      <c r="A15980" s="6"/>
    </row>
    <row r="15981" spans="1:1" x14ac:dyDescent="0.2">
      <c r="A15981" s="6"/>
    </row>
    <row r="15982" spans="1:1" x14ac:dyDescent="0.2">
      <c r="A15982" s="6"/>
    </row>
    <row r="15983" spans="1:1" x14ac:dyDescent="0.2">
      <c r="A15983" s="6"/>
    </row>
    <row r="15984" spans="1:1" x14ac:dyDescent="0.2">
      <c r="A15984" s="6"/>
    </row>
    <row r="15985" spans="1:1" x14ac:dyDescent="0.2">
      <c r="A15985" s="6"/>
    </row>
    <row r="15986" spans="1:1" x14ac:dyDescent="0.2">
      <c r="A15986" s="6"/>
    </row>
    <row r="15987" spans="1:1" x14ac:dyDescent="0.2">
      <c r="A15987" s="6"/>
    </row>
    <row r="15988" spans="1:1" x14ac:dyDescent="0.2">
      <c r="A15988" s="6"/>
    </row>
    <row r="15989" spans="1:1" x14ac:dyDescent="0.2">
      <c r="A15989" s="6"/>
    </row>
    <row r="15990" spans="1:1" x14ac:dyDescent="0.2">
      <c r="A15990" s="6"/>
    </row>
    <row r="15991" spans="1:1" x14ac:dyDescent="0.2">
      <c r="A15991" s="6"/>
    </row>
    <row r="15992" spans="1:1" x14ac:dyDescent="0.2">
      <c r="A15992" s="6"/>
    </row>
    <row r="15993" spans="1:1" x14ac:dyDescent="0.2">
      <c r="A15993" s="6"/>
    </row>
    <row r="15994" spans="1:1" x14ac:dyDescent="0.2">
      <c r="A15994" s="6"/>
    </row>
    <row r="15995" spans="1:1" x14ac:dyDescent="0.2">
      <c r="A15995" s="6"/>
    </row>
    <row r="15996" spans="1:1" x14ac:dyDescent="0.2">
      <c r="A15996" s="6"/>
    </row>
    <row r="15997" spans="1:1" x14ac:dyDescent="0.2">
      <c r="A15997" s="6"/>
    </row>
    <row r="15998" spans="1:1" x14ac:dyDescent="0.2">
      <c r="A15998" s="6"/>
    </row>
    <row r="15999" spans="1:1" x14ac:dyDescent="0.2">
      <c r="A15999" s="6"/>
    </row>
    <row r="16000" spans="1:1" x14ac:dyDescent="0.2">
      <c r="A16000" s="6"/>
    </row>
    <row r="16001" spans="1:1" x14ac:dyDescent="0.2">
      <c r="A16001" s="6"/>
    </row>
    <row r="16002" spans="1:1" x14ac:dyDescent="0.2">
      <c r="A16002" s="6"/>
    </row>
    <row r="16003" spans="1:1" x14ac:dyDescent="0.2">
      <c r="A16003" s="6"/>
    </row>
    <row r="16004" spans="1:1" x14ac:dyDescent="0.2">
      <c r="A16004" s="6"/>
    </row>
    <row r="16005" spans="1:1" x14ac:dyDescent="0.2">
      <c r="A16005" s="6"/>
    </row>
    <row r="16006" spans="1:1" x14ac:dyDescent="0.2">
      <c r="A16006" s="6"/>
    </row>
    <row r="16007" spans="1:1" x14ac:dyDescent="0.2">
      <c r="A16007" s="6"/>
    </row>
    <row r="16008" spans="1:1" x14ac:dyDescent="0.2">
      <c r="A16008" s="6"/>
    </row>
    <row r="16009" spans="1:1" x14ac:dyDescent="0.2">
      <c r="A16009" s="6"/>
    </row>
    <row r="16010" spans="1:1" x14ac:dyDescent="0.2">
      <c r="A16010" s="6"/>
    </row>
    <row r="16011" spans="1:1" x14ac:dyDescent="0.2">
      <c r="A16011" s="6"/>
    </row>
    <row r="16012" spans="1:1" x14ac:dyDescent="0.2">
      <c r="A16012" s="6"/>
    </row>
    <row r="16013" spans="1:1" x14ac:dyDescent="0.2">
      <c r="A16013" s="6"/>
    </row>
    <row r="16014" spans="1:1" x14ac:dyDescent="0.2">
      <c r="A16014" s="6"/>
    </row>
    <row r="16015" spans="1:1" x14ac:dyDescent="0.2">
      <c r="A16015" s="6"/>
    </row>
    <row r="16016" spans="1:1" x14ac:dyDescent="0.2">
      <c r="A16016" s="6"/>
    </row>
    <row r="16017" spans="1:1" x14ac:dyDescent="0.2">
      <c r="A16017" s="6"/>
    </row>
    <row r="16018" spans="1:1" x14ac:dyDescent="0.2">
      <c r="A16018" s="6"/>
    </row>
    <row r="16019" spans="1:1" x14ac:dyDescent="0.2">
      <c r="A16019" s="6"/>
    </row>
    <row r="16020" spans="1:1" x14ac:dyDescent="0.2">
      <c r="A16020" s="6"/>
    </row>
    <row r="16021" spans="1:1" x14ac:dyDescent="0.2">
      <c r="A16021" s="6"/>
    </row>
    <row r="16022" spans="1:1" x14ac:dyDescent="0.2">
      <c r="A16022" s="6"/>
    </row>
    <row r="16023" spans="1:1" x14ac:dyDescent="0.2">
      <c r="A16023" s="6"/>
    </row>
    <row r="16024" spans="1:1" x14ac:dyDescent="0.2">
      <c r="A16024" s="6"/>
    </row>
    <row r="16025" spans="1:1" x14ac:dyDescent="0.2">
      <c r="A16025" s="6"/>
    </row>
    <row r="16026" spans="1:1" x14ac:dyDescent="0.2">
      <c r="A16026" s="6"/>
    </row>
    <row r="16027" spans="1:1" x14ac:dyDescent="0.2">
      <c r="A16027" s="6"/>
    </row>
    <row r="16028" spans="1:1" x14ac:dyDescent="0.2">
      <c r="A16028" s="6"/>
    </row>
    <row r="16029" spans="1:1" x14ac:dyDescent="0.2">
      <c r="A16029" s="6"/>
    </row>
    <row r="16030" spans="1:1" x14ac:dyDescent="0.2">
      <c r="A16030" s="6"/>
    </row>
    <row r="16031" spans="1:1" x14ac:dyDescent="0.2">
      <c r="A16031" s="6"/>
    </row>
    <row r="16032" spans="1:1" x14ac:dyDescent="0.2">
      <c r="A16032" s="6"/>
    </row>
    <row r="16033" spans="1:1" x14ac:dyDescent="0.2">
      <c r="A16033" s="6"/>
    </row>
    <row r="16034" spans="1:1" x14ac:dyDescent="0.2">
      <c r="A16034" s="6"/>
    </row>
    <row r="16035" spans="1:1" x14ac:dyDescent="0.2">
      <c r="A16035" s="6"/>
    </row>
    <row r="16036" spans="1:1" x14ac:dyDescent="0.2">
      <c r="A16036" s="6"/>
    </row>
    <row r="16037" spans="1:1" x14ac:dyDescent="0.2">
      <c r="A16037" s="6"/>
    </row>
    <row r="16038" spans="1:1" x14ac:dyDescent="0.2">
      <c r="A16038" s="6"/>
    </row>
    <row r="16039" spans="1:1" x14ac:dyDescent="0.2">
      <c r="A16039" s="6"/>
    </row>
    <row r="16040" spans="1:1" x14ac:dyDescent="0.2">
      <c r="A16040" s="6"/>
    </row>
    <row r="16041" spans="1:1" x14ac:dyDescent="0.2">
      <c r="A16041" s="6"/>
    </row>
    <row r="16042" spans="1:1" x14ac:dyDescent="0.2">
      <c r="A16042" s="6"/>
    </row>
    <row r="16043" spans="1:1" x14ac:dyDescent="0.2">
      <c r="A16043" s="6"/>
    </row>
    <row r="16044" spans="1:1" x14ac:dyDescent="0.2">
      <c r="A16044" s="6"/>
    </row>
    <row r="16045" spans="1:1" x14ac:dyDescent="0.2">
      <c r="A16045" s="6"/>
    </row>
    <row r="16046" spans="1:1" x14ac:dyDescent="0.2">
      <c r="A16046" s="6"/>
    </row>
    <row r="16047" spans="1:1" x14ac:dyDescent="0.2">
      <c r="A16047" s="6"/>
    </row>
    <row r="16048" spans="1:1" x14ac:dyDescent="0.2">
      <c r="A16048" s="6"/>
    </row>
    <row r="16049" spans="1:1" x14ac:dyDescent="0.2">
      <c r="A16049" s="6"/>
    </row>
    <row r="16050" spans="1:1" x14ac:dyDescent="0.2">
      <c r="A16050" s="6"/>
    </row>
    <row r="16051" spans="1:1" x14ac:dyDescent="0.2">
      <c r="A16051" s="6"/>
    </row>
    <row r="16052" spans="1:1" x14ac:dyDescent="0.2">
      <c r="A16052" s="6"/>
    </row>
    <row r="16053" spans="1:1" x14ac:dyDescent="0.2">
      <c r="A16053" s="6"/>
    </row>
    <row r="16054" spans="1:1" x14ac:dyDescent="0.2">
      <c r="A16054" s="6"/>
    </row>
    <row r="16055" spans="1:1" x14ac:dyDescent="0.2">
      <c r="A16055" s="6"/>
    </row>
    <row r="16056" spans="1:1" x14ac:dyDescent="0.2">
      <c r="A16056" s="6"/>
    </row>
    <row r="16057" spans="1:1" x14ac:dyDescent="0.2">
      <c r="A16057" s="6"/>
    </row>
    <row r="16058" spans="1:1" x14ac:dyDescent="0.2">
      <c r="A16058" s="6"/>
    </row>
    <row r="16059" spans="1:1" x14ac:dyDescent="0.2">
      <c r="A16059" s="6"/>
    </row>
    <row r="16060" spans="1:1" x14ac:dyDescent="0.2">
      <c r="A16060" s="6"/>
    </row>
    <row r="16061" spans="1:1" x14ac:dyDescent="0.2">
      <c r="A16061" s="6"/>
    </row>
    <row r="16062" spans="1:1" x14ac:dyDescent="0.2">
      <c r="A16062" s="6"/>
    </row>
    <row r="16063" spans="1:1" x14ac:dyDescent="0.2">
      <c r="A16063" s="6"/>
    </row>
    <row r="16064" spans="1:1" x14ac:dyDescent="0.2">
      <c r="A16064" s="6"/>
    </row>
    <row r="16065" spans="1:1" x14ac:dyDescent="0.2">
      <c r="A16065" s="6"/>
    </row>
    <row r="16066" spans="1:1" x14ac:dyDescent="0.2">
      <c r="A16066" s="6"/>
    </row>
    <row r="16067" spans="1:1" x14ac:dyDescent="0.2">
      <c r="A16067" s="6"/>
    </row>
    <row r="16068" spans="1:1" x14ac:dyDescent="0.2">
      <c r="A16068" s="6"/>
    </row>
    <row r="16069" spans="1:1" x14ac:dyDescent="0.2">
      <c r="A16069" s="6"/>
    </row>
    <row r="16070" spans="1:1" x14ac:dyDescent="0.2">
      <c r="A16070" s="6"/>
    </row>
    <row r="16071" spans="1:1" x14ac:dyDescent="0.2">
      <c r="A16071" s="6"/>
    </row>
    <row r="16072" spans="1:1" x14ac:dyDescent="0.2">
      <c r="A16072" s="6"/>
    </row>
    <row r="16073" spans="1:1" x14ac:dyDescent="0.2">
      <c r="A16073" s="6"/>
    </row>
    <row r="16074" spans="1:1" x14ac:dyDescent="0.2">
      <c r="A16074" s="6"/>
    </row>
    <row r="16075" spans="1:1" x14ac:dyDescent="0.2">
      <c r="A16075" s="6"/>
    </row>
    <row r="16076" spans="1:1" x14ac:dyDescent="0.2">
      <c r="A16076" s="6"/>
    </row>
    <row r="16077" spans="1:1" x14ac:dyDescent="0.2">
      <c r="A16077" s="6"/>
    </row>
    <row r="16078" spans="1:1" x14ac:dyDescent="0.2">
      <c r="A16078" s="6"/>
    </row>
    <row r="16079" spans="1:1" x14ac:dyDescent="0.2">
      <c r="A16079" s="6"/>
    </row>
    <row r="16080" spans="1:1" x14ac:dyDescent="0.2">
      <c r="A16080" s="6"/>
    </row>
    <row r="16081" spans="1:1" x14ac:dyDescent="0.2">
      <c r="A16081" s="6"/>
    </row>
    <row r="16082" spans="1:1" x14ac:dyDescent="0.2">
      <c r="A16082" s="6"/>
    </row>
    <row r="16083" spans="1:1" x14ac:dyDescent="0.2">
      <c r="A16083" s="6"/>
    </row>
    <row r="16084" spans="1:1" x14ac:dyDescent="0.2">
      <c r="A16084" s="6"/>
    </row>
    <row r="16085" spans="1:1" x14ac:dyDescent="0.2">
      <c r="A16085" s="6"/>
    </row>
    <row r="16086" spans="1:1" x14ac:dyDescent="0.2">
      <c r="A16086" s="6"/>
    </row>
    <row r="16087" spans="1:1" x14ac:dyDescent="0.2">
      <c r="A16087" s="6"/>
    </row>
    <row r="16088" spans="1:1" x14ac:dyDescent="0.2">
      <c r="A16088" s="6"/>
    </row>
    <row r="16089" spans="1:1" x14ac:dyDescent="0.2">
      <c r="A16089" s="6"/>
    </row>
    <row r="16090" spans="1:1" x14ac:dyDescent="0.2">
      <c r="A16090" s="6"/>
    </row>
    <row r="16091" spans="1:1" x14ac:dyDescent="0.2">
      <c r="A16091" s="6"/>
    </row>
    <row r="16092" spans="1:1" x14ac:dyDescent="0.2">
      <c r="A16092" s="6"/>
    </row>
    <row r="16093" spans="1:1" x14ac:dyDescent="0.2">
      <c r="A16093" s="6"/>
    </row>
    <row r="16094" spans="1:1" x14ac:dyDescent="0.2">
      <c r="A16094" s="6"/>
    </row>
    <row r="16095" spans="1:1" x14ac:dyDescent="0.2">
      <c r="A16095" s="6"/>
    </row>
    <row r="16096" spans="1:1" x14ac:dyDescent="0.2">
      <c r="A16096" s="6"/>
    </row>
    <row r="16097" spans="1:1" x14ac:dyDescent="0.2">
      <c r="A16097" s="6"/>
    </row>
    <row r="16098" spans="1:1" x14ac:dyDescent="0.2">
      <c r="A16098" s="6"/>
    </row>
    <row r="16099" spans="1:1" x14ac:dyDescent="0.2">
      <c r="A16099" s="6"/>
    </row>
    <row r="16100" spans="1:1" x14ac:dyDescent="0.2">
      <c r="A16100" s="6"/>
    </row>
    <row r="16101" spans="1:1" x14ac:dyDescent="0.2">
      <c r="A16101" s="6"/>
    </row>
    <row r="16102" spans="1:1" x14ac:dyDescent="0.2">
      <c r="A16102" s="6"/>
    </row>
    <row r="16103" spans="1:1" x14ac:dyDescent="0.2">
      <c r="A16103" s="6"/>
    </row>
    <row r="16104" spans="1:1" x14ac:dyDescent="0.2">
      <c r="A16104" s="6"/>
    </row>
    <row r="16105" spans="1:1" x14ac:dyDescent="0.2">
      <c r="A16105" s="6"/>
    </row>
    <row r="16106" spans="1:1" x14ac:dyDescent="0.2">
      <c r="A16106" s="6"/>
    </row>
    <row r="16107" spans="1:1" x14ac:dyDescent="0.2">
      <c r="A16107" s="6"/>
    </row>
    <row r="16108" spans="1:1" x14ac:dyDescent="0.2">
      <c r="A16108" s="6"/>
    </row>
    <row r="16109" spans="1:1" x14ac:dyDescent="0.2">
      <c r="A16109" s="6"/>
    </row>
    <row r="16110" spans="1:1" x14ac:dyDescent="0.2">
      <c r="A16110" s="6"/>
    </row>
    <row r="16111" spans="1:1" x14ac:dyDescent="0.2">
      <c r="A16111" s="6"/>
    </row>
    <row r="16112" spans="1:1" x14ac:dyDescent="0.2">
      <c r="A16112" s="6"/>
    </row>
    <row r="16113" spans="1:1" x14ac:dyDescent="0.2">
      <c r="A16113" s="6"/>
    </row>
    <row r="16114" spans="1:1" x14ac:dyDescent="0.2">
      <c r="A16114" s="6"/>
    </row>
    <row r="16115" spans="1:1" x14ac:dyDescent="0.2">
      <c r="A16115" s="6"/>
    </row>
    <row r="16116" spans="1:1" x14ac:dyDescent="0.2">
      <c r="A16116" s="6"/>
    </row>
    <row r="16117" spans="1:1" x14ac:dyDescent="0.2">
      <c r="A16117" s="6"/>
    </row>
    <row r="16118" spans="1:1" x14ac:dyDescent="0.2">
      <c r="A16118" s="6"/>
    </row>
    <row r="16119" spans="1:1" x14ac:dyDescent="0.2">
      <c r="A16119" s="6"/>
    </row>
    <row r="16120" spans="1:1" x14ac:dyDescent="0.2">
      <c r="A16120" s="6"/>
    </row>
    <row r="16121" spans="1:1" x14ac:dyDescent="0.2">
      <c r="A16121" s="6"/>
    </row>
    <row r="16122" spans="1:1" x14ac:dyDescent="0.2">
      <c r="A16122" s="6"/>
    </row>
    <row r="16123" spans="1:1" x14ac:dyDescent="0.2">
      <c r="A16123" s="6"/>
    </row>
    <row r="16124" spans="1:1" x14ac:dyDescent="0.2">
      <c r="A16124" s="6"/>
    </row>
    <row r="16125" spans="1:1" x14ac:dyDescent="0.2">
      <c r="A16125" s="6"/>
    </row>
    <row r="16126" spans="1:1" x14ac:dyDescent="0.2">
      <c r="A16126" s="6"/>
    </row>
    <row r="16127" spans="1:1" x14ac:dyDescent="0.2">
      <c r="A16127" s="6"/>
    </row>
    <row r="16128" spans="1:1" x14ac:dyDescent="0.2">
      <c r="A16128" s="6"/>
    </row>
    <row r="16129" spans="1:1" x14ac:dyDescent="0.2">
      <c r="A16129" s="6"/>
    </row>
    <row r="16130" spans="1:1" x14ac:dyDescent="0.2">
      <c r="A16130" s="6"/>
    </row>
    <row r="16131" spans="1:1" x14ac:dyDescent="0.2">
      <c r="A16131" s="6"/>
    </row>
    <row r="16132" spans="1:1" x14ac:dyDescent="0.2">
      <c r="A16132" s="6"/>
    </row>
    <row r="16133" spans="1:1" x14ac:dyDescent="0.2">
      <c r="A16133" s="6"/>
    </row>
    <row r="16134" spans="1:1" x14ac:dyDescent="0.2">
      <c r="A16134" s="6"/>
    </row>
    <row r="16135" spans="1:1" x14ac:dyDescent="0.2">
      <c r="A16135" s="6"/>
    </row>
    <row r="16136" spans="1:1" x14ac:dyDescent="0.2">
      <c r="A16136" s="6"/>
    </row>
    <row r="16137" spans="1:1" x14ac:dyDescent="0.2">
      <c r="A16137" s="6"/>
    </row>
    <row r="16138" spans="1:1" x14ac:dyDescent="0.2">
      <c r="A16138" s="6"/>
    </row>
    <row r="16139" spans="1:1" x14ac:dyDescent="0.2">
      <c r="A16139" s="6"/>
    </row>
    <row r="16140" spans="1:1" x14ac:dyDescent="0.2">
      <c r="A16140" s="6"/>
    </row>
    <row r="16141" spans="1:1" x14ac:dyDescent="0.2">
      <c r="A16141" s="6"/>
    </row>
    <row r="16142" spans="1:1" x14ac:dyDescent="0.2">
      <c r="A16142" s="6"/>
    </row>
    <row r="16143" spans="1:1" x14ac:dyDescent="0.2">
      <c r="A16143" s="6"/>
    </row>
    <row r="16144" spans="1:1" x14ac:dyDescent="0.2">
      <c r="A16144" s="6"/>
    </row>
    <row r="16145" spans="1:1" x14ac:dyDescent="0.2">
      <c r="A16145" s="6"/>
    </row>
    <row r="16146" spans="1:1" x14ac:dyDescent="0.2">
      <c r="A16146" s="6"/>
    </row>
    <row r="16147" spans="1:1" x14ac:dyDescent="0.2">
      <c r="A16147" s="6"/>
    </row>
    <row r="16148" spans="1:1" x14ac:dyDescent="0.2">
      <c r="A16148" s="6"/>
    </row>
    <row r="16149" spans="1:1" x14ac:dyDescent="0.2">
      <c r="A16149" s="6"/>
    </row>
    <row r="16150" spans="1:1" x14ac:dyDescent="0.2">
      <c r="A16150" s="6"/>
    </row>
    <row r="16151" spans="1:1" x14ac:dyDescent="0.2">
      <c r="A16151" s="6"/>
    </row>
    <row r="16152" spans="1:1" x14ac:dyDescent="0.2">
      <c r="A16152" s="6"/>
    </row>
    <row r="16153" spans="1:1" x14ac:dyDescent="0.2">
      <c r="A16153" s="6"/>
    </row>
    <row r="16154" spans="1:1" x14ac:dyDescent="0.2">
      <c r="A16154" s="6"/>
    </row>
    <row r="16155" spans="1:1" x14ac:dyDescent="0.2">
      <c r="A16155" s="6"/>
    </row>
    <row r="16156" spans="1:1" x14ac:dyDescent="0.2">
      <c r="A16156" s="6"/>
    </row>
    <row r="16157" spans="1:1" x14ac:dyDescent="0.2">
      <c r="A16157" s="6"/>
    </row>
    <row r="16158" spans="1:1" x14ac:dyDescent="0.2">
      <c r="A16158" s="6"/>
    </row>
    <row r="16159" spans="1:1" x14ac:dyDescent="0.2">
      <c r="A16159" s="6"/>
    </row>
    <row r="16160" spans="1:1" x14ac:dyDescent="0.2">
      <c r="A16160" s="6"/>
    </row>
    <row r="16161" spans="1:1" x14ac:dyDescent="0.2">
      <c r="A16161" s="6"/>
    </row>
    <row r="16162" spans="1:1" x14ac:dyDescent="0.2">
      <c r="A16162" s="6"/>
    </row>
    <row r="16163" spans="1:1" x14ac:dyDescent="0.2">
      <c r="A16163" s="6"/>
    </row>
    <row r="16164" spans="1:1" x14ac:dyDescent="0.2">
      <c r="A16164" s="6"/>
    </row>
    <row r="16165" spans="1:1" x14ac:dyDescent="0.2">
      <c r="A16165" s="6"/>
    </row>
    <row r="16166" spans="1:1" x14ac:dyDescent="0.2">
      <c r="A16166" s="6"/>
    </row>
    <row r="16167" spans="1:1" x14ac:dyDescent="0.2">
      <c r="A16167" s="6"/>
    </row>
    <row r="16168" spans="1:1" x14ac:dyDescent="0.2">
      <c r="A16168" s="6"/>
    </row>
    <row r="16169" spans="1:1" x14ac:dyDescent="0.2">
      <c r="A16169" s="6"/>
    </row>
    <row r="16170" spans="1:1" x14ac:dyDescent="0.2">
      <c r="A16170" s="6"/>
    </row>
    <row r="16171" spans="1:1" x14ac:dyDescent="0.2">
      <c r="A16171" s="6"/>
    </row>
    <row r="16172" spans="1:1" x14ac:dyDescent="0.2">
      <c r="A16172" s="6"/>
    </row>
    <row r="16173" spans="1:1" x14ac:dyDescent="0.2">
      <c r="A16173" s="6"/>
    </row>
    <row r="16174" spans="1:1" x14ac:dyDescent="0.2">
      <c r="A16174" s="6"/>
    </row>
    <row r="16175" spans="1:1" x14ac:dyDescent="0.2">
      <c r="A16175" s="6"/>
    </row>
    <row r="16176" spans="1:1" x14ac:dyDescent="0.2">
      <c r="A16176" s="6"/>
    </row>
    <row r="16177" spans="1:1" x14ac:dyDescent="0.2">
      <c r="A16177" s="6"/>
    </row>
    <row r="16178" spans="1:1" x14ac:dyDescent="0.2">
      <c r="A16178" s="6"/>
    </row>
    <row r="16179" spans="1:1" x14ac:dyDescent="0.2">
      <c r="A16179" s="6"/>
    </row>
    <row r="16180" spans="1:1" x14ac:dyDescent="0.2">
      <c r="A16180" s="6"/>
    </row>
    <row r="16181" spans="1:1" x14ac:dyDescent="0.2">
      <c r="A16181" s="6"/>
    </row>
    <row r="16182" spans="1:1" x14ac:dyDescent="0.2">
      <c r="A16182" s="6"/>
    </row>
    <row r="16183" spans="1:1" x14ac:dyDescent="0.2">
      <c r="A16183" s="6"/>
    </row>
    <row r="16184" spans="1:1" x14ac:dyDescent="0.2">
      <c r="A16184" s="6"/>
    </row>
    <row r="16185" spans="1:1" x14ac:dyDescent="0.2">
      <c r="A16185" s="6"/>
    </row>
    <row r="16186" spans="1:1" x14ac:dyDescent="0.2">
      <c r="A16186" s="6"/>
    </row>
    <row r="16187" spans="1:1" x14ac:dyDescent="0.2">
      <c r="A16187" s="6"/>
    </row>
    <row r="16188" spans="1:1" x14ac:dyDescent="0.2">
      <c r="A16188" s="6"/>
    </row>
    <row r="16189" spans="1:1" x14ac:dyDescent="0.2">
      <c r="A16189" s="6"/>
    </row>
    <row r="16190" spans="1:1" x14ac:dyDescent="0.2">
      <c r="A16190" s="6"/>
    </row>
    <row r="16191" spans="1:1" x14ac:dyDescent="0.2">
      <c r="A16191" s="6"/>
    </row>
    <row r="16192" spans="1:1" x14ac:dyDescent="0.2">
      <c r="A16192" s="6"/>
    </row>
    <row r="16193" spans="1:1" x14ac:dyDescent="0.2">
      <c r="A16193" s="6"/>
    </row>
    <row r="16194" spans="1:1" x14ac:dyDescent="0.2">
      <c r="A16194" s="6"/>
    </row>
    <row r="16195" spans="1:1" x14ac:dyDescent="0.2">
      <c r="A16195" s="6"/>
    </row>
    <row r="16196" spans="1:1" x14ac:dyDescent="0.2">
      <c r="A16196" s="6"/>
    </row>
    <row r="16197" spans="1:1" x14ac:dyDescent="0.2">
      <c r="A16197" s="6"/>
    </row>
    <row r="16198" spans="1:1" x14ac:dyDescent="0.2">
      <c r="A16198" s="6"/>
    </row>
    <row r="16199" spans="1:1" x14ac:dyDescent="0.2">
      <c r="A16199" s="6"/>
    </row>
    <row r="16200" spans="1:1" x14ac:dyDescent="0.2">
      <c r="A16200" s="6"/>
    </row>
    <row r="16201" spans="1:1" x14ac:dyDescent="0.2">
      <c r="A16201" s="6"/>
    </row>
    <row r="16202" spans="1:1" x14ac:dyDescent="0.2">
      <c r="A16202" s="6"/>
    </row>
    <row r="16203" spans="1:1" x14ac:dyDescent="0.2">
      <c r="A16203" s="6"/>
    </row>
    <row r="16204" spans="1:1" x14ac:dyDescent="0.2">
      <c r="A16204" s="6"/>
    </row>
    <row r="16205" spans="1:1" x14ac:dyDescent="0.2">
      <c r="A16205" s="6"/>
    </row>
    <row r="16206" spans="1:1" x14ac:dyDescent="0.2">
      <c r="A16206" s="6"/>
    </row>
    <row r="16207" spans="1:1" x14ac:dyDescent="0.2">
      <c r="A16207" s="6"/>
    </row>
    <row r="16208" spans="1:1" x14ac:dyDescent="0.2">
      <c r="A16208" s="6"/>
    </row>
    <row r="16209" spans="1:1" x14ac:dyDescent="0.2">
      <c r="A16209" s="6"/>
    </row>
    <row r="16210" spans="1:1" x14ac:dyDescent="0.2">
      <c r="A16210" s="6"/>
    </row>
    <row r="16211" spans="1:1" x14ac:dyDescent="0.2">
      <c r="A16211" s="6"/>
    </row>
    <row r="16212" spans="1:1" x14ac:dyDescent="0.2">
      <c r="A16212" s="6"/>
    </row>
    <row r="16213" spans="1:1" x14ac:dyDescent="0.2">
      <c r="A16213" s="6"/>
    </row>
    <row r="16214" spans="1:1" x14ac:dyDescent="0.2">
      <c r="A16214" s="6"/>
    </row>
    <row r="16215" spans="1:1" x14ac:dyDescent="0.2">
      <c r="A16215" s="6"/>
    </row>
    <row r="16216" spans="1:1" x14ac:dyDescent="0.2">
      <c r="A16216" s="6"/>
    </row>
    <row r="16217" spans="1:1" x14ac:dyDescent="0.2">
      <c r="A16217" s="6"/>
    </row>
    <row r="16218" spans="1:1" x14ac:dyDescent="0.2">
      <c r="A16218" s="6"/>
    </row>
    <row r="16219" spans="1:1" x14ac:dyDescent="0.2">
      <c r="A16219" s="6"/>
    </row>
    <row r="16220" spans="1:1" x14ac:dyDescent="0.2">
      <c r="A16220" s="6"/>
    </row>
    <row r="16221" spans="1:1" x14ac:dyDescent="0.2">
      <c r="A16221" s="6"/>
    </row>
    <row r="16222" spans="1:1" x14ac:dyDescent="0.2">
      <c r="A16222" s="6"/>
    </row>
    <row r="16223" spans="1:1" x14ac:dyDescent="0.2">
      <c r="A16223" s="6"/>
    </row>
    <row r="16224" spans="1:1" x14ac:dyDescent="0.2">
      <c r="A16224" s="6"/>
    </row>
    <row r="16225" spans="1:1" x14ac:dyDescent="0.2">
      <c r="A16225" s="6"/>
    </row>
    <row r="16226" spans="1:1" x14ac:dyDescent="0.2">
      <c r="A16226" s="6"/>
    </row>
    <row r="16227" spans="1:1" x14ac:dyDescent="0.2">
      <c r="A16227" s="6"/>
    </row>
    <row r="16228" spans="1:1" x14ac:dyDescent="0.2">
      <c r="A16228" s="6"/>
    </row>
    <row r="16229" spans="1:1" x14ac:dyDescent="0.2">
      <c r="A16229" s="6"/>
    </row>
    <row r="16230" spans="1:1" x14ac:dyDescent="0.2">
      <c r="A16230" s="6"/>
    </row>
    <row r="16231" spans="1:1" x14ac:dyDescent="0.2">
      <c r="A16231" s="6"/>
    </row>
    <row r="16232" spans="1:1" x14ac:dyDescent="0.2">
      <c r="A16232" s="6"/>
    </row>
    <row r="16233" spans="1:1" x14ac:dyDescent="0.2">
      <c r="A16233" s="6"/>
    </row>
    <row r="16234" spans="1:1" x14ac:dyDescent="0.2">
      <c r="A16234" s="6"/>
    </row>
    <row r="16235" spans="1:1" x14ac:dyDescent="0.2">
      <c r="A16235" s="6"/>
    </row>
    <row r="16236" spans="1:1" x14ac:dyDescent="0.2">
      <c r="A16236" s="6"/>
    </row>
    <row r="16237" spans="1:1" x14ac:dyDescent="0.2">
      <c r="A16237" s="6"/>
    </row>
    <row r="16238" spans="1:1" x14ac:dyDescent="0.2">
      <c r="A16238" s="6"/>
    </row>
    <row r="16239" spans="1:1" x14ac:dyDescent="0.2">
      <c r="A16239" s="6"/>
    </row>
    <row r="16240" spans="1:1" x14ac:dyDescent="0.2">
      <c r="A16240" s="6"/>
    </row>
    <row r="16241" spans="1:1" x14ac:dyDescent="0.2">
      <c r="A16241" s="6"/>
    </row>
    <row r="16242" spans="1:1" x14ac:dyDescent="0.2">
      <c r="A16242" s="6"/>
    </row>
    <row r="16243" spans="1:1" x14ac:dyDescent="0.2">
      <c r="A16243" s="6"/>
    </row>
    <row r="16244" spans="1:1" x14ac:dyDescent="0.2">
      <c r="A16244" s="6"/>
    </row>
    <row r="16245" spans="1:1" x14ac:dyDescent="0.2">
      <c r="A16245" s="6"/>
    </row>
    <row r="16246" spans="1:1" x14ac:dyDescent="0.2">
      <c r="A16246" s="6"/>
    </row>
    <row r="16247" spans="1:1" x14ac:dyDescent="0.2">
      <c r="A16247" s="6"/>
    </row>
    <row r="16248" spans="1:1" x14ac:dyDescent="0.2">
      <c r="A16248" s="6"/>
    </row>
    <row r="16249" spans="1:1" x14ac:dyDescent="0.2">
      <c r="A16249" s="6"/>
    </row>
    <row r="16250" spans="1:1" x14ac:dyDescent="0.2">
      <c r="A16250" s="6"/>
    </row>
    <row r="16251" spans="1:1" x14ac:dyDescent="0.2">
      <c r="A16251" s="6"/>
    </row>
    <row r="16252" spans="1:1" x14ac:dyDescent="0.2">
      <c r="A16252" s="6"/>
    </row>
    <row r="16253" spans="1:1" x14ac:dyDescent="0.2">
      <c r="A16253" s="6"/>
    </row>
    <row r="16254" spans="1:1" x14ac:dyDescent="0.2">
      <c r="A16254" s="6"/>
    </row>
    <row r="16255" spans="1:1" x14ac:dyDescent="0.2">
      <c r="A16255" s="6"/>
    </row>
    <row r="16256" spans="1:1" x14ac:dyDescent="0.2">
      <c r="A16256" s="6"/>
    </row>
    <row r="16257" spans="1:1" x14ac:dyDescent="0.2">
      <c r="A16257" s="6"/>
    </row>
    <row r="16258" spans="1:1" x14ac:dyDescent="0.2">
      <c r="A16258" s="6"/>
    </row>
    <row r="16259" spans="1:1" x14ac:dyDescent="0.2">
      <c r="A16259" s="6"/>
    </row>
    <row r="16260" spans="1:1" x14ac:dyDescent="0.2">
      <c r="A16260" s="6"/>
    </row>
    <row r="16261" spans="1:1" x14ac:dyDescent="0.2">
      <c r="A16261" s="6"/>
    </row>
    <row r="16262" spans="1:1" x14ac:dyDescent="0.2">
      <c r="A16262" s="6"/>
    </row>
    <row r="16263" spans="1:1" x14ac:dyDescent="0.2">
      <c r="A16263" s="6"/>
    </row>
    <row r="16264" spans="1:1" x14ac:dyDescent="0.2">
      <c r="A16264" s="6"/>
    </row>
    <row r="16265" spans="1:1" x14ac:dyDescent="0.2">
      <c r="A16265" s="6"/>
    </row>
    <row r="16266" spans="1:1" x14ac:dyDescent="0.2">
      <c r="A16266" s="6"/>
    </row>
    <row r="16267" spans="1:1" x14ac:dyDescent="0.2">
      <c r="A16267" s="6"/>
    </row>
    <row r="16268" spans="1:1" x14ac:dyDescent="0.2">
      <c r="A16268" s="6"/>
    </row>
    <row r="16269" spans="1:1" x14ac:dyDescent="0.2">
      <c r="A16269" s="6"/>
    </row>
    <row r="16270" spans="1:1" x14ac:dyDescent="0.2">
      <c r="A16270" s="6"/>
    </row>
    <row r="16271" spans="1:1" x14ac:dyDescent="0.2">
      <c r="A16271" s="6"/>
    </row>
    <row r="16272" spans="1:1" x14ac:dyDescent="0.2">
      <c r="A16272" s="6"/>
    </row>
    <row r="16273" spans="1:1" x14ac:dyDescent="0.2">
      <c r="A16273" s="6"/>
    </row>
    <row r="16274" spans="1:1" x14ac:dyDescent="0.2">
      <c r="A16274" s="6"/>
    </row>
    <row r="16275" spans="1:1" x14ac:dyDescent="0.2">
      <c r="A16275" s="6"/>
    </row>
    <row r="16276" spans="1:1" x14ac:dyDescent="0.2">
      <c r="A16276" s="6"/>
    </row>
    <row r="16277" spans="1:1" x14ac:dyDescent="0.2">
      <c r="A16277" s="6"/>
    </row>
    <row r="16278" spans="1:1" x14ac:dyDescent="0.2">
      <c r="A16278" s="6"/>
    </row>
    <row r="16279" spans="1:1" x14ac:dyDescent="0.2">
      <c r="A16279" s="6"/>
    </row>
    <row r="16280" spans="1:1" x14ac:dyDescent="0.2">
      <c r="A16280" s="6"/>
    </row>
    <row r="16281" spans="1:1" x14ac:dyDescent="0.2">
      <c r="A16281" s="6"/>
    </row>
    <row r="16282" spans="1:1" x14ac:dyDescent="0.2">
      <c r="A16282" s="6"/>
    </row>
    <row r="16283" spans="1:1" x14ac:dyDescent="0.2">
      <c r="A16283" s="6"/>
    </row>
    <row r="16284" spans="1:1" x14ac:dyDescent="0.2">
      <c r="A16284" s="6"/>
    </row>
    <row r="16285" spans="1:1" x14ac:dyDescent="0.2">
      <c r="A16285" s="6"/>
    </row>
    <row r="16286" spans="1:1" x14ac:dyDescent="0.2">
      <c r="A16286" s="6"/>
    </row>
    <row r="16287" spans="1:1" x14ac:dyDescent="0.2">
      <c r="A16287" s="6"/>
    </row>
    <row r="16288" spans="1:1" x14ac:dyDescent="0.2">
      <c r="A16288" s="6"/>
    </row>
    <row r="16289" spans="1:1" x14ac:dyDescent="0.2">
      <c r="A16289" s="6"/>
    </row>
    <row r="16290" spans="1:1" x14ac:dyDescent="0.2">
      <c r="A16290" s="6"/>
    </row>
    <row r="16291" spans="1:1" x14ac:dyDescent="0.2">
      <c r="A16291" s="6"/>
    </row>
    <row r="16292" spans="1:1" x14ac:dyDescent="0.2">
      <c r="A16292" s="6"/>
    </row>
    <row r="16293" spans="1:1" x14ac:dyDescent="0.2">
      <c r="A16293" s="6"/>
    </row>
    <row r="16294" spans="1:1" x14ac:dyDescent="0.2">
      <c r="A16294" s="6"/>
    </row>
    <row r="16295" spans="1:1" x14ac:dyDescent="0.2">
      <c r="A16295" s="6"/>
    </row>
    <row r="16296" spans="1:1" x14ac:dyDescent="0.2">
      <c r="A16296" s="6"/>
    </row>
    <row r="16297" spans="1:1" x14ac:dyDescent="0.2">
      <c r="A16297" s="6"/>
    </row>
    <row r="16298" spans="1:1" x14ac:dyDescent="0.2">
      <c r="A16298" s="6"/>
    </row>
    <row r="16299" spans="1:1" x14ac:dyDescent="0.2">
      <c r="A16299" s="6"/>
    </row>
    <row r="16300" spans="1:1" x14ac:dyDescent="0.2">
      <c r="A16300" s="6"/>
    </row>
    <row r="16301" spans="1:1" x14ac:dyDescent="0.2">
      <c r="A16301" s="6"/>
    </row>
    <row r="16302" spans="1:1" x14ac:dyDescent="0.2">
      <c r="A16302" s="6"/>
    </row>
    <row r="16303" spans="1:1" x14ac:dyDescent="0.2">
      <c r="A16303" s="6"/>
    </row>
    <row r="16304" spans="1:1" x14ac:dyDescent="0.2">
      <c r="A16304" s="6"/>
    </row>
    <row r="16305" spans="1:1" x14ac:dyDescent="0.2">
      <c r="A16305" s="6"/>
    </row>
    <row r="16306" spans="1:1" x14ac:dyDescent="0.2">
      <c r="A16306" s="6"/>
    </row>
    <row r="16307" spans="1:1" x14ac:dyDescent="0.2">
      <c r="A16307" s="6"/>
    </row>
    <row r="16308" spans="1:1" x14ac:dyDescent="0.2">
      <c r="A16308" s="6"/>
    </row>
    <row r="16309" spans="1:1" x14ac:dyDescent="0.2">
      <c r="A16309" s="6"/>
    </row>
    <row r="16310" spans="1:1" x14ac:dyDescent="0.2">
      <c r="A16310" s="6"/>
    </row>
    <row r="16311" spans="1:1" x14ac:dyDescent="0.2">
      <c r="A16311" s="6"/>
    </row>
    <row r="16312" spans="1:1" x14ac:dyDescent="0.2">
      <c r="A16312" s="6"/>
    </row>
    <row r="16313" spans="1:1" x14ac:dyDescent="0.2">
      <c r="A16313" s="6"/>
    </row>
    <row r="16314" spans="1:1" x14ac:dyDescent="0.2">
      <c r="A16314" s="6"/>
    </row>
    <row r="16315" spans="1:1" x14ac:dyDescent="0.2">
      <c r="A16315" s="6"/>
    </row>
    <row r="16316" spans="1:1" x14ac:dyDescent="0.2">
      <c r="A16316" s="6"/>
    </row>
    <row r="16317" spans="1:1" x14ac:dyDescent="0.2">
      <c r="A16317" s="6"/>
    </row>
    <row r="16318" spans="1:1" x14ac:dyDescent="0.2">
      <c r="A16318" s="6"/>
    </row>
    <row r="16319" spans="1:1" x14ac:dyDescent="0.2">
      <c r="A16319" s="6"/>
    </row>
    <row r="16320" spans="1:1" x14ac:dyDescent="0.2">
      <c r="A16320" s="6"/>
    </row>
    <row r="16321" spans="1:1" x14ac:dyDescent="0.2">
      <c r="A16321" s="6"/>
    </row>
    <row r="16322" spans="1:1" x14ac:dyDescent="0.2">
      <c r="A16322" s="6"/>
    </row>
    <row r="16323" spans="1:1" x14ac:dyDescent="0.2">
      <c r="A16323" s="6"/>
    </row>
    <row r="16324" spans="1:1" x14ac:dyDescent="0.2">
      <c r="A16324" s="6"/>
    </row>
    <row r="16325" spans="1:1" x14ac:dyDescent="0.2">
      <c r="A16325" s="6"/>
    </row>
    <row r="16326" spans="1:1" x14ac:dyDescent="0.2">
      <c r="A16326" s="6"/>
    </row>
    <row r="16327" spans="1:1" x14ac:dyDescent="0.2">
      <c r="A16327" s="6"/>
    </row>
    <row r="16328" spans="1:1" x14ac:dyDescent="0.2">
      <c r="A16328" s="6"/>
    </row>
    <row r="16329" spans="1:1" x14ac:dyDescent="0.2">
      <c r="A16329" s="6"/>
    </row>
    <row r="16330" spans="1:1" x14ac:dyDescent="0.2">
      <c r="A16330" s="6"/>
    </row>
    <row r="16331" spans="1:1" x14ac:dyDescent="0.2">
      <c r="A16331" s="6"/>
    </row>
    <row r="16332" spans="1:1" x14ac:dyDescent="0.2">
      <c r="A16332" s="6"/>
    </row>
    <row r="16333" spans="1:1" x14ac:dyDescent="0.2">
      <c r="A16333" s="6"/>
    </row>
    <row r="16334" spans="1:1" x14ac:dyDescent="0.2">
      <c r="A16334" s="6"/>
    </row>
    <row r="16335" spans="1:1" x14ac:dyDescent="0.2">
      <c r="A16335" s="6"/>
    </row>
    <row r="16336" spans="1:1" x14ac:dyDescent="0.2">
      <c r="A16336" s="6"/>
    </row>
    <row r="16337" spans="1:1" x14ac:dyDescent="0.2">
      <c r="A16337" s="6"/>
    </row>
    <row r="16338" spans="1:1" x14ac:dyDescent="0.2">
      <c r="A16338" s="6"/>
    </row>
    <row r="16339" spans="1:1" x14ac:dyDescent="0.2">
      <c r="A16339" s="6"/>
    </row>
    <row r="16340" spans="1:1" x14ac:dyDescent="0.2">
      <c r="A16340" s="6"/>
    </row>
    <row r="16341" spans="1:1" x14ac:dyDescent="0.2">
      <c r="A16341" s="6"/>
    </row>
    <row r="16342" spans="1:1" x14ac:dyDescent="0.2">
      <c r="A16342" s="6"/>
    </row>
    <row r="16343" spans="1:1" x14ac:dyDescent="0.2">
      <c r="A16343" s="6"/>
    </row>
    <row r="16344" spans="1:1" x14ac:dyDescent="0.2">
      <c r="A16344" s="6"/>
    </row>
    <row r="16345" spans="1:1" x14ac:dyDescent="0.2">
      <c r="A16345" s="6"/>
    </row>
    <row r="16346" spans="1:1" x14ac:dyDescent="0.2">
      <c r="A16346" s="6"/>
    </row>
    <row r="16347" spans="1:1" x14ac:dyDescent="0.2">
      <c r="A16347" s="6"/>
    </row>
    <row r="16348" spans="1:1" x14ac:dyDescent="0.2">
      <c r="A16348" s="6"/>
    </row>
    <row r="16349" spans="1:1" x14ac:dyDescent="0.2">
      <c r="A16349" s="6"/>
    </row>
    <row r="16350" spans="1:1" x14ac:dyDescent="0.2">
      <c r="A16350" s="6"/>
    </row>
    <row r="16351" spans="1:1" x14ac:dyDescent="0.2">
      <c r="A16351" s="6"/>
    </row>
    <row r="16352" spans="1:1" x14ac:dyDescent="0.2">
      <c r="A16352" s="6"/>
    </row>
    <row r="16353" spans="1:1" x14ac:dyDescent="0.2">
      <c r="A16353" s="6"/>
    </row>
    <row r="16354" spans="1:1" x14ac:dyDescent="0.2">
      <c r="A16354" s="6"/>
    </row>
    <row r="16355" spans="1:1" x14ac:dyDescent="0.2">
      <c r="A16355" s="6"/>
    </row>
    <row r="16356" spans="1:1" x14ac:dyDescent="0.2">
      <c r="A16356" s="6"/>
    </row>
    <row r="16357" spans="1:1" x14ac:dyDescent="0.2">
      <c r="A16357" s="6"/>
    </row>
    <row r="16358" spans="1:1" x14ac:dyDescent="0.2">
      <c r="A16358" s="6"/>
    </row>
    <row r="16359" spans="1:1" x14ac:dyDescent="0.2">
      <c r="A16359" s="6"/>
    </row>
    <row r="16360" spans="1:1" x14ac:dyDescent="0.2">
      <c r="A16360" s="6"/>
    </row>
    <row r="16361" spans="1:1" x14ac:dyDescent="0.2">
      <c r="A16361" s="6"/>
    </row>
    <row r="16362" spans="1:1" x14ac:dyDescent="0.2">
      <c r="A16362" s="6"/>
    </row>
    <row r="16363" spans="1:1" x14ac:dyDescent="0.2">
      <c r="A16363" s="6"/>
    </row>
    <row r="16364" spans="1:1" x14ac:dyDescent="0.2">
      <c r="A16364" s="6"/>
    </row>
    <row r="16365" spans="1:1" x14ac:dyDescent="0.2">
      <c r="A16365" s="6"/>
    </row>
    <row r="16366" spans="1:1" x14ac:dyDescent="0.2">
      <c r="A16366" s="6"/>
    </row>
    <row r="16367" spans="1:1" x14ac:dyDescent="0.2">
      <c r="A16367" s="6"/>
    </row>
    <row r="16368" spans="1:1" x14ac:dyDescent="0.2">
      <c r="A16368" s="6"/>
    </row>
    <row r="16369" spans="1:1" x14ac:dyDescent="0.2">
      <c r="A16369" s="6"/>
    </row>
    <row r="16370" spans="1:1" x14ac:dyDescent="0.2">
      <c r="A16370" s="6"/>
    </row>
    <row r="16371" spans="1:1" x14ac:dyDescent="0.2">
      <c r="A16371" s="6"/>
    </row>
    <row r="16372" spans="1:1" x14ac:dyDescent="0.2">
      <c r="A16372" s="6"/>
    </row>
    <row r="16373" spans="1:1" x14ac:dyDescent="0.2">
      <c r="A16373" s="6"/>
    </row>
    <row r="16374" spans="1:1" x14ac:dyDescent="0.2">
      <c r="A16374" s="6"/>
    </row>
    <row r="16375" spans="1:1" x14ac:dyDescent="0.2">
      <c r="A16375" s="6"/>
    </row>
  </sheetData>
  <phoneticPr fontId="0" type="noConversion"/>
  <conditionalFormatting sqref="A13:A17">
    <cfRule type="cellIs" dxfId="0" priority="2" operator="lessThan">
      <formula>0</formula>
    </cfRule>
  </conditionalFormatting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</vt:lpstr>
      <vt:lpstr>Metadata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Libby Johns (libby.johns@noaa.gov)</dc:creator>
  <cp:keywords/>
  <dc:description/>
  <cp:lastModifiedBy>Ryan H. Smith</cp:lastModifiedBy>
  <cp:lastPrinted>2008-04-18T13:09:17Z</cp:lastPrinted>
  <dcterms:created xsi:type="dcterms:W3CDTF">2007-09-28T14:09:58Z</dcterms:created>
  <dcterms:modified xsi:type="dcterms:W3CDTF">2021-07-16T14:16:19Z</dcterms:modified>
  <cp:category/>
</cp:coreProperties>
</file>